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vbaProject.bin" ContentType="application/vnd.ms-office.vbaProject"/>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codeName="{372AB895-14C1-FC20-EB20-F1B4BCFD95AE}"/>
  <workbookPr codeName="ThisWorkbook" hidePivotFieldList="1" defaultThemeVersion="166925"/>
  <mc:AlternateContent xmlns:mc="http://schemas.openxmlformats.org/markup-compatibility/2006">
    <mc:Choice Requires="x15">
      <x15ac:absPath xmlns:x15ac="http://schemas.microsoft.com/office/spreadsheetml/2010/11/ac" url="\\172.22.51.15\fmvv\InterEmpresas\Documentos Interempresas\ITTI S.A.E.C.A\CNV ITTI\2024\09\Para Firma\"/>
    </mc:Choice>
  </mc:AlternateContent>
  <xr:revisionPtr revIDLastSave="0" documentId="13_ncr:201_{6D8BF4A8-3895-4D9C-87BF-64BDB5C77763}" xr6:coauthVersionLast="47" xr6:coauthVersionMax="47" xr10:uidLastSave="{00000000-0000-0000-0000-000000000000}"/>
  <bookViews>
    <workbookView xWindow="-120" yWindow="-120" windowWidth="20730" windowHeight="11040" tabRatio="916" firstSheet="1" activeTab="2" xr2:uid="{00000000-000D-0000-FFFF-FFFF00000000}"/>
  </bookViews>
  <sheets>
    <sheet name="Indice" sheetId="16" r:id="rId1"/>
    <sheet name="Información General" sheetId="84" r:id="rId2"/>
    <sheet name="BG" sheetId="25" r:id="rId3"/>
    <sheet name="ER" sheetId="19" r:id="rId4"/>
    <sheet name="EVPN" sheetId="24" r:id="rId5"/>
    <sheet name="EFE" sheetId="23" r:id="rId6"/>
    <sheet name="Nota1" sheetId="1" r:id="rId7"/>
    <sheet name="Nota 2" sheetId="2" r:id="rId8"/>
    <sheet name="Nota 3" sheetId="3" r:id="rId9"/>
    <sheet name="Nota 4" sheetId="38" r:id="rId10"/>
    <sheet name="Nota 5" sheetId="4" r:id="rId11"/>
    <sheet name="Nota 6" sheetId="5" r:id="rId12"/>
    <sheet name="Nota 7" sheetId="7" r:id="rId13"/>
    <sheet name="Nota 8" sheetId="67" r:id="rId14"/>
    <sheet name="Nota 9" sheetId="90" r:id="rId15"/>
    <sheet name="Nota 10" sheetId="9" r:id="rId16"/>
    <sheet name="Nota 11" sheetId="41" r:id="rId17"/>
    <sheet name="Nota 12" sheetId="42" r:id="rId18"/>
    <sheet name="Nota 13" sheetId="10" r:id="rId19"/>
    <sheet name="Nota 14" sheetId="8" r:id="rId20"/>
    <sheet name="Nota 15" sheetId="43" r:id="rId21"/>
    <sheet name="Nota 16" sheetId="44" r:id="rId22"/>
    <sheet name="Nota 17" sheetId="45" r:id="rId23"/>
    <sheet name="Nota 18" sheetId="46" r:id="rId24"/>
    <sheet name="Nota 19" sheetId="12" r:id="rId25"/>
    <sheet name="Nota 20" sheetId="14" r:id="rId26"/>
    <sheet name=" Nota 21" sheetId="47" r:id="rId27"/>
    <sheet name="Nota 22" sheetId="48" r:id="rId28"/>
    <sheet name="Nota 23" sheetId="49" r:id="rId29"/>
    <sheet name="Nota 24" sheetId="68" r:id="rId30"/>
    <sheet name="Nota 25" sheetId="50" r:id="rId31"/>
    <sheet name="Nota 26" sheetId="51" r:id="rId32"/>
    <sheet name="Nota 27" sheetId="65" r:id="rId33"/>
    <sheet name="Nota 28" sheetId="91" r:id="rId34"/>
    <sheet name="Nota 29" sheetId="52" r:id="rId35"/>
    <sheet name="Nota 30" sheetId="54" r:id="rId36"/>
    <sheet name="Nota 31" sheetId="55" r:id="rId37"/>
    <sheet name="Nota 32" sheetId="69" r:id="rId38"/>
    <sheet name="Nota 33" sheetId="56" r:id="rId39"/>
    <sheet name="Nota 34" sheetId="57" r:id="rId40"/>
    <sheet name="Nota 35" sheetId="64" r:id="rId41"/>
    <sheet name="Nota 36" sheetId="60" r:id="rId42"/>
    <sheet name="Nota 37" sheetId="62" r:id="rId43"/>
    <sheet name="Nota 38" sheetId="70" r:id="rId44"/>
    <sheet name="Nota 39" sheetId="63" r:id="rId45"/>
    <sheet name="Interempresas" sheetId="78" state="hidden" r:id="rId46"/>
    <sheet name="Nota 40" sheetId="72" r:id="rId47"/>
    <sheet name="Base de Monedas" sheetId="71" r:id="rId48"/>
  </sheets>
  <externalReferences>
    <externalReference r:id="rId49"/>
    <externalReference r:id="rId50"/>
  </externalReferences>
  <definedNames>
    <definedName name="\d" localSheetId="14">#REF!</definedName>
    <definedName name="\d">#REF!</definedName>
    <definedName name="\s" localSheetId="14">#REF!</definedName>
    <definedName name="\s">#REF!</definedName>
    <definedName name="_______________TPy530231">#REF!</definedName>
    <definedName name="______________TPy530231">#REF!</definedName>
    <definedName name="_____________TPy530231">#REF!</definedName>
    <definedName name="____________TPy530231">#REF!</definedName>
    <definedName name="___________TPy530231">#REF!</definedName>
    <definedName name="__________TPy530231">#REF!</definedName>
    <definedName name="_________TPy530231">#REF!</definedName>
    <definedName name="________TPy530231">#REF!</definedName>
    <definedName name="________TPy530231_7">#REF!</definedName>
    <definedName name="________ZZ4">#REF!</definedName>
    <definedName name="_______TPy530231">#REF!</definedName>
    <definedName name="_______TPy530231_7">#REF!</definedName>
    <definedName name="_______ZZ4">#REF!</definedName>
    <definedName name="______TPy530231">#N/A</definedName>
    <definedName name="______ZZ4">#REF!</definedName>
    <definedName name="_____TPy530231">#N/A</definedName>
    <definedName name="_____ZZ4">#REF!</definedName>
    <definedName name="____TPy530231">#N/A</definedName>
    <definedName name="____ZZ4">#REF!</definedName>
    <definedName name="___TPy530231">#N/A</definedName>
    <definedName name="___ZZ4">#REF!</definedName>
    <definedName name="__1Excel_BuiltIn_Print_Area_11_1">#REF!</definedName>
    <definedName name="__DAT1">#REF!</definedName>
    <definedName name="__DAT2">#REF!</definedName>
    <definedName name="__DAT3">#REF!</definedName>
    <definedName name="__DAT4">#REF!</definedName>
    <definedName name="__DAT5">#REF!</definedName>
    <definedName name="__DAT6">#REF!</definedName>
    <definedName name="__TPy530231">#N/A</definedName>
    <definedName name="__TPy530231_4">#REF!</definedName>
    <definedName name="__TPy530231_6">#REF!</definedName>
    <definedName name="__TPy530231_7">NA()</definedName>
    <definedName name="__ZZ4">#REF!</definedName>
    <definedName name="__ZZ4_4">#REF!</definedName>
    <definedName name="__ZZ4_6">#REF!</definedName>
    <definedName name="_072019">#REF!</definedName>
    <definedName name="_10Sin_nombre_8">#REF!</definedName>
    <definedName name="_11Sin_nombre_9">#REF!</definedName>
    <definedName name="_12Sin_nombre_A">#REF!</definedName>
    <definedName name="_13Sin_nombre_B">#REF!</definedName>
    <definedName name="_14Sin_nombre_C">#REF!</definedName>
    <definedName name="_1Excel_BuiltIn_Print_Area_10_1_1_1">#REF!</definedName>
    <definedName name="_1Excel_BuiltIn_Print_Area_10_1_1_1_4">#REF!</definedName>
    <definedName name="_1Excel_BuiltIn_Print_Area_10_1_1_1_6">#REF!</definedName>
    <definedName name="_1Excel_BuiltIn_Print_Area_11_1">#REF!</definedName>
    <definedName name="_1Excel_BuiltIn_Print_Area_11_1_4">#REF!</definedName>
    <definedName name="_1Excel_BuiltIn_Print_Area_11_1_6">#REF!</definedName>
    <definedName name="_1Sin_nombre">#REF!</definedName>
    <definedName name="_2Excel_BuiltIn_Print_Area_10_1_1_1_1">#REF!</definedName>
    <definedName name="_2Excel_BuiltIn_Print_Area_10_1_1_1_1_4">#REF!</definedName>
    <definedName name="_2Excel_BuiltIn_Print_Area_10_1_1_1_1_6">#REF!</definedName>
    <definedName name="_2Sin_nombre_0">#REF!</definedName>
    <definedName name="_3Excel_BuiltIn_Print_Area_2_1">#REF!</definedName>
    <definedName name="_3Excel_BuiltIn_Print_Area_2_1_4">#REF!</definedName>
    <definedName name="_3Excel_BuiltIn_Print_Area_2_1_6">#REF!</definedName>
    <definedName name="_3Sin_nombre_1">#REF!</definedName>
    <definedName name="_4Excel_BuiltIn_Print_Area_2_1_1">#REF!</definedName>
    <definedName name="_4Excel_BuiltIn_Print_Area_2_1_1_4">#REF!</definedName>
    <definedName name="_4Excel_BuiltIn_Print_Area_2_1_1_6">#REF!</definedName>
    <definedName name="_4Sin_nombre_2">#REF!</definedName>
    <definedName name="_5Sin_nombre_3">#REF!</definedName>
    <definedName name="_6Sin_nombre_4">#REF!</definedName>
    <definedName name="_7Sin_nombre_5">#REF!</definedName>
    <definedName name="_8Sin_nombre_6">#REF!</definedName>
    <definedName name="_9Sin_nombre_7">#REF!</definedName>
    <definedName name="_BALANCE2022">#REF!</definedName>
    <definedName name="_BG" localSheetId="14">#REF!</definedName>
    <definedName name="_BG">#REF!</definedName>
    <definedName name="_BG_JF2022">#REF!</definedName>
    <definedName name="_BG18">#REF!</definedName>
    <definedName name="_BG2018">#REF!</definedName>
    <definedName name="_BG2022">#REF!</definedName>
    <definedName name="_DAT1" localSheetId="14">#REF!</definedName>
    <definedName name="_DAT1">#REF!</definedName>
    <definedName name="_DAT10" localSheetId="14">#REF!</definedName>
    <definedName name="_DAT10">#REF!</definedName>
    <definedName name="_DAT11" localSheetId="14">#REF!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9">#REF!</definedName>
    <definedName name="_DAT2">#REF!</definedName>
    <definedName name="_DAT20">#REF!</definedName>
    <definedName name="_DAT21">#REF!</definedName>
    <definedName name="_DAT2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xlnm._FilterDatabase" localSheetId="45" hidden="1">Interempresas!$D$36:$P$94</definedName>
    <definedName name="_Hlk15378568" localSheetId="7">'Nota 2'!$A$10</definedName>
    <definedName name="_Key1" localSheetId="14" hidden="1">#REF!</definedName>
    <definedName name="_Key1" hidden="1">#REF!</definedName>
    <definedName name="_Key2" localSheetId="14" hidden="1">#REF!</definedName>
    <definedName name="_Key2" hidden="1">#REF!</definedName>
    <definedName name="_Order1" hidden="1">255</definedName>
    <definedName name="_Order2" hidden="1">255</definedName>
    <definedName name="_sal18" localSheetId="14">#REF!</definedName>
    <definedName name="_sal18">#REF!</definedName>
    <definedName name="_Sort" hidden="1">#REF!</definedName>
    <definedName name="_TPy530231">#N/A</definedName>
    <definedName name="_TPy530231_4">#REF!</definedName>
    <definedName name="_TPy530231_6">#REF!</definedName>
    <definedName name="_TPy530231_7">NA()</definedName>
    <definedName name="_ZZ4">#REF!</definedName>
    <definedName name="_ZZ4_4">#REF!</definedName>
    <definedName name="_ZZ4_6">#REF!</definedName>
    <definedName name="A">#REF!</definedName>
    <definedName name="A_IMPRESIÓN_IM">#REF!</definedName>
    <definedName name="AA">#REF!</definedName>
    <definedName name="aaaaa">#REF!</definedName>
    <definedName name="AADW">#REF!</definedName>
    <definedName name="aasz">#REF!</definedName>
    <definedName name="acalg_96">#REF!</definedName>
    <definedName name="acalg_dls">#REF!</definedName>
    <definedName name="acalg_ton">#REF!</definedName>
    <definedName name="acei_96">#REF!</definedName>
    <definedName name="acei_dls">#REF!</definedName>
    <definedName name="acei_ton">#REF!</definedName>
    <definedName name="acei_vint_dl">#REF!</definedName>
    <definedName name="activo_eximp">#REF!</definedName>
    <definedName name="ad" localSheetId="33" hidden="1">{#N/A,#N/A,FALSE,"Sheet1";#N/A,#N/A,FALSE,"Sheet2"}</definedName>
    <definedName name="ad" localSheetId="14" hidden="1">{#N/A,#N/A,FALSE,"Sheet1";#N/A,#N/A,FALSE,"Sheet2"}</definedName>
    <definedName name="ad" hidden="1">{#N/A,#N/A,FALSE,"Sheet1";#N/A,#N/A,FALSE,"Sheet2"}</definedName>
    <definedName name="ada">#REF!</definedName>
    <definedName name="addd">#REF!</definedName>
    <definedName name="adse">#REF!</definedName>
    <definedName name="afjipoajfpo" hidden="1">#REF!</definedName>
    <definedName name="AGO">#REF!</definedName>
    <definedName name="ahfdkjhafs">#REF!</definedName>
    <definedName name="Ajuste">#REF!</definedName>
    <definedName name="amort">#REF!</definedName>
    <definedName name="amsd">#REF!</definedName>
    <definedName name="APPLIC">#REF!</definedName>
    <definedName name="ARA_Threshold">#REF!</definedName>
    <definedName name="ARA_Threshold_10">#REF!</definedName>
    <definedName name="ARA_Threshold_4">#REF!</definedName>
    <definedName name="ARA_Threshold_6">#REF!</definedName>
    <definedName name="ARA_Threshold_7">#REF!</definedName>
    <definedName name="arcom">#REF!</definedName>
    <definedName name="_xlnm.Extract">#REF!</definedName>
    <definedName name="_xlnm.Print_Area" localSheetId="3">ER!$A$1:$D$51</definedName>
    <definedName name="ARP_Threshold" localSheetId="14">#REF!</definedName>
    <definedName name="ARP_Threshold">#REF!</definedName>
    <definedName name="ARP_Threshold_10" localSheetId="14">#REF!</definedName>
    <definedName name="ARP_Threshold_10">#REF!</definedName>
    <definedName name="ARP_Threshold_4" localSheetId="14">#REF!</definedName>
    <definedName name="ARP_Threshold_4">#REF!</definedName>
    <definedName name="ARP_Threshold_6">#REF!</definedName>
    <definedName name="ARP_Threshold_7">#REF!</definedName>
    <definedName name="AS">#REF!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ax">#REF!</definedName>
    <definedName name="ASD">#REF!</definedName>
    <definedName name="asdf">#REF!</definedName>
    <definedName name="ASDFA">#REF!</definedName>
    <definedName name="asdfas">#REF!</definedName>
    <definedName name="ASqde">#REF!</definedName>
    <definedName name="assdsafsa">#REF!</definedName>
    <definedName name="asxz">#REF!</definedName>
    <definedName name="asz">#REF!</definedName>
    <definedName name="AV.3">#REF!</definedName>
    <definedName name="B">#REF!</definedName>
    <definedName name="BALANCE">#REF!</definedName>
    <definedName name="Balance1">#REF!</definedName>
    <definedName name="BALANCES">#N/A</definedName>
    <definedName name="Bancos" localSheetId="33" hidden="1">{#N/A,#N/A,FALSE,"Aging Summary";#N/A,#N/A,FALSE,"Ratio Analysis";#N/A,#N/A,FALSE,"Test 120 Day Accts";#N/A,#N/A,FALSE,"Tickmarks"}</definedName>
    <definedName name="Bancos" localSheetId="14" hidden="1">{#N/A,#N/A,FALSE,"Aging Summary";#N/A,#N/A,FALSE,"Ratio Analysis";#N/A,#N/A,FALSE,"Test 120 Day Accts";#N/A,#N/A,FALSE,"Tickmarks"}</definedName>
    <definedName name="Bancos" hidden="1">{#N/A,#N/A,FALSE,"Aging Summary";#N/A,#N/A,FALSE,"Ratio Analysis";#N/A,#N/A,FALSE,"Test 120 Day Accts";#N/A,#N/A,FALSE,"Tickmarks"}</definedName>
    <definedName name="BANK">#REF!</definedName>
    <definedName name="_xlnm.Database">#REF!</definedName>
    <definedName name="BG_Del" hidden="1">15</definedName>
    <definedName name="BG_Ins" hidden="1">4</definedName>
    <definedName name="BG_Mod" hidden="1">6</definedName>
    <definedName name="Bonificaciones">#REF!</definedName>
    <definedName name="BONIFICACIONES_POR_DESEMPENO">#REF!</definedName>
    <definedName name="ç">#REF!</definedName>
    <definedName name="cesar">#REF!</definedName>
    <definedName name="CGP_SRL">#REF!</definedName>
    <definedName name="CLOSED">#REF!</definedName>
    <definedName name="COEF">#REF!</definedName>
    <definedName name="Comisión">#REF!</definedName>
    <definedName name="commscope">#REF!</definedName>
    <definedName name="commscope_cable">#REF!</definedName>
    <definedName name="Contador">#REF!</definedName>
    <definedName name="CORRET">#REF!</definedName>
    <definedName name="CosEnvMedio">#REF!</definedName>
    <definedName name="CosEnvUno">#REF!</definedName>
    <definedName name="CosTapa">#REF!</definedName>
    <definedName name="COSTOÇ" localSheetId="33" hidden="1">{#N/A,#N/A,FALSE,"Aging Summary";#N/A,#N/A,FALSE,"Ratio Analysis";#N/A,#N/A,FALSE,"Test 120 Day Accts";#N/A,#N/A,FALSE,"Tickmarks"}</definedName>
    <definedName name="COSTOÇ" localSheetId="14" hidden="1">{#N/A,#N/A,FALSE,"Aging Summary";#N/A,#N/A,FALSE,"Ratio Analysis";#N/A,#N/A,FALSE,"Test 120 Day Accts";#N/A,#N/A,FALSE,"Tickmarks"}</definedName>
    <definedName name="COSTOÇ" hidden="1">{#N/A,#N/A,FALSE,"Aging Summary";#N/A,#N/A,FALSE,"Ratio Analysis";#N/A,#N/A,FALSE,"Test 120 Day Accts";#N/A,#N/A,FALSE,"Tickmarks"}</definedName>
    <definedName name="Costos_depreciación">#N/A</definedName>
    <definedName name="costoventa">#REF!</definedName>
    <definedName name="costovta">#REF!</definedName>
    <definedName name="cpra_imp">#REF!</definedName>
    <definedName name="cpra_tons">#REF!</definedName>
    <definedName name="_xlnm.Criteria">#REF!</definedName>
    <definedName name="ctn_96">#REF!</definedName>
    <definedName name="ctn_dls">#REF!</definedName>
    <definedName name="ctn_ton">#REF!</definedName>
    <definedName name="Ctr_Gs">#REF!</definedName>
    <definedName name="Ctr_Usd">#REF!</definedName>
    <definedName name="CTRNBR">#REF!</definedName>
    <definedName name="CY_Accounts_Receivable">#REF!</definedName>
    <definedName name="CY_Accounts_Receivable_7">#REF!</definedName>
    <definedName name="CY_Cash">#REF!</definedName>
    <definedName name="CY_Cash_7">#REF!</definedName>
    <definedName name="CY_Cost_of_Sales">#REF!</definedName>
    <definedName name="CY_Cost_of_Sales_7">#REF!</definedName>
    <definedName name="CY_Current_Liabilities">#REF!</definedName>
    <definedName name="CY_Current_Liabilities_7">#REF!</definedName>
    <definedName name="CY_Gross_Profit">#REF!</definedName>
    <definedName name="CY_Gross_Profit_7">#REF!</definedName>
    <definedName name="CY_Intangible_Assets">#REF!</definedName>
    <definedName name="CY_Interest_Expense">#REF!</definedName>
    <definedName name="CY_Interest_Expense_7">#REF!</definedName>
    <definedName name="CY_Inventory">#REF!</definedName>
    <definedName name="CY_Inventory_7">#REF!</definedName>
    <definedName name="CY_LT_Debt">#REF!</definedName>
    <definedName name="CY_LT_Debt_7">#REF!</definedName>
    <definedName name="CY_Marketable_Sec">#REF!</definedName>
    <definedName name="CY_NET_PROFIT">#REF!</definedName>
    <definedName name="CY_NET_PROFIT_7">#REF!</definedName>
    <definedName name="CY_Net_Revenue">#REF!</definedName>
    <definedName name="CY_Net_Revenue_7">#REF!</definedName>
    <definedName name="CY_Operating_Income">#REF!</definedName>
    <definedName name="CY_Operating_Income_7">#REF!</definedName>
    <definedName name="CY_Preferred_Stock">#REF!</definedName>
    <definedName name="CY_QUICK_ASSETS">#REF!</definedName>
    <definedName name="CY_QUICK_ASSETS_7">#REF!</definedName>
    <definedName name="CY_Tangible_Net_Worth">#REF!</definedName>
    <definedName name="CY_Tangible_Net_Worth_7">#REF!</definedName>
    <definedName name="CY_TOTAL_ASSETS">#REF!</definedName>
    <definedName name="CY_TOTAL_ASSETS_7">#REF!</definedName>
    <definedName name="CY_TOTAL_CURR_ASSETS">#REF!</definedName>
    <definedName name="CY_TOTAL_CURR_ASSETS_7">#REF!</definedName>
    <definedName name="CY_TOTAL_DEBT">#REF!</definedName>
    <definedName name="CY_TOTAL_DEBT_7">#REF!</definedName>
    <definedName name="CY_TOTAL_EQUITY">#REF!</definedName>
    <definedName name="CY_TOTAL_EQUITY_7">#REF!</definedName>
    <definedName name="d">#REF!</definedName>
    <definedName name="DAYS">#REF!</definedName>
    <definedName name="DD">#REF!</definedName>
    <definedName name="dddd">#REF!</definedName>
    <definedName name="ddsw">#REF!</definedName>
    <definedName name="DEJKDFKKDF">#REF!</definedName>
    <definedName name="devolucion" localSheetId="33" hidden="1">{#N/A,#N/A,FALSE,"Aging Summary";#N/A,#N/A,FALSE,"Ratio Analysis";#N/A,#N/A,FALSE,"Test 120 Day Accts";#N/A,#N/A,FALSE,"Tickmarks"}</definedName>
    <definedName name="devolucion" localSheetId="14" hidden="1">{#N/A,#N/A,FALSE,"Aging Summary";#N/A,#N/A,FALSE,"Ratio Analysis";#N/A,#N/A,FALSE,"Test 120 Day Accts";#N/A,#N/A,FALSE,"Tickmarks"}</definedName>
    <definedName name="devolucion" hidden="1">{#N/A,#N/A,FALSE,"Aging Summary";#N/A,#N/A,FALSE,"Ratio Analysis";#N/A,#N/A,FALSE,"Test 120 Day Accts";#N/A,#N/A,FALSE,"Tickmarks"}</definedName>
    <definedName name="dffffd">#REF!</definedName>
    <definedName name="dfgs">#REF!</definedName>
    <definedName name="dgdg">#REF!</definedName>
    <definedName name="discamp">#REF!</definedName>
    <definedName name="djdh">#REF!</definedName>
    <definedName name="dlleu">#REF!</definedName>
    <definedName name="DLLEUR">#REF!</definedName>
    <definedName name="Dolly">#REF!</definedName>
    <definedName name="dsed">#REF!</definedName>
    <definedName name="dsf">#REF!</definedName>
    <definedName name="DUPONT_1">#N/A</definedName>
    <definedName name="dvd">#REF!</definedName>
    <definedName name="dw">#REF!</definedName>
    <definedName name="e" localSheetId="33" hidden="1">{#N/A,#N/A,FALSE,"Aging Summary";#N/A,#N/A,FALSE,"Ratio Analysis";#N/A,#N/A,FALSE,"Test 120 Day Accts";#N/A,#N/A,FALSE,"Tickmarks"}</definedName>
    <definedName name="e" localSheetId="14" hidden="1">{#N/A,#N/A,FALSE,"Aging Summary";#N/A,#N/A,FALSE,"Ratio Analysis";#N/A,#N/A,FALSE,"Test 120 Day Accts";#N/A,#N/A,FALSE,"Tickmarks"}</definedName>
    <definedName name="e" hidden="1">{#N/A,#N/A,FALSE,"Aging Summary";#N/A,#N/A,FALSE,"Ratio Analysis";#N/A,#N/A,FALSE,"Test 120 Day Accts";#N/A,#N/A,FALSE,"Tickmarks"}</definedName>
    <definedName name="eds">#REF!</definedName>
    <definedName name="EEE">#REF!</definedName>
    <definedName name="EFREQRRRQR">#REF!</definedName>
    <definedName name="emb_anton">#REF!</definedName>
    <definedName name="emb_este">#REF!</definedName>
    <definedName name="emb_norte">#REF!</definedName>
    <definedName name="emb_sur">#REF!</definedName>
    <definedName name="enero">#REF!</definedName>
    <definedName name="er">#REF!</definedName>
    <definedName name="er_4">#REF!</definedName>
    <definedName name="er_6">#REF!</definedName>
    <definedName name="erd">#REF!</definedName>
    <definedName name="erer">#REF!</definedName>
    <definedName name="esd">#REF!</definedName>
    <definedName name="EUR">#REF!</definedName>
    <definedName name="ewrty">#REF!</definedName>
    <definedName name="Excel_BuiltIn__FilterDatabase_1">#REF!</definedName>
    <definedName name="Excel_BuiltIn__FilterDatabase_1_1">#REF!</definedName>
    <definedName name="Excel_BuiltIn__FilterDatabase_13">#REF!</definedName>
    <definedName name="Excel_BuiltIn__FilterDatabase_14">#REF!</definedName>
    <definedName name="Excel_BuiltIn__FilterDatabase_15">#REF!</definedName>
    <definedName name="Excel_BuiltIn_Database">#REF!</definedName>
    <definedName name="Excel_BuiltIn_Extract_1">#REF!</definedName>
    <definedName name="Excel_BuiltIn_Print_Area_1">#REF!</definedName>
    <definedName name="Excel_BuiltIn_Print_Area_1_1">#REF!</definedName>
    <definedName name="Excel_BuiltIn_Print_Area_1_1_1">#REF!</definedName>
    <definedName name="Excel_BuiltIn_Print_Area_1_1_1_4">#REF!</definedName>
    <definedName name="Excel_BuiltIn_Print_Area_1_1_14">#REF!</definedName>
    <definedName name="Excel_BuiltIn_Print_Area_1_1_14_4">#REF!</definedName>
    <definedName name="Excel_BuiltIn_Print_Area_1_1_14_6">#REF!</definedName>
    <definedName name="Excel_BuiltIn_Print_Area_1_1_16">#REF!</definedName>
    <definedName name="Excel_BuiltIn_Print_Area_1_1_16_1">#REF!</definedName>
    <definedName name="Excel_BuiltIn_Print_Area_1_1_16_1_4">#REF!</definedName>
    <definedName name="Excel_BuiltIn_Print_Area_1_1_16_14">#REF!</definedName>
    <definedName name="Excel_BuiltIn_Print_Area_1_1_16_14_4">#REF!</definedName>
    <definedName name="Excel_BuiltIn_Print_Area_1_1_16_14_6">#REF!</definedName>
    <definedName name="Excel_BuiltIn_Print_Area_1_1_16_4">#REF!</definedName>
    <definedName name="Excel_BuiltIn_Print_Area_1_1_17">#REF!</definedName>
    <definedName name="Excel_BuiltIn_Print_Area_1_1_17_4">#REF!</definedName>
    <definedName name="Excel_BuiltIn_Print_Area_1_1_4">#REF!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0_1_1_1_1_1">#REF!</definedName>
    <definedName name="Excel_BuiltIn_Print_Area_10_1_1_1_1_1_4">#REF!</definedName>
    <definedName name="Excel_BuiltIn_Print_Area_10_1_1_1_1_4">#REF!</definedName>
    <definedName name="Excel_BuiltIn_Print_Area_10_1_1_1_14">#REF!</definedName>
    <definedName name="Excel_BuiltIn_Print_Area_10_1_1_1_14_4">#REF!</definedName>
    <definedName name="Excel_BuiltIn_Print_Area_10_1_1_1_14_6">#REF!</definedName>
    <definedName name="Excel_BuiltIn_Print_Area_10_1_1_1_16">#REF!</definedName>
    <definedName name="Excel_BuiltIn_Print_Area_10_1_1_1_16_1">#REF!</definedName>
    <definedName name="Excel_BuiltIn_Print_Area_10_1_1_1_16_1_4">#REF!</definedName>
    <definedName name="Excel_BuiltIn_Print_Area_10_1_1_1_16_14">#REF!</definedName>
    <definedName name="Excel_BuiltIn_Print_Area_10_1_1_1_16_14_4">#REF!</definedName>
    <definedName name="Excel_BuiltIn_Print_Area_10_1_1_1_16_14_6">#REF!</definedName>
    <definedName name="Excel_BuiltIn_Print_Area_10_1_1_1_16_4">#REF!</definedName>
    <definedName name="Excel_BuiltIn_Print_Area_10_1_1_1_17">#REF!</definedName>
    <definedName name="Excel_BuiltIn_Print_Area_10_1_1_1_17_4">#REF!</definedName>
    <definedName name="Excel_BuiltIn_Print_Area_10_1_1_1_4">#REF!</definedName>
    <definedName name="Excel_BuiltIn_Print_Area_10_1_1_14">#REF!</definedName>
    <definedName name="Excel_BuiltIn_Print_Area_10_1_1_14_4">#REF!</definedName>
    <definedName name="Excel_BuiltIn_Print_Area_10_1_1_17">#REF!</definedName>
    <definedName name="Excel_BuiltIn_Print_Area_10_1_1_17_4">#REF!</definedName>
    <definedName name="Excel_BuiltIn_Print_Area_10_1_1_4">#REF!</definedName>
    <definedName name="Excel_BuiltIn_Print_Area_10_1_14">#REF!</definedName>
    <definedName name="Excel_BuiltIn_Print_Area_10_1_14_4">#REF!</definedName>
    <definedName name="Excel_BuiltIn_Print_Area_10_1_17">#REF!</definedName>
    <definedName name="Excel_BuiltIn_Print_Area_10_1_17_4">#REF!</definedName>
    <definedName name="Excel_BuiltIn_Print_Area_10_1_4">#REF!</definedName>
    <definedName name="Excel_BuiltIn_Print_Area_11_1">#REF!</definedName>
    <definedName name="Excel_BuiltIn_Print_Area_11_14">#REF!</definedName>
    <definedName name="Excel_BuiltIn_Print_Area_11_14_1">#REF!</definedName>
    <definedName name="Excel_BuiltIn_Print_Area_11_14_1_4">#REF!</definedName>
    <definedName name="Excel_BuiltIn_Print_Area_11_14_14">#REF!</definedName>
    <definedName name="Excel_BuiltIn_Print_Area_11_14_14_4">#REF!</definedName>
    <definedName name="Excel_BuiltIn_Print_Area_11_14_14_6">#REF!</definedName>
    <definedName name="Excel_BuiltIn_Print_Area_11_14_4">#REF!</definedName>
    <definedName name="Excel_BuiltIn_Print_Area_11_14_6">#REF!</definedName>
    <definedName name="Excel_BuiltIn_Print_Area_11_16">#REF!</definedName>
    <definedName name="Excel_BuiltIn_Print_Area_11_16_1">#REF!</definedName>
    <definedName name="Excel_BuiltIn_Print_Area_11_16_1_4">#REF!</definedName>
    <definedName name="Excel_BuiltIn_Print_Area_11_16_14">#REF!</definedName>
    <definedName name="Excel_BuiltIn_Print_Area_11_16_14_4">#REF!</definedName>
    <definedName name="Excel_BuiltIn_Print_Area_11_16_14_6">#REF!</definedName>
    <definedName name="Excel_BuiltIn_Print_Area_11_16_4">#REF!</definedName>
    <definedName name="Excel_BuiltIn_Print_Area_11_17">#REF!</definedName>
    <definedName name="Excel_BuiltIn_Print_Area_11_17_4">#REF!</definedName>
    <definedName name="Excel_BuiltIn_Print_Area_12">#REF!</definedName>
    <definedName name="Excel_BuiltIn_Print_Area_12_14">#REF!</definedName>
    <definedName name="Excel_BuiltIn_Print_Area_12_14_1">#REF!</definedName>
    <definedName name="Excel_BuiltIn_Print_Area_12_14_1_4">#REF!</definedName>
    <definedName name="Excel_BuiltIn_Print_Area_12_14_14">#REF!</definedName>
    <definedName name="Excel_BuiltIn_Print_Area_12_14_14_4">#REF!</definedName>
    <definedName name="Excel_BuiltIn_Print_Area_12_14_14_6">#REF!</definedName>
    <definedName name="Excel_BuiltIn_Print_Area_12_14_4">#REF!</definedName>
    <definedName name="Excel_BuiltIn_Print_Area_12_14_6">#REF!</definedName>
    <definedName name="Excel_BuiltIn_Print_Area_12_16">#REF!</definedName>
    <definedName name="Excel_BuiltIn_Print_Area_12_16_1">#REF!</definedName>
    <definedName name="Excel_BuiltIn_Print_Area_12_16_1_4">#REF!</definedName>
    <definedName name="Excel_BuiltIn_Print_Area_12_16_14">#REF!</definedName>
    <definedName name="Excel_BuiltIn_Print_Area_12_16_14_4">#REF!</definedName>
    <definedName name="Excel_BuiltIn_Print_Area_12_16_14_6">#REF!</definedName>
    <definedName name="Excel_BuiltIn_Print_Area_12_16_4">#REF!</definedName>
    <definedName name="Excel_BuiltIn_Print_Area_12_17">#REF!</definedName>
    <definedName name="Excel_BuiltIn_Print_Area_12_17_4">#REF!</definedName>
    <definedName name="Excel_BuiltIn_Print_Area_12_17_6">#REF!</definedName>
    <definedName name="Excel_BuiltIn_Print_Area_12_4">#REF!</definedName>
    <definedName name="Excel_BuiltIn_Print_Area_12_6">#REF!</definedName>
    <definedName name="Excel_BuiltIn_Print_Area_13">#REF!</definedName>
    <definedName name="Excel_BuiltIn_Print_Area_13_14">#REF!</definedName>
    <definedName name="Excel_BuiltIn_Print_Area_13_14_1">#REF!</definedName>
    <definedName name="Excel_BuiltIn_Print_Area_13_14_1_4">#REF!</definedName>
    <definedName name="Excel_BuiltIn_Print_Area_13_14_14">#REF!</definedName>
    <definedName name="Excel_BuiltIn_Print_Area_13_14_14_4">#REF!</definedName>
    <definedName name="Excel_BuiltIn_Print_Area_13_14_14_6">#REF!</definedName>
    <definedName name="Excel_BuiltIn_Print_Area_13_14_4">#REF!</definedName>
    <definedName name="Excel_BuiltIn_Print_Area_13_14_6">#REF!</definedName>
    <definedName name="Excel_BuiltIn_Print_Area_13_16">#REF!</definedName>
    <definedName name="Excel_BuiltIn_Print_Area_13_16_1">#REF!</definedName>
    <definedName name="Excel_BuiltIn_Print_Area_13_16_1_4">#REF!</definedName>
    <definedName name="Excel_BuiltIn_Print_Area_13_16_14">#REF!</definedName>
    <definedName name="Excel_BuiltIn_Print_Area_13_16_14_4">#REF!</definedName>
    <definedName name="Excel_BuiltIn_Print_Area_13_16_14_6">#REF!</definedName>
    <definedName name="Excel_BuiltIn_Print_Area_13_16_4">#REF!</definedName>
    <definedName name="Excel_BuiltIn_Print_Area_13_17">#REF!</definedName>
    <definedName name="Excel_BuiltIn_Print_Area_13_17_4">#REF!</definedName>
    <definedName name="Excel_BuiltIn_Print_Area_13_17_6">#REF!</definedName>
    <definedName name="Excel_BuiltIn_Print_Area_13_4">#REF!</definedName>
    <definedName name="Excel_BuiltIn_Print_Area_13_6">#REF!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2_1_1_1_4">#REF!</definedName>
    <definedName name="Excel_BuiltIn_Print_Area_2_1_1_4">#REF!</definedName>
    <definedName name="Excel_BuiltIn_Print_Area_2_1_14">#REF!</definedName>
    <definedName name="Excel_BuiltIn_Print_Area_2_1_14_4">#REF!</definedName>
    <definedName name="Excel_BuiltIn_Print_Area_2_1_14_6">#REF!</definedName>
    <definedName name="Excel_BuiltIn_Print_Area_2_1_17">#REF!</definedName>
    <definedName name="Excel_BuiltIn_Print_Area_2_1_17_4">#REF!</definedName>
    <definedName name="Excel_BuiltIn_Print_Area_2_1_4">#REF!</definedName>
    <definedName name="Excel_BuiltIn_Print_Area_2_14">#REF!</definedName>
    <definedName name="Excel_BuiltIn_Print_Area_2_14_4">#REF!</definedName>
    <definedName name="Excel_BuiltIn_Print_Area_2_14_6">#REF!</definedName>
    <definedName name="Excel_BuiltIn_Print_Area_2_16">#REF!</definedName>
    <definedName name="Excel_BuiltIn_Print_Area_2_16_1">#REF!</definedName>
    <definedName name="Excel_BuiltIn_Print_Area_2_16_1_4">#REF!</definedName>
    <definedName name="Excel_BuiltIn_Print_Area_2_16_14">#REF!</definedName>
    <definedName name="Excel_BuiltIn_Print_Area_2_16_14_4">#REF!</definedName>
    <definedName name="Excel_BuiltIn_Print_Area_2_16_14_6">#REF!</definedName>
    <definedName name="Excel_BuiltIn_Print_Area_2_16_4">#REF!</definedName>
    <definedName name="Excel_BuiltIn_Print_Area_2_17">#REF!</definedName>
    <definedName name="Excel_BuiltIn_Print_Area_2_17_4">#REF!</definedName>
    <definedName name="Excel_BuiltIn_Print_Area_2_4">#REF!</definedName>
    <definedName name="Excel_BuiltIn_Print_Area_3">#REF!</definedName>
    <definedName name="Excel_BuiltIn_Print_Area_3_1">#REF!</definedName>
    <definedName name="Excel_BuiltIn_Print_Area_3_1_1">#REF!</definedName>
    <definedName name="Excel_BuiltIn_Print_Area_3_1_1_1">#REF!</definedName>
    <definedName name="Excel_BuiltIn_Print_Area_3_1_1_1_1">#REF!</definedName>
    <definedName name="Excel_BuiltIn_Print_Area_3_1_1_1_1_14">#REF!</definedName>
    <definedName name="Excel_BuiltIn_Print_Area_3_1_1_1_1_14_1">#REF!</definedName>
    <definedName name="Excel_BuiltIn_Print_Area_3_1_1_1_1_14_1_4">#REF!</definedName>
    <definedName name="Excel_BuiltIn_Print_Area_3_1_1_1_1_14_14">#REF!</definedName>
    <definedName name="Excel_BuiltIn_Print_Area_3_1_1_1_1_14_14_4">#REF!</definedName>
    <definedName name="Excel_BuiltIn_Print_Area_3_1_1_1_1_14_14_6">#REF!</definedName>
    <definedName name="Excel_BuiltIn_Print_Area_3_1_1_1_1_14_4">#REF!</definedName>
    <definedName name="Excel_BuiltIn_Print_Area_3_1_1_1_1_14_6">#REF!</definedName>
    <definedName name="Excel_BuiltIn_Print_Area_3_1_1_1_1_16">#REF!</definedName>
    <definedName name="Excel_BuiltIn_Print_Area_3_1_1_1_1_16_1">#REF!</definedName>
    <definedName name="Excel_BuiltIn_Print_Area_3_1_1_1_1_16_1_4">#REF!</definedName>
    <definedName name="Excel_BuiltIn_Print_Area_3_1_1_1_1_16_14">#REF!</definedName>
    <definedName name="Excel_BuiltIn_Print_Area_3_1_1_1_1_16_14_4">#REF!</definedName>
    <definedName name="Excel_BuiltIn_Print_Area_3_1_1_1_1_16_14_6">#REF!</definedName>
    <definedName name="Excel_BuiltIn_Print_Area_3_1_1_1_1_16_4">#REF!</definedName>
    <definedName name="Excel_BuiltIn_Print_Area_3_1_1_1_1_17">#REF!</definedName>
    <definedName name="Excel_BuiltIn_Print_Area_3_1_1_1_1_17_4">#REF!</definedName>
    <definedName name="Excel_BuiltIn_Print_Area_3_1_1_1_1_4">#REF!</definedName>
    <definedName name="Excel_BuiltIn_Print_Area_4">#REF!</definedName>
    <definedName name="Excel_BuiltIn_Print_Area_4_14">#REF!</definedName>
    <definedName name="Excel_BuiltIn_Print_Area_4_14_1">#REF!</definedName>
    <definedName name="Excel_BuiltIn_Print_Area_4_14_1_4">#REF!</definedName>
    <definedName name="Excel_BuiltIn_Print_Area_4_14_14">#REF!</definedName>
    <definedName name="Excel_BuiltIn_Print_Area_4_14_14_4">#REF!</definedName>
    <definedName name="Excel_BuiltIn_Print_Area_4_14_14_6">#REF!</definedName>
    <definedName name="Excel_BuiltIn_Print_Area_4_14_4">#REF!</definedName>
    <definedName name="Excel_BuiltIn_Print_Area_4_14_6">#REF!</definedName>
    <definedName name="Excel_BuiltIn_Print_Area_4_16">#REF!</definedName>
    <definedName name="Excel_BuiltIn_Print_Area_4_16_1">#REF!</definedName>
    <definedName name="Excel_BuiltIn_Print_Area_4_16_1_4">#REF!</definedName>
    <definedName name="Excel_BuiltIn_Print_Area_4_16_14">#REF!</definedName>
    <definedName name="Excel_BuiltIn_Print_Area_4_16_14_4">#REF!</definedName>
    <definedName name="Excel_BuiltIn_Print_Area_4_16_14_6">#REF!</definedName>
    <definedName name="Excel_BuiltIn_Print_Area_4_16_4">#REF!</definedName>
    <definedName name="Excel_BuiltIn_Print_Area_4_17">#REF!</definedName>
    <definedName name="Excel_BuiltIn_Print_Area_4_17_4">#REF!</definedName>
    <definedName name="Excel_BuiltIn_Print_Area_4_4">#REF!</definedName>
    <definedName name="Excel_BuiltIn_Print_Area_5_1_1">#REF!</definedName>
    <definedName name="Excel_BuiltIn_Print_Area_5_1_1_1">#REF!</definedName>
    <definedName name="Excel_BuiltIn_Print_Area_5_1_1_1_14">#REF!</definedName>
    <definedName name="Excel_BuiltIn_Print_Area_5_1_1_1_14_1">#REF!</definedName>
    <definedName name="Excel_BuiltIn_Print_Area_5_1_1_1_14_1_4">#REF!</definedName>
    <definedName name="Excel_BuiltIn_Print_Area_5_1_1_1_14_14">#REF!</definedName>
    <definedName name="Excel_BuiltIn_Print_Area_5_1_1_1_14_14_4">#REF!</definedName>
    <definedName name="Excel_BuiltIn_Print_Area_5_1_1_1_14_14_6">#REF!</definedName>
    <definedName name="Excel_BuiltIn_Print_Area_5_1_1_1_14_4">#REF!</definedName>
    <definedName name="Excel_BuiltIn_Print_Area_5_1_1_1_14_6">#REF!</definedName>
    <definedName name="Excel_BuiltIn_Print_Area_5_1_1_1_16">#REF!</definedName>
    <definedName name="Excel_BuiltIn_Print_Area_5_1_1_1_16_1">#REF!</definedName>
    <definedName name="Excel_BuiltIn_Print_Area_5_1_1_1_16_1_4">#REF!</definedName>
    <definedName name="Excel_BuiltIn_Print_Area_5_1_1_1_16_14">#REF!</definedName>
    <definedName name="Excel_BuiltIn_Print_Area_5_1_1_1_16_14_4">#REF!</definedName>
    <definedName name="Excel_BuiltIn_Print_Area_5_1_1_1_16_14_6">#REF!</definedName>
    <definedName name="Excel_BuiltIn_Print_Area_5_1_1_1_16_4">#REF!</definedName>
    <definedName name="Excel_BuiltIn_Print_Area_5_1_1_1_17">#REF!</definedName>
    <definedName name="Excel_BuiltIn_Print_Area_5_1_1_1_17_4">#REF!</definedName>
    <definedName name="Excel_BuiltIn_Print_Area_5_1_1_1_4">#REF!</definedName>
    <definedName name="Excel_BuiltIn_Print_Area_5_1_1_14">#REF!</definedName>
    <definedName name="Excel_BuiltIn_Print_Area_5_1_1_14_1">#REF!</definedName>
    <definedName name="Excel_BuiltIn_Print_Area_5_1_1_14_1_4">#REF!</definedName>
    <definedName name="Excel_BuiltIn_Print_Area_5_1_1_14_14">#REF!</definedName>
    <definedName name="Excel_BuiltIn_Print_Area_5_1_1_14_14_4">#REF!</definedName>
    <definedName name="Excel_BuiltIn_Print_Area_5_1_1_14_14_6">#REF!</definedName>
    <definedName name="Excel_BuiltIn_Print_Area_5_1_1_14_4">#REF!</definedName>
    <definedName name="Excel_BuiltIn_Print_Area_5_1_1_14_6">#REF!</definedName>
    <definedName name="Excel_BuiltIn_Print_Area_5_1_1_16">#REF!</definedName>
    <definedName name="Excel_BuiltIn_Print_Area_5_1_1_16_1">#REF!</definedName>
    <definedName name="Excel_BuiltIn_Print_Area_5_1_1_16_1_4">#REF!</definedName>
    <definedName name="Excel_BuiltIn_Print_Area_5_1_1_16_14">#REF!</definedName>
    <definedName name="Excel_BuiltIn_Print_Area_5_1_1_16_14_4">#REF!</definedName>
    <definedName name="Excel_BuiltIn_Print_Area_5_1_1_16_14_6">#REF!</definedName>
    <definedName name="Excel_BuiltIn_Print_Area_5_1_1_16_4">#REF!</definedName>
    <definedName name="Excel_BuiltIn_Print_Area_5_1_1_17">#REF!</definedName>
    <definedName name="Excel_BuiltIn_Print_Area_5_1_1_17_4">#REF!</definedName>
    <definedName name="Excel_BuiltIn_Print_Area_5_1_1_4">#REF!</definedName>
    <definedName name="Excel_BuiltIn_Print_Area_6_1_1_1">#REF!</definedName>
    <definedName name="Excel_BuiltIn_Print_Area_6_1_1_1_14">#REF!</definedName>
    <definedName name="Excel_BuiltIn_Print_Area_6_1_1_1_14_1">#REF!</definedName>
    <definedName name="Excel_BuiltIn_Print_Area_6_1_1_1_14_1_4">#REF!</definedName>
    <definedName name="Excel_BuiltIn_Print_Area_6_1_1_1_14_14">#REF!</definedName>
    <definedName name="Excel_BuiltIn_Print_Area_6_1_1_1_14_14_4">#REF!</definedName>
    <definedName name="Excel_BuiltIn_Print_Area_6_1_1_1_14_14_6">#REF!</definedName>
    <definedName name="Excel_BuiltIn_Print_Area_6_1_1_1_14_4">#REF!</definedName>
    <definedName name="Excel_BuiltIn_Print_Area_6_1_1_1_14_6">#REF!</definedName>
    <definedName name="Excel_BuiltIn_Print_Area_6_1_1_1_16">#REF!</definedName>
    <definedName name="Excel_BuiltIn_Print_Area_6_1_1_1_16_1">#REF!</definedName>
    <definedName name="Excel_BuiltIn_Print_Area_6_1_1_1_16_1_4">#REF!</definedName>
    <definedName name="Excel_BuiltIn_Print_Area_6_1_1_1_16_14">#REF!</definedName>
    <definedName name="Excel_BuiltIn_Print_Area_6_1_1_1_16_14_4">#REF!</definedName>
    <definedName name="Excel_BuiltIn_Print_Area_6_1_1_1_16_14_6">#REF!</definedName>
    <definedName name="Excel_BuiltIn_Print_Area_6_1_1_1_16_4">#REF!</definedName>
    <definedName name="Excel_BuiltIn_Print_Area_6_1_1_1_17">#REF!</definedName>
    <definedName name="Excel_BuiltIn_Print_Area_6_1_1_1_17_4">#REF!</definedName>
    <definedName name="Excel_BuiltIn_Print_Area_6_1_1_1_4">#REF!</definedName>
    <definedName name="Excel_BuiltIn_Print_Area_8_1_1_1">#REF!</definedName>
    <definedName name="Excel_BuiltIn_Print_Area_8_1_1_1_14">#REF!</definedName>
    <definedName name="Excel_BuiltIn_Print_Area_8_1_1_1_14_1">#REF!</definedName>
    <definedName name="Excel_BuiltIn_Print_Area_8_1_1_1_14_1_4">#REF!</definedName>
    <definedName name="Excel_BuiltIn_Print_Area_8_1_1_1_14_14">#REF!</definedName>
    <definedName name="Excel_BuiltIn_Print_Area_8_1_1_1_14_14_4">#REF!</definedName>
    <definedName name="Excel_BuiltIn_Print_Area_8_1_1_1_14_14_6">#REF!</definedName>
    <definedName name="Excel_BuiltIn_Print_Area_8_1_1_1_14_4">#REF!</definedName>
    <definedName name="Excel_BuiltIn_Print_Area_8_1_1_1_14_6">#REF!</definedName>
    <definedName name="Excel_BuiltIn_Print_Area_8_1_1_1_16">#REF!</definedName>
    <definedName name="Excel_BuiltIn_Print_Area_8_1_1_1_16_1">#REF!</definedName>
    <definedName name="Excel_BuiltIn_Print_Area_8_1_1_1_16_1_4">#REF!</definedName>
    <definedName name="Excel_BuiltIn_Print_Area_8_1_1_1_16_14">#REF!</definedName>
    <definedName name="Excel_BuiltIn_Print_Area_8_1_1_1_16_14_4">#REF!</definedName>
    <definedName name="Excel_BuiltIn_Print_Area_8_1_1_1_16_14_6">#REF!</definedName>
    <definedName name="Excel_BuiltIn_Print_Area_8_1_1_1_16_4">#REF!</definedName>
    <definedName name="Excel_BuiltIn_Print_Area_8_1_1_1_17">#REF!</definedName>
    <definedName name="Excel_BuiltIn_Print_Area_8_1_1_1_17_4">#REF!</definedName>
    <definedName name="Excel_BuiltIn_Print_Area_8_1_1_1_4">#REF!</definedName>
    <definedName name="Excel_BuiltIn_Print_Area_9_1">#REF!</definedName>
    <definedName name="Excel_BuiltIn_Print_Area_9_1_1">#REF!</definedName>
    <definedName name="Excel_BuiltIn_Print_Area_9_1_1_14">#REF!</definedName>
    <definedName name="Excel_BuiltIn_Print_Area_9_1_1_14_1">#REF!</definedName>
    <definedName name="Excel_BuiltIn_Print_Area_9_1_1_14_1_4">#REF!</definedName>
    <definedName name="Excel_BuiltIn_Print_Area_9_1_1_14_14">#REF!</definedName>
    <definedName name="Excel_BuiltIn_Print_Area_9_1_1_14_14_4">#REF!</definedName>
    <definedName name="Excel_BuiltIn_Print_Area_9_1_1_14_14_6">#REF!</definedName>
    <definedName name="Excel_BuiltIn_Print_Area_9_1_1_14_4">#REF!</definedName>
    <definedName name="Excel_BuiltIn_Print_Area_9_1_1_14_6">#REF!</definedName>
    <definedName name="Excel_BuiltIn_Print_Area_9_1_1_16">#REF!</definedName>
    <definedName name="Excel_BuiltIn_Print_Area_9_1_1_16_1">#REF!</definedName>
    <definedName name="Excel_BuiltIn_Print_Area_9_1_1_16_1_4">#REF!</definedName>
    <definedName name="Excel_BuiltIn_Print_Area_9_1_1_16_14">#REF!</definedName>
    <definedName name="Excel_BuiltIn_Print_Area_9_1_1_16_14_4">#REF!</definedName>
    <definedName name="Excel_BuiltIn_Print_Area_9_1_1_16_14_6">#REF!</definedName>
    <definedName name="Excel_BuiltIn_Print_Area_9_1_1_16_4">#REF!</definedName>
    <definedName name="Excel_BuiltIn_Print_Area_9_1_1_17">#REF!</definedName>
    <definedName name="Excel_BuiltIn_Print_Area_9_1_1_17_4">#REF!</definedName>
    <definedName name="Excel_BuiltIn_Print_Area_9_1_1_4">#REF!</definedName>
    <definedName name="Excel_BuiltIn_Print_Area_9_1_14">#REF!</definedName>
    <definedName name="Excel_BuiltIn_Print_Area_9_1_14_1">#REF!</definedName>
    <definedName name="Excel_BuiltIn_Print_Area_9_1_14_1_4">#REF!</definedName>
    <definedName name="Excel_BuiltIn_Print_Area_9_1_14_14">#REF!</definedName>
    <definedName name="Excel_BuiltIn_Print_Area_9_1_14_14_4">#REF!</definedName>
    <definedName name="Excel_BuiltIn_Print_Area_9_1_14_14_6">#REF!</definedName>
    <definedName name="Excel_BuiltIn_Print_Area_9_1_14_4">#REF!</definedName>
    <definedName name="Excel_BuiltIn_Print_Area_9_1_14_6">#REF!</definedName>
    <definedName name="Excel_BuiltIn_Print_Area_9_1_16">#REF!</definedName>
    <definedName name="Excel_BuiltIn_Print_Area_9_1_16_1">#REF!</definedName>
    <definedName name="Excel_BuiltIn_Print_Area_9_1_16_1_4">#REF!</definedName>
    <definedName name="Excel_BuiltIn_Print_Area_9_1_16_14">#REF!</definedName>
    <definedName name="Excel_BuiltIn_Print_Area_9_1_16_14_4">#REF!</definedName>
    <definedName name="Excel_BuiltIn_Print_Area_9_1_16_14_6">#REF!</definedName>
    <definedName name="Excel_BuiltIn_Print_Area_9_1_16_4">#REF!</definedName>
    <definedName name="Excel_BuiltIn_Print_Area_9_1_17">#REF!</definedName>
    <definedName name="Excel_BuiltIn_Print_Area_9_1_17_4">#REF!</definedName>
    <definedName name="Excel_BuiltIn_Print_Area_9_1_4">#REF!</definedName>
    <definedName name="Excel_BuiltIn_Print_Titles_2_1">#REF!</definedName>
    <definedName name="EXPIRE">#REF!</definedName>
    <definedName name="fab_imp">#REF!</definedName>
    <definedName name="fab_tons">#REF!</definedName>
    <definedName name="Fact" localSheetId="33" hidden="1">{#N/A,#N/A,FALSE,"Aging Summary";#N/A,#N/A,FALSE,"Ratio Analysis";#N/A,#N/A,FALSE,"Test 120 Day Accts";#N/A,#N/A,FALSE,"Tickmarks"}</definedName>
    <definedName name="Fact" localSheetId="14" hidden="1">{#N/A,#N/A,FALSE,"Aging Summary";#N/A,#N/A,FALSE,"Ratio Analysis";#N/A,#N/A,FALSE,"Test 120 Day Accts";#N/A,#N/A,FALSE,"Tickmarks"}</definedName>
    <definedName name="Fact" hidden="1">{#N/A,#N/A,FALSE,"Aging Summary";#N/A,#N/A,FALSE,"Ratio Analysis";#N/A,#N/A,FALSE,"Test 120 Day Accts";#N/A,#N/A,FALSE,"Tickmarks"}</definedName>
    <definedName name="fads">#REF!</definedName>
    <definedName name="FAFAF">#REF!</definedName>
    <definedName name="fcpendientestimac" localSheetId="33" hidden="1">{#N/A,#N/A,FALSE,"Sheet1";#N/A,#N/A,FALSE,"Sheet2"}</definedName>
    <definedName name="fcpendientestimac" localSheetId="14" hidden="1">{#N/A,#N/A,FALSE,"Sheet1";#N/A,#N/A,FALSE,"Sheet2"}</definedName>
    <definedName name="fcpendientestimac" hidden="1">{#N/A,#N/A,FALSE,"Sheet1";#N/A,#N/A,FALSE,"Sheet2"}</definedName>
    <definedName name="FDADAF">#REF!</definedName>
    <definedName name="fdfd">#REF!</definedName>
    <definedName name="FDFDREW">#REF!</definedName>
    <definedName name="fecha_actual">#REF!</definedName>
    <definedName name="felipe_orellana">#REF!</definedName>
    <definedName name="fff">#REF!</definedName>
    <definedName name="FJEOSI">#REF!</definedName>
    <definedName name="FJFAKF">#REF!</definedName>
    <definedName name="flete_sartco">#REF!</definedName>
    <definedName name="Fletero">#REF!</definedName>
    <definedName name="FLLDLKAS" hidden="1">#REF!</definedName>
    <definedName name="G">#REF!</definedName>
    <definedName name="Gasto" localSheetId="33" hidden="1">{#N/A,#N/A,FALSE,"Aging Summary";#N/A,#N/A,FALSE,"Ratio Analysis";#N/A,#N/A,FALSE,"Test 120 Day Accts";#N/A,#N/A,FALSE,"Tickmarks"}</definedName>
    <definedName name="Gasto" localSheetId="14" hidden="1">{#N/A,#N/A,FALSE,"Aging Summary";#N/A,#N/A,FALSE,"Ratio Analysis";#N/A,#N/A,FALSE,"Test 120 Day Accts";#N/A,#N/A,FALSE,"Tickmarks"}</definedName>
    <definedName name="Gasto" hidden="1">{#N/A,#N/A,FALSE,"Aging Summary";#N/A,#N/A,FALSE,"Ratio Analysis";#N/A,#N/A,FALSE,"Test 120 Day Accts";#N/A,#N/A,FALSE,"Tickmarks"}</definedName>
    <definedName name="GFDGDF">#REF!</definedName>
    <definedName name="GHAJSGDJA">#REF!</definedName>
    <definedName name="GHFGH">#REF!</definedName>
    <definedName name="Granos">#REF!</definedName>
    <definedName name="gs">#REF!</definedName>
    <definedName name="HSGDJSAD">#REF!</definedName>
    <definedName name="imp_PyL">#REF!</definedName>
    <definedName name="INITIAL">#REF!</definedName>
    <definedName name="INTER">#REF!</definedName>
    <definedName name="INTERNA">#REF!</definedName>
    <definedName name="ioi">#REF!</definedName>
    <definedName name="IR">#REF!</definedName>
    <definedName name="j" hidden="1">#REF!</definedName>
    <definedName name="JJ">#REF!</definedName>
    <definedName name="JLK">#REF!</definedName>
    <definedName name="JUL">#REF!</definedName>
    <definedName name="JUN">#REF!</definedName>
    <definedName name="k">#REF!</definedName>
    <definedName name="kddj">#REF!</definedName>
    <definedName name="kfkfkfk" localSheetId="33" hidden="1">{#N/A,#N/A,FALSE,"Aging Summary";#N/A,#N/A,FALSE,"Ratio Analysis";#N/A,#N/A,FALSE,"Test 120 Day Accts";#N/A,#N/A,FALSE,"Tickmarks"}</definedName>
    <definedName name="kfkfkfk" localSheetId="14" hidden="1">{#N/A,#N/A,FALSE,"Aging Summary";#N/A,#N/A,FALSE,"Ratio Analysis";#N/A,#N/A,FALSE,"Test 120 Day Accts";#N/A,#N/A,FALSE,"Tickmarks"}</definedName>
    <definedName name="kfkfkfk" hidden="1">{#N/A,#N/A,FALSE,"Aging Summary";#N/A,#N/A,FALSE,"Ratio Analysis";#N/A,#N/A,FALSE,"Test 120 Day Accts";#N/A,#N/A,FALSE,"Tickmarks"}</definedName>
    <definedName name="KK">#REF!</definedName>
    <definedName name="KKK">#REF!</definedName>
    <definedName name="L">#REF!</definedName>
    <definedName name="latinoamericana">#REF!</definedName>
    <definedName name="latinoamericana_factura">#REF!</definedName>
    <definedName name="latinoamericana_factura_abierta_por_item">#REF!</definedName>
    <definedName name="LIQUID">#REF!</definedName>
    <definedName name="ljlkjñ" localSheetId="33" hidden="1">{#N/A,#N/A,FALSE,"Aging Summary";#N/A,#N/A,FALSE,"Ratio Analysis";#N/A,#N/A,FALSE,"Test 120 Day Accts";#N/A,#N/A,FALSE,"Tickmarks"}</definedName>
    <definedName name="ljlkjñ" localSheetId="14" hidden="1">{#N/A,#N/A,FALSE,"Aging Summary";#N/A,#N/A,FALSE,"Ratio Analysis";#N/A,#N/A,FALSE,"Test 120 Day Accts";#N/A,#N/A,FALSE,"Tickmarks"}</definedName>
    <definedName name="ljlkjñ" hidden="1">{#N/A,#N/A,FALSE,"Aging Summary";#N/A,#N/A,FALSE,"Ratio Analysis";#N/A,#N/A,FALSE,"Test 120 Day Accts";#N/A,#N/A,FALSE,"Tickmarks"}</definedName>
    <definedName name="LLL">#REF!</definedName>
    <definedName name="LLLL">#REF!</definedName>
    <definedName name="M">#REF!</definedName>
    <definedName name="maiz_96">#REF!</definedName>
    <definedName name="maiz_dls">#REF!</definedName>
    <definedName name="maiz_gs">#REF!</definedName>
    <definedName name="maiz_ton">#REF!</definedName>
    <definedName name="mari">#REF!</definedName>
    <definedName name="Mayor_consolidado">#REF!</definedName>
    <definedName name="MedioLitro">#REF!</definedName>
    <definedName name="mierda">#REF!</definedName>
    <definedName name="minica">#REF!</definedName>
    <definedName name="MM">#REF!</definedName>
    <definedName name="MMM">#REF!</definedName>
    <definedName name="Monica">#REF!</definedName>
    <definedName name="n">#REF!</definedName>
    <definedName name="nacional">#REF!</definedName>
    <definedName name="nelson" hidden="1">#REF!</definedName>
    <definedName name="NNN">#REF!</definedName>
    <definedName name="NOV">#REF!</definedName>
    <definedName name="Ñ">#REF!</definedName>
    <definedName name="ÑA">#REF!</definedName>
    <definedName name="o">#REF!</definedName>
    <definedName name="oil_vtaint_ton">#REF!</definedName>
    <definedName name="oil_vtaint96_ton">#REF!</definedName>
    <definedName name="OUT">#REF!</definedName>
    <definedName name="P">#REF!</definedName>
    <definedName name="Pa_Gs">#REF!</definedName>
    <definedName name="Pa_Usd">#REF!</definedName>
    <definedName name="Pallets" localSheetId="33" hidden="1">{#N/A,#N/A,FALSE,"Aging Summary";#N/A,#N/A,FALSE,"Ratio Analysis";#N/A,#N/A,FALSE,"Test 120 Day Accts";#N/A,#N/A,FALSE,"Tickmarks"}</definedName>
    <definedName name="Pallets" localSheetId="14" hidden="1">{#N/A,#N/A,FALSE,"Aging Summary";#N/A,#N/A,FALSE,"Ratio Analysis";#N/A,#N/A,FALSE,"Test 120 Day Accts";#N/A,#N/A,FALSE,"Tickmarks"}</definedName>
    <definedName name="Pallets" hidden="1">{#N/A,#N/A,FALSE,"Aging Summary";#N/A,#N/A,FALSE,"Ratio Analysis";#N/A,#N/A,FALSE,"Test 120 Day Accts";#N/A,#N/A,FALSE,"Tickmarks"}</definedName>
    <definedName name="pasivo_eximp">#REF!</definedName>
    <definedName name="pat">#REF!</definedName>
    <definedName name="pdod">#REF!</definedName>
    <definedName name="pell_96">#REF!</definedName>
    <definedName name="pell_dls">#REF!</definedName>
    <definedName name="pell_ton">#REF!</definedName>
    <definedName name="PL_Dollar_Threshold">#REF!</definedName>
    <definedName name="PL_Dollar_Threshold_10">#REF!</definedName>
    <definedName name="PL_Dollar_Threshold_11">#REF!</definedName>
    <definedName name="PL_Dollar_Threshold_2">#REF!</definedName>
    <definedName name="PL_Dollar_Threshold_4">#REF!</definedName>
    <definedName name="PL_Dollar_Threshold_7">#REF!</definedName>
    <definedName name="PL_Dollar_Threshold_9">#REF!</definedName>
    <definedName name="PL_Percent_Threshold">#REF!</definedName>
    <definedName name="PL_Percent_Threshold_10">#REF!</definedName>
    <definedName name="PL_Percent_Threshold_11">#REF!</definedName>
    <definedName name="PL_Percent_Threshold_4">#REF!</definedName>
    <definedName name="PL_Percent_Threshold_7">#REF!</definedName>
    <definedName name="PL_Percent_Threshold_9">#REF!</definedName>
    <definedName name="PLAJAX">#REF!</definedName>
    <definedName name="pmdll">#REF!</definedName>
    <definedName name="PMTRQT">#REF!</definedName>
    <definedName name="PMXDLL">#REF!</definedName>
    <definedName name="po">#REF!</definedName>
    <definedName name="pod">#REF!</definedName>
    <definedName name="por">#REF!</definedName>
    <definedName name="PP">#REF!</definedName>
    <definedName name="PPC">#REF!</definedName>
    <definedName name="PPP">#REF!</definedName>
    <definedName name="PrecioMedioLt">#REF!</definedName>
    <definedName name="PrecioUnLt">#REF!</definedName>
    <definedName name="Presentacion">#REF!</definedName>
    <definedName name="PRINT_AREA_MI">#N/A</definedName>
    <definedName name="PRINT_TITLES_MI">#N/A</definedName>
    <definedName name="Producto">#REF!</definedName>
    <definedName name="Provisiones_y_previsiones_AdmCentra_Amort_Gastos_Diferidos">#REF!</definedName>
    <definedName name="Provisiones_y_previsiones_AdmCentra_Depreciacion_intangibles">#REF!</definedName>
    <definedName name="Provisiones_y_previsiones_AdmCentra_Depreciaciones_sin_intangibles">#REF!</definedName>
    <definedName name="Provisiones_y_previsiones_AdmFinac_Prov_CredDudoso_cobro">#REF!</definedName>
    <definedName name="Provisiones_y_previsiones_AdmFinanciera_Depreciaciones">#REF!</definedName>
    <definedName name="Provisiones_y_previsiones_AreaInsumos_Depreciaciones">#REF!</definedName>
    <definedName name="Provisiones_y_previsiones_AreaMaq_Prov_CredDudoso_cobro">#REF!</definedName>
    <definedName name="prueba">#N/A</definedName>
    <definedName name="prueba1">#REF!</definedName>
    <definedName name="prueba3">#REF!</definedName>
    <definedName name="PS">#REF!</definedName>
    <definedName name="pulp" localSheetId="33" hidden="1">{#N/A,#N/A,FALSE,"Aging Summary";#N/A,#N/A,FALSE,"Ratio Analysis";#N/A,#N/A,FALSE,"Test 120 Day Accts";#N/A,#N/A,FALSE,"Tickmarks"}</definedName>
    <definedName name="pulp" localSheetId="14" hidden="1">{#N/A,#N/A,FALSE,"Aging Summary";#N/A,#N/A,FALSE,"Ratio Analysis";#N/A,#N/A,FALSE,"Test 120 Day Accts";#N/A,#N/A,FALSE,"Tickmarks"}</definedName>
    <definedName name="pulp" hidden="1">{#N/A,#N/A,FALSE,"Aging Summary";#N/A,#N/A,FALSE,"Ratio Analysis";#N/A,#N/A,FALSE,"Test 120 Day Accts";#N/A,#N/A,FALSE,"Tickmarks"}</definedName>
    <definedName name="PY_Accounts_Receivable">#REF!</definedName>
    <definedName name="PY_Accounts_Receivable_7">#REF!</definedName>
    <definedName name="PY_Cash">#REF!</definedName>
    <definedName name="PY_Cash_7">#REF!</definedName>
    <definedName name="PY_Cost_of_Sales">#REF!</definedName>
    <definedName name="PY_Cost_of_Sales_7">#REF!</definedName>
    <definedName name="PY_Current_Liabilities">#REF!</definedName>
    <definedName name="PY_Current_Liabilities_7">#REF!</definedName>
    <definedName name="PY_Gross_Profit">#REF!</definedName>
    <definedName name="PY_Gross_Profit_7">#REF!</definedName>
    <definedName name="PY_Intangible_Assets">#REF!</definedName>
    <definedName name="PY_Interest_Expense">#REF!</definedName>
    <definedName name="PY_Interest_Expense_7">#REF!</definedName>
    <definedName name="PY_Inventory">#REF!</definedName>
    <definedName name="PY_Inventory_7">#REF!</definedName>
    <definedName name="PY_LT_Debt">#REF!</definedName>
    <definedName name="PY_LT_Debt_7">#REF!</definedName>
    <definedName name="PY_Marketable_Sec">#REF!</definedName>
    <definedName name="PY_NET_PROFIT">#REF!</definedName>
    <definedName name="PY_NET_PROFIT_7">#REF!</definedName>
    <definedName name="PY_Net_Revenue">#REF!</definedName>
    <definedName name="PY_Net_Revenue_7">#REF!</definedName>
    <definedName name="PY_Operating_Income">#REF!</definedName>
    <definedName name="PY_Operating_Income_7">#REF!</definedName>
    <definedName name="PY_Preferred_Stock">#REF!</definedName>
    <definedName name="PY_QUICK_ASSETS">#REF!</definedName>
    <definedName name="PY_QUICK_ASSETS_7">#REF!</definedName>
    <definedName name="PY_Tangible_Net_Worth">#REF!</definedName>
    <definedName name="PY_Tangible_Net_Worth_7">#REF!</definedName>
    <definedName name="PY_TOTAL_ASSETS">#REF!</definedName>
    <definedName name="PY_TOTAL_ASSETS_7">#REF!</definedName>
    <definedName name="PY_TOTAL_CURR_ASSETS">#REF!</definedName>
    <definedName name="PY_TOTAL_CURR_ASSETS_7">#REF!</definedName>
    <definedName name="PY_TOTAL_DEBT">#REF!</definedName>
    <definedName name="PY_TOTAL_DEBT_7">#REF!</definedName>
    <definedName name="PY_TOTAL_EQUITY">#REF!</definedName>
    <definedName name="PY_TOTAL_EQUITY_7">#REF!</definedName>
    <definedName name="PY2_Accounts_Receivable">#REF!</definedName>
    <definedName name="PY2_Accounts_Receivable_7">#REF!</definedName>
    <definedName name="PY2_Cash">#REF!</definedName>
    <definedName name="PY2_Cash_7">#REF!</definedName>
    <definedName name="PY2_Current_Liabilities">#REF!</definedName>
    <definedName name="PY2_Current_Liabilities_7">#REF!</definedName>
    <definedName name="PY2_Gross_Profit">#REF!</definedName>
    <definedName name="PY2_Gross_Profit_7">#REF!</definedName>
    <definedName name="PY2_Intangible_Assets">#REF!</definedName>
    <definedName name="PY2_Interest_Expense">#REF!</definedName>
    <definedName name="PY2_Interest_Expense_7">#REF!</definedName>
    <definedName name="PY2_Inventory">#REF!</definedName>
    <definedName name="PY2_Inventory_7">#REF!</definedName>
    <definedName name="PY2_LT_Debt">#REF!</definedName>
    <definedName name="PY2_LT_Debt_7">#REF!</definedName>
    <definedName name="PY2_Marketable_Sec">#REF!</definedName>
    <definedName name="PY2_NET_PROFIT">#REF!</definedName>
    <definedName name="PY2_NET_PROFIT_7">#REF!</definedName>
    <definedName name="PY2_Net_Revenue">#REF!</definedName>
    <definedName name="PY2_Net_Revenue_7">#REF!</definedName>
    <definedName name="PY2_Operating_Income">#REF!</definedName>
    <definedName name="PY2_Operating_Income_7">#REF!</definedName>
    <definedName name="PY2_Preferred_Stock">#REF!</definedName>
    <definedName name="PY2_QUICK_ASSETS">#REF!</definedName>
    <definedName name="PY2_QUICK_ASSETS_7">#REF!</definedName>
    <definedName name="PY2_Tangible_Net_Worth">#REF!</definedName>
    <definedName name="PY2_Tangible_Net_Worth_7">#REF!</definedName>
    <definedName name="PY2_TOTAL_ASSETS">#REF!</definedName>
    <definedName name="PY2_TOTAL_ASSETS_7">#REF!</definedName>
    <definedName name="PY2_TOTAL_CURR_ASSETS">#REF!</definedName>
    <definedName name="PY2_TOTAL_CURR_ASSETS_7">#REF!</definedName>
    <definedName name="PY2_TOTAL_DEBT">#REF!</definedName>
    <definedName name="PY2_TOTAL_DEBT_7">#REF!</definedName>
    <definedName name="PY2_TOTAL_EQUITY">#REF!</definedName>
    <definedName name="PY2_TOTAL_EQUITY_7">#REF!</definedName>
    <definedName name="q">#REF!</definedName>
    <definedName name="QED">#REF!</definedName>
    <definedName name="QQ">#REF!</definedName>
    <definedName name="qqq">#REF!</definedName>
    <definedName name="QQQQ">#REF!</definedName>
    <definedName name="qwe">#REF!</definedName>
    <definedName name="qwerks">#REF!</definedName>
    <definedName name="qwerty">#REF!</definedName>
    <definedName name="qwes">#REF!</definedName>
    <definedName name="qws">#REF!</definedName>
    <definedName name="Ratios">#REF!</definedName>
    <definedName name="Recaudaciones_a_depositar">#REF!</definedName>
    <definedName name="Rep_Legal">#REF!</definedName>
    <definedName name="rf">#REF!</definedName>
    <definedName name="rfr">#REF!</definedName>
    <definedName name="rjfj">#REF!</definedName>
    <definedName name="RQQ">#REF!</definedName>
    <definedName name="rttr">#REF!</definedName>
    <definedName name="rubro">#REF!</definedName>
    <definedName name="Ruc_CGP">#REF!</definedName>
    <definedName name="S">#REF!</definedName>
    <definedName name="S_4">#REF!</definedName>
    <definedName name="S_6">#REF!</definedName>
    <definedName name="saa">#REF!</definedName>
    <definedName name="sad">#REF!</definedName>
    <definedName name="sads">#REF!</definedName>
    <definedName name="Salario_Bruto">#REF!</definedName>
    <definedName name="SALF">#REF!</definedName>
    <definedName name="saxd">#REF!</definedName>
    <definedName name="SD">#REF!</definedName>
    <definedName name="sddw">#REF!</definedName>
    <definedName name="SDF">#REF!</definedName>
    <definedName name="seg" localSheetId="33" hidden="1">{#N/A,#N/A,FALSE,"Aging Summary";#N/A,#N/A,FALSE,"Ratio Analysis";#N/A,#N/A,FALSE,"Test 120 Day Accts";#N/A,#N/A,FALSE,"Tickmarks"}</definedName>
    <definedName name="seg" localSheetId="14" hidden="1">{#N/A,#N/A,FALSE,"Aging Summary";#N/A,#N/A,FALSE,"Ratio Analysis";#N/A,#N/A,FALSE,"Test 120 Day Accts";#N/A,#N/A,FALSE,"Tickmarks"}</definedName>
    <definedName name="seg" hidden="1">{#N/A,#N/A,FALSE,"Aging Summary";#N/A,#N/A,FALSE,"Ratio Analysis";#N/A,#N/A,FALSE,"Test 120 Day Accts";#N/A,#N/A,FALSE,"Tickmarks"}</definedName>
    <definedName name="Seguros" localSheetId="33" hidden="1">{#N/A,#N/A,FALSE,"Aging Summary";#N/A,#N/A,FALSE,"Ratio Analysis";#N/A,#N/A,FALSE,"Test 120 Day Accts";#N/A,#N/A,FALSE,"Tickmarks"}</definedName>
    <definedName name="Seguros" localSheetId="14" hidden="1">{#N/A,#N/A,FALSE,"Aging Summary";#N/A,#N/A,FALSE,"Ratio Analysis";#N/A,#N/A,FALSE,"Test 120 Day Accts";#N/A,#N/A,FALSE,"Tickmarks"}</definedName>
    <definedName name="Seguros" hidden="1">{#N/A,#N/A,FALSE,"Aging Summary";#N/A,#N/A,FALSE,"Ratio Analysis";#N/A,#N/A,FALSE,"Test 120 Day Accts";#N/A,#N/A,FALSE,"Tickmarks"}</definedName>
    <definedName name="SET">#REF!</definedName>
    <definedName name="sfsf">#REF!</definedName>
    <definedName name="SHARED_FORMULA_0">#N/A</definedName>
    <definedName name="SHARED_FORMULA_0___0">#N/A</definedName>
    <definedName name="SHARED_FORMULA_0___0___0">#N/A</definedName>
    <definedName name="SHARED_FORMULA_1">#N/A</definedName>
    <definedName name="SHARED_FORMULA_1___0">#N/A</definedName>
    <definedName name="SHARED_FORMULA_1___0___0">#N/A</definedName>
    <definedName name="SHARED_FORMULA_2">#N/A</definedName>
    <definedName name="SHARED_FORMULA_2___0">#N/A</definedName>
    <definedName name="SHARED_FORMULA_2___0___0">#N/A</definedName>
    <definedName name="SHARED_FORMULA_3">#N/A</definedName>
    <definedName name="SHARED_FORMULA_3___0">#N/A</definedName>
    <definedName name="SHARED_FORMULA_3___0___0">#N/A</definedName>
    <definedName name="SHARED_FORMULA_4">#N/A</definedName>
    <definedName name="SHARED_FORMULA_4___0">#N/A</definedName>
    <definedName name="SHARED_FORMULA_5">#N/A</definedName>
    <definedName name="SHARED_FORMULA_5___0">#N/A</definedName>
    <definedName name="SHARED_FORMULA_6">#N/A</definedName>
    <definedName name="SHARED_FORMULA_7">#N/A</definedName>
    <definedName name="SHARED_FORMULA_7___0">#N/A</definedName>
    <definedName name="soja_96">#REF!</definedName>
    <definedName name="soja_dls">#REF!</definedName>
    <definedName name="soja_ton">#REF!</definedName>
    <definedName name="SS">#REF!</definedName>
    <definedName name="sssq">#REF!</definedName>
    <definedName name="ssssq">#REF!</definedName>
    <definedName name="sssss">#REF!</definedName>
    <definedName name="svm">#REF!</definedName>
    <definedName name="Sw">#REF!</definedName>
    <definedName name="sxcv">#REF!</definedName>
    <definedName name="t">#REF!</definedName>
    <definedName name="tal_technologies_aun_no_pagado">#REF!</definedName>
    <definedName name="tal_technologies_factura_aparte_por_US__1.314_80_ya_pagado">#REF!</definedName>
    <definedName name="TbPy530057">#REF!</definedName>
    <definedName name="TbPy530057_10">#REF!</definedName>
    <definedName name="TbPy530057_11">#REF!</definedName>
    <definedName name="TbPy530057_4">#REF!</definedName>
    <definedName name="TbPy530057_6">#REF!</definedName>
    <definedName name="TbPy530057_7">#REF!</definedName>
    <definedName name="TbPy530057_9">#REF!</definedName>
    <definedName name="TbPy530159">#REF!</definedName>
    <definedName name="TbPy530159_10">#REF!</definedName>
    <definedName name="TbPy530159_11">#REF!</definedName>
    <definedName name="TbPy530159_4">#REF!</definedName>
    <definedName name="TbPy530159_7">#REF!</definedName>
    <definedName name="TbPy530159_9">#REF!</definedName>
    <definedName name="TC">#REF!</definedName>
    <definedName name="TD">#REF!</definedName>
    <definedName name="test">#REF!</definedName>
    <definedName name="TEST0">#REF!</definedName>
    <definedName name="TEST1">#REF!</definedName>
    <definedName name="TEST10">#REF!</definedName>
    <definedName name="TEST11">#REF!</definedName>
    <definedName name="TEST12">#REF!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HKEY">#REF!</definedName>
    <definedName name="TESTKEYS">#REF!</definedName>
    <definedName name="TESTVKEY">#REF!</definedName>
    <definedName name="TextRefCopy100">#REF!</definedName>
    <definedName name="TextRefCopy101">#REF!</definedName>
    <definedName name="TextRefCopy102">#REF!</definedName>
    <definedName name="TextRefCopy103">#REF!</definedName>
    <definedName name="TextRefCopy104">#REF!</definedName>
    <definedName name="TextRefCopy106">#REF!</definedName>
    <definedName name="TextRefCopy107">#REF!</definedName>
    <definedName name="TextRefCopy108">#REF!</definedName>
    <definedName name="TextRefCopy109">#REF!</definedName>
    <definedName name="TextRefCopy110">#REF!</definedName>
    <definedName name="TextRefCopy114">#REF!</definedName>
    <definedName name="TextRefCopy115">#REF!</definedName>
    <definedName name="TextRefCopy12">#REF!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4">#REF!</definedName>
    <definedName name="TextRefCopy15">#REF!</definedName>
    <definedName name="TextRefCopy16">#REF!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3">#REF!</definedName>
    <definedName name="TextRefCopy3_10">#REF!</definedName>
    <definedName name="TextRefCopy3_11">#REF!</definedName>
    <definedName name="TextRefCopy3_4">#REF!</definedName>
    <definedName name="TextRefCopy3_7">#REF!</definedName>
    <definedName name="TextRefCopy3_9">#REF!</definedName>
    <definedName name="TextRefCopy30">#REF!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_7">#REF!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#REF!</definedName>
    <definedName name="TextRefCopy50">#REF!</definedName>
    <definedName name="TextRefCopy51">#REF!</definedName>
    <definedName name="TextRefCopy52">#REF!</definedName>
    <definedName name="TextRefCopy53">#REF!</definedName>
    <definedName name="TextRefCopy55">#REF!</definedName>
    <definedName name="TextRefCopy56">#REF!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8">#REF!</definedName>
    <definedName name="TextRefCopy89">#REF!</definedName>
    <definedName name="TextRefCopy9">#REF!</definedName>
    <definedName name="TextRefCopy90">#REF!</definedName>
    <definedName name="TextRefCopy93">#REF!</definedName>
    <definedName name="TextRefCopy94">#REF!</definedName>
    <definedName name="TextRefCopy98">#REF!</definedName>
    <definedName name="TextRefCopy99">#REF!</definedName>
    <definedName name="TextRefCopyRangeCount" hidden="1">3</definedName>
    <definedName name="thm">#REF!</definedName>
    <definedName name="thp">#REF!</definedName>
    <definedName name="Tipo">#REF!</definedName>
    <definedName name="Todo">#REF!</definedName>
    <definedName name="tonsvta">#REF!</definedName>
    <definedName name="total_emb">#REF!</definedName>
    <definedName name="TPy530231_10">#REF!</definedName>
    <definedName name="TPy530231_11">#REF!</definedName>
    <definedName name="TPy530231_9">#REF!</definedName>
    <definedName name="tr">#REF!</definedName>
    <definedName name="trigo_96">#REF!</definedName>
    <definedName name="trigo_dls">#REF!</definedName>
    <definedName name="trigo_ton">#REF!</definedName>
    <definedName name="TRIGO98">#REF!</definedName>
    <definedName name="trigui_96">#REF!</definedName>
    <definedName name="trigui_dls">#REF!</definedName>
    <definedName name="trigui_ton">#REF!</definedName>
    <definedName name="UnLitro">#REF!</definedName>
    <definedName name="USD">#REF!</definedName>
    <definedName name="V">#REF!</definedName>
    <definedName name="valeria" localSheetId="33" hidden="1">{#N/A,#N/A,FALSE,"Aging Summary";#N/A,#N/A,FALSE,"Ratio Analysis";#N/A,#N/A,FALSE,"Test 120 Day Accts";#N/A,#N/A,FALSE,"Tickmarks"}</definedName>
    <definedName name="valeria" localSheetId="14" hidden="1">{#N/A,#N/A,FALSE,"Aging Summary";#N/A,#N/A,FALSE,"Ratio Analysis";#N/A,#N/A,FALSE,"Test 120 Day Accts";#N/A,#N/A,FALSE,"Tickmarks"}</definedName>
    <definedName name="valeria" hidden="1">{#N/A,#N/A,FALSE,"Aging Summary";#N/A,#N/A,FALSE,"Ratio Analysis";#N/A,#N/A,FALSE,"Test 120 Day Accts";#N/A,#N/A,FALSE,"Tickmarks"}</definedName>
    <definedName name="validacion2">#REF!</definedName>
    <definedName name="vendedores">#REF!</definedName>
    <definedName name="vjhhhhhh">#REF!</definedName>
    <definedName name="vta_ene">#REF!</definedName>
    <definedName name="vta_feb">#REF!</definedName>
    <definedName name="vta_gs">#REF!</definedName>
    <definedName name="vta_mar">#REF!</definedName>
    <definedName name="vta_usd">#REF!</definedName>
    <definedName name="vvv" hidden="1">#REF!</definedName>
    <definedName name="w">#REF!</definedName>
    <definedName name="watts" localSheetId="33" hidden="1">{#N/A,#N/A,FALSE,"Aging Summary";#N/A,#N/A,FALSE,"Ratio Analysis";#N/A,#N/A,FALSE,"Test 120 Day Accts";#N/A,#N/A,FALSE,"Tickmarks"}</definedName>
    <definedName name="watts" localSheetId="14" hidden="1">{#N/A,#N/A,FALSE,"Aging Summary";#N/A,#N/A,FALSE,"Ratio Analysis";#N/A,#N/A,FALSE,"Test 120 Day Accts";#N/A,#N/A,FALSE,"Tickmarks"}</definedName>
    <definedName name="watts" hidden="1">{#N/A,#N/A,FALSE,"Aging Summary";#N/A,#N/A,FALSE,"Ratio Analysis";#N/A,#N/A,FALSE,"Test 120 Day Accts";#N/A,#N/A,FALSE,"Tickmarks"}</definedName>
    <definedName name="wdqd">#REF!</definedName>
    <definedName name="wed">#REF!</definedName>
    <definedName name="wewew">#REF!</definedName>
    <definedName name="wrn.Aging._.and._.Trend._.Analysis." localSheetId="33"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resu." localSheetId="33" hidden="1">{#N/A,#N/A,FALSE,"Sheet1";#N/A,#N/A,FALSE,"Sheet2"}</definedName>
    <definedName name="wrn.resu." localSheetId="14" hidden="1">{#N/A,#N/A,FALSE,"Sheet1";#N/A,#N/A,FALSE,"Sheet2"}</definedName>
    <definedName name="wrn.resu." hidden="1">{#N/A,#N/A,FALSE,"Sheet1";#N/A,#N/A,FALSE,"Sheet2"}</definedName>
    <definedName name="wrn.RESUMO." localSheetId="33" hidden="1">{#N/A,#N/A,FALSE,"Sheet1";#N/A,#N/A,FALSE,"Sheet2"}</definedName>
    <definedName name="wrn.RESUMO." localSheetId="14" hidden="1">{#N/A,#N/A,FALSE,"Sheet1";#N/A,#N/A,FALSE,"Sheet2"}</definedName>
    <definedName name="wrn.RESUMO." hidden="1">{#N/A,#N/A,FALSE,"Sheet1";#N/A,#N/A,FALSE,"Sheet2"}</definedName>
    <definedName name="wrn.resumos." localSheetId="33" hidden="1">{#N/A,#N/A,FALSE,"Sheet1";#N/A,#N/A,FALSE,"Sheet2"}</definedName>
    <definedName name="wrn.resumos." localSheetId="14" hidden="1">{#N/A,#N/A,FALSE,"Sheet1";#N/A,#N/A,FALSE,"Sheet2"}</definedName>
    <definedName name="wrn.resumos." hidden="1">{#N/A,#N/A,FALSE,"Sheet1";#N/A,#N/A,FALSE,"Sheet2"}</definedName>
    <definedName name="ww">#REF!</definedName>
    <definedName name="wwww">#REF!</definedName>
    <definedName name="x">#N/A</definedName>
    <definedName name="XREF_COLUMN_1" hidden="1">#REF!</definedName>
    <definedName name="XREF_COLUMN_10" hidden="1">#REF!</definedName>
    <definedName name="XREF_COLUMN_11" hidden="1">#REF!</definedName>
    <definedName name="XREF_COLUMN_2"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11</definedName>
    <definedName name="XRefCopy1" hidden="1">#REF!</definedName>
    <definedName name="XRefCopy10" hidden="1">#REF!</definedName>
    <definedName name="XRefCopy10Row" hidden="1">#REF!</definedName>
    <definedName name="XRefCopy11" hidden="1">#REF!</definedName>
    <definedName name="XRefCopy12"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hidden="1">#REF!</definedName>
    <definedName name="XRefCopy26" hidden="1">#REF!</definedName>
    <definedName name="XRefCopy26Row" hidden="1">#REF!</definedName>
    <definedName name="XRefCopy27"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#REF!</definedName>
    <definedName name="XRefCopy64Row" hidden="1">#REF!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#REF!</definedName>
    <definedName name="XRefCopy70" hidden="1">#REF!</definedName>
    <definedName name="XRefCopy70Row" hidden="1">#REF!</definedName>
    <definedName name="XRefCopy71" hidden="1">#REF!</definedName>
    <definedName name="XRefCopy71Row" hidden="1">#REF!</definedName>
    <definedName name="XRefCopy72" hidden="1">#REF!</definedName>
    <definedName name="XRefCopy72Row" hidden="1">#REF!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#REF!</definedName>
    <definedName name="XRefCopy83" hidden="1">#REF!</definedName>
    <definedName name="XRefCopy83Row" hidden="1">#REF!</definedName>
    <definedName name="XRefCopy84" hidden="1">#REF!</definedName>
    <definedName name="XRefCopy84Row" hidden="1">#REF!</definedName>
    <definedName name="XRefCopy8Row" hidden="1">#REF!</definedName>
    <definedName name="XRefCopy9" hidden="1">#REF!</definedName>
    <definedName name="XRefCopy9Row" hidden="1">#REF!</definedName>
    <definedName name="XRefCopyRangeCount" hidden="1">84</definedName>
    <definedName name="XRefPaste1" hidden="1">#REF!</definedName>
    <definedName name="XRefPaste10" hidden="1">#REF!</definedName>
    <definedName name="XRefPaste10Row" hidden="1">#REF!</definedName>
    <definedName name="XRefPaste11" hidden="1">#REF!</definedName>
    <definedName name="XRefPaste11Row" hidden="1">#REF!</definedName>
    <definedName name="XRefPaste12" hidden="1">#REF!</definedName>
    <definedName name="XRefPaste12Row" hidden="1">#REF!</definedName>
    <definedName name="XRefPaste13" hidden="1">#REF!</definedName>
    <definedName name="XRefPaste13Row" hidden="1">#REF!</definedName>
    <definedName name="XRefPaste14" hidden="1">#REF!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#REF!</definedName>
    <definedName name="XRefPaste24Row" hidden="1">#REF!</definedName>
    <definedName name="XRefPaste25"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Row" hidden="1">#REF!</definedName>
    <definedName name="XRefPaste3" hidden="1">#REF!</definedName>
    <definedName name="XRefPaste31" hidden="1">#REF!</definedName>
    <definedName name="XRefPaste31Row" hidden="1">#REF!</definedName>
    <definedName name="XRefPaste32" hidden="1">#REF!</definedName>
    <definedName name="XRefPaste32Row" hidden="1">#REF!</definedName>
    <definedName name="XRefPaste34" hidden="1">#REF!</definedName>
    <definedName name="XRefPaste34Row" hidden="1">#REF!</definedName>
    <definedName name="XRefPaste36" hidden="1">#REF!</definedName>
    <definedName name="XRefPaste36Row" hidden="1">#REF!</definedName>
    <definedName name="XRefPaste37" hidden="1">#REF!</definedName>
    <definedName name="XRefPaste37Row" hidden="1">#REF!</definedName>
    <definedName name="XRefPaste38" hidden="1">#REF!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#REF!</definedName>
    <definedName name="XRefPaste41Row" hidden="1">#REF!</definedName>
    <definedName name="XRefPaste42" hidden="1">#REF!</definedName>
    <definedName name="XRefPaste42Row" hidden="1">#REF!</definedName>
    <definedName name="XRefPaste43" hidden="1">#REF!</definedName>
    <definedName name="XRefPaste43Row" hidden="1">#REF!</definedName>
    <definedName name="XRefPaste44" hidden="1">#REF!</definedName>
    <definedName name="XRefPaste44Row" hidden="1">#REF!</definedName>
    <definedName name="XRefPaste45" hidden="1">#REF!</definedName>
    <definedName name="XRefPaste45Row" hidden="1">#REF!</definedName>
    <definedName name="XRefPaste46" hidden="1">#REF!</definedName>
    <definedName name="XRefPaste46Row" hidden="1">#REF!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#REF!</definedName>
    <definedName name="XRefPaste77Row" hidden="1">#REF!</definedName>
    <definedName name="XRefPaste7Row" hidden="1">#REF!</definedName>
    <definedName name="XRefPaste8" hidden="1">#REF!</definedName>
    <definedName name="XRefPaste8Row" hidden="1">#REF!</definedName>
    <definedName name="XRefPaste9" hidden="1">#REF!</definedName>
    <definedName name="XRefPaste9Row" hidden="1">#REF!</definedName>
    <definedName name="XRefPasteRangeCount" hidden="1">77</definedName>
    <definedName name="XXX" hidden="1">#REF!</definedName>
    <definedName name="yyy" hidden="1">#REF!</definedName>
    <definedName name="Z">#REF!</definedName>
    <definedName name="zdc">#REF!</definedName>
    <definedName name="ZZ">#REF!</definedName>
    <definedName name="ZZ4_4">#REF!</definedName>
    <definedName name="ZZ4_6">#REF!</definedName>
    <definedName name="zzz" hidden="1">#REF!</definedName>
  </definedNames>
  <calcPr calcId="191029"/>
  <pivotCaches>
    <pivotCache cacheId="0" r:id="rId5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57" i="25" l="1"/>
  <c r="F57" i="25"/>
  <c r="G56" i="25"/>
  <c r="F56" i="25"/>
  <c r="G55" i="25"/>
  <c r="F55" i="25"/>
  <c r="G54" i="25"/>
  <c r="F54" i="25"/>
  <c r="G46" i="25"/>
  <c r="F46" i="25"/>
  <c r="G45" i="25"/>
  <c r="F45" i="25"/>
  <c r="G39" i="25"/>
  <c r="F39" i="25"/>
  <c r="G38" i="25"/>
  <c r="F38" i="25"/>
  <c r="G37" i="25"/>
  <c r="F37" i="25"/>
  <c r="G35" i="25"/>
  <c r="F35" i="25"/>
  <c r="G34" i="25"/>
  <c r="F34" i="25"/>
  <c r="G28" i="25"/>
  <c r="F28" i="25"/>
  <c r="G27" i="25"/>
  <c r="F27" i="25"/>
  <c r="G26" i="25"/>
  <c r="F26" i="25"/>
  <c r="L30" i="67"/>
  <c r="L29" i="67"/>
  <c r="L28" i="67"/>
  <c r="L27" i="67"/>
  <c r="L26" i="67"/>
  <c r="L25" i="67"/>
  <c r="L24" i="67"/>
  <c r="L23" i="67"/>
  <c r="L22" i="67"/>
  <c r="L21" i="67"/>
  <c r="L20" i="67"/>
  <c r="L19" i="67"/>
  <c r="L18" i="67"/>
  <c r="L17" i="67"/>
  <c r="L16" i="67"/>
  <c r="L15" i="67"/>
  <c r="L14" i="67"/>
  <c r="K30" i="67"/>
  <c r="K29" i="67"/>
  <c r="K28" i="67"/>
  <c r="K27" i="67"/>
  <c r="K26" i="67"/>
  <c r="K25" i="67"/>
  <c r="K24" i="67"/>
  <c r="K23" i="67"/>
  <c r="K22" i="67"/>
  <c r="K21" i="67"/>
  <c r="K20" i="67"/>
  <c r="K19" i="67"/>
  <c r="K18" i="67"/>
  <c r="K17" i="67"/>
  <c r="K16" i="67"/>
  <c r="K15" i="67"/>
  <c r="K14" i="67"/>
  <c r="G23" i="25"/>
  <c r="F23" i="25"/>
  <c r="G22" i="25"/>
  <c r="F22" i="25"/>
  <c r="G16" i="25"/>
  <c r="F16" i="25"/>
  <c r="D31" i="19"/>
  <c r="C31" i="19"/>
  <c r="D27" i="19"/>
  <c r="C27" i="19"/>
  <c r="D25" i="19"/>
  <c r="C25" i="19"/>
  <c r="D24" i="19"/>
  <c r="C24" i="19"/>
  <c r="D22" i="19"/>
  <c r="C22" i="19"/>
  <c r="D20" i="19"/>
  <c r="C20" i="19"/>
  <c r="D14" i="19"/>
  <c r="C14" i="19"/>
  <c r="D13" i="19"/>
  <c r="C13" i="19"/>
  <c r="D17" i="19"/>
  <c r="D16" i="19"/>
  <c r="C17" i="19"/>
  <c r="C16" i="19"/>
  <c r="G48" i="65"/>
  <c r="F48" i="65"/>
  <c r="E48" i="65"/>
  <c r="D47" i="65"/>
  <c r="D46" i="65"/>
  <c r="D45" i="65"/>
  <c r="D44" i="65"/>
  <c r="D43" i="65"/>
  <c r="D42" i="65"/>
  <c r="D41" i="65"/>
  <c r="D40" i="65"/>
  <c r="D39" i="65"/>
  <c r="D38" i="65"/>
  <c r="D37" i="65"/>
  <c r="D36" i="65"/>
  <c r="D35" i="65"/>
  <c r="D34" i="65"/>
  <c r="D33" i="65"/>
  <c r="D32" i="65"/>
  <c r="D31" i="65"/>
  <c r="D30" i="65"/>
  <c r="D29" i="65"/>
  <c r="D28" i="65"/>
  <c r="D27" i="65"/>
  <c r="D26" i="65"/>
  <c r="D25" i="65"/>
  <c r="D24" i="65"/>
  <c r="D23" i="65"/>
  <c r="D22" i="65"/>
  <c r="D21" i="65"/>
  <c r="D20" i="65"/>
  <c r="D19" i="65"/>
  <c r="D17" i="65"/>
  <c r="D16" i="65"/>
  <c r="D15" i="65"/>
  <c r="D14" i="65"/>
  <c r="C48" i="65"/>
  <c r="B48" i="65"/>
  <c r="C11" i="65"/>
  <c r="D13" i="65" l="1"/>
  <c r="D48" i="65" s="1"/>
  <c r="D18" i="19" l="1"/>
  <c r="C18" i="19"/>
  <c r="D19" i="19"/>
  <c r="C19" i="19"/>
  <c r="C39" i="91"/>
  <c r="B39" i="91"/>
  <c r="C14" i="52" l="1"/>
  <c r="L34" i="25" l="1"/>
  <c r="C10" i="12" l="1"/>
  <c r="G40" i="25" s="1"/>
  <c r="G19" i="12" l="1"/>
  <c r="G48" i="25" s="1"/>
  <c r="C26" i="5"/>
  <c r="G17" i="25" s="1"/>
  <c r="D45" i="8"/>
  <c r="D40" i="8" l="1"/>
  <c r="D41" i="8"/>
  <c r="D42" i="8"/>
  <c r="D43" i="8"/>
  <c r="D44" i="8"/>
  <c r="D39" i="8"/>
  <c r="D38" i="8"/>
  <c r="D37" i="8"/>
  <c r="D13" i="8"/>
  <c r="D22" i="8"/>
  <c r="D12" i="8"/>
  <c r="D16" i="8" l="1"/>
  <c r="D17" i="8"/>
  <c r="D18" i="8"/>
  <c r="D19" i="8"/>
  <c r="D20" i="8"/>
  <c r="D21" i="8"/>
  <c r="D23" i="8"/>
  <c r="D24" i="8"/>
  <c r="K50" i="8" l="1"/>
  <c r="C33" i="23" l="1"/>
  <c r="B33" i="23"/>
  <c r="D14" i="8" l="1"/>
  <c r="D15" i="8"/>
  <c r="C13" i="91" l="1"/>
  <c r="C21" i="91" s="1"/>
  <c r="C29" i="91" s="1"/>
  <c r="C35" i="91" s="1"/>
  <c r="K45" i="25"/>
  <c r="K46" i="25"/>
  <c r="K47" i="25"/>
  <c r="K48" i="25"/>
  <c r="K49" i="25"/>
  <c r="K50" i="25"/>
  <c r="K51" i="25"/>
  <c r="G8" i="52"/>
  <c r="C22" i="52"/>
  <c r="F19" i="12"/>
  <c r="F48" i="25" s="1"/>
  <c r="K32" i="25"/>
  <c r="K33" i="25"/>
  <c r="K34" i="25"/>
  <c r="K35" i="25"/>
  <c r="K36" i="25"/>
  <c r="K37" i="25"/>
  <c r="K38" i="25"/>
  <c r="K39" i="25"/>
  <c r="K40" i="25"/>
  <c r="K41" i="25"/>
  <c r="K42" i="25"/>
  <c r="K43" i="25"/>
  <c r="K44" i="25"/>
  <c r="D11" i="8"/>
  <c r="M21" i="25"/>
  <c r="K31" i="25"/>
  <c r="K30" i="25"/>
  <c r="K29" i="25"/>
  <c r="K28" i="25"/>
  <c r="K27" i="25"/>
  <c r="K26" i="25"/>
  <c r="K25" i="25"/>
  <c r="K24" i="25"/>
  <c r="K23" i="25"/>
  <c r="K22" i="25"/>
  <c r="K21" i="25"/>
  <c r="K20" i="25"/>
  <c r="K19" i="25"/>
  <c r="K18" i="25"/>
  <c r="K17" i="25"/>
  <c r="K16" i="25"/>
  <c r="K15" i="25"/>
  <c r="K14" i="25"/>
  <c r="K13" i="25"/>
  <c r="K12" i="25"/>
  <c r="B11" i="5"/>
  <c r="B9" i="7" s="1"/>
  <c r="E50" i="8" l="1"/>
  <c r="F11" i="5"/>
  <c r="B8" i="67"/>
  <c r="B7" i="9" s="1"/>
  <c r="B7" i="41" s="1"/>
  <c r="B8" i="42" s="1"/>
  <c r="D8" i="10" s="1"/>
  <c r="D16" i="10" s="1"/>
  <c r="B18" i="7"/>
  <c r="L36" i="25" l="1"/>
  <c r="D12" i="67"/>
  <c r="D8" i="8"/>
  <c r="D53" i="8" s="1"/>
  <c r="L46" i="25"/>
  <c r="N46" i="25" s="1"/>
  <c r="L51" i="25"/>
  <c r="N51" i="25" s="1"/>
  <c r="L44" i="25"/>
  <c r="N44" i="25" s="1"/>
  <c r="L47" i="25"/>
  <c r="N47" i="25" s="1"/>
  <c r="L45" i="25"/>
  <c r="N45" i="25" s="1"/>
  <c r="L49" i="25"/>
  <c r="N49" i="25" s="1"/>
  <c r="L48" i="25"/>
  <c r="N48" i="25" s="1"/>
  <c r="L50" i="25"/>
  <c r="N50" i="25" s="1"/>
  <c r="L43" i="25"/>
  <c r="L35" i="25"/>
  <c r="N35" i="25" s="1"/>
  <c r="L27" i="25"/>
  <c r="L19" i="25"/>
  <c r="L29" i="25"/>
  <c r="L42" i="25"/>
  <c r="N42" i="25" s="1"/>
  <c r="L26" i="25"/>
  <c r="N26" i="25" s="1"/>
  <c r="L18" i="25"/>
  <c r="L37" i="25"/>
  <c r="L20" i="25"/>
  <c r="L41" i="25"/>
  <c r="L33" i="25"/>
  <c r="N33" i="25" s="1"/>
  <c r="L25" i="25"/>
  <c r="L17" i="25"/>
  <c r="L30" i="25"/>
  <c r="L21" i="25"/>
  <c r="N21" i="25" s="1"/>
  <c r="L12" i="25"/>
  <c r="N12" i="25" s="1"/>
  <c r="L40" i="25"/>
  <c r="L32" i="25"/>
  <c r="L24" i="25"/>
  <c r="L16" i="25"/>
  <c r="L38" i="25"/>
  <c r="L14" i="25"/>
  <c r="L28" i="25"/>
  <c r="L39" i="25"/>
  <c r="L31" i="25"/>
  <c r="L23" i="25"/>
  <c r="L15" i="25"/>
  <c r="L22" i="25"/>
  <c r="L13" i="25"/>
  <c r="N13" i="25" s="1"/>
  <c r="W25" i="24"/>
  <c r="B8" i="43" l="1"/>
  <c r="B7" i="44" s="1"/>
  <c r="B8" i="45" s="1"/>
  <c r="B7" i="46" s="1"/>
  <c r="B6" i="12" s="1"/>
  <c r="F6" i="12" s="1"/>
  <c r="F17" i="12" s="1"/>
  <c r="D35" i="8"/>
  <c r="C31" i="91"/>
  <c r="B17" i="12" l="1"/>
  <c r="B6" i="14"/>
  <c r="B16" i="14" s="1"/>
  <c r="B7" i="47" l="1"/>
  <c r="B7" i="48" s="1"/>
  <c r="B8" i="49" s="1"/>
  <c r="B7" i="68" s="1"/>
  <c r="B9" i="50" s="1"/>
  <c r="B9" i="51" s="1"/>
  <c r="B8" i="91" s="1"/>
  <c r="B13" i="91" s="1"/>
  <c r="B21" i="91" s="1"/>
  <c r="B29" i="91" s="1"/>
  <c r="B35" i="91" s="1"/>
  <c r="W16" i="24"/>
  <c r="W26" i="24" s="1"/>
  <c r="U16" i="24"/>
  <c r="S16" i="24"/>
  <c r="S26" i="24" s="1"/>
  <c r="Q16" i="24"/>
  <c r="Q26" i="24" s="1"/>
  <c r="O16" i="24"/>
  <c r="O26" i="24" s="1"/>
  <c r="M16" i="24"/>
  <c r="M26" i="24" s="1"/>
  <c r="K16" i="24"/>
  <c r="K26" i="24" s="1"/>
  <c r="I16" i="24"/>
  <c r="I26" i="24" s="1"/>
  <c r="G16" i="24"/>
  <c r="G26" i="24" s="1"/>
  <c r="E16" i="24"/>
  <c r="E26" i="24" s="1"/>
  <c r="C16" i="24"/>
  <c r="C26" i="24" s="1"/>
  <c r="W28" i="24"/>
  <c r="B8" i="52" l="1"/>
  <c r="F8" i="52" s="1"/>
  <c r="B31" i="91"/>
  <c r="C24" i="91"/>
  <c r="C16" i="91"/>
  <c r="C11" i="91"/>
  <c r="A1" i="91"/>
  <c r="B8" i="54" l="1"/>
  <c r="B8" i="55" s="1"/>
  <c r="B7" i="69" s="1"/>
  <c r="B7" i="56" s="1"/>
  <c r="B7" i="57" s="1"/>
  <c r="B8" i="70" s="1"/>
  <c r="B22" i="52"/>
  <c r="B8" i="64" l="1"/>
  <c r="A9" i="60" l="1"/>
  <c r="B16" i="91" l="1"/>
  <c r="J19" i="19" s="1"/>
  <c r="B24" i="91"/>
  <c r="B11" i="91" l="1"/>
  <c r="I19" i="19" s="1"/>
  <c r="C11" i="51"/>
  <c r="M39" i="25" l="1"/>
  <c r="N39" i="25" s="1"/>
  <c r="C26" i="52"/>
  <c r="D29" i="90" l="1"/>
  <c r="N19" i="90"/>
  <c r="G24" i="25" s="1"/>
  <c r="K19" i="90"/>
  <c r="J19" i="90"/>
  <c r="F19" i="90"/>
  <c r="E19" i="90"/>
  <c r="C19" i="90"/>
  <c r="B1" i="90"/>
  <c r="I19" i="90" l="1"/>
  <c r="C29" i="90" l="1"/>
  <c r="L19" i="90" l="1"/>
  <c r="H19" i="90"/>
  <c r="D19" i="90" l="1"/>
  <c r="M19" i="90" l="1"/>
  <c r="G19" i="90"/>
  <c r="M20" i="25" l="1"/>
  <c r="N20" i="25" s="1"/>
  <c r="F24" i="25"/>
  <c r="B14" i="52"/>
  <c r="B11" i="51" l="1"/>
  <c r="M37" i="25" s="1"/>
  <c r="N37" i="25" s="1"/>
  <c r="K61" i="8" l="1"/>
  <c r="E31" i="8" l="1"/>
  <c r="E61" i="8"/>
  <c r="M25" i="25" l="1"/>
  <c r="C19" i="12"/>
  <c r="G41" i="25" s="1"/>
  <c r="C12" i="45"/>
  <c r="B14" i="7" l="1"/>
  <c r="F18" i="25" s="1"/>
  <c r="B19" i="12"/>
  <c r="F41" i="25" s="1"/>
  <c r="M32" i="25"/>
  <c r="N32" i="25" s="1"/>
  <c r="B12" i="45"/>
  <c r="M28" i="25" s="1"/>
  <c r="N28" i="25" s="1"/>
  <c r="M18" i="25" l="1"/>
  <c r="N18" i="25" s="1"/>
  <c r="B9" i="67" l="1"/>
  <c r="M19" i="25" s="1"/>
  <c r="N19" i="25" s="1"/>
  <c r="C16" i="3" l="1"/>
  <c r="F14" i="25" s="1"/>
  <c r="B26" i="5" l="1"/>
  <c r="F17" i="25" s="1"/>
  <c r="M14" i="25"/>
  <c r="N14" i="25" s="1"/>
  <c r="C14" i="7" l="1"/>
  <c r="G18" i="25" s="1"/>
  <c r="G144" i="78" l="1"/>
  <c r="H139" i="78"/>
  <c r="C16" i="72" l="1"/>
  <c r="K125" i="78" l="1"/>
  <c r="K126" i="78"/>
  <c r="K127" i="78"/>
  <c r="K128" i="78"/>
  <c r="K110" i="78"/>
  <c r="K111" i="78"/>
  <c r="K112" i="78"/>
  <c r="K113" i="78"/>
  <c r="K114" i="78"/>
  <c r="K115" i="78"/>
  <c r="K116" i="78"/>
  <c r="K117" i="78"/>
  <c r="K118" i="78"/>
  <c r="K119" i="78"/>
  <c r="K120" i="78"/>
  <c r="K109" i="78"/>
  <c r="J124" i="78"/>
  <c r="K124" i="78" s="1"/>
  <c r="K105" i="78"/>
  <c r="K104" i="78"/>
  <c r="K103" i="78"/>
  <c r="K102" i="78"/>
  <c r="K101" i="78"/>
  <c r="K100" i="78"/>
  <c r="K99" i="78"/>
  <c r="G106" i="78"/>
  <c r="K106" i="78" l="1"/>
  <c r="J129" i="78"/>
  <c r="F92" i="78"/>
  <c r="N74" i="78"/>
  <c r="N73" i="78"/>
  <c r="N72" i="78"/>
  <c r="N71" i="78"/>
  <c r="N70" i="78"/>
  <c r="N69" i="78"/>
  <c r="N68" i="78"/>
  <c r="N67" i="78"/>
  <c r="N66" i="78"/>
  <c r="N65" i="78"/>
  <c r="N64" i="78"/>
  <c r="N63" i="78"/>
  <c r="N62" i="78"/>
  <c r="N61" i="78"/>
  <c r="N60" i="78"/>
  <c r="N59" i="78"/>
  <c r="N58" i="78"/>
  <c r="N57" i="78"/>
  <c r="N56" i="78"/>
  <c r="N55" i="78"/>
  <c r="N54" i="78"/>
  <c r="N53" i="78"/>
  <c r="N52" i="78"/>
  <c r="N51" i="78"/>
  <c r="N50" i="78"/>
  <c r="N49" i="78"/>
  <c r="N48" i="78"/>
  <c r="N47" i="78"/>
  <c r="N46" i="78"/>
  <c r="N45" i="78"/>
  <c r="N44" i="78"/>
  <c r="N43" i="78"/>
  <c r="O49" i="78" s="1"/>
  <c r="N42" i="78"/>
  <c r="N41" i="78"/>
  <c r="N40" i="78"/>
  <c r="N39" i="78"/>
  <c r="N38" i="78"/>
  <c r="N37" i="78"/>
  <c r="M75" i="78"/>
  <c r="L75" i="78"/>
  <c r="K75" i="78"/>
  <c r="J75" i="78"/>
  <c r="I75" i="78"/>
  <c r="H75" i="78"/>
  <c r="G75" i="78"/>
  <c r="F75" i="78"/>
  <c r="J18" i="78"/>
  <c r="K15" i="78" s="1"/>
  <c r="J7" i="78"/>
  <c r="J12" i="78" s="1"/>
  <c r="J3" i="78"/>
  <c r="O64" i="78" l="1"/>
  <c r="O55" i="78"/>
  <c r="C11" i="50" l="1"/>
  <c r="B11" i="14" l="1"/>
  <c r="K31" i="8" l="1"/>
  <c r="C20" i="41" l="1"/>
  <c r="A1" i="65" l="1"/>
  <c r="I21" i="78" l="1"/>
  <c r="I26" i="78"/>
  <c r="I25" i="78"/>
  <c r="J25" i="78" s="1"/>
  <c r="K26" i="78" l="1"/>
  <c r="K3" i="78" l="1"/>
  <c r="J22" i="78"/>
  <c r="K21" i="78" s="1"/>
  <c r="E20" i="10" l="1"/>
  <c r="G44" i="25" s="1"/>
  <c r="C39" i="23"/>
  <c r="C25" i="23"/>
  <c r="C18" i="23"/>
  <c r="C10" i="10" l="1"/>
  <c r="B12" i="43" l="1"/>
  <c r="H143" i="78" l="1"/>
  <c r="H142" i="78"/>
  <c r="H141" i="78"/>
  <c r="H140" i="78"/>
  <c r="H138" i="78"/>
  <c r="H137" i="78"/>
  <c r="H136" i="78"/>
  <c r="H135" i="78"/>
  <c r="H134" i="78"/>
  <c r="I129" i="78"/>
  <c r="H129" i="78"/>
  <c r="G129" i="78"/>
  <c r="F129" i="78"/>
  <c r="J121" i="78"/>
  <c r="I121" i="78"/>
  <c r="H121" i="78"/>
  <c r="G121" i="78"/>
  <c r="F121" i="78"/>
  <c r="J106" i="78"/>
  <c r="I106" i="78"/>
  <c r="H106" i="78"/>
  <c r="F106" i="78"/>
  <c r="F94" i="78"/>
  <c r="O60" i="78"/>
  <c r="H144" i="78" l="1"/>
  <c r="K121" i="78"/>
  <c r="M121" i="78" s="1"/>
  <c r="K129" i="78"/>
  <c r="K130" i="78" s="1"/>
  <c r="K131" i="78" s="1"/>
  <c r="C9" i="69" l="1"/>
  <c r="J14" i="78" l="1"/>
  <c r="K13" i="78" s="1"/>
  <c r="K7" i="78" l="1"/>
  <c r="L1" i="78" l="1"/>
  <c r="G14" i="5" l="1"/>
  <c r="G21" i="25" s="1"/>
  <c r="B23" i="72" l="1"/>
  <c r="B20" i="41" l="1"/>
  <c r="D38" i="24" l="1"/>
  <c r="F38" i="24"/>
  <c r="H38" i="24"/>
  <c r="J38" i="24"/>
  <c r="L38" i="24"/>
  <c r="N38" i="24"/>
  <c r="P38" i="24"/>
  <c r="R38" i="24"/>
  <c r="T38" i="24"/>
  <c r="U38" i="24"/>
  <c r="V38" i="24"/>
  <c r="C20" i="7"/>
  <c r="C23" i="72" l="1"/>
  <c r="M38" i="25" l="1"/>
  <c r="N38" i="25" s="1"/>
  <c r="B20" i="7" l="1"/>
  <c r="B10" i="12" l="1"/>
  <c r="F40" i="25" s="1"/>
  <c r="B16" i="72" l="1"/>
  <c r="B13" i="38"/>
  <c r="F15" i="25" s="1"/>
  <c r="M15" i="25" l="1"/>
  <c r="N15" i="25" s="1"/>
  <c r="B11" i="50" l="1"/>
  <c r="M36" i="25" l="1"/>
  <c r="N36" i="25" s="1"/>
  <c r="D10" i="8"/>
  <c r="C17" i="10" l="1"/>
  <c r="C18" i="10"/>
  <c r="C19" i="10"/>
  <c r="N25" i="25" l="1"/>
  <c r="D20" i="10"/>
  <c r="F44" i="25" s="1"/>
  <c r="B11" i="44"/>
  <c r="M27" i="25" l="1"/>
  <c r="N27" i="25" s="1"/>
  <c r="B12" i="41"/>
  <c r="M22" i="25" s="1"/>
  <c r="N22" i="25" l="1"/>
  <c r="C12" i="4"/>
  <c r="D12" i="10" l="1"/>
  <c r="M24" i="25" s="1"/>
  <c r="G164" i="10"/>
  <c r="N24" i="25" l="1"/>
  <c r="B25" i="23"/>
  <c r="G10" i="12" l="1"/>
  <c r="F10" i="12"/>
  <c r="M30" i="25" l="1"/>
  <c r="F47" i="25"/>
  <c r="G47" i="25"/>
  <c r="G49" i="25" s="1"/>
  <c r="N30" i="25"/>
  <c r="F49" i="25"/>
  <c r="F14" i="5" l="1"/>
  <c r="D56" i="8"/>
  <c r="J61" i="8"/>
  <c r="D61" i="8"/>
  <c r="D55" i="8"/>
  <c r="M17" i="25" l="1"/>
  <c r="N17" i="25" s="1"/>
  <c r="F21" i="25"/>
  <c r="G138" i="10"/>
  <c r="G111" i="10"/>
  <c r="B18" i="23" l="1"/>
  <c r="B39" i="23" s="1"/>
  <c r="D15" i="19" l="1"/>
  <c r="D21" i="19" s="1"/>
  <c r="D27" i="8"/>
  <c r="D26" i="8"/>
  <c r="K38" i="24" l="1"/>
  <c r="I38" i="24"/>
  <c r="G38" i="24"/>
  <c r="Q38" i="24" l="1"/>
  <c r="O38" i="24"/>
  <c r="M38" i="24"/>
  <c r="E38" i="24"/>
  <c r="C11" i="44" l="1"/>
  <c r="A1" i="14" l="1"/>
  <c r="B18" i="14"/>
  <c r="M31" i="25" s="1"/>
  <c r="N31" i="25" s="1"/>
  <c r="C18" i="14"/>
  <c r="C38" i="24" l="1"/>
  <c r="D1" i="19" l="1"/>
  <c r="A1" i="38"/>
  <c r="A15" i="60"/>
  <c r="A6" i="23"/>
  <c r="A38" i="24"/>
  <c r="A8" i="19"/>
  <c r="A5" i="24"/>
  <c r="A8" i="25"/>
  <c r="A1" i="72"/>
  <c r="D12" i="4"/>
  <c r="D19" i="4"/>
  <c r="C19" i="4"/>
  <c r="M16" i="25" s="1"/>
  <c r="A1" i="63"/>
  <c r="A1" i="70"/>
  <c r="A1" i="62"/>
  <c r="A1" i="60"/>
  <c r="A1" i="64"/>
  <c r="A1" i="57"/>
  <c r="A1" i="56"/>
  <c r="A1" i="69"/>
  <c r="A1" i="55"/>
  <c r="A1" i="54"/>
  <c r="A1" i="52"/>
  <c r="A1" i="51"/>
  <c r="A1" i="50"/>
  <c r="A1" i="68"/>
  <c r="A1" i="49"/>
  <c r="A1" i="48"/>
  <c r="A1" i="47"/>
  <c r="A1" i="12"/>
  <c r="A1" i="46"/>
  <c r="A1" i="45"/>
  <c r="A1" i="44"/>
  <c r="A1" i="43"/>
  <c r="A1" i="10"/>
  <c r="A1" i="42"/>
  <c r="A1" i="41"/>
  <c r="A1" i="9"/>
  <c r="A1" i="67"/>
  <c r="A1" i="7"/>
  <c r="A1" i="5"/>
  <c r="A1" i="4"/>
  <c r="A1" i="3"/>
  <c r="A1" i="2"/>
  <c r="A1" i="1"/>
  <c r="A1" i="23"/>
  <c r="A1" i="24"/>
  <c r="A1" i="19"/>
  <c r="C12" i="57"/>
  <c r="B12" i="57"/>
  <c r="B9" i="69"/>
  <c r="B10" i="56"/>
  <c r="C10" i="56"/>
  <c r="C11" i="55"/>
  <c r="B11" i="55"/>
  <c r="B10" i="54"/>
  <c r="C10" i="54"/>
  <c r="G11" i="52"/>
  <c r="D26" i="19" s="1"/>
  <c r="F11" i="52"/>
  <c r="F64" i="25"/>
  <c r="C11" i="49"/>
  <c r="G62" i="25" s="1"/>
  <c r="B11" i="49"/>
  <c r="C11" i="14"/>
  <c r="B10" i="46"/>
  <c r="M29" i="25" s="1"/>
  <c r="N29" i="25" s="1"/>
  <c r="C12" i="43"/>
  <c r="C10" i="46"/>
  <c r="J50" i="8"/>
  <c r="D50" i="8"/>
  <c r="D48" i="8"/>
  <c r="D47" i="8"/>
  <c r="D31" i="8"/>
  <c r="C9" i="10"/>
  <c r="A1" i="8"/>
  <c r="D1" i="25"/>
  <c r="C11" i="10"/>
  <c r="E12" i="10"/>
  <c r="C13" i="38"/>
  <c r="G15" i="25" s="1"/>
  <c r="D16" i="3"/>
  <c r="G14" i="25" s="1"/>
  <c r="C10" i="42"/>
  <c r="B10" i="42"/>
  <c r="M23" i="25" s="1"/>
  <c r="C12" i="41"/>
  <c r="C18" i="9"/>
  <c r="C14" i="9"/>
  <c r="C10" i="9"/>
  <c r="B18" i="9"/>
  <c r="B14" i="9"/>
  <c r="B10" i="9"/>
  <c r="M34" i="25" l="1"/>
  <c r="N34" i="25" s="1"/>
  <c r="F62" i="25"/>
  <c r="F63" i="25" s="1"/>
  <c r="F65" i="25" s="1"/>
  <c r="H65" i="25" s="1"/>
  <c r="G63" i="25"/>
  <c r="M43" i="25"/>
  <c r="N43" i="25" s="1"/>
  <c r="M41" i="25"/>
  <c r="N41" i="25" s="1"/>
  <c r="M40" i="25"/>
  <c r="N40" i="25" s="1"/>
  <c r="N23" i="25"/>
  <c r="N16" i="25"/>
  <c r="G42" i="25"/>
  <c r="H42" i="25" s="1"/>
  <c r="G19" i="25"/>
  <c r="C26" i="19"/>
  <c r="C20" i="9"/>
  <c r="B20" i="9"/>
  <c r="H19" i="25" l="1"/>
  <c r="F42" i="25"/>
  <c r="F51" i="25" s="1"/>
  <c r="G29" i="25"/>
  <c r="G30" i="25" s="1"/>
  <c r="F19" i="25"/>
  <c r="G65" i="25"/>
  <c r="G51" i="25"/>
  <c r="I30" i="25" l="1"/>
  <c r="H51" i="25"/>
  <c r="F67" i="25"/>
  <c r="G67" i="25"/>
  <c r="C15" i="19" l="1"/>
  <c r="C21" i="19" s="1"/>
  <c r="F29" i="25" l="1"/>
  <c r="F30" i="25" s="1"/>
  <c r="H30" i="25" l="1"/>
  <c r="C28" i="19"/>
  <c r="N75" i="78"/>
  <c r="K76" i="78" s="1"/>
  <c r="C30" i="19" l="1"/>
  <c r="C32" i="19" s="1"/>
  <c r="C35" i="19" s="1"/>
  <c r="D28" i="19"/>
  <c r="D30" i="19" s="1"/>
  <c r="D32" i="19" s="1"/>
  <c r="D35" i="19" s="1"/>
  <c r="W38" i="24" l="1"/>
  <c r="S38" i="24"/>
</calcChain>
</file>

<file path=xl/sharedStrings.xml><?xml version="1.0" encoding="utf-8"?>
<sst xmlns="http://schemas.openxmlformats.org/spreadsheetml/2006/main" count="1872" uniqueCount="1270">
  <si>
    <t>NOTA 1 – DESCRIPCIÓN DE LA NATURALEZA Y DEL NEGOCIO DE LA COMPAÑÍA</t>
  </si>
  <si>
    <t>NOTA 2 - RESUMEN DE LAS PRINCIPALES POLÍTICAS CONTABLES</t>
  </si>
  <si>
    <t>Total</t>
  </si>
  <si>
    <t>La composición de la cuenta es la siguiente:</t>
  </si>
  <si>
    <t>Concepto</t>
  </si>
  <si>
    <t>Previsiones</t>
  </si>
  <si>
    <t>A  Total Cartera no Vencida</t>
  </si>
  <si>
    <t>Normal</t>
  </si>
  <si>
    <t>En Gestión de Cobro</t>
  </si>
  <si>
    <t>En Gestión de Cobro Judicial</t>
  </si>
  <si>
    <t>B. Total Cartera Vencida</t>
  </si>
  <si>
    <t>Observaciones</t>
  </si>
  <si>
    <t>Criterios de Clasificación utilizados</t>
  </si>
  <si>
    <t>El rubro de otros créditos se compone como sigue:</t>
  </si>
  <si>
    <t>Garantía de Alquiler</t>
  </si>
  <si>
    <t>Anticipo Impuesto a la Renta</t>
  </si>
  <si>
    <t xml:space="preserve">Total </t>
  </si>
  <si>
    <t>Los bienes de cambio están compuestos de la siguiente manera:</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</si>
  <si>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</si>
  <si>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</si>
  <si>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</si>
  <si>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</si>
  <si>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</si>
  <si>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</si>
  <si>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</si>
  <si>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</si>
  <si>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</si>
  <si>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</si>
  <si>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</si>
  <si>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</si>
  <si>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</si>
  <si>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</si>
  <si>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</si>
  <si>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</si>
  <si>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</si>
  <si>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</si>
  <si>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</si>
  <si>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</si>
  <si>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Reserva de revalúo</t>
  </si>
  <si>
    <t>Resultados acumulados</t>
  </si>
  <si>
    <t xml:space="preserve"> </t>
  </si>
  <si>
    <t>Impuesto a la renta</t>
  </si>
  <si>
    <t>Pagos efectuados a proveedores y empleados</t>
  </si>
  <si>
    <t>Efectivo generado por las operaciones</t>
  </si>
  <si>
    <t>Flujo neto de efectivo de actividades operativas</t>
  </si>
  <si>
    <t>Ventas de activos fijos</t>
  </si>
  <si>
    <t>Flujo neto de efectivo de actividades de inversión</t>
  </si>
  <si>
    <t>Efectivo al final del periodo</t>
  </si>
  <si>
    <t>EVPN</t>
  </si>
  <si>
    <t xml:space="preserve">Estado de Resultados </t>
  </si>
  <si>
    <t>Estado de Evolución del Patrimonio Neto</t>
  </si>
  <si>
    <t>Retención Impuesto al Valor agregado</t>
  </si>
  <si>
    <t>Bajas</t>
  </si>
  <si>
    <t>Subtotal</t>
  </si>
  <si>
    <t>No corrientes</t>
  </si>
  <si>
    <t>Corrientes</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</si>
  <si>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</si>
  <si>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</si>
  <si>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</si>
  <si>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</si>
  <si>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</si>
  <si>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</si>
  <si>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</si>
  <si>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</si>
  <si>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Utilidad neta por acción ordinaria</t>
  </si>
  <si>
    <t>Resultado ordinario antes del impuesto a la renta</t>
  </si>
  <si>
    <t>Saldo reestructurado</t>
  </si>
  <si>
    <t>Capital suscripto e integrado</t>
  </si>
  <si>
    <t>Primas de emisión</t>
  </si>
  <si>
    <t>Reserva de revalúo técnico</t>
  </si>
  <si>
    <t>Reserva legal</t>
  </si>
  <si>
    <t>Reserva facultativa</t>
  </si>
  <si>
    <t>Interes Minoritario</t>
  </si>
  <si>
    <t>Integración del capital social</t>
  </si>
  <si>
    <t>Revalúo de activos fijos</t>
  </si>
  <si>
    <t>Resultado del año</t>
  </si>
  <si>
    <t>(Disminución) Incremento neto de efectivo</t>
  </si>
  <si>
    <t>Efecto estimado de la diferencia de cambio sobre el saldo de efectivo</t>
  </si>
  <si>
    <t>Efectivo al principio del año</t>
  </si>
  <si>
    <t>Mercaderías</t>
  </si>
  <si>
    <t>Gastos pagados por adelantado</t>
  </si>
  <si>
    <t>Composición Cartera Vencida</t>
  </si>
  <si>
    <t>Detallar cartera vencida y no vencida por clientes locales, extranjeros y partes relacionadas</t>
  </si>
  <si>
    <t>Inversiones temporales</t>
  </si>
  <si>
    <t>Cuentas por pagar comerciales</t>
  </si>
  <si>
    <t>Préstamos a corto plazo</t>
  </si>
  <si>
    <t>Total cuentas a pagar por comerciales</t>
  </si>
  <si>
    <t>Vencimiento</t>
  </si>
  <si>
    <t>Tipo de garantía</t>
  </si>
  <si>
    <t>Tipo de Garantía</t>
  </si>
  <si>
    <t>Propiedad, planta y equipo</t>
  </si>
  <si>
    <t>Activos intangibles</t>
  </si>
  <si>
    <t>Inversiones</t>
  </si>
  <si>
    <t>(Detallar bienes de uso)</t>
  </si>
  <si>
    <t>(Detallar activos intangibles)</t>
  </si>
  <si>
    <t>(Detallar Inversiones</t>
  </si>
  <si>
    <t>Total general</t>
  </si>
  <si>
    <t>Goodwill</t>
  </si>
  <si>
    <t>BG</t>
  </si>
  <si>
    <t>Porción corriente de la deuda a largo plazo</t>
  </si>
  <si>
    <t>Préstamos bancarios</t>
  </si>
  <si>
    <t>Aportes y retenciones a pagar</t>
  </si>
  <si>
    <t>Impuesto a la renta a pagar</t>
  </si>
  <si>
    <t>ER</t>
  </si>
  <si>
    <t>a  Reserva de revalúo</t>
  </si>
  <si>
    <t>b Reserva legal</t>
  </si>
  <si>
    <t>c Reservas estatutarias</t>
  </si>
  <si>
    <t>d Reservas facultativas</t>
  </si>
  <si>
    <t>Resultado de ejercicios anteriores</t>
  </si>
  <si>
    <t>(Detallar cuenta)</t>
  </si>
  <si>
    <t>Resultado del ejercicio actual</t>
  </si>
  <si>
    <t>Costo de ventas</t>
  </si>
  <si>
    <t>Otros ingresos</t>
  </si>
  <si>
    <t>Resultado operativo</t>
  </si>
  <si>
    <t>Total ingresos financieros</t>
  </si>
  <si>
    <t>Gastos Financieros netos</t>
  </si>
  <si>
    <t>Resultado de inversiones en asociadas</t>
  </si>
  <si>
    <t>Resultado participación minoritaria</t>
  </si>
  <si>
    <t>Menos amortización acumulada</t>
  </si>
  <si>
    <t>Simbología según ISO 4217</t>
  </si>
  <si>
    <t>Gastos administrativos</t>
  </si>
  <si>
    <t>Los siguientes bienes de propiedad de la Sociedad han sido hipotecados y prendados en garantía de obligaciones financieras.</t>
  </si>
  <si>
    <t>Tipo de Activo</t>
  </si>
  <si>
    <t>Datos  del activo gravado</t>
  </si>
  <si>
    <t>Importe (indicar   moneda)</t>
  </si>
  <si>
    <t>A favor de</t>
  </si>
  <si>
    <t xml:space="preserve">El rubro está compuesto de la siguiente forma: </t>
  </si>
  <si>
    <t>Gastos de Ventas</t>
  </si>
  <si>
    <t>Gastos Administrativos</t>
  </si>
  <si>
    <t>Nota</t>
  </si>
  <si>
    <t>ACTIVOS</t>
  </si>
  <si>
    <t>Activos Corrientes</t>
  </si>
  <si>
    <t>Efectivo y equivalente de efectivo</t>
  </si>
  <si>
    <t>Cuentas por cobrar comerciales</t>
  </si>
  <si>
    <t>Inventarios</t>
  </si>
  <si>
    <t>Activos no Corrientes</t>
  </si>
  <si>
    <t xml:space="preserve">Otros créditos </t>
  </si>
  <si>
    <t>Costo histórico revaluado al inicio del año</t>
  </si>
  <si>
    <t>Adquisiciones</t>
  </si>
  <si>
    <t>Revalúo del año</t>
  </si>
  <si>
    <t>Valor de origen revaluado al final del año</t>
  </si>
  <si>
    <t>Depreciación acumulada revaluada al inicio del año</t>
  </si>
  <si>
    <t>Depreciación del año</t>
  </si>
  <si>
    <t>Bajas de depreciaciones acumuladas</t>
  </si>
  <si>
    <t>Revalúo depreciación acumulada del año</t>
  </si>
  <si>
    <t>Depreciación acumulada revaluada al final del año</t>
  </si>
  <si>
    <t>En miles de guaraníes</t>
  </si>
  <si>
    <t>Activos disponibles para la venta</t>
  </si>
  <si>
    <t>Total Activos</t>
  </si>
  <si>
    <t>PASIVOS Y PATRIMONIO NETO</t>
  </si>
  <si>
    <t>Pasivos corrientes</t>
  </si>
  <si>
    <t>Total Pasivos Corrientes</t>
  </si>
  <si>
    <t xml:space="preserve">Préstamos a corto plazo </t>
  </si>
  <si>
    <t>Otros pasivos corrientes</t>
  </si>
  <si>
    <t>Pasivos no corrientes</t>
  </si>
  <si>
    <t xml:space="preserve">Préstamos a largo plazo </t>
  </si>
  <si>
    <t>Capital integrado</t>
  </si>
  <si>
    <t>Reservas estatutarias</t>
  </si>
  <si>
    <t>Reservas facultatitvas</t>
  </si>
  <si>
    <t>Total Patrimonio Neto</t>
  </si>
  <si>
    <t>Total Pasivos y Patrimonio Neto</t>
  </si>
  <si>
    <t xml:space="preserve"> (En miles de guaraníes)</t>
  </si>
  <si>
    <t>Gastos de ventas</t>
  </si>
  <si>
    <t>Miles de guaraníes</t>
  </si>
  <si>
    <t xml:space="preserve">Gastos administrativos </t>
  </si>
  <si>
    <t>Otros ingresos  y gastos operativos</t>
  </si>
  <si>
    <t>Total gastos financieros</t>
  </si>
  <si>
    <t xml:space="preserve">Utilidad/(Pérdida) neta del año </t>
  </si>
  <si>
    <t>(En miles de guaraníes)</t>
  </si>
  <si>
    <t>Pagos de impuesto a la renta</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</si>
  <si>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</si>
  <si>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</si>
  <si>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</si>
  <si>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</si>
  <si>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</si>
  <si>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</si>
  <si>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</si>
  <si>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NOTA 4 - INVERSIONES TEMPORALES</t>
  </si>
  <si>
    <t>NOTA  5 – CUENTAS POR COBRAR COMERCIALES</t>
  </si>
  <si>
    <t>Situación</t>
  </si>
  <si>
    <t>NOTA 6 - OTROS CRÉDITOS</t>
  </si>
  <si>
    <t>Deudores por ventas locales</t>
  </si>
  <si>
    <t>BALANCE GENERAL</t>
  </si>
  <si>
    <t>ESTADO DE RESULTADOS</t>
  </si>
  <si>
    <t>Comparativo con igual período del año anterior</t>
  </si>
  <si>
    <t>Comparativo con igual periodo del año anterior</t>
  </si>
  <si>
    <t>NOTA 7 – INVENTARIOS</t>
  </si>
  <si>
    <t>Total activos corrientes</t>
  </si>
  <si>
    <t>Nota 8 - INVERSIONES EN ASOCIADAS</t>
  </si>
  <si>
    <t>Las inversiones en sociedades donde no se ejerce control se describen a continuación</t>
  </si>
  <si>
    <t>Total del resultado</t>
  </si>
  <si>
    <t>En miles de guaranies</t>
  </si>
  <si>
    <t>a) Datos sobre la sociedad:</t>
  </si>
  <si>
    <t>Total valuación patrimonial proporcional</t>
  </si>
  <si>
    <t>NOTA 9 - PROPIEDADES, PLANTA Y EQUIPO - NETO</t>
  </si>
  <si>
    <t>Totales</t>
  </si>
  <si>
    <t>NOTA 10 – ACTIVOS DISPONIBLES PARA LA VENTA</t>
  </si>
  <si>
    <t>NOTA 11 – ACTIVOS INTANGIBLES</t>
  </si>
  <si>
    <t>NOTA 12 – GOODWILL</t>
  </si>
  <si>
    <t>Total activos no corrientes</t>
  </si>
  <si>
    <t>NOTA 13 – CUENTAS POR PAGAR COMERCIALES</t>
  </si>
  <si>
    <t>NOTA 14 –  PRESTAMOS A CORTO Y LARGO PLAZO</t>
  </si>
  <si>
    <t>Moneda</t>
  </si>
  <si>
    <t>NOTA 15 – PORCION CORRIENTE DE LA DEUDA A LARGO PLAZO</t>
  </si>
  <si>
    <t>NOTA 16 – REMUNERACIONES Y CARGAS SOCIALES A PAGAR</t>
  </si>
  <si>
    <t>NOTA 18 -  PROVISIONES</t>
  </si>
  <si>
    <t>NOTA 19 – OTROS PASIVOS CORRIENTES y NO CORRIENTES</t>
  </si>
  <si>
    <t>Total pasivos no corrientes</t>
  </si>
  <si>
    <t>NOTA 20 – CAPITAL INTEGRADO</t>
  </si>
  <si>
    <t>NOTA 21 – RESERVAS</t>
  </si>
  <si>
    <t>NOTA 23 –  RESULTADOS ACUMULADOS</t>
  </si>
  <si>
    <t>NOTA 24 –  INTERES MINORITARIO</t>
  </si>
  <si>
    <t>NOTA 27 - GASTOS</t>
  </si>
  <si>
    <t>Nota 28 - Otros Ingresos y gastos operativos</t>
  </si>
  <si>
    <t>NOTA 17 –  IMPUESTOS A PAGAR</t>
  </si>
  <si>
    <t>Nota 31 - Resultado participación minoritaria</t>
  </si>
  <si>
    <t>Nota 33 - Resultado extraordinario neto de impuesto a la renta</t>
  </si>
  <si>
    <t>Nota 32 - IMPUESTO A LA RENTA</t>
  </si>
  <si>
    <t>Nota 34 - Resultado sobre actividades discontinuadas neto de impuesto a la renta</t>
  </si>
  <si>
    <t>- Impuesto a la renta</t>
  </si>
  <si>
    <t>NOTA 35- UTILIDAD (PÉRDIDA) NETA DEL AÑO Y POR ACCION ORDINARIA</t>
  </si>
  <si>
    <t>Descripción de la naturaleza y del negocio de la Sociedad</t>
  </si>
  <si>
    <t>Propiedades, planta y equipo</t>
  </si>
  <si>
    <t>Nota 17</t>
  </si>
  <si>
    <t>Nota 18</t>
  </si>
  <si>
    <t>Nota 19</t>
  </si>
  <si>
    <t>Nota 20</t>
  </si>
  <si>
    <t>Prestamos a largo plazo</t>
  </si>
  <si>
    <t>Otros pasivos  no corrientes</t>
  </si>
  <si>
    <t>Otros pasivos no corrientes</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</si>
  <si>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</si>
  <si>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</si>
  <si>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</si>
  <si>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</si>
  <si>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</si>
  <si>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</si>
  <si>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</si>
  <si>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</si>
  <si>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</si>
  <si>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</si>
  <si>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</si>
  <si>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</si>
  <si>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</si>
  <si>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</si>
  <si>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</si>
  <si>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</si>
  <si>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</si>
  <si>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</si>
  <si>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</si>
  <si>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</si>
  <si>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NOTA 36 - ACTIVOS GRAVADOS</t>
  </si>
  <si>
    <t>Indice</t>
  </si>
  <si>
    <t xml:space="preserve">NOTA 37 - CONTINGENCIAS Y COMPROMISOS </t>
  </si>
  <si>
    <t>Contingencias y compromisos</t>
  </si>
  <si>
    <t>Nota 37</t>
  </si>
  <si>
    <t>Hechos posteriores</t>
  </si>
  <si>
    <t>Nota 38</t>
  </si>
  <si>
    <t>Nota 39</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</si>
  <si>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</si>
  <si>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</si>
  <si>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</si>
  <si>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</si>
  <si>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</si>
  <si>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</si>
  <si>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</si>
  <si>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</si>
  <si>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</si>
  <si>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</si>
  <si>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</si>
  <si>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</si>
  <si>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</si>
  <si>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NOTA 39 - HECHOS POSTERIORES</t>
  </si>
  <si>
    <t>Las notas que se acompañan forman parte integrante de estos estados.</t>
  </si>
  <si>
    <t>Inversión en asociadas</t>
  </si>
  <si>
    <t>Propiedades, planta y equipo/Bienes de uso, neto</t>
  </si>
  <si>
    <t>Total Pasivos</t>
  </si>
  <si>
    <t>Reservas facultativas</t>
  </si>
  <si>
    <t>Resultados ordinarios antes de impuesto a la renta y participación minoritaria</t>
  </si>
  <si>
    <t>Resultado neto de actividades ordinarias</t>
  </si>
  <si>
    <t>Impuesto diferido</t>
  </si>
  <si>
    <t>Ganancias reservadas</t>
  </si>
  <si>
    <t>Cambio en política contable (Nota….)</t>
  </si>
  <si>
    <t>Cobranzas efectuadas a clientes</t>
  </si>
  <si>
    <t>(Disminución) Incremento de préstamos</t>
  </si>
  <si>
    <t>Flujo neto de efectivo de actividades de financiamiento</t>
  </si>
  <si>
    <t>Informacion General</t>
  </si>
  <si>
    <t>Otras Notas de los Estados Financieros</t>
  </si>
  <si>
    <t>USD</t>
  </si>
  <si>
    <t>PYG</t>
  </si>
  <si>
    <t>Bancos Locales - Moneda extranjera Dólares</t>
  </si>
  <si>
    <t>Bancos Locales - Moneda local Guaraníes</t>
  </si>
  <si>
    <t>NOTA 3 - EFECTIVO Y EQUIVALENTE DE EFECTIVO</t>
  </si>
  <si>
    <t>Otras inversiones - Moneda Local Guaraníes</t>
  </si>
  <si>
    <t>Inversiones en Titulos del Sistema Financiero Local - Moneda Local Guaraníes</t>
  </si>
  <si>
    <t>Otras inversiones - Moneda Extranjera Dólares</t>
  </si>
  <si>
    <t>Moneda Local Guaraníes</t>
  </si>
  <si>
    <t>Moneda Extranjera Dólares</t>
  </si>
  <si>
    <t>Menos Previsiones</t>
  </si>
  <si>
    <t>Nombre de Sociedad</t>
  </si>
  <si>
    <t>RUC</t>
  </si>
  <si>
    <t>Enero</t>
  </si>
  <si>
    <t>Febrero</t>
  </si>
  <si>
    <t>Marzo</t>
  </si>
  <si>
    <t>Abril</t>
  </si>
  <si>
    <t>Mayo</t>
  </si>
  <si>
    <t>Junio</t>
  </si>
  <si>
    <t>Julio</t>
  </si>
  <si>
    <t>Agosto</t>
  </si>
  <si>
    <t>Septiembre</t>
  </si>
  <si>
    <t>Octubre</t>
  </si>
  <si>
    <t>Noviembre</t>
  </si>
  <si>
    <t>Diciembre</t>
  </si>
  <si>
    <t>Total Patrimonio neto</t>
  </si>
  <si>
    <t>Periodo</t>
  </si>
  <si>
    <t>a) Datos sobre la inversión:</t>
  </si>
  <si>
    <t>Cantidad de acciones</t>
  </si>
  <si>
    <t>Total Inversión</t>
  </si>
  <si>
    <t>Participación sobre los votos (%)</t>
  </si>
  <si>
    <t>Resultado sobre inversiones</t>
  </si>
  <si>
    <t>Total Inversión (miles de Gs)</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</si>
  <si>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</si>
  <si>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</si>
  <si>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</si>
  <si>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</si>
  <si>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</si>
  <si>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</si>
  <si>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</si>
  <si>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</si>
  <si>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</si>
  <si>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</si>
  <si>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</si>
  <si>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</si>
  <si>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</si>
  <si>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</si>
  <si>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</si>
  <si>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</si>
  <si>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</si>
  <si>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</si>
  <si>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</si>
  <si>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</si>
  <si>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</si>
  <si>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</si>
  <si>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</si>
  <si>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</si>
  <si>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</si>
  <si>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</si>
  <si>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</si>
  <si>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</si>
  <si>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</si>
  <si>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</si>
  <si>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</si>
  <si>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</si>
  <si>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</si>
  <si>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</si>
  <si>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</si>
  <si>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</si>
  <si>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</si>
  <si>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</si>
  <si>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</si>
  <si>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</si>
  <si>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</si>
  <si>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</si>
  <si>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</si>
  <si>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</si>
  <si>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</si>
  <si>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</si>
  <si>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</si>
  <si>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</si>
  <si>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</si>
  <si>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</si>
  <si>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</si>
  <si>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</si>
  <si>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</si>
  <si>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</si>
  <si>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</si>
  <si>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</si>
  <si>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</si>
  <si>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</si>
  <si>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</si>
  <si>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</si>
  <si>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</si>
  <si>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</si>
  <si>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</si>
  <si>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</si>
  <si>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</si>
  <si>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</si>
  <si>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</si>
  <si>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</si>
  <si>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</si>
  <si>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</si>
  <si>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</si>
  <si>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</si>
  <si>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</si>
  <si>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</si>
  <si>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</si>
  <si>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</si>
  <si>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</si>
  <si>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</si>
  <si>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</si>
  <si>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</si>
  <si>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</si>
  <si>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</si>
  <si>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</si>
  <si>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</si>
  <si>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</si>
  <si>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</si>
  <si>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</si>
  <si>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</si>
  <si>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</si>
  <si>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</si>
  <si>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</si>
  <si>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</si>
  <si>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</si>
  <si>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</si>
  <si>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</si>
  <si>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</si>
  <si>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</si>
  <si>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</si>
  <si>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</si>
  <si>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</si>
  <si>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</si>
  <si>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</si>
  <si>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</si>
  <si>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</si>
  <si>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</si>
  <si>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</si>
  <si>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</si>
  <si>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</si>
  <si>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</si>
  <si>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</si>
  <si>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</si>
  <si>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</si>
  <si>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</si>
  <si>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</si>
  <si>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</si>
  <si>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</si>
  <si>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</si>
  <si>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</si>
  <si>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</si>
  <si>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</si>
  <si>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</si>
  <si>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</si>
  <si>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</si>
  <si>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</si>
  <si>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</si>
  <si>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</si>
  <si>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</si>
  <si>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</si>
  <si>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</si>
  <si>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</si>
  <si>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</si>
  <si>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</si>
  <si>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</si>
  <si>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</si>
  <si>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</si>
  <si>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</si>
  <si>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</si>
  <si>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</si>
  <si>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</si>
  <si>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</si>
  <si>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</si>
  <si>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</si>
  <si>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</si>
  <si>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</si>
  <si>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</si>
  <si>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</si>
  <si>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</si>
  <si>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</si>
  <si>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</si>
  <si>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</si>
  <si>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</si>
  <si>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</si>
  <si>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</si>
  <si>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</si>
  <si>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</si>
  <si>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</si>
  <si>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</si>
  <si>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</si>
  <si>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</si>
  <si>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</si>
  <si>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</si>
  <si>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</si>
  <si>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</si>
  <si>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</si>
  <si>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</si>
  <si>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</si>
  <si>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</si>
  <si>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</si>
  <si>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</si>
  <si>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</si>
  <si>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</si>
  <si>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</si>
  <si>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</si>
  <si>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</si>
  <si>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</si>
  <si>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</si>
  <si>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</si>
  <si>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</si>
  <si>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</si>
  <si>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</si>
  <si>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</si>
  <si>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</si>
  <si>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</si>
  <si>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</si>
  <si>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</si>
  <si>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</si>
  <si>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</si>
  <si>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</si>
  <si>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</si>
  <si>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</si>
  <si>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</si>
  <si>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</si>
  <si>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</si>
  <si>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</si>
  <si>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</si>
  <si>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</si>
  <si>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</si>
  <si>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</si>
  <si>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</si>
  <si>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</si>
  <si>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</si>
  <si>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</si>
  <si>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</si>
  <si>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</si>
  <si>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</si>
  <si>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</si>
  <si>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</si>
  <si>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</si>
  <si>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</si>
  <si>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</si>
  <si>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</si>
  <si>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</si>
  <si>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</si>
  <si>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</si>
  <si>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</si>
  <si>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</si>
  <si>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</si>
  <si>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</si>
  <si>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</si>
  <si>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</si>
  <si>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</si>
  <si>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</si>
  <si>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</si>
  <si>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</si>
  <si>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</si>
  <si>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</si>
  <si>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</si>
  <si>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</si>
  <si>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</si>
  <si>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</si>
  <si>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</si>
  <si>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</si>
  <si>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</si>
  <si>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</si>
  <si>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</si>
  <si>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</si>
  <si>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</si>
  <si>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</si>
  <si>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</si>
  <si>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</si>
  <si>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</si>
  <si>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</si>
  <si>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</si>
  <si>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</si>
  <si>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</si>
  <si>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</si>
  <si>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</si>
  <si>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</si>
  <si>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</si>
  <si>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</si>
  <si>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</si>
  <si>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</si>
  <si>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</si>
  <si>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</si>
  <si>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</si>
  <si>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</si>
  <si>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</si>
  <si>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</si>
  <si>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</si>
  <si>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</si>
  <si>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</si>
  <si>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</si>
  <si>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</si>
  <si>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</si>
  <si>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</si>
  <si>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</si>
  <si>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</si>
  <si>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</si>
  <si>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</si>
  <si>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</si>
  <si>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</si>
  <si>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</si>
  <si>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</si>
  <si>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</si>
  <si>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</si>
  <si>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</si>
  <si>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</si>
  <si>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</si>
  <si>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</si>
  <si>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</si>
  <si>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</si>
  <si>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</si>
  <si>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</si>
  <si>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</si>
  <si>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</si>
  <si>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</si>
  <si>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</si>
  <si>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</si>
  <si>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</si>
  <si>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</si>
  <si>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</si>
  <si>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</si>
  <si>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</si>
  <si>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</si>
  <si>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</si>
  <si>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</si>
  <si>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</si>
  <si>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</si>
  <si>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</si>
  <si>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</si>
  <si>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</si>
  <si>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</si>
  <si>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</si>
  <si>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</si>
  <si>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</si>
  <si>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</si>
  <si>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</si>
  <si>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</si>
  <si>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</si>
  <si>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</si>
  <si>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</si>
  <si>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</si>
  <si>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</si>
  <si>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</si>
  <si>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</si>
  <si>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</si>
  <si>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</si>
  <si>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</si>
  <si>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</si>
  <si>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</si>
  <si>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</si>
  <si>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</si>
  <si>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</si>
  <si>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</si>
  <si>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</si>
  <si>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</si>
  <si>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</si>
  <si>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</si>
  <si>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</si>
  <si>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</si>
  <si>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</si>
  <si>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</si>
  <si>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</si>
  <si>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</si>
  <si>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</si>
  <si>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</si>
  <si>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</si>
  <si>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</si>
  <si>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</si>
  <si>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</si>
  <si>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</si>
  <si>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</si>
  <si>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</si>
  <si>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</si>
  <si>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</si>
  <si>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</si>
  <si>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</si>
  <si>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</si>
  <si>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</si>
  <si>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</si>
  <si>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</si>
  <si>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</si>
  <si>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</si>
  <si>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</si>
  <si>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</si>
  <si>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</si>
  <si>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</si>
  <si>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</si>
  <si>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Fecha Presentación:</t>
  </si>
  <si>
    <t>No Corrientes</t>
  </si>
  <si>
    <t>Las cuentas por pagar comerciales se componen como sigue:</t>
  </si>
  <si>
    <t>Sociedad:</t>
  </si>
  <si>
    <t>Símbolo de Moneda</t>
  </si>
  <si>
    <t>Intereses a pagar</t>
  </si>
  <si>
    <t>Préstamos de Entidades Locales</t>
  </si>
  <si>
    <t>Intereses préstamos entidades financieras a pagar</t>
  </si>
  <si>
    <t>(-) Intereses a Devengar</t>
  </si>
  <si>
    <t>Importe (miles de Gs)</t>
  </si>
  <si>
    <t>Honorarios Profesionales a Pagar</t>
  </si>
  <si>
    <t>Fecha</t>
  </si>
  <si>
    <t>Monto Capital Social</t>
  </si>
  <si>
    <t>Valor Nominal de Acciones</t>
  </si>
  <si>
    <t>Cantidad de Acciones</t>
  </si>
  <si>
    <t>Monto Capital Integrado</t>
  </si>
  <si>
    <t>NOTAS A LOS ESTADOS FINANCIEROS CORRESPONDIENTES AL PERIODO TERMINADO</t>
  </si>
  <si>
    <t>Conceptos</t>
  </si>
  <si>
    <t>Utilidad Neta</t>
  </si>
  <si>
    <t>Cantidad de Acciones Ordinarias en Circulación</t>
  </si>
  <si>
    <t>Utilidad Neta por Acción Ordinaria</t>
  </si>
  <si>
    <t>(nueva cuenta a incluir)</t>
  </si>
  <si>
    <t>ESTADO DE EVOLUCIÓN DEL PATRIMONIO NETO</t>
  </si>
  <si>
    <t>Composición de la cartera de créditos por ventas</t>
  </si>
  <si>
    <t>Total de la cartera de créditos (A+B)</t>
  </si>
  <si>
    <t>(-) Total Previsiones</t>
  </si>
  <si>
    <t>Monto</t>
  </si>
  <si>
    <t>TOTAL  NETO DE LA CARTERA DE CRÉDITOS</t>
  </si>
  <si>
    <t>De</t>
  </si>
  <si>
    <t>A</t>
  </si>
  <si>
    <t xml:space="preserve">% Previsiones  sobre Cartera </t>
  </si>
  <si>
    <t>Las cuentas a cobrar comerciales a corto plazo se integran como sigue:</t>
  </si>
  <si>
    <t>Las cuentas a cobrar comerciales a largo plazo se integran como sigue:</t>
  </si>
  <si>
    <t>ACTIVO</t>
  </si>
  <si>
    <t>Cuentas a cobrar comerciales</t>
  </si>
  <si>
    <t>Total activo</t>
  </si>
  <si>
    <t>PASIVO</t>
  </si>
  <si>
    <t>Préstamos a largo plazo</t>
  </si>
  <si>
    <t>Otros pasivos</t>
  </si>
  <si>
    <t>Total pasivo</t>
  </si>
  <si>
    <t xml:space="preserve">Otros </t>
  </si>
  <si>
    <t xml:space="preserve">Gastos financieros </t>
  </si>
  <si>
    <t>NOTA 40 - SALDOS Y TRANSACCIONES CON PARTES RELACIONADAS</t>
  </si>
  <si>
    <t>Saldos y transacciones con partes relacionadas</t>
  </si>
  <si>
    <t>Nota 40</t>
  </si>
  <si>
    <t>Índice</t>
  </si>
  <si>
    <t>Caja Chica</t>
  </si>
  <si>
    <t>Caja - Moneda extranjera Dólares</t>
  </si>
  <si>
    <t>Recaudaciones a Depositar</t>
  </si>
  <si>
    <t>Productos en proceso - Exterior</t>
  </si>
  <si>
    <t>Seguros a Devengar</t>
  </si>
  <si>
    <t>Gastos a Recuperar</t>
  </si>
  <si>
    <t>Anticipos a proveedores Locales</t>
  </si>
  <si>
    <t>Anticipos a proveedores del Exterior</t>
  </si>
  <si>
    <t>Licencias, Marcas y Patentes</t>
  </si>
  <si>
    <t>Desarrollo</t>
  </si>
  <si>
    <t>BANCOP S.A.</t>
  </si>
  <si>
    <t>Proveedores Locales</t>
  </si>
  <si>
    <t>Otros ingresos diferidos (Anticipo de Clientes)</t>
  </si>
  <si>
    <t>Otros Acreedores</t>
  </si>
  <si>
    <t>NOTA 20 –  APORTES A CAPITALIZAR</t>
  </si>
  <si>
    <t>Aporte Irrevocable a Integrar</t>
  </si>
  <si>
    <t>Reserva Facultativa</t>
  </si>
  <si>
    <t>Resultado del Ejercicio</t>
  </si>
  <si>
    <t>Comisiones Pagadas</t>
  </si>
  <si>
    <t>Conversion Moneda Extranjera</t>
  </si>
  <si>
    <t>Publicidad Y Propaganda</t>
  </si>
  <si>
    <t>Gastos De Informática</t>
  </si>
  <si>
    <t>Sueldos Y Jornales</t>
  </si>
  <si>
    <t>Aporte Patronal</t>
  </si>
  <si>
    <t>Otros Beneficios Al Personal</t>
  </si>
  <si>
    <t>Aguinaldos</t>
  </si>
  <si>
    <t>Remuneración Al Personal Superior</t>
  </si>
  <si>
    <t>Gastos De Representación</t>
  </si>
  <si>
    <t>Honorarios Profesionales</t>
  </si>
  <si>
    <t>Alquileres Y Expensas</t>
  </si>
  <si>
    <t>Agua, Luz, Teléfono</t>
  </si>
  <si>
    <t>Movilidad Y Viatico</t>
  </si>
  <si>
    <t>Combustibles Y Lubricantes</t>
  </si>
  <si>
    <t>Reparaciones Y Mantenimientos</t>
  </si>
  <si>
    <t>Seguros Pagados</t>
  </si>
  <si>
    <t>Impresos Y Útiles De Oficina</t>
  </si>
  <si>
    <t>Gastos Pagados En El Exterior</t>
  </si>
  <si>
    <t>Gastos Bancarios Operacionales</t>
  </si>
  <si>
    <t>Impuestos, Patentes, Tasas Y Otras Contravenciones</t>
  </si>
  <si>
    <t>Multas Y Sanciones</t>
  </si>
  <si>
    <t xml:space="preserve">Gastos De Envío Y Encomiendas </t>
  </si>
  <si>
    <t>Gastos No Deducibles</t>
  </si>
  <si>
    <t xml:space="preserve">Gastos De Arbitraje </t>
  </si>
  <si>
    <t>Gastos Legales Y Escribanía</t>
  </si>
  <si>
    <t>Ingresos Varios</t>
  </si>
  <si>
    <t>Depreciaciones</t>
  </si>
  <si>
    <t>Amortizaciones</t>
  </si>
  <si>
    <t>Resultados financieros - neto</t>
  </si>
  <si>
    <t>Diferencia de Cambio Egreso</t>
  </si>
  <si>
    <t>Diferencia de Cambio Ingreso</t>
  </si>
  <si>
    <t>La preparación de los presentes estados financieros requiere que la Gerencia y el Directorio de la Sociedad realicen estimaciones y evaluaciones que afectan el monto de los activos y pasivos registrados y contingentes a la fecha de cierre, como así también los ingresos y egresos registrados en el ejercicio. Los resultados reales futuros pueden diferir de las estimaciones y evaluaciones realizadas a la fecha de preparación de los presentes estados financieros.</t>
  </si>
  <si>
    <t>(Disminución) Incremento de Intereses</t>
  </si>
  <si>
    <t>(Disminución) Incremento neto de bienes de uso</t>
  </si>
  <si>
    <t>Transferencia a Resultado Acumulado</t>
  </si>
  <si>
    <t>Otras Reservas</t>
  </si>
  <si>
    <t>Aportes No Capitalizados</t>
  </si>
  <si>
    <t>NOTA 29 - GASTOS FINANCIEROS NETOS y CONVERSION DE MONEDA EXTRANJERA</t>
  </si>
  <si>
    <t xml:space="preserve">A partir del presente ejercicio los bienes se hallan valuados a sus costos de adquisición y se le asignarán valores residuales a cada tipo  o clase de activo fijo depreciable, el cual no podrá ser superior al 20% de su valor de costo. Los bienes del activo fijo serán depreciados de acuerdo a la distribución sistemática del degaste o deterioro que experimente cada bien, el cual se deberá considerar la estimación de vida útil según la reglamentación vigente de la Subsecretaria de Estado de Tributación. </t>
  </si>
  <si>
    <t>NOTA 22 –  DIFERENCIA TRANSITORIA POR CONVERSION</t>
  </si>
  <si>
    <t>Nota 30 - Resultado de inversiones en asociadas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</si>
  <si>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</si>
  <si>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</si>
  <si>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</si>
  <si>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c.   Moneda extranjera</t>
  </si>
  <si>
    <t>Los activos y pasivos en moneda extranjera se valúan a los tipos de cambio vigentes a la fecha de cierre del ejercicio.</t>
  </si>
  <si>
    <t>Las diferencias de cambio originadas por fluctuaciones en los tipos de cambio producidos entre las fechas de concertación de las operaciones y su liquidación o valuación al cierre del ejercicio, son reconocidas en resultados.</t>
  </si>
  <si>
    <t>d.   Efectivo y equivalentes de efectivo</t>
  </si>
  <si>
    <t>Se considerarán dentro del concepto de efectivo los saldos en efectivo, disponibilidades en cuentas bancarias y toda inversión de muy alta liquidez, con vencimiento originalmente pactado no superior a tres meses.</t>
  </si>
  <si>
    <t>e.   Inversiones</t>
  </si>
  <si>
    <t>f. Previsión para cuentas de dudoso cobro/incobrables</t>
  </si>
  <si>
    <t>g. Inventarios</t>
  </si>
  <si>
    <t>h. Activos disponibles para la venta</t>
  </si>
  <si>
    <t>Los activos disponibles para la venta representan bienes que fueron desafectados de la actividad productiva y se mantienen con el único objetivo de ser vendidos.  Los mismos se valúan, sin amortizar, al menor entre el valor de mercado de los mismos y su costo (valor libro) al momento de su designación como disponibles para la venta.</t>
  </si>
  <si>
    <t>i. Previsiones para desvalorización y deterioro de inventarios</t>
  </si>
  <si>
    <t>j. Propiedades, planta y equipo</t>
  </si>
  <si>
    <t>k. Intangibles</t>
  </si>
  <si>
    <t>Los intangibles se exponen a su costo incurrido menos las correspondientes amortizaciones acumuladas al cierre del año.</t>
  </si>
  <si>
    <t>Este rubro incluye costos incurridos por la sociedad relacionados con ingresos futuros.</t>
  </si>
  <si>
    <t>l. Goodwill</t>
  </si>
  <si>
    <t>m. Reconocimiento de ingresos y egresos</t>
  </si>
  <si>
    <t>Los ingresos y egresos son reconocidos en función de su devengamiento.</t>
  </si>
  <si>
    <t>n. Impuesto a la renta</t>
  </si>
  <si>
    <t>o. Restricciones a la distribución de utilidades</t>
  </si>
  <si>
    <t>p. Derechos en Fideicomiso</t>
  </si>
  <si>
    <t>q. Otros principios, prácticas y métodos</t>
  </si>
  <si>
    <t>Tipo de Cambio Comprador</t>
  </si>
  <si>
    <t>Tipo de Cambio vendedor</t>
  </si>
  <si>
    <t>No Aplica</t>
  </si>
  <si>
    <t xml:space="preserve">Las previsiones para cuentas de dudoso cobro se determinan al cierre de cada ejercicio y/o mensualmente sobre la base del estudio de la cartera de créditos realizado con el objeto de determinar la porción no recuperable de las cuentas a cobrar. </t>
  </si>
  <si>
    <t>Las amortizaciones son calculadas por el método de línea recta al 10% anual.</t>
  </si>
  <si>
    <t>Las existencias se valúan al menor entre su costo de adquisición o de producción y su valor neto de realización.</t>
  </si>
  <si>
    <t>Retención Renta</t>
  </si>
  <si>
    <t>Intereses Pagados</t>
  </si>
  <si>
    <t>Sueldos y Jornales a pagar</t>
  </si>
  <si>
    <t>Aguinaldos a Pagar</t>
  </si>
  <si>
    <t>Servicios de terceros</t>
  </si>
  <si>
    <t>(Disminución) Incremento de Inversiones</t>
  </si>
  <si>
    <t>ESTADO DE FLUJOS DE EFECTIVO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</si>
  <si>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y los flujos de efectivo, en atención a que la corrección monetaria no constituye una práctica contable obligatoria en el Paraguay. 
</t>
  </si>
  <si>
    <t>Cuentas Activas - US$ 1 = G.</t>
  </si>
  <si>
    <t>Cuentas Pasivas - US$ 1 = G.</t>
  </si>
  <si>
    <t xml:space="preserve">Cuentas Activas - US$ 1 = G. </t>
  </si>
  <si>
    <t>ITTI S.A.E.C.A.</t>
  </si>
  <si>
    <t>“ITTI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   
                                                                                                                                                                                                                                                                                                                                                                                                                                                                                                                                  En fecha 04/08/2014 por escritura pública N° 37 los accionistas deciden modificar los estatutos Sociales en sus articulos 12 y 26, en cuanto a la Administracion de la Sociedad y Convocatoria de Asambleas respectivamente. 
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
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</si>
  <si>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Proveedores del Exterior</t>
  </si>
  <si>
    <t>NOTA 25 –  INGRESOS</t>
  </si>
  <si>
    <t>Ingresos</t>
  </si>
  <si>
    <t>Costos</t>
  </si>
  <si>
    <t>NOTA 26 - COSTOS</t>
  </si>
  <si>
    <t>Remuneración Sindico</t>
  </si>
  <si>
    <t>Alquiler de Equipos</t>
  </si>
  <si>
    <t>Servicio de Asesorias</t>
  </si>
  <si>
    <t>Internet y Comunicaciones</t>
  </si>
  <si>
    <t>Cantidad de Acciones Preferidas en Circulación</t>
  </si>
  <si>
    <t>Deudores Varios Gs</t>
  </si>
  <si>
    <t>Deudores Varios USD</t>
  </si>
  <si>
    <t>Derecho de Software</t>
  </si>
  <si>
    <t>Gastos de Viatico</t>
  </si>
  <si>
    <t>Comisiones sobre Ventas</t>
  </si>
  <si>
    <t>(Disminución) Incremento neto en Inversiones Temporales</t>
  </si>
  <si>
    <t>Honorarios y Gastos CNV</t>
  </si>
  <si>
    <t>Participación sobre el Capital Neto (%)</t>
  </si>
  <si>
    <t>BANCO ATLAS S.A.</t>
  </si>
  <si>
    <t>FERNANDO BAZAN</t>
  </si>
  <si>
    <t>JOSE MARIA MONTERO ZUCOLILLO</t>
  </si>
  <si>
    <t>CRISTIAN RICARDO PENAYO OCAMPOS</t>
  </si>
  <si>
    <t>GUILLERMO VAZQUEZ MUNIAGURRI</t>
  </si>
  <si>
    <t>OTROS DESARROLLOS</t>
  </si>
  <si>
    <t>COMISION USO DE LA PLATAFORMA MI NEGOCIO</t>
  </si>
  <si>
    <t>SOPORTE ITGF</t>
  </si>
  <si>
    <t>INTERESES GANADOS</t>
  </si>
  <si>
    <t>INGRESOS VARIOS</t>
  </si>
  <si>
    <t>SERVICIO DE ASESORIA</t>
  </si>
  <si>
    <t>REMUNERACION SINDICO</t>
  </si>
  <si>
    <t>HONORARIOS PROFESIONALES RRHH</t>
  </si>
  <si>
    <t>OTROS BENEFICIOS AL PERSONAL</t>
  </si>
  <si>
    <t>SERVICIOS CORPORATIVOS CONTRATADOS</t>
  </si>
  <si>
    <t>OTROS INTERESES PAGADOS</t>
  </si>
  <si>
    <t xml:space="preserve">Las inversiones temporales se valúan de acuerdo a los siguientes criterios de valuación:
Colocaciones financieras en moneda local: a su valor nominal más los intereses devengados al cierre del año/período.
Colocaciones financieras en moneda extranjera: a su valor de cotización al cierre del año/período más intereses devengados a ese momento. 
Las inversiones no corrientes en sociedades donde no se ejerce el control, se valúan al costo </t>
  </si>
  <si>
    <t>Ingresos varios</t>
  </si>
  <si>
    <t>Bonos</t>
  </si>
  <si>
    <t>Impuesto al Valor Agregado a Pagar</t>
  </si>
  <si>
    <t>Otras cuentas a cobrar</t>
  </si>
  <si>
    <t>Gastos Diferidos</t>
  </si>
  <si>
    <t>Gastos Varios</t>
  </si>
  <si>
    <t>Intereses Pagados Bonos</t>
  </si>
  <si>
    <t>Gastos Bancarios</t>
  </si>
  <si>
    <t>Aporte de Capital</t>
  </si>
  <si>
    <t>(Disminución) Incremento neto en Inversiones a Largo Plazo</t>
  </si>
  <si>
    <t xml:space="preserve">El Impuesto a la renta que se carga a los resultados del año se basa en la utilidad contable antes de este concepto, considerando las partidas que se incluyen o excluyen para la determinación de la utilidad gravable a la que se aplica la tasa legal vigente del impuesto.  </t>
  </si>
  <si>
    <t>Bonos emitidos</t>
  </si>
  <si>
    <t>FINANCIERA UENO S.A.E.C.A.</t>
  </si>
  <si>
    <t>IOIO</t>
  </si>
  <si>
    <t>BANCO ITAU PARAGUAY S.A.</t>
  </si>
  <si>
    <t>DIANA LETICIA MONGELOS GONZALEZ</t>
  </si>
  <si>
    <t>VENTA DE SERVICIOS GRAVADAS</t>
  </si>
  <si>
    <t>PREVISION POR COSTO DESARROLLOS</t>
  </si>
  <si>
    <t/>
  </si>
  <si>
    <t>ok</t>
  </si>
  <si>
    <t>Otras Cuentas a Pagar</t>
  </si>
  <si>
    <t>Otros Gastos De Administracion</t>
  </si>
  <si>
    <t>Etiquetas de fila</t>
  </si>
  <si>
    <t>CLIENTES</t>
  </si>
  <si>
    <t>Herramientas</t>
  </si>
  <si>
    <t>Muebles Y Equipos</t>
  </si>
  <si>
    <t>Vehiculos</t>
  </si>
  <si>
    <t>Instalaciones</t>
  </si>
  <si>
    <t>Equipos De Informatica</t>
  </si>
  <si>
    <t>Equipos de Comunicacion</t>
  </si>
  <si>
    <t>Mejoras -Instalaciones</t>
  </si>
  <si>
    <t>OTROS INGRESOS</t>
  </si>
  <si>
    <t>Costo - Varios</t>
  </si>
  <si>
    <t>COSTO DE DESARROLLO DE TERCEROS</t>
  </si>
  <si>
    <t>Papeleria Y Utiles</t>
  </si>
  <si>
    <t>INTERESES FINANCIEROS PAGADOS</t>
  </si>
  <si>
    <t>GASTOS BANCARIOS</t>
  </si>
  <si>
    <t>Productos en Transito</t>
  </si>
  <si>
    <t>e Otras Reservas</t>
  </si>
  <si>
    <t>LP</t>
  </si>
  <si>
    <t>Composición del capital y características de las acciones</t>
  </si>
  <si>
    <t>Acciones ordinarias de voto múltiple</t>
  </si>
  <si>
    <t>Derecho de Voto</t>
  </si>
  <si>
    <t>5 votos por acción</t>
  </si>
  <si>
    <t>Acciones ordinarias de voto simple</t>
  </si>
  <si>
    <t>1 votos por acción</t>
  </si>
  <si>
    <t>Acciones Preferidas</t>
  </si>
  <si>
    <t>Sin Votos</t>
  </si>
  <si>
    <t xml:space="preserve">Nombres y descripciones de las empresas fusionadas: </t>
  </si>
  <si>
    <t>ITTI S.A.E.C.A.(Entidad Absorbente)</t>
  </si>
  <si>
    <t>J. Fleischman.(entidad absorbida)</t>
  </si>
  <si>
    <t>El saldo de esta cuenta representa la diferencia entre el valor pagado y el valor razonable de los activos netos adquiridos por la operación de compra de la subsidiaria – J. Fleischman S.A.</t>
  </si>
  <si>
    <t>ING. CLICK IMPRESIONES</t>
  </si>
  <si>
    <t>ING. INTERES</t>
  </si>
  <si>
    <t>ING. POR CLICK</t>
  </si>
  <si>
    <t>ING. PPS</t>
  </si>
  <si>
    <t>ING. RICOH</t>
  </si>
  <si>
    <t>ING. SUMINISTROS VENTA DIRECTA</t>
  </si>
  <si>
    <t>INGRESOS EXCEDENTES CLICK</t>
  </si>
  <si>
    <t>INGRESOS POR LEASING</t>
  </si>
  <si>
    <t>VENTA ACTIVO FIJO</t>
  </si>
  <si>
    <t>CAFETERIA Y REFRIGERIOS</t>
  </si>
  <si>
    <t>Click Hojas Impresion Distribucion</t>
  </si>
  <si>
    <t>GASTOS POR USO DE LICENCIA</t>
  </si>
  <si>
    <t>80114621-6</t>
  </si>
  <si>
    <t>Muebles y Utiles</t>
  </si>
  <si>
    <t>ING. SERVICIO TECNICO PROFESIONAL</t>
  </si>
  <si>
    <t>ING. CENTRO SERVICIO TECNICO PARTES</t>
  </si>
  <si>
    <t>ING. FIJITSU</t>
  </si>
  <si>
    <t>ING. ECOPY</t>
  </si>
  <si>
    <t>INGRESOS RICOH SW</t>
  </si>
  <si>
    <t>INGRESOS CODE</t>
  </si>
  <si>
    <t>INGRESOS IDL</t>
  </si>
  <si>
    <t>ING. CLICK ESCANEO</t>
  </si>
  <si>
    <t>ING. CONSULTORIA</t>
  </si>
  <si>
    <t>VENTA DIRECTA PANINI</t>
  </si>
  <si>
    <t>VENTA DIRECTA NCR</t>
  </si>
  <si>
    <t>VENTA DIRECTA TEDS</t>
  </si>
  <si>
    <t>SERVICIOS DE DESARROLLO FUNCIONALIDAD GARANTIA EXTENDIA</t>
  </si>
  <si>
    <t>SERVICIOS DE DESARROLLO "SISTEMA DE PUNTOS"</t>
  </si>
  <si>
    <t>FEE POR MANTENIMIENTO</t>
  </si>
  <si>
    <t>DIVIDENDOS PERCIBIDOS</t>
  </si>
  <si>
    <t>INTERESES MORATORIOS</t>
  </si>
  <si>
    <t>Costos Convenio Click</t>
  </si>
  <si>
    <t>LICENCIA SOFTWARE IMPRESION</t>
  </si>
  <si>
    <t>COMISIONES POR VENTAS</t>
  </si>
  <si>
    <t>VIATICOS Y MOVILIDAD</t>
  </si>
  <si>
    <t>Asesoria Legal</t>
  </si>
  <si>
    <t>FLETE LOGISTICA</t>
  </si>
  <si>
    <t>INTERESES DEVENGADOS PRESTAMOS</t>
  </si>
  <si>
    <t>COSTO FINANCIERO POR CESION DE CREDITO</t>
  </si>
  <si>
    <t>Suc.</t>
  </si>
  <si>
    <t>Cliente</t>
  </si>
  <si>
    <t>Saldo Total</t>
  </si>
  <si>
    <t>U$</t>
  </si>
  <si>
    <t>RED DIGITAL SA</t>
  </si>
  <si>
    <t>GS</t>
  </si>
  <si>
    <t>CCO</t>
  </si>
  <si>
    <t xml:space="preserve">IDL </t>
  </si>
  <si>
    <t>RED DIGITAL</t>
  </si>
  <si>
    <t>UENO</t>
  </si>
  <si>
    <t>Otros activos</t>
  </si>
  <si>
    <t>Servicios Corporativos Contratados</t>
  </si>
  <si>
    <t>80011000-5</t>
  </si>
  <si>
    <t>Dividendos Pagados</t>
  </si>
  <si>
    <t>Amortizaciones y depreciaciones</t>
  </si>
  <si>
    <t>Nota 28 - Gastos de depreciación y amortización</t>
  </si>
  <si>
    <t>No existen hechos posteriores que mencionar.</t>
  </si>
  <si>
    <t>Costos varios</t>
  </si>
  <si>
    <t>El nuevo capital social al momento de la fusión contempla la absorción de los resultados de las entidades fusionadas correspondientes al período iniciado el 1 de enero de 2022 hasta la  fecha de concreción del acuerdo. En este contexto los presentes estados financieros de ITTI S.A.E.C.A. exponen en los estados de evolución del patrimonio neto y de resultados.</t>
  </si>
  <si>
    <t>Gs. 28.741.000.000</t>
  </si>
  <si>
    <t>Software</t>
  </si>
  <si>
    <t>Terrenos</t>
  </si>
  <si>
    <t>Ingresos por venta de acciones</t>
  </si>
  <si>
    <t>NOTA 7 – PREVISION SOBRE ACTIVOS CORRIENTES</t>
  </si>
  <si>
    <t>Absorción patrimonio J Fleischman</t>
  </si>
  <si>
    <t>Reserva Legal</t>
  </si>
  <si>
    <t>Dividendos pagados</t>
  </si>
  <si>
    <t>Gastos</t>
  </si>
  <si>
    <t>nombre</t>
  </si>
  <si>
    <t>concepto</t>
  </si>
  <si>
    <t>importe</t>
  </si>
  <si>
    <t>fecha</t>
  </si>
  <si>
    <t>COSTO JULIO</t>
  </si>
  <si>
    <t>COSTO DE VENTA JUNIO 2022</t>
  </si>
  <si>
    <t>COSTO DE VENTA MAYO 2022</t>
  </si>
  <si>
    <t>COSTO DE VENTA ABRIL 2022 UENO</t>
  </si>
  <si>
    <t>COSTO DE VENTAS MARZO 2022</t>
  </si>
  <si>
    <t>COSTO DE VENTA FEBRERO 2022</t>
  </si>
  <si>
    <t>COSTO DE VENTA UENO ENERO 2022</t>
  </si>
  <si>
    <t>COSTO AGOSTO</t>
  </si>
  <si>
    <t>COSTO SEPTIEMBRE</t>
  </si>
  <si>
    <t>Costos SOFTWARE</t>
  </si>
  <si>
    <t>nombre2</t>
  </si>
  <si>
    <t>Suma de debito</t>
  </si>
  <si>
    <t>Miles</t>
  </si>
  <si>
    <t>CESAR MANUEL ASTIGARRAGA LAMBARE</t>
  </si>
  <si>
    <t>BUSINESS Y FINANCIAL GROUP SA</t>
  </si>
  <si>
    <t>HONORARIOS IDL</t>
  </si>
  <si>
    <t>Intereses pagados</t>
  </si>
  <si>
    <t>NOTA 11 – PREVISION SOBRE ACTIVOS CORRIENTES</t>
  </si>
  <si>
    <t xml:space="preserve">Provisiones sobre activos corrientes </t>
  </si>
  <si>
    <t xml:space="preserve">Provisiones sobre activos  No corrientes </t>
  </si>
  <si>
    <t xml:space="preserve">Provisiones sobre activos no corrientes </t>
  </si>
  <si>
    <t>VENTA DIRECTA SUITE DE SOLUCIONES EMPRESARIALES</t>
  </si>
  <si>
    <t>INGRESOS POR RESCISION DE CONTRATO</t>
  </si>
  <si>
    <t>INGRESOS BANKITTI</t>
  </si>
  <si>
    <t>COSTO SEE- SUITE DE SOLUCIONES EMPRESARIALES</t>
  </si>
  <si>
    <t>OK</t>
  </si>
  <si>
    <t xml:space="preserve">Costo por Venta de  Activos Fijos </t>
  </si>
  <si>
    <t>Gs. 30.000.000.000</t>
  </si>
  <si>
    <t>IDL S.A.</t>
  </si>
  <si>
    <t>IOIO S.A.E.C.A</t>
  </si>
  <si>
    <t>80114674-7</t>
  </si>
  <si>
    <t>80054859-0</t>
  </si>
  <si>
    <t>80070551-3</t>
  </si>
  <si>
    <t>80115208-9</t>
  </si>
  <si>
    <t>IDL SA</t>
  </si>
  <si>
    <t>VER COMO SE HACE</t>
  </si>
  <si>
    <t>COSTO BANKITI F. UENO</t>
  </si>
  <si>
    <t>STE</t>
  </si>
  <si>
    <t>Presentadas en forma comparativa según lo establecido en la resolucion CNV CG N° 35/23 Titulo 31 Capitulo 3 Articulo 3°</t>
  </si>
  <si>
    <t>Otras Deudas Financieras</t>
  </si>
  <si>
    <t>COSTO OCTUBRE</t>
  </si>
  <si>
    <t>COSTO NOVIEMBRE</t>
  </si>
  <si>
    <t>COSTO DICIEMBRE</t>
  </si>
  <si>
    <t>PROVEEDORES</t>
  </si>
  <si>
    <t>IDL S.A. - IMPRESION,DIST</t>
  </si>
  <si>
    <t>PROVEEDOR</t>
  </si>
  <si>
    <t>GRUPO VÁZQUEZ S.A.E.</t>
  </si>
  <si>
    <t>SALDO GS</t>
  </si>
  <si>
    <t>IVA COSTO</t>
  </si>
  <si>
    <t>COMISIONES</t>
  </si>
  <si>
    <t>CONTROL</t>
  </si>
  <si>
    <t>PRESTAMOS BURSATILES</t>
  </si>
  <si>
    <t>Otras Provisiones</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</si>
  <si>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</si>
  <si>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</si>
  <si>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</si>
  <si>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</si>
  <si>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</si>
  <si>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</si>
  <si>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</si>
  <si>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</si>
  <si>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</si>
  <si>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</si>
  <si>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</si>
  <si>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</si>
  <si>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</si>
  <si>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</si>
  <si>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</si>
  <si>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</si>
  <si>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</si>
  <si>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</si>
  <si>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Presidente</t>
  </si>
  <si>
    <t>Director</t>
  </si>
  <si>
    <t xml:space="preserve">Síndico </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</si>
  <si>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</si>
  <si>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</si>
  <si>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</si>
  <si>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</si>
  <si>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</si>
  <si>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</si>
  <si>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</si>
  <si>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</si>
  <si>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</si>
  <si>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</si>
  <si>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</si>
  <si>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</si>
  <si>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</si>
  <si>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</si>
  <si>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</si>
  <si>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 xml:space="preserve">          </t>
  </si>
  <si>
    <t>Información General</t>
  </si>
  <si>
    <t>80028355-4</t>
  </si>
  <si>
    <t>Otras actividades de tecnología de la información y servicios informáticos</t>
  </si>
  <si>
    <t>Inversión colectiva, fondos y otros instrumentos financieros similares</t>
  </si>
  <si>
    <t>AV. SANTA TERESA 1827, PASEO LA GALERIA, TORRE 3, PISO 11</t>
  </si>
  <si>
    <t>021-7289790</t>
  </si>
  <si>
    <t>info@itti.digital</t>
  </si>
  <si>
    <t>https://www.itti.digital/es</t>
  </si>
  <si>
    <t>Vice-Presidente</t>
  </si>
  <si>
    <t>Astigarraga</t>
  </si>
  <si>
    <t>Luis Ernesto</t>
  </si>
  <si>
    <t>Angulo Rivera</t>
  </si>
  <si>
    <t xml:space="preserve">Cesar Manuel </t>
  </si>
  <si>
    <t>Grupo Vazquez S.A.E.</t>
  </si>
  <si>
    <t>Jack Samy Fleischman Benathan</t>
  </si>
  <si>
    <t xml:space="preserve">OVS </t>
  </si>
  <si>
    <t>OVM</t>
  </si>
  <si>
    <t xml:space="preserve">Preferida </t>
  </si>
  <si>
    <t xml:space="preserve">“ITTI S.A.E.C.A..” cuya oficina principal se encuentra ubicada en la Ciudad de Asunción, en la Avda. Santa Teresa 1.827 e/ Aviadores del Chaco y Herminio Maldonado, fue constituida en fecha 13 de setiembre de 2.004 y protocolizado, por la Escribana Nelly Coronel Samudio por Escritura Pública Nº 49, e inscripta en el Registro Público de Comercio bajo el Nº 1054 Folio 11.357 y siguientes de fecha 20 de octubre de 2.004, y en el registro de Personas Jurídicas y Asociaciones, bajo el Nº 706, folio 6.980 de fecha 14 de octubre de 2.004, inicialmente bajo la denominación social de “IT CONSULTORES TECNOLOGIA Y ORGANIZACIÓN” S.R.L.     </t>
  </si>
  <si>
    <t>Según Escritura Pública Nº 42 de fecha 18 de octubre de 2.011, pasada antes la Escribana María Elena Persano Frutos, para la transformación de una Sociedad de Responsabilidad Limitada a una Sociedad Anónima, la que girara con la denominación “IT CONSULTORES TECNOLOGIA Y ORGANIZACIÓN S.A.”.</t>
  </si>
  <si>
    <t xml:space="preserve">En fecha 04/08/2014 por escritura pública N° 37 los accionistas deciden modificar los estatutos Sociales en sus articulos 12 y 26, en cuanto a la Administracion de la Sociedad y Convocatoria de Asambleas respectivamente. </t>
  </si>
  <si>
    <t>En fecha 20/08/2018 por escritura pública N° 130 los accionistas deciden aumentar el capital social a Gs. 15.000.000.000 (Guaraníes Quince Mil millones), representadas en 150 (ciento cincuenta) acciones nominativas no endosables de un valor nominal de Gs. 100.000.000 (Guaraníes Cien Millones) cada una.</t>
  </si>
  <si>
    <t>En fecha 27/01/2021 por escritura pública N°  9 , pasada ante la Escribana Maria Teresa Lopez de Aponte, para la modificacion total de estatutos y la transformación de una Sociedad de Sociedad Anonima a Sociedad Emisora de Capital Abierto, la que girara con la denominación “ITTI S.A.E.C.A.", inscripta en el Registro Público de Comercio bajo el Nº 2 folio 13 de fecha 12/02/2021.</t>
  </si>
  <si>
    <t>TARJETA ITAU S.A.</t>
  </si>
  <si>
    <t>BANCO FAMILIAR S.A.E.C.A.</t>
  </si>
  <si>
    <t>BANCO GNB S.A.</t>
  </si>
  <si>
    <t>Por este motivo,  J. Fleischman S.A se disuelve sin liquidarse, y la sociedad absorbente – ITTI S.A.E.C.A. – asume como cesionaria universal de todos los derechos, deberes, obligaciones, acciones, garantías y aprueba el Balance Consolidado de Fusión.</t>
  </si>
  <si>
    <t>El 27 de Septiembre del 2022, ante la Escribana Maria Teresa Lopez de Aponte, por Escritura Pública Nº 103, se realizó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</si>
  <si>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El 8 de junio de 2022, se aprueba mediante el acta de asamblea extraordinaria de accionistas el Acuerdo Definitivo de Fusión por Absorción entre ITTI S.A.E.C.A. (entidad absorbente) y J. Fleischman S.A (entidad absorbida).</t>
  </si>
  <si>
    <t>El 27 de Septiembre del 2022, ante la Escribana Maria Teresa Lopez de Aponte, por Escritura Pública Nº 103, se realiza la protocolización del Acta de Asamblea Extraordinaria Nº 24  de fecha 21 de febrero de 2022 para la Modificación de Estatutos Sociales y el consiguiente aumento del Capital Social a Gs. 100.000.000.000 y del Acuerdo Definitivo de Fusión por Absorción entre ITTI S.A.E.C.A. (entidad absorbente) y  J. Fleischman S.A (entidades absorbidas). La mencionada protocolización fue inscripta en el Registro Público de Comercio bajo el Nº 5, folio 37 al 66, en fecha 23 de enero de 2023.</t>
  </si>
  <si>
    <t>Préstamos bursátiles</t>
  </si>
  <si>
    <t>Inversiones en Asociadas</t>
  </si>
  <si>
    <t>En la Asamblea General Ordinaria N° 19 los accionistas deciden en forma unánime capitalizar la utilidad acumulada del 2020 y se aprueba la modificacion de la sociedad de IT CONSULTORES TEGNOLOGIA Y ORGANIZACION SOCIEDAD ANONIMA a ITTI S.A.E.C.A.
En la Asamblea General Extraordinaria Nº 21 los socios aprueban un aumento de capital de Gs 80.000.000.000 (Guaranies ochenta y cinco mil millones), incrementando de esta manera el capital social de la sociedad de Gs. 15.000.000.000.(Guaranies quince mil millones) a Gs. 100.000.000.000 (Guaranies cien mil millones) el cual queda representado por 1000 (mil) acciones de Gs. 100.000.000 (Guaranies Cien millones) cada una.</t>
  </si>
  <si>
    <t>En fechas 22 de febrero y 04 de marzo del 2022, se realizó la asamblea general extraordinaria de accionistas donde se aprueba el Compromiso Previo de Fusion por absorcion por parte de ITTI S.A.E.C.A. en carácter de absorvente y J. Fleischman y Compañía S.A. en su caracter de absorvida y del Balance Especial de Fusión.</t>
  </si>
  <si>
    <t>OTROS INTERESES</t>
  </si>
  <si>
    <t>Otros Gastos</t>
  </si>
  <si>
    <t>IOIO SAECA</t>
  </si>
  <si>
    <t>VINANZAS S.A.</t>
  </si>
  <si>
    <t>REDIPRO</t>
  </si>
  <si>
    <t>RED U.T.S.</t>
  </si>
  <si>
    <t>VINANZAS</t>
  </si>
  <si>
    <t>2023</t>
  </si>
  <si>
    <t>José Maria</t>
  </si>
  <si>
    <t>Montero Zuccolillo</t>
  </si>
  <si>
    <t>Auditor Interno</t>
  </si>
  <si>
    <t>Director Suplente</t>
  </si>
  <si>
    <t xml:space="preserve">Hector </t>
  </si>
  <si>
    <t>Palazón Ruiz</t>
  </si>
  <si>
    <t>Previsiones y provisiones</t>
  </si>
  <si>
    <t xml:space="preserve">Marta </t>
  </si>
  <si>
    <t>Marin de Daumas</t>
  </si>
  <si>
    <t>Síndico  Suplente</t>
  </si>
  <si>
    <t>Nota 28 - Previsiones</t>
  </si>
  <si>
    <t xml:space="preserve">                             -  </t>
  </si>
  <si>
    <t xml:space="preserve">                                              -  </t>
  </si>
  <si>
    <t xml:space="preserve">                           -  </t>
  </si>
  <si>
    <t>Las previsiones para desvalorización y deterioro de inventarios han sido estimadas tomando como base la valorización del stock deteriorado existente al cierre del ejercicio.</t>
  </si>
  <si>
    <t>Ingresos por Venta de Activo Fijo</t>
  </si>
  <si>
    <t>INGRESO POR SERVICIOS CORPORATIVOS</t>
  </si>
  <si>
    <t>Gs.88.741.000.000</t>
  </si>
  <si>
    <t>80117081-8</t>
  </si>
  <si>
    <t>80018381-9</t>
  </si>
  <si>
    <t>9{</t>
  </si>
  <si>
    <t>Otros gastos operativos</t>
  </si>
  <si>
    <t>Inversiones en otras entidades</t>
  </si>
  <si>
    <t>Ingreso extraordinario</t>
  </si>
  <si>
    <t>Ingreso por dividendos</t>
  </si>
  <si>
    <t>Utilidad Neta por Acción Preferida</t>
  </si>
  <si>
    <t>Utilidad neta por acción preferida</t>
  </si>
  <si>
    <t>Paola Analia</t>
  </si>
  <si>
    <t>Meza</t>
  </si>
  <si>
    <t>MARIA GLORIA MARIN DE DAUMAS LADOUCE</t>
  </si>
  <si>
    <t>Equipos en leasing</t>
  </si>
  <si>
    <t>Costo por venta de acciones</t>
  </si>
  <si>
    <t>Ingresos extraordinarios</t>
  </si>
  <si>
    <t>80090944-5</t>
  </si>
  <si>
    <t>Ingresos diferidos CP</t>
  </si>
  <si>
    <t>Suma de Monto</t>
  </si>
  <si>
    <t>Crédito fiscal</t>
  </si>
  <si>
    <t>4.2 NUMERO DE INSCRIPCIÓN EN EL REGISTRO DE LA SIV:</t>
  </si>
  <si>
    <t>Retenciones a pagar</t>
  </si>
  <si>
    <t>NOTA 19 – INGRESOS DIFERIDOS CP</t>
  </si>
  <si>
    <t>Ingresos diferidos Corto plazo</t>
  </si>
  <si>
    <t>BANCO NACIONAL DE FOMENTO</t>
  </si>
  <si>
    <t>Dolares</t>
  </si>
  <si>
    <t>NOTA 9 – EQUIPOS EN LEASING</t>
  </si>
  <si>
    <t>(-) Amortizaciones</t>
  </si>
  <si>
    <t>Contador General</t>
  </si>
  <si>
    <t>80027059-2</t>
  </si>
  <si>
    <t>Honorarios profesionales</t>
  </si>
  <si>
    <t>Diciembre 2023</t>
  </si>
  <si>
    <t>80097024-1</t>
  </si>
  <si>
    <t>80084086-0</t>
  </si>
  <si>
    <t>80082125-4</t>
  </si>
  <si>
    <t>NOTA 29 -INGRESOS/EGRESOS  EXTRAORDINARIOS</t>
  </si>
  <si>
    <t>Ingresos/Egresos  Extraordinarios</t>
  </si>
  <si>
    <t>Ingresos por Venta de Acciones</t>
  </si>
  <si>
    <t>Costo por Ventas de Acciones</t>
  </si>
  <si>
    <t>Previsiones por Incobrables</t>
  </si>
  <si>
    <t>Total Ingresos/ Egresos Extraordinarios</t>
  </si>
  <si>
    <t>Resultados Extraordinarios</t>
  </si>
  <si>
    <t>Capital integrado al 31/12/2023</t>
  </si>
  <si>
    <t>PROVISION DE COSTO VENTA LP</t>
  </si>
  <si>
    <t>Diana Leticia</t>
  </si>
  <si>
    <t>Mongelos Gonzalez</t>
  </si>
  <si>
    <t>Guillermo</t>
  </si>
  <si>
    <t>Vazquez Muniagurria</t>
  </si>
  <si>
    <t>Gerente General</t>
  </si>
  <si>
    <t>2024</t>
  </si>
  <si>
    <t xml:space="preserve">TARJETA UENO BANK </t>
  </si>
  <si>
    <t>Saldo al 31 de diciembre de 2023</t>
  </si>
  <si>
    <t>Ingresos diferidos LP</t>
  </si>
  <si>
    <t>ANALITICO</t>
  </si>
  <si>
    <t>NOTAS</t>
  </si>
  <si>
    <t>DIFERENCIA</t>
  </si>
  <si>
    <t>ORDEN</t>
  </si>
  <si>
    <t>Gastos por emisión de bonos</t>
  </si>
  <si>
    <t>Bonificación Familiar</t>
  </si>
  <si>
    <t xml:space="preserve">                          -  </t>
  </si>
  <si>
    <t xml:space="preserve">                         -  </t>
  </si>
  <si>
    <t xml:space="preserve">                              -  </t>
  </si>
  <si>
    <t>Saldo al 31 de diciembre de 2022</t>
  </si>
  <si>
    <t>ZETA BANCO</t>
  </si>
  <si>
    <t>INTERFISA</t>
  </si>
  <si>
    <t>BANCO RIO S.A.E.C.A.</t>
  </si>
  <si>
    <t>UENO BANK S.A.</t>
  </si>
  <si>
    <t>SOLAR BANCO SAE</t>
  </si>
  <si>
    <t>BANCO GNB PARAGUAY S.A.</t>
  </si>
  <si>
    <t>DISCOVER PARAGUAY- TUTI</t>
  </si>
  <si>
    <t>80087415-3</t>
  </si>
  <si>
    <t>El 20 de noviembre de 2023 ante la Escribana Maria Teresa Lopez de Aponte, por Escritura Pública N° 135, se realiza la protocolización del Acta de Asamblea Extraordinaria n° 31 de fecha 14 de junio de 2023 para la Modificación del Estatuto Social y el consiguiente aumento del Capital Social a Gs. 250.000.000.000</t>
  </si>
  <si>
    <t>80110878-0</t>
  </si>
  <si>
    <t>Luis Anibal</t>
  </si>
  <si>
    <t>Linares</t>
  </si>
  <si>
    <t>Miguel Angel</t>
  </si>
  <si>
    <t>Almada Frutos</t>
  </si>
  <si>
    <t>Lilian Raquel</t>
  </si>
  <si>
    <t>Britos Gonzalez</t>
  </si>
  <si>
    <t>Oliver</t>
  </si>
  <si>
    <t>BANCO ITAU S.A.</t>
  </si>
  <si>
    <t>BANCO FAMILIAR SAECA</t>
  </si>
  <si>
    <t>INTERFISA BANCO</t>
  </si>
  <si>
    <t>Ingresos diferidos Largo plazo</t>
  </si>
  <si>
    <t>Setiembre 2024</t>
  </si>
  <si>
    <t>Al 30 de setiembre de 2024</t>
  </si>
  <si>
    <t>dif. Provision</t>
  </si>
  <si>
    <t>HANOI S.A.</t>
  </si>
  <si>
    <t>GRUPO HENDY S.A.</t>
  </si>
  <si>
    <t>GESTION DE COBRANZAS S.A.</t>
  </si>
  <si>
    <t>ver</t>
  </si>
  <si>
    <t>Setiembre 2023</t>
  </si>
  <si>
    <t>Setiembre  2024</t>
  </si>
  <si>
    <t>80089722-6</t>
  </si>
  <si>
    <t>80014985-8</t>
  </si>
  <si>
    <t>CLICK SA- MUV</t>
  </si>
  <si>
    <t>GRUPO M S.A.</t>
  </si>
  <si>
    <t>MOWI S.A.</t>
  </si>
  <si>
    <t>OFFICE DESING SRL</t>
  </si>
  <si>
    <t>PLACE ANALYZER E.A.S.</t>
  </si>
  <si>
    <t>RED DIGITAL DE PROCESAMIENTO S.A.</t>
  </si>
  <si>
    <t>RED DIGITAL S.A.</t>
  </si>
  <si>
    <t>RED UTS PARAGUAY S.A</t>
  </si>
  <si>
    <t>UENO HOLDING S.A.E.C.A</t>
  </si>
  <si>
    <t>WOM77 S.A</t>
  </si>
  <si>
    <t>Setiembre  2023</t>
  </si>
  <si>
    <t>Al  30 de setiembre de 2024 no existen situaciones contingentes, ni reclamos que pudieran resultar en la generación de obligaciones para la Sociedad adicionales a las que se presentan en estos estados financieros.</t>
  </si>
  <si>
    <t>Saldo al 31 de septiembre de 2023</t>
  </si>
  <si>
    <t xml:space="preserve">	Comercio al por mayor de equipos informáticos y software</t>
  </si>
  <si>
    <t>Servicios relacionados con la impresión</t>
  </si>
  <si>
    <t xml:space="preserve">Alquiler y arrendamiento de otros tipos de maquinaria, equipo y bienes materiales n.c.p. sin operario	</t>
  </si>
  <si>
    <t xml:space="preserve">	Actividades de consultoría y gestión de servicios informáticos</t>
  </si>
  <si>
    <t>GRANT THORNTON S.A.</t>
  </si>
  <si>
    <t>138_29122021</t>
  </si>
  <si>
    <t xml:space="preserve">Director de Opraciones </t>
  </si>
  <si>
    <t xml:space="preserve">Director de Productos </t>
  </si>
  <si>
    <t xml:space="preserve">Director Comercial </t>
  </si>
  <si>
    <t>Director de Tecnologia- CTO</t>
  </si>
  <si>
    <t>Director of Business Innovation &amp; IA</t>
  </si>
  <si>
    <t>Linares Bernal</t>
  </si>
  <si>
    <t>Nevland</t>
  </si>
  <si>
    <t>Bussini</t>
  </si>
  <si>
    <t xml:space="preserve"> Smurra </t>
  </si>
  <si>
    <t>Medeiros Henriquez</t>
  </si>
  <si>
    <t>Pulido</t>
  </si>
  <si>
    <t xml:space="preserve"> Duarte Zarza</t>
  </si>
  <si>
    <t>Ludvng</t>
  </si>
  <si>
    <t>Tizziana</t>
  </si>
  <si>
    <t>Favio Antonio</t>
  </si>
  <si>
    <t>Bruno</t>
  </si>
  <si>
    <t>Sergio</t>
  </si>
  <si>
    <t>Nota 28 - Ingresos y egresos extraordinarios</t>
  </si>
  <si>
    <t xml:space="preserve">                                       -</t>
  </si>
  <si>
    <t xml:space="preserve">TERRENOS </t>
  </si>
  <si>
    <t>HIPOTECARIA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</si>
</sst>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 #,##0_ ;_ * \-#,##0_ ;_ * &quot;-&quot;_ ;_ @_ "/>
    <numFmt numFmtId="43" formatCode="_ * #,##0.00_ ;_ * \-#,##0.00_ ;_ * &quot;-&quot;??_ ;_ @_ "/>
    <numFmt numFmtId="164" formatCode="_(* #,##0.00_);_(* \(#,##0.00\);_(* &quot;-&quot;??_);_(@_)"/>
    <numFmt numFmtId="165" formatCode="_ * #,##0_ ;_ * \-#,##0_ ;_ * &quot;-&quot;??_ ;_ @_ "/>
    <numFmt numFmtId="166" formatCode="_-* #,##0_-;\-* #,##0_-;_-* &quot;-&quot;??_-;_-@_-"/>
    <numFmt numFmtId="167" formatCode="_(* #,##0_);_(* \(#,##0\);_(* &quot;-&quot;??_);_(@_)"/>
    <numFmt numFmtId="168" formatCode="dd/mm/yyyy;@"/>
    <numFmt numFmtId="169" formatCode="_-* #,##0_-;\-* #,##0_-;_-* &quot;-&quot;_-;_-@_-"/>
    <numFmt numFmtId="170" formatCode="_-* #,##0.00_-;\-* #,##0.00_-;_-* &quot;-&quot;??_-;_-@_-"/>
    <numFmt numFmtId="171" formatCode="_-* #,##0.00\ _€_-;\-* #,##0.00\ _€_-;_-* &quot;-&quot;??\ _€_-;_-@_-"/>
    <numFmt numFmtId="172" formatCode="_(* #,##0.00_);_(* \(#,##0.00\);_(* \-??_);_(@_)"/>
    <numFmt numFmtId="173" formatCode="_-* #,##0.00\ &quot;Pts&quot;_-;\-* #,##0.00\ &quot;Pts&quot;_-;_-* &quot;-&quot;??\ &quot;Pts&quot;_-;_-@_-"/>
    <numFmt numFmtId="174" formatCode="&quot;₲&quot;\ #,##0_);\(&quot;₲&quot;\ #,##0\)"/>
    <numFmt numFmtId="175" formatCode="* #,##0\ ;* \-#,##0\ ;* &quot;- &quot;;@\ "/>
    <numFmt numFmtId="176" formatCode="&quot;Gs&quot;\ #,##0_);\(&quot;Gs&quot;\ #,##0\)"/>
    <numFmt numFmtId="177" formatCode="0.0%"/>
    <numFmt numFmtId="178" formatCode="_ * #,##0.000_ ;_ * \-#,##0.000_ ;_ * &quot;-&quot;_ ;_ @_ "/>
    <numFmt numFmtId="179" formatCode="_ * #,##0.000_ ;_ * \-#,##0.000_ ;_ * &quot;-&quot;???_ ;_ @_ "/>
    <numFmt numFmtId="180" formatCode="#,##0.0"/>
    <numFmt numFmtId="181" formatCode="_ * #,##0.000_ ;_ * \-#,##0.000_ ;_ * &quot;-&quot;??_ ;_ @_ "/>
    <numFmt numFmtId="182" formatCode="_ * #,##0.00_ ;_ * \-#,##0.00_ ;_ * &quot;-&quot;_ ;_ @_ "/>
    <numFmt numFmtId="183" formatCode="_(* #,##0_);_(* \(#,##0\);_(* &quot;-&quot;_);_(@_)"/>
    <numFmt numFmtId="184" formatCode="_ [$€]\ * #,##0.00_ ;_ [$€]\ * \-#,##0.00_ ;_ [$€]\ * &quot;-&quot;??_ ;_ @_ "/>
    <numFmt numFmtId="185" formatCode="0&quot; &quot;%"/>
  </numFmts>
  <fonts count="96">
    <font>
      <sz val="11"/>
      <color theme="1"/>
      <name val="Calibri"/>
      <family val="2"/>
      <scheme val="minor"/>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9"/>
      <color theme="1"/>
      <name val="Calibri"/>
      <family val="2"/>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b/>
      <sz val="9"/>
      <name val="Arial"/>
      <family val="2"/>
    </font>
    <font>
      <sz val="9"/>
      <color theme="1"/>
      <name val="Arial"/>
      <family val="2"/>
    </font>
    <font>
      <b/>
      <sz val="10"/>
      <name val="Arial"/>
      <family val="2"/>
    </font>
    <font>
      <u/>
      <sz val="10"/>
      <color theme="1"/>
      <name val="Arial"/>
      <family val="2"/>
    </font>
    <font>
      <sz val="8"/>
      <color theme="1"/>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sz val="9"/>
      <color rgb="FFFF0000"/>
      <name val="Arial"/>
      <family val="2"/>
    </font>
    <font>
      <sz val="11"/>
      <color theme="0"/>
      <name val="Arial"/>
      <family val="2"/>
    </font>
    <font>
      <b/>
      <sz val="11"/>
      <name val="Arial"/>
      <family val="2"/>
    </font>
    <font>
      <b/>
      <sz val="10"/>
      <color theme="0"/>
      <name val="Arial"/>
      <family val="2"/>
    </font>
    <font>
      <sz val="11"/>
      <color rgb="FFFF0000"/>
      <name val="Arial"/>
      <family val="2"/>
    </font>
    <font>
      <b/>
      <sz val="10"/>
      <color theme="0"/>
      <name val="Arial Black"/>
      <family val="2"/>
    </font>
    <font>
      <sz val="10"/>
      <color theme="0"/>
      <name val="Arial Black"/>
      <family val="2"/>
    </font>
    <font>
      <b/>
      <sz val="11"/>
      <color theme="0"/>
      <name val="Arial Black"/>
      <family val="2"/>
    </font>
    <font>
      <b/>
      <sz val="11"/>
      <color theme="1"/>
      <name val="Calibri"/>
      <family val="2"/>
      <scheme val="minor"/>
    </font>
    <font>
      <sz val="9"/>
      <name val="Arial"/>
      <family val="2"/>
    </font>
    <font>
      <b/>
      <sz val="10"/>
      <color rgb="FF000000"/>
      <name val="Arial"/>
      <family val="2"/>
    </font>
    <font>
      <b/>
      <sz val="11"/>
      <color theme="0"/>
      <name val="Arial"/>
      <family val="2"/>
    </font>
    <font>
      <b/>
      <sz val="9"/>
      <color rgb="FFFFFFFF"/>
      <name val="Arial"/>
      <family val="2"/>
    </font>
    <font>
      <sz val="9"/>
      <color rgb="FFFFFFFF"/>
      <name val="Arial"/>
      <family val="2"/>
    </font>
    <font>
      <sz val="9"/>
      <color rgb="FF000000"/>
      <name val="Arial"/>
      <family val="2"/>
    </font>
    <font>
      <sz val="11"/>
      <color rgb="FF000000"/>
      <name val="Calibri"/>
      <family val="2"/>
      <scheme val="minor"/>
    </font>
    <font>
      <sz val="8"/>
      <color rgb="FFFF0000"/>
      <name val="Arial"/>
      <family val="2"/>
    </font>
    <font>
      <b/>
      <sz val="11"/>
      <color theme="0"/>
      <name val="Calibri"/>
      <family val="2"/>
      <scheme val="minor"/>
    </font>
    <font>
      <sz val="11"/>
      <color rgb="FFFF0000"/>
      <name val="Calibri"/>
      <family val="2"/>
      <scheme val="minor"/>
    </font>
    <font>
      <sz val="11"/>
      <name val="Calibri"/>
      <family val="2"/>
      <scheme val="minor"/>
    </font>
    <font>
      <b/>
      <sz val="11"/>
      <name val="Calibri"/>
      <family val="2"/>
      <scheme val="minor"/>
    </font>
    <font>
      <sz val="9"/>
      <name val="Calibri"/>
      <family val="2"/>
      <scheme val="minor"/>
    </font>
    <font>
      <i/>
      <sz val="9"/>
      <name val="Calibri"/>
      <family val="2"/>
      <scheme val="minor"/>
    </font>
    <font>
      <i/>
      <sz val="9"/>
      <color theme="1"/>
      <name val="Calibri"/>
      <family val="2"/>
      <scheme val="minor"/>
    </font>
    <font>
      <sz val="9"/>
      <color theme="1"/>
      <name val="Calibri"/>
      <family val="2"/>
      <scheme val="minor"/>
    </font>
    <font>
      <sz val="10"/>
      <color theme="1"/>
      <name val="Calibri"/>
      <family val="2"/>
      <scheme val="minor"/>
    </font>
    <font>
      <sz val="12"/>
      <color theme="1"/>
      <name val="Calibri"/>
      <family val="2"/>
      <scheme val="minor"/>
    </font>
    <font>
      <b/>
      <sz val="12"/>
      <color theme="0"/>
      <name val="Calibri"/>
      <family val="2"/>
      <scheme val="minor"/>
    </font>
    <font>
      <sz val="12"/>
      <color theme="0"/>
      <name val="Calibri"/>
      <family val="2"/>
      <scheme val="minor"/>
    </font>
    <font>
      <i/>
      <sz val="10"/>
      <color theme="1"/>
      <name val="Arial"/>
      <family val="2"/>
    </font>
    <font>
      <i/>
      <sz val="9"/>
      <color rgb="FF000000"/>
      <name val="Arial"/>
      <family val="2"/>
    </font>
    <font>
      <i/>
      <sz val="11"/>
      <color theme="1"/>
      <name val="Arial"/>
      <family val="2"/>
    </font>
    <font>
      <b/>
      <sz val="9"/>
      <color theme="0"/>
      <name val="Arial"/>
      <family val="2"/>
    </font>
    <font>
      <b/>
      <sz val="10"/>
      <color rgb="FFFFFFFF"/>
      <name val="Arial"/>
      <family val="2"/>
    </font>
    <font>
      <sz val="11"/>
      <color theme="1"/>
      <name val="Calibri"/>
      <family val="2"/>
    </font>
    <font>
      <b/>
      <sz val="11"/>
      <color rgb="FF000000"/>
      <name val="Calibri"/>
      <family val="2"/>
    </font>
    <font>
      <sz val="11"/>
      <name val="Calibri"/>
      <family val="2"/>
    </font>
    <font>
      <b/>
      <sz val="11"/>
      <name val="Calibri"/>
      <family val="2"/>
    </font>
    <font>
      <i/>
      <sz val="9"/>
      <name val="Calibri"/>
      <family val="2"/>
    </font>
    <font>
      <sz val="10"/>
      <color theme="1"/>
      <name val="Calibri"/>
      <family val="2"/>
    </font>
    <font>
      <sz val="11"/>
      <color indexed="8"/>
      <name val="Calibri"/>
      <family val="2"/>
      <charset val="1"/>
    </font>
    <font>
      <sz val="10"/>
      <name val="Courier"/>
      <family val="3"/>
    </font>
    <font>
      <sz val="9"/>
      <name val="Segoe UI"/>
      <family val="2"/>
      <charset val="1"/>
    </font>
    <font>
      <sz val="10"/>
      <color indexed="8"/>
      <name val="Arial"/>
      <family val="2"/>
      <charset val="1"/>
    </font>
    <font>
      <sz val="10"/>
      <color indexed="64"/>
      <name val="Arial"/>
      <family val="2"/>
    </font>
    <font>
      <sz val="11"/>
      <color rgb="FF000000"/>
      <name val="Calibri"/>
      <family val="2"/>
    </font>
    <font>
      <sz val="10"/>
      <color indexed="8"/>
      <name val="Arial"/>
      <family val="2"/>
    </font>
    <font>
      <b/>
      <sz val="11"/>
      <color theme="1"/>
      <name val="Calibri"/>
      <family val="2"/>
    </font>
    <font>
      <sz val="8"/>
      <name val="Calibri"/>
      <family val="2"/>
      <scheme val="minor"/>
    </font>
    <font>
      <sz val="10"/>
      <color indexed="8"/>
      <name val="Tahoma"/>
      <family val="2"/>
    </font>
    <font>
      <b/>
      <sz val="10"/>
      <color indexed="8"/>
      <name val="Tahoma"/>
      <family val="2"/>
    </font>
    <font>
      <b/>
      <sz val="11"/>
      <color rgb="FFFF0000"/>
      <name val="Calibri"/>
      <family val="2"/>
      <scheme val="minor"/>
    </font>
    <font>
      <b/>
      <sz val="9"/>
      <color theme="1"/>
      <name val="Arial"/>
      <family val="2"/>
    </font>
    <font>
      <b/>
      <sz val="12"/>
      <color theme="1"/>
      <name val="Calibri"/>
      <family val="2"/>
      <scheme val="minor"/>
    </font>
    <font>
      <sz val="12"/>
      <color indexed="8"/>
      <name val="Calibri"/>
      <family val="2"/>
      <scheme val="minor"/>
    </font>
    <font>
      <sz val="8"/>
      <color rgb="FF343434"/>
      <name val="Roboto"/>
    </font>
    <font>
      <b/>
      <sz val="14"/>
      <color rgb="FFFF0000"/>
      <name val="Calibri"/>
      <family val="2"/>
      <scheme val="minor"/>
    </font>
    <font>
      <u val="singleAccounting"/>
      <sz val="10"/>
      <color rgb="FF000000"/>
      <name val="Arial"/>
      <family val="2"/>
    </font>
    <font>
      <sz val="13"/>
      <color rgb="FF000000"/>
      <name val="Open Sans"/>
      <family val="2"/>
    </font>
    <font>
      <b/>
      <sz val="11"/>
      <color theme="1"/>
      <name val="Arial"/>
      <family val="2"/>
    </font>
    <font>
      <u/>
      <sz val="10"/>
      <color theme="10"/>
      <name val="Calibri"/>
      <family val="2"/>
      <scheme val="minor"/>
    </font>
    <font>
      <b/>
      <sz val="10"/>
      <color theme="1"/>
      <name val="Calibri"/>
      <family val="2"/>
      <scheme val="minor"/>
    </font>
    <font>
      <u/>
      <sz val="9"/>
      <color theme="10"/>
      <name val="Calibri"/>
      <family val="2"/>
      <scheme val="minor"/>
    </font>
    <font>
      <b/>
      <u/>
      <sz val="9"/>
      <name val="Arial"/>
      <family val="2"/>
    </font>
    <font>
      <i/>
      <sz val="9"/>
      <color rgb="FFFF0000"/>
      <name val="Arial"/>
      <family val="2"/>
    </font>
    <font>
      <sz val="10"/>
      <color rgb="FFFF0000"/>
      <name val="Calibri"/>
      <family val="2"/>
      <scheme val="minor"/>
    </font>
    <font>
      <sz val="8"/>
      <color theme="1"/>
      <name val="Calibri"/>
      <family val="2"/>
    </font>
    <font>
      <b/>
      <sz val="11"/>
      <color rgb="FF000000"/>
      <name val="Calibri"/>
      <family val="2"/>
      <scheme val="minor"/>
    </font>
    <font>
      <sz val="11"/>
      <color indexed="8"/>
      <name val="Calibri"/>
      <family val="2"/>
      <scheme val="minor"/>
    </font>
    <font>
      <b/>
      <sz val="8"/>
      <color theme="1"/>
      <name val="Arial"/>
      <family val="2"/>
    </font>
    <font>
      <sz val="11"/>
      <color rgb="FF000000"/>
      <name val="Calibri2"/>
    </font>
  </fonts>
  <fills count="22">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A6A6A6"/>
        <bgColor rgb="FF000000"/>
      </patternFill>
    </fill>
    <fill>
      <patternFill patternType="solid">
        <fgColor indexed="65"/>
        <bgColor indexed="64"/>
      </patternFill>
    </fill>
    <fill>
      <patternFill patternType="solid">
        <fgColor theme="0"/>
        <bgColor rgb="FF000000"/>
      </patternFill>
    </fill>
    <fill>
      <patternFill patternType="solid">
        <fgColor theme="4" tint="-0.499984740745262"/>
        <bgColor rgb="FF000000"/>
      </patternFill>
    </fill>
    <fill>
      <patternFill patternType="solid">
        <fgColor rgb="FF203764"/>
        <bgColor rgb="FF000000"/>
      </patternFill>
    </fill>
    <fill>
      <patternFill patternType="solid">
        <fgColor rgb="FFFFFFFF"/>
        <bgColor rgb="FF000000"/>
      </patternFill>
    </fill>
    <fill>
      <patternFill patternType="solid">
        <fgColor rgb="FFFFFF00"/>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indexed="22"/>
        <bgColor indexed="64"/>
      </patternFill>
    </fill>
    <fill>
      <patternFill patternType="solid">
        <fgColor rgb="FF92D050"/>
        <bgColor indexed="64"/>
      </patternFill>
    </fill>
    <fill>
      <patternFill patternType="solid">
        <fgColor theme="4" tint="0.59999389629810485"/>
        <bgColor indexed="64"/>
      </patternFill>
    </fill>
    <fill>
      <patternFill patternType="solid">
        <fgColor rgb="FF00B0F0"/>
        <bgColor indexed="64"/>
      </patternFill>
    </fill>
    <fill>
      <patternFill patternType="solid">
        <fgColor theme="9" tint="0.39997558519241921"/>
        <bgColor indexed="64"/>
      </patternFill>
    </fill>
    <fill>
      <patternFill patternType="solid">
        <fgColor theme="7" tint="0.39997558519241921"/>
        <bgColor indexed="64"/>
      </patternFill>
    </fill>
  </fills>
  <borders count="45">
    <border>
      <left/>
      <right/>
      <top/>
      <bottom/>
      <diagonal/>
    </border>
    <border>
      <left/>
      <right/>
      <top/>
      <bottom style="thin">
        <color auto="1"/>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right/>
      <top/>
      <bottom style="double">
        <color indexed="64"/>
      </bottom>
      <diagonal/>
    </border>
    <border>
      <left style="thin">
        <color indexed="64"/>
      </left>
      <right style="thin">
        <color indexed="64"/>
      </right>
      <top/>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rgb="FFFFFFFF"/>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rgb="FFFFFFFF"/>
      </left>
      <right style="thin">
        <color rgb="FFFFFFFF"/>
      </right>
      <top style="thin">
        <color rgb="FFFFFFFF"/>
      </top>
      <bottom/>
      <diagonal/>
    </border>
    <border>
      <left style="thin">
        <color rgb="FFFFFFFF"/>
      </left>
      <right style="thin">
        <color rgb="FFFFFFFF"/>
      </right>
      <top/>
      <bottom/>
      <diagonal/>
    </border>
    <border>
      <left style="medium">
        <color indexed="64"/>
      </left>
      <right style="medium">
        <color indexed="64"/>
      </right>
      <top style="thin">
        <color indexed="64"/>
      </top>
      <bottom/>
      <diagonal/>
    </border>
    <border>
      <left/>
      <right style="thin">
        <color rgb="FFFFFFFF"/>
      </right>
      <top style="thin">
        <color rgb="FFFFFFFF"/>
      </top>
      <bottom/>
      <diagonal/>
    </border>
    <border>
      <left style="medium">
        <color theme="0"/>
      </left>
      <right style="medium">
        <color theme="0"/>
      </right>
      <top style="medium">
        <color theme="0"/>
      </top>
      <bottom style="medium">
        <color theme="0"/>
      </bottom>
      <diagonal/>
    </border>
    <border>
      <left style="medium">
        <color indexed="64"/>
      </left>
      <right/>
      <top/>
      <bottom style="medium">
        <color indexed="64"/>
      </bottom>
      <diagonal/>
    </border>
    <border>
      <left style="medium">
        <color indexed="64"/>
      </left>
      <right/>
      <top style="medium">
        <color indexed="64"/>
      </top>
      <bottom/>
      <diagonal/>
    </border>
    <border>
      <left/>
      <right style="medium">
        <color indexed="64"/>
      </right>
      <top/>
      <bottom style="thin">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s>
  <cellStyleXfs count="55237">
    <xf numFmtId="0" fontId="0" fillId="0" borderId="0"/>
    <xf numFmtId="43" fontId="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xf numFmtId="164" fontId="11" fillId="0" borderId="0" applyFont="0" applyFill="0" applyBorder="0" applyAlignment="0" applyProtection="0"/>
    <xf numFmtId="0" fontId="10" fillId="0" borderId="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164" fontId="7" fillId="0" borderId="0" applyFont="0" applyFill="0" applyBorder="0" applyAlignment="0" applyProtection="0"/>
    <xf numFmtId="0" fontId="7" fillId="0" borderId="0"/>
    <xf numFmtId="0" fontId="19"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4" fontId="10" fillId="0" borderId="0" applyFont="0" applyFill="0" applyBorder="0" applyAlignment="0" applyProtection="0"/>
    <xf numFmtId="0" fontId="10" fillId="0" borderId="0" applyNumberFormat="0" applyFill="0" applyBorder="0" applyAlignment="0" applyProtection="0"/>
    <xf numFmtId="0" fontId="7" fillId="0" borderId="0"/>
    <xf numFmtId="0" fontId="10" fillId="0" borderId="0"/>
    <xf numFmtId="164" fontId="10" fillId="0" borderId="0" applyFont="0" applyFill="0" applyBorder="0" applyAlignment="0" applyProtection="0"/>
    <xf numFmtId="170" fontId="7" fillId="0" borderId="0" applyFont="0" applyFill="0" applyBorder="0" applyAlignment="0" applyProtection="0"/>
    <xf numFmtId="0" fontId="40" fillId="0" borderId="0"/>
    <xf numFmtId="169" fontId="10" fillId="0" borderId="0" applyFont="0" applyFill="0" applyBorder="0" applyAlignment="0" applyProtection="0"/>
    <xf numFmtId="164" fontId="7" fillId="0" borderId="0" applyFont="0" applyFill="0" applyBorder="0" applyAlignment="0" applyProtection="0"/>
    <xf numFmtId="0" fontId="40" fillId="0" borderId="0"/>
    <xf numFmtId="0" fontId="10" fillId="0" borderId="0"/>
    <xf numFmtId="164" fontId="11" fillId="0" borderId="0" applyFont="0" applyFill="0" applyBorder="0" applyAlignment="0" applyProtection="0"/>
    <xf numFmtId="164" fontId="10" fillId="0" borderId="0" applyFont="0" applyFill="0" applyBorder="0" applyAlignment="0" applyProtection="0"/>
    <xf numFmtId="0" fontId="10" fillId="0" borderId="0"/>
    <xf numFmtId="0" fontId="10" fillId="0" borderId="0"/>
    <xf numFmtId="164"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0" fontId="65" fillId="0" borderId="0"/>
    <xf numFmtId="172" fontId="10" fillId="0" borderId="0" applyFill="0" applyBorder="0" applyAlignment="0" applyProtection="0"/>
    <xf numFmtId="41" fontId="10" fillId="0" borderId="0" applyFill="0" applyBorder="0" applyAlignment="0" applyProtection="0"/>
    <xf numFmtId="171" fontId="10" fillId="0" borderId="0" applyFont="0" applyFill="0" applyBorder="0" applyAlignment="0" applyProtection="0"/>
    <xf numFmtId="171" fontId="7" fillId="0" borderId="0" applyFont="0" applyFill="0" applyBorder="0" applyAlignment="0" applyProtection="0"/>
    <xf numFmtId="172" fontId="10" fillId="0" borderId="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xf numFmtId="0" fontId="10" fillId="0" borderId="0"/>
    <xf numFmtId="0" fontId="10" fillId="0" borderId="0"/>
    <xf numFmtId="0" fontId="10" fillId="0" borderId="0"/>
    <xf numFmtId="0" fontId="10" fillId="0" borderId="0"/>
    <xf numFmtId="0" fontId="10" fillId="0" borderId="0"/>
    <xf numFmtId="174" fontId="7" fillId="0" borderId="0"/>
    <xf numFmtId="9" fontId="10" fillId="0" borderId="0" applyFill="0" applyBorder="0" applyAlignment="0" applyProtection="0"/>
    <xf numFmtId="9" fontId="10" fillId="0" borderId="0" applyFill="0" applyBorder="0" applyAlignment="0" applyProtection="0"/>
    <xf numFmtId="172" fontId="10" fillId="0" borderId="0" applyFill="0" applyBorder="0" applyAlignment="0" applyProtection="0"/>
    <xf numFmtId="172" fontId="10" fillId="0" borderId="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65" fillId="0" borderId="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7" fontId="66" fillId="0" borderId="0"/>
    <xf numFmtId="43" fontId="7" fillId="0" borderId="0" applyFont="0" applyFill="0" applyBorder="0" applyAlignment="0" applyProtection="0"/>
    <xf numFmtId="0" fontId="49" fillId="0" borderId="0"/>
    <xf numFmtId="0" fontId="67" fillId="0" borderId="0"/>
    <xf numFmtId="0" fontId="68" fillId="0" borderId="0"/>
    <xf numFmtId="0" fontId="69" fillId="0" borderId="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169"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9" fontId="7" fillId="0" borderId="0" applyFont="0" applyFill="0" applyBorder="0" applyAlignment="0" applyProtection="0"/>
    <xf numFmtId="0" fontId="11" fillId="0" borderId="0"/>
    <xf numFmtId="171" fontId="7" fillId="0" borderId="0" applyFont="0" applyFill="0" applyBorder="0" applyAlignment="0" applyProtection="0"/>
    <xf numFmtId="171" fontId="7" fillId="0" borderId="0" applyFont="0" applyFill="0" applyBorder="0" applyAlignment="0" applyProtection="0"/>
    <xf numFmtId="0" fontId="50" fillId="0" borderId="0"/>
    <xf numFmtId="0" fontId="7" fillId="0" borderId="0"/>
    <xf numFmtId="43" fontId="11" fillId="0" borderId="0" applyFont="0" applyFill="0" applyBorder="0" applyAlignment="0" applyProtection="0"/>
    <xf numFmtId="175" fontId="70" fillId="0" borderId="0" applyBorder="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0" fontId="5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0" fontId="50" fillId="0" borderId="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0" fillId="0" borderId="0"/>
    <xf numFmtId="176" fontId="11" fillId="0" borderId="0" applyFont="0" applyFill="0" applyBorder="0" applyAlignment="0" applyProtection="0"/>
    <xf numFmtId="170" fontId="51" fillId="0" borderId="0" applyFont="0" applyFill="0" applyBorder="0" applyAlignment="0" applyProtection="0"/>
    <xf numFmtId="0" fontId="51" fillId="0" borderId="0"/>
    <xf numFmtId="0" fontId="11" fillId="0" borderId="0"/>
    <xf numFmtId="0" fontId="7" fillId="0" borderId="0"/>
    <xf numFmtId="9" fontId="5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7" fillId="0" borderId="0" applyFont="0" applyFill="0" applyBorder="0" applyAlignment="0" applyProtection="0"/>
    <xf numFmtId="171" fontId="11" fillId="0" borderId="0" applyFont="0" applyFill="0" applyBorder="0" applyAlignment="0" applyProtection="0"/>
    <xf numFmtId="0" fontId="7" fillId="0" borderId="0"/>
    <xf numFmtId="171" fontId="7" fillId="0" borderId="0" applyFont="0" applyFill="0" applyBorder="0" applyAlignment="0" applyProtection="0"/>
    <xf numFmtId="170" fontId="51"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8" fillId="0" borderId="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7"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0" fontId="10" fillId="0" borderId="0" applyFont="0" applyFill="0" applyBorder="0" applyAlignment="0" applyProtection="0"/>
    <xf numFmtId="43" fontId="10" fillId="0" borderId="0" applyFont="0" applyFill="0" applyBorder="0" applyAlignment="0" applyProtection="0"/>
    <xf numFmtId="171" fontId="7" fillId="0" borderId="0" applyFont="0" applyFill="0" applyBorder="0" applyAlignment="0" applyProtection="0"/>
    <xf numFmtId="183" fontId="10" fillId="0" borderId="0" applyFill="0" applyBorder="0" applyAlignment="0" applyProtection="0"/>
    <xf numFmtId="0" fontId="10" fillId="0" borderId="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0" fontId="10" fillId="0" borderId="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84" fontId="51" fillId="0" borderId="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170" fontId="7" fillId="0" borderId="0" applyFont="0" applyFill="0" applyBorder="0" applyAlignment="0" applyProtection="0"/>
    <xf numFmtId="0" fontId="7" fillId="0" borderId="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50" fillId="0" borderId="0" applyFont="0" applyFill="0" applyBorder="0" applyAlignment="0" applyProtection="0"/>
    <xf numFmtId="17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6" fillId="0" borderId="0"/>
    <xf numFmtId="41" fontId="6"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5" fillId="0" borderId="0"/>
    <xf numFmtId="0" fontId="4" fillId="0" borderId="0"/>
    <xf numFmtId="41" fontId="4" fillId="0" borderId="0" applyFont="0" applyFill="0" applyBorder="0" applyAlignment="0" applyProtection="0"/>
    <xf numFmtId="0" fontId="3" fillId="0" borderId="0"/>
    <xf numFmtId="41" fontId="3" fillId="0" borderId="0" applyFont="0" applyFill="0" applyBorder="0" applyAlignment="0" applyProtection="0"/>
    <xf numFmtId="0" fontId="2"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0" fontId="1" fillId="0" borderId="0"/>
    <xf numFmtId="41" fontId="1" fillId="0" borderId="0" applyFont="0" applyFill="0" applyBorder="0" applyAlignment="0" applyProtection="0"/>
    <xf numFmtId="0" fontId="7" fillId="0" borderId="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0" fontId="19"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41" fontId="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0" fontId="1" fillId="0" borderId="0"/>
    <xf numFmtId="41" fontId="1" fillId="0" borderId="0" applyFont="0" applyFill="0" applyBorder="0" applyAlignment="0" applyProtection="0"/>
    <xf numFmtId="0" fontId="1" fillId="0" borderId="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1" fontId="10" fillId="0" borderId="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1" fontId="7"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1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85" fontId="95" fillId="0" borderId="0" applyFont="0" applyBorder="0" applyProtection="0"/>
    <xf numFmtId="41" fontId="7" fillId="0" borderId="0" applyFont="0" applyFill="0" applyBorder="0" applyAlignment="0" applyProtection="0"/>
  </cellStyleXfs>
  <cellXfs count="755">
    <xf numFmtId="0" fontId="0" fillId="0" borderId="0" xfId="0"/>
    <xf numFmtId="0" fontId="9" fillId="0" borderId="0" xfId="0" applyFont="1" applyAlignment="1">
      <alignment vertical="center"/>
    </xf>
    <xf numFmtId="0" fontId="9" fillId="0" borderId="0" xfId="0" applyFont="1"/>
    <xf numFmtId="0" fontId="8" fillId="0" borderId="0" xfId="0" applyFont="1" applyAlignment="1">
      <alignment vertical="center"/>
    </xf>
    <xf numFmtId="0" fontId="14" fillId="2" borderId="0" xfId="0" applyFont="1" applyFill="1"/>
    <xf numFmtId="0" fontId="8" fillId="2" borderId="9" xfId="0" applyFont="1" applyFill="1" applyBorder="1"/>
    <xf numFmtId="166" fontId="9" fillId="2" borderId="9" xfId="1" applyNumberFormat="1" applyFont="1" applyFill="1" applyBorder="1"/>
    <xf numFmtId="167" fontId="10" fillId="2" borderId="9" xfId="1" applyNumberFormat="1" applyFont="1" applyFill="1" applyBorder="1"/>
    <xf numFmtId="167" fontId="10" fillId="2" borderId="0" xfId="1" applyNumberFormat="1" applyFont="1" applyFill="1"/>
    <xf numFmtId="0" fontId="9" fillId="2" borderId="5" xfId="0" applyFont="1" applyFill="1" applyBorder="1"/>
    <xf numFmtId="0" fontId="9" fillId="2" borderId="0" xfId="0" applyFont="1" applyFill="1"/>
    <xf numFmtId="0" fontId="9" fillId="0" borderId="0" xfId="0" applyFont="1" applyAlignment="1">
      <alignment horizontal="left" vertical="top" wrapText="1"/>
    </xf>
    <xf numFmtId="0" fontId="8" fillId="2" borderId="0" xfId="0" applyFont="1" applyFill="1"/>
    <xf numFmtId="0" fontId="15" fillId="2" borderId="1" xfId="3" applyFont="1" applyFill="1" applyBorder="1" applyAlignment="1">
      <alignment horizontal="left"/>
    </xf>
    <xf numFmtId="0" fontId="15" fillId="2" borderId="0" xfId="3" applyFont="1" applyFill="1" applyAlignment="1">
      <alignment horizontal="center"/>
    </xf>
    <xf numFmtId="0" fontId="8" fillId="0" borderId="0" xfId="0" applyFont="1"/>
    <xf numFmtId="165" fontId="15" fillId="2" borderId="4" xfId="10" applyNumberFormat="1" applyFont="1" applyFill="1" applyBorder="1"/>
    <xf numFmtId="0" fontId="10" fillId="2" borderId="0" xfId="3" applyFill="1" applyAlignment="1">
      <alignment horizontal="left"/>
    </xf>
    <xf numFmtId="0" fontId="17" fillId="0" borderId="0" xfId="0" applyFont="1" applyAlignment="1">
      <alignment vertical="center"/>
    </xf>
    <xf numFmtId="41" fontId="9" fillId="2" borderId="0" xfId="8" applyFont="1" applyFill="1"/>
    <xf numFmtId="41" fontId="8" fillId="2" borderId="4" xfId="0" applyNumberFormat="1" applyFont="1" applyFill="1" applyBorder="1"/>
    <xf numFmtId="0" fontId="15" fillId="2" borderId="1" xfId="12" applyFont="1" applyFill="1" applyBorder="1" applyAlignment="1">
      <alignment horizontal="left"/>
    </xf>
    <xf numFmtId="0" fontId="10" fillId="2" borderId="0" xfId="0" applyFont="1" applyFill="1"/>
    <xf numFmtId="167" fontId="18" fillId="0" borderId="0" xfId="1" applyNumberFormat="1" applyFont="1"/>
    <xf numFmtId="0" fontId="15" fillId="2" borderId="0" xfId="12" applyFont="1" applyFill="1"/>
    <xf numFmtId="0" fontId="0" fillId="2" borderId="0" xfId="0" applyFill="1"/>
    <xf numFmtId="0" fontId="15" fillId="0" borderId="0" xfId="0" applyFont="1"/>
    <xf numFmtId="0" fontId="10" fillId="0" borderId="0" xfId="0" applyFont="1"/>
    <xf numFmtId="0" fontId="18" fillId="0" borderId="0" xfId="0" applyFont="1"/>
    <xf numFmtId="0" fontId="9" fillId="3" borderId="0" xfId="0" applyFont="1" applyFill="1"/>
    <xf numFmtId="0" fontId="8" fillId="0" borderId="0" xfId="0" applyFont="1" applyAlignment="1">
      <alignment horizontal="center"/>
    </xf>
    <xf numFmtId="0" fontId="15" fillId="2" borderId="1" xfId="2" applyFont="1" applyFill="1" applyBorder="1" applyAlignment="1">
      <alignment horizontal="left"/>
    </xf>
    <xf numFmtId="0" fontId="15" fillId="2" borderId="0" xfId="4" applyFont="1" applyFill="1"/>
    <xf numFmtId="165" fontId="15" fillId="2" borderId="4" xfId="6" applyNumberFormat="1" applyFont="1" applyFill="1" applyBorder="1"/>
    <xf numFmtId="0" fontId="9" fillId="0" borderId="0" xfId="0" applyFont="1" applyAlignment="1">
      <alignment vertical="top" wrapText="1"/>
    </xf>
    <xf numFmtId="0" fontId="17" fillId="0" borderId="0" xfId="0" applyFont="1"/>
    <xf numFmtId="41" fontId="17" fillId="0" borderId="0" xfId="0" applyNumberFormat="1" applyFont="1"/>
    <xf numFmtId="165" fontId="9" fillId="0" borderId="0" xfId="0" applyNumberFormat="1" applyFont="1"/>
    <xf numFmtId="41" fontId="9" fillId="0" borderId="0" xfId="8" applyFont="1" applyFill="1"/>
    <xf numFmtId="0" fontId="14" fillId="0" borderId="0" xfId="0" applyFont="1"/>
    <xf numFmtId="0" fontId="21" fillId="0" borderId="0" xfId="0" applyFont="1"/>
    <xf numFmtId="165" fontId="21" fillId="0" borderId="0" xfId="1" applyNumberFormat="1" applyFont="1"/>
    <xf numFmtId="165" fontId="21" fillId="0" borderId="0" xfId="0" applyNumberFormat="1" applyFont="1"/>
    <xf numFmtId="165" fontId="22" fillId="0" borderId="0" xfId="1" applyNumberFormat="1" applyFont="1"/>
    <xf numFmtId="165" fontId="10" fillId="0" borderId="0" xfId="1" applyNumberFormat="1" applyFont="1"/>
    <xf numFmtId="165" fontId="15" fillId="0" borderId="0" xfId="1" applyNumberFormat="1" applyFont="1"/>
    <xf numFmtId="0" fontId="23" fillId="0" borderId="0" xfId="0" applyFont="1"/>
    <xf numFmtId="165" fontId="23" fillId="0" borderId="0" xfId="1" applyNumberFormat="1" applyFont="1"/>
    <xf numFmtId="165" fontId="9" fillId="0" borderId="0" xfId="1" applyNumberFormat="1" applyFont="1"/>
    <xf numFmtId="0" fontId="9" fillId="0" borderId="0" xfId="0" applyFont="1" applyAlignment="1">
      <alignment horizontal="left"/>
    </xf>
    <xf numFmtId="165" fontId="14" fillId="0" borderId="0" xfId="0" applyNumberFormat="1" applyFont="1"/>
    <xf numFmtId="165" fontId="18" fillId="0" borderId="0" xfId="1" applyNumberFormat="1" applyFont="1"/>
    <xf numFmtId="165" fontId="15" fillId="2" borderId="4" xfId="12" applyNumberFormat="1" applyFont="1" applyFill="1" applyBorder="1"/>
    <xf numFmtId="41" fontId="8" fillId="2" borderId="0" xfId="0" applyNumberFormat="1" applyFont="1" applyFill="1"/>
    <xf numFmtId="165" fontId="15" fillId="2" borderId="0" xfId="12" applyNumberFormat="1" applyFont="1" applyFill="1"/>
    <xf numFmtId="0" fontId="17" fillId="2" borderId="0" xfId="0" applyFont="1" applyFill="1"/>
    <xf numFmtId="165" fontId="10" fillId="0" borderId="0" xfId="1" applyNumberFormat="1" applyFont="1" applyFill="1"/>
    <xf numFmtId="0" fontId="23" fillId="0" borderId="0" xfId="0" applyFont="1" applyAlignment="1">
      <alignment horizontal="center"/>
    </xf>
    <xf numFmtId="165" fontId="18" fillId="0" borderId="0" xfId="1" applyNumberFormat="1" applyFont="1" applyAlignment="1">
      <alignment horizontal="center"/>
    </xf>
    <xf numFmtId="0" fontId="27" fillId="0" borderId="0" xfId="0" applyFont="1"/>
    <xf numFmtId="165" fontId="26" fillId="0" borderId="0" xfId="1" applyNumberFormat="1" applyFont="1"/>
    <xf numFmtId="165" fontId="29" fillId="0" borderId="0" xfId="1" applyNumberFormat="1" applyFont="1"/>
    <xf numFmtId="165" fontId="9" fillId="0" borderId="0" xfId="1" applyNumberFormat="1" applyFont="1" applyBorder="1"/>
    <xf numFmtId="165" fontId="9" fillId="0" borderId="0" xfId="1" applyNumberFormat="1" applyFont="1" applyBorder="1" applyAlignment="1">
      <alignment horizontal="center"/>
    </xf>
    <xf numFmtId="165" fontId="10" fillId="0" borderId="0" xfId="1" applyNumberFormat="1" applyFont="1" applyBorder="1"/>
    <xf numFmtId="165" fontId="22" fillId="0" borderId="0" xfId="1" applyNumberFormat="1" applyFont="1" applyBorder="1"/>
    <xf numFmtId="0" fontId="9" fillId="0" borderId="14" xfId="0" applyFont="1" applyBorder="1"/>
    <xf numFmtId="0" fontId="9" fillId="0" borderId="15" xfId="0" applyFont="1" applyBorder="1"/>
    <xf numFmtId="14" fontId="13" fillId="2" borderId="0" xfId="4" applyNumberFormat="1" applyFont="1" applyFill="1" applyAlignment="1">
      <alignment horizontal="center"/>
    </xf>
    <xf numFmtId="0" fontId="33" fillId="0" borderId="0" xfId="0" applyFont="1"/>
    <xf numFmtId="43" fontId="9" fillId="0" borderId="0" xfId="1" applyFont="1" applyFill="1"/>
    <xf numFmtId="165" fontId="15" fillId="0" borderId="0" xfId="1" applyNumberFormat="1" applyFont="1" applyFill="1"/>
    <xf numFmtId="165" fontId="9" fillId="0" borderId="0" xfId="1" applyNumberFormat="1" applyFont="1" applyFill="1" applyAlignment="1">
      <alignment horizontal="center"/>
    </xf>
    <xf numFmtId="165" fontId="31" fillId="5" borderId="0" xfId="0" applyNumberFormat="1" applyFont="1" applyFill="1" applyAlignment="1">
      <alignment horizontal="center" vertical="center"/>
    </xf>
    <xf numFmtId="0" fontId="28" fillId="4" borderId="0" xfId="0" applyFont="1" applyFill="1" applyAlignment="1">
      <alignment vertical="center"/>
    </xf>
    <xf numFmtId="165" fontId="28" fillId="4" borderId="0" xfId="1" applyNumberFormat="1" applyFont="1" applyFill="1" applyBorder="1"/>
    <xf numFmtId="165" fontId="28" fillId="4" borderId="0" xfId="1" applyNumberFormat="1" applyFont="1" applyFill="1" applyBorder="1" applyAlignment="1">
      <alignment vertical="center"/>
    </xf>
    <xf numFmtId="0" fontId="31" fillId="5" borderId="0" xfId="0" applyFont="1" applyFill="1" applyAlignment="1">
      <alignment horizontal="center" vertical="center"/>
    </xf>
    <xf numFmtId="0" fontId="32" fillId="5" borderId="0" xfId="0" applyFont="1" applyFill="1"/>
    <xf numFmtId="0" fontId="8" fillId="2" borderId="9" xfId="0" applyFont="1" applyFill="1" applyBorder="1" applyAlignment="1">
      <alignment horizontal="center" vertical="center" wrapText="1"/>
    </xf>
    <xf numFmtId="9" fontId="9" fillId="2" borderId="11" xfId="9" applyFont="1" applyFill="1" applyBorder="1"/>
    <xf numFmtId="0" fontId="13" fillId="6" borderId="9" xfId="77" applyFont="1" applyFill="1" applyBorder="1"/>
    <xf numFmtId="0" fontId="22" fillId="2" borderId="0" xfId="0" applyFont="1" applyFill="1"/>
    <xf numFmtId="167" fontId="32" fillId="5" borderId="0" xfId="1" applyNumberFormat="1" applyFont="1" applyFill="1" applyBorder="1"/>
    <xf numFmtId="0" fontId="12" fillId="7" borderId="0" xfId="0" applyFont="1" applyFill="1" applyAlignment="1">
      <alignment vertical="center"/>
    </xf>
    <xf numFmtId="0" fontId="9" fillId="7" borderId="0" xfId="0" applyFont="1" applyFill="1"/>
    <xf numFmtId="0" fontId="0" fillId="7" borderId="0" xfId="0" applyFill="1"/>
    <xf numFmtId="166" fontId="9" fillId="2" borderId="2" xfId="1" applyNumberFormat="1" applyFont="1" applyFill="1" applyBorder="1"/>
    <xf numFmtId="0" fontId="16" fillId="2" borderId="9" xfId="0" applyFont="1" applyFill="1" applyBorder="1"/>
    <xf numFmtId="0" fontId="33" fillId="7" borderId="0" xfId="0" applyFont="1" applyFill="1"/>
    <xf numFmtId="0" fontId="33" fillId="0" borderId="1" xfId="0" applyFont="1" applyBorder="1" applyAlignment="1">
      <alignment horizontal="center"/>
    </xf>
    <xf numFmtId="0" fontId="33" fillId="0" borderId="1" xfId="0" applyFont="1" applyBorder="1" applyAlignment="1">
      <alignment horizontal="center" vertical="center"/>
    </xf>
    <xf numFmtId="0" fontId="43" fillId="7" borderId="0" xfId="0" applyFont="1" applyFill="1"/>
    <xf numFmtId="0" fontId="9" fillId="0" borderId="0" xfId="0" applyFont="1" applyAlignment="1">
      <alignment vertical="justify" wrapText="1"/>
    </xf>
    <xf numFmtId="0" fontId="8" fillId="0" borderId="0" xfId="0" applyFont="1" applyAlignment="1">
      <alignment horizontal="left" vertical="top" wrapText="1"/>
    </xf>
    <xf numFmtId="0" fontId="8" fillId="0" borderId="0" xfId="0" applyFont="1" applyAlignment="1">
      <alignment vertical="top" wrapText="1"/>
    </xf>
    <xf numFmtId="0" fontId="9" fillId="7" borderId="0" xfId="0" applyFont="1" applyFill="1" applyAlignment="1">
      <alignment vertical="justify" wrapText="1"/>
    </xf>
    <xf numFmtId="0" fontId="9" fillId="7" borderId="0" xfId="0" applyFont="1" applyFill="1" applyAlignment="1">
      <alignment horizontal="left" vertical="top" wrapText="1"/>
    </xf>
    <xf numFmtId="0" fontId="9" fillId="7" borderId="0" xfId="0" applyFont="1" applyFill="1" applyAlignment="1">
      <alignment vertical="top" wrapText="1"/>
    </xf>
    <xf numFmtId="0" fontId="8" fillId="7" borderId="0" xfId="0" applyFont="1" applyFill="1" applyAlignment="1">
      <alignment vertical="top" wrapText="1"/>
    </xf>
    <xf numFmtId="0" fontId="8" fillId="7" borderId="0" xfId="0" applyFont="1" applyFill="1" applyAlignment="1">
      <alignment vertical="justify" wrapText="1"/>
    </xf>
    <xf numFmtId="0" fontId="8" fillId="7" borderId="0" xfId="0" applyFont="1" applyFill="1" applyAlignment="1">
      <alignment horizontal="center" vertical="center" wrapText="1"/>
    </xf>
    <xf numFmtId="0" fontId="19" fillId="0" borderId="0" xfId="13"/>
    <xf numFmtId="0" fontId="19" fillId="7" borderId="0" xfId="13" applyFill="1"/>
    <xf numFmtId="0" fontId="28" fillId="2" borderId="0" xfId="0" applyFont="1" applyFill="1" applyAlignment="1">
      <alignment horizontal="left" vertical="center"/>
    </xf>
    <xf numFmtId="0" fontId="43" fillId="0" borderId="0" xfId="0" applyFont="1"/>
    <xf numFmtId="0" fontId="28" fillId="2" borderId="0" xfId="0" applyFont="1" applyFill="1" applyAlignment="1">
      <alignment vertical="center"/>
    </xf>
    <xf numFmtId="0" fontId="19" fillId="2" borderId="0" xfId="13" applyFill="1"/>
    <xf numFmtId="0" fontId="33" fillId="2" borderId="0" xfId="0" applyFont="1" applyFill="1"/>
    <xf numFmtId="0" fontId="12" fillId="7" borderId="0" xfId="0" applyFont="1" applyFill="1"/>
    <xf numFmtId="167" fontId="12" fillId="7" borderId="0" xfId="86" applyNumberFormat="1" applyFont="1" applyFill="1" applyBorder="1"/>
    <xf numFmtId="9" fontId="12" fillId="7" borderId="0" xfId="9" applyFont="1" applyFill="1" applyBorder="1"/>
    <xf numFmtId="3" fontId="12" fillId="7" borderId="0" xfId="0" applyNumberFormat="1" applyFont="1" applyFill="1"/>
    <xf numFmtId="0" fontId="35" fillId="7" borderId="0" xfId="0" applyFont="1" applyFill="1"/>
    <xf numFmtId="41" fontId="12" fillId="7" borderId="3" xfId="8" applyFont="1" applyFill="1" applyBorder="1"/>
    <xf numFmtId="0" fontId="35" fillId="7" borderId="0" xfId="0" applyFont="1" applyFill="1" applyAlignment="1">
      <alignment vertical="center" wrapText="1"/>
    </xf>
    <xf numFmtId="0" fontId="34" fillId="7" borderId="0" xfId="77" applyFont="1" applyFill="1"/>
    <xf numFmtId="0" fontId="38" fillId="7" borderId="0" xfId="77" applyFont="1" applyFill="1"/>
    <xf numFmtId="0" fontId="34" fillId="7" borderId="14" xfId="77" applyFont="1" applyFill="1" applyBorder="1"/>
    <xf numFmtId="0" fontId="44" fillId="7" borderId="0" xfId="0" applyFont="1" applyFill="1"/>
    <xf numFmtId="0" fontId="44" fillId="0" borderId="0" xfId="0" applyFont="1"/>
    <xf numFmtId="0" fontId="45" fillId="0" borderId="22" xfId="0" applyFont="1" applyBorder="1" applyAlignment="1">
      <alignment horizontal="center" vertical="center" wrapText="1"/>
    </xf>
    <xf numFmtId="0" fontId="45" fillId="0" borderId="20" xfId="0" applyFont="1" applyBorder="1" applyAlignment="1">
      <alignment horizontal="center" vertical="center" wrapText="1"/>
    </xf>
    <xf numFmtId="0" fontId="14" fillId="5" borderId="0" xfId="0" applyFont="1" applyFill="1"/>
    <xf numFmtId="0" fontId="9" fillId="2" borderId="0" xfId="0" applyFont="1" applyFill="1" applyAlignment="1">
      <alignment horizontal="center" vertical="center"/>
    </xf>
    <xf numFmtId="0" fontId="19" fillId="2" borderId="0" xfId="13" applyFill="1" applyAlignment="1">
      <alignment horizontal="center" vertical="center"/>
    </xf>
    <xf numFmtId="168" fontId="30" fillId="5" borderId="0" xfId="1" applyNumberFormat="1" applyFont="1" applyFill="1" applyAlignment="1">
      <alignment horizontal="center" vertical="center"/>
    </xf>
    <xf numFmtId="0" fontId="30" fillId="2" borderId="0" xfId="0" applyFont="1" applyFill="1" applyAlignment="1">
      <alignment horizontal="center" vertical="center"/>
    </xf>
    <xf numFmtId="165" fontId="9" fillId="2" borderId="0" xfId="0" applyNumberFormat="1" applyFont="1" applyFill="1" applyAlignment="1">
      <alignment horizontal="center" vertical="center"/>
    </xf>
    <xf numFmtId="0" fontId="15" fillId="2" borderId="0" xfId="0" applyFont="1" applyFill="1" applyAlignment="1">
      <alignment horizontal="center" vertical="center"/>
    </xf>
    <xf numFmtId="0" fontId="14" fillId="2" borderId="0" xfId="0" applyFont="1" applyFill="1" applyAlignment="1">
      <alignment horizontal="center" vertical="center"/>
    </xf>
    <xf numFmtId="43" fontId="17" fillId="2" borderId="0" xfId="1" applyFont="1" applyFill="1" applyAlignment="1">
      <alignment horizontal="center" vertical="center"/>
    </xf>
    <xf numFmtId="0" fontId="19" fillId="0" borderId="0" xfId="13" applyAlignment="1">
      <alignment horizontal="center"/>
    </xf>
    <xf numFmtId="43" fontId="9" fillId="2" borderId="0" xfId="1" applyFont="1" applyFill="1" applyAlignment="1">
      <alignment horizontal="center" vertical="center"/>
    </xf>
    <xf numFmtId="165" fontId="9" fillId="2" borderId="0" xfId="1" applyNumberFormat="1" applyFont="1" applyFill="1" applyAlignment="1">
      <alignment horizontal="center" vertical="center"/>
    </xf>
    <xf numFmtId="165" fontId="15" fillId="2" borderId="0" xfId="1" applyNumberFormat="1" applyFont="1" applyFill="1" applyAlignment="1">
      <alignment horizontal="center" vertical="center"/>
    </xf>
    <xf numFmtId="0" fontId="18" fillId="0" borderId="0" xfId="0" applyFont="1" applyAlignment="1">
      <alignment horizontal="center"/>
    </xf>
    <xf numFmtId="0" fontId="13" fillId="0" borderId="27" xfId="0" applyFont="1" applyBorder="1" applyAlignment="1">
      <alignment vertical="center" wrapText="1"/>
    </xf>
    <xf numFmtId="0" fontId="28" fillId="2" borderId="0" xfId="0" applyFont="1" applyFill="1" applyAlignment="1">
      <alignment horizontal="left"/>
    </xf>
    <xf numFmtId="166" fontId="9" fillId="0" borderId="9" xfId="1" applyNumberFormat="1" applyFont="1" applyFill="1" applyBorder="1"/>
    <xf numFmtId="0" fontId="10" fillId="7" borderId="0" xfId="0" applyFont="1" applyFill="1"/>
    <xf numFmtId="0" fontId="9" fillId="2" borderId="9" xfId="0" applyFont="1" applyFill="1" applyBorder="1"/>
    <xf numFmtId="0" fontId="9" fillId="2" borderId="9" xfId="0" applyFont="1" applyFill="1" applyBorder="1" applyAlignment="1">
      <alignment horizontal="center"/>
    </xf>
    <xf numFmtId="0" fontId="9" fillId="2" borderId="13" xfId="0" applyFont="1" applyFill="1" applyBorder="1"/>
    <xf numFmtId="0" fontId="28" fillId="0" borderId="0" xfId="0" applyFont="1" applyAlignment="1">
      <alignment vertical="center"/>
    </xf>
    <xf numFmtId="0" fontId="28" fillId="7" borderId="0" xfId="0" applyFont="1" applyFill="1" applyAlignment="1">
      <alignment vertical="center"/>
    </xf>
    <xf numFmtId="41" fontId="0" fillId="2" borderId="3" xfId="8" applyFont="1" applyFill="1" applyBorder="1"/>
    <xf numFmtId="41" fontId="0" fillId="7" borderId="3" xfId="8" applyFont="1" applyFill="1" applyBorder="1"/>
    <xf numFmtId="0" fontId="50" fillId="2" borderId="0" xfId="0" applyFont="1" applyFill="1"/>
    <xf numFmtId="41" fontId="9" fillId="0" borderId="3" xfId="8" applyFont="1" applyBorder="1" applyAlignment="1">
      <alignment vertical="top" wrapText="1"/>
    </xf>
    <xf numFmtId="41" fontId="0" fillId="0" borderId="3" xfId="8" applyFont="1" applyBorder="1"/>
    <xf numFmtId="0" fontId="12" fillId="7" borderId="0" xfId="0" quotePrefix="1" applyFont="1" applyFill="1"/>
    <xf numFmtId="0" fontId="42" fillId="0" borderId="0" xfId="0" applyFont="1" applyAlignment="1">
      <alignment horizontal="center" vertical="center"/>
    </xf>
    <xf numFmtId="0" fontId="9" fillId="3" borderId="0" xfId="0" applyFont="1" applyFill="1" applyAlignment="1">
      <alignment horizontal="left"/>
    </xf>
    <xf numFmtId="0" fontId="20" fillId="0" borderId="0" xfId="13" quotePrefix="1" applyFont="1" applyBorder="1" applyAlignment="1">
      <alignment horizontal="left"/>
    </xf>
    <xf numFmtId="0" fontId="28" fillId="5" borderId="0" xfId="0" applyFont="1" applyFill="1"/>
    <xf numFmtId="0" fontId="28" fillId="0" borderId="0" xfId="0" applyFont="1"/>
    <xf numFmtId="0" fontId="51" fillId="0" borderId="9" xfId="0" applyFont="1" applyBorder="1" applyAlignment="1">
      <alignment horizontal="justify" vertical="center" wrapText="1"/>
    </xf>
    <xf numFmtId="0" fontId="51" fillId="0" borderId="9" xfId="0" applyFont="1" applyBorder="1" applyAlignment="1">
      <alignment horizontal="center" vertical="center" wrapText="1"/>
    </xf>
    <xf numFmtId="0" fontId="51" fillId="0" borderId="9" xfId="0" applyFont="1" applyBorder="1" applyAlignment="1">
      <alignment horizontal="right" vertical="center" wrapText="1"/>
    </xf>
    <xf numFmtId="0" fontId="52" fillId="5" borderId="9" xfId="0" applyFont="1" applyFill="1" applyBorder="1" applyAlignment="1">
      <alignment horizontal="justify" vertical="center" wrapText="1"/>
    </xf>
    <xf numFmtId="0" fontId="53" fillId="5" borderId="9" xfId="0" applyFont="1" applyFill="1" applyBorder="1" applyAlignment="1">
      <alignment horizontal="right" vertical="center" wrapText="1"/>
    </xf>
    <xf numFmtId="0" fontId="53" fillId="5" borderId="9" xfId="0" applyFont="1" applyFill="1" applyBorder="1" applyAlignment="1">
      <alignment horizontal="center" vertical="center" wrapText="1"/>
    </xf>
    <xf numFmtId="0" fontId="51" fillId="7" borderId="0" xfId="0" applyFont="1" applyFill="1" applyAlignment="1">
      <alignment vertical="center" wrapText="1"/>
    </xf>
    <xf numFmtId="0" fontId="50" fillId="2" borderId="0" xfId="0" applyFont="1" applyFill="1" applyAlignment="1">
      <alignment horizontal="center"/>
    </xf>
    <xf numFmtId="0" fontId="33" fillId="7" borderId="0" xfId="0" applyFont="1" applyFill="1" applyAlignment="1">
      <alignment horizontal="center" vertical="center"/>
    </xf>
    <xf numFmtId="0" fontId="15" fillId="2" borderId="0" xfId="0" applyFont="1" applyFill="1" applyAlignment="1">
      <alignment vertical="center"/>
    </xf>
    <xf numFmtId="167" fontId="10" fillId="2" borderId="0" xfId="1" applyNumberFormat="1" applyFont="1" applyFill="1" applyBorder="1"/>
    <xf numFmtId="0" fontId="30" fillId="5" borderId="0" xfId="1" applyNumberFormat="1" applyFont="1" applyFill="1" applyAlignment="1">
      <alignment horizontal="center"/>
    </xf>
    <xf numFmtId="0" fontId="44" fillId="7" borderId="0" xfId="0" applyFont="1" applyFill="1" applyAlignment="1">
      <alignment horizontal="center"/>
    </xf>
    <xf numFmtId="0" fontId="0" fillId="0" borderId="0" xfId="0" applyAlignment="1">
      <alignment horizontal="center"/>
    </xf>
    <xf numFmtId="0" fontId="28" fillId="5" borderId="0" xfId="0" applyFont="1" applyFill="1" applyAlignment="1">
      <alignment vertical="center"/>
    </xf>
    <xf numFmtId="0" fontId="15" fillId="2" borderId="1" xfId="3" applyFont="1" applyFill="1" applyBorder="1" applyAlignment="1">
      <alignment horizontal="center"/>
    </xf>
    <xf numFmtId="167" fontId="10" fillId="2" borderId="4" xfId="1" applyNumberFormat="1" applyFont="1" applyFill="1" applyBorder="1"/>
    <xf numFmtId="0" fontId="10" fillId="2" borderId="0" xfId="3" applyFill="1" applyAlignment="1">
      <alignment horizontal="center"/>
    </xf>
    <xf numFmtId="0" fontId="17" fillId="0" borderId="0" xfId="0" applyFont="1" applyAlignment="1">
      <alignment horizontal="center" vertical="center"/>
    </xf>
    <xf numFmtId="0" fontId="9" fillId="0" borderId="6" xfId="0" applyFont="1" applyBorder="1"/>
    <xf numFmtId="0" fontId="15" fillId="2" borderId="3" xfId="0" applyFont="1" applyFill="1" applyBorder="1" applyAlignment="1">
      <alignment horizontal="center" vertical="center"/>
    </xf>
    <xf numFmtId="0" fontId="15" fillId="2" borderId="14" xfId="0" applyFont="1" applyFill="1" applyBorder="1" applyAlignment="1">
      <alignment vertical="center"/>
    </xf>
    <xf numFmtId="0" fontId="9" fillId="0" borderId="8" xfId="0" applyFont="1" applyBorder="1"/>
    <xf numFmtId="0" fontId="8" fillId="0" borderId="13" xfId="0" applyFont="1" applyBorder="1" applyAlignment="1">
      <alignment horizontal="center" vertical="center"/>
    </xf>
    <xf numFmtId="0" fontId="19" fillId="0" borderId="17" xfId="13" applyBorder="1" applyAlignment="1">
      <alignment horizontal="center"/>
    </xf>
    <xf numFmtId="0" fontId="19" fillId="0" borderId="17" xfId="13" quotePrefix="1" applyBorder="1" applyAlignment="1">
      <alignment horizontal="center"/>
    </xf>
    <xf numFmtId="0" fontId="20" fillId="0" borderId="17" xfId="13" quotePrefix="1" applyFont="1" applyBorder="1" applyAlignment="1">
      <alignment horizontal="center"/>
    </xf>
    <xf numFmtId="165" fontId="19" fillId="0" borderId="0" xfId="13" applyNumberFormat="1" applyAlignment="1">
      <alignment horizontal="center" vertical="center"/>
    </xf>
    <xf numFmtId="0" fontId="36" fillId="5" borderId="0" xfId="0" applyFont="1" applyFill="1" applyAlignment="1">
      <alignment vertical="center"/>
    </xf>
    <xf numFmtId="0" fontId="0" fillId="7" borderId="0" xfId="0" applyFill="1" applyAlignment="1">
      <alignment horizontal="left" vertical="center"/>
    </xf>
    <xf numFmtId="0" fontId="33" fillId="7" borderId="1" xfId="0" applyFont="1" applyFill="1" applyBorder="1"/>
    <xf numFmtId="0" fontId="28" fillId="5" borderId="6" xfId="0" applyFont="1" applyFill="1" applyBorder="1" applyAlignment="1">
      <alignment vertical="center"/>
    </xf>
    <xf numFmtId="0" fontId="28" fillId="5" borderId="3" xfId="0" applyFont="1" applyFill="1" applyBorder="1" applyAlignment="1">
      <alignment vertical="center"/>
    </xf>
    <xf numFmtId="0" fontId="28" fillId="5" borderId="7" xfId="0" applyFont="1" applyFill="1" applyBorder="1" applyAlignment="1">
      <alignment vertical="center"/>
    </xf>
    <xf numFmtId="0" fontId="28" fillId="5" borderId="0" xfId="0" applyFont="1" applyFill="1" applyAlignment="1">
      <alignment horizontal="left" vertical="center"/>
    </xf>
    <xf numFmtId="0" fontId="34" fillId="7" borderId="0" xfId="0" applyFont="1" applyFill="1" applyAlignment="1">
      <alignment vertical="center" wrapText="1"/>
    </xf>
    <xf numFmtId="0" fontId="34" fillId="7" borderId="0" xfId="0" applyFont="1" applyFill="1" applyAlignment="1">
      <alignment horizontal="center" vertical="center" wrapText="1"/>
    </xf>
    <xf numFmtId="9" fontId="39" fillId="7" borderId="0" xfId="9" applyFont="1" applyFill="1" applyBorder="1" applyAlignment="1"/>
    <xf numFmtId="41" fontId="12" fillId="7" borderId="3" xfId="8" applyFont="1" applyFill="1" applyBorder="1" applyAlignment="1">
      <alignment horizontal="center"/>
    </xf>
    <xf numFmtId="0" fontId="39" fillId="7" borderId="0" xfId="0" applyFont="1" applyFill="1"/>
    <xf numFmtId="0" fontId="55" fillId="7" borderId="0" xfId="0" applyFont="1" applyFill="1"/>
    <xf numFmtId="0" fontId="43" fillId="7" borderId="0" xfId="0" applyFont="1" applyFill="1" applyAlignment="1">
      <alignment wrapText="1"/>
    </xf>
    <xf numFmtId="0" fontId="46" fillId="7" borderId="0" xfId="0" applyFont="1" applyFill="1" applyAlignment="1">
      <alignment wrapText="1"/>
    </xf>
    <xf numFmtId="0" fontId="45" fillId="7" borderId="0" xfId="0" applyFont="1" applyFill="1" applyAlignment="1">
      <alignment wrapText="1"/>
    </xf>
    <xf numFmtId="0" fontId="36" fillId="0" borderId="0" xfId="0" applyFont="1"/>
    <xf numFmtId="167" fontId="36" fillId="0" borderId="0" xfId="1" applyNumberFormat="1" applyFont="1" applyFill="1" applyBorder="1"/>
    <xf numFmtId="0" fontId="56" fillId="0" borderId="0" xfId="0" applyFont="1"/>
    <xf numFmtId="0" fontId="9" fillId="2" borderId="2" xfId="0" applyFont="1" applyFill="1" applyBorder="1"/>
    <xf numFmtId="0" fontId="9" fillId="2" borderId="12" xfId="0" applyFont="1" applyFill="1" applyBorder="1"/>
    <xf numFmtId="0" fontId="8" fillId="2" borderId="6" xfId="0" applyFont="1" applyFill="1" applyBorder="1" applyAlignment="1">
      <alignment vertical="center"/>
    </xf>
    <xf numFmtId="0" fontId="8" fillId="2" borderId="5" xfId="0" applyFont="1" applyFill="1" applyBorder="1" applyAlignment="1">
      <alignment vertical="center"/>
    </xf>
    <xf numFmtId="0" fontId="9" fillId="2" borderId="3" xfId="0" applyFont="1" applyFill="1" applyBorder="1"/>
    <xf numFmtId="0" fontId="9" fillId="0" borderId="9" xfId="0" applyFont="1" applyBorder="1" applyAlignment="1">
      <alignment horizontal="center"/>
    </xf>
    <xf numFmtId="166" fontId="9" fillId="0" borderId="10" xfId="1" applyNumberFormat="1" applyFont="1" applyFill="1" applyBorder="1"/>
    <xf numFmtId="166" fontId="9" fillId="2" borderId="12" xfId="1" applyNumberFormat="1" applyFont="1" applyFill="1" applyBorder="1"/>
    <xf numFmtId="0" fontId="9" fillId="2" borderId="9" xfId="0" applyFont="1" applyFill="1" applyBorder="1" applyAlignment="1">
      <alignment wrapText="1"/>
    </xf>
    <xf numFmtId="166" fontId="9" fillId="2" borderId="11" xfId="1" applyNumberFormat="1" applyFont="1" applyFill="1" applyBorder="1"/>
    <xf numFmtId="0" fontId="10" fillId="2" borderId="9" xfId="0" applyFont="1" applyFill="1" applyBorder="1"/>
    <xf numFmtId="0" fontId="10" fillId="2" borderId="9" xfId="0" applyFont="1" applyFill="1" applyBorder="1" applyAlignment="1">
      <alignment wrapText="1"/>
    </xf>
    <xf numFmtId="166" fontId="9" fillId="2" borderId="5" xfId="1" applyNumberFormat="1" applyFont="1" applyFill="1" applyBorder="1" applyAlignment="1">
      <alignment vertical="center"/>
    </xf>
    <xf numFmtId="9" fontId="9" fillId="0" borderId="12" xfId="9" applyFont="1" applyFill="1" applyBorder="1" applyAlignment="1">
      <alignment horizontal="center"/>
    </xf>
    <xf numFmtId="0" fontId="54" fillId="2" borderId="5" xfId="0" applyFont="1" applyFill="1" applyBorder="1"/>
    <xf numFmtId="0" fontId="8" fillId="2" borderId="0" xfId="0" applyFont="1" applyFill="1" applyAlignment="1">
      <alignment vertical="center"/>
    </xf>
    <xf numFmtId="0" fontId="49" fillId="2" borderId="0" xfId="0" applyFont="1" applyFill="1"/>
    <xf numFmtId="0" fontId="37" fillId="8" borderId="23" xfId="77" applyFont="1" applyFill="1" applyBorder="1" applyAlignment="1">
      <alignment vertical="center"/>
    </xf>
    <xf numFmtId="0" fontId="34" fillId="8" borderId="23" xfId="77" applyFont="1" applyFill="1" applyBorder="1" applyAlignment="1">
      <alignment vertical="center"/>
    </xf>
    <xf numFmtId="0" fontId="37" fillId="9" borderId="29" xfId="77" applyFont="1" applyFill="1" applyBorder="1" applyAlignment="1">
      <alignment horizontal="center" vertical="center" wrapText="1"/>
    </xf>
    <xf numFmtId="0" fontId="37" fillId="9" borderId="19" xfId="77" applyFont="1" applyFill="1" applyBorder="1" applyAlignment="1">
      <alignment horizontal="center" vertical="center" wrapText="1"/>
    </xf>
    <xf numFmtId="0" fontId="37" fillId="9" borderId="32" xfId="77" applyFont="1" applyFill="1" applyBorder="1" applyAlignment="1">
      <alignment horizontal="center" vertical="center"/>
    </xf>
    <xf numFmtId="0" fontId="37" fillId="9" borderId="30" xfId="77" applyFont="1" applyFill="1" applyBorder="1" applyAlignment="1">
      <alignment vertical="center"/>
    </xf>
    <xf numFmtId="0" fontId="37" fillId="9" borderId="30" xfId="77" applyFont="1" applyFill="1" applyBorder="1" applyAlignment="1">
      <alignment vertical="center" wrapText="1"/>
    </xf>
    <xf numFmtId="0" fontId="37" fillId="9" borderId="18" xfId="77" applyFont="1" applyFill="1" applyBorder="1" applyAlignment="1">
      <alignment horizontal="center" vertical="center" wrapText="1"/>
    </xf>
    <xf numFmtId="0" fontId="28" fillId="5" borderId="1" xfId="3" applyFont="1" applyFill="1" applyBorder="1" applyAlignment="1">
      <alignment horizontal="center"/>
    </xf>
    <xf numFmtId="0" fontId="42" fillId="5" borderId="0" xfId="0" applyFont="1" applyFill="1"/>
    <xf numFmtId="0" fontId="28" fillId="0" borderId="0" xfId="0" applyFont="1" applyAlignment="1">
      <alignment vertical="center" wrapText="1"/>
    </xf>
    <xf numFmtId="0" fontId="57" fillId="5" borderId="33" xfId="0" applyFont="1" applyFill="1" applyBorder="1" applyAlignment="1">
      <alignment horizontal="center" vertical="center" wrapText="1"/>
    </xf>
    <xf numFmtId="0" fontId="42" fillId="5" borderId="37" xfId="0" applyFont="1" applyFill="1" applyBorder="1"/>
    <xf numFmtId="0" fontId="57" fillId="5" borderId="39" xfId="0" applyFont="1" applyFill="1" applyBorder="1" applyAlignment="1">
      <alignment vertical="center" wrapText="1"/>
    </xf>
    <xf numFmtId="0" fontId="57" fillId="5" borderId="38" xfId="0" applyFont="1" applyFill="1" applyBorder="1" applyAlignment="1">
      <alignment vertical="center" wrapText="1"/>
    </xf>
    <xf numFmtId="9" fontId="55" fillId="7" borderId="0" xfId="9" applyFont="1" applyFill="1" applyBorder="1" applyAlignment="1"/>
    <xf numFmtId="0" fontId="44" fillId="7" borderId="21" xfId="0" applyFont="1" applyFill="1" applyBorder="1"/>
    <xf numFmtId="165" fontId="30" fillId="5" borderId="0" xfId="1" applyNumberFormat="1" applyFont="1" applyFill="1" applyBorder="1"/>
    <xf numFmtId="0" fontId="36" fillId="5" borderId="0" xfId="0" applyFont="1" applyFill="1"/>
    <xf numFmtId="167" fontId="36" fillId="5" borderId="0" xfId="1" applyNumberFormat="1" applyFont="1" applyFill="1" applyBorder="1"/>
    <xf numFmtId="0" fontId="9" fillId="0" borderId="0" xfId="0" applyFont="1" applyAlignment="1">
      <alignment horizontal="center"/>
    </xf>
    <xf numFmtId="0" fontId="19" fillId="0" borderId="0" xfId="13" applyAlignment="1">
      <alignment horizontal="right"/>
    </xf>
    <xf numFmtId="0" fontId="9" fillId="0" borderId="0" xfId="0" applyFont="1" applyAlignment="1">
      <alignment horizontal="justify" vertical="center"/>
    </xf>
    <xf numFmtId="0" fontId="59" fillId="11" borderId="0" xfId="0" applyFont="1" applyFill="1"/>
    <xf numFmtId="0" fontId="59" fillId="11" borderId="17" xfId="0" applyFont="1" applyFill="1" applyBorder="1"/>
    <xf numFmtId="0" fontId="60" fillId="11" borderId="9" xfId="0" applyFont="1" applyFill="1" applyBorder="1"/>
    <xf numFmtId="0" fontId="59" fillId="11" borderId="9" xfId="0" applyFont="1" applyFill="1" applyBorder="1"/>
    <xf numFmtId="0" fontId="61" fillId="11" borderId="0" xfId="0" applyFont="1" applyFill="1"/>
    <xf numFmtId="0" fontId="62" fillId="11" borderId="9" xfId="0" applyFont="1" applyFill="1" applyBorder="1"/>
    <xf numFmtId="0" fontId="61" fillId="11" borderId="9" xfId="0" applyFont="1" applyFill="1" applyBorder="1"/>
    <xf numFmtId="0" fontId="64" fillId="11" borderId="0" xfId="0" applyFont="1" applyFill="1"/>
    <xf numFmtId="0" fontId="58" fillId="10" borderId="0" xfId="0" applyFont="1" applyFill="1"/>
    <xf numFmtId="0" fontId="58" fillId="8" borderId="0" xfId="0" applyFont="1" applyFill="1"/>
    <xf numFmtId="0" fontId="19" fillId="0" borderId="0" xfId="13" applyAlignment="1">
      <alignment horizontal="center" vertical="center"/>
    </xf>
    <xf numFmtId="0" fontId="8" fillId="0" borderId="0" xfId="0" applyFont="1" applyAlignment="1">
      <alignment horizontal="right"/>
    </xf>
    <xf numFmtId="41" fontId="9" fillId="2" borderId="9" xfId="8" applyFont="1" applyFill="1" applyBorder="1"/>
    <xf numFmtId="166" fontId="9" fillId="2" borderId="0" xfId="0" applyNumberFormat="1" applyFont="1" applyFill="1"/>
    <xf numFmtId="41" fontId="9" fillId="7" borderId="0" xfId="8" applyFont="1" applyFill="1" applyAlignment="1">
      <alignment horizontal="left" vertical="top" wrapText="1"/>
    </xf>
    <xf numFmtId="41" fontId="0" fillId="7" borderId="0" xfId="8" applyFont="1" applyFill="1"/>
    <xf numFmtId="41" fontId="0" fillId="0" borderId="0" xfId="8" applyFont="1"/>
    <xf numFmtId="41" fontId="0" fillId="0" borderId="1" xfId="8" applyFont="1" applyBorder="1"/>
    <xf numFmtId="41" fontId="0" fillId="7" borderId="1" xfId="8" applyFont="1" applyFill="1" applyBorder="1"/>
    <xf numFmtId="41" fontId="0" fillId="2" borderId="0" xfId="8" applyFont="1" applyFill="1"/>
    <xf numFmtId="41" fontId="44" fillId="2" borderId="0" xfId="8" applyFont="1" applyFill="1"/>
    <xf numFmtId="41" fontId="44" fillId="0" borderId="0" xfId="8" applyFont="1" applyFill="1" applyAlignment="1">
      <alignment horizontal="center" vertical="center"/>
    </xf>
    <xf numFmtId="41" fontId="44" fillId="2" borderId="3" xfId="8" applyFont="1" applyFill="1" applyBorder="1"/>
    <xf numFmtId="41" fontId="9" fillId="0" borderId="0" xfId="8" applyFont="1" applyFill="1" applyAlignment="1">
      <alignment horizontal="center"/>
    </xf>
    <xf numFmtId="41" fontId="15" fillId="0" borderId="0" xfId="8" applyFont="1" applyFill="1" applyAlignment="1">
      <alignment horizontal="center"/>
    </xf>
    <xf numFmtId="41" fontId="30" fillId="5" borderId="0" xfId="8" applyFont="1" applyFill="1" applyAlignment="1">
      <alignment horizontal="center"/>
    </xf>
    <xf numFmtId="41" fontId="8" fillId="0" borderId="0" xfId="8" applyFont="1" applyFill="1" applyAlignment="1">
      <alignment horizontal="center"/>
    </xf>
    <xf numFmtId="41" fontId="15" fillId="0" borderId="0" xfId="8" applyFont="1" applyFill="1" applyBorder="1" applyAlignment="1">
      <alignment horizontal="center"/>
    </xf>
    <xf numFmtId="0" fontId="47" fillId="7" borderId="0" xfId="0" applyFont="1" applyFill="1" applyAlignment="1">
      <alignment wrapText="1"/>
    </xf>
    <xf numFmtId="41" fontId="12" fillId="7" borderId="0" xfId="8" applyFont="1" applyFill="1" applyBorder="1"/>
    <xf numFmtId="0" fontId="8" fillId="2" borderId="0" xfId="0" applyFont="1" applyFill="1" applyAlignment="1">
      <alignment horizontal="center" vertical="center"/>
    </xf>
    <xf numFmtId="165" fontId="31" fillId="5" borderId="0" xfId="0" applyNumberFormat="1" applyFont="1" applyFill="1" applyAlignment="1">
      <alignment horizontal="left" vertical="center"/>
    </xf>
    <xf numFmtId="0" fontId="20" fillId="0" borderId="0" xfId="13" applyFont="1"/>
    <xf numFmtId="0" fontId="0" fillId="0" borderId="40" xfId="0" applyBorder="1"/>
    <xf numFmtId="0" fontId="0" fillId="0" borderId="40" xfId="0" applyBorder="1" applyAlignment="1">
      <alignment horizontal="center"/>
    </xf>
    <xf numFmtId="41" fontId="0" fillId="0" borderId="40" xfId="8" applyFont="1" applyBorder="1"/>
    <xf numFmtId="167" fontId="10" fillId="0" borderId="0" xfId="1" applyNumberFormat="1" applyFont="1" applyFill="1"/>
    <xf numFmtId="0" fontId="10" fillId="0" borderId="0" xfId="0" applyFont="1" applyAlignment="1">
      <alignment wrapText="1"/>
    </xf>
    <xf numFmtId="165" fontId="10" fillId="0" borderId="0" xfId="1" applyNumberFormat="1" applyFont="1" applyFill="1" applyBorder="1"/>
    <xf numFmtId="0" fontId="10" fillId="0" borderId="0" xfId="0" applyFont="1" applyAlignment="1">
      <alignment vertical="center"/>
    </xf>
    <xf numFmtId="0" fontId="10" fillId="0" borderId="0" xfId="75" applyFill="1"/>
    <xf numFmtId="41" fontId="13" fillId="0" borderId="28" xfId="8" applyFont="1" applyBorder="1" applyAlignment="1">
      <alignment horizontal="center" vertical="center" wrapText="1"/>
    </xf>
    <xf numFmtId="41" fontId="0" fillId="0" borderId="0" xfId="8" applyFont="1" applyFill="1"/>
    <xf numFmtId="0" fontId="33" fillId="0" borderId="0" xfId="0" applyFont="1" applyAlignment="1">
      <alignment horizontal="center"/>
    </xf>
    <xf numFmtId="41" fontId="33" fillId="0" borderId="0" xfId="8" applyFont="1"/>
    <xf numFmtId="0" fontId="8" fillId="0" borderId="0" xfId="0" applyFont="1" applyAlignment="1">
      <alignment horizontal="left" vertical="center"/>
    </xf>
    <xf numFmtId="0" fontId="19" fillId="0" borderId="0" xfId="13" applyFill="1" applyAlignment="1">
      <alignment horizontal="center"/>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33" fillId="7" borderId="14" xfId="0" applyFont="1" applyFill="1" applyBorder="1"/>
    <xf numFmtId="41" fontId="45" fillId="7" borderId="0" xfId="8" applyFont="1" applyFill="1" applyBorder="1"/>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9" fillId="0" borderId="14" xfId="0" applyFont="1" applyBorder="1" applyAlignment="1">
      <alignment horizontal="justify" vertical="justify" wrapText="1"/>
    </xf>
    <xf numFmtId="0" fontId="9" fillId="0" borderId="0" xfId="0" applyFont="1" applyAlignment="1">
      <alignment horizontal="justify" vertical="justify" wrapText="1"/>
    </xf>
    <xf numFmtId="0" fontId="9" fillId="0" borderId="15" xfId="0" applyFont="1" applyBorder="1" applyAlignment="1">
      <alignment horizontal="justify" vertical="justify"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12" fillId="0" borderId="0" xfId="0" applyFont="1"/>
    <xf numFmtId="0" fontId="9" fillId="7" borderId="14" xfId="0" applyFont="1" applyFill="1" applyBorder="1"/>
    <xf numFmtId="0" fontId="9" fillId="0" borderId="21" xfId="0" applyFont="1" applyBorder="1"/>
    <xf numFmtId="4" fontId="9" fillId="0" borderId="0" xfId="0" applyNumberFormat="1" applyFont="1" applyAlignment="1">
      <alignment horizontal="center" vertical="center" wrapText="1"/>
    </xf>
    <xf numFmtId="0" fontId="9" fillId="0" borderId="0" xfId="0" applyFont="1" applyAlignment="1">
      <alignment horizontal="center" vertical="center" wrapText="1"/>
    </xf>
    <xf numFmtId="0" fontId="9" fillId="0" borderId="21" xfId="0" applyFont="1" applyBorder="1" applyAlignment="1">
      <alignment horizontal="center" vertical="center" wrapText="1"/>
    </xf>
    <xf numFmtId="4" fontId="9" fillId="0" borderId="21" xfId="0" applyNumberFormat="1" applyFont="1" applyBorder="1" applyAlignment="1">
      <alignment horizontal="center" vertical="center" wrapText="1"/>
    </xf>
    <xf numFmtId="0" fontId="9" fillId="7" borderId="15" xfId="0" applyFont="1" applyFill="1" applyBorder="1"/>
    <xf numFmtId="41" fontId="8" fillId="2" borderId="9" xfId="8" applyFont="1" applyFill="1" applyBorder="1"/>
    <xf numFmtId="167" fontId="0" fillId="7" borderId="0" xfId="0" applyNumberFormat="1" applyFill="1"/>
    <xf numFmtId="41" fontId="33" fillId="7" borderId="3" xfId="8" applyFont="1" applyFill="1" applyBorder="1"/>
    <xf numFmtId="41" fontId="0" fillId="7" borderId="0" xfId="0" applyNumberFormat="1" applyFill="1"/>
    <xf numFmtId="41" fontId="17" fillId="0" borderId="0" xfId="8" applyFont="1" applyFill="1" applyAlignment="1">
      <alignment horizontal="right"/>
    </xf>
    <xf numFmtId="41" fontId="41" fillId="0" borderId="0" xfId="8" applyFont="1" applyFill="1" applyAlignment="1">
      <alignment horizontal="right"/>
    </xf>
    <xf numFmtId="41" fontId="14" fillId="0" borderId="0" xfId="8" applyFont="1" applyFill="1" applyAlignment="1">
      <alignment horizontal="right"/>
    </xf>
    <xf numFmtId="41" fontId="9" fillId="0" borderId="0" xfId="8" applyFont="1" applyFill="1" applyAlignment="1">
      <alignment horizontal="right"/>
    </xf>
    <xf numFmtId="41" fontId="15" fillId="0" borderId="2" xfId="8" applyFont="1" applyFill="1" applyBorder="1" applyAlignment="1">
      <alignment horizontal="right"/>
    </xf>
    <xf numFmtId="41" fontId="30" fillId="5" borderId="0" xfId="8" applyFont="1" applyFill="1" applyBorder="1" applyAlignment="1">
      <alignment horizontal="right"/>
    </xf>
    <xf numFmtId="41" fontId="30" fillId="5" borderId="3" xfId="8" applyFont="1" applyFill="1" applyBorder="1" applyAlignment="1">
      <alignment horizontal="right"/>
    </xf>
    <xf numFmtId="41" fontId="21" fillId="0" borderId="0" xfId="8" applyFont="1" applyFill="1" applyAlignment="1">
      <alignment horizontal="right"/>
    </xf>
    <xf numFmtId="41" fontId="24" fillId="0" borderId="0" xfId="8" applyFont="1" applyFill="1" applyAlignment="1">
      <alignment horizontal="right"/>
    </xf>
    <xf numFmtId="0" fontId="8" fillId="0" borderId="0" xfId="0" applyFont="1" applyAlignment="1">
      <alignment horizontal="center" vertical="center" wrapText="1"/>
    </xf>
    <xf numFmtId="41" fontId="17" fillId="0" borderId="0" xfId="8" applyFont="1" applyFill="1"/>
    <xf numFmtId="41" fontId="34" fillId="7" borderId="17" xfId="8" applyFont="1" applyFill="1" applyBorder="1"/>
    <xf numFmtId="41" fontId="34" fillId="7" borderId="14" xfId="8" applyFont="1" applyFill="1" applyBorder="1"/>
    <xf numFmtId="41" fontId="34" fillId="7" borderId="15" xfId="8" applyFont="1" applyFill="1" applyBorder="1"/>
    <xf numFmtId="41" fontId="13" fillId="6" borderId="9" xfId="78" applyNumberFormat="1" applyFont="1" applyFill="1" applyBorder="1"/>
    <xf numFmtId="14" fontId="8" fillId="2" borderId="12" xfId="8" applyNumberFormat="1" applyFont="1" applyFill="1" applyBorder="1" applyAlignment="1">
      <alignment vertical="center"/>
    </xf>
    <xf numFmtId="49" fontId="42" fillId="5" borderId="0" xfId="0" applyNumberFormat="1" applyFont="1" applyFill="1" applyAlignment="1">
      <alignment horizontal="center" vertical="center"/>
    </xf>
    <xf numFmtId="181" fontId="22" fillId="0" borderId="0" xfId="1" applyNumberFormat="1" applyFont="1"/>
    <xf numFmtId="41" fontId="9" fillId="0" borderId="0" xfId="0" applyNumberFormat="1" applyFont="1"/>
    <xf numFmtId="41" fontId="9" fillId="2" borderId="0" xfId="0" applyNumberFormat="1" applyFont="1" applyFill="1"/>
    <xf numFmtId="41" fontId="33" fillId="0" borderId="0" xfId="8" applyFont="1" applyBorder="1"/>
    <xf numFmtId="41" fontId="0" fillId="0" borderId="0" xfId="8" applyFont="1" applyBorder="1" applyAlignment="1">
      <alignment horizontal="left"/>
    </xf>
    <xf numFmtId="41" fontId="0" fillId="0" borderId="0" xfId="8" applyFont="1" applyBorder="1"/>
    <xf numFmtId="177" fontId="9" fillId="0" borderId="11" xfId="9" applyNumberFormat="1" applyFont="1" applyFill="1" applyBorder="1" applyAlignment="1">
      <alignment horizontal="center"/>
    </xf>
    <xf numFmtId="41" fontId="9" fillId="0" borderId="0" xfId="8" applyFont="1"/>
    <xf numFmtId="41" fontId="19" fillId="7" borderId="0" xfId="8" applyFont="1" applyFill="1"/>
    <xf numFmtId="41" fontId="0" fillId="7" borderId="0" xfId="8" applyFont="1" applyFill="1" applyBorder="1"/>
    <xf numFmtId="49" fontId="71" fillId="0" borderId="0" xfId="0" applyNumberFormat="1" applyFont="1" applyAlignment="1">
      <alignment horizontal="left" vertical="top"/>
    </xf>
    <xf numFmtId="41" fontId="44" fillId="7" borderId="0" xfId="8" applyFont="1" applyFill="1"/>
    <xf numFmtId="41" fontId="72" fillId="11" borderId="9" xfId="8" applyFont="1" applyFill="1" applyBorder="1"/>
    <xf numFmtId="41" fontId="7" fillId="7" borderId="0" xfId="8" applyFont="1" applyFill="1" applyAlignment="1">
      <alignment horizontal="center"/>
    </xf>
    <xf numFmtId="178" fontId="0" fillId="0" borderId="0" xfId="8" applyNumberFormat="1" applyFont="1"/>
    <xf numFmtId="179" fontId="0" fillId="0" borderId="0" xfId="0" applyNumberFormat="1"/>
    <xf numFmtId="178" fontId="0" fillId="0" borderId="0" xfId="0" applyNumberFormat="1"/>
    <xf numFmtId="41" fontId="0" fillId="0" borderId="0" xfId="0" applyNumberFormat="1"/>
    <xf numFmtId="41" fontId="12" fillId="7" borderId="0" xfId="8" applyFont="1" applyFill="1" applyBorder="1" applyAlignment="1">
      <alignment horizontal="center"/>
    </xf>
    <xf numFmtId="41" fontId="44" fillId="7" borderId="0" xfId="8" applyFont="1" applyFill="1" applyAlignment="1">
      <alignment horizontal="center"/>
    </xf>
    <xf numFmtId="41" fontId="45" fillId="7" borderId="0" xfId="8" applyFont="1" applyFill="1" applyAlignment="1">
      <alignment horizontal="center"/>
    </xf>
    <xf numFmtId="41" fontId="47" fillId="7" borderId="0" xfId="8" applyFont="1" applyFill="1" applyAlignment="1">
      <alignment wrapText="1"/>
    </xf>
    <xf numFmtId="41" fontId="47" fillId="7" borderId="0" xfId="8" applyFont="1" applyFill="1" applyAlignment="1">
      <alignment horizontal="left" wrapText="1"/>
    </xf>
    <xf numFmtId="41" fontId="44" fillId="7" borderId="0" xfId="8" applyFont="1" applyFill="1" applyAlignment="1">
      <alignment horizontal="left"/>
    </xf>
    <xf numFmtId="0" fontId="34" fillId="0" borderId="31" xfId="0" applyFont="1" applyBorder="1" applyAlignment="1">
      <alignment vertical="center" wrapText="1"/>
    </xf>
    <xf numFmtId="41" fontId="0" fillId="2" borderId="0" xfId="0" applyNumberFormat="1" applyFill="1"/>
    <xf numFmtId="41" fontId="33" fillId="7" borderId="0" xfId="8" applyFont="1" applyFill="1"/>
    <xf numFmtId="3" fontId="0" fillId="7" borderId="0" xfId="0" applyNumberFormat="1" applyFill="1"/>
    <xf numFmtId="167" fontId="0" fillId="0" borderId="0" xfId="0" applyNumberFormat="1"/>
    <xf numFmtId="41" fontId="33" fillId="0" borderId="0" xfId="0" applyNumberFormat="1" applyFont="1"/>
    <xf numFmtId="41" fontId="33" fillId="0" borderId="0" xfId="8" applyFont="1" applyFill="1"/>
    <xf numFmtId="49" fontId="28" fillId="5" borderId="0" xfId="0" applyNumberFormat="1" applyFont="1" applyFill="1" applyAlignment="1">
      <alignment horizontal="center" vertical="center"/>
    </xf>
    <xf numFmtId="0" fontId="0" fillId="12" borderId="0" xfId="0" applyFill="1"/>
    <xf numFmtId="41" fontId="59" fillId="0" borderId="9" xfId="8" applyFont="1" applyFill="1" applyBorder="1"/>
    <xf numFmtId="3" fontId="0" fillId="0" borderId="0" xfId="0" applyNumberFormat="1"/>
    <xf numFmtId="41" fontId="7" fillId="0" borderId="0" xfId="8" applyFont="1" applyFill="1"/>
    <xf numFmtId="165" fontId="10" fillId="0" borderId="0" xfId="1" quotePrefix="1" applyNumberFormat="1" applyFont="1" applyFill="1"/>
    <xf numFmtId="0" fontId="63" fillId="11" borderId="0" xfId="0" applyFont="1" applyFill="1" applyAlignment="1">
      <alignment horizontal="left" wrapText="1"/>
    </xf>
    <xf numFmtId="41" fontId="8" fillId="0" borderId="0" xfId="8" applyFont="1" applyFill="1" applyAlignment="1">
      <alignment horizontal="right"/>
    </xf>
    <xf numFmtId="41" fontId="9" fillId="7" borderId="0" xfId="0" applyNumberFormat="1" applyFont="1" applyFill="1" applyAlignment="1">
      <alignment vertical="top" wrapText="1"/>
    </xf>
    <xf numFmtId="41" fontId="9" fillId="7" borderId="0" xfId="0" applyNumberFormat="1" applyFont="1" applyFill="1" applyAlignment="1">
      <alignment horizontal="left" vertical="top" wrapText="1"/>
    </xf>
    <xf numFmtId="0" fontId="45" fillId="0" borderId="0" xfId="0" applyFont="1"/>
    <xf numFmtId="0" fontId="74" fillId="0" borderId="0" xfId="0" applyFont="1"/>
    <xf numFmtId="0" fontId="75" fillId="0" borderId="0" xfId="0" applyFont="1"/>
    <xf numFmtId="41" fontId="74" fillId="0" borderId="0" xfId="8" applyFont="1"/>
    <xf numFmtId="41" fontId="28" fillId="5" borderId="0" xfId="8" applyFont="1" applyFill="1" applyAlignment="1">
      <alignment horizontal="center" vertical="center"/>
    </xf>
    <xf numFmtId="41" fontId="43" fillId="0" borderId="0" xfId="0" applyNumberFormat="1" applyFont="1"/>
    <xf numFmtId="165" fontId="10" fillId="0" borderId="0" xfId="0" applyNumberFormat="1" applyFont="1"/>
    <xf numFmtId="0" fontId="25" fillId="0" borderId="0" xfId="0" applyFont="1"/>
    <xf numFmtId="0" fontId="14" fillId="0" borderId="15" xfId="0" applyFont="1" applyBorder="1"/>
    <xf numFmtId="0" fontId="14" fillId="0" borderId="14" xfId="0" applyFont="1" applyBorder="1"/>
    <xf numFmtId="0" fontId="77" fillId="0" borderId="14" xfId="0" applyFont="1" applyBorder="1" applyAlignment="1">
      <alignment vertical="center"/>
    </xf>
    <xf numFmtId="0" fontId="77" fillId="0" borderId="0" xfId="0" applyFont="1" applyAlignment="1">
      <alignment vertical="center"/>
    </xf>
    <xf numFmtId="0" fontId="77" fillId="0" borderId="0" xfId="0" applyFont="1"/>
    <xf numFmtId="0" fontId="77" fillId="0" borderId="14" xfId="0" applyFont="1" applyBorder="1"/>
    <xf numFmtId="0" fontId="14" fillId="0" borderId="8" xfId="0" applyFont="1" applyBorder="1"/>
    <xf numFmtId="0" fontId="14" fillId="0" borderId="40" xfId="0" applyFont="1" applyBorder="1"/>
    <xf numFmtId="0" fontId="14" fillId="0" borderId="41" xfId="0" applyFont="1" applyBorder="1"/>
    <xf numFmtId="0" fontId="78" fillId="16" borderId="0" xfId="0" applyFont="1" applyFill="1" applyAlignment="1">
      <alignment horizontal="center"/>
    </xf>
    <xf numFmtId="0" fontId="79" fillId="0" borderId="0" xfId="0" applyFont="1" applyAlignment="1">
      <alignment horizontal="left"/>
    </xf>
    <xf numFmtId="0" fontId="79" fillId="0" borderId="0" xfId="0" applyFont="1" applyAlignment="1">
      <alignment horizontal="right"/>
    </xf>
    <xf numFmtId="41" fontId="33" fillId="14" borderId="0" xfId="8" applyFont="1" applyFill="1"/>
    <xf numFmtId="41" fontId="12" fillId="7" borderId="0" xfId="0" applyNumberFormat="1" applyFont="1" applyFill="1"/>
    <xf numFmtId="41" fontId="43" fillId="7" borderId="0" xfId="0" applyNumberFormat="1" applyFont="1" applyFill="1"/>
    <xf numFmtId="41" fontId="76" fillId="0" borderId="0" xfId="0" applyNumberFormat="1" applyFont="1"/>
    <xf numFmtId="41" fontId="76" fillId="7" borderId="0" xfId="8" applyFont="1" applyFill="1"/>
    <xf numFmtId="3" fontId="24" fillId="7" borderId="0" xfId="0" applyNumberFormat="1" applyFont="1" applyFill="1"/>
    <xf numFmtId="49" fontId="0" fillId="0" borderId="0" xfId="0" applyNumberFormat="1"/>
    <xf numFmtId="41" fontId="43" fillId="17" borderId="0" xfId="8" applyFont="1" applyFill="1"/>
    <xf numFmtId="41" fontId="78" fillId="16" borderId="0" xfId="8" applyFont="1" applyFill="1" applyAlignment="1">
      <alignment horizontal="right"/>
    </xf>
    <xf numFmtId="41" fontId="51" fillId="0" borderId="0" xfId="8" applyFont="1" applyFill="1"/>
    <xf numFmtId="41" fontId="78" fillId="16" borderId="0" xfId="8" applyFont="1" applyFill="1" applyAlignment="1">
      <alignment horizontal="center"/>
    </xf>
    <xf numFmtId="41" fontId="51" fillId="0" borderId="0" xfId="8" applyFont="1"/>
    <xf numFmtId="41" fontId="0" fillId="0" borderId="0" xfId="8" applyFont="1" applyFill="1" applyBorder="1"/>
    <xf numFmtId="41" fontId="33" fillId="0" borderId="0" xfId="8" applyFont="1" applyFill="1" applyBorder="1"/>
    <xf numFmtId="41" fontId="59" fillId="11" borderId="9" xfId="1443" applyFont="1" applyFill="1" applyBorder="1" applyAlignment="1">
      <alignment horizontal="center"/>
    </xf>
    <xf numFmtId="41" fontId="12" fillId="7" borderId="3" xfId="1443" applyFont="1" applyFill="1" applyBorder="1"/>
    <xf numFmtId="41" fontId="0" fillId="18" borderId="0" xfId="8" applyFont="1" applyFill="1"/>
    <xf numFmtId="41" fontId="12" fillId="7" borderId="0" xfId="8" applyFont="1" applyFill="1"/>
    <xf numFmtId="41" fontId="34" fillId="0" borderId="36" xfId="1474" applyFont="1" applyBorder="1" applyAlignment="1">
      <alignment horizontal="center" vertical="center" wrapText="1"/>
    </xf>
    <xf numFmtId="41" fontId="34" fillId="0" borderId="26" xfId="1474" applyFont="1" applyFill="1" applyBorder="1" applyAlignment="1">
      <alignment horizontal="center" vertical="center" wrapText="1"/>
    </xf>
    <xf numFmtId="0" fontId="34" fillId="0" borderId="24" xfId="0" applyFont="1" applyBorder="1" applyAlignment="1">
      <alignment vertical="center" wrapText="1"/>
    </xf>
    <xf numFmtId="0" fontId="34" fillId="0" borderId="25" xfId="0" applyFont="1" applyBorder="1" applyAlignment="1">
      <alignment vertical="center" wrapText="1"/>
    </xf>
    <xf numFmtId="167" fontId="18" fillId="0" borderId="0" xfId="2790" applyNumberFormat="1" applyFont="1"/>
    <xf numFmtId="165" fontId="18" fillId="0" borderId="0" xfId="2790" applyNumberFormat="1" applyFont="1"/>
    <xf numFmtId="165" fontId="18" fillId="0" borderId="0" xfId="2790" applyNumberFormat="1" applyFont="1" applyAlignment="1">
      <alignment horizontal="center"/>
    </xf>
    <xf numFmtId="167" fontId="36" fillId="0" borderId="0" xfId="2790" applyNumberFormat="1" applyFont="1" applyFill="1" applyBorder="1"/>
    <xf numFmtId="41" fontId="9" fillId="0" borderId="0" xfId="3288" applyFont="1" applyFill="1" applyAlignment="1">
      <alignment horizontal="center"/>
    </xf>
    <xf numFmtId="41" fontId="30" fillId="5" borderId="0" xfId="3288" applyFont="1" applyFill="1" applyAlignment="1">
      <alignment horizontal="center"/>
    </xf>
    <xf numFmtId="0" fontId="28" fillId="5" borderId="0" xfId="0" applyFont="1" applyFill="1" applyAlignment="1">
      <alignment horizontal="left"/>
    </xf>
    <xf numFmtId="41" fontId="33" fillId="12" borderId="0" xfId="8" applyFont="1" applyFill="1"/>
    <xf numFmtId="0" fontId="62" fillId="11" borderId="17" xfId="0" applyFont="1" applyFill="1" applyBorder="1"/>
    <xf numFmtId="41" fontId="0" fillId="0" borderId="40" xfId="8" applyFont="1" applyFill="1" applyBorder="1"/>
    <xf numFmtId="0" fontId="34" fillId="0" borderId="25" xfId="0" applyFont="1" applyBorder="1" applyAlignment="1">
      <alignment vertical="center"/>
    </xf>
    <xf numFmtId="0" fontId="0" fillId="0" borderId="1" xfId="0" applyBorder="1"/>
    <xf numFmtId="41" fontId="0" fillId="0" borderId="1" xfId="8" applyFont="1" applyFill="1" applyBorder="1"/>
    <xf numFmtId="0" fontId="14" fillId="0" borderId="14" xfId="0" applyFont="1" applyBorder="1" applyAlignment="1">
      <alignment vertical="center"/>
    </xf>
    <xf numFmtId="0" fontId="14" fillId="0" borderId="0" xfId="0" applyFont="1" applyAlignment="1">
      <alignment vertical="center"/>
    </xf>
    <xf numFmtId="41" fontId="7" fillId="0" borderId="0" xfId="8" applyFont="1" applyFill="1" applyBorder="1"/>
    <xf numFmtId="0" fontId="62" fillId="11" borderId="10" xfId="0" applyFont="1" applyFill="1" applyBorder="1"/>
    <xf numFmtId="0" fontId="61" fillId="11" borderId="10" xfId="0" applyFont="1" applyFill="1" applyBorder="1"/>
    <xf numFmtId="14" fontId="0" fillId="0" borderId="0" xfId="0" applyNumberFormat="1"/>
    <xf numFmtId="41" fontId="0" fillId="12" borderId="0" xfId="8" applyFont="1" applyFill="1"/>
    <xf numFmtId="0" fontId="33" fillId="18" borderId="0" xfId="0" applyFont="1" applyFill="1"/>
    <xf numFmtId="14" fontId="0" fillId="18" borderId="0" xfId="0" applyNumberFormat="1" applyFill="1"/>
    <xf numFmtId="0" fontId="0" fillId="18" borderId="0" xfId="0" applyFill="1"/>
    <xf numFmtId="3" fontId="33" fillId="0" borderId="0" xfId="0" applyNumberFormat="1" applyFont="1"/>
    <xf numFmtId="4" fontId="79" fillId="0" borderId="0" xfId="0" applyNumberFormat="1" applyFont="1" applyAlignment="1">
      <alignment horizontal="right"/>
    </xf>
    <xf numFmtId="0" fontId="15" fillId="2" borderId="40" xfId="3" applyFont="1" applyFill="1" applyBorder="1" applyAlignment="1">
      <alignment horizontal="left"/>
    </xf>
    <xf numFmtId="41" fontId="33" fillId="13" borderId="0" xfId="8" applyFont="1" applyFill="1"/>
    <xf numFmtId="3" fontId="18" fillId="0" borderId="0" xfId="0" applyNumberFormat="1" applyFont="1"/>
    <xf numFmtId="0" fontId="33" fillId="19" borderId="0" xfId="0" applyFont="1" applyFill="1"/>
    <xf numFmtId="41" fontId="33" fillId="20" borderId="0" xfId="8" applyFont="1" applyFill="1"/>
    <xf numFmtId="0" fontId="0" fillId="20" borderId="0" xfId="0" applyFill="1"/>
    <xf numFmtId="41" fontId="43" fillId="0" borderId="0" xfId="8" applyFont="1" applyFill="1"/>
    <xf numFmtId="41" fontId="0" fillId="15" borderId="0" xfId="0" applyNumberFormat="1" applyFill="1"/>
    <xf numFmtId="41" fontId="17" fillId="0" borderId="0" xfId="8" applyFont="1"/>
    <xf numFmtId="0" fontId="33" fillId="13" borderId="0" xfId="0" applyFont="1" applyFill="1"/>
    <xf numFmtId="0" fontId="33" fillId="20" borderId="0" xfId="0" applyFont="1" applyFill="1"/>
    <xf numFmtId="41" fontId="76" fillId="0" borderId="0" xfId="8" applyFont="1" applyFill="1"/>
    <xf numFmtId="41" fontId="33" fillId="15" borderId="0" xfId="8" applyFont="1" applyFill="1"/>
    <xf numFmtId="41" fontId="0" fillId="20" borderId="0" xfId="8" applyFont="1" applyFill="1"/>
    <xf numFmtId="0" fontId="0" fillId="15" borderId="0" xfId="0" applyFill="1"/>
    <xf numFmtId="41" fontId="0" fillId="15" borderId="0" xfId="8" applyFont="1" applyFill="1"/>
    <xf numFmtId="0" fontId="0" fillId="13" borderId="0" xfId="0" applyFill="1"/>
    <xf numFmtId="41" fontId="0" fillId="13" borderId="0" xfId="8" applyFont="1" applyFill="1"/>
    <xf numFmtId="165" fontId="10" fillId="0" borderId="0" xfId="4663" quotePrefix="1" applyNumberFormat="1" applyFont="1" applyFill="1"/>
    <xf numFmtId="0" fontId="19" fillId="2" borderId="0" xfId="13" applyFill="1" applyAlignment="1" applyProtection="1">
      <alignment horizontal="center" vertical="center"/>
      <protection locked="0"/>
    </xf>
    <xf numFmtId="0" fontId="17" fillId="0" borderId="9" xfId="0" applyFont="1" applyBorder="1" applyAlignment="1">
      <alignment horizontal="right"/>
    </xf>
    <xf numFmtId="0" fontId="17" fillId="15" borderId="9" xfId="0" applyFont="1" applyFill="1" applyBorder="1"/>
    <xf numFmtId="0" fontId="17" fillId="0" borderId="9" xfId="0" applyFont="1" applyBorder="1"/>
    <xf numFmtId="0" fontId="17" fillId="15" borderId="9" xfId="0" applyFont="1" applyFill="1" applyBorder="1" applyAlignment="1">
      <alignment horizontal="left"/>
    </xf>
    <xf numFmtId="0" fontId="17" fillId="0" borderId="9" xfId="0" applyFont="1" applyBorder="1" applyAlignment="1">
      <alignment horizontal="center"/>
    </xf>
    <xf numFmtId="0" fontId="17" fillId="15" borderId="12" xfId="0" applyFont="1" applyFill="1" applyBorder="1"/>
    <xf numFmtId="0" fontId="19" fillId="0" borderId="17" xfId="13" applyBorder="1" applyAlignment="1">
      <alignment horizontal="center" vertical="center"/>
    </xf>
    <xf numFmtId="0" fontId="80" fillId="0" borderId="0" xfId="0" applyFont="1"/>
    <xf numFmtId="0" fontId="17" fillId="15" borderId="10" xfId="0" applyFont="1" applyFill="1" applyBorder="1"/>
    <xf numFmtId="0" fontId="17" fillId="15" borderId="17" xfId="0" applyFont="1" applyFill="1" applyBorder="1" applyAlignment="1">
      <alignment horizontal="left" wrapText="1"/>
    </xf>
    <xf numFmtId="0" fontId="17" fillId="15" borderId="10" xfId="0" applyFont="1" applyFill="1" applyBorder="1" applyAlignment="1">
      <alignment horizontal="left" wrapText="1"/>
    </xf>
    <xf numFmtId="0" fontId="17" fillId="0" borderId="13" xfId="0" applyFont="1" applyBorder="1"/>
    <xf numFmtId="0" fontId="17" fillId="0" borderId="17" xfId="0" applyFont="1" applyBorder="1"/>
    <xf numFmtId="0" fontId="17" fillId="0" borderId="10" xfId="0" applyFont="1" applyBorder="1"/>
    <xf numFmtId="41" fontId="17" fillId="15" borderId="9" xfId="8" applyFont="1" applyFill="1" applyBorder="1" applyAlignment="1">
      <alignment horizontal="center"/>
    </xf>
    <xf numFmtId="41" fontId="17" fillId="15" borderId="9" xfId="0" applyNumberFormat="1" applyFont="1" applyFill="1" applyBorder="1" applyAlignment="1">
      <alignment horizontal="center"/>
    </xf>
    <xf numFmtId="0" fontId="17" fillId="0" borderId="9" xfId="0" applyFont="1" applyBorder="1" applyAlignment="1">
      <alignment horizontal="left"/>
    </xf>
    <xf numFmtId="0" fontId="17" fillId="15" borderId="13" xfId="0" applyFont="1" applyFill="1" applyBorder="1"/>
    <xf numFmtId="0" fontId="17" fillId="15" borderId="7" xfId="0" applyFont="1" applyFill="1" applyBorder="1" applyAlignment="1">
      <alignment horizontal="left" wrapText="1"/>
    </xf>
    <xf numFmtId="0" fontId="17" fillId="15" borderId="15" xfId="0" applyFont="1" applyFill="1" applyBorder="1" applyAlignment="1">
      <alignment horizontal="left" wrapText="1"/>
    </xf>
    <xf numFmtId="0" fontId="17" fillId="15" borderId="41" xfId="0" applyFont="1" applyFill="1" applyBorder="1" applyAlignment="1">
      <alignment horizontal="left" wrapText="1"/>
    </xf>
    <xf numFmtId="10" fontId="17" fillId="15" borderId="5" xfId="9" applyNumberFormat="1" applyFont="1" applyFill="1" applyBorder="1"/>
    <xf numFmtId="41" fontId="0" fillId="7" borderId="40" xfId="8" applyFont="1" applyFill="1" applyBorder="1"/>
    <xf numFmtId="41" fontId="7" fillId="0" borderId="40" xfId="8" applyFont="1" applyBorder="1"/>
    <xf numFmtId="0" fontId="0" fillId="0" borderId="1" xfId="0" applyBorder="1" applyAlignment="1">
      <alignment horizontal="center"/>
    </xf>
    <xf numFmtId="41" fontId="35" fillId="7" borderId="3" xfId="8" applyFont="1" applyFill="1" applyBorder="1"/>
    <xf numFmtId="0" fontId="45" fillId="7" borderId="0" xfId="0" applyFont="1" applyFill="1"/>
    <xf numFmtId="0" fontId="51" fillId="0" borderId="0" xfId="0" applyFont="1"/>
    <xf numFmtId="0" fontId="81" fillId="0" borderId="0" xfId="0" applyFont="1"/>
    <xf numFmtId="41" fontId="17" fillId="15" borderId="9" xfId="8" applyFont="1" applyFill="1" applyBorder="1"/>
    <xf numFmtId="3" fontId="12" fillId="0" borderId="0" xfId="0" applyNumberFormat="1" applyFont="1"/>
    <xf numFmtId="41" fontId="12" fillId="0" borderId="0" xfId="8" applyFont="1" applyFill="1" applyBorder="1" applyAlignment="1">
      <alignment horizontal="center"/>
    </xf>
    <xf numFmtId="41" fontId="72" fillId="0" borderId="9" xfId="8" applyFont="1" applyFill="1" applyBorder="1"/>
    <xf numFmtId="41" fontId="12" fillId="0" borderId="0" xfId="8" applyFont="1" applyFill="1" applyBorder="1"/>
    <xf numFmtId="41" fontId="82" fillId="0" borderId="0" xfId="8" applyFont="1" applyFill="1" applyBorder="1"/>
    <xf numFmtId="167" fontId="12" fillId="0" borderId="0" xfId="86" applyNumberFormat="1" applyFont="1" applyFill="1" applyBorder="1"/>
    <xf numFmtId="0" fontId="35" fillId="0" borderId="0" xfId="0" applyFont="1"/>
    <xf numFmtId="0" fontId="35" fillId="0" borderId="0" xfId="0" applyFont="1" applyAlignment="1">
      <alignment horizontal="center"/>
    </xf>
    <xf numFmtId="49" fontId="28" fillId="0" borderId="0" xfId="0" applyNumberFormat="1" applyFont="1" applyAlignment="1">
      <alignment horizontal="center" vertical="center"/>
    </xf>
    <xf numFmtId="167" fontId="18" fillId="0" borderId="0" xfId="9018" applyNumberFormat="1" applyFont="1"/>
    <xf numFmtId="167" fontId="18" fillId="0" borderId="0" xfId="9187" applyNumberFormat="1" applyFont="1"/>
    <xf numFmtId="167" fontId="18" fillId="0" borderId="0" xfId="9186" applyNumberFormat="1" applyFont="1"/>
    <xf numFmtId="0" fontId="0" fillId="0" borderId="9" xfId="0" applyBorder="1" applyAlignment="1">
      <alignment horizontal="center" vertical="center" wrapText="1"/>
    </xf>
    <xf numFmtId="0" fontId="33" fillId="0" borderId="13" xfId="0" applyFont="1" applyBorder="1" applyAlignment="1">
      <alignment vertical="center" wrapText="1"/>
    </xf>
    <xf numFmtId="0" fontId="33" fillId="0" borderId="13" xfId="0" applyFont="1" applyBorder="1" applyAlignment="1">
      <alignment horizontal="center" vertical="center" wrapText="1"/>
    </xf>
    <xf numFmtId="0" fontId="33" fillId="0" borderId="9" xfId="0" applyFont="1" applyBorder="1" applyAlignment="1">
      <alignment vertical="center" wrapText="1"/>
    </xf>
    <xf numFmtId="0" fontId="49" fillId="7" borderId="0" xfId="0" applyFont="1" applyFill="1"/>
    <xf numFmtId="165" fontId="10" fillId="0" borderId="0" xfId="9285" applyNumberFormat="1" applyFont="1" applyFill="1" applyBorder="1"/>
    <xf numFmtId="165" fontId="10" fillId="0" borderId="0" xfId="9454" applyNumberFormat="1" applyFont="1" applyFill="1" applyBorder="1"/>
    <xf numFmtId="165" fontId="10" fillId="0" borderId="0" xfId="9453" quotePrefix="1" applyNumberFormat="1" applyFont="1" applyFill="1"/>
    <xf numFmtId="165" fontId="10" fillId="0" borderId="0" xfId="9193" applyNumberFormat="1" applyFont="1" applyFill="1"/>
    <xf numFmtId="165" fontId="10" fillId="0" borderId="0" xfId="9220" applyNumberFormat="1" applyFont="1" applyFill="1" applyBorder="1"/>
    <xf numFmtId="41" fontId="44" fillId="0" borderId="9" xfId="1178" applyFont="1" applyFill="1" applyBorder="1" applyAlignment="1">
      <alignment horizontal="center" vertical="center" wrapText="1"/>
    </xf>
    <xf numFmtId="4" fontId="83" fillId="0" borderId="0" xfId="0" applyNumberFormat="1" applyFont="1"/>
    <xf numFmtId="182" fontId="74" fillId="0" borderId="0" xfId="8" applyNumberFormat="1" applyFont="1" applyFill="1"/>
    <xf numFmtId="41" fontId="44" fillId="0" borderId="0" xfId="9581" applyFont="1" applyFill="1" applyAlignment="1">
      <alignment horizontal="center" vertical="center"/>
    </xf>
    <xf numFmtId="41" fontId="33" fillId="15" borderId="0" xfId="0" applyNumberFormat="1" applyFont="1" applyFill="1"/>
    <xf numFmtId="41" fontId="59" fillId="0" borderId="9" xfId="8" applyFont="1" applyFill="1" applyBorder="1" applyAlignment="1">
      <alignment horizontal="center"/>
    </xf>
    <xf numFmtId="14" fontId="79" fillId="0" borderId="0" xfId="0" applyNumberFormat="1" applyFont="1" applyAlignment="1">
      <alignment horizontal="right"/>
    </xf>
    <xf numFmtId="0" fontId="9" fillId="0" borderId="40" xfId="0" applyFont="1" applyBorder="1"/>
    <xf numFmtId="0" fontId="19" fillId="0" borderId="10" xfId="13" applyBorder="1" applyAlignment="1">
      <alignment horizontal="center"/>
    </xf>
    <xf numFmtId="0" fontId="28" fillId="4" borderId="0" xfId="0" applyFont="1" applyFill="1"/>
    <xf numFmtId="14" fontId="28" fillId="4" borderId="0" xfId="0" applyNumberFormat="1" applyFont="1" applyFill="1"/>
    <xf numFmtId="14" fontId="28" fillId="4" borderId="0" xfId="0" applyNumberFormat="1" applyFont="1" applyFill="1" applyAlignment="1">
      <alignment horizontal="left"/>
    </xf>
    <xf numFmtId="0" fontId="70" fillId="11" borderId="9" xfId="0" applyFont="1" applyFill="1" applyBorder="1"/>
    <xf numFmtId="0" fontId="35" fillId="7" borderId="0" xfId="0" applyFont="1" applyFill="1" applyAlignment="1">
      <alignment horizontal="center"/>
    </xf>
    <xf numFmtId="41" fontId="12" fillId="7" borderId="0" xfId="10550" applyFont="1" applyFill="1" applyBorder="1"/>
    <xf numFmtId="41" fontId="34" fillId="0" borderId="26" xfId="1474" applyFont="1" applyBorder="1" applyAlignment="1">
      <alignment horizontal="right" vertical="center" wrapText="1"/>
    </xf>
    <xf numFmtId="41" fontId="10" fillId="0" borderId="0" xfId="8" applyFont="1" applyFill="1" applyBorder="1" applyAlignment="1">
      <alignment horizontal="center"/>
    </xf>
    <xf numFmtId="0" fontId="84" fillId="0" borderId="0" xfId="0" applyFont="1"/>
    <xf numFmtId="0" fontId="28" fillId="0" borderId="0" xfId="0" applyFont="1" applyAlignment="1">
      <alignment horizontal="center" vertical="center"/>
    </xf>
    <xf numFmtId="0" fontId="78" fillId="0" borderId="0" xfId="0" applyFont="1" applyAlignment="1">
      <alignment horizontal="center"/>
    </xf>
    <xf numFmtId="0" fontId="0" fillId="0" borderId="0" xfId="0" pivotButton="1"/>
    <xf numFmtId="41" fontId="59" fillId="0" borderId="9" xfId="0" applyNumberFormat="1" applyFont="1" applyBorder="1"/>
    <xf numFmtId="0" fontId="50" fillId="7" borderId="0" xfId="0" applyFont="1" applyFill="1"/>
    <xf numFmtId="0" fontId="85" fillId="7" borderId="0" xfId="13" applyFont="1" applyFill="1"/>
    <xf numFmtId="0" fontId="50" fillId="0" borderId="0" xfId="0" applyFont="1"/>
    <xf numFmtId="41" fontId="50" fillId="0" borderId="0" xfId="8" applyFont="1"/>
    <xf numFmtId="41" fontId="50" fillId="7" borderId="0" xfId="8" applyFont="1" applyFill="1"/>
    <xf numFmtId="0" fontId="86" fillId="7" borderId="0" xfId="0" applyFont="1" applyFill="1"/>
    <xf numFmtId="41" fontId="14" fillId="0" borderId="0" xfId="0" applyNumberFormat="1" applyFont="1"/>
    <xf numFmtId="0" fontId="87" fillId="0" borderId="0" xfId="13" applyFont="1"/>
    <xf numFmtId="0" fontId="57" fillId="5" borderId="0" xfId="0" applyFont="1" applyFill="1"/>
    <xf numFmtId="0" fontId="39" fillId="0" borderId="0" xfId="0" applyFont="1" applyAlignment="1">
      <alignment vertical="center"/>
    </xf>
    <xf numFmtId="0" fontId="13" fillId="2" borderId="1" xfId="2" applyFont="1" applyFill="1" applyBorder="1" applyAlignment="1">
      <alignment horizontal="left"/>
    </xf>
    <xf numFmtId="0" fontId="88" fillId="2" borderId="0" xfId="2" applyFont="1" applyFill="1" applyBorder="1" applyAlignment="1">
      <alignment horizontal="center"/>
    </xf>
    <xf numFmtId="49" fontId="57" fillId="5" borderId="0" xfId="0" applyNumberFormat="1" applyFont="1" applyFill="1" applyAlignment="1">
      <alignment horizontal="center" vertical="center"/>
    </xf>
    <xf numFmtId="0" fontId="88" fillId="2" borderId="0" xfId="2" applyFont="1" applyFill="1" applyAlignment="1">
      <alignment horizontal="center"/>
    </xf>
    <xf numFmtId="41" fontId="14" fillId="0" borderId="0" xfId="8" applyFont="1"/>
    <xf numFmtId="0" fontId="34" fillId="2" borderId="0" xfId="4" applyFont="1" applyFill="1"/>
    <xf numFmtId="3" fontId="34" fillId="2" borderId="0" xfId="4" applyNumberFormat="1" applyFont="1" applyFill="1"/>
    <xf numFmtId="0" fontId="13" fillId="2" borderId="0" xfId="4" applyFont="1" applyFill="1"/>
    <xf numFmtId="3" fontId="13" fillId="2" borderId="4" xfId="6" applyNumberFormat="1" applyFont="1" applyFill="1" applyBorder="1"/>
    <xf numFmtId="165" fontId="13" fillId="2" borderId="4" xfId="6" applyNumberFormat="1" applyFont="1" applyFill="1" applyBorder="1"/>
    <xf numFmtId="180" fontId="14" fillId="0" borderId="0" xfId="0" applyNumberFormat="1" applyFont="1"/>
    <xf numFmtId="0" fontId="89" fillId="0" borderId="0" xfId="0" applyFont="1"/>
    <xf numFmtId="0" fontId="85" fillId="0" borderId="0" xfId="13" applyFont="1"/>
    <xf numFmtId="0" fontId="10" fillId="0" borderId="0" xfId="3" applyAlignment="1">
      <alignment horizontal="left"/>
    </xf>
    <xf numFmtId="41" fontId="90" fillId="0" borderId="0" xfId="0" applyNumberFormat="1" applyFont="1"/>
    <xf numFmtId="0" fontId="57" fillId="5" borderId="0" xfId="0" applyFont="1" applyFill="1" applyAlignment="1">
      <alignment vertical="center"/>
    </xf>
    <xf numFmtId="0" fontId="77" fillId="2" borderId="0" xfId="0" applyFont="1" applyFill="1"/>
    <xf numFmtId="165" fontId="14" fillId="2" borderId="0" xfId="0" applyNumberFormat="1" applyFont="1" applyFill="1"/>
    <xf numFmtId="0" fontId="49" fillId="2" borderId="0" xfId="0" applyFont="1" applyFill="1" applyAlignment="1">
      <alignment horizontal="center"/>
    </xf>
    <xf numFmtId="0" fontId="13" fillId="2" borderId="1" xfId="3" applyFont="1" applyFill="1" applyBorder="1" applyAlignment="1">
      <alignment horizontal="left"/>
    </xf>
    <xf numFmtId="167" fontId="34" fillId="2" borderId="0" xfId="11" applyNumberFormat="1" applyFont="1" applyFill="1"/>
    <xf numFmtId="178" fontId="14" fillId="0" borderId="0" xfId="8" applyNumberFormat="1" applyFont="1"/>
    <xf numFmtId="41" fontId="34" fillId="2" borderId="0" xfId="8" quotePrefix="1" applyFont="1" applyFill="1" applyBorder="1" applyAlignment="1">
      <alignment horizontal="center"/>
    </xf>
    <xf numFmtId="41" fontId="25" fillId="0" borderId="0" xfId="8" applyFont="1" applyFill="1"/>
    <xf numFmtId="41" fontId="34" fillId="2" borderId="40" xfId="8" quotePrefix="1" applyFont="1" applyFill="1" applyBorder="1" applyAlignment="1">
      <alignment horizontal="center"/>
    </xf>
    <xf numFmtId="41" fontId="13" fillId="2" borderId="16" xfId="8" applyFont="1" applyFill="1" applyBorder="1"/>
    <xf numFmtId="167" fontId="34" fillId="2" borderId="0" xfId="1" applyNumberFormat="1" applyFont="1" applyFill="1"/>
    <xf numFmtId="167" fontId="13" fillId="2" borderId="0" xfId="1" applyNumberFormat="1" applyFont="1" applyFill="1" applyBorder="1"/>
    <xf numFmtId="167" fontId="25" fillId="0" borderId="0" xfId="0" applyNumberFormat="1" applyFont="1"/>
    <xf numFmtId="167" fontId="34" fillId="0" borderId="0" xfId="1" applyNumberFormat="1" applyFont="1" applyFill="1"/>
    <xf numFmtId="41" fontId="14" fillId="0" borderId="0" xfId="8" applyFont="1" applyFill="1"/>
    <xf numFmtId="178" fontId="14" fillId="0" borderId="0" xfId="8" applyNumberFormat="1" applyFont="1" applyFill="1"/>
    <xf numFmtId="41" fontId="49" fillId="7" borderId="0" xfId="8" applyFont="1" applyFill="1"/>
    <xf numFmtId="182" fontId="7" fillId="0" borderId="0" xfId="8" applyNumberFormat="1" applyFont="1" applyFill="1"/>
    <xf numFmtId="0" fontId="91" fillId="0" borderId="0" xfId="0" applyFont="1"/>
    <xf numFmtId="9" fontId="17" fillId="0" borderId="0" xfId="9" applyFont="1"/>
    <xf numFmtId="0" fontId="0" fillId="7" borderId="0" xfId="0" applyFill="1" applyAlignment="1">
      <alignment horizontal="center"/>
    </xf>
    <xf numFmtId="41" fontId="33" fillId="7" borderId="0" xfId="0" applyNumberFormat="1" applyFont="1" applyFill="1"/>
    <xf numFmtId="0" fontId="0" fillId="7" borderId="0" xfId="0" applyFill="1" applyAlignment="1">
      <alignment horizontal="left"/>
    </xf>
    <xf numFmtId="0" fontId="42" fillId="5" borderId="0" xfId="0" applyFont="1" applyFill="1" applyAlignment="1">
      <alignment vertical="center"/>
    </xf>
    <xf numFmtId="41" fontId="92" fillId="7" borderId="3" xfId="8" applyFont="1" applyFill="1" applyBorder="1"/>
    <xf numFmtId="0" fontId="93" fillId="0" borderId="0" xfId="0" applyFont="1" applyAlignment="1">
      <alignment horizontal="left" vertical="top"/>
    </xf>
    <xf numFmtId="3" fontId="93" fillId="0" borderId="0" xfId="0" applyNumberFormat="1" applyFont="1" applyAlignment="1">
      <alignment horizontal="right" vertical="top"/>
    </xf>
    <xf numFmtId="41" fontId="14" fillId="0" borderId="0" xfId="8" applyFont="1" applyFill="1" applyAlignment="1"/>
    <xf numFmtId="9" fontId="0" fillId="0" borderId="0" xfId="9" applyFont="1"/>
    <xf numFmtId="0" fontId="46" fillId="0" borderId="43" xfId="0" applyFont="1" applyBorder="1" applyAlignment="1">
      <alignment horizontal="center" vertical="center" wrapText="1"/>
    </xf>
    <xf numFmtId="0" fontId="44" fillId="0" borderId="43" xfId="0" applyFont="1" applyBorder="1" applyAlignment="1">
      <alignment vertical="top" wrapText="1"/>
    </xf>
    <xf numFmtId="0" fontId="46" fillId="0" borderId="43" xfId="0" applyFont="1" applyBorder="1" applyAlignment="1">
      <alignment vertical="center" wrapText="1"/>
    </xf>
    <xf numFmtId="41" fontId="46" fillId="0" borderId="43" xfId="8" applyFont="1" applyBorder="1" applyAlignment="1">
      <alignment vertical="center" wrapText="1"/>
    </xf>
    <xf numFmtId="0" fontId="46" fillId="0" borderId="44" xfId="0" applyFont="1" applyBorder="1" applyAlignment="1">
      <alignment horizontal="center" vertical="center" wrapText="1"/>
    </xf>
    <xf numFmtId="0" fontId="46" fillId="0" borderId="44" xfId="0" applyFont="1" applyBorder="1" applyAlignment="1">
      <alignment vertical="center" wrapText="1"/>
    </xf>
    <xf numFmtId="41" fontId="46" fillId="0" borderId="44" xfId="8" applyFont="1" applyBorder="1" applyAlignment="1">
      <alignment vertical="center" wrapText="1"/>
    </xf>
    <xf numFmtId="0" fontId="46" fillId="0" borderId="42" xfId="0" applyFont="1" applyBorder="1" applyAlignment="1">
      <alignment horizontal="center" vertical="center" wrapText="1"/>
    </xf>
    <xf numFmtId="0" fontId="46" fillId="0" borderId="42" xfId="0" applyFont="1" applyBorder="1" applyAlignment="1">
      <alignment vertical="center" wrapText="1"/>
    </xf>
    <xf numFmtId="41" fontId="46" fillId="0" borderId="42" xfId="8" applyFont="1" applyBorder="1" applyAlignment="1">
      <alignment vertical="center" wrapText="1"/>
    </xf>
    <xf numFmtId="167" fontId="34" fillId="0" borderId="0" xfId="11" applyNumberFormat="1" applyFont="1" applyFill="1"/>
    <xf numFmtId="41" fontId="44" fillId="0" borderId="0" xfId="8" applyFont="1" applyFill="1"/>
    <xf numFmtId="41" fontId="17" fillId="0" borderId="9" xfId="8" applyFont="1" applyBorder="1"/>
    <xf numFmtId="41" fontId="94" fillId="0" borderId="9" xfId="8" applyFont="1" applyBorder="1"/>
    <xf numFmtId="0" fontId="94" fillId="0" borderId="9" xfId="0" applyFont="1" applyBorder="1"/>
    <xf numFmtId="49" fontId="42" fillId="5" borderId="0" xfId="9" applyNumberFormat="1" applyFont="1" applyFill="1" applyAlignment="1">
      <alignment horizontal="center" vertical="center"/>
    </xf>
    <xf numFmtId="41" fontId="79" fillId="0" borderId="0" xfId="0" applyNumberFormat="1" applyFont="1" applyAlignment="1">
      <alignment horizontal="right"/>
    </xf>
    <xf numFmtId="41" fontId="0" fillId="7" borderId="0" xfId="9" applyNumberFormat="1" applyFont="1" applyFill="1"/>
    <xf numFmtId="41" fontId="34" fillId="0" borderId="15" xfId="8" applyFont="1" applyFill="1" applyBorder="1"/>
    <xf numFmtId="41" fontId="17" fillId="0" borderId="0" xfId="9" applyNumberFormat="1" applyFont="1"/>
    <xf numFmtId="0" fontId="0" fillId="0" borderId="9" xfId="0" applyBorder="1" applyAlignment="1">
      <alignment horizontal="left" vertical="center" wrapText="1"/>
    </xf>
    <xf numFmtId="9" fontId="33" fillId="0" borderId="0" xfId="9" applyFont="1"/>
    <xf numFmtId="41" fontId="10" fillId="0" borderId="0" xfId="8" applyFont="1" applyFill="1" applyAlignment="1">
      <alignment horizontal="right"/>
    </xf>
    <xf numFmtId="41" fontId="44" fillId="0" borderId="0" xfId="8" applyFont="1" applyFill="1" applyAlignment="1">
      <alignment horizontal="center"/>
    </xf>
    <xf numFmtId="14" fontId="17" fillId="0" borderId="9" xfId="0" applyNumberFormat="1" applyFont="1" applyBorder="1"/>
    <xf numFmtId="0" fontId="17" fillId="15" borderId="41" xfId="0" applyFont="1" applyFill="1" applyBorder="1" applyAlignment="1">
      <alignment horizontal="left" vertical="center" wrapText="1"/>
    </xf>
    <xf numFmtId="167" fontId="34" fillId="0" borderId="0" xfId="1" applyNumberFormat="1" applyFont="1" applyFill="1" applyBorder="1"/>
    <xf numFmtId="167" fontId="13" fillId="2" borderId="4" xfId="1" applyNumberFormat="1" applyFont="1" applyFill="1" applyBorder="1"/>
    <xf numFmtId="41" fontId="17" fillId="21" borderId="9" xfId="8" applyFont="1" applyFill="1" applyBorder="1"/>
    <xf numFmtId="0" fontId="17" fillId="15" borderId="9" xfId="0" applyFont="1" applyFill="1" applyBorder="1" applyAlignment="1">
      <alignment horizontal="left" wrapText="1"/>
    </xf>
    <xf numFmtId="41" fontId="7" fillId="0" borderId="40" xfId="8" applyFont="1" applyFill="1" applyBorder="1"/>
    <xf numFmtId="0" fontId="61" fillId="0" borderId="0" xfId="0" applyFont="1"/>
    <xf numFmtId="0" fontId="0" fillId="0" borderId="9" xfId="0" applyBorder="1"/>
    <xf numFmtId="41" fontId="59" fillId="0" borderId="10" xfId="1209" applyFont="1" applyFill="1" applyBorder="1"/>
    <xf numFmtId="41" fontId="59" fillId="0" borderId="9" xfId="1209" applyFont="1" applyFill="1" applyBorder="1"/>
    <xf numFmtId="41" fontId="61" fillId="0" borderId="9" xfId="8" applyFont="1" applyFill="1" applyBorder="1"/>
    <xf numFmtId="41" fontId="61" fillId="0" borderId="9" xfId="1209" applyFont="1" applyFill="1" applyBorder="1"/>
    <xf numFmtId="0" fontId="0" fillId="5" borderId="0" xfId="0" applyFill="1"/>
    <xf numFmtId="41" fontId="44" fillId="0" borderId="9" xfId="8" applyFont="1" applyFill="1" applyBorder="1" applyAlignment="1">
      <alignment vertical="center" wrapText="1"/>
    </xf>
    <xf numFmtId="3" fontId="44" fillId="0" borderId="9" xfId="0" applyNumberFormat="1" applyFont="1" applyBorder="1" applyAlignment="1">
      <alignment horizontal="center" vertical="center" wrapText="1"/>
    </xf>
    <xf numFmtId="14" fontId="0" fillId="0" borderId="0" xfId="9" applyNumberFormat="1" applyFont="1" applyFill="1"/>
    <xf numFmtId="41" fontId="0" fillId="0" borderId="9" xfId="8" applyFont="1" applyFill="1" applyBorder="1" applyAlignment="1">
      <alignment horizontal="center" vertical="center" wrapText="1"/>
    </xf>
    <xf numFmtId="10" fontId="7" fillId="0" borderId="9" xfId="9" applyNumberFormat="1" applyFont="1" applyFill="1" applyBorder="1" applyAlignment="1">
      <alignment horizontal="center" vertical="center" wrapText="1"/>
    </xf>
    <xf numFmtId="3" fontId="0" fillId="0" borderId="9" xfId="0" applyNumberFormat="1" applyBorder="1" applyAlignment="1">
      <alignment horizontal="center" vertical="center" wrapText="1"/>
    </xf>
    <xf numFmtId="41" fontId="7" fillId="0" borderId="9" xfId="8" applyFont="1" applyFill="1" applyBorder="1" applyAlignment="1">
      <alignment horizontal="center" vertical="center" wrapText="1"/>
    </xf>
    <xf numFmtId="0" fontId="0" fillId="0" borderId="0" xfId="9" applyNumberFormat="1" applyFont="1" applyFill="1"/>
    <xf numFmtId="0" fontId="9" fillId="0" borderId="9" xfId="0" applyFont="1" applyBorder="1" applyAlignment="1">
      <alignment horizontal="left" vertical="center"/>
    </xf>
    <xf numFmtId="0" fontId="17" fillId="0" borderId="13" xfId="0" applyFont="1" applyBorder="1" applyAlignment="1">
      <alignment horizontal="left" vertical="center"/>
    </xf>
    <xf numFmtId="0" fontId="17" fillId="0" borderId="17" xfId="0" applyFont="1" applyBorder="1" applyAlignment="1">
      <alignment horizontal="left" vertical="center"/>
    </xf>
    <xf numFmtId="0" fontId="17" fillId="0" borderId="10" xfId="0" applyFont="1" applyBorder="1" applyAlignment="1">
      <alignment horizontal="left" vertical="center"/>
    </xf>
    <xf numFmtId="0" fontId="15" fillId="0" borderId="0" xfId="0" applyFont="1" applyAlignment="1">
      <alignment horizontal="center"/>
    </xf>
    <xf numFmtId="0" fontId="10" fillId="0" borderId="0" xfId="0" applyFont="1" applyAlignment="1">
      <alignment horizontal="center"/>
    </xf>
    <xf numFmtId="0" fontId="0" fillId="0" borderId="0" xfId="0"/>
    <xf numFmtId="0" fontId="9" fillId="0" borderId="0" xfId="0" applyFont="1" applyAlignment="1">
      <alignment horizontal="left"/>
    </xf>
    <xf numFmtId="0" fontId="15" fillId="0" borderId="0" xfId="0" applyFont="1" applyAlignment="1">
      <alignment horizontal="left"/>
    </xf>
    <xf numFmtId="0" fontId="0" fillId="0" borderId="0" xfId="0" applyAlignment="1">
      <alignment horizontal="left"/>
    </xf>
    <xf numFmtId="0" fontId="15" fillId="0" borderId="0" xfId="0" applyFont="1" applyAlignment="1">
      <alignment horizontal="left" vertical="center"/>
    </xf>
    <xf numFmtId="0" fontId="30" fillId="5" borderId="0" xfId="0" applyFont="1" applyFill="1" applyAlignment="1">
      <alignment horizontal="left"/>
    </xf>
    <xf numFmtId="41" fontId="9" fillId="0" borderId="0" xfId="8" applyFont="1" applyFill="1" applyAlignment="1">
      <alignment horizontal="center"/>
    </xf>
    <xf numFmtId="0" fontId="9" fillId="0" borderId="0" xfId="0" applyFont="1" applyAlignment="1">
      <alignment horizontal="center"/>
    </xf>
    <xf numFmtId="0" fontId="27" fillId="0" borderId="0" xfId="0" applyFont="1" applyAlignment="1">
      <alignment horizontal="center"/>
    </xf>
    <xf numFmtId="165" fontId="28" fillId="5" borderId="0" xfId="1" applyNumberFormat="1" applyFont="1" applyFill="1" applyAlignment="1">
      <alignment horizontal="center" vertical="center" wrapText="1"/>
    </xf>
    <xf numFmtId="165" fontId="28" fillId="5" borderId="1" xfId="1" applyNumberFormat="1" applyFont="1" applyFill="1" applyBorder="1" applyAlignment="1">
      <alignment horizontal="center" vertical="center" wrapText="1"/>
    </xf>
    <xf numFmtId="0" fontId="18" fillId="0" borderId="0" xfId="0" applyFont="1" applyAlignment="1">
      <alignment horizontal="center"/>
    </xf>
    <xf numFmtId="0" fontId="28" fillId="0" borderId="0" xfId="0" applyFont="1" applyAlignment="1">
      <alignment horizontal="center" vertical="center" wrapText="1"/>
    </xf>
    <xf numFmtId="0" fontId="28" fillId="5" borderId="0" xfId="0" applyFont="1" applyFill="1" applyAlignment="1">
      <alignment horizontal="center" vertical="center" wrapText="1"/>
    </xf>
    <xf numFmtId="0" fontId="23" fillId="0" borderId="0" xfId="0" applyFont="1" applyAlignment="1">
      <alignment horizontal="center"/>
    </xf>
    <xf numFmtId="0" fontId="9" fillId="0" borderId="0" xfId="0" applyFont="1" applyAlignment="1">
      <alignment horizontal="center" vertical="center"/>
    </xf>
    <xf numFmtId="0" fontId="34" fillId="0" borderId="14" xfId="104" applyFont="1" applyBorder="1" applyAlignment="1">
      <alignment horizontal="left" vertical="center" wrapText="1"/>
    </xf>
    <xf numFmtId="0" fontId="34" fillId="0" borderId="0" xfId="104" applyFont="1" applyAlignment="1">
      <alignment horizontal="left" vertical="center" wrapText="1"/>
    </xf>
    <xf numFmtId="0" fontId="34" fillId="0" borderId="15" xfId="104" applyFont="1" applyBorder="1" applyAlignment="1">
      <alignment horizontal="left" vertical="center" wrapText="1"/>
    </xf>
    <xf numFmtId="0" fontId="14" fillId="0" borderId="14" xfId="0" applyFont="1" applyBorder="1" applyAlignment="1">
      <alignment horizontal="left" vertical="top" wrapText="1"/>
    </xf>
    <xf numFmtId="0" fontId="14" fillId="0" borderId="0" xfId="0" applyFont="1" applyAlignment="1">
      <alignment horizontal="left" vertical="top" wrapText="1"/>
    </xf>
    <xf numFmtId="0" fontId="14" fillId="0" borderId="15" xfId="0" applyFont="1" applyBorder="1" applyAlignment="1">
      <alignment horizontal="left" vertical="top" wrapText="1"/>
    </xf>
    <xf numFmtId="0" fontId="34" fillId="0" borderId="14" xfId="104" applyFont="1" applyBorder="1" applyAlignment="1">
      <alignment horizontal="left" vertical="top" wrapText="1"/>
    </xf>
    <xf numFmtId="0" fontId="34" fillId="0" borderId="0" xfId="104" applyFont="1" applyAlignment="1">
      <alignment horizontal="left" vertical="top" wrapText="1"/>
    </xf>
    <xf numFmtId="0" fontId="34" fillId="0" borderId="15" xfId="104" applyFont="1" applyBorder="1" applyAlignment="1">
      <alignment horizontal="left" vertical="top" wrapText="1"/>
    </xf>
    <xf numFmtId="0" fontId="14" fillId="0" borderId="14" xfId="0" applyFont="1" applyBorder="1" applyAlignment="1">
      <alignment horizontal="justify" vertical="justify" wrapText="1"/>
    </xf>
    <xf numFmtId="0" fontId="14" fillId="0" borderId="0" xfId="0" applyFont="1" applyAlignment="1">
      <alignment horizontal="justify" vertical="justify" wrapText="1"/>
    </xf>
    <xf numFmtId="0" fontId="14" fillId="0" borderId="15" xfId="0" applyFont="1" applyBorder="1" applyAlignment="1">
      <alignment horizontal="justify" vertical="justify" wrapText="1"/>
    </xf>
    <xf numFmtId="0" fontId="10" fillId="0" borderId="8" xfId="0" applyFont="1" applyBorder="1" applyAlignment="1">
      <alignment horizontal="left" vertical="justify" wrapText="1"/>
    </xf>
    <xf numFmtId="0" fontId="10" fillId="0" borderId="40" xfId="0" applyFont="1" applyBorder="1" applyAlignment="1">
      <alignment horizontal="left" vertical="justify" wrapText="1"/>
    </xf>
    <xf numFmtId="0" fontId="10" fillId="0" borderId="41" xfId="0" applyFont="1" applyBorder="1" applyAlignment="1">
      <alignment horizontal="left" vertical="justify" wrapText="1"/>
    </xf>
    <xf numFmtId="0" fontId="8" fillId="0" borderId="14" xfId="0" applyFont="1" applyBorder="1" applyAlignment="1">
      <alignment horizontal="left" vertical="justify" wrapText="1"/>
    </xf>
    <xf numFmtId="0" fontId="8" fillId="0" borderId="0" xfId="0" applyFont="1" applyAlignment="1">
      <alignment horizontal="left" vertical="justify" wrapText="1"/>
    </xf>
    <xf numFmtId="0" fontId="8" fillId="0" borderId="15" xfId="0" applyFont="1" applyBorder="1" applyAlignment="1">
      <alignment horizontal="left" vertical="justify" wrapText="1"/>
    </xf>
    <xf numFmtId="0" fontId="8" fillId="0" borderId="14" xfId="0" applyFont="1" applyBorder="1" applyAlignment="1">
      <alignment horizontal="left"/>
    </xf>
    <xf numFmtId="0" fontId="8" fillId="0" borderId="0" xfId="0" applyFont="1" applyAlignment="1">
      <alignment horizontal="left"/>
    </xf>
    <xf numFmtId="0" fontId="8" fillId="0" borderId="15" xfId="0" applyFont="1" applyBorder="1" applyAlignment="1">
      <alignment horizontal="left"/>
    </xf>
    <xf numFmtId="0" fontId="14" fillId="0" borderId="14" xfId="0" applyFont="1" applyBorder="1" applyAlignment="1">
      <alignment horizontal="justify" vertical="justify"/>
    </xf>
    <xf numFmtId="0" fontId="14" fillId="0" borderId="0" xfId="0" applyFont="1" applyAlignment="1">
      <alignment horizontal="justify" vertical="justify"/>
    </xf>
    <xf numFmtId="0" fontId="14" fillId="0" borderId="15" xfId="0" applyFont="1" applyBorder="1" applyAlignment="1">
      <alignment horizontal="justify" vertical="justify"/>
    </xf>
    <xf numFmtId="0" fontId="15" fillId="0" borderId="14" xfId="0" applyFont="1" applyBorder="1" applyAlignment="1">
      <alignment horizontal="left" vertical="justify"/>
    </xf>
    <xf numFmtId="0" fontId="15" fillId="0" borderId="0" xfId="0" applyFont="1" applyAlignment="1">
      <alignment horizontal="left" vertical="justify"/>
    </xf>
    <xf numFmtId="0" fontId="15" fillId="0" borderId="15" xfId="0" applyFont="1" applyBorder="1" applyAlignment="1">
      <alignment horizontal="left" vertical="justify"/>
    </xf>
    <xf numFmtId="0" fontId="8" fillId="0" borderId="14" xfId="0" applyFont="1" applyBorder="1" applyAlignment="1">
      <alignment horizontal="left" vertical="justify"/>
    </xf>
    <xf numFmtId="0" fontId="8" fillId="0" borderId="0" xfId="0" applyFont="1" applyAlignment="1">
      <alignment horizontal="left" vertical="justify"/>
    </xf>
    <xf numFmtId="0" fontId="8" fillId="0" borderId="15" xfId="0" applyFont="1" applyBorder="1" applyAlignment="1">
      <alignment horizontal="left" vertical="justify"/>
    </xf>
    <xf numFmtId="0" fontId="9" fillId="0" borderId="14" xfId="0" applyFont="1" applyBorder="1" applyAlignment="1">
      <alignment horizontal="left" vertical="justify" wrapText="1"/>
    </xf>
    <xf numFmtId="0" fontId="9" fillId="0" borderId="0" xfId="0" applyFont="1" applyAlignment="1">
      <alignment horizontal="left" vertical="justify" wrapText="1"/>
    </xf>
    <xf numFmtId="0" fontId="9" fillId="0" borderId="15" xfId="0" applyFont="1" applyBorder="1" applyAlignment="1">
      <alignment horizontal="left" vertical="justify" wrapText="1"/>
    </xf>
    <xf numFmtId="0" fontId="14" fillId="0" borderId="14" xfId="0" applyFont="1" applyBorder="1" applyAlignment="1">
      <alignment horizontal="left" vertical="justify" wrapText="1"/>
    </xf>
    <xf numFmtId="0" fontId="14" fillId="0" borderId="0" xfId="0" applyFont="1" applyAlignment="1">
      <alignment horizontal="left" vertical="justify" wrapText="1"/>
    </xf>
    <xf numFmtId="0" fontId="14" fillId="0" borderId="15" xfId="0" applyFont="1" applyBorder="1" applyAlignment="1">
      <alignment horizontal="left" vertical="justify" wrapText="1"/>
    </xf>
    <xf numFmtId="0" fontId="39" fillId="0" borderId="14" xfId="0" applyFont="1" applyBorder="1" applyAlignment="1">
      <alignment horizontal="left" vertical="top" wrapText="1"/>
    </xf>
    <xf numFmtId="0" fontId="39" fillId="0" borderId="0" xfId="0" applyFont="1" applyAlignment="1">
      <alignment horizontal="left" vertical="top" wrapText="1"/>
    </xf>
    <xf numFmtId="0" fontId="39" fillId="0" borderId="15" xfId="0" applyFont="1" applyBorder="1" applyAlignment="1">
      <alignment horizontal="left" vertical="top" wrapText="1"/>
    </xf>
    <xf numFmtId="0" fontId="12" fillId="0" borderId="14" xfId="0" applyFont="1" applyBorder="1" applyAlignment="1">
      <alignment horizontal="left" vertical="top" wrapText="1"/>
    </xf>
    <xf numFmtId="0" fontId="12" fillId="0" borderId="0" xfId="0" applyFont="1" applyAlignment="1">
      <alignment horizontal="left" vertical="top" wrapText="1"/>
    </xf>
    <xf numFmtId="0" fontId="12" fillId="0" borderId="15" xfId="0" applyFont="1" applyBorder="1" applyAlignment="1">
      <alignment horizontal="left" vertical="top" wrapText="1"/>
    </xf>
    <xf numFmtId="49" fontId="8" fillId="0" borderId="21" xfId="0" applyNumberFormat="1" applyFont="1" applyBorder="1" applyAlignment="1">
      <alignment horizontal="left" vertical="center" indent="11"/>
    </xf>
    <xf numFmtId="0" fontId="9" fillId="0" borderId="0" xfId="0" applyFont="1" applyAlignment="1">
      <alignment vertical="center" wrapText="1"/>
    </xf>
    <xf numFmtId="0" fontId="9" fillId="0" borderId="21" xfId="0" applyFont="1" applyBorder="1" applyAlignment="1">
      <alignment vertical="center" wrapText="1"/>
    </xf>
    <xf numFmtId="0" fontId="8" fillId="0" borderId="0" xfId="0" applyFont="1" applyAlignment="1">
      <alignment horizontal="center" vertical="center" wrapText="1"/>
    </xf>
    <xf numFmtId="0" fontId="9" fillId="0" borderId="0" xfId="0" applyFont="1" applyAlignment="1">
      <alignment horizontal="left" vertical="center" wrapText="1"/>
    </xf>
    <xf numFmtId="0" fontId="9" fillId="0" borderId="21" xfId="0" applyFont="1" applyBorder="1" applyAlignment="1">
      <alignment horizontal="left" vertical="center" wrapText="1"/>
    </xf>
    <xf numFmtId="0" fontId="9" fillId="0" borderId="0" xfId="0" applyFont="1" applyAlignment="1">
      <alignment horizontal="left" vertical="top" wrapText="1"/>
    </xf>
    <xf numFmtId="0" fontId="15" fillId="0" borderId="14" xfId="0" applyFont="1" applyBorder="1" applyAlignment="1">
      <alignment horizontal="left" vertical="justify" wrapText="1"/>
    </xf>
    <xf numFmtId="0" fontId="15" fillId="0" borderId="0" xfId="0" applyFont="1" applyAlignment="1">
      <alignment horizontal="left" vertical="justify" wrapText="1"/>
    </xf>
    <xf numFmtId="0" fontId="15" fillId="0" borderId="15" xfId="0" applyFont="1" applyBorder="1" applyAlignment="1">
      <alignment horizontal="left" vertical="justify" wrapText="1"/>
    </xf>
    <xf numFmtId="0" fontId="28" fillId="5" borderId="0" xfId="0" applyFont="1" applyFill="1" applyAlignment="1">
      <alignment horizontal="left"/>
    </xf>
    <xf numFmtId="0" fontId="50" fillId="2" borderId="0" xfId="0" applyFont="1" applyFill="1"/>
    <xf numFmtId="0" fontId="14" fillId="2" borderId="0" xfId="0" applyFont="1" applyFill="1" applyAlignment="1">
      <alignment horizontal="left"/>
    </xf>
    <xf numFmtId="0" fontId="14" fillId="2" borderId="5" xfId="0" applyFont="1" applyFill="1" applyBorder="1" applyAlignment="1">
      <alignment horizontal="center"/>
    </xf>
    <xf numFmtId="0" fontId="14" fillId="2" borderId="12" xfId="0" applyFont="1" applyFill="1" applyBorder="1" applyAlignment="1">
      <alignment horizontal="center"/>
    </xf>
    <xf numFmtId="0" fontId="28" fillId="5" borderId="0" xfId="0" applyFont="1" applyFill="1" applyAlignment="1">
      <alignment horizontal="left" vertical="center"/>
    </xf>
    <xf numFmtId="0" fontId="9" fillId="0" borderId="0" xfId="0" applyFont="1" applyAlignment="1">
      <alignment horizontal="left" vertical="center"/>
    </xf>
    <xf numFmtId="49" fontId="28" fillId="5" borderId="40" xfId="0" applyNumberFormat="1" applyFont="1" applyFill="1" applyBorder="1" applyAlignment="1">
      <alignment horizontal="center" vertical="center"/>
    </xf>
    <xf numFmtId="0" fontId="28" fillId="5" borderId="40" xfId="0" applyFont="1" applyFill="1" applyBorder="1" applyAlignment="1">
      <alignment horizontal="center" vertical="center"/>
    </xf>
    <xf numFmtId="0" fontId="37" fillId="9" borderId="5" xfId="77" applyFont="1" applyFill="1" applyBorder="1" applyAlignment="1">
      <alignment horizontal="left" vertical="center"/>
    </xf>
    <xf numFmtId="0" fontId="37" fillId="9" borderId="2" xfId="77" applyFont="1" applyFill="1" applyBorder="1" applyAlignment="1">
      <alignment horizontal="left" vertical="center"/>
    </xf>
    <xf numFmtId="0" fontId="37" fillId="9" borderId="12" xfId="77" applyFont="1" applyFill="1" applyBorder="1" applyAlignment="1">
      <alignment horizontal="left" vertical="center"/>
    </xf>
    <xf numFmtId="0" fontId="50" fillId="2" borderId="0" xfId="0" applyFont="1" applyFill="1" applyAlignment="1">
      <alignment horizontal="center"/>
    </xf>
    <xf numFmtId="0" fontId="50" fillId="2" borderId="0" xfId="0" applyFont="1" applyFill="1" applyAlignment="1">
      <alignment horizontal="left"/>
    </xf>
    <xf numFmtId="0" fontId="33" fillId="7" borderId="0" xfId="0" applyFont="1" applyFill="1" applyAlignment="1">
      <alignment horizontal="center" vertical="center"/>
    </xf>
    <xf numFmtId="0" fontId="48" fillId="2" borderId="0" xfId="0" applyFont="1" applyFill="1" applyAlignment="1">
      <alignment horizontal="left"/>
    </xf>
    <xf numFmtId="0" fontId="33" fillId="0" borderId="0" xfId="0" applyFont="1" applyAlignment="1">
      <alignment horizontal="center"/>
    </xf>
    <xf numFmtId="0" fontId="0" fillId="7" borderId="0" xfId="0" applyFill="1" applyAlignment="1">
      <alignment horizontal="center"/>
    </xf>
    <xf numFmtId="0" fontId="49" fillId="7" borderId="0" xfId="0" applyFont="1" applyFill="1" applyAlignment="1">
      <alignment horizontal="left"/>
    </xf>
    <xf numFmtId="0" fontId="34" fillId="0" borderId="35" xfId="0" applyFont="1" applyBorder="1" applyAlignment="1">
      <alignment horizontal="center" vertical="center" wrapText="1"/>
    </xf>
    <xf numFmtId="0" fontId="34" fillId="0" borderId="34" xfId="0" applyFont="1" applyBorder="1" applyAlignment="1">
      <alignment horizontal="center" vertical="center" wrapText="1"/>
    </xf>
    <xf numFmtId="9" fontId="12" fillId="7" borderId="0" xfId="9" applyFont="1" applyFill="1" applyBorder="1" applyAlignment="1">
      <alignment horizontal="center"/>
    </xf>
    <xf numFmtId="9" fontId="55" fillId="7" borderId="0" xfId="9" applyFont="1" applyFill="1" applyBorder="1" applyAlignment="1">
      <alignment horizontal="left"/>
    </xf>
    <xf numFmtId="0" fontId="39" fillId="7" borderId="0" xfId="0" applyFont="1" applyFill="1" applyAlignment="1">
      <alignment horizontal="left"/>
    </xf>
    <xf numFmtId="0" fontId="44" fillId="7" borderId="0" xfId="0" applyFont="1" applyFill="1" applyAlignment="1">
      <alignment horizontal="left"/>
    </xf>
    <xf numFmtId="0" fontId="44" fillId="0" borderId="0" xfId="0" applyFont="1" applyAlignment="1">
      <alignment horizontal="left" vertical="center" wrapText="1"/>
    </xf>
    <xf numFmtId="0" fontId="42" fillId="5" borderId="0" xfId="0" applyFont="1" applyFill="1" applyAlignment="1">
      <alignment horizontal="left"/>
    </xf>
    <xf numFmtId="0" fontId="9" fillId="7" borderId="0" xfId="0" applyFont="1" applyFill="1" applyAlignment="1">
      <alignment horizontal="left" vertical="center"/>
    </xf>
    <xf numFmtId="0" fontId="44" fillId="7" borderId="0" xfId="0" applyFont="1" applyFill="1" applyAlignment="1">
      <alignment horizontal="left" wrapText="1"/>
    </xf>
    <xf numFmtId="0" fontId="44" fillId="0" borderId="0" xfId="0" applyFont="1" applyAlignment="1">
      <alignment horizontal="left" wrapText="1"/>
    </xf>
    <xf numFmtId="0" fontId="60" fillId="11" borderId="0" xfId="0" applyFont="1" applyFill="1" applyAlignment="1">
      <alignment horizontal="left"/>
    </xf>
    <xf numFmtId="0" fontId="9" fillId="0" borderId="0" xfId="0" applyFont="1" applyFill="1"/>
    <xf numFmtId="0" fontId="9" fillId="0" borderId="0" xfId="0" applyFont="1" applyFill="1" applyAlignment="1">
      <alignment horizontal="center" vertical="center"/>
    </xf>
    <xf numFmtId="41" fontId="17" fillId="0" borderId="0" xfId="0" applyNumberFormat="1" applyFont="1" applyFill="1"/>
    <xf numFmtId="0" fontId="0" fillId="0" borderId="0" xfId="0" applyFill="1"/>
    <xf numFmtId="165" fontId="9" fillId="0" borderId="0" xfId="1" applyNumberFormat="1" applyFont="1" applyFill="1"/>
    <xf numFmtId="165" fontId="9" fillId="0" borderId="0" xfId="1" applyNumberFormat="1" applyFont="1" applyFill="1" applyBorder="1"/>
    <xf numFmtId="0" fontId="0" fillId="0" borderId="0" xfId="0" applyFill="1"/>
    <xf numFmtId="165" fontId="21" fillId="0" borderId="0" xfId="1" applyNumberFormat="1" applyFont="1" applyFill="1"/>
    <xf numFmtId="0" fontId="18" fillId="0" borderId="0" xfId="0" applyFont="1" applyFill="1"/>
    <xf numFmtId="165" fontId="18" fillId="0" borderId="0" xfId="1" applyNumberFormat="1" applyFont="1" applyFill="1"/>
  </cellXfs>
  <cellStyles count="55237">
    <cellStyle name="          _x000d__x000a_386grabber=VGA.3GR_x000d__x000a_ 10" xfId="90" xr:uid="{A31DF5BC-CEEE-4601-9644-5235B27406A1}"/>
    <cellStyle name="          _x000d__x000a_386grabber=VGA.3GR_x000d__x000a_ 11" xfId="91" xr:uid="{14F565A8-537C-4756-9223-9D322B41C938}"/>
    <cellStyle name="          _x000d__x000a_386grabber=VGA.3GR_x000d__x000a_ 2" xfId="92" xr:uid="{EB40CDF4-5A1B-4065-A62C-1FEF2EB94090}"/>
    <cellStyle name="Comma" xfId="241" xr:uid="{BCB4AAE4-3B6F-450C-A230-E7B93DB229F1}"/>
    <cellStyle name="Comma 4 2" xfId="74" xr:uid="{00000000-0005-0000-0000-000000000000}"/>
    <cellStyle name="Comma 4 2 2" xfId="171" xr:uid="{7B86092D-C342-40FB-A40D-906EAE59E291}"/>
    <cellStyle name="Comma 4 2 2 10" xfId="3357" xr:uid="{E9CE4631-B32D-46AE-B2A1-E3F3D1AC6559}"/>
    <cellStyle name="Comma 4 2 2 10 2" xfId="7600" xr:uid="{0A26E06A-729E-4FC4-AACC-4A8F17D92DEC}"/>
    <cellStyle name="Comma 4 2 2 10 2 2" xfId="19052" xr:uid="{7DC178CB-1A14-4126-B5DB-8F7C44EA38EB}"/>
    <cellStyle name="Comma 4 2 2 10 2 2 2" xfId="41946" xr:uid="{BEA3AB64-F97B-465C-AF3B-F79942B776A6}"/>
    <cellStyle name="Comma 4 2 2 10 2 3" xfId="30505" xr:uid="{F3328ABF-BBA6-47A7-8D35-B45D181F13FB}"/>
    <cellStyle name="Comma 4 2 2 10 2 4" xfId="53387" xr:uid="{0AE0769F-497F-41A4-839B-5158C5256E11}"/>
    <cellStyle name="Comma 4 2 2 10 3" xfId="14810" xr:uid="{565581C1-7120-4CE6-8E17-57C04F77DBAD}"/>
    <cellStyle name="Comma 4 2 2 10 3 2" xfId="37704" xr:uid="{93CF28C8-2E9A-4BAE-B758-EBE6F50FE663}"/>
    <cellStyle name="Comma 4 2 2 10 4" xfId="26263" xr:uid="{3B84E31D-3391-47AA-B97D-B0AF84D662BC}"/>
    <cellStyle name="Comma 4 2 2 10 5" xfId="49145" xr:uid="{59475307-84D8-4227-9100-B97049D9CC15}"/>
    <cellStyle name="Comma 4 2 2 11" xfId="4420" xr:uid="{E3A7466A-E0BC-4BE1-9BBA-635D9AEF4C16}"/>
    <cellStyle name="Comma 4 2 2 11 2" xfId="15872" xr:uid="{DE8432F8-AA97-4D17-9FDD-58444C8D11BE}"/>
    <cellStyle name="Comma 4 2 2 11 2 2" xfId="38766" xr:uid="{60C50890-B7BC-4132-82AB-6607D3BDFFB7}"/>
    <cellStyle name="Comma 4 2 2 11 3" xfId="27325" xr:uid="{D002F26E-63CB-47B6-95B7-B1EC954D6B0F}"/>
    <cellStyle name="Comma 4 2 2 11 4" xfId="50207" xr:uid="{463A5D97-0DFF-4573-9164-815552C49984}"/>
    <cellStyle name="Comma 4 2 2 12" xfId="8704" xr:uid="{1F5849C2-49C5-48C4-B238-8D94ED33AA71}"/>
    <cellStyle name="Comma 4 2 2 12 2" xfId="20148" xr:uid="{46417A6E-3CCF-4A3C-A758-4840A232AE37}"/>
    <cellStyle name="Comma 4 2 2 12 2 2" xfId="43042" xr:uid="{D109995A-9B1E-44ED-9920-877AB604804F}"/>
    <cellStyle name="Comma 4 2 2 12 3" xfId="31601" xr:uid="{CE79371B-F138-4864-B2E9-2617CC68A33B}"/>
    <cellStyle name="Comma 4 2 2 12 4" xfId="54483" xr:uid="{26C7155A-3AED-4679-9728-597434584A4B}"/>
    <cellStyle name="Comma 4 2 2 13" xfId="8965" xr:uid="{18E944C6-70D2-4124-B9BE-767E32FD865E}"/>
    <cellStyle name="Comma 4 2 2 13 2" xfId="20409" xr:uid="{D6EF31C6-0413-40CD-9E2B-AE1831122C0D}"/>
    <cellStyle name="Comma 4 2 2 13 2 2" xfId="43303" xr:uid="{605169B3-0873-4777-B9B5-4A06446393FE}"/>
    <cellStyle name="Comma 4 2 2 13 3" xfId="31862" xr:uid="{8C0BA9BE-1149-41AE-87B1-0BC96571EB26}"/>
    <cellStyle name="Comma 4 2 2 13 4" xfId="54744" xr:uid="{7FB65EC9-0055-447D-9121-FB1617F512B2}"/>
    <cellStyle name="Comma 4 2 2 14" xfId="9232" xr:uid="{CD791C1A-B767-4821-85EE-D213E44C52CF}"/>
    <cellStyle name="Comma 4 2 2 14 2" xfId="20676" xr:uid="{2D107C78-60B0-4BEB-9F63-3FF25DB2ABB6}"/>
    <cellStyle name="Comma 4 2 2 14 2 2" xfId="43570" xr:uid="{682A0A74-5144-4C4C-A43D-830B9A60875D}"/>
    <cellStyle name="Comma 4 2 2 14 3" xfId="32129" xr:uid="{F693E28F-E291-4210-BC36-E0EE0EC9F74F}"/>
    <cellStyle name="Comma 4 2 2 14 4" xfId="55011" xr:uid="{3252C573-956C-48BD-924C-53B8A1C98E83}"/>
    <cellStyle name="Comma 4 2 2 15" xfId="9503" xr:uid="{563E1475-4FA2-4952-B7AA-C2594601D189}"/>
    <cellStyle name="Comma 4 2 2 15 2" xfId="20946" xr:uid="{0565DF10-3543-4E32-8BA4-8C86E2BB9AE1}"/>
    <cellStyle name="Comma 4 2 2 15 2 2" xfId="43840" xr:uid="{DF8CDE8A-9E71-4D28-A1CE-28328F7A4792}"/>
    <cellStyle name="Comma 4 2 2 15 3" xfId="32399" xr:uid="{7493B7D9-0728-4D3D-949E-995C28341280}"/>
    <cellStyle name="Comma 4 2 2 16" xfId="10589" xr:uid="{18561289-BCC9-4E36-AA69-BB39F896D95A}"/>
    <cellStyle name="Comma 4 2 2 16 2" xfId="22032" xr:uid="{0B623E25-FA36-4630-BEA8-E841D7FDA27C}"/>
    <cellStyle name="Comma 4 2 2 16 2 2" xfId="44926" xr:uid="{03C35222-48CC-48D0-A4CB-85B62941B9F0}"/>
    <cellStyle name="Comma 4 2 2 16 3" xfId="33485" xr:uid="{2E8CA447-6E2F-4915-9948-B65995E6553A}"/>
    <cellStyle name="Comma 4 2 2 17" xfId="11654" xr:uid="{43AB91A4-74F4-4EE0-BD1C-0388B679B0B3}"/>
    <cellStyle name="Comma 4 2 2 17 2" xfId="34548" xr:uid="{7216C5FE-E370-4687-83F6-0BFF073536AD}"/>
    <cellStyle name="Comma 4 2 2 18" xfId="23107" xr:uid="{7E548E7D-B558-4D71-AA67-BB9205DBBB56}"/>
    <cellStyle name="Comma 4 2 2 19" xfId="45990" xr:uid="{2713E751-EFD9-4AEE-A3FE-0F145BCC863D}"/>
    <cellStyle name="Comma 4 2 2 2" xfId="209" xr:uid="{A7535024-3907-4ED7-990A-450449515118}"/>
    <cellStyle name="Comma 4 2 2 2 10" xfId="4457" xr:uid="{228B59C7-B3C4-47FD-8DB4-C57800CD884E}"/>
    <cellStyle name="Comma 4 2 2 2 10 2" xfId="15909" xr:uid="{0559210F-ED1B-4BB7-A0A9-1B6563C4FD61}"/>
    <cellStyle name="Comma 4 2 2 2 10 2 2" xfId="38803" xr:uid="{54CC57A0-4624-4B26-9509-7B3254B4A1FD}"/>
    <cellStyle name="Comma 4 2 2 2 10 3" xfId="27362" xr:uid="{06E75F1E-F357-4F11-91A9-D574AF3C7EAF}"/>
    <cellStyle name="Comma 4 2 2 2 10 4" xfId="50244" xr:uid="{55DDF89F-32E0-4431-BC71-DC1CBC46B5FB}"/>
    <cellStyle name="Comma 4 2 2 2 11" xfId="8741" xr:uid="{0B5EF59A-3F82-4E6E-A9B8-A88644A32CF8}"/>
    <cellStyle name="Comma 4 2 2 2 11 2" xfId="20185" xr:uid="{66853357-B640-49F5-A09F-40F3FC0B6056}"/>
    <cellStyle name="Comma 4 2 2 2 11 2 2" xfId="43079" xr:uid="{62058367-2BA9-44E5-803D-D0E254EF2158}"/>
    <cellStyle name="Comma 4 2 2 2 11 3" xfId="31638" xr:uid="{ED708618-76B6-472E-83CE-CA57A9C68325}"/>
    <cellStyle name="Comma 4 2 2 2 11 4" xfId="54520" xr:uid="{DCC154FE-E3FD-45A5-9138-D6FE5EE8BCFB}"/>
    <cellStyle name="Comma 4 2 2 2 12" xfId="9002" xr:uid="{23755856-E01B-4252-A618-F826A6666AA9}"/>
    <cellStyle name="Comma 4 2 2 2 12 2" xfId="20446" xr:uid="{721E867F-6379-469C-AAF7-DDB557AF161E}"/>
    <cellStyle name="Comma 4 2 2 2 12 2 2" xfId="43340" xr:uid="{613C4237-7E86-471B-9059-270AC6424E7F}"/>
    <cellStyle name="Comma 4 2 2 2 12 3" xfId="31899" xr:uid="{83D24C60-32C7-4409-B488-78EEA662A50A}"/>
    <cellStyle name="Comma 4 2 2 2 12 4" xfId="54781" xr:uid="{5C297D95-6198-43E9-85E1-5D393F296C21}"/>
    <cellStyle name="Comma 4 2 2 2 13" xfId="9269" xr:uid="{BB37F581-D0CA-4AD5-A598-19A4C395C2BC}"/>
    <cellStyle name="Comma 4 2 2 2 13 2" xfId="20713" xr:uid="{C24D0ED0-F954-4D92-BE55-B690FF35C592}"/>
    <cellStyle name="Comma 4 2 2 2 13 2 2" xfId="43607" xr:uid="{7EA012E6-D88C-4F8F-96F4-352CC3FD996E}"/>
    <cellStyle name="Comma 4 2 2 2 13 3" xfId="32166" xr:uid="{EC4E95CC-4573-49E6-A8E3-25EAB453D785}"/>
    <cellStyle name="Comma 4 2 2 2 13 4" xfId="55048" xr:uid="{9785B303-DE39-4C56-9461-9E9EE4387F6C}"/>
    <cellStyle name="Comma 4 2 2 2 14" xfId="9540" xr:uid="{C48349CE-5927-4202-8E1A-23285DFEB7D9}"/>
    <cellStyle name="Comma 4 2 2 2 14 2" xfId="20983" xr:uid="{9062FBEB-8247-405E-ACFE-C5C11E67E510}"/>
    <cellStyle name="Comma 4 2 2 2 14 2 2" xfId="43877" xr:uid="{E3DC37F9-A6F4-4684-8C86-38B24752083D}"/>
    <cellStyle name="Comma 4 2 2 2 14 3" xfId="32436" xr:uid="{534A9745-A209-4184-9904-76A7DD191774}"/>
    <cellStyle name="Comma 4 2 2 2 15" xfId="10626" xr:uid="{D283A4C9-82A9-4D4A-A2BA-0E3616E19BD7}"/>
    <cellStyle name="Comma 4 2 2 2 15 2" xfId="22069" xr:uid="{397790C1-301B-41AD-A823-ACC392D60B67}"/>
    <cellStyle name="Comma 4 2 2 2 15 2 2" xfId="44963" xr:uid="{ACD7A53A-8D1F-4AC9-A29C-05D250799C41}"/>
    <cellStyle name="Comma 4 2 2 2 15 3" xfId="33522" xr:uid="{AF0B783D-58F3-4787-B6BA-FCFE556CD04B}"/>
    <cellStyle name="Comma 4 2 2 2 16" xfId="11691" xr:uid="{5E70D4BA-D51F-4B86-9935-FFE62E86BE62}"/>
    <cellStyle name="Comma 4 2 2 2 16 2" xfId="34585" xr:uid="{90A0F580-A479-4B94-B0B2-0F864E3C8F23}"/>
    <cellStyle name="Comma 4 2 2 2 17" xfId="23144" xr:uid="{C0341CE2-0B55-485F-A1C0-566F7BD91DFD}"/>
    <cellStyle name="Comma 4 2 2 2 18" xfId="46027" xr:uid="{85505E81-8C48-4AD9-8DD8-20C4A80A32AD}"/>
    <cellStyle name="Comma 4 2 2 2 2" xfId="348" xr:uid="{C416058B-31C8-42CA-9788-C7C2E2C11590}"/>
    <cellStyle name="Comma 4 2 2 2 2 10" xfId="8857" xr:uid="{F55E25E0-0D68-42B6-B7A1-CB1B6FDF83A3}"/>
    <cellStyle name="Comma 4 2 2 2 2 10 2" xfId="20301" xr:uid="{5775BFCC-68D8-41D2-869F-433E2B3ACF6B}"/>
    <cellStyle name="Comma 4 2 2 2 2 10 2 2" xfId="43195" xr:uid="{799777AE-31B3-4270-947E-4AEDDDEC1A4B}"/>
    <cellStyle name="Comma 4 2 2 2 2 10 3" xfId="31754" xr:uid="{7C53E17A-1D8C-499C-ABF8-8135633F1457}"/>
    <cellStyle name="Comma 4 2 2 2 2 10 4" xfId="54636" xr:uid="{65ADB3CB-2017-4A0E-BD1C-0CB2299243A5}"/>
    <cellStyle name="Comma 4 2 2 2 2 11" xfId="9119" xr:uid="{1AA8EF16-8AAF-4661-9005-307FB45DAB74}"/>
    <cellStyle name="Comma 4 2 2 2 2 11 2" xfId="20563" xr:uid="{13FED5D6-4B65-4835-AD82-B767355CACB7}"/>
    <cellStyle name="Comma 4 2 2 2 2 11 2 2" xfId="43457" xr:uid="{15D91C03-9E78-4C76-AFF2-49DD1E4A4C9E}"/>
    <cellStyle name="Comma 4 2 2 2 2 11 3" xfId="32016" xr:uid="{4033EEA2-6FB3-4713-B218-1AFD4AD29769}"/>
    <cellStyle name="Comma 4 2 2 2 2 11 4" xfId="54898" xr:uid="{A2B0979A-81AA-43D9-B835-8670E095CB93}"/>
    <cellStyle name="Comma 4 2 2 2 2 12" xfId="9386" xr:uid="{F2F9484D-5647-4792-B688-A58467C5433E}"/>
    <cellStyle name="Comma 4 2 2 2 2 12 2" xfId="20830" xr:uid="{3E86F5A5-0C45-4379-9F14-2980D81046FF}"/>
    <cellStyle name="Comma 4 2 2 2 2 12 2 2" xfId="43724" xr:uid="{35A0646E-84EF-4814-AD27-B1BA46447C2E}"/>
    <cellStyle name="Comma 4 2 2 2 2 12 3" xfId="32283" xr:uid="{F6A3B84E-B7DF-4087-9551-C8B0B6080773}"/>
    <cellStyle name="Comma 4 2 2 2 2 12 4" xfId="55165" xr:uid="{7CE12A1C-A2BD-435F-8DB4-F4F8DF358493}"/>
    <cellStyle name="Comma 4 2 2 2 2 13" xfId="9658" xr:uid="{5E8B3B1A-9CE1-4DB5-BA8A-A41B6FB51EA7}"/>
    <cellStyle name="Comma 4 2 2 2 2 13 2" xfId="21101" xr:uid="{4E1815C4-0D1C-4474-BC66-D88101117D7B}"/>
    <cellStyle name="Comma 4 2 2 2 2 13 2 2" xfId="43995" xr:uid="{919146C1-E584-4B79-8756-D53C5578AA6A}"/>
    <cellStyle name="Comma 4 2 2 2 2 13 3" xfId="32554" xr:uid="{C2B55CBA-4CFA-4B20-9B1D-A95A973AC574}"/>
    <cellStyle name="Comma 4 2 2 2 2 14" xfId="10742" xr:uid="{899D0229-B889-44F4-83A9-1DFAE8001A42}"/>
    <cellStyle name="Comma 4 2 2 2 2 14 2" xfId="22185" xr:uid="{C49E5CBC-E14B-4442-96A3-ECD8FF0C4078}"/>
    <cellStyle name="Comma 4 2 2 2 2 14 2 2" xfId="45079" xr:uid="{96EFD3BB-EB46-4697-B89E-F0D91202FF3F}"/>
    <cellStyle name="Comma 4 2 2 2 2 14 3" xfId="33638" xr:uid="{D267C7CC-9807-4943-970C-DA9CEFADB26E}"/>
    <cellStyle name="Comma 4 2 2 2 2 15" xfId="11807" xr:uid="{5F14C4F5-AB87-4FEB-8CFF-434ED951B036}"/>
    <cellStyle name="Comma 4 2 2 2 2 15 2" xfId="34701" xr:uid="{6122A1A3-0756-410D-BCF0-36E4CAC799E6}"/>
    <cellStyle name="Comma 4 2 2 2 2 16" xfId="23260" xr:uid="{1F99B90B-9C72-4264-A163-2C57161657B9}"/>
    <cellStyle name="Comma 4 2 2 2 2 17" xfId="46143" xr:uid="{D28A0BF8-0023-4E6F-B8FF-04F86AD8F7C2}"/>
    <cellStyle name="Comma 4 2 2 2 2 2" xfId="611" xr:uid="{0D044986-46C0-465A-9C19-475104378ADB}"/>
    <cellStyle name="Comma 4 2 2 2 2 2 10" xfId="46406" xr:uid="{2C569500-5BAA-48CD-B97B-5F1900A5D432}"/>
    <cellStyle name="Comma 4 2 2 2 2 2 2" xfId="1139" xr:uid="{A8CA0DFF-2DB1-4315-87DE-F05958B21DBF}"/>
    <cellStyle name="Comma 4 2 2 2 2 2 2 2" xfId="2456" xr:uid="{7921341B-9111-4F82-B9B2-F44B2FD19E1D}"/>
    <cellStyle name="Comma 4 2 2 2 2 2 2 2 2" xfId="6704" xr:uid="{F9976A9A-0691-455C-A5EB-1959D9D64884}"/>
    <cellStyle name="Comma 4 2 2 2 2 2 2 2 2 2" xfId="18156" xr:uid="{68C486B8-8046-4F9F-966B-6AA05D3BEF45}"/>
    <cellStyle name="Comma 4 2 2 2 2 2 2 2 2 2 2" xfId="41050" xr:uid="{79593542-9ACB-4AC0-9421-6BC608932263}"/>
    <cellStyle name="Comma 4 2 2 2 2 2 2 2 2 3" xfId="29609" xr:uid="{A92E8A97-5712-4777-AB99-164377BD4FDD}"/>
    <cellStyle name="Comma 4 2 2 2 2 2 2 2 2 4" xfId="52491" xr:uid="{95C25D75-2087-48DD-8DDC-B1C71783E239}"/>
    <cellStyle name="Comma 4 2 2 2 2 2 2 2 3" xfId="13914" xr:uid="{E327E5EC-37CF-4FAB-8BE1-D1E063176FE6}"/>
    <cellStyle name="Comma 4 2 2 2 2 2 2 2 3 2" xfId="36808" xr:uid="{98DD1523-8DCC-41BA-AC89-D5CAC2EDBAD7}"/>
    <cellStyle name="Comma 4 2 2 2 2 2 2 2 4" xfId="25367" xr:uid="{509E7914-3CCC-4CBC-9F9F-A7A224C66D56}"/>
    <cellStyle name="Comma 4 2 2 2 2 2 2 2 5" xfId="48250" xr:uid="{73FF8008-4A7D-4CD9-855A-9B8BCF3B2D23}"/>
    <cellStyle name="Comma 4 2 2 2 2 2 2 3" xfId="4300" xr:uid="{73BF7CDD-CAEF-41AD-BFA6-262D6453D293}"/>
    <cellStyle name="Comma 4 2 2 2 2 2 2 3 2" xfId="8543" xr:uid="{1B72F6CA-73F9-44FB-B802-0CE6FCAF89AC}"/>
    <cellStyle name="Comma 4 2 2 2 2 2 2 3 2 2" xfId="19995" xr:uid="{E46D6BDB-17C9-4F07-8DBC-D1503ACFA731}"/>
    <cellStyle name="Comma 4 2 2 2 2 2 2 3 2 2 2" xfId="42889" xr:uid="{E009BEAC-194B-485D-99A3-4593A43EEF59}"/>
    <cellStyle name="Comma 4 2 2 2 2 2 2 3 2 3" xfId="31448" xr:uid="{DC8E91DE-E0BE-4D01-9A42-0FB6E67EC630}"/>
    <cellStyle name="Comma 4 2 2 2 2 2 2 3 2 4" xfId="54330" xr:uid="{48B91194-C3B7-4031-813F-E3C7F0D51103}"/>
    <cellStyle name="Comma 4 2 2 2 2 2 2 3 3" xfId="15753" xr:uid="{1757552A-D1FC-4F08-9E4C-C22BB9766BA3}"/>
    <cellStyle name="Comma 4 2 2 2 2 2 2 3 3 2" xfId="38647" xr:uid="{DBF35909-4AA7-41CE-86C7-26C80F05A34F}"/>
    <cellStyle name="Comma 4 2 2 2 2 2 2 3 4" xfId="27206" xr:uid="{4A469089-986B-4651-A908-696FE78F71C6}"/>
    <cellStyle name="Comma 4 2 2 2 2 2 2 3 5" xfId="50088" xr:uid="{C5383457-FA69-4F8F-980B-FA6467DC558C}"/>
    <cellStyle name="Comma 4 2 2 2 2 2 2 4" xfId="5387" xr:uid="{E47D39D5-D34C-47CA-91E0-CD3B8CBC4C1B}"/>
    <cellStyle name="Comma 4 2 2 2 2 2 2 4 2" xfId="16839" xr:uid="{2F7C137C-0B2D-401F-B4D4-52820ECF72D2}"/>
    <cellStyle name="Comma 4 2 2 2 2 2 2 4 2 2" xfId="39733" xr:uid="{A5B84804-D32B-4C6B-912F-BF86843100A6}"/>
    <cellStyle name="Comma 4 2 2 2 2 2 2 4 3" xfId="28292" xr:uid="{3BBA7A83-EB1D-4277-8012-2F736173390F}"/>
    <cellStyle name="Comma 4 2 2 2 2 2 2 4 4" xfId="51174" xr:uid="{8FF666F5-92DB-422B-9D06-4656202D5777}"/>
    <cellStyle name="Comma 4 2 2 2 2 2 2 5" xfId="10448" xr:uid="{A4AD6CF8-5203-469F-8374-146B2C11A2B3}"/>
    <cellStyle name="Comma 4 2 2 2 2 2 2 5 2" xfId="21891" xr:uid="{5A2CA0A7-B0A7-4593-8526-07268CEB7D43}"/>
    <cellStyle name="Comma 4 2 2 2 2 2 2 5 2 2" xfId="44785" xr:uid="{2DA80912-8BD9-4C84-AD78-1394DEF5E817}"/>
    <cellStyle name="Comma 4 2 2 2 2 2 2 5 3" xfId="33344" xr:uid="{C00E3CF1-12D1-490F-B0F4-5C0D6E93A2AB}"/>
    <cellStyle name="Comma 4 2 2 2 2 2 2 6" xfId="11532" xr:uid="{A08654C1-640D-421F-94BB-228A174E1656}"/>
    <cellStyle name="Comma 4 2 2 2 2 2 2 6 2" xfId="22975" xr:uid="{533304F3-61AA-4F61-BA0A-D4BFA684D63F}"/>
    <cellStyle name="Comma 4 2 2 2 2 2 2 6 2 2" xfId="45869" xr:uid="{6306F253-EE26-43DC-9408-6467C89AEB99}"/>
    <cellStyle name="Comma 4 2 2 2 2 2 2 6 3" xfId="34428" xr:uid="{EB007B5B-FA72-4643-A29D-AD6D1B3BE024}"/>
    <cellStyle name="Comma 4 2 2 2 2 2 2 7" xfId="12597" xr:uid="{04B4B45B-50AB-4D9F-A825-145925776E78}"/>
    <cellStyle name="Comma 4 2 2 2 2 2 2 7 2" xfId="35491" xr:uid="{B88F09D5-D53F-4C20-9819-50D912C39E96}"/>
    <cellStyle name="Comma 4 2 2 2 2 2 2 8" xfId="24050" xr:uid="{F012705D-E877-4648-85E7-105F1B77CD81}"/>
    <cellStyle name="Comma 4 2 2 2 2 2 2 9" xfId="46933" xr:uid="{9DC5AE3F-48E3-482C-8B51-86A1C8E155E9}"/>
    <cellStyle name="Comma 4 2 2 2 2 2 3" xfId="1929" xr:uid="{3F5B1644-D2E4-4C73-ACE0-DE7B9313BE14}"/>
    <cellStyle name="Comma 4 2 2 2 2 2 3 2" xfId="6177" xr:uid="{8246D99D-EA29-48CB-866C-B10758BD3936}"/>
    <cellStyle name="Comma 4 2 2 2 2 2 3 2 2" xfId="17629" xr:uid="{BC7A3DC5-8FC2-4300-94AF-15D24E06182D}"/>
    <cellStyle name="Comma 4 2 2 2 2 2 3 2 2 2" xfId="40523" xr:uid="{38A7A907-5492-4A12-84D6-E47A3231FCF8}"/>
    <cellStyle name="Comma 4 2 2 2 2 2 3 2 3" xfId="29082" xr:uid="{12C4317E-031A-4EC5-BDA7-4A7F6D25FA5B}"/>
    <cellStyle name="Comma 4 2 2 2 2 2 3 2 4" xfId="51964" xr:uid="{EB3B8088-DCCF-4C5E-970F-3554A405871D}"/>
    <cellStyle name="Comma 4 2 2 2 2 2 3 3" xfId="13387" xr:uid="{8E3905A6-CA5C-4D35-B89E-C20074661240}"/>
    <cellStyle name="Comma 4 2 2 2 2 2 3 3 2" xfId="36281" xr:uid="{29E86417-D175-4471-A58C-128A5C3B9853}"/>
    <cellStyle name="Comma 4 2 2 2 2 2 3 4" xfId="24840" xr:uid="{CDBBE514-B860-46BF-8847-22A5C8989E49}"/>
    <cellStyle name="Comma 4 2 2 2 2 2 3 5" xfId="47723" xr:uid="{E34D493C-2EF3-4970-83CD-3ABD41A481D7}"/>
    <cellStyle name="Comma 4 2 2 2 2 2 4" xfId="3773" xr:uid="{7497344D-0C99-44E0-8AA3-12E272508ECA}"/>
    <cellStyle name="Comma 4 2 2 2 2 2 4 2" xfId="8016" xr:uid="{E256E663-033C-4DB3-AC59-3A91B653FC45}"/>
    <cellStyle name="Comma 4 2 2 2 2 2 4 2 2" xfId="19468" xr:uid="{31294406-7E95-474C-A481-E1CEE79914FF}"/>
    <cellStyle name="Comma 4 2 2 2 2 2 4 2 2 2" xfId="42362" xr:uid="{52C7DF42-219A-4D8F-AAC0-30DB8A3857E5}"/>
    <cellStyle name="Comma 4 2 2 2 2 2 4 2 3" xfId="30921" xr:uid="{D5AAE3F8-3F57-4E34-B099-6C9ACE82A42E}"/>
    <cellStyle name="Comma 4 2 2 2 2 2 4 2 4" xfId="53803" xr:uid="{E9D77946-2CC7-437C-A685-E6AFF46FD164}"/>
    <cellStyle name="Comma 4 2 2 2 2 2 4 3" xfId="15226" xr:uid="{C1AD7A66-4023-4E1D-A7DB-430B6FB42E93}"/>
    <cellStyle name="Comma 4 2 2 2 2 2 4 3 2" xfId="38120" xr:uid="{A7796271-1DE9-4DAF-94EF-5EF8295353DC}"/>
    <cellStyle name="Comma 4 2 2 2 2 2 4 4" xfId="26679" xr:uid="{BEDA8CB7-F87C-4694-B7A6-1F16D2E3EF8C}"/>
    <cellStyle name="Comma 4 2 2 2 2 2 4 5" xfId="49561" xr:uid="{17F81489-50EA-4F55-A5E1-E616D0754322}"/>
    <cellStyle name="Comma 4 2 2 2 2 2 5" xfId="4860" xr:uid="{81CD25BF-791C-4062-8CAB-72F90CA93C34}"/>
    <cellStyle name="Comma 4 2 2 2 2 2 5 2" xfId="16312" xr:uid="{6C8318F2-4935-4DFA-88E6-C1F217D5A1BE}"/>
    <cellStyle name="Comma 4 2 2 2 2 2 5 2 2" xfId="39206" xr:uid="{6C32270E-CC33-4610-8B10-F2D5FBBDCC95}"/>
    <cellStyle name="Comma 4 2 2 2 2 2 5 3" xfId="27765" xr:uid="{B8217F7E-964E-43E2-9D68-2903C17445BF}"/>
    <cellStyle name="Comma 4 2 2 2 2 2 5 4" xfId="50647" xr:uid="{0890F1F2-F936-4BDC-92FF-064034F0FAC6}"/>
    <cellStyle name="Comma 4 2 2 2 2 2 6" xfId="9921" xr:uid="{2B1B5E79-7764-490C-BE88-125BC46481FD}"/>
    <cellStyle name="Comma 4 2 2 2 2 2 6 2" xfId="21364" xr:uid="{744686A9-0D9F-4541-91FC-F816B5BE1587}"/>
    <cellStyle name="Comma 4 2 2 2 2 2 6 2 2" xfId="44258" xr:uid="{D0059217-5980-4C1A-B760-06BDBAC774FD}"/>
    <cellStyle name="Comma 4 2 2 2 2 2 6 3" xfId="32817" xr:uid="{46AF295A-456B-4823-A3C7-3EAE997C334F}"/>
    <cellStyle name="Comma 4 2 2 2 2 2 7" xfId="11005" xr:uid="{05FDE20B-46AA-4793-825A-AD7062D52FD3}"/>
    <cellStyle name="Comma 4 2 2 2 2 2 7 2" xfId="22448" xr:uid="{70543575-AA34-468C-B531-DAB15FD81B96}"/>
    <cellStyle name="Comma 4 2 2 2 2 2 7 2 2" xfId="45342" xr:uid="{B41C0F87-C300-461F-A955-5BC0F3CE90F2}"/>
    <cellStyle name="Comma 4 2 2 2 2 2 7 3" xfId="33901" xr:uid="{816E9786-EA6E-453C-9E94-590EA8A4EAEF}"/>
    <cellStyle name="Comma 4 2 2 2 2 2 8" xfId="12070" xr:uid="{7A7CC017-1345-433E-B859-7F0C9883DD6A}"/>
    <cellStyle name="Comma 4 2 2 2 2 2 8 2" xfId="34964" xr:uid="{C96C7105-3BC9-4703-9545-B327376EFD75}"/>
    <cellStyle name="Comma 4 2 2 2 2 2 9" xfId="23523" xr:uid="{3A1D8961-DAB9-43C6-BEC0-220E35BCD05E}"/>
    <cellStyle name="Comma 4 2 2 2 2 3" xfId="876" xr:uid="{4B76672C-2EFF-415E-A7CF-B1977FB4918C}"/>
    <cellStyle name="Comma 4 2 2 2 2 3 2" xfId="2193" xr:uid="{099B1991-CF5B-45E6-B005-18D15C46233D}"/>
    <cellStyle name="Comma 4 2 2 2 2 3 2 2" xfId="6441" xr:uid="{04F0FA46-7090-4073-8500-432EA2A3514B}"/>
    <cellStyle name="Comma 4 2 2 2 2 3 2 2 2" xfId="17893" xr:uid="{7E093CF7-F2E7-43B0-8CBC-5D492DDA6F56}"/>
    <cellStyle name="Comma 4 2 2 2 2 3 2 2 2 2" xfId="40787" xr:uid="{8CDDC9D6-AE79-4E93-81F2-13EA65200B14}"/>
    <cellStyle name="Comma 4 2 2 2 2 3 2 2 3" xfId="29346" xr:uid="{4C6E2F3C-69FC-425E-9EAF-1A56A533921E}"/>
    <cellStyle name="Comma 4 2 2 2 2 3 2 2 4" xfId="52228" xr:uid="{5FFEA859-518B-479F-8DC1-86910FC8AD06}"/>
    <cellStyle name="Comma 4 2 2 2 2 3 2 3" xfId="13651" xr:uid="{C2951B95-DE59-4F6D-9D25-A7E933A7B01C}"/>
    <cellStyle name="Comma 4 2 2 2 2 3 2 3 2" xfId="36545" xr:uid="{833B97F0-DDF9-4D62-8794-846C0AFEA887}"/>
    <cellStyle name="Comma 4 2 2 2 2 3 2 4" xfId="25104" xr:uid="{B21B5500-BAC5-4D9C-9F60-821B5CD3EB3B}"/>
    <cellStyle name="Comma 4 2 2 2 2 3 2 5" xfId="47987" xr:uid="{5F6CFC4E-D01F-45EB-8A8E-A283692B5C3C}"/>
    <cellStyle name="Comma 4 2 2 2 2 3 3" xfId="4037" xr:uid="{BE2A6406-A232-411B-A6B9-FF0D1009B90E}"/>
    <cellStyle name="Comma 4 2 2 2 2 3 3 2" xfId="8280" xr:uid="{781055D5-2E39-4430-97DA-088D57B9667F}"/>
    <cellStyle name="Comma 4 2 2 2 2 3 3 2 2" xfId="19732" xr:uid="{DFDF327F-E98B-48F7-8DAA-ABB9E7AFD85C}"/>
    <cellStyle name="Comma 4 2 2 2 2 3 3 2 2 2" xfId="42626" xr:uid="{1D280AE7-BC48-40BB-A8A5-AF9958726963}"/>
    <cellStyle name="Comma 4 2 2 2 2 3 3 2 3" xfId="31185" xr:uid="{C0978FB1-F5D2-4681-BAC9-297FCAB45BEE}"/>
    <cellStyle name="Comma 4 2 2 2 2 3 3 2 4" xfId="54067" xr:uid="{D1F6236D-ACA3-4104-9E87-3CFCA5D105EF}"/>
    <cellStyle name="Comma 4 2 2 2 2 3 3 3" xfId="15490" xr:uid="{2FE3611E-E56D-4E9F-8781-0D1D94861FF0}"/>
    <cellStyle name="Comma 4 2 2 2 2 3 3 3 2" xfId="38384" xr:uid="{58A070BD-100C-464B-9F52-FBB2A851A58D}"/>
    <cellStyle name="Comma 4 2 2 2 2 3 3 4" xfId="26943" xr:uid="{63895900-1448-4899-B572-0808C8AC222C}"/>
    <cellStyle name="Comma 4 2 2 2 2 3 3 5" xfId="49825" xr:uid="{258FDA5D-A152-454D-9A33-55D0521616A8}"/>
    <cellStyle name="Comma 4 2 2 2 2 3 4" xfId="5124" xr:uid="{0CAD063F-6C21-483C-AE46-63D552B710E4}"/>
    <cellStyle name="Comma 4 2 2 2 2 3 4 2" xfId="16576" xr:uid="{3F64D4F1-A968-4F0D-B3CF-4EBD8BBB16B7}"/>
    <cellStyle name="Comma 4 2 2 2 2 3 4 2 2" xfId="39470" xr:uid="{B4B180C1-BD9C-4053-BF05-BE701BC19DB8}"/>
    <cellStyle name="Comma 4 2 2 2 2 3 4 3" xfId="28029" xr:uid="{2AD6B5D4-E586-44F8-B59E-9638FE615C0B}"/>
    <cellStyle name="Comma 4 2 2 2 2 3 4 4" xfId="50911" xr:uid="{3576C5C9-AF21-422C-8FD2-0277A0E0BD7D}"/>
    <cellStyle name="Comma 4 2 2 2 2 3 5" xfId="10185" xr:uid="{B8D30B7E-4866-4333-B346-ACCB48E1B6B9}"/>
    <cellStyle name="Comma 4 2 2 2 2 3 5 2" xfId="21628" xr:uid="{739EA6C2-DBE0-4B45-912A-1F14A32662D1}"/>
    <cellStyle name="Comma 4 2 2 2 2 3 5 2 2" xfId="44522" xr:uid="{5D0762B7-BA74-4CEB-920A-4BF80AB8C0F8}"/>
    <cellStyle name="Comma 4 2 2 2 2 3 5 3" xfId="33081" xr:uid="{1FAF5AF6-6736-4E69-8E07-3C65DE4F8080}"/>
    <cellStyle name="Comma 4 2 2 2 2 3 6" xfId="11269" xr:uid="{BC67E9AB-8E9F-4B62-967F-4CDCB43E82FB}"/>
    <cellStyle name="Comma 4 2 2 2 2 3 6 2" xfId="22712" xr:uid="{8BB9CAC6-D5A3-4570-8AB1-513A4924530D}"/>
    <cellStyle name="Comma 4 2 2 2 2 3 6 2 2" xfId="45606" xr:uid="{8AF42534-9E3D-4537-941D-81514B27656C}"/>
    <cellStyle name="Comma 4 2 2 2 2 3 6 3" xfId="34165" xr:uid="{38E88A13-8737-4575-A3A2-550C387A7C5F}"/>
    <cellStyle name="Comma 4 2 2 2 2 3 7" xfId="12334" xr:uid="{79CA8D97-1518-4203-ABC7-FAD8529EFEF7}"/>
    <cellStyle name="Comma 4 2 2 2 2 3 7 2" xfId="35228" xr:uid="{3C2852C3-1D6F-4FCD-9D7D-35985DD28549}"/>
    <cellStyle name="Comma 4 2 2 2 2 3 8" xfId="23787" xr:uid="{E8F40D34-9DFF-4499-AE3C-2B133B90BED9}"/>
    <cellStyle name="Comma 4 2 2 2 2 3 9" xfId="46670" xr:uid="{CC874D89-CAF4-4235-9CE5-EEBB455D2956}"/>
    <cellStyle name="Comma 4 2 2 2 2 4" xfId="1404" xr:uid="{B3B6B97D-4389-4A89-8263-1BC015A70FD6}"/>
    <cellStyle name="Comma 4 2 2 2 2 4 2" xfId="2721" xr:uid="{52AD6571-6116-4664-B97C-E33B87D67A04}"/>
    <cellStyle name="Comma 4 2 2 2 2 4 2 2" xfId="6969" xr:uid="{582EA439-EAB0-4974-B394-FF72D36A8BAB}"/>
    <cellStyle name="Comma 4 2 2 2 2 4 2 2 2" xfId="18421" xr:uid="{73941EDF-A105-48A2-A051-912F54A04932}"/>
    <cellStyle name="Comma 4 2 2 2 2 4 2 2 2 2" xfId="41315" xr:uid="{1E7161F0-4DF5-4AB0-9FF5-FB70ECA240D6}"/>
    <cellStyle name="Comma 4 2 2 2 2 4 2 2 3" xfId="29874" xr:uid="{CD34F66B-42D2-4A8E-BCE7-857495FF4D33}"/>
    <cellStyle name="Comma 4 2 2 2 2 4 2 2 4" xfId="52756" xr:uid="{435C95C4-55E9-4581-8D61-E851A283BC2D}"/>
    <cellStyle name="Comma 4 2 2 2 2 4 2 3" xfId="14179" xr:uid="{3D7FD30F-D56D-4BF1-A479-7715DEA55ED1}"/>
    <cellStyle name="Comma 4 2 2 2 2 4 2 3 2" xfId="37073" xr:uid="{BC1C9F2C-E47E-40E1-A579-77B24FDA1BEC}"/>
    <cellStyle name="Comma 4 2 2 2 2 4 2 4" xfId="25632" xr:uid="{D2D95230-BBF7-4CFC-87A8-80DB8EA8567C}"/>
    <cellStyle name="Comma 4 2 2 2 2 4 2 5" xfId="48515" xr:uid="{88AD1002-62FC-4F0E-BD36-F1832E20C61A}"/>
    <cellStyle name="Comma 4 2 2 2 2 4 3" xfId="5652" xr:uid="{63A2046E-E4E8-438A-97A8-BEB91C1CD72B}"/>
    <cellStyle name="Comma 4 2 2 2 2 4 3 2" xfId="17104" xr:uid="{584079E3-5A4E-4783-93F3-69A40EC2D078}"/>
    <cellStyle name="Comma 4 2 2 2 2 4 3 2 2" xfId="39998" xr:uid="{F8B5FE90-24F3-4942-928A-4DC553C8FFD6}"/>
    <cellStyle name="Comma 4 2 2 2 2 4 3 3" xfId="28557" xr:uid="{B70B7A2E-4693-438D-BB9E-FDF662A1F954}"/>
    <cellStyle name="Comma 4 2 2 2 2 4 3 4" xfId="51439" xr:uid="{DA201473-EF0A-4CEF-A761-5988CBD2C7D3}"/>
    <cellStyle name="Comma 4 2 2 2 2 4 4" xfId="12862" xr:uid="{0F340742-8C4C-4D96-A83E-ABDFE3F8ABB7}"/>
    <cellStyle name="Comma 4 2 2 2 2 4 4 2" xfId="35756" xr:uid="{6295CB55-D27B-4FF7-9FA4-0328E59A84B3}"/>
    <cellStyle name="Comma 4 2 2 2 2 4 5" xfId="24315" xr:uid="{E6EC031A-ACEF-4509-8A91-B99EF5BFA823}"/>
    <cellStyle name="Comma 4 2 2 2 2 4 6" xfId="47198" xr:uid="{40C3ACFD-459F-43C4-A12C-17F2FA2E3530}"/>
    <cellStyle name="Comma 4 2 2 2 2 5" xfId="1666" xr:uid="{CE4D435F-03E1-4942-8FC0-AD4ADF518E38}"/>
    <cellStyle name="Comma 4 2 2 2 2 5 2" xfId="5914" xr:uid="{CAD0CE94-3D82-434F-B121-15E9D626FAFD}"/>
    <cellStyle name="Comma 4 2 2 2 2 5 2 2" xfId="17366" xr:uid="{64F18CEA-845C-4A49-9B04-8A3D4D586E8D}"/>
    <cellStyle name="Comma 4 2 2 2 2 5 2 2 2" xfId="40260" xr:uid="{554BC99C-2E02-411B-93F9-A14B3521423A}"/>
    <cellStyle name="Comma 4 2 2 2 2 5 2 3" xfId="28819" xr:uid="{32EB8CC3-5391-4B6E-B537-58E3BFD287DD}"/>
    <cellStyle name="Comma 4 2 2 2 2 5 2 4" xfId="51701" xr:uid="{17289F6F-B1F4-4194-A5AD-913690FE86B6}"/>
    <cellStyle name="Comma 4 2 2 2 2 5 3" xfId="13124" xr:uid="{77850701-C975-4A4F-A772-91E2BD1D13EB}"/>
    <cellStyle name="Comma 4 2 2 2 2 5 3 2" xfId="36018" xr:uid="{B8D27994-2061-4C8E-B2BE-FA84D28E258A}"/>
    <cellStyle name="Comma 4 2 2 2 2 5 4" xfId="24577" xr:uid="{2B8AB359-9250-4966-B928-79B68F199D62}"/>
    <cellStyle name="Comma 4 2 2 2 2 5 5" xfId="47460" xr:uid="{4BA7A2D8-C716-4A5B-B0BB-02F72376BD28}"/>
    <cellStyle name="Comma 4 2 2 2 2 6" xfId="2989" xr:uid="{0E36A8C7-2BCC-41F0-9250-0AD5F84E6EAA}"/>
    <cellStyle name="Comma 4 2 2 2 2 6 2" xfId="7232" xr:uid="{D2A34765-1051-4D87-84E1-7519166BCC77}"/>
    <cellStyle name="Comma 4 2 2 2 2 6 2 2" xfId="18684" xr:uid="{E0F1BC64-A59A-4D77-8E74-9D76845A7891}"/>
    <cellStyle name="Comma 4 2 2 2 2 6 2 2 2" xfId="41578" xr:uid="{DE6C1A24-0F52-4443-B95C-47C8DEA6DF92}"/>
    <cellStyle name="Comma 4 2 2 2 2 6 2 3" xfId="30137" xr:uid="{7F5D704E-DFDF-4520-811E-254FE3604209}"/>
    <cellStyle name="Comma 4 2 2 2 2 6 2 4" xfId="53019" xr:uid="{A8E3427A-4B23-4559-A9FB-EB3EC3F9EA65}"/>
    <cellStyle name="Comma 4 2 2 2 2 6 3" xfId="14442" xr:uid="{2A918772-F3E1-4541-97CE-F8EDFDC8F1CF}"/>
    <cellStyle name="Comma 4 2 2 2 2 6 3 2" xfId="37336" xr:uid="{664B9493-6BBF-441D-B867-9695C618A9E2}"/>
    <cellStyle name="Comma 4 2 2 2 2 6 4" xfId="25895" xr:uid="{5952F6D6-C121-4EA9-9016-859E708D8F4A}"/>
    <cellStyle name="Comma 4 2 2 2 2 6 5" xfId="48777" xr:uid="{4DDED9E9-083E-40EC-A4F4-DE806F7EA115}"/>
    <cellStyle name="Comma 4 2 2 2 2 7" xfId="3249" xr:uid="{C0036F04-058A-4307-B607-AEB2EEFF35EE}"/>
    <cellStyle name="Comma 4 2 2 2 2 7 2" xfId="7492" xr:uid="{DB70D704-3F15-4584-955E-EE8ED7A929D5}"/>
    <cellStyle name="Comma 4 2 2 2 2 7 2 2" xfId="18944" xr:uid="{C0B0A86E-15B1-4A76-94B5-1B235FA666A5}"/>
    <cellStyle name="Comma 4 2 2 2 2 7 2 2 2" xfId="41838" xr:uid="{68957BDC-1B03-46AF-AC79-97CC419B4BA5}"/>
    <cellStyle name="Comma 4 2 2 2 2 7 2 3" xfId="30397" xr:uid="{2E4FCCDF-224E-4D7E-B30D-8C6D248C9C8A}"/>
    <cellStyle name="Comma 4 2 2 2 2 7 2 4" xfId="53279" xr:uid="{D8D4462E-21E4-4142-9E38-8280C5A282F0}"/>
    <cellStyle name="Comma 4 2 2 2 2 7 3" xfId="14702" xr:uid="{F7DAFA78-A85D-4A8A-A9DB-48B6E5285F8D}"/>
    <cellStyle name="Comma 4 2 2 2 2 7 3 2" xfId="37596" xr:uid="{07A0B187-BF2B-46DB-90FD-D3028999A998}"/>
    <cellStyle name="Comma 4 2 2 2 2 7 4" xfId="26155" xr:uid="{05270493-BCBF-44FD-84DC-3EE4CDE4247A}"/>
    <cellStyle name="Comma 4 2 2 2 2 7 5" xfId="49037" xr:uid="{4BCF188C-61C9-4C08-A0BD-0750E7232216}"/>
    <cellStyle name="Comma 4 2 2 2 2 8" xfId="3510" xr:uid="{A8768AF9-2528-450D-87A5-732F3A3A66DF}"/>
    <cellStyle name="Comma 4 2 2 2 2 8 2" xfId="7753" xr:uid="{50E608E7-CE60-4350-94F7-E1BAFC358849}"/>
    <cellStyle name="Comma 4 2 2 2 2 8 2 2" xfId="19205" xr:uid="{D46E1424-8406-40BB-A35D-D7625AA77149}"/>
    <cellStyle name="Comma 4 2 2 2 2 8 2 2 2" xfId="42099" xr:uid="{9E361749-3E18-4AFC-930C-9B4BB1B2CC37}"/>
    <cellStyle name="Comma 4 2 2 2 2 8 2 3" xfId="30658" xr:uid="{606B3658-D610-47C2-9FBE-AE0418213CA3}"/>
    <cellStyle name="Comma 4 2 2 2 2 8 2 4" xfId="53540" xr:uid="{6B3894B1-DC38-47FD-A506-445C18D50666}"/>
    <cellStyle name="Comma 4 2 2 2 2 8 3" xfId="14963" xr:uid="{E5EE70A4-BBE2-4F1F-99E0-4018CBE24254}"/>
    <cellStyle name="Comma 4 2 2 2 2 8 3 2" xfId="37857" xr:uid="{37BC711D-2D7C-4F5D-844C-0D0654B90E8B}"/>
    <cellStyle name="Comma 4 2 2 2 2 8 4" xfId="26416" xr:uid="{514AC35A-EF01-4F53-BCF6-234FAFAA89C1}"/>
    <cellStyle name="Comma 4 2 2 2 2 8 5" xfId="49298" xr:uid="{C97115E8-BA1D-422A-B024-E52827336DFB}"/>
    <cellStyle name="Comma 4 2 2 2 2 9" xfId="4578" xr:uid="{BEA301E7-A63F-4CE3-AAB5-6ABBD65025CA}"/>
    <cellStyle name="Comma 4 2 2 2 2 9 2" xfId="16030" xr:uid="{B0CD7D0A-300A-4B44-BABD-E8CB99DA8117}"/>
    <cellStyle name="Comma 4 2 2 2 2 9 2 2" xfId="38924" xr:uid="{3267C1C9-398C-45FB-9A6A-5D1963E6A36F}"/>
    <cellStyle name="Comma 4 2 2 2 2 9 3" xfId="27483" xr:uid="{526B7C19-5D90-470E-A25B-952754285B69}"/>
    <cellStyle name="Comma 4 2 2 2 2 9 4" xfId="50365" xr:uid="{813A486E-5282-468B-AAF6-4711F875A3D2}"/>
    <cellStyle name="Comma 4 2 2 2 3" xfId="495" xr:uid="{47839C5A-6A67-4942-A4D5-B000C101688A}"/>
    <cellStyle name="Comma 4 2 2 2 3 10" xfId="46290" xr:uid="{4865AC12-FC19-49C8-B562-B32DD2A52129}"/>
    <cellStyle name="Comma 4 2 2 2 3 2" xfId="1023" xr:uid="{16CC1C99-B066-4F18-AB0C-58EAA09029B6}"/>
    <cellStyle name="Comma 4 2 2 2 3 2 2" xfId="2340" xr:uid="{3A7E4E22-BEEF-4464-8FE2-02BD4599A39A}"/>
    <cellStyle name="Comma 4 2 2 2 3 2 2 2" xfId="6588" xr:uid="{B641E80D-61DB-4F1C-B71D-E14B61ADDC1C}"/>
    <cellStyle name="Comma 4 2 2 2 3 2 2 2 2" xfId="18040" xr:uid="{B2F8786D-7261-4C57-9E10-24A9B37C267B}"/>
    <cellStyle name="Comma 4 2 2 2 3 2 2 2 2 2" xfId="40934" xr:uid="{A7203128-251F-4491-9786-13C928CE2CD0}"/>
    <cellStyle name="Comma 4 2 2 2 3 2 2 2 3" xfId="29493" xr:uid="{86F14504-BFA2-47AB-AA01-D8893F725484}"/>
    <cellStyle name="Comma 4 2 2 2 3 2 2 2 4" xfId="52375" xr:uid="{67E0774D-4B45-4420-90B9-D630B756B882}"/>
    <cellStyle name="Comma 4 2 2 2 3 2 2 3" xfId="13798" xr:uid="{ADF5AA6A-A68E-4E8D-992D-7822E9ABD386}"/>
    <cellStyle name="Comma 4 2 2 2 3 2 2 3 2" xfId="36692" xr:uid="{0B7312B2-EA61-44BE-8BD3-3F20620AAA24}"/>
    <cellStyle name="Comma 4 2 2 2 3 2 2 4" xfId="25251" xr:uid="{D494E267-7CE8-496E-91CD-DC5CDC02397E}"/>
    <cellStyle name="Comma 4 2 2 2 3 2 2 5" xfId="48134" xr:uid="{EA70144A-FBDF-4392-ABA6-C091E938F2F2}"/>
    <cellStyle name="Comma 4 2 2 2 3 2 3" xfId="4184" xr:uid="{F4D5421D-78A8-4D6D-8E44-B1B3EBD415C5}"/>
    <cellStyle name="Comma 4 2 2 2 3 2 3 2" xfId="8427" xr:uid="{EB659B03-52F0-4643-8D78-2D9278A36005}"/>
    <cellStyle name="Comma 4 2 2 2 3 2 3 2 2" xfId="19879" xr:uid="{4BFCFAA2-338C-4FB1-A52D-691F554FF9E8}"/>
    <cellStyle name="Comma 4 2 2 2 3 2 3 2 2 2" xfId="42773" xr:uid="{B1074CB1-DD08-4A97-87E2-8FF15BA943D5}"/>
    <cellStyle name="Comma 4 2 2 2 3 2 3 2 3" xfId="31332" xr:uid="{2F85B5C8-345E-4840-ABD9-46ADD04846B3}"/>
    <cellStyle name="Comma 4 2 2 2 3 2 3 2 4" xfId="54214" xr:uid="{A18DA10C-6B0A-46D8-B1C5-80B64A1A96E4}"/>
    <cellStyle name="Comma 4 2 2 2 3 2 3 3" xfId="15637" xr:uid="{2A143791-D14F-4556-8EC6-35EE81194205}"/>
    <cellStyle name="Comma 4 2 2 2 3 2 3 3 2" xfId="38531" xr:uid="{365476C7-7F3F-44A3-8E0B-39F4F9785D36}"/>
    <cellStyle name="Comma 4 2 2 2 3 2 3 4" xfId="27090" xr:uid="{9636C162-25FF-4308-91A7-BB5058DCC48D}"/>
    <cellStyle name="Comma 4 2 2 2 3 2 3 5" xfId="49972" xr:uid="{B33F9469-65E5-455F-BD82-AA6238AFE4AF}"/>
    <cellStyle name="Comma 4 2 2 2 3 2 4" xfId="5271" xr:uid="{34292D47-ED65-42E5-8ABA-E30CE3024FDE}"/>
    <cellStyle name="Comma 4 2 2 2 3 2 4 2" xfId="16723" xr:uid="{E6C63F45-96C6-40D1-8AEF-6EE7995C8902}"/>
    <cellStyle name="Comma 4 2 2 2 3 2 4 2 2" xfId="39617" xr:uid="{52683BD3-CDB4-4AD3-8612-2F08A5AFF61F}"/>
    <cellStyle name="Comma 4 2 2 2 3 2 4 3" xfId="28176" xr:uid="{5D4004D0-065A-454F-B461-5A6D34D81B95}"/>
    <cellStyle name="Comma 4 2 2 2 3 2 4 4" xfId="51058" xr:uid="{282DFEA2-4F46-4159-B78A-0DCB30D1590E}"/>
    <cellStyle name="Comma 4 2 2 2 3 2 5" xfId="10332" xr:uid="{93048821-F629-43DB-A834-9BD5A5D3480F}"/>
    <cellStyle name="Comma 4 2 2 2 3 2 5 2" xfId="21775" xr:uid="{C46748B5-43FC-4F80-B202-DE637799C208}"/>
    <cellStyle name="Comma 4 2 2 2 3 2 5 2 2" xfId="44669" xr:uid="{9DF26CA9-2996-4306-9C78-D85D9AFD155C}"/>
    <cellStyle name="Comma 4 2 2 2 3 2 5 3" xfId="33228" xr:uid="{4049B18B-EFC3-453F-A82C-33AD1D398F5F}"/>
    <cellStyle name="Comma 4 2 2 2 3 2 6" xfId="11416" xr:uid="{250E24E1-7E92-49FE-99BC-4D3E3E017B4E}"/>
    <cellStyle name="Comma 4 2 2 2 3 2 6 2" xfId="22859" xr:uid="{7D917CD1-193A-423C-9BA8-71B17932FF72}"/>
    <cellStyle name="Comma 4 2 2 2 3 2 6 2 2" xfId="45753" xr:uid="{1B796FE0-AA1F-4AF5-98C3-EF509E02BF06}"/>
    <cellStyle name="Comma 4 2 2 2 3 2 6 3" xfId="34312" xr:uid="{22D61533-BAF5-41A7-98F0-39CB995C5CA0}"/>
    <cellStyle name="Comma 4 2 2 2 3 2 7" xfId="12481" xr:uid="{4E3E7910-AEC7-4C7E-B2F5-35482C890361}"/>
    <cellStyle name="Comma 4 2 2 2 3 2 7 2" xfId="35375" xr:uid="{CEB8D02A-4699-408E-85B7-8290A660D163}"/>
    <cellStyle name="Comma 4 2 2 2 3 2 8" xfId="23934" xr:uid="{C844859C-BC6C-49FF-9DEE-828E87DF6D5C}"/>
    <cellStyle name="Comma 4 2 2 2 3 2 9" xfId="46817" xr:uid="{4ECACF70-9EAB-451C-8054-D9BAE471253E}"/>
    <cellStyle name="Comma 4 2 2 2 3 3" xfId="1813" xr:uid="{A1246619-599E-4105-94A7-AD79CAE5892F}"/>
    <cellStyle name="Comma 4 2 2 2 3 3 2" xfId="6061" xr:uid="{928AA0BE-917D-4203-9A80-E532775A8E79}"/>
    <cellStyle name="Comma 4 2 2 2 3 3 2 2" xfId="17513" xr:uid="{E9861BAD-42AD-4238-9DD8-7690DB6DB853}"/>
    <cellStyle name="Comma 4 2 2 2 3 3 2 2 2" xfId="40407" xr:uid="{C9C7601F-F6DE-4881-AACD-D4C02915500A}"/>
    <cellStyle name="Comma 4 2 2 2 3 3 2 3" xfId="28966" xr:uid="{29EEEE15-D8BC-46F3-8470-6536127D4D6F}"/>
    <cellStyle name="Comma 4 2 2 2 3 3 2 4" xfId="51848" xr:uid="{433719D6-907E-4C88-A004-AC1B1E886850}"/>
    <cellStyle name="Comma 4 2 2 2 3 3 3" xfId="13271" xr:uid="{63E69396-6DC8-44AF-8B8E-3BB7FE5DBD74}"/>
    <cellStyle name="Comma 4 2 2 2 3 3 3 2" xfId="36165" xr:uid="{76DC0F14-3315-4A40-914B-2D7CECEB8487}"/>
    <cellStyle name="Comma 4 2 2 2 3 3 4" xfId="24724" xr:uid="{D3886B38-4DB9-40BA-BB9F-F4A4284CD9A0}"/>
    <cellStyle name="Comma 4 2 2 2 3 3 5" xfId="47607" xr:uid="{D4FE19F2-DFDA-489E-A9DD-0C2C38D6412F}"/>
    <cellStyle name="Comma 4 2 2 2 3 4" xfId="3657" xr:uid="{5E016B36-C928-4158-A426-FDB8A87E45C0}"/>
    <cellStyle name="Comma 4 2 2 2 3 4 2" xfId="7900" xr:uid="{7E8CA873-B2C1-4F6F-9A5A-E275A8929BD7}"/>
    <cellStyle name="Comma 4 2 2 2 3 4 2 2" xfId="19352" xr:uid="{51CCB626-4C6B-4AAB-904E-D15EBD763EEC}"/>
    <cellStyle name="Comma 4 2 2 2 3 4 2 2 2" xfId="42246" xr:uid="{7792DE5B-091F-49B2-9F86-7726E8BC0E04}"/>
    <cellStyle name="Comma 4 2 2 2 3 4 2 3" xfId="30805" xr:uid="{CFE05B20-F92A-48E7-AADE-ADF49FD1853A}"/>
    <cellStyle name="Comma 4 2 2 2 3 4 2 4" xfId="53687" xr:uid="{FE5A11EA-AF27-4943-B506-B104CEADA340}"/>
    <cellStyle name="Comma 4 2 2 2 3 4 3" xfId="15110" xr:uid="{C57DF129-C473-41A7-9C46-EBD849C78B29}"/>
    <cellStyle name="Comma 4 2 2 2 3 4 3 2" xfId="38004" xr:uid="{494FA608-7E1B-489D-8117-02FA7369D702}"/>
    <cellStyle name="Comma 4 2 2 2 3 4 4" xfId="26563" xr:uid="{A951E27A-ABAF-4B01-8D21-D4C56EBBD067}"/>
    <cellStyle name="Comma 4 2 2 2 3 4 5" xfId="49445" xr:uid="{D3B6D652-798A-460D-A312-B83C14952F9F}"/>
    <cellStyle name="Comma 4 2 2 2 3 5" xfId="4744" xr:uid="{E3BA9693-C13A-40CE-80E5-D8ABD96A5300}"/>
    <cellStyle name="Comma 4 2 2 2 3 5 2" xfId="16196" xr:uid="{9F2FABDF-8598-472A-AD9F-ADD0A4454284}"/>
    <cellStyle name="Comma 4 2 2 2 3 5 2 2" xfId="39090" xr:uid="{200EB727-D9FD-4B95-8C00-0B860CCE5399}"/>
    <cellStyle name="Comma 4 2 2 2 3 5 3" xfId="27649" xr:uid="{11B6F2FD-55C3-487A-92CB-B0915BDE7C71}"/>
    <cellStyle name="Comma 4 2 2 2 3 5 4" xfId="50531" xr:uid="{1DED2176-F02B-45B6-A75F-407ECE9CAD50}"/>
    <cellStyle name="Comma 4 2 2 2 3 6" xfId="9805" xr:uid="{822F5589-51D9-466F-8A1B-2DE738AA8C26}"/>
    <cellStyle name="Comma 4 2 2 2 3 6 2" xfId="21248" xr:uid="{93573431-15E6-4919-ADAC-B84C08431C64}"/>
    <cellStyle name="Comma 4 2 2 2 3 6 2 2" xfId="44142" xr:uid="{BF0EFAC6-526D-4089-BBF5-45DE88B60F30}"/>
    <cellStyle name="Comma 4 2 2 2 3 6 3" xfId="32701" xr:uid="{C22749D8-A046-4B15-A2D3-F5787F17C81F}"/>
    <cellStyle name="Comma 4 2 2 2 3 7" xfId="10889" xr:uid="{9FD22A5C-19B5-44C3-9E2E-7A4E8AECF17D}"/>
    <cellStyle name="Comma 4 2 2 2 3 7 2" xfId="22332" xr:uid="{0A89CE35-F87F-40C6-A4C9-889004F0899B}"/>
    <cellStyle name="Comma 4 2 2 2 3 7 2 2" xfId="45226" xr:uid="{861E153F-0CD4-494B-B7DC-346EB900D69C}"/>
    <cellStyle name="Comma 4 2 2 2 3 7 3" xfId="33785" xr:uid="{AF8A869B-5C6E-49B4-A3CE-2A1BB489D732}"/>
    <cellStyle name="Comma 4 2 2 2 3 8" xfId="11954" xr:uid="{0A387500-66BC-4625-A94F-3971D69D88CF}"/>
    <cellStyle name="Comma 4 2 2 2 3 8 2" xfId="34848" xr:uid="{AC3FBC82-915E-4CB6-B03C-D40AFD5E02EF}"/>
    <cellStyle name="Comma 4 2 2 2 3 9" xfId="23407" xr:uid="{D548337F-E77C-46B7-B497-7EF5CA510B09}"/>
    <cellStyle name="Comma 4 2 2 2 4" xfId="759" xr:uid="{D20483B6-5280-48DB-907A-887BF8DE67FF}"/>
    <cellStyle name="Comma 4 2 2 2 4 2" xfId="2076" xr:uid="{9946B175-1914-43A7-A339-2A8146B8E435}"/>
    <cellStyle name="Comma 4 2 2 2 4 2 2" xfId="6324" xr:uid="{B14F5810-67B2-4756-97E9-669A32DB776D}"/>
    <cellStyle name="Comma 4 2 2 2 4 2 2 2" xfId="17776" xr:uid="{5BD4DAE1-8D52-43C7-917C-D08F1F4B6795}"/>
    <cellStyle name="Comma 4 2 2 2 4 2 2 2 2" xfId="40670" xr:uid="{E4C0BB92-E210-4F58-A715-0D5110966320}"/>
    <cellStyle name="Comma 4 2 2 2 4 2 2 3" xfId="29229" xr:uid="{0C7C109B-B95F-46BF-B944-D9A9373E2558}"/>
    <cellStyle name="Comma 4 2 2 2 4 2 2 4" xfId="52111" xr:uid="{EE980576-AF5F-4900-B4F5-8DBBD6BE7653}"/>
    <cellStyle name="Comma 4 2 2 2 4 2 3" xfId="13534" xr:uid="{A77FAAC8-6C76-4D2B-B5B7-BD37B77F5DE9}"/>
    <cellStyle name="Comma 4 2 2 2 4 2 3 2" xfId="36428" xr:uid="{0B08AAD6-2405-4988-8492-BE4AC491C242}"/>
    <cellStyle name="Comma 4 2 2 2 4 2 4" xfId="24987" xr:uid="{20707350-3A00-4378-97DE-7E48DCCAB44D}"/>
    <cellStyle name="Comma 4 2 2 2 4 2 5" xfId="47870" xr:uid="{37EC04E6-3D9A-415D-B881-346184773492}"/>
    <cellStyle name="Comma 4 2 2 2 4 3" xfId="3920" xr:uid="{9724C100-EFD6-49DC-B6E6-E3B1C52D6C22}"/>
    <cellStyle name="Comma 4 2 2 2 4 3 2" xfId="8163" xr:uid="{1E3FF06D-EAF9-4771-86AE-DF6F3D886B8E}"/>
    <cellStyle name="Comma 4 2 2 2 4 3 2 2" xfId="19615" xr:uid="{0E6D4B74-E35D-47B5-A161-661F2BD7B4BA}"/>
    <cellStyle name="Comma 4 2 2 2 4 3 2 2 2" xfId="42509" xr:uid="{E57863BB-F30D-48BC-B8B3-05648F85A116}"/>
    <cellStyle name="Comma 4 2 2 2 4 3 2 3" xfId="31068" xr:uid="{DCABF755-FAE2-4553-832C-A6E135C76310}"/>
    <cellStyle name="Comma 4 2 2 2 4 3 2 4" xfId="53950" xr:uid="{42388051-17C4-4E5A-9E01-4E7B14B92321}"/>
    <cellStyle name="Comma 4 2 2 2 4 3 3" xfId="15373" xr:uid="{E791CA90-B728-42F5-9E89-C6AC3A7F8FF9}"/>
    <cellStyle name="Comma 4 2 2 2 4 3 3 2" xfId="38267" xr:uid="{56EAB3D3-7437-49BC-BAC2-4CBE2FFD2065}"/>
    <cellStyle name="Comma 4 2 2 2 4 3 4" xfId="26826" xr:uid="{68D2E8DE-0ED2-42D6-9F05-0771D2258646}"/>
    <cellStyle name="Comma 4 2 2 2 4 3 5" xfId="49708" xr:uid="{33B4A4C0-EF84-446A-AB4B-EEC86F5C0B1A}"/>
    <cellStyle name="Comma 4 2 2 2 4 4" xfId="5007" xr:uid="{820FE884-FD54-476A-BBF9-B0E8C9430766}"/>
    <cellStyle name="Comma 4 2 2 2 4 4 2" xfId="16459" xr:uid="{7C2850FF-CB8B-4721-B664-BAF83CBD37E9}"/>
    <cellStyle name="Comma 4 2 2 2 4 4 2 2" xfId="39353" xr:uid="{6C2B9F97-806D-4FDF-8851-4D26055136DB}"/>
    <cellStyle name="Comma 4 2 2 2 4 4 3" xfId="27912" xr:uid="{F0628657-531A-4564-B2A0-846267781800}"/>
    <cellStyle name="Comma 4 2 2 2 4 4 4" xfId="50794" xr:uid="{7365A6B4-299B-443C-8A78-2A195E8FB53D}"/>
    <cellStyle name="Comma 4 2 2 2 4 5" xfId="10068" xr:uid="{20443B4D-0558-4353-8665-F582A6156D4F}"/>
    <cellStyle name="Comma 4 2 2 2 4 5 2" xfId="21511" xr:uid="{D7392F4F-3134-4588-A795-2F4D8A642792}"/>
    <cellStyle name="Comma 4 2 2 2 4 5 2 2" xfId="44405" xr:uid="{C53EC8F6-1FAD-4EFB-8101-AA90F23A65BC}"/>
    <cellStyle name="Comma 4 2 2 2 4 5 3" xfId="32964" xr:uid="{39448B27-A7DF-448B-8974-6E7FDDBD61AA}"/>
    <cellStyle name="Comma 4 2 2 2 4 6" xfId="11152" xr:uid="{9DDC8377-5C7B-406E-8420-5679B0B033B9}"/>
    <cellStyle name="Comma 4 2 2 2 4 6 2" xfId="22595" xr:uid="{1C754D12-990B-4309-B0F1-3C202E872030}"/>
    <cellStyle name="Comma 4 2 2 2 4 6 2 2" xfId="45489" xr:uid="{CF87EEF8-DDE5-4E0C-A98C-046D649B66DF}"/>
    <cellStyle name="Comma 4 2 2 2 4 6 3" xfId="34048" xr:uid="{F10259BA-83CE-4D9C-9742-4A16194DE270}"/>
    <cellStyle name="Comma 4 2 2 2 4 7" xfId="12217" xr:uid="{79189583-E9BA-4D82-95A4-A12466C0A6AF}"/>
    <cellStyle name="Comma 4 2 2 2 4 7 2" xfId="35111" xr:uid="{E74F3700-E5B1-4E7C-8964-DB27B0F3A0B7}"/>
    <cellStyle name="Comma 4 2 2 2 4 8" xfId="23670" xr:uid="{FAF243D1-CBE0-45A3-932A-FDBDE025142C}"/>
    <cellStyle name="Comma 4 2 2 2 4 9" xfId="46553" xr:uid="{FB53831B-B44C-4237-B185-79C74E4E6095}"/>
    <cellStyle name="Comma 4 2 2 2 5" xfId="1287" xr:uid="{EEDD77D4-73B8-4EDE-9073-75E241BEFD7F}"/>
    <cellStyle name="Comma 4 2 2 2 5 2" xfId="2604" xr:uid="{13E57E44-BBC2-4221-A58D-6DA3262C4B10}"/>
    <cellStyle name="Comma 4 2 2 2 5 2 2" xfId="6852" xr:uid="{20B2F17A-C867-45A4-9EE4-987466915B02}"/>
    <cellStyle name="Comma 4 2 2 2 5 2 2 2" xfId="18304" xr:uid="{694C1B14-67D4-4106-87A6-67CA0A361513}"/>
    <cellStyle name="Comma 4 2 2 2 5 2 2 2 2" xfId="41198" xr:uid="{26268BA4-7743-4AA8-B019-B764A736D21D}"/>
    <cellStyle name="Comma 4 2 2 2 5 2 2 3" xfId="29757" xr:uid="{C014E3FA-C36A-4489-94FD-8B3B52872BCC}"/>
    <cellStyle name="Comma 4 2 2 2 5 2 2 4" xfId="52639" xr:uid="{CAC8FC6C-E039-4EC7-80FE-287FC71EDA79}"/>
    <cellStyle name="Comma 4 2 2 2 5 2 3" xfId="14062" xr:uid="{C6547893-F34F-4D5F-83B8-93D2B357DE68}"/>
    <cellStyle name="Comma 4 2 2 2 5 2 3 2" xfId="36956" xr:uid="{D92458A4-C14C-4F8C-B3DA-824288F3D986}"/>
    <cellStyle name="Comma 4 2 2 2 5 2 4" xfId="25515" xr:uid="{7BBFAAC6-80C1-475F-B83D-9D92A1488264}"/>
    <cellStyle name="Comma 4 2 2 2 5 2 5" xfId="48398" xr:uid="{BAE7512C-16C4-4978-B084-05EA57E2747B}"/>
    <cellStyle name="Comma 4 2 2 2 5 3" xfId="5535" xr:uid="{7F4BC751-8CA4-4F2C-A02C-19CFA6973D62}"/>
    <cellStyle name="Comma 4 2 2 2 5 3 2" xfId="16987" xr:uid="{EBE547BF-627C-49AC-B6D3-F44759AEB309}"/>
    <cellStyle name="Comma 4 2 2 2 5 3 2 2" xfId="39881" xr:uid="{D9BD750A-2277-4DA0-8523-2E94797C9B6F}"/>
    <cellStyle name="Comma 4 2 2 2 5 3 3" xfId="28440" xr:uid="{20A08E9C-418C-4592-87DE-FD217453147D}"/>
    <cellStyle name="Comma 4 2 2 2 5 3 4" xfId="51322" xr:uid="{CFB0F584-1723-4717-A413-41854230BAF8}"/>
    <cellStyle name="Comma 4 2 2 2 5 4" xfId="12745" xr:uid="{1E82DA1B-896A-44B3-B67F-AB6981EA784D}"/>
    <cellStyle name="Comma 4 2 2 2 5 4 2" xfId="35639" xr:uid="{007F5789-8748-4E36-ACFE-C2D3B4358277}"/>
    <cellStyle name="Comma 4 2 2 2 5 5" xfId="24198" xr:uid="{DE7C991A-2289-4E69-954E-45905147D393}"/>
    <cellStyle name="Comma 4 2 2 2 5 6" xfId="47081" xr:uid="{BF2FD1DB-9545-4D9E-83AA-158B71909BBE}"/>
    <cellStyle name="Comma 4 2 2 2 6" xfId="1550" xr:uid="{6FB67664-3A41-4FA5-B645-219335F40802}"/>
    <cellStyle name="Comma 4 2 2 2 6 2" xfId="5798" xr:uid="{F62CF6CF-1379-4E4C-A070-78D518712E28}"/>
    <cellStyle name="Comma 4 2 2 2 6 2 2" xfId="17250" xr:uid="{36030840-B5F7-43F6-B152-0C275114DC1D}"/>
    <cellStyle name="Comma 4 2 2 2 6 2 2 2" xfId="40144" xr:uid="{8B05633F-A851-4E53-9B8C-61D42BB4AEA9}"/>
    <cellStyle name="Comma 4 2 2 2 6 2 3" xfId="28703" xr:uid="{7AF0AFFC-EEE7-4C88-977E-75D3CBBE281B}"/>
    <cellStyle name="Comma 4 2 2 2 6 2 4" xfId="51585" xr:uid="{CAD2732C-9860-4B03-BC9F-8B1BAA14ABF3}"/>
    <cellStyle name="Comma 4 2 2 2 6 3" xfId="13008" xr:uid="{67C9DCE6-DE7A-49E0-8D0A-0D61BA995647}"/>
    <cellStyle name="Comma 4 2 2 2 6 3 2" xfId="35902" xr:uid="{381ADC57-0215-4CA4-B10F-98287CEC8675}"/>
    <cellStyle name="Comma 4 2 2 2 6 4" xfId="24461" xr:uid="{5B8A809F-E695-40EF-A43D-CA62B6010B36}"/>
    <cellStyle name="Comma 4 2 2 2 6 5" xfId="47344" xr:uid="{485353B9-B010-4605-892F-A2A34791F68C}"/>
    <cellStyle name="Comma 4 2 2 2 7" xfId="2872" xr:uid="{CB705143-E06E-4C9E-80BC-EE2CE0624FDF}"/>
    <cellStyle name="Comma 4 2 2 2 7 2" xfId="7116" xr:uid="{B970AC0E-3517-49FD-85D2-00D0275D7E68}"/>
    <cellStyle name="Comma 4 2 2 2 7 2 2" xfId="18568" xr:uid="{F5EEAF2C-0919-4F65-8E08-861AC27F5D62}"/>
    <cellStyle name="Comma 4 2 2 2 7 2 2 2" xfId="41462" xr:uid="{F66FECC5-0611-4299-94F2-82D171DE43FF}"/>
    <cellStyle name="Comma 4 2 2 2 7 2 3" xfId="30021" xr:uid="{A330E23F-5241-4F8F-9B22-20336E060B81}"/>
    <cellStyle name="Comma 4 2 2 2 7 2 4" xfId="52903" xr:uid="{7EF08C1A-C9EF-4B8B-9E11-07CA34EEF9EC}"/>
    <cellStyle name="Comma 4 2 2 2 7 3" xfId="14326" xr:uid="{A0949A58-234E-464B-8759-32A2D00DC687}"/>
    <cellStyle name="Comma 4 2 2 2 7 3 2" xfId="37220" xr:uid="{2A0F16A9-6F1C-4B3C-8601-DB65E26FEA28}"/>
    <cellStyle name="Comma 4 2 2 2 7 4" xfId="25779" xr:uid="{E5C5E109-BE50-44FE-A149-4442AFA43FB4}"/>
    <cellStyle name="Comma 4 2 2 2 7 5" xfId="48661" xr:uid="{1F7EA0F0-01DB-495C-AAFC-2D03C10B6C28}"/>
    <cellStyle name="Comma 4 2 2 2 8" xfId="3132" xr:uid="{2065C43D-C7A2-4372-9BE7-4596949BF28D}"/>
    <cellStyle name="Comma 4 2 2 2 8 2" xfId="7375" xr:uid="{D901B254-981A-4F86-8262-DB24809F0A71}"/>
    <cellStyle name="Comma 4 2 2 2 8 2 2" xfId="18827" xr:uid="{2CCBFBD9-642F-422A-BE14-B708C68C9868}"/>
    <cellStyle name="Comma 4 2 2 2 8 2 2 2" xfId="41721" xr:uid="{B13A6E02-C822-47B8-B392-B8D8E4CB8C32}"/>
    <cellStyle name="Comma 4 2 2 2 8 2 3" xfId="30280" xr:uid="{CA2FCF32-BC83-4907-B73E-DE635F8D73DC}"/>
    <cellStyle name="Comma 4 2 2 2 8 2 4" xfId="53162" xr:uid="{71B505C1-1DF0-4A20-83B0-0485F87C59D9}"/>
    <cellStyle name="Comma 4 2 2 2 8 3" xfId="14585" xr:uid="{C432F027-C522-4D9A-B356-7F6B2A7106F5}"/>
    <cellStyle name="Comma 4 2 2 2 8 3 2" xfId="37479" xr:uid="{79B1603C-9366-4D25-9572-C862079DCF95}"/>
    <cellStyle name="Comma 4 2 2 2 8 4" xfId="26038" xr:uid="{7700F327-1EE1-414A-B19D-BBFE9AB618CB}"/>
    <cellStyle name="Comma 4 2 2 2 8 5" xfId="48920" xr:uid="{D873029A-C8BF-466B-BEED-E393D001081E}"/>
    <cellStyle name="Comma 4 2 2 2 9" xfId="3394" xr:uid="{FBE721FD-AA88-4FC8-B0D4-02185F1CA40C}"/>
    <cellStyle name="Comma 4 2 2 2 9 2" xfId="7637" xr:uid="{37C011A6-01AA-4FE3-B54A-92EDB6AF06DC}"/>
    <cellStyle name="Comma 4 2 2 2 9 2 2" xfId="19089" xr:uid="{4F870E96-2172-48A0-9958-1FA62C43EB14}"/>
    <cellStyle name="Comma 4 2 2 2 9 2 2 2" xfId="41983" xr:uid="{19AC73AA-6993-4691-9735-9DCE0BAEDFF5}"/>
    <cellStyle name="Comma 4 2 2 2 9 2 3" xfId="30542" xr:uid="{7B4E1FCD-C723-446C-BBCF-90C22EB5F275}"/>
    <cellStyle name="Comma 4 2 2 2 9 2 4" xfId="53424" xr:uid="{F0A1F772-CF2D-434D-910E-AAFEAD248FAF}"/>
    <cellStyle name="Comma 4 2 2 2 9 3" xfId="14847" xr:uid="{1E94244F-A2A1-4877-A5BB-504FA585369C}"/>
    <cellStyle name="Comma 4 2 2 2 9 3 2" xfId="37741" xr:uid="{929789C2-BCFA-42E5-A77E-3793C9F91B1E}"/>
    <cellStyle name="Comma 4 2 2 2 9 4" xfId="26300" xr:uid="{45B0B12B-7E7F-4CC3-95D6-284AB4BE2EA9}"/>
    <cellStyle name="Comma 4 2 2 2 9 5" xfId="49182" xr:uid="{60431D4E-0027-4263-8482-E7047E373117}"/>
    <cellStyle name="Comma 4 2 2 3" xfId="311" xr:uid="{D7CE9228-CF9D-4D15-B4B8-CC428DB9CE20}"/>
    <cellStyle name="Comma 4 2 2 3 10" xfId="8820" xr:uid="{20A71D91-2D34-45F5-BC9E-29FAD959EDAB}"/>
    <cellStyle name="Comma 4 2 2 3 10 2" xfId="20264" xr:uid="{896388A9-A377-438B-8FBB-E7D4B0D5170F}"/>
    <cellStyle name="Comma 4 2 2 3 10 2 2" xfId="43158" xr:uid="{F8F7DD07-7089-4E4C-AD1A-582632F40E09}"/>
    <cellStyle name="Comma 4 2 2 3 10 3" xfId="31717" xr:uid="{8365A8D9-EE5E-46A5-A351-13BBDF7103DA}"/>
    <cellStyle name="Comma 4 2 2 3 10 4" xfId="54599" xr:uid="{A0CC7DC1-2FAC-44B6-AC92-33078B52B8C2}"/>
    <cellStyle name="Comma 4 2 2 3 11" xfId="9082" xr:uid="{36A98EEB-36CE-4036-BFF7-BCCA2600BC85}"/>
    <cellStyle name="Comma 4 2 2 3 11 2" xfId="20526" xr:uid="{1EA35B64-6EA3-4E87-B4B8-35B057BC42EE}"/>
    <cellStyle name="Comma 4 2 2 3 11 2 2" xfId="43420" xr:uid="{A69D8829-103A-4BB8-A173-518145689AA5}"/>
    <cellStyle name="Comma 4 2 2 3 11 3" xfId="31979" xr:uid="{C6E6895C-5C42-4567-A908-4C92C3E0A3BC}"/>
    <cellStyle name="Comma 4 2 2 3 11 4" xfId="54861" xr:uid="{0B01C968-475E-4A27-A25A-52AB3B301BA9}"/>
    <cellStyle name="Comma 4 2 2 3 12" xfId="9349" xr:uid="{35016CE9-2CBE-402A-9022-96BBF16DCCE0}"/>
    <cellStyle name="Comma 4 2 2 3 12 2" xfId="20793" xr:uid="{26C3DEC7-E146-4AD9-93E0-173EF142CDD7}"/>
    <cellStyle name="Comma 4 2 2 3 12 2 2" xfId="43687" xr:uid="{960D2F76-6D54-4E51-95D1-76D7FDF87644}"/>
    <cellStyle name="Comma 4 2 2 3 12 3" xfId="32246" xr:uid="{DA152BCB-A8C6-4CBD-8D9D-CF0D7F8EB4A4}"/>
    <cellStyle name="Comma 4 2 2 3 12 4" xfId="55128" xr:uid="{168F23D0-D20F-4DDF-AFA2-8A8168C394B1}"/>
    <cellStyle name="Comma 4 2 2 3 13" xfId="9621" xr:uid="{F0F77616-5918-4584-9D60-0F9621DF559D}"/>
    <cellStyle name="Comma 4 2 2 3 13 2" xfId="21064" xr:uid="{9161A8B7-CA2D-4E46-9AED-F8991182BED4}"/>
    <cellStyle name="Comma 4 2 2 3 13 2 2" xfId="43958" xr:uid="{5B58D40B-D634-4B7F-AC23-A3B78425F337}"/>
    <cellStyle name="Comma 4 2 2 3 13 3" xfId="32517" xr:uid="{2941E35A-F33D-4151-B4B7-079497AF524C}"/>
    <cellStyle name="Comma 4 2 2 3 14" xfId="10705" xr:uid="{9308CBBF-9BA8-4A24-8A7E-D1752F99FE28}"/>
    <cellStyle name="Comma 4 2 2 3 14 2" xfId="22148" xr:uid="{9B8FC2FB-AA36-4059-AA80-6879A8494E14}"/>
    <cellStyle name="Comma 4 2 2 3 14 2 2" xfId="45042" xr:uid="{5AD2E884-F2EC-4AC6-99CA-F9B24B0F817C}"/>
    <cellStyle name="Comma 4 2 2 3 14 3" xfId="33601" xr:uid="{99E8FA60-1DB7-4111-B101-F55FE9DE12A6}"/>
    <cellStyle name="Comma 4 2 2 3 15" xfId="11770" xr:uid="{7BC0B375-FC65-420B-BE7E-05CD587066CF}"/>
    <cellStyle name="Comma 4 2 2 3 15 2" xfId="34664" xr:uid="{69058256-3F59-4197-80FD-2F30F48614B8}"/>
    <cellStyle name="Comma 4 2 2 3 16" xfId="23223" xr:uid="{AD53FC6A-7F77-455A-9FDF-F06B4EFDCDCD}"/>
    <cellStyle name="Comma 4 2 2 3 17" xfId="46106" xr:uid="{08F8F455-0088-47E6-9E0B-DA6247EF7D9B}"/>
    <cellStyle name="Comma 4 2 2 3 2" xfId="574" xr:uid="{4C75E2E6-7239-4AA2-ACDD-FEDA43AB7126}"/>
    <cellStyle name="Comma 4 2 2 3 2 10" xfId="46369" xr:uid="{D9A87379-2D0E-4897-A85D-9DC568C82B85}"/>
    <cellStyle name="Comma 4 2 2 3 2 2" xfId="1102" xr:uid="{013E0CC4-A1BA-4A15-B602-526BA4FC55DA}"/>
    <cellStyle name="Comma 4 2 2 3 2 2 2" xfId="2419" xr:uid="{646B868E-8F56-414C-BD17-C151154313AC}"/>
    <cellStyle name="Comma 4 2 2 3 2 2 2 2" xfId="6667" xr:uid="{50240CA4-188C-4FC4-AE58-16A850072BAA}"/>
    <cellStyle name="Comma 4 2 2 3 2 2 2 2 2" xfId="18119" xr:uid="{4171D5F3-1E21-4334-A159-4808CB772DD1}"/>
    <cellStyle name="Comma 4 2 2 3 2 2 2 2 2 2" xfId="41013" xr:uid="{635F7048-08CD-454E-BC48-E0B7B0B56312}"/>
    <cellStyle name="Comma 4 2 2 3 2 2 2 2 3" xfId="29572" xr:uid="{49A1D0A4-5A04-4737-9202-21314A5C639A}"/>
    <cellStyle name="Comma 4 2 2 3 2 2 2 2 4" xfId="52454" xr:uid="{3DDF99C9-BDDC-498D-9D30-9AF6982C7311}"/>
    <cellStyle name="Comma 4 2 2 3 2 2 2 3" xfId="13877" xr:uid="{DCA8F32B-0A4C-4D9F-A8CC-DF467A243D3E}"/>
    <cellStyle name="Comma 4 2 2 3 2 2 2 3 2" xfId="36771" xr:uid="{358992CB-09BA-453B-9565-75592B834AEB}"/>
    <cellStyle name="Comma 4 2 2 3 2 2 2 4" xfId="25330" xr:uid="{1D0D5841-3F03-4B6D-816C-D785B93738C6}"/>
    <cellStyle name="Comma 4 2 2 3 2 2 2 5" xfId="48213" xr:uid="{454BC28D-576D-4FB6-BD3A-1F2B282003EC}"/>
    <cellStyle name="Comma 4 2 2 3 2 2 3" xfId="4263" xr:uid="{2C71A054-7982-48ED-BC0A-40EC4A8C4172}"/>
    <cellStyle name="Comma 4 2 2 3 2 2 3 2" xfId="8506" xr:uid="{2A1CB880-B997-423A-AF06-47C19096D5B2}"/>
    <cellStyle name="Comma 4 2 2 3 2 2 3 2 2" xfId="19958" xr:uid="{B22B5783-590F-4088-8591-45925B8D1D7A}"/>
    <cellStyle name="Comma 4 2 2 3 2 2 3 2 2 2" xfId="42852" xr:uid="{8E25B7AB-F036-483F-B6A8-AB5EC026D9B0}"/>
    <cellStyle name="Comma 4 2 2 3 2 2 3 2 3" xfId="31411" xr:uid="{EC3D6CA3-F4FC-4BEF-BB83-A3F71AC49196}"/>
    <cellStyle name="Comma 4 2 2 3 2 2 3 2 4" xfId="54293" xr:uid="{639F401F-8807-4130-9EC6-4E5C226442B3}"/>
    <cellStyle name="Comma 4 2 2 3 2 2 3 3" xfId="15716" xr:uid="{57DAB1A5-CFE8-4121-BBB7-3C0F351C23B2}"/>
    <cellStyle name="Comma 4 2 2 3 2 2 3 3 2" xfId="38610" xr:uid="{B4168000-3864-4194-AEE5-DA09DBDD4F4D}"/>
    <cellStyle name="Comma 4 2 2 3 2 2 3 4" xfId="27169" xr:uid="{85758D99-586D-4E78-8EA9-04B203847EA7}"/>
    <cellStyle name="Comma 4 2 2 3 2 2 3 5" xfId="50051" xr:uid="{91252559-C841-4B67-88F7-F2F213BB125F}"/>
    <cellStyle name="Comma 4 2 2 3 2 2 4" xfId="5350" xr:uid="{82CAD5DF-6A73-4E1B-8D52-31B15134BAB5}"/>
    <cellStyle name="Comma 4 2 2 3 2 2 4 2" xfId="16802" xr:uid="{DAC23AAE-6CDE-49B1-844D-07710D891550}"/>
    <cellStyle name="Comma 4 2 2 3 2 2 4 2 2" xfId="39696" xr:uid="{4123CB4A-635E-421F-B0F8-A1E2813B2480}"/>
    <cellStyle name="Comma 4 2 2 3 2 2 4 3" xfId="28255" xr:uid="{1654F864-74CB-4CD8-A2A0-7A55A3A193A2}"/>
    <cellStyle name="Comma 4 2 2 3 2 2 4 4" xfId="51137" xr:uid="{4FEB934B-8AFC-43DF-9DE1-F40D40661BD3}"/>
    <cellStyle name="Comma 4 2 2 3 2 2 5" xfId="10411" xr:uid="{16838990-910C-4666-80AB-2BEB8C656E95}"/>
    <cellStyle name="Comma 4 2 2 3 2 2 5 2" xfId="21854" xr:uid="{87C60022-3AEF-4377-BC80-B9A21F6604B4}"/>
    <cellStyle name="Comma 4 2 2 3 2 2 5 2 2" xfId="44748" xr:uid="{9941448B-1A89-498E-A117-0ADD2A14EF58}"/>
    <cellStyle name="Comma 4 2 2 3 2 2 5 3" xfId="33307" xr:uid="{8497A2E8-455D-4F34-88A5-7C53EFE8E48E}"/>
    <cellStyle name="Comma 4 2 2 3 2 2 6" xfId="11495" xr:uid="{AB7B5CC2-669E-47EA-BAA6-F6647990C809}"/>
    <cellStyle name="Comma 4 2 2 3 2 2 6 2" xfId="22938" xr:uid="{683F771C-C947-41E5-A167-72CCD5C35CF3}"/>
    <cellStyle name="Comma 4 2 2 3 2 2 6 2 2" xfId="45832" xr:uid="{03AE1B94-0AF6-46D6-865F-03E2F7A38E54}"/>
    <cellStyle name="Comma 4 2 2 3 2 2 6 3" xfId="34391" xr:uid="{79786976-418B-4D3A-88EB-577CEFD3D110}"/>
    <cellStyle name="Comma 4 2 2 3 2 2 7" xfId="12560" xr:uid="{D2DFFF0C-8C18-4C3B-9596-4F1C7D4BAB44}"/>
    <cellStyle name="Comma 4 2 2 3 2 2 7 2" xfId="35454" xr:uid="{0C2E4F31-B87D-430E-868F-884CC6534DE2}"/>
    <cellStyle name="Comma 4 2 2 3 2 2 8" xfId="24013" xr:uid="{D9C7602B-D070-4156-9849-E6D5BC84D283}"/>
    <cellStyle name="Comma 4 2 2 3 2 2 9" xfId="46896" xr:uid="{A479B410-9675-46F6-B745-105EC795D401}"/>
    <cellStyle name="Comma 4 2 2 3 2 3" xfId="1892" xr:uid="{2C0A7B63-FF5E-40E5-B7D9-CDBD0F83371E}"/>
    <cellStyle name="Comma 4 2 2 3 2 3 2" xfId="6140" xr:uid="{DCC32953-7370-469A-AD26-D60CA25C32A9}"/>
    <cellStyle name="Comma 4 2 2 3 2 3 2 2" xfId="17592" xr:uid="{0B42C120-1098-4467-8D22-41F846A9492F}"/>
    <cellStyle name="Comma 4 2 2 3 2 3 2 2 2" xfId="40486" xr:uid="{782E256E-8FC3-454C-965F-BB484E188D65}"/>
    <cellStyle name="Comma 4 2 2 3 2 3 2 3" xfId="29045" xr:uid="{F529A4C5-F938-491B-99D1-38B315203B24}"/>
    <cellStyle name="Comma 4 2 2 3 2 3 2 4" xfId="51927" xr:uid="{A8222FE4-7260-4D94-80CC-DA23E0EA87A6}"/>
    <cellStyle name="Comma 4 2 2 3 2 3 3" xfId="13350" xr:uid="{19D79A86-1A7B-4318-8889-533B31BB5E34}"/>
    <cellStyle name="Comma 4 2 2 3 2 3 3 2" xfId="36244" xr:uid="{B0EAF356-C3E5-482E-8907-5E54D1482AA9}"/>
    <cellStyle name="Comma 4 2 2 3 2 3 4" xfId="24803" xr:uid="{983A26E5-72A4-4437-B4E5-64B85BD0BFD8}"/>
    <cellStyle name="Comma 4 2 2 3 2 3 5" xfId="47686" xr:uid="{F73228AC-15AF-46AD-BBA7-888C28FBA821}"/>
    <cellStyle name="Comma 4 2 2 3 2 4" xfId="3736" xr:uid="{3104C2D3-1E52-4D11-AF66-A9D2746CB7AA}"/>
    <cellStyle name="Comma 4 2 2 3 2 4 2" xfId="7979" xr:uid="{EBFA892C-B536-4283-A113-7886DC258CC1}"/>
    <cellStyle name="Comma 4 2 2 3 2 4 2 2" xfId="19431" xr:uid="{741B5F46-A38E-45D4-9E05-914D914E90B3}"/>
    <cellStyle name="Comma 4 2 2 3 2 4 2 2 2" xfId="42325" xr:uid="{C9705EF5-862C-4010-B2CA-851915DFFF76}"/>
    <cellStyle name="Comma 4 2 2 3 2 4 2 3" xfId="30884" xr:uid="{86ACDD28-EE94-4A3E-8D64-3F5A315C010B}"/>
    <cellStyle name="Comma 4 2 2 3 2 4 2 4" xfId="53766" xr:uid="{02F6E1DA-0D17-468E-9A73-2B3202051436}"/>
    <cellStyle name="Comma 4 2 2 3 2 4 3" xfId="15189" xr:uid="{E69E5509-90F1-4BE0-8BE9-CA4C31D265E2}"/>
    <cellStyle name="Comma 4 2 2 3 2 4 3 2" xfId="38083" xr:uid="{C60DED47-33CD-4553-A327-77D2AAA34A65}"/>
    <cellStyle name="Comma 4 2 2 3 2 4 4" xfId="26642" xr:uid="{42F63356-8947-411A-8900-FCAE5FD458DE}"/>
    <cellStyle name="Comma 4 2 2 3 2 4 5" xfId="49524" xr:uid="{626257E2-8766-4464-BBB1-5B12B779489A}"/>
    <cellStyle name="Comma 4 2 2 3 2 5" xfId="4823" xr:uid="{4768DA24-F033-4DFC-88BE-C5C7F2D99CDE}"/>
    <cellStyle name="Comma 4 2 2 3 2 5 2" xfId="16275" xr:uid="{415013F0-4E44-46F6-8806-9BA9FB7BFBB8}"/>
    <cellStyle name="Comma 4 2 2 3 2 5 2 2" xfId="39169" xr:uid="{4751207C-3AA5-4720-BED1-BEF9CA7AAD3C}"/>
    <cellStyle name="Comma 4 2 2 3 2 5 3" xfId="27728" xr:uid="{06AEE09A-218C-4ED9-BE20-EA60F0A1029B}"/>
    <cellStyle name="Comma 4 2 2 3 2 5 4" xfId="50610" xr:uid="{98210552-102D-4B49-901D-4A2211A13301}"/>
    <cellStyle name="Comma 4 2 2 3 2 6" xfId="9884" xr:uid="{3F52C2B8-0440-4F3A-ADBA-59F47FEC2DB0}"/>
    <cellStyle name="Comma 4 2 2 3 2 6 2" xfId="21327" xr:uid="{C83279F7-08AC-471C-A113-CE76487D22FA}"/>
    <cellStyle name="Comma 4 2 2 3 2 6 2 2" xfId="44221" xr:uid="{6049942F-0FC6-49F0-A405-82E3B1279105}"/>
    <cellStyle name="Comma 4 2 2 3 2 6 3" xfId="32780" xr:uid="{7A771F74-E0C4-433F-AED4-5F7BFFA6B3EE}"/>
    <cellStyle name="Comma 4 2 2 3 2 7" xfId="10968" xr:uid="{C94E426A-34D4-4F50-8FA2-7A15DFE6F7CD}"/>
    <cellStyle name="Comma 4 2 2 3 2 7 2" xfId="22411" xr:uid="{62A33981-5453-4895-86D7-E96400553208}"/>
    <cellStyle name="Comma 4 2 2 3 2 7 2 2" xfId="45305" xr:uid="{3F9AB877-CFB0-47EE-90E0-A4E942EEFE5B}"/>
    <cellStyle name="Comma 4 2 2 3 2 7 3" xfId="33864" xr:uid="{4D86C942-7447-45E4-B039-DE7C5ED5E990}"/>
    <cellStyle name="Comma 4 2 2 3 2 8" xfId="12033" xr:uid="{D962616B-1498-432C-AFF1-3A5FC4C45EE4}"/>
    <cellStyle name="Comma 4 2 2 3 2 8 2" xfId="34927" xr:uid="{81FCFBBD-7186-415F-97DE-F5FD8142B19E}"/>
    <cellStyle name="Comma 4 2 2 3 2 9" xfId="23486" xr:uid="{0326AEEF-ADA6-4315-BE13-B1CA63504332}"/>
    <cellStyle name="Comma 4 2 2 3 3" xfId="839" xr:uid="{B6165D61-C37A-4077-9DA5-EAFD452BE694}"/>
    <cellStyle name="Comma 4 2 2 3 3 2" xfId="2156" xr:uid="{71B88198-30D2-4CAF-84A7-E1E04509F368}"/>
    <cellStyle name="Comma 4 2 2 3 3 2 2" xfId="6404" xr:uid="{DBC8607E-1B02-4587-AAAA-15617E6E6D1B}"/>
    <cellStyle name="Comma 4 2 2 3 3 2 2 2" xfId="17856" xr:uid="{AE284DB4-5F1C-4356-97DF-4E01142BCBD7}"/>
    <cellStyle name="Comma 4 2 2 3 3 2 2 2 2" xfId="40750" xr:uid="{39E9114E-3AEA-4385-9AC3-D104C1CC9D17}"/>
    <cellStyle name="Comma 4 2 2 3 3 2 2 3" xfId="29309" xr:uid="{D3417BD9-425C-40FA-953C-FD2885EB9ECE}"/>
    <cellStyle name="Comma 4 2 2 3 3 2 2 4" xfId="52191" xr:uid="{62499F26-4C2F-4084-A0AC-502D8DE8298B}"/>
    <cellStyle name="Comma 4 2 2 3 3 2 3" xfId="13614" xr:uid="{4941322D-D793-491E-96E7-EE3AA599D4B4}"/>
    <cellStyle name="Comma 4 2 2 3 3 2 3 2" xfId="36508" xr:uid="{0CA49E93-4825-4491-A12B-A1EAE472038D}"/>
    <cellStyle name="Comma 4 2 2 3 3 2 4" xfId="25067" xr:uid="{74D62ED6-387F-43BE-81AB-89D93E2B2971}"/>
    <cellStyle name="Comma 4 2 2 3 3 2 5" xfId="47950" xr:uid="{8E39E36A-94F5-48C3-B947-D87B40D25C27}"/>
    <cellStyle name="Comma 4 2 2 3 3 3" xfId="4000" xr:uid="{F134FB63-CC5F-4266-8AD1-AB5DB11BB802}"/>
    <cellStyle name="Comma 4 2 2 3 3 3 2" xfId="8243" xr:uid="{62892298-2BBE-4185-8868-F1598C571E58}"/>
    <cellStyle name="Comma 4 2 2 3 3 3 2 2" xfId="19695" xr:uid="{23C9F1C9-53B2-4D80-BE42-D6A197B1D883}"/>
    <cellStyle name="Comma 4 2 2 3 3 3 2 2 2" xfId="42589" xr:uid="{5C05D64F-F65A-4080-B696-345B67298E87}"/>
    <cellStyle name="Comma 4 2 2 3 3 3 2 3" xfId="31148" xr:uid="{97AFBFD1-2213-4E9F-8CB0-C33793C01DF0}"/>
    <cellStyle name="Comma 4 2 2 3 3 3 2 4" xfId="54030" xr:uid="{6E22B32D-09B9-449C-B60E-332931CD3DA3}"/>
    <cellStyle name="Comma 4 2 2 3 3 3 3" xfId="15453" xr:uid="{5D7AC96E-DDAC-4EA2-A9F3-79527368691B}"/>
    <cellStyle name="Comma 4 2 2 3 3 3 3 2" xfId="38347" xr:uid="{A4F37371-45A1-451A-9ECB-737DB59A1EFB}"/>
    <cellStyle name="Comma 4 2 2 3 3 3 4" xfId="26906" xr:uid="{1191753F-34F7-4D9C-95F3-01CF1E713D0E}"/>
    <cellStyle name="Comma 4 2 2 3 3 3 5" xfId="49788" xr:uid="{D8D55ADB-A4E9-4E8E-97E5-855637612B35}"/>
    <cellStyle name="Comma 4 2 2 3 3 4" xfId="5087" xr:uid="{301327B9-9AE3-46BA-A045-AB67173D30E9}"/>
    <cellStyle name="Comma 4 2 2 3 3 4 2" xfId="16539" xr:uid="{33EF5C02-8CD2-4AEB-8249-8EE9600EC651}"/>
    <cellStyle name="Comma 4 2 2 3 3 4 2 2" xfId="39433" xr:uid="{A758CF63-203F-4E4C-8F6C-68DD55CD5402}"/>
    <cellStyle name="Comma 4 2 2 3 3 4 3" xfId="27992" xr:uid="{5058299D-E9EC-4A0F-971A-F2B565942767}"/>
    <cellStyle name="Comma 4 2 2 3 3 4 4" xfId="50874" xr:uid="{16B85011-3121-4AD9-A3AC-8326C4448A93}"/>
    <cellStyle name="Comma 4 2 2 3 3 5" xfId="10148" xr:uid="{03F54E8E-8404-4AE9-8297-15EBA4DBBB7B}"/>
    <cellStyle name="Comma 4 2 2 3 3 5 2" xfId="21591" xr:uid="{AFDE1545-625A-4976-80B5-582DDF4A9FBD}"/>
    <cellStyle name="Comma 4 2 2 3 3 5 2 2" xfId="44485" xr:uid="{B7EB7539-069C-410C-B545-E15E1189927B}"/>
    <cellStyle name="Comma 4 2 2 3 3 5 3" xfId="33044" xr:uid="{A36EC9B1-F7AD-45B6-8A72-16BF6BFF1F52}"/>
    <cellStyle name="Comma 4 2 2 3 3 6" xfId="11232" xr:uid="{5D3F7715-467C-46F9-A4E8-D0F3197EB52B}"/>
    <cellStyle name="Comma 4 2 2 3 3 6 2" xfId="22675" xr:uid="{11BC02D8-A8BF-4D96-9D1E-24145D4F5E43}"/>
    <cellStyle name="Comma 4 2 2 3 3 6 2 2" xfId="45569" xr:uid="{B85EC42B-F3AA-4799-BCDB-39357117D9CC}"/>
    <cellStyle name="Comma 4 2 2 3 3 6 3" xfId="34128" xr:uid="{AF5C7145-4D4B-494B-BD9F-4E5CDF748D33}"/>
    <cellStyle name="Comma 4 2 2 3 3 7" xfId="12297" xr:uid="{C1297BCD-55A0-4817-BC02-3C945F597C0F}"/>
    <cellStyle name="Comma 4 2 2 3 3 7 2" xfId="35191" xr:uid="{5ABC07B5-092B-4A3F-9BD1-55E194EB204D}"/>
    <cellStyle name="Comma 4 2 2 3 3 8" xfId="23750" xr:uid="{9D61EE7F-5583-467D-9C4E-CA7BEAA3BB60}"/>
    <cellStyle name="Comma 4 2 2 3 3 9" xfId="46633" xr:uid="{C707D636-1DD0-4258-B5DF-48AB907EA882}"/>
    <cellStyle name="Comma 4 2 2 3 4" xfId="1367" xr:uid="{F1A06757-5EF3-4FAE-8210-64BAE6B3767C}"/>
    <cellStyle name="Comma 4 2 2 3 4 2" xfId="2684" xr:uid="{7F3ADFEE-0168-4328-AAF2-468402773324}"/>
    <cellStyle name="Comma 4 2 2 3 4 2 2" xfId="6932" xr:uid="{D8C80583-F4F7-431B-87FA-EB870F8C83FF}"/>
    <cellStyle name="Comma 4 2 2 3 4 2 2 2" xfId="18384" xr:uid="{6EAF626C-E9E7-49C8-8FD8-7EF3C76A0C56}"/>
    <cellStyle name="Comma 4 2 2 3 4 2 2 2 2" xfId="41278" xr:uid="{401BD129-8482-4D62-8982-6269446E227E}"/>
    <cellStyle name="Comma 4 2 2 3 4 2 2 3" xfId="29837" xr:uid="{3DE53E62-FD2B-44F4-92BF-32E6FA5AFFFF}"/>
    <cellStyle name="Comma 4 2 2 3 4 2 2 4" xfId="52719" xr:uid="{71CAA5DE-AD75-46BD-AD41-B87DA059B7E2}"/>
    <cellStyle name="Comma 4 2 2 3 4 2 3" xfId="14142" xr:uid="{E4B2A07B-56A7-448B-8F42-071EB93D587C}"/>
    <cellStyle name="Comma 4 2 2 3 4 2 3 2" xfId="37036" xr:uid="{1B30B3ED-3002-48C7-B7A9-FA221B36319B}"/>
    <cellStyle name="Comma 4 2 2 3 4 2 4" xfId="25595" xr:uid="{B76CC205-5730-40BC-BF6D-8B8329AF365A}"/>
    <cellStyle name="Comma 4 2 2 3 4 2 5" xfId="48478" xr:uid="{1D56BE94-6EAF-44B4-A2AF-997420D4640F}"/>
    <cellStyle name="Comma 4 2 2 3 4 3" xfId="5615" xr:uid="{CC0BD7DB-0CFE-4C0D-B980-403510704F15}"/>
    <cellStyle name="Comma 4 2 2 3 4 3 2" xfId="17067" xr:uid="{C361BDB7-F402-482A-93F0-A1D5F70E5C92}"/>
    <cellStyle name="Comma 4 2 2 3 4 3 2 2" xfId="39961" xr:uid="{44A5D8DB-38EC-4A38-98A6-F639F8C49D6C}"/>
    <cellStyle name="Comma 4 2 2 3 4 3 3" xfId="28520" xr:uid="{D1CD03A2-26D5-4D25-88D1-76D216AEFB4C}"/>
    <cellStyle name="Comma 4 2 2 3 4 3 4" xfId="51402" xr:uid="{EC438CBD-622A-4386-BCB1-6A14DE4B11DB}"/>
    <cellStyle name="Comma 4 2 2 3 4 4" xfId="12825" xr:uid="{4ABF509E-FB25-4A7F-81CB-7EF704D352B6}"/>
    <cellStyle name="Comma 4 2 2 3 4 4 2" xfId="35719" xr:uid="{BBD9FB1D-072D-4A2D-8CA0-916C7EC6555F}"/>
    <cellStyle name="Comma 4 2 2 3 4 5" xfId="24278" xr:uid="{E7F3066E-AE04-47C6-98C8-42B3F2AB42BD}"/>
    <cellStyle name="Comma 4 2 2 3 4 6" xfId="47161" xr:uid="{E1A39197-00F6-4944-9CA8-DCB16A2E46A9}"/>
    <cellStyle name="Comma 4 2 2 3 5" xfId="1629" xr:uid="{2EDBDA5E-A26C-4C78-BE2E-D881A6D5623E}"/>
    <cellStyle name="Comma 4 2 2 3 5 2" xfId="5877" xr:uid="{F06A01C9-7338-45E3-BC4A-0750F735430B}"/>
    <cellStyle name="Comma 4 2 2 3 5 2 2" xfId="17329" xr:uid="{381AA299-59FC-4EFE-90F0-77B2DFC10C0E}"/>
    <cellStyle name="Comma 4 2 2 3 5 2 2 2" xfId="40223" xr:uid="{B0EB2798-7590-43F6-B4D3-6EBF45D4B862}"/>
    <cellStyle name="Comma 4 2 2 3 5 2 3" xfId="28782" xr:uid="{1AE308F7-6811-4563-B0D8-440DD587B72D}"/>
    <cellStyle name="Comma 4 2 2 3 5 2 4" xfId="51664" xr:uid="{9E626212-00C3-4B3E-8AB1-67A527223967}"/>
    <cellStyle name="Comma 4 2 2 3 5 3" xfId="13087" xr:uid="{A0E5D400-148E-4B7A-91C0-E8D9B88B859C}"/>
    <cellStyle name="Comma 4 2 2 3 5 3 2" xfId="35981" xr:uid="{74858B62-6E04-424A-B452-E622EE226284}"/>
    <cellStyle name="Comma 4 2 2 3 5 4" xfId="24540" xr:uid="{1CD77B8A-EFC0-4A03-8AE0-481BECC1A1AB}"/>
    <cellStyle name="Comma 4 2 2 3 5 5" xfId="47423" xr:uid="{86E18CBF-9400-4B56-A339-E9CE0460074B}"/>
    <cellStyle name="Comma 4 2 2 3 6" xfId="2952" xr:uid="{E3747790-335B-426A-A8AE-EF6D84A482A9}"/>
    <cellStyle name="Comma 4 2 2 3 6 2" xfId="7195" xr:uid="{8E08613B-6B0A-4A98-9E47-FD440601CCE3}"/>
    <cellStyle name="Comma 4 2 2 3 6 2 2" xfId="18647" xr:uid="{C2D37B66-5030-4829-AEAE-7427DA11F614}"/>
    <cellStyle name="Comma 4 2 2 3 6 2 2 2" xfId="41541" xr:uid="{2C8732EE-AD56-4DE9-9C5E-9A783475D7A6}"/>
    <cellStyle name="Comma 4 2 2 3 6 2 3" xfId="30100" xr:uid="{09C8F8E2-93EA-4AAF-9381-16B75DEEACAC}"/>
    <cellStyle name="Comma 4 2 2 3 6 2 4" xfId="52982" xr:uid="{B97E6D9A-6E18-4117-9AF4-A982363712FD}"/>
    <cellStyle name="Comma 4 2 2 3 6 3" xfId="14405" xr:uid="{FF20F82E-F27A-420C-8817-580DED29505D}"/>
    <cellStyle name="Comma 4 2 2 3 6 3 2" xfId="37299" xr:uid="{C6A7EE74-3434-49BD-B64D-A423858AD7CA}"/>
    <cellStyle name="Comma 4 2 2 3 6 4" xfId="25858" xr:uid="{19A9A7A8-B337-4F9C-AD81-1B03B39F06CE}"/>
    <cellStyle name="Comma 4 2 2 3 6 5" xfId="48740" xr:uid="{5992740E-F948-445A-8636-F9833896811C}"/>
    <cellStyle name="Comma 4 2 2 3 7" xfId="3212" xr:uid="{8F1BFDCA-9403-472A-AE74-E9EC3D910A93}"/>
    <cellStyle name="Comma 4 2 2 3 7 2" xfId="7455" xr:uid="{12A1DED2-4019-4B0C-B931-B9CB95738264}"/>
    <cellStyle name="Comma 4 2 2 3 7 2 2" xfId="18907" xr:uid="{7AFACA6C-B8BC-435C-9B79-22B45D594BF9}"/>
    <cellStyle name="Comma 4 2 2 3 7 2 2 2" xfId="41801" xr:uid="{7802E856-EA4A-413D-833F-C5ABA204E36A}"/>
    <cellStyle name="Comma 4 2 2 3 7 2 3" xfId="30360" xr:uid="{A269F025-A3F7-458B-AC17-FB2A09FE460F}"/>
    <cellStyle name="Comma 4 2 2 3 7 2 4" xfId="53242" xr:uid="{66C3B221-7EE6-4661-AA49-258F660D2A81}"/>
    <cellStyle name="Comma 4 2 2 3 7 3" xfId="14665" xr:uid="{6C983548-8F81-4538-991E-76212DC215E1}"/>
    <cellStyle name="Comma 4 2 2 3 7 3 2" xfId="37559" xr:uid="{DFA7D334-6F17-4978-8DE3-21E8B3E01294}"/>
    <cellStyle name="Comma 4 2 2 3 7 4" xfId="26118" xr:uid="{856D9847-1DC7-4722-8D28-05C5E45BE231}"/>
    <cellStyle name="Comma 4 2 2 3 7 5" xfId="49000" xr:uid="{F51B813A-4193-490C-BA14-61FDD33165FD}"/>
    <cellStyle name="Comma 4 2 2 3 8" xfId="3473" xr:uid="{B6040E79-6670-4D69-93C5-C590882DAB3D}"/>
    <cellStyle name="Comma 4 2 2 3 8 2" xfId="7716" xr:uid="{FE9C0816-8E68-4773-BDFA-F451D0E6D26D}"/>
    <cellStyle name="Comma 4 2 2 3 8 2 2" xfId="19168" xr:uid="{D0A5C745-ED40-4909-8B87-43CF91F667ED}"/>
    <cellStyle name="Comma 4 2 2 3 8 2 2 2" xfId="42062" xr:uid="{1998BBDA-2711-419F-A035-29D23E57D2DF}"/>
    <cellStyle name="Comma 4 2 2 3 8 2 3" xfId="30621" xr:uid="{7E559E1F-6447-48C1-84DC-EB84949F58D3}"/>
    <cellStyle name="Comma 4 2 2 3 8 2 4" xfId="53503" xr:uid="{1557E64F-1B8E-40B6-97CF-1E044744040F}"/>
    <cellStyle name="Comma 4 2 2 3 8 3" xfId="14926" xr:uid="{E88B800F-7951-4C80-9E85-D0ED11A5F769}"/>
    <cellStyle name="Comma 4 2 2 3 8 3 2" xfId="37820" xr:uid="{7B7BCE10-60A8-4A27-A370-8D51BE40B26F}"/>
    <cellStyle name="Comma 4 2 2 3 8 4" xfId="26379" xr:uid="{FB80EFA0-1C8C-41CE-B0D3-3BC1BE73611B}"/>
    <cellStyle name="Comma 4 2 2 3 8 5" xfId="49261" xr:uid="{1DBD2AD6-040F-49E7-ACF8-3166CC4E593D}"/>
    <cellStyle name="Comma 4 2 2 3 9" xfId="4541" xr:uid="{08E3274C-C427-4D17-A0D5-9B88DA5375C8}"/>
    <cellStyle name="Comma 4 2 2 3 9 2" xfId="15993" xr:uid="{C47D8135-90C3-414D-86E1-7758A4963400}"/>
    <cellStyle name="Comma 4 2 2 3 9 2 2" xfId="38887" xr:uid="{4089FD41-EE83-4336-8867-AA929A0ADEDF}"/>
    <cellStyle name="Comma 4 2 2 3 9 3" xfId="27446" xr:uid="{D8B7D3E7-284A-425B-8321-FE18C68228CB}"/>
    <cellStyle name="Comma 4 2 2 3 9 4" xfId="50328" xr:uid="{F161C5F7-CFBA-4936-BB77-860490216EBE}"/>
    <cellStyle name="Comma 4 2 2 4" xfId="458" xr:uid="{1299B163-D6F0-4793-832B-F28F1DDA772A}"/>
    <cellStyle name="Comma 4 2 2 4 10" xfId="46253" xr:uid="{C7AB485B-3788-440A-95CF-C940427361E8}"/>
    <cellStyle name="Comma 4 2 2 4 2" xfId="986" xr:uid="{2E20C0B9-A497-4775-BBAC-8DC1399493CD}"/>
    <cellStyle name="Comma 4 2 2 4 2 2" xfId="2303" xr:uid="{AAE8EB4D-7BC7-4E1F-A283-7CC28ECE5CCA}"/>
    <cellStyle name="Comma 4 2 2 4 2 2 2" xfId="6551" xr:uid="{20023506-F272-40DD-AE0A-7D1B82794D2D}"/>
    <cellStyle name="Comma 4 2 2 4 2 2 2 2" xfId="18003" xr:uid="{12B8DB73-B94B-47E5-819D-4BA03F19A33B}"/>
    <cellStyle name="Comma 4 2 2 4 2 2 2 2 2" xfId="40897" xr:uid="{F91ED732-C908-43A8-AC6C-89FD1CA5A150}"/>
    <cellStyle name="Comma 4 2 2 4 2 2 2 3" xfId="29456" xr:uid="{3D73A3A4-8D26-4062-8AAB-FF4015CAC2DB}"/>
    <cellStyle name="Comma 4 2 2 4 2 2 2 4" xfId="52338" xr:uid="{8518A0F9-A661-463B-95F3-3026E321202F}"/>
    <cellStyle name="Comma 4 2 2 4 2 2 3" xfId="13761" xr:uid="{1B4C57DD-9074-4D98-9FA6-6D98336443CE}"/>
    <cellStyle name="Comma 4 2 2 4 2 2 3 2" xfId="36655" xr:uid="{A9B7B5C7-55AE-4261-AD55-877CF3CD080E}"/>
    <cellStyle name="Comma 4 2 2 4 2 2 4" xfId="25214" xr:uid="{DD233EBD-5158-4C45-ACA1-0379D2ECC7D8}"/>
    <cellStyle name="Comma 4 2 2 4 2 2 5" xfId="48097" xr:uid="{10BFCF75-75C5-48DD-833F-74F63A7B801E}"/>
    <cellStyle name="Comma 4 2 2 4 2 3" xfId="4147" xr:uid="{A0216266-D890-49F7-8104-A1229D9953B4}"/>
    <cellStyle name="Comma 4 2 2 4 2 3 2" xfId="8390" xr:uid="{E4735832-66DF-4E15-ACC6-1BD796DB7B85}"/>
    <cellStyle name="Comma 4 2 2 4 2 3 2 2" xfId="19842" xr:uid="{6E342F93-3E27-4D3B-9DCA-890C5FB58C6E}"/>
    <cellStyle name="Comma 4 2 2 4 2 3 2 2 2" xfId="42736" xr:uid="{2686F1D2-8C01-4DB9-947F-111AB72E6067}"/>
    <cellStyle name="Comma 4 2 2 4 2 3 2 3" xfId="31295" xr:uid="{131572E3-F012-4E8F-BCB5-D58361F49CF4}"/>
    <cellStyle name="Comma 4 2 2 4 2 3 2 4" xfId="54177" xr:uid="{4EA53626-C236-4D08-9A86-9AD09EDE102F}"/>
    <cellStyle name="Comma 4 2 2 4 2 3 3" xfId="15600" xr:uid="{53229A5B-BD6F-4086-A5DD-521350EB3874}"/>
    <cellStyle name="Comma 4 2 2 4 2 3 3 2" xfId="38494" xr:uid="{B0CEDB70-523C-451D-A04F-4895CFEFB282}"/>
    <cellStyle name="Comma 4 2 2 4 2 3 4" xfId="27053" xr:uid="{48E52EBD-5725-4984-9A59-604BF7193EC7}"/>
    <cellStyle name="Comma 4 2 2 4 2 3 5" xfId="49935" xr:uid="{1A207E75-83DC-46F1-B706-6D4D0BDB810E}"/>
    <cellStyle name="Comma 4 2 2 4 2 4" xfId="5234" xr:uid="{2B540758-CA90-4473-9A64-DDE4E704154C}"/>
    <cellStyle name="Comma 4 2 2 4 2 4 2" xfId="16686" xr:uid="{B188CC73-7D26-4C76-B154-2E8417A7ACD4}"/>
    <cellStyle name="Comma 4 2 2 4 2 4 2 2" xfId="39580" xr:uid="{452C9BEB-4BF7-4E22-AE51-A740B129A798}"/>
    <cellStyle name="Comma 4 2 2 4 2 4 3" xfId="28139" xr:uid="{A6E7AB11-0F56-4E85-80BA-97E119B17373}"/>
    <cellStyle name="Comma 4 2 2 4 2 4 4" xfId="51021" xr:uid="{C320DA04-1F29-41DC-B1DB-195F0C9A5E99}"/>
    <cellStyle name="Comma 4 2 2 4 2 5" xfId="10295" xr:uid="{E4356307-C097-478F-B88B-95DEBCD4CFAC}"/>
    <cellStyle name="Comma 4 2 2 4 2 5 2" xfId="21738" xr:uid="{FA8D3BC2-86A7-46C4-ACC4-7837CBEC9FFA}"/>
    <cellStyle name="Comma 4 2 2 4 2 5 2 2" xfId="44632" xr:uid="{2819BDEF-2CFA-495F-ADBA-E83E5CA5B7AE}"/>
    <cellStyle name="Comma 4 2 2 4 2 5 3" xfId="33191" xr:uid="{7333D36D-16E0-4D9F-B1EF-4BF448E1C467}"/>
    <cellStyle name="Comma 4 2 2 4 2 6" xfId="11379" xr:uid="{CFA3CDDF-292F-43E5-B39A-E4571347F5C4}"/>
    <cellStyle name="Comma 4 2 2 4 2 6 2" xfId="22822" xr:uid="{C317E799-3821-47BA-8AF6-ECB6BBA21921}"/>
    <cellStyle name="Comma 4 2 2 4 2 6 2 2" xfId="45716" xr:uid="{09E92B35-5BFF-424D-89F3-DB6567EEF062}"/>
    <cellStyle name="Comma 4 2 2 4 2 6 3" xfId="34275" xr:uid="{852B73E1-7ADA-4C29-87AB-DC59EA37FF4E}"/>
    <cellStyle name="Comma 4 2 2 4 2 7" xfId="12444" xr:uid="{03108A31-B210-4771-A56B-722085D51FF5}"/>
    <cellStyle name="Comma 4 2 2 4 2 7 2" xfId="35338" xr:uid="{3EE896C6-FBDC-4D0F-8C24-B20E182A1642}"/>
    <cellStyle name="Comma 4 2 2 4 2 8" xfId="23897" xr:uid="{88D246D5-F186-4E82-857B-D0B6CB31FAF6}"/>
    <cellStyle name="Comma 4 2 2 4 2 9" xfId="46780" xr:uid="{53BD096D-8DAD-4A56-BB2D-AE328D9494AD}"/>
    <cellStyle name="Comma 4 2 2 4 3" xfId="1776" xr:uid="{7EB2E584-1974-4237-838F-B6E4BCCEF788}"/>
    <cellStyle name="Comma 4 2 2 4 3 2" xfId="6024" xr:uid="{CF404BE1-F384-4A34-A6A6-A89787E1E537}"/>
    <cellStyle name="Comma 4 2 2 4 3 2 2" xfId="17476" xr:uid="{67020999-2AA9-4856-8B10-EEAD14B570AC}"/>
    <cellStyle name="Comma 4 2 2 4 3 2 2 2" xfId="40370" xr:uid="{DD02E89E-6308-4993-B12A-8F1AC8798DDF}"/>
    <cellStyle name="Comma 4 2 2 4 3 2 3" xfId="28929" xr:uid="{397A1753-EF6C-4E08-8188-0873DE7285AE}"/>
    <cellStyle name="Comma 4 2 2 4 3 2 4" xfId="51811" xr:uid="{87A75B08-F527-40C7-AF3A-3578B21CF48B}"/>
    <cellStyle name="Comma 4 2 2 4 3 3" xfId="13234" xr:uid="{F8BF8FA1-67F2-431F-A9AC-86377D6E6326}"/>
    <cellStyle name="Comma 4 2 2 4 3 3 2" xfId="36128" xr:uid="{171B498C-74ED-4661-97D1-FFF8A2CD2740}"/>
    <cellStyle name="Comma 4 2 2 4 3 4" xfId="24687" xr:uid="{A910A1F4-ECD3-4847-ADDD-BC39933E82FA}"/>
    <cellStyle name="Comma 4 2 2 4 3 5" xfId="47570" xr:uid="{8C348F53-D069-46D4-A19F-A1B01442D163}"/>
    <cellStyle name="Comma 4 2 2 4 4" xfId="3620" xr:uid="{174E6EE4-2888-4A26-9861-A99F17B37020}"/>
    <cellStyle name="Comma 4 2 2 4 4 2" xfId="7863" xr:uid="{5F72BD00-992A-423C-BE3E-AB517C5AA979}"/>
    <cellStyle name="Comma 4 2 2 4 4 2 2" xfId="19315" xr:uid="{2508495D-8352-467D-9DF6-86F845033BBF}"/>
    <cellStyle name="Comma 4 2 2 4 4 2 2 2" xfId="42209" xr:uid="{1642E802-3EB6-44C7-940E-4F97B73B6023}"/>
    <cellStyle name="Comma 4 2 2 4 4 2 3" xfId="30768" xr:uid="{7F5CF53F-F58C-491A-BA3A-7C8F40734E27}"/>
    <cellStyle name="Comma 4 2 2 4 4 2 4" xfId="53650" xr:uid="{14360CAA-EC52-4DB4-8428-E1B3CFB36601}"/>
    <cellStyle name="Comma 4 2 2 4 4 3" xfId="15073" xr:uid="{7D1AF459-EE59-43D1-B513-441E4E126391}"/>
    <cellStyle name="Comma 4 2 2 4 4 3 2" xfId="37967" xr:uid="{BEBB8609-350A-4FF2-9F7F-49D7CF91289F}"/>
    <cellStyle name="Comma 4 2 2 4 4 4" xfId="26526" xr:uid="{E4728A22-89C1-44A7-A25F-82664EE6AD24}"/>
    <cellStyle name="Comma 4 2 2 4 4 5" xfId="49408" xr:uid="{38A86C27-1049-4BD2-BA4C-30855A692E16}"/>
    <cellStyle name="Comma 4 2 2 4 5" xfId="4707" xr:uid="{33CAB118-A4C0-4B62-AA83-46F7A5506FCE}"/>
    <cellStyle name="Comma 4 2 2 4 5 2" xfId="16159" xr:uid="{E13F0C0D-9DA8-45F0-93A2-5B753A420A61}"/>
    <cellStyle name="Comma 4 2 2 4 5 2 2" xfId="39053" xr:uid="{F7BF9C0B-0C77-4738-9DB8-BD53B5EFEE1A}"/>
    <cellStyle name="Comma 4 2 2 4 5 3" xfId="27612" xr:uid="{09EF927E-3C43-4990-B357-7C49327E417C}"/>
    <cellStyle name="Comma 4 2 2 4 5 4" xfId="50494" xr:uid="{889BC065-5776-45E6-B1DB-B0EF3A99A5F6}"/>
    <cellStyle name="Comma 4 2 2 4 6" xfId="9768" xr:uid="{FB9CDFFC-E81B-46E5-ACE4-718D86D14FFD}"/>
    <cellStyle name="Comma 4 2 2 4 6 2" xfId="21211" xr:uid="{7F99B4DE-094C-4A8C-AD95-9A598A455611}"/>
    <cellStyle name="Comma 4 2 2 4 6 2 2" xfId="44105" xr:uid="{FF04DF58-384D-4A73-9F65-C726647459BF}"/>
    <cellStyle name="Comma 4 2 2 4 6 3" xfId="32664" xr:uid="{D18F6BC3-0EFB-46FA-ABB6-2597C1E1F50C}"/>
    <cellStyle name="Comma 4 2 2 4 7" xfId="10852" xr:uid="{7BB040A0-081A-407B-9319-6D0E66095BA6}"/>
    <cellStyle name="Comma 4 2 2 4 7 2" xfId="22295" xr:uid="{CA33F799-B5B7-4064-883E-E232188057B5}"/>
    <cellStyle name="Comma 4 2 2 4 7 2 2" xfId="45189" xr:uid="{63FC5F6F-26E0-45C1-984C-06B0521FCAF3}"/>
    <cellStyle name="Comma 4 2 2 4 7 3" xfId="33748" xr:uid="{5370293E-761B-48BE-835E-D86E4F808A1C}"/>
    <cellStyle name="Comma 4 2 2 4 8" xfId="11917" xr:uid="{CC5F1D5F-96F2-422C-86C6-B1E3D3969F4C}"/>
    <cellStyle name="Comma 4 2 2 4 8 2" xfId="34811" xr:uid="{89D04668-688C-449A-9C46-7C732A48334A}"/>
    <cellStyle name="Comma 4 2 2 4 9" xfId="23370" xr:uid="{07A6AC4F-389B-4D05-92D9-525D21FCD2E5}"/>
    <cellStyle name="Comma 4 2 2 5" xfId="722" xr:uid="{29EB610F-A367-4DAA-93ED-164C1DD6C50B}"/>
    <cellStyle name="Comma 4 2 2 5 2" xfId="2039" xr:uid="{8C9D4B91-EAAB-4DAC-8A8D-BCCE55F3B882}"/>
    <cellStyle name="Comma 4 2 2 5 2 2" xfId="6287" xr:uid="{D45586DC-7C7D-4907-A616-D37FC7260751}"/>
    <cellStyle name="Comma 4 2 2 5 2 2 2" xfId="17739" xr:uid="{4B23F913-C40A-420C-BD07-E9D931EAFDD1}"/>
    <cellStyle name="Comma 4 2 2 5 2 2 2 2" xfId="40633" xr:uid="{42711362-D0C9-4492-9511-627EF437DDBA}"/>
    <cellStyle name="Comma 4 2 2 5 2 2 3" xfId="29192" xr:uid="{39BF77E6-474F-467A-B2DE-084ADF069E88}"/>
    <cellStyle name="Comma 4 2 2 5 2 2 4" xfId="52074" xr:uid="{470609F1-4508-4A10-A2F6-28C82929293F}"/>
    <cellStyle name="Comma 4 2 2 5 2 3" xfId="13497" xr:uid="{3E9D9867-50EB-43A2-8A25-45F41EC30107}"/>
    <cellStyle name="Comma 4 2 2 5 2 3 2" xfId="36391" xr:uid="{69982473-3FC0-456B-87BF-680F32564549}"/>
    <cellStyle name="Comma 4 2 2 5 2 4" xfId="24950" xr:uid="{E5217452-2F5C-4E49-BC43-0CC4978B7D3B}"/>
    <cellStyle name="Comma 4 2 2 5 2 5" xfId="47833" xr:uid="{3FDE0653-AA9D-4C8D-97A0-84881FF0617D}"/>
    <cellStyle name="Comma 4 2 2 5 3" xfId="3883" xr:uid="{F8F8F389-74DD-4273-B369-162A7174C57B}"/>
    <cellStyle name="Comma 4 2 2 5 3 2" xfId="8126" xr:uid="{CE394426-C220-4744-B5AA-C3292CF3B36B}"/>
    <cellStyle name="Comma 4 2 2 5 3 2 2" xfId="19578" xr:uid="{4AD53842-D39A-49D9-AD7C-EBB0D4AA5A34}"/>
    <cellStyle name="Comma 4 2 2 5 3 2 2 2" xfId="42472" xr:uid="{FD3D72E4-E3F6-48F7-86B0-2E412CBA0A66}"/>
    <cellStyle name="Comma 4 2 2 5 3 2 3" xfId="31031" xr:uid="{C2AB0FFE-5F17-4E92-A95E-AA3A5FC0B2AF}"/>
    <cellStyle name="Comma 4 2 2 5 3 2 4" xfId="53913" xr:uid="{E22D3EA3-9845-4D68-8928-FDEEAACC6F3A}"/>
    <cellStyle name="Comma 4 2 2 5 3 3" xfId="15336" xr:uid="{C6158804-D584-4304-8680-89C6A7B1E180}"/>
    <cellStyle name="Comma 4 2 2 5 3 3 2" xfId="38230" xr:uid="{C363C645-4BDD-48FB-93CC-B1601BC4D50D}"/>
    <cellStyle name="Comma 4 2 2 5 3 4" xfId="26789" xr:uid="{DB539E80-E214-4A0D-93E6-BF732BA6B639}"/>
    <cellStyle name="Comma 4 2 2 5 3 5" xfId="49671" xr:uid="{2FBB2C81-54A7-4EDA-9F61-8AFC6D4421F4}"/>
    <cellStyle name="Comma 4 2 2 5 4" xfId="4970" xr:uid="{C0E33F12-48D5-4E9C-ABFC-393794E1B1CC}"/>
    <cellStyle name="Comma 4 2 2 5 4 2" xfId="16422" xr:uid="{A9B6C2A0-5AA6-450B-B622-9BA3DFA416EE}"/>
    <cellStyle name="Comma 4 2 2 5 4 2 2" xfId="39316" xr:uid="{9EE1CC35-CE70-4BEB-AEAF-9AB82A35F602}"/>
    <cellStyle name="Comma 4 2 2 5 4 3" xfId="27875" xr:uid="{9CC8D371-16B7-4A46-9D25-38F3B102446B}"/>
    <cellStyle name="Comma 4 2 2 5 4 4" xfId="50757" xr:uid="{49DB1173-1581-40DE-9270-B14CD699370E}"/>
    <cellStyle name="Comma 4 2 2 5 5" xfId="10031" xr:uid="{2E1DA604-AB9C-430B-AD66-FBBCF76A3588}"/>
    <cellStyle name="Comma 4 2 2 5 5 2" xfId="21474" xr:uid="{D66A8CBC-05AD-4B73-AE9D-0C7029F6EDDB}"/>
    <cellStyle name="Comma 4 2 2 5 5 2 2" xfId="44368" xr:uid="{4F3A02B2-64CC-412B-BA30-5106416F4038}"/>
    <cellStyle name="Comma 4 2 2 5 5 3" xfId="32927" xr:uid="{78EA9E7C-F432-41A8-AC60-13C25A9A02A7}"/>
    <cellStyle name="Comma 4 2 2 5 6" xfId="11115" xr:uid="{6A1B5F68-F16B-45F2-9BDC-8F2F511C452D}"/>
    <cellStyle name="Comma 4 2 2 5 6 2" xfId="22558" xr:uid="{FF6E8445-139E-4164-9814-8A169F18CD7C}"/>
    <cellStyle name="Comma 4 2 2 5 6 2 2" xfId="45452" xr:uid="{75774D5B-2225-4069-8754-2EC4E90DDEA6}"/>
    <cellStyle name="Comma 4 2 2 5 6 3" xfId="34011" xr:uid="{7C97D317-C89C-4794-BD65-48C832360CCB}"/>
    <cellStyle name="Comma 4 2 2 5 7" xfId="12180" xr:uid="{33CFAE45-0B05-4B8D-A822-47D4DB819385}"/>
    <cellStyle name="Comma 4 2 2 5 7 2" xfId="35074" xr:uid="{FCB94E54-2BAB-4DEB-AB22-B3C60A8EA054}"/>
    <cellStyle name="Comma 4 2 2 5 8" xfId="23633" xr:uid="{9310E660-2647-4C2C-A8C9-43ED7DCA3F11}"/>
    <cellStyle name="Comma 4 2 2 5 9" xfId="46516" xr:uid="{19A4F4FE-E3B0-40B6-859D-D51D0D3F4489}"/>
    <cellStyle name="Comma 4 2 2 6" xfId="1250" xr:uid="{B737A2F8-AC98-4F2E-A0D7-BCBB5D66E7F6}"/>
    <cellStyle name="Comma 4 2 2 6 2" xfId="2567" xr:uid="{6727E993-C9EB-4A10-B9C6-1719DF354FD3}"/>
    <cellStyle name="Comma 4 2 2 6 2 2" xfId="6815" xr:uid="{3189248F-20C9-42F4-B23D-F0A6697BBE49}"/>
    <cellStyle name="Comma 4 2 2 6 2 2 2" xfId="18267" xr:uid="{7B83847A-D967-4F6F-95E2-C3662A2CFE24}"/>
    <cellStyle name="Comma 4 2 2 6 2 2 2 2" xfId="41161" xr:uid="{9327080D-0B4A-478A-9F21-75505EC782EA}"/>
    <cellStyle name="Comma 4 2 2 6 2 2 3" xfId="29720" xr:uid="{F7465D8F-F4B5-41B0-A0DA-702F3FBCD35D}"/>
    <cellStyle name="Comma 4 2 2 6 2 2 4" xfId="52602" xr:uid="{D08F0A18-3B86-423B-BCA5-7CC9AAB97316}"/>
    <cellStyle name="Comma 4 2 2 6 2 3" xfId="14025" xr:uid="{DB8185A1-3184-4B68-A622-36737D914489}"/>
    <cellStyle name="Comma 4 2 2 6 2 3 2" xfId="36919" xr:uid="{A455BF5E-EB3D-4EB3-9A4B-FA35E1CFCFC8}"/>
    <cellStyle name="Comma 4 2 2 6 2 4" xfId="25478" xr:uid="{2560E29E-146F-4042-9889-EFEFA9299335}"/>
    <cellStyle name="Comma 4 2 2 6 2 5" xfId="48361" xr:uid="{996F7978-4C8C-4A1A-B844-56A5F47E9610}"/>
    <cellStyle name="Comma 4 2 2 6 3" xfId="5498" xr:uid="{552BDDC5-B997-4124-83A9-562AB25C8316}"/>
    <cellStyle name="Comma 4 2 2 6 3 2" xfId="16950" xr:uid="{1845893D-73E0-48BA-9F83-053588EB0EB2}"/>
    <cellStyle name="Comma 4 2 2 6 3 2 2" xfId="39844" xr:uid="{F6D38F2B-40C8-4F99-89E4-77D7C8262D88}"/>
    <cellStyle name="Comma 4 2 2 6 3 3" xfId="28403" xr:uid="{F77CFB45-E728-422C-8056-27778758D42A}"/>
    <cellStyle name="Comma 4 2 2 6 3 4" xfId="51285" xr:uid="{EC4796BF-19F4-497F-892E-1E2AE9B2D1EA}"/>
    <cellStyle name="Comma 4 2 2 6 4" xfId="12708" xr:uid="{288678C1-E0B5-464E-AD35-476FC23DC7AF}"/>
    <cellStyle name="Comma 4 2 2 6 4 2" xfId="35602" xr:uid="{5F799161-49DB-4A57-B06B-B1802CD9488D}"/>
    <cellStyle name="Comma 4 2 2 6 5" xfId="24161" xr:uid="{CF6EB6E0-C008-4E88-8446-BB515FAA9DE4}"/>
    <cellStyle name="Comma 4 2 2 6 6" xfId="47044" xr:uid="{59364532-2D59-41A9-858D-315D2A0E22F2}"/>
    <cellStyle name="Comma 4 2 2 7" xfId="1513" xr:uid="{5498CA85-326B-4DE5-AD16-7554383E2392}"/>
    <cellStyle name="Comma 4 2 2 7 2" xfId="5761" xr:uid="{B7B2E17E-4271-445B-A46C-775075DE72BA}"/>
    <cellStyle name="Comma 4 2 2 7 2 2" xfId="17213" xr:uid="{27C349C2-B26F-48D6-8580-ADAB6C956B0B}"/>
    <cellStyle name="Comma 4 2 2 7 2 2 2" xfId="40107" xr:uid="{66005013-C5DE-43A4-8EE1-5F62C88C5FAA}"/>
    <cellStyle name="Comma 4 2 2 7 2 3" xfId="28666" xr:uid="{65F2E920-BBF6-4B90-AB3C-FF88C1FDAD60}"/>
    <cellStyle name="Comma 4 2 2 7 2 4" xfId="51548" xr:uid="{775D0B98-6FB8-4F40-94C9-8DC5ED2B0B64}"/>
    <cellStyle name="Comma 4 2 2 7 3" xfId="12971" xr:uid="{FF601720-6DFB-432D-BB81-974DEA551EA8}"/>
    <cellStyle name="Comma 4 2 2 7 3 2" xfId="35865" xr:uid="{A76F1E76-6F92-49B5-9D7E-5B383FA1FD5A}"/>
    <cellStyle name="Comma 4 2 2 7 4" xfId="24424" xr:uid="{EED19348-55C2-4379-B99F-8957C87C3F25}"/>
    <cellStyle name="Comma 4 2 2 7 5" xfId="47307" xr:uid="{F6445D68-8F77-4149-8AFA-052F5C382B7F}"/>
    <cellStyle name="Comma 4 2 2 8" xfId="2835" xr:uid="{165CBD8A-DE33-4FFF-8521-6EB573D65689}"/>
    <cellStyle name="Comma 4 2 2 8 2" xfId="7079" xr:uid="{EB0B30FA-1909-426B-92A8-6D99F7AF079B}"/>
    <cellStyle name="Comma 4 2 2 8 2 2" xfId="18531" xr:uid="{71618C1A-D6DA-472A-B985-31277C8954C8}"/>
    <cellStyle name="Comma 4 2 2 8 2 2 2" xfId="41425" xr:uid="{7A30103A-9391-4073-BEAE-3C278107C20E}"/>
    <cellStyle name="Comma 4 2 2 8 2 3" xfId="29984" xr:uid="{39C75E5C-CCF5-4FF1-B772-F343258CB16D}"/>
    <cellStyle name="Comma 4 2 2 8 2 4" xfId="52866" xr:uid="{6018EE52-E6E0-4447-8778-69C12E9A76FE}"/>
    <cellStyle name="Comma 4 2 2 8 3" xfId="14289" xr:uid="{64BF0E0F-F986-4ACA-8580-F3B0E0C59E94}"/>
    <cellStyle name="Comma 4 2 2 8 3 2" xfId="37183" xr:uid="{644078E2-7DDA-46E8-B0D3-BE306557B566}"/>
    <cellStyle name="Comma 4 2 2 8 4" xfId="25742" xr:uid="{A33297E8-C7CA-4B3C-AB29-9599A6ED8896}"/>
    <cellStyle name="Comma 4 2 2 8 5" xfId="48624" xr:uid="{BF3A351B-E79E-4408-8D3A-3954000D8781}"/>
    <cellStyle name="Comma 4 2 2 9" xfId="3095" xr:uid="{43F32825-896F-479B-B4ED-FED51C294BA1}"/>
    <cellStyle name="Comma 4 2 2 9 2" xfId="7338" xr:uid="{0302EA3F-5BC1-44DD-B8A8-EC293205EF80}"/>
    <cellStyle name="Comma 4 2 2 9 2 2" xfId="18790" xr:uid="{EDF21515-C461-4CD7-9F4A-543B2F5ED08D}"/>
    <cellStyle name="Comma 4 2 2 9 2 2 2" xfId="41684" xr:uid="{CAF13915-F63B-4607-A3E9-2F85DAC7B5EA}"/>
    <cellStyle name="Comma 4 2 2 9 2 3" xfId="30243" xr:uid="{C67905ED-9C55-4F9C-A5FD-BB8EA1A5874B}"/>
    <cellStyle name="Comma 4 2 2 9 2 4" xfId="53125" xr:uid="{A3EF0430-3B54-49BD-8D7B-E6FB70966BC6}"/>
    <cellStyle name="Comma 4 2 2 9 3" xfId="14548" xr:uid="{0E9EB548-887F-4250-9659-D0704C490C1F}"/>
    <cellStyle name="Comma 4 2 2 9 3 2" xfId="37442" xr:uid="{B70332C3-F7C5-40EF-B185-2A1BCDC129DD}"/>
    <cellStyle name="Comma 4 2 2 9 4" xfId="26001" xr:uid="{E63DC4C9-C9EC-47ED-8AAF-0F3FA4752EFB}"/>
    <cellStyle name="Comma 4 2 2 9 5" xfId="48883" xr:uid="{44C0203B-1B9D-4113-B336-934F0D894541}"/>
    <cellStyle name="Comma 4 2 3" xfId="191" xr:uid="{2957EA87-6D4D-4311-BF04-9E81B5592308}"/>
    <cellStyle name="Comma 4 2 3 10" xfId="4439" xr:uid="{CB76104C-9C76-447D-9DBD-E19A16613140}"/>
    <cellStyle name="Comma 4 2 3 10 2" xfId="15891" xr:uid="{78BD1409-CFA8-4CE8-8DFB-CE508F764799}"/>
    <cellStyle name="Comma 4 2 3 10 2 2" xfId="38785" xr:uid="{59C437B2-7B95-4D6D-B078-2876B9BC7E02}"/>
    <cellStyle name="Comma 4 2 3 10 3" xfId="27344" xr:uid="{E435CAB3-DEF7-4FED-8336-D2E3E8EFDFCE}"/>
    <cellStyle name="Comma 4 2 3 10 4" xfId="50226" xr:uid="{880947C2-242D-4F31-921B-6BBBA2A9C8CF}"/>
    <cellStyle name="Comma 4 2 3 11" xfId="8723" xr:uid="{8BE26B9E-FF1B-43BB-9221-082E4186597A}"/>
    <cellStyle name="Comma 4 2 3 11 2" xfId="20167" xr:uid="{CC81E8E8-B099-4799-986C-3DCC9CF15A55}"/>
    <cellStyle name="Comma 4 2 3 11 2 2" xfId="43061" xr:uid="{394A9983-CBD6-47D5-BCA8-39C35CDAF5EB}"/>
    <cellStyle name="Comma 4 2 3 11 3" xfId="31620" xr:uid="{8195AA02-E1C6-4D5E-B79C-087F3C098534}"/>
    <cellStyle name="Comma 4 2 3 11 4" xfId="54502" xr:uid="{B1C2F55D-D6E0-41DE-B276-C73353E4CB9C}"/>
    <cellStyle name="Comma 4 2 3 12" xfId="8984" xr:uid="{7139F073-7594-4E9C-B251-D4CDD696DD29}"/>
    <cellStyle name="Comma 4 2 3 12 2" xfId="20428" xr:uid="{C8BA87E1-1F6B-4FB9-8F4B-BF96C48F4E3C}"/>
    <cellStyle name="Comma 4 2 3 12 2 2" xfId="43322" xr:uid="{620200F2-7D21-48B8-93D8-9063606A4289}"/>
    <cellStyle name="Comma 4 2 3 12 3" xfId="31881" xr:uid="{8FADBF62-2928-40C4-AD28-E9960411D758}"/>
    <cellStyle name="Comma 4 2 3 12 4" xfId="54763" xr:uid="{51C6353C-25FA-466A-A9E4-C65F3486CF3D}"/>
    <cellStyle name="Comma 4 2 3 13" xfId="9251" xr:uid="{61224533-4086-434C-8D90-9CC950F5A249}"/>
    <cellStyle name="Comma 4 2 3 13 2" xfId="20695" xr:uid="{17F6D236-1AD2-424E-9D44-96C14187F6C9}"/>
    <cellStyle name="Comma 4 2 3 13 2 2" xfId="43589" xr:uid="{D2460522-BDC4-4666-9753-698F216D5361}"/>
    <cellStyle name="Comma 4 2 3 13 3" xfId="32148" xr:uid="{DF4DEA5A-1C43-4C3C-B4EF-679BC5735BEA}"/>
    <cellStyle name="Comma 4 2 3 13 4" xfId="55030" xr:uid="{2B17AFB6-4E9C-46D6-AF47-5EDA94959B3B}"/>
    <cellStyle name="Comma 4 2 3 14" xfId="9522" xr:uid="{511CC065-EAB1-46FB-94A3-4B26E85886CE}"/>
    <cellStyle name="Comma 4 2 3 14 2" xfId="20965" xr:uid="{84457036-A873-4668-A2FB-420DE2DC3701}"/>
    <cellStyle name="Comma 4 2 3 14 2 2" xfId="43859" xr:uid="{8BD1D79D-6112-4CFD-9EE0-BA60FC46E277}"/>
    <cellStyle name="Comma 4 2 3 14 3" xfId="32418" xr:uid="{28C4C237-E38D-4D41-9089-B16C4DBB3F83}"/>
    <cellStyle name="Comma 4 2 3 15" xfId="10608" xr:uid="{B9964786-86D9-44E6-82DA-075CD1CA5F3D}"/>
    <cellStyle name="Comma 4 2 3 15 2" xfId="22051" xr:uid="{45D0E134-54C4-409A-8821-12C9AA3954D9}"/>
    <cellStyle name="Comma 4 2 3 15 2 2" xfId="44945" xr:uid="{B9E3455F-2800-4722-A5AB-0C45CD4ED3B8}"/>
    <cellStyle name="Comma 4 2 3 15 3" xfId="33504" xr:uid="{3C682DAE-76F2-49DD-9A8F-8BE0DA382EC2}"/>
    <cellStyle name="Comma 4 2 3 16" xfId="11673" xr:uid="{9D6CB84B-2E70-4A6C-BC15-3F51D7D56E3F}"/>
    <cellStyle name="Comma 4 2 3 16 2" xfId="34567" xr:uid="{098007B5-3E43-4A66-880A-AE5650353E17}"/>
    <cellStyle name="Comma 4 2 3 17" xfId="23126" xr:uid="{FD3367F4-CB8C-40A4-9BC4-007202547B0D}"/>
    <cellStyle name="Comma 4 2 3 18" xfId="46009" xr:uid="{4D4D001E-D47F-4643-BD39-8D15CA04DFFC}"/>
    <cellStyle name="Comma 4 2 3 2" xfId="330" xr:uid="{B3CD4E41-72A3-452A-9A93-AAAA9A1CE85E}"/>
    <cellStyle name="Comma 4 2 3 2 10" xfId="8839" xr:uid="{6CBB9F94-C116-4603-AD18-79F2C89E4321}"/>
    <cellStyle name="Comma 4 2 3 2 10 2" xfId="20283" xr:uid="{5A2D00DF-F759-42AB-947F-53123A983477}"/>
    <cellStyle name="Comma 4 2 3 2 10 2 2" xfId="43177" xr:uid="{5714BA23-E590-426F-9919-9DC5E1D0C4C1}"/>
    <cellStyle name="Comma 4 2 3 2 10 3" xfId="31736" xr:uid="{DBEFCF2B-8C06-4817-BB7D-50EFD33E1B7A}"/>
    <cellStyle name="Comma 4 2 3 2 10 4" xfId="54618" xr:uid="{85483127-FA07-4210-A8A7-880AE7C4EAF1}"/>
    <cellStyle name="Comma 4 2 3 2 11" xfId="9101" xr:uid="{09DED69D-2556-4CDC-88DE-142B50F76A7D}"/>
    <cellStyle name="Comma 4 2 3 2 11 2" xfId="20545" xr:uid="{DA48E633-9BB6-484E-9A84-184A799F6ACB}"/>
    <cellStyle name="Comma 4 2 3 2 11 2 2" xfId="43439" xr:uid="{21CA1785-EAA4-4CBB-B0D9-63951D4FB605}"/>
    <cellStyle name="Comma 4 2 3 2 11 3" xfId="31998" xr:uid="{1A191362-5B77-4E4E-82CE-786B4288D5CB}"/>
    <cellStyle name="Comma 4 2 3 2 11 4" xfId="54880" xr:uid="{3BBDA7B3-7849-48A4-90DA-8901E6E01E12}"/>
    <cellStyle name="Comma 4 2 3 2 12" xfId="9368" xr:uid="{0CC6B08F-FBAF-43DD-89F2-F53FEBB5055B}"/>
    <cellStyle name="Comma 4 2 3 2 12 2" xfId="20812" xr:uid="{7C2CA40A-FD36-46E0-A194-F79960D88AE0}"/>
    <cellStyle name="Comma 4 2 3 2 12 2 2" xfId="43706" xr:uid="{E3B6A3BF-0D9D-4126-A930-C6DA6F6BA6B4}"/>
    <cellStyle name="Comma 4 2 3 2 12 3" xfId="32265" xr:uid="{6916D78C-317F-482B-9B27-0B23B2FABF03}"/>
    <cellStyle name="Comma 4 2 3 2 12 4" xfId="55147" xr:uid="{E414C77B-E0BD-45D9-B970-2440D3829964}"/>
    <cellStyle name="Comma 4 2 3 2 13" xfId="9640" xr:uid="{75F936E1-9DD5-40B8-B575-81921DCF8788}"/>
    <cellStyle name="Comma 4 2 3 2 13 2" xfId="21083" xr:uid="{FC3A9310-79DE-4E57-958D-8E0B9294F308}"/>
    <cellStyle name="Comma 4 2 3 2 13 2 2" xfId="43977" xr:uid="{2EAF17CB-D14B-4226-BAB3-1DD250F78295}"/>
    <cellStyle name="Comma 4 2 3 2 13 3" xfId="32536" xr:uid="{82AAFC86-2FFA-4F20-83D8-963AC5012FD6}"/>
    <cellStyle name="Comma 4 2 3 2 14" xfId="10724" xr:uid="{7225CF14-7D8B-42B2-80DF-CB09836E4A8A}"/>
    <cellStyle name="Comma 4 2 3 2 14 2" xfId="22167" xr:uid="{683FC5EC-BAAE-4277-A0AD-771D940563BA}"/>
    <cellStyle name="Comma 4 2 3 2 14 2 2" xfId="45061" xr:uid="{8F77BC96-94EC-432B-86D6-CCEDEEC0FA1A}"/>
    <cellStyle name="Comma 4 2 3 2 14 3" xfId="33620" xr:uid="{E657CFCD-F7D2-4F97-9845-825EC39CC78A}"/>
    <cellStyle name="Comma 4 2 3 2 15" xfId="11789" xr:uid="{9AD2657A-422B-40DD-BCC3-5D6F1B8C9966}"/>
    <cellStyle name="Comma 4 2 3 2 15 2" xfId="34683" xr:uid="{99847990-2051-49EA-BC0B-BD3F95238DB1}"/>
    <cellStyle name="Comma 4 2 3 2 16" xfId="23242" xr:uid="{9CC6AD27-43CB-43E5-B093-87AD2CCCA139}"/>
    <cellStyle name="Comma 4 2 3 2 17" xfId="46125" xr:uid="{1E4B1508-424B-407B-B054-9E68BF5817ED}"/>
    <cellStyle name="Comma 4 2 3 2 2" xfId="593" xr:uid="{6D7C1275-BF6C-42EA-A24F-67E435B41577}"/>
    <cellStyle name="Comma 4 2 3 2 2 10" xfId="46388" xr:uid="{57AFFE06-E506-42A1-9BD8-C317288918E8}"/>
    <cellStyle name="Comma 4 2 3 2 2 2" xfId="1121" xr:uid="{4C70258B-5BBD-45B7-9A73-CF78D2E8041E}"/>
    <cellStyle name="Comma 4 2 3 2 2 2 2" xfId="2438" xr:uid="{5DFBF505-C75F-4340-ADAF-385833AD63EF}"/>
    <cellStyle name="Comma 4 2 3 2 2 2 2 2" xfId="6686" xr:uid="{2FC1D958-B3BC-402C-8C58-097A66131104}"/>
    <cellStyle name="Comma 4 2 3 2 2 2 2 2 2" xfId="18138" xr:uid="{000D8AFF-8C05-4DDD-8117-9166360A74E8}"/>
    <cellStyle name="Comma 4 2 3 2 2 2 2 2 2 2" xfId="41032" xr:uid="{12451C60-DB15-4600-8671-9FD4DA36A600}"/>
    <cellStyle name="Comma 4 2 3 2 2 2 2 2 3" xfId="29591" xr:uid="{45754EE2-EAE7-4169-A253-B00B15DD12D8}"/>
    <cellStyle name="Comma 4 2 3 2 2 2 2 2 4" xfId="52473" xr:uid="{4344B630-44E2-40DF-8530-4F7F9D12C65E}"/>
    <cellStyle name="Comma 4 2 3 2 2 2 2 3" xfId="13896" xr:uid="{A9326574-9230-4020-986E-D9D7BEE9BBE7}"/>
    <cellStyle name="Comma 4 2 3 2 2 2 2 3 2" xfId="36790" xr:uid="{84BD1863-FEA2-44D8-B9B7-62042B58B057}"/>
    <cellStyle name="Comma 4 2 3 2 2 2 2 4" xfId="25349" xr:uid="{6356B1FF-B782-4D87-AF1B-C8094FB9BB37}"/>
    <cellStyle name="Comma 4 2 3 2 2 2 2 5" xfId="48232" xr:uid="{ABDDFCD4-FA6C-4859-A7BD-A27ABAF0E341}"/>
    <cellStyle name="Comma 4 2 3 2 2 2 3" xfId="4282" xr:uid="{F0BA5655-89EC-4D08-A2A0-438E1273A985}"/>
    <cellStyle name="Comma 4 2 3 2 2 2 3 2" xfId="8525" xr:uid="{FB46FB3E-63D7-450F-BD9E-C83FC274AAB3}"/>
    <cellStyle name="Comma 4 2 3 2 2 2 3 2 2" xfId="19977" xr:uid="{80264BD4-09AA-4C0D-83D3-C20752AA66A6}"/>
    <cellStyle name="Comma 4 2 3 2 2 2 3 2 2 2" xfId="42871" xr:uid="{A5C7A724-88B4-458B-B9C7-0534EAB33871}"/>
    <cellStyle name="Comma 4 2 3 2 2 2 3 2 3" xfId="31430" xr:uid="{78CAA45C-8550-4B1F-AB01-7FCDDC09D80B}"/>
    <cellStyle name="Comma 4 2 3 2 2 2 3 2 4" xfId="54312" xr:uid="{C36C788C-4BE7-46CD-AAC8-A26606775095}"/>
    <cellStyle name="Comma 4 2 3 2 2 2 3 3" xfId="15735" xr:uid="{99677CB8-D8F7-4067-A0C8-58DA7097492F}"/>
    <cellStyle name="Comma 4 2 3 2 2 2 3 3 2" xfId="38629" xr:uid="{BB931CDD-BDE7-4173-946A-E2305787AA62}"/>
    <cellStyle name="Comma 4 2 3 2 2 2 3 4" xfId="27188" xr:uid="{05927C02-83E3-465B-9B42-75AA84405B05}"/>
    <cellStyle name="Comma 4 2 3 2 2 2 3 5" xfId="50070" xr:uid="{FF5EF9F5-DB61-4B29-9238-5F6B44F0932D}"/>
    <cellStyle name="Comma 4 2 3 2 2 2 4" xfId="5369" xr:uid="{0F1ADFFF-B8F6-4802-8F23-7D588110C364}"/>
    <cellStyle name="Comma 4 2 3 2 2 2 4 2" xfId="16821" xr:uid="{58E8E4A3-1A1A-4E22-8890-E3DD79A6E555}"/>
    <cellStyle name="Comma 4 2 3 2 2 2 4 2 2" xfId="39715" xr:uid="{4872E331-9A64-418F-811E-FF87738EE6DE}"/>
    <cellStyle name="Comma 4 2 3 2 2 2 4 3" xfId="28274" xr:uid="{2BE90D8D-59FB-406F-A7DA-09F9DFB7E6A8}"/>
    <cellStyle name="Comma 4 2 3 2 2 2 4 4" xfId="51156" xr:uid="{0F2FC7C6-9D8B-4BE8-8947-9326BA87F10E}"/>
    <cellStyle name="Comma 4 2 3 2 2 2 5" xfId="10430" xr:uid="{1794BC2A-8275-4BA4-ABD3-309F2F6F5679}"/>
    <cellStyle name="Comma 4 2 3 2 2 2 5 2" xfId="21873" xr:uid="{4A5DB7AA-95EC-4BC5-8D36-ED9EB2DB2120}"/>
    <cellStyle name="Comma 4 2 3 2 2 2 5 2 2" xfId="44767" xr:uid="{5714A5DB-A38A-4D78-ABC2-9E3C867068A6}"/>
    <cellStyle name="Comma 4 2 3 2 2 2 5 3" xfId="33326" xr:uid="{C9226B21-0F76-4EDE-8957-985DC1307686}"/>
    <cellStyle name="Comma 4 2 3 2 2 2 6" xfId="11514" xr:uid="{689CBA63-8CEA-4A2B-B27F-8A2074DFBB51}"/>
    <cellStyle name="Comma 4 2 3 2 2 2 6 2" xfId="22957" xr:uid="{FF6E4300-9AFA-4292-BD6B-777ABE1496BC}"/>
    <cellStyle name="Comma 4 2 3 2 2 2 6 2 2" xfId="45851" xr:uid="{BEA12FF4-1928-4C47-B935-B6FCCC1A4E3D}"/>
    <cellStyle name="Comma 4 2 3 2 2 2 6 3" xfId="34410" xr:uid="{72F73C0A-B14F-40C7-AF17-370AAA5C198F}"/>
    <cellStyle name="Comma 4 2 3 2 2 2 7" xfId="12579" xr:uid="{6DC84979-BD1A-4285-BEF6-80647D7D3AA3}"/>
    <cellStyle name="Comma 4 2 3 2 2 2 7 2" xfId="35473" xr:uid="{F0938BA7-5C0A-49F0-A9B6-53E7CC8732EB}"/>
    <cellStyle name="Comma 4 2 3 2 2 2 8" xfId="24032" xr:uid="{32552840-B347-4BE7-9A62-3675168E369A}"/>
    <cellStyle name="Comma 4 2 3 2 2 2 9" xfId="46915" xr:uid="{2B4CFC92-F856-4626-AD79-3328A4498364}"/>
    <cellStyle name="Comma 4 2 3 2 2 3" xfId="1911" xr:uid="{CE28F3EF-A377-4FFE-AEDE-0F97C4E92BC7}"/>
    <cellStyle name="Comma 4 2 3 2 2 3 2" xfId="6159" xr:uid="{2FA12A88-9E1D-48F4-BFF2-3A1AA431A5D8}"/>
    <cellStyle name="Comma 4 2 3 2 2 3 2 2" xfId="17611" xr:uid="{2E18288D-17B3-4CA3-A20F-D3ED8073B9F1}"/>
    <cellStyle name="Comma 4 2 3 2 2 3 2 2 2" xfId="40505" xr:uid="{59BC6FE2-03EB-47F8-A049-4DDCA8EB2AFD}"/>
    <cellStyle name="Comma 4 2 3 2 2 3 2 3" xfId="29064" xr:uid="{5CDE3751-26F5-4B69-A696-60818954579A}"/>
    <cellStyle name="Comma 4 2 3 2 2 3 2 4" xfId="51946" xr:uid="{CDDECE1F-62E4-41F8-B532-AAE8773CCD65}"/>
    <cellStyle name="Comma 4 2 3 2 2 3 3" xfId="13369" xr:uid="{E351F832-5B9A-4018-95B6-4BDEE10A37ED}"/>
    <cellStyle name="Comma 4 2 3 2 2 3 3 2" xfId="36263" xr:uid="{C140636A-1BE3-471D-8BAC-2F328275F2EE}"/>
    <cellStyle name="Comma 4 2 3 2 2 3 4" xfId="24822" xr:uid="{5ABE5BC2-6EA0-400D-AA5E-93E53658A88F}"/>
    <cellStyle name="Comma 4 2 3 2 2 3 5" xfId="47705" xr:uid="{7AA3A4D8-F5B8-4CD6-871A-A6F90192382F}"/>
    <cellStyle name="Comma 4 2 3 2 2 4" xfId="3755" xr:uid="{672F0F7C-CD94-455E-94C2-692F17463CC3}"/>
    <cellStyle name="Comma 4 2 3 2 2 4 2" xfId="7998" xr:uid="{60BA98DF-409D-409E-BD5F-941B35E1F967}"/>
    <cellStyle name="Comma 4 2 3 2 2 4 2 2" xfId="19450" xr:uid="{8BF84865-48B5-44B5-8D42-436C07114A35}"/>
    <cellStyle name="Comma 4 2 3 2 2 4 2 2 2" xfId="42344" xr:uid="{641A82E5-4B56-4353-BD41-DCE79E2CDC1B}"/>
    <cellStyle name="Comma 4 2 3 2 2 4 2 3" xfId="30903" xr:uid="{E4EAA380-DB18-49B1-AA36-1FD99C945DC6}"/>
    <cellStyle name="Comma 4 2 3 2 2 4 2 4" xfId="53785" xr:uid="{F9DF9E0D-5AF9-40BE-B5BA-B8153E4623E5}"/>
    <cellStyle name="Comma 4 2 3 2 2 4 3" xfId="15208" xr:uid="{BECD6D2A-4A7A-45FA-A092-6C11BBC335BE}"/>
    <cellStyle name="Comma 4 2 3 2 2 4 3 2" xfId="38102" xr:uid="{5B8A36A0-FF8B-4E13-A964-57605D998BFC}"/>
    <cellStyle name="Comma 4 2 3 2 2 4 4" xfId="26661" xr:uid="{F5C8678B-3DD4-4519-A2CD-8D6DF5E1F0CC}"/>
    <cellStyle name="Comma 4 2 3 2 2 4 5" xfId="49543" xr:uid="{005F8CFA-CA26-43E1-8E50-F7E6C7CDB9AF}"/>
    <cellStyle name="Comma 4 2 3 2 2 5" xfId="4842" xr:uid="{021BABC4-EA1F-4CD7-B672-2C02556823D0}"/>
    <cellStyle name="Comma 4 2 3 2 2 5 2" xfId="16294" xr:uid="{6E1AF81C-9A41-41A5-AC4B-8BB004EECF79}"/>
    <cellStyle name="Comma 4 2 3 2 2 5 2 2" xfId="39188" xr:uid="{75571DC6-D5EB-40E7-B730-BF8244EA03B8}"/>
    <cellStyle name="Comma 4 2 3 2 2 5 3" xfId="27747" xr:uid="{CF3C90DB-7850-4FBF-AAC1-9E8EBA615774}"/>
    <cellStyle name="Comma 4 2 3 2 2 5 4" xfId="50629" xr:uid="{3D4EB2F9-5C89-4121-A325-4AA41B6F7B46}"/>
    <cellStyle name="Comma 4 2 3 2 2 6" xfId="9903" xr:uid="{C237A0EA-C718-4D07-8196-75D3496DB8EC}"/>
    <cellStyle name="Comma 4 2 3 2 2 6 2" xfId="21346" xr:uid="{95813544-DC79-4C4E-8303-9E47B836A65C}"/>
    <cellStyle name="Comma 4 2 3 2 2 6 2 2" xfId="44240" xr:uid="{61127CC4-DE11-4AA5-9383-4593CD2B9A35}"/>
    <cellStyle name="Comma 4 2 3 2 2 6 3" xfId="32799" xr:uid="{8D53964A-D26D-4476-B092-F073507555D0}"/>
    <cellStyle name="Comma 4 2 3 2 2 7" xfId="10987" xr:uid="{BB52A16F-7E9E-4649-B0A9-63A39CFDE9BA}"/>
    <cellStyle name="Comma 4 2 3 2 2 7 2" xfId="22430" xr:uid="{32A83408-B994-4A21-8B5A-36AADCE574B0}"/>
    <cellStyle name="Comma 4 2 3 2 2 7 2 2" xfId="45324" xr:uid="{9A5309F8-40FC-4426-9174-3A102C40274E}"/>
    <cellStyle name="Comma 4 2 3 2 2 7 3" xfId="33883" xr:uid="{076399AE-38E8-4AD0-AA98-6962C6CD6F9C}"/>
    <cellStyle name="Comma 4 2 3 2 2 8" xfId="12052" xr:uid="{1C32FD47-EA59-4BF1-B65E-42721A84A62A}"/>
    <cellStyle name="Comma 4 2 3 2 2 8 2" xfId="34946" xr:uid="{7C4F2031-F88A-4B68-88CB-3E94459C0F91}"/>
    <cellStyle name="Comma 4 2 3 2 2 9" xfId="23505" xr:uid="{24314C84-1B8B-4DF9-ABEA-73AA6E4CD9FA}"/>
    <cellStyle name="Comma 4 2 3 2 3" xfId="858" xr:uid="{75107FC5-DB9A-4683-BB79-A20F8622E7D3}"/>
    <cellStyle name="Comma 4 2 3 2 3 2" xfId="2175" xr:uid="{5E74E55C-ACB3-4862-A290-3BED93C5B642}"/>
    <cellStyle name="Comma 4 2 3 2 3 2 2" xfId="6423" xr:uid="{549A78B0-1F0D-49D6-8BC8-160A7A8F8A07}"/>
    <cellStyle name="Comma 4 2 3 2 3 2 2 2" xfId="17875" xr:uid="{4C2AE432-6729-44D4-9DEE-EDE97BE91DD3}"/>
    <cellStyle name="Comma 4 2 3 2 3 2 2 2 2" xfId="40769" xr:uid="{99D1B4FF-3B51-4986-9FDF-B718E2E81169}"/>
    <cellStyle name="Comma 4 2 3 2 3 2 2 3" xfId="29328" xr:uid="{D9CB66A9-46D3-410B-BDD6-EB34635BFF64}"/>
    <cellStyle name="Comma 4 2 3 2 3 2 2 4" xfId="52210" xr:uid="{DDCEF7AF-75FB-4672-A19A-34247C986192}"/>
    <cellStyle name="Comma 4 2 3 2 3 2 3" xfId="13633" xr:uid="{D8AAEB26-7B07-411A-A3EA-FCA027FC298A}"/>
    <cellStyle name="Comma 4 2 3 2 3 2 3 2" xfId="36527" xr:uid="{4A4E6531-0FA3-4D8F-A710-5AFF96EA9AC8}"/>
    <cellStyle name="Comma 4 2 3 2 3 2 4" xfId="25086" xr:uid="{BC9C9FFA-0082-456B-ACBE-0E23D7147586}"/>
    <cellStyle name="Comma 4 2 3 2 3 2 5" xfId="47969" xr:uid="{9F4F24D4-9795-43EF-ACB3-1F36A1707B73}"/>
    <cellStyle name="Comma 4 2 3 2 3 3" xfId="4019" xr:uid="{5110B662-1CD1-47C1-8E05-11405495BDC2}"/>
    <cellStyle name="Comma 4 2 3 2 3 3 2" xfId="8262" xr:uid="{6B4901F7-9FAA-4984-8BA5-23A256B17436}"/>
    <cellStyle name="Comma 4 2 3 2 3 3 2 2" xfId="19714" xr:uid="{3902A408-0332-466C-B700-B0C1FF159AC3}"/>
    <cellStyle name="Comma 4 2 3 2 3 3 2 2 2" xfId="42608" xr:uid="{1D2749A9-F2FF-4335-9111-132DBA85611E}"/>
    <cellStyle name="Comma 4 2 3 2 3 3 2 3" xfId="31167" xr:uid="{1F893AB4-F343-49EB-AAA9-509D2F968F05}"/>
    <cellStyle name="Comma 4 2 3 2 3 3 2 4" xfId="54049" xr:uid="{6D1C86A5-F720-4573-AA11-391F1DE0F3E4}"/>
    <cellStyle name="Comma 4 2 3 2 3 3 3" xfId="15472" xr:uid="{EDD55F29-9456-466E-AAF8-A133311CE97D}"/>
    <cellStyle name="Comma 4 2 3 2 3 3 3 2" xfId="38366" xr:uid="{05ACDB34-D48C-4D39-B06F-B1365D4FE263}"/>
    <cellStyle name="Comma 4 2 3 2 3 3 4" xfId="26925" xr:uid="{ECC22510-0F17-436C-B051-A1E87A2152AC}"/>
    <cellStyle name="Comma 4 2 3 2 3 3 5" xfId="49807" xr:uid="{9FEB3B84-59FB-4EF4-BA54-A7F8932E328F}"/>
    <cellStyle name="Comma 4 2 3 2 3 4" xfId="5106" xr:uid="{AED25687-D8D9-41DB-8D62-86C6FF91E97D}"/>
    <cellStyle name="Comma 4 2 3 2 3 4 2" xfId="16558" xr:uid="{9B7817B5-37CE-440D-8BD4-0B245A9A59B1}"/>
    <cellStyle name="Comma 4 2 3 2 3 4 2 2" xfId="39452" xr:uid="{07E84C97-59F0-4A80-9C71-DA06BB3BFC67}"/>
    <cellStyle name="Comma 4 2 3 2 3 4 3" xfId="28011" xr:uid="{BF39ADC5-6F27-4764-B302-BECE2E84354C}"/>
    <cellStyle name="Comma 4 2 3 2 3 4 4" xfId="50893" xr:uid="{998A986D-93A2-4DB7-90D9-DEB0E7F1E470}"/>
    <cellStyle name="Comma 4 2 3 2 3 5" xfId="10167" xr:uid="{1C8FE380-4436-4F55-818C-22540DB2C53C}"/>
    <cellStyle name="Comma 4 2 3 2 3 5 2" xfId="21610" xr:uid="{185B16C4-458B-4AB2-A841-25CA948DC54C}"/>
    <cellStyle name="Comma 4 2 3 2 3 5 2 2" xfId="44504" xr:uid="{B25C7942-9EAC-4A02-8956-20C7579DF8E8}"/>
    <cellStyle name="Comma 4 2 3 2 3 5 3" xfId="33063" xr:uid="{00A2DC1C-30EB-4C9C-825B-4F940D02D5F3}"/>
    <cellStyle name="Comma 4 2 3 2 3 6" xfId="11251" xr:uid="{8D9FD9B3-7665-4571-AB56-30DF6B29133A}"/>
    <cellStyle name="Comma 4 2 3 2 3 6 2" xfId="22694" xr:uid="{BD41625C-51F4-43D0-B7E1-3C304F3BF090}"/>
    <cellStyle name="Comma 4 2 3 2 3 6 2 2" xfId="45588" xr:uid="{9945B8F4-C2E6-48D0-9512-FF71B9F5415F}"/>
    <cellStyle name="Comma 4 2 3 2 3 6 3" xfId="34147" xr:uid="{0DA936D6-3A44-4F3C-A3DD-22F3F4362160}"/>
    <cellStyle name="Comma 4 2 3 2 3 7" xfId="12316" xr:uid="{285B2753-FD46-4401-A118-5275ABC55A43}"/>
    <cellStyle name="Comma 4 2 3 2 3 7 2" xfId="35210" xr:uid="{274460D0-C628-4994-A6BD-A7511F76B8C9}"/>
    <cellStyle name="Comma 4 2 3 2 3 8" xfId="23769" xr:uid="{FD4A4C10-557C-4FBA-A1E8-EC3FD2168E03}"/>
    <cellStyle name="Comma 4 2 3 2 3 9" xfId="46652" xr:uid="{1E44EB7F-2F2C-49C9-B9D7-D7C121FDDACB}"/>
    <cellStyle name="Comma 4 2 3 2 4" xfId="1386" xr:uid="{E64E1962-FD53-43BF-A789-03AEB46DB71D}"/>
    <cellStyle name="Comma 4 2 3 2 4 2" xfId="2703" xr:uid="{444A0CAF-CC90-4472-AF98-36AC34E4BB95}"/>
    <cellStyle name="Comma 4 2 3 2 4 2 2" xfId="6951" xr:uid="{1B0B2FD1-7F9F-49D2-8E58-9B0A23CD94D1}"/>
    <cellStyle name="Comma 4 2 3 2 4 2 2 2" xfId="18403" xr:uid="{033F806F-C113-46C1-8FF0-DDD35E603ED6}"/>
    <cellStyle name="Comma 4 2 3 2 4 2 2 2 2" xfId="41297" xr:uid="{CEDD3B83-72AE-4C78-BEBD-915DEE7E6DC6}"/>
    <cellStyle name="Comma 4 2 3 2 4 2 2 3" xfId="29856" xr:uid="{AD4F1969-2B51-47EE-9221-3D44FED166EB}"/>
    <cellStyle name="Comma 4 2 3 2 4 2 2 4" xfId="52738" xr:uid="{E1F3FFCC-28D5-484B-B4DD-590F5FAF0A5D}"/>
    <cellStyle name="Comma 4 2 3 2 4 2 3" xfId="14161" xr:uid="{80527140-42D2-4FEA-9CFF-5C06E8B29DA7}"/>
    <cellStyle name="Comma 4 2 3 2 4 2 3 2" xfId="37055" xr:uid="{A2576FB0-E08E-4843-92C7-C96546B114EB}"/>
    <cellStyle name="Comma 4 2 3 2 4 2 4" xfId="25614" xr:uid="{8FB12492-DC71-4B2C-9DE0-2601D92EB75F}"/>
    <cellStyle name="Comma 4 2 3 2 4 2 5" xfId="48497" xr:uid="{035B0DE8-66AA-4D62-A4B1-D6E95BA6AEDE}"/>
    <cellStyle name="Comma 4 2 3 2 4 3" xfId="5634" xr:uid="{D4B22B94-A807-4ABC-86D5-01A370CB2C97}"/>
    <cellStyle name="Comma 4 2 3 2 4 3 2" xfId="17086" xr:uid="{FB2CDDD0-BE04-48D3-BADB-E3BA55DCF093}"/>
    <cellStyle name="Comma 4 2 3 2 4 3 2 2" xfId="39980" xr:uid="{D81AC811-11F6-46FC-9093-54D61A0DB094}"/>
    <cellStyle name="Comma 4 2 3 2 4 3 3" xfId="28539" xr:uid="{B5794E10-7405-425B-B2FA-BD46D7118ABA}"/>
    <cellStyle name="Comma 4 2 3 2 4 3 4" xfId="51421" xr:uid="{4DA501A8-75EF-4B92-B502-710619DE05E3}"/>
    <cellStyle name="Comma 4 2 3 2 4 4" xfId="12844" xr:uid="{B213627A-29B7-4EE5-B94E-15C3F27946C3}"/>
    <cellStyle name="Comma 4 2 3 2 4 4 2" xfId="35738" xr:uid="{C44C787E-CB27-48A3-8788-334393FEDEF6}"/>
    <cellStyle name="Comma 4 2 3 2 4 5" xfId="24297" xr:uid="{2A30406E-1077-41C0-9B43-495A7F8BC565}"/>
    <cellStyle name="Comma 4 2 3 2 4 6" xfId="47180" xr:uid="{F591ECD0-BA8F-40A8-AF03-E1C1FF029DC1}"/>
    <cellStyle name="Comma 4 2 3 2 5" xfId="1648" xr:uid="{BCB651CB-8406-4328-AB99-B7B6B7401A32}"/>
    <cellStyle name="Comma 4 2 3 2 5 2" xfId="5896" xr:uid="{C426A8EA-571E-4AEC-B473-56D999C39598}"/>
    <cellStyle name="Comma 4 2 3 2 5 2 2" xfId="17348" xr:uid="{76CECDC9-0B88-406C-8479-25263ADBD667}"/>
    <cellStyle name="Comma 4 2 3 2 5 2 2 2" xfId="40242" xr:uid="{48BDAB02-E8B8-4322-A8EF-443A2118850D}"/>
    <cellStyle name="Comma 4 2 3 2 5 2 3" xfId="28801" xr:uid="{3E4FD767-6D03-42B4-9527-F34193326D70}"/>
    <cellStyle name="Comma 4 2 3 2 5 2 4" xfId="51683" xr:uid="{B0E9E49D-DFC0-48E7-8413-C479070B04B1}"/>
    <cellStyle name="Comma 4 2 3 2 5 3" xfId="13106" xr:uid="{E963BF0C-D5D3-4FA4-B2FF-344F1CC4076D}"/>
    <cellStyle name="Comma 4 2 3 2 5 3 2" xfId="36000" xr:uid="{7C7568A6-CCF9-4A9C-927D-192BF5EE4062}"/>
    <cellStyle name="Comma 4 2 3 2 5 4" xfId="24559" xr:uid="{D239F20C-5050-44FA-B2A9-03CF3580C6E3}"/>
    <cellStyle name="Comma 4 2 3 2 5 5" xfId="47442" xr:uid="{DC6522F7-A95D-48D0-BAED-091F9E76D584}"/>
    <cellStyle name="Comma 4 2 3 2 6" xfId="2971" xr:uid="{2FD7C95F-70B6-4D05-A23D-347A5A7A86FA}"/>
    <cellStyle name="Comma 4 2 3 2 6 2" xfId="7214" xr:uid="{FFFE71F2-CD86-46DA-A73D-40CFB328DD3A}"/>
    <cellStyle name="Comma 4 2 3 2 6 2 2" xfId="18666" xr:uid="{3CCBB50C-8AC9-4626-AF81-032113FF182F}"/>
    <cellStyle name="Comma 4 2 3 2 6 2 2 2" xfId="41560" xr:uid="{C3A14299-6DC5-4D44-8B01-CE6F2BB7DCEF}"/>
    <cellStyle name="Comma 4 2 3 2 6 2 3" xfId="30119" xr:uid="{707BBA0A-956E-4A81-A55A-BE3E513506F4}"/>
    <cellStyle name="Comma 4 2 3 2 6 2 4" xfId="53001" xr:uid="{805B73A1-96CB-47F2-A212-7B2B9CA9317F}"/>
    <cellStyle name="Comma 4 2 3 2 6 3" xfId="14424" xr:uid="{ABFD67BA-EC88-40B1-AB47-95754F041FE2}"/>
    <cellStyle name="Comma 4 2 3 2 6 3 2" xfId="37318" xr:uid="{A994E34F-29D7-42DA-A894-F76D989C898F}"/>
    <cellStyle name="Comma 4 2 3 2 6 4" xfId="25877" xr:uid="{B6A87E01-A4B4-4D57-A1E1-8652274D811F}"/>
    <cellStyle name="Comma 4 2 3 2 6 5" xfId="48759" xr:uid="{27D60F32-7712-4781-961F-8A814CD30297}"/>
    <cellStyle name="Comma 4 2 3 2 7" xfId="3231" xr:uid="{9C1D3907-CC51-45F8-A712-D4FC21934E9E}"/>
    <cellStyle name="Comma 4 2 3 2 7 2" xfId="7474" xr:uid="{A670EAF8-74AB-47CB-9CA7-6946A3ED5304}"/>
    <cellStyle name="Comma 4 2 3 2 7 2 2" xfId="18926" xr:uid="{EC9427A1-EB76-4DB8-A936-3041521A9AB6}"/>
    <cellStyle name="Comma 4 2 3 2 7 2 2 2" xfId="41820" xr:uid="{E894ED5F-321E-45DA-AC03-FEE53AC2644E}"/>
    <cellStyle name="Comma 4 2 3 2 7 2 3" xfId="30379" xr:uid="{DF698A87-D782-4D33-AD1B-F5B3B69078CF}"/>
    <cellStyle name="Comma 4 2 3 2 7 2 4" xfId="53261" xr:uid="{292B1C36-9F21-4600-9B4E-A5A513923631}"/>
    <cellStyle name="Comma 4 2 3 2 7 3" xfId="14684" xr:uid="{DCA561AB-419E-4553-BB68-B354C18EDC41}"/>
    <cellStyle name="Comma 4 2 3 2 7 3 2" xfId="37578" xr:uid="{F87BCC5E-9218-4726-B2A7-7A4274710273}"/>
    <cellStyle name="Comma 4 2 3 2 7 4" xfId="26137" xr:uid="{0C551645-CB44-423E-A2D5-AEF3BF8BCBBA}"/>
    <cellStyle name="Comma 4 2 3 2 7 5" xfId="49019" xr:uid="{E762953F-14AC-4BCB-BF7D-7C86F1935061}"/>
    <cellStyle name="Comma 4 2 3 2 8" xfId="3492" xr:uid="{00DD8F6F-CE55-4875-8E34-38E32C744343}"/>
    <cellStyle name="Comma 4 2 3 2 8 2" xfId="7735" xr:uid="{C115BC1D-0FD2-425B-B455-34026521516A}"/>
    <cellStyle name="Comma 4 2 3 2 8 2 2" xfId="19187" xr:uid="{D58BCBAE-53FA-4E0D-9327-DB8655435219}"/>
    <cellStyle name="Comma 4 2 3 2 8 2 2 2" xfId="42081" xr:uid="{BB6E69E8-53AA-4E78-9141-885E0B5FA7AC}"/>
    <cellStyle name="Comma 4 2 3 2 8 2 3" xfId="30640" xr:uid="{3333FA2E-CEEA-40DA-97C2-B2EF08C86A1D}"/>
    <cellStyle name="Comma 4 2 3 2 8 2 4" xfId="53522" xr:uid="{9D7E5207-AC9D-4588-AF76-B09FDA8FAEE7}"/>
    <cellStyle name="Comma 4 2 3 2 8 3" xfId="14945" xr:uid="{7027130C-3A36-4F0A-9A11-C734269A7455}"/>
    <cellStyle name="Comma 4 2 3 2 8 3 2" xfId="37839" xr:uid="{381F9818-09F6-49B5-BDB1-5232133D164C}"/>
    <cellStyle name="Comma 4 2 3 2 8 4" xfId="26398" xr:uid="{DA307046-BF2B-494A-A5EA-98126497E4F3}"/>
    <cellStyle name="Comma 4 2 3 2 8 5" xfId="49280" xr:uid="{8B3462CF-37CE-4C57-86DF-A5366390F0C4}"/>
    <cellStyle name="Comma 4 2 3 2 9" xfId="4560" xr:uid="{D7B8CC23-A407-4B94-B7C8-3B11E0539F7F}"/>
    <cellStyle name="Comma 4 2 3 2 9 2" xfId="16012" xr:uid="{9A47B857-91CB-41D4-AC43-0056DF85CE3C}"/>
    <cellStyle name="Comma 4 2 3 2 9 2 2" xfId="38906" xr:uid="{DB80D16C-152C-499B-9ABA-E268EE54F7CA}"/>
    <cellStyle name="Comma 4 2 3 2 9 3" xfId="27465" xr:uid="{86181CB2-1B4C-4255-A9B6-0E54CFA0B77D}"/>
    <cellStyle name="Comma 4 2 3 2 9 4" xfId="50347" xr:uid="{AA7B888B-F2DC-41A2-9594-44B4BEB527EB}"/>
    <cellStyle name="Comma 4 2 3 3" xfId="477" xr:uid="{868AE43B-AC50-49F1-B8B7-0991ABB1EA79}"/>
    <cellStyle name="Comma 4 2 3 3 10" xfId="46272" xr:uid="{AA23ABD8-84B9-4860-BED8-111120E9F8D4}"/>
    <cellStyle name="Comma 4 2 3 3 2" xfId="1005" xr:uid="{DEA290EA-9842-4FFC-A652-16E0E315CBF2}"/>
    <cellStyle name="Comma 4 2 3 3 2 2" xfId="2322" xr:uid="{E9F2D96E-AED5-4177-B8A0-89C3DE0A2BFB}"/>
    <cellStyle name="Comma 4 2 3 3 2 2 2" xfId="6570" xr:uid="{3FED772E-6E03-4571-99EC-B288AF9CC71E}"/>
    <cellStyle name="Comma 4 2 3 3 2 2 2 2" xfId="18022" xr:uid="{EA075983-6C17-4225-B575-D7A32D8B1217}"/>
    <cellStyle name="Comma 4 2 3 3 2 2 2 2 2" xfId="40916" xr:uid="{8F16772A-B8B6-4CD2-BAEF-BCF8A3114DD1}"/>
    <cellStyle name="Comma 4 2 3 3 2 2 2 3" xfId="29475" xr:uid="{10E08F09-F429-4441-B6EC-B116ECAA27C8}"/>
    <cellStyle name="Comma 4 2 3 3 2 2 2 4" xfId="52357" xr:uid="{7612F29E-D25A-4CBE-8028-4E738ED6DAAD}"/>
    <cellStyle name="Comma 4 2 3 3 2 2 3" xfId="13780" xr:uid="{B92CD5B4-7709-4782-B1E6-4027ED6261D2}"/>
    <cellStyle name="Comma 4 2 3 3 2 2 3 2" xfId="36674" xr:uid="{F260AD1D-0067-46BD-85E7-7B3EDE8C5E04}"/>
    <cellStyle name="Comma 4 2 3 3 2 2 4" xfId="25233" xr:uid="{F48B1E7B-3BA1-45FD-B2C7-D8E67777194A}"/>
    <cellStyle name="Comma 4 2 3 3 2 2 5" xfId="48116" xr:uid="{8AE93BB3-77CD-46D9-9664-B13FC7680578}"/>
    <cellStyle name="Comma 4 2 3 3 2 3" xfId="4166" xr:uid="{DFB75425-93BB-4806-9FD7-A0A44FE9E584}"/>
    <cellStyle name="Comma 4 2 3 3 2 3 2" xfId="8409" xr:uid="{922A8F4B-0F44-434E-9D30-F2CE1B9D05EA}"/>
    <cellStyle name="Comma 4 2 3 3 2 3 2 2" xfId="19861" xr:uid="{3769108B-5BD1-4B7A-9459-10FCF2CA5CE5}"/>
    <cellStyle name="Comma 4 2 3 3 2 3 2 2 2" xfId="42755" xr:uid="{5B8AEB06-523B-41A2-AA83-6A273E591DA4}"/>
    <cellStyle name="Comma 4 2 3 3 2 3 2 3" xfId="31314" xr:uid="{2B23898E-7417-4515-BFF0-2B5A960766D7}"/>
    <cellStyle name="Comma 4 2 3 3 2 3 2 4" xfId="54196" xr:uid="{9D9FB221-349A-40A9-83F1-489822198D11}"/>
    <cellStyle name="Comma 4 2 3 3 2 3 3" xfId="15619" xr:uid="{031564C2-DD30-494A-9FBF-98B2DC33BB9A}"/>
    <cellStyle name="Comma 4 2 3 3 2 3 3 2" xfId="38513" xr:uid="{A62D3CE5-FC76-45E1-8B3A-480FFE6E578A}"/>
    <cellStyle name="Comma 4 2 3 3 2 3 4" xfId="27072" xr:uid="{64E0520D-8400-47BA-8920-0E77D4E2CF27}"/>
    <cellStyle name="Comma 4 2 3 3 2 3 5" xfId="49954" xr:uid="{A9D45693-EE8F-48A8-8206-6B9BD5CDDAFE}"/>
    <cellStyle name="Comma 4 2 3 3 2 4" xfId="5253" xr:uid="{09EA6412-1FA9-4750-A4D4-18A46C5DF10A}"/>
    <cellStyle name="Comma 4 2 3 3 2 4 2" xfId="16705" xr:uid="{961BC665-5BA0-447C-825D-03B8FEC8E4AC}"/>
    <cellStyle name="Comma 4 2 3 3 2 4 2 2" xfId="39599" xr:uid="{5167543C-5E77-4104-A7A7-97DD87B67CAF}"/>
    <cellStyle name="Comma 4 2 3 3 2 4 3" xfId="28158" xr:uid="{4ACB90B5-555F-4406-BC95-353E0734B968}"/>
    <cellStyle name="Comma 4 2 3 3 2 4 4" xfId="51040" xr:uid="{0996498A-4DD1-4E38-822B-BB01370F6526}"/>
    <cellStyle name="Comma 4 2 3 3 2 5" xfId="10314" xr:uid="{EE4C3679-C02F-4B2D-AD3A-A2F461ACDC72}"/>
    <cellStyle name="Comma 4 2 3 3 2 5 2" xfId="21757" xr:uid="{16817871-D65A-406C-B3D9-C3BF40A290E5}"/>
    <cellStyle name="Comma 4 2 3 3 2 5 2 2" xfId="44651" xr:uid="{2673F688-A8B0-496F-9B6F-247F1A78821D}"/>
    <cellStyle name="Comma 4 2 3 3 2 5 3" xfId="33210" xr:uid="{C198F4A3-6305-4717-A721-8571967F1D30}"/>
    <cellStyle name="Comma 4 2 3 3 2 6" xfId="11398" xr:uid="{A2F9F4BF-B854-4312-AB4E-FE49B7C61A3B}"/>
    <cellStyle name="Comma 4 2 3 3 2 6 2" xfId="22841" xr:uid="{0FD1F010-EC4D-4CA2-8DB6-4F1D5B69946E}"/>
    <cellStyle name="Comma 4 2 3 3 2 6 2 2" xfId="45735" xr:uid="{D925D15F-1D3B-483E-96D4-EA507084597A}"/>
    <cellStyle name="Comma 4 2 3 3 2 6 3" xfId="34294" xr:uid="{E53B5794-A0B1-4967-8721-8D13206BE609}"/>
    <cellStyle name="Comma 4 2 3 3 2 7" xfId="12463" xr:uid="{2044767C-4C3B-4A37-9E03-0DECB71C03A2}"/>
    <cellStyle name="Comma 4 2 3 3 2 7 2" xfId="35357" xr:uid="{294E11B2-CAC1-4BC0-A1C7-29B449F0B7C8}"/>
    <cellStyle name="Comma 4 2 3 3 2 8" xfId="23916" xr:uid="{3890C1A3-99E9-4129-9697-DF701026360D}"/>
    <cellStyle name="Comma 4 2 3 3 2 9" xfId="46799" xr:uid="{8F5E57DF-3F99-45A0-9A33-32764B70DA5F}"/>
    <cellStyle name="Comma 4 2 3 3 3" xfId="1795" xr:uid="{2198DD02-7560-43DF-9B49-007ABAF01A0F}"/>
    <cellStyle name="Comma 4 2 3 3 3 2" xfId="6043" xr:uid="{DEF7F24B-2201-4E88-AE12-41F38D5DFE1E}"/>
    <cellStyle name="Comma 4 2 3 3 3 2 2" xfId="17495" xr:uid="{D582125E-2179-4E04-96CE-F120564D1E39}"/>
    <cellStyle name="Comma 4 2 3 3 3 2 2 2" xfId="40389" xr:uid="{017F2806-215F-455E-B6E1-C402EF0F201F}"/>
    <cellStyle name="Comma 4 2 3 3 3 2 3" xfId="28948" xr:uid="{9FB187AE-C585-4065-9107-7FAB34D54F87}"/>
    <cellStyle name="Comma 4 2 3 3 3 2 4" xfId="51830" xr:uid="{9FC6B44D-AB20-45CE-ADD6-532D903ABC38}"/>
    <cellStyle name="Comma 4 2 3 3 3 3" xfId="13253" xr:uid="{CCDB8E03-214B-4D69-8B51-4767003069B2}"/>
    <cellStyle name="Comma 4 2 3 3 3 3 2" xfId="36147" xr:uid="{0CB05FDD-7469-4217-B6A4-145A6197B577}"/>
    <cellStyle name="Comma 4 2 3 3 3 4" xfId="24706" xr:uid="{ECA67EF2-8A07-4BE0-BF72-1247C754EE22}"/>
    <cellStyle name="Comma 4 2 3 3 3 5" xfId="47589" xr:uid="{AC402CBC-6A1D-4DF4-B6A3-F5C79B45CB1B}"/>
    <cellStyle name="Comma 4 2 3 3 4" xfId="3639" xr:uid="{B9CB72CA-E876-4428-8087-41A7924FC66E}"/>
    <cellStyle name="Comma 4 2 3 3 4 2" xfId="7882" xr:uid="{674EB1F2-62F2-456A-906B-22CCC4B819DF}"/>
    <cellStyle name="Comma 4 2 3 3 4 2 2" xfId="19334" xr:uid="{94633C63-82FF-483A-A4D2-55451180424A}"/>
    <cellStyle name="Comma 4 2 3 3 4 2 2 2" xfId="42228" xr:uid="{34249662-3AE1-4BE4-B0A1-A946891B71DD}"/>
    <cellStyle name="Comma 4 2 3 3 4 2 3" xfId="30787" xr:uid="{08BAD5DD-B934-4797-AF0F-DA1D48FA842D}"/>
    <cellStyle name="Comma 4 2 3 3 4 2 4" xfId="53669" xr:uid="{25FEE4D4-EB2A-4390-8651-12C6B788FE13}"/>
    <cellStyle name="Comma 4 2 3 3 4 3" xfId="15092" xr:uid="{4182ED93-7556-42EE-B755-550FDE2A8654}"/>
    <cellStyle name="Comma 4 2 3 3 4 3 2" xfId="37986" xr:uid="{64FBF728-2773-45E7-A756-47A66D80F89B}"/>
    <cellStyle name="Comma 4 2 3 3 4 4" xfId="26545" xr:uid="{EA79AE08-BE57-4112-AD20-039AEA863138}"/>
    <cellStyle name="Comma 4 2 3 3 4 5" xfId="49427" xr:uid="{4C38187D-4977-4DA0-8E3E-6F37903EC8DB}"/>
    <cellStyle name="Comma 4 2 3 3 5" xfId="4726" xr:uid="{C1ACAA87-0B67-4EEB-A89F-610BCA28DA7D}"/>
    <cellStyle name="Comma 4 2 3 3 5 2" xfId="16178" xr:uid="{034FF994-056B-4224-85B5-D984507E348B}"/>
    <cellStyle name="Comma 4 2 3 3 5 2 2" xfId="39072" xr:uid="{BAD5F809-16CC-4E96-9A90-F83B68DE6FA6}"/>
    <cellStyle name="Comma 4 2 3 3 5 3" xfId="27631" xr:uid="{91D47FA7-D703-47C4-9DF3-9DC354323C9F}"/>
    <cellStyle name="Comma 4 2 3 3 5 4" xfId="50513" xr:uid="{FDBE2099-1ACD-4519-92E1-E59A8F200F5F}"/>
    <cellStyle name="Comma 4 2 3 3 6" xfId="9787" xr:uid="{A96F01CB-2B6B-4019-A4AF-AA3A49E85826}"/>
    <cellStyle name="Comma 4 2 3 3 6 2" xfId="21230" xr:uid="{7F98D9F6-E6DD-4EF6-96EE-8EE3937981D6}"/>
    <cellStyle name="Comma 4 2 3 3 6 2 2" xfId="44124" xr:uid="{B4D50F27-3F6E-4B20-9A48-7EB4C5D65FB3}"/>
    <cellStyle name="Comma 4 2 3 3 6 3" xfId="32683" xr:uid="{882CFC5F-5291-48DB-923E-88F368723023}"/>
    <cellStyle name="Comma 4 2 3 3 7" xfId="10871" xr:uid="{C12D241D-DFA5-4D8A-BF23-D82E0A64A478}"/>
    <cellStyle name="Comma 4 2 3 3 7 2" xfId="22314" xr:uid="{CDD9F308-54A7-4DC5-A599-42B742D5491D}"/>
    <cellStyle name="Comma 4 2 3 3 7 2 2" xfId="45208" xr:uid="{AA2878FD-16CC-44AF-BD8F-9A2660A486D2}"/>
    <cellStyle name="Comma 4 2 3 3 7 3" xfId="33767" xr:uid="{7B45E1FA-2F26-4101-B2C9-22D98AF4159E}"/>
    <cellStyle name="Comma 4 2 3 3 8" xfId="11936" xr:uid="{3F26A0FA-FD04-4A9D-9F59-B1737B2EF047}"/>
    <cellStyle name="Comma 4 2 3 3 8 2" xfId="34830" xr:uid="{C32A79F1-D031-48C7-A1F4-D33CEBE33DEE}"/>
    <cellStyle name="Comma 4 2 3 3 9" xfId="23389" xr:uid="{AFC627DC-6497-42D9-B6DE-9589B072D4C8}"/>
    <cellStyle name="Comma 4 2 3 4" xfId="741" xr:uid="{F81EBFE8-0352-4F54-BA5D-4DED9BD64A86}"/>
    <cellStyle name="Comma 4 2 3 4 2" xfId="2058" xr:uid="{C5F27449-1D1E-4AF9-9D46-18BADAB6D984}"/>
    <cellStyle name="Comma 4 2 3 4 2 2" xfId="6306" xr:uid="{37E04A88-EDD6-4AE6-AB93-299F9E581350}"/>
    <cellStyle name="Comma 4 2 3 4 2 2 2" xfId="17758" xr:uid="{92ACB685-5512-4CEF-B746-0C9642818346}"/>
    <cellStyle name="Comma 4 2 3 4 2 2 2 2" xfId="40652" xr:uid="{B1360FEB-0F88-4B6B-AB78-6CDAE5E3132A}"/>
    <cellStyle name="Comma 4 2 3 4 2 2 3" xfId="29211" xr:uid="{265D71D5-2FCB-46AF-B3EC-9352A44BA25D}"/>
    <cellStyle name="Comma 4 2 3 4 2 2 4" xfId="52093" xr:uid="{7456CF66-F220-443A-8DFE-A09E57313A4B}"/>
    <cellStyle name="Comma 4 2 3 4 2 3" xfId="13516" xr:uid="{812823DA-DE98-4B48-B368-6098BB5240EE}"/>
    <cellStyle name="Comma 4 2 3 4 2 3 2" xfId="36410" xr:uid="{E24D9EDE-DAF7-466E-AB50-2AC9D654E75F}"/>
    <cellStyle name="Comma 4 2 3 4 2 4" xfId="24969" xr:uid="{42123ADF-CB3A-495C-8DD3-91FC9E8B38D8}"/>
    <cellStyle name="Comma 4 2 3 4 2 5" xfId="47852" xr:uid="{74B4D1CF-5A96-4BE4-9A3D-9F6B21E43FDE}"/>
    <cellStyle name="Comma 4 2 3 4 3" xfId="3902" xr:uid="{C3109316-32DE-4BC1-A455-316144B48507}"/>
    <cellStyle name="Comma 4 2 3 4 3 2" xfId="8145" xr:uid="{F21375E3-3271-4020-9082-99744B4A7DB5}"/>
    <cellStyle name="Comma 4 2 3 4 3 2 2" xfId="19597" xr:uid="{A0F7A727-89B6-43AC-B99D-37131FD4A835}"/>
    <cellStyle name="Comma 4 2 3 4 3 2 2 2" xfId="42491" xr:uid="{FE12F7F5-C72E-46A5-9513-CFD16146451D}"/>
    <cellStyle name="Comma 4 2 3 4 3 2 3" xfId="31050" xr:uid="{9F43F1C0-A5B3-4323-A2A8-395C52A6A52D}"/>
    <cellStyle name="Comma 4 2 3 4 3 2 4" xfId="53932" xr:uid="{849BA53D-228E-464B-B063-8B0392B9A56D}"/>
    <cellStyle name="Comma 4 2 3 4 3 3" xfId="15355" xr:uid="{B51C5033-6357-4F21-A556-9D6E41D933E3}"/>
    <cellStyle name="Comma 4 2 3 4 3 3 2" xfId="38249" xr:uid="{D03EAF9E-EAF3-4A0C-B27B-481FEBDFE1EB}"/>
    <cellStyle name="Comma 4 2 3 4 3 4" xfId="26808" xr:uid="{E67BC732-34A9-40A3-AA0E-62E7833F17F4}"/>
    <cellStyle name="Comma 4 2 3 4 3 5" xfId="49690" xr:uid="{4C554465-B6A3-4527-A393-677C095DD4CA}"/>
    <cellStyle name="Comma 4 2 3 4 4" xfId="4989" xr:uid="{485C14DB-2B97-4661-A2DF-6BF62EC9B1CD}"/>
    <cellStyle name="Comma 4 2 3 4 4 2" xfId="16441" xr:uid="{13474A5A-8ED1-4601-8A41-47DD445D9C04}"/>
    <cellStyle name="Comma 4 2 3 4 4 2 2" xfId="39335" xr:uid="{0F93813A-D19A-49F9-82BE-52CD6CCD67EC}"/>
    <cellStyle name="Comma 4 2 3 4 4 3" xfId="27894" xr:uid="{6FC6F7EC-6D23-44C5-A388-A53CF24448B9}"/>
    <cellStyle name="Comma 4 2 3 4 4 4" xfId="50776" xr:uid="{AB00ADC1-97BF-45A9-9439-EA16EE65D420}"/>
    <cellStyle name="Comma 4 2 3 4 5" xfId="10050" xr:uid="{36001DF4-9368-49BC-94B2-835D21CB4959}"/>
    <cellStyle name="Comma 4 2 3 4 5 2" xfId="21493" xr:uid="{C3CE386B-1A69-4BC8-89F5-2118F2B3D429}"/>
    <cellStyle name="Comma 4 2 3 4 5 2 2" xfId="44387" xr:uid="{4579B7B2-4EB1-49D5-A32E-C5AE8559038A}"/>
    <cellStyle name="Comma 4 2 3 4 5 3" xfId="32946" xr:uid="{4AE6FF84-D940-4161-9D10-6EA79DC41735}"/>
    <cellStyle name="Comma 4 2 3 4 6" xfId="11134" xr:uid="{264555C6-3275-4F6F-978D-8387F2FD9F7E}"/>
    <cellStyle name="Comma 4 2 3 4 6 2" xfId="22577" xr:uid="{8562B554-1F73-4290-8389-EC7750067DB3}"/>
    <cellStyle name="Comma 4 2 3 4 6 2 2" xfId="45471" xr:uid="{F7C46358-1B76-476D-982A-DF68A8E7E046}"/>
    <cellStyle name="Comma 4 2 3 4 6 3" xfId="34030" xr:uid="{B8951A21-B5F6-4346-A056-D843B8D6E368}"/>
    <cellStyle name="Comma 4 2 3 4 7" xfId="12199" xr:uid="{08CF3C40-1B3C-4EC5-990F-A1CC8A2E174D}"/>
    <cellStyle name="Comma 4 2 3 4 7 2" xfId="35093" xr:uid="{6B8C9FEE-A5DB-48A3-9B2B-34D599C999A2}"/>
    <cellStyle name="Comma 4 2 3 4 8" xfId="23652" xr:uid="{3EC900AC-CFB3-423F-A78B-C378F5923563}"/>
    <cellStyle name="Comma 4 2 3 4 9" xfId="46535" xr:uid="{F5C442ED-CC33-4550-AFFE-15606FF6C67E}"/>
    <cellStyle name="Comma 4 2 3 5" xfId="1269" xr:uid="{22754797-6AAE-4055-970B-EC5245331CD3}"/>
    <cellStyle name="Comma 4 2 3 5 2" xfId="2586" xr:uid="{CB44BA6F-475D-4413-9DBF-08CA5CE2A0CA}"/>
    <cellStyle name="Comma 4 2 3 5 2 2" xfId="6834" xr:uid="{CE0A4688-BC84-4562-A67B-57E9C167A5BB}"/>
    <cellStyle name="Comma 4 2 3 5 2 2 2" xfId="18286" xr:uid="{5D4876A4-B471-432F-9959-B5BB9CDEE7FC}"/>
    <cellStyle name="Comma 4 2 3 5 2 2 2 2" xfId="41180" xr:uid="{852F472E-450F-472A-92C8-540FBF152014}"/>
    <cellStyle name="Comma 4 2 3 5 2 2 3" xfId="29739" xr:uid="{BA3679FC-C50F-4D23-A076-CD026EA69908}"/>
    <cellStyle name="Comma 4 2 3 5 2 2 4" xfId="52621" xr:uid="{E05A3C9D-CB1E-4AD9-8C72-2438DB97F2C5}"/>
    <cellStyle name="Comma 4 2 3 5 2 3" xfId="14044" xr:uid="{F86CA273-A5CC-4FB6-85FD-3597F0152441}"/>
    <cellStyle name="Comma 4 2 3 5 2 3 2" xfId="36938" xr:uid="{E9385D63-5839-4677-981D-9E8EDA89332B}"/>
    <cellStyle name="Comma 4 2 3 5 2 4" xfId="25497" xr:uid="{666C997F-042C-4D1E-8212-6B48E4610E1C}"/>
    <cellStyle name="Comma 4 2 3 5 2 5" xfId="48380" xr:uid="{BB739C59-5D6F-43AA-B595-2DE41AA7F2D1}"/>
    <cellStyle name="Comma 4 2 3 5 3" xfId="5517" xr:uid="{7036B749-4475-4903-80E6-810B796F9D14}"/>
    <cellStyle name="Comma 4 2 3 5 3 2" xfId="16969" xr:uid="{9EDA29AB-F3CC-47BE-9A8F-145723354286}"/>
    <cellStyle name="Comma 4 2 3 5 3 2 2" xfId="39863" xr:uid="{926D2355-895A-41F5-B8F1-98B366D0BD2D}"/>
    <cellStyle name="Comma 4 2 3 5 3 3" xfId="28422" xr:uid="{F48A8E3C-9DF1-4189-90DC-DD6FDF427444}"/>
    <cellStyle name="Comma 4 2 3 5 3 4" xfId="51304" xr:uid="{B0FE403D-12B2-4A6D-999A-D637330308A3}"/>
    <cellStyle name="Comma 4 2 3 5 4" xfId="12727" xr:uid="{FEABAC2C-B4F5-4375-9F1C-88095EEF29AD}"/>
    <cellStyle name="Comma 4 2 3 5 4 2" xfId="35621" xr:uid="{484EB9E6-08B6-4F54-81F7-E9C6840351EE}"/>
    <cellStyle name="Comma 4 2 3 5 5" xfId="24180" xr:uid="{D71E249D-7BB6-44A0-8ED6-17A52A60202D}"/>
    <cellStyle name="Comma 4 2 3 5 6" xfId="47063" xr:uid="{12E8A7AF-0C52-4A57-A812-3B5296E0A67A}"/>
    <cellStyle name="Comma 4 2 3 6" xfId="1532" xr:uid="{6F42E510-0286-4530-B450-EDC6A866564C}"/>
    <cellStyle name="Comma 4 2 3 6 2" xfId="5780" xr:uid="{DE78C4D9-13EE-4226-80E7-860B1C3EC9ED}"/>
    <cellStyle name="Comma 4 2 3 6 2 2" xfId="17232" xr:uid="{146D6AB9-51C0-46D9-AC1D-2CD1DE3C6CDD}"/>
    <cellStyle name="Comma 4 2 3 6 2 2 2" xfId="40126" xr:uid="{483E2C67-EFB3-478E-8A96-FDF9D441715D}"/>
    <cellStyle name="Comma 4 2 3 6 2 3" xfId="28685" xr:uid="{8ED46A40-06C5-40B4-A51D-C7B16459894A}"/>
    <cellStyle name="Comma 4 2 3 6 2 4" xfId="51567" xr:uid="{199A8EE0-BA58-4C7D-8BEC-36136AC0ACEC}"/>
    <cellStyle name="Comma 4 2 3 6 3" xfId="12990" xr:uid="{9B677D56-E7FC-4AD1-858D-2E7C5B8E5B92}"/>
    <cellStyle name="Comma 4 2 3 6 3 2" xfId="35884" xr:uid="{10D60C4D-F7EC-46A1-855A-5306BCABB119}"/>
    <cellStyle name="Comma 4 2 3 6 4" xfId="24443" xr:uid="{41D9A0D7-0C6A-4805-9ED0-7DA6FF27F885}"/>
    <cellStyle name="Comma 4 2 3 6 5" xfId="47326" xr:uid="{7BCA0AC1-BE7A-43D6-818C-AB08C4905B4A}"/>
    <cellStyle name="Comma 4 2 3 7" xfId="2854" xr:uid="{9605C49F-B126-4C0E-8775-F1A4EC3A8AC6}"/>
    <cellStyle name="Comma 4 2 3 7 2" xfId="7098" xr:uid="{3B9CE58B-FBB6-44A4-AE79-2A4758DD80F6}"/>
    <cellStyle name="Comma 4 2 3 7 2 2" xfId="18550" xr:uid="{DA93F128-9ECD-4620-A74E-32E68B1B9341}"/>
    <cellStyle name="Comma 4 2 3 7 2 2 2" xfId="41444" xr:uid="{57D21F40-7002-48AB-9681-622D010C6D0F}"/>
    <cellStyle name="Comma 4 2 3 7 2 3" xfId="30003" xr:uid="{F59544B3-B234-4B9C-A9D0-F54B5A37F393}"/>
    <cellStyle name="Comma 4 2 3 7 2 4" xfId="52885" xr:uid="{F5E888E9-C2E8-4D9F-A566-A324AB4753AF}"/>
    <cellStyle name="Comma 4 2 3 7 3" xfId="14308" xr:uid="{C58CE888-2304-4EA3-97AE-8F5A8A88C88A}"/>
    <cellStyle name="Comma 4 2 3 7 3 2" xfId="37202" xr:uid="{74BF68CE-2E5D-426F-BF2E-664FB5C58F7F}"/>
    <cellStyle name="Comma 4 2 3 7 4" xfId="25761" xr:uid="{840693CC-E636-4C80-BDF8-86A3C460FCCE}"/>
    <cellStyle name="Comma 4 2 3 7 5" xfId="48643" xr:uid="{A5196305-0118-4238-94D4-55CE1936A56C}"/>
    <cellStyle name="Comma 4 2 3 8" xfId="3114" xr:uid="{2755CD61-C3F1-4334-9FE4-EF9C78A82509}"/>
    <cellStyle name="Comma 4 2 3 8 2" xfId="7357" xr:uid="{56D3626B-6CC9-4596-9C10-73CE2873B13F}"/>
    <cellStyle name="Comma 4 2 3 8 2 2" xfId="18809" xr:uid="{C5D45AD8-6655-4D88-BA17-2F3ADB6B7637}"/>
    <cellStyle name="Comma 4 2 3 8 2 2 2" xfId="41703" xr:uid="{8FBD9075-7817-4209-8311-7A75325268E0}"/>
    <cellStyle name="Comma 4 2 3 8 2 3" xfId="30262" xr:uid="{ABD2A3D8-B658-4068-B6ED-824CDF082966}"/>
    <cellStyle name="Comma 4 2 3 8 2 4" xfId="53144" xr:uid="{27532358-6CD5-4BA7-AFA5-1C9997003F8E}"/>
    <cellStyle name="Comma 4 2 3 8 3" xfId="14567" xr:uid="{B2739BE3-A027-4745-BFFE-0CD5B669D690}"/>
    <cellStyle name="Comma 4 2 3 8 3 2" xfId="37461" xr:uid="{610526F3-CD9F-466F-AE52-C0CC0AF3C0A6}"/>
    <cellStyle name="Comma 4 2 3 8 4" xfId="26020" xr:uid="{1915AC67-A97A-4CBA-AD9B-9A7A93234DB6}"/>
    <cellStyle name="Comma 4 2 3 8 5" xfId="48902" xr:uid="{42AF0CD9-7ED6-480E-8398-D99C282C4239}"/>
    <cellStyle name="Comma 4 2 3 9" xfId="3376" xr:uid="{C8D34AE9-DED9-4C6F-84A3-0E90A2D0A1A7}"/>
    <cellStyle name="Comma 4 2 3 9 2" xfId="7619" xr:uid="{27917339-7CE4-40CF-8FFD-9D048E8F7334}"/>
    <cellStyle name="Comma 4 2 3 9 2 2" xfId="19071" xr:uid="{960376FD-79C1-430D-9BFE-2E98ACA0D378}"/>
    <cellStyle name="Comma 4 2 3 9 2 2 2" xfId="41965" xr:uid="{B41D2963-AA2C-479E-AF61-B4F85B39ADDE}"/>
    <cellStyle name="Comma 4 2 3 9 2 3" xfId="30524" xr:uid="{98E606A8-28EB-4F2C-A334-8F21705D15BD}"/>
    <cellStyle name="Comma 4 2 3 9 2 4" xfId="53406" xr:uid="{C7A2B12B-92A1-45A6-BD5A-0615C835841F}"/>
    <cellStyle name="Comma 4 2 3 9 3" xfId="14829" xr:uid="{7F53EAFA-C334-4664-A1AD-1DF9BC8B26B6}"/>
    <cellStyle name="Comma 4 2 3 9 3 2" xfId="37723" xr:uid="{E42CCA74-E428-4D3E-9D17-589850F7F7D1}"/>
    <cellStyle name="Comma 4 2 3 9 4" xfId="26282" xr:uid="{B0A742E8-F133-44AE-A31E-A892DB7D050E}"/>
    <cellStyle name="Comma 4 2 3 9 5" xfId="49164" xr:uid="{1C9B1BD3-8038-4E44-806E-118FF9002117}"/>
    <cellStyle name="Comma 4 2 4" xfId="250" xr:uid="{C548F613-6239-4DD4-B0FF-74AECDF91249}"/>
    <cellStyle name="Comma 4 2 4 10" xfId="4484" xr:uid="{916FD70A-033A-43D4-9732-44F7A5C6FD91}"/>
    <cellStyle name="Comma 4 2 4 10 2" xfId="15936" xr:uid="{B0F55C86-1889-40A0-96DF-0C0980A97067}"/>
    <cellStyle name="Comma 4 2 4 10 2 2" xfId="38830" xr:uid="{798B7A99-5E5D-4709-86BC-334FAADCCA93}"/>
    <cellStyle name="Comma 4 2 4 10 3" xfId="27389" xr:uid="{36ABD711-32FD-461D-8197-64BBDB00DE38}"/>
    <cellStyle name="Comma 4 2 4 10 4" xfId="50271" xr:uid="{E95FB15F-A462-4C40-8758-C412B437D17F}"/>
    <cellStyle name="Comma 4 2 4 11" xfId="8764" xr:uid="{1687C26B-34E9-4EAF-BC47-F547C26E8E3B}"/>
    <cellStyle name="Comma 4 2 4 11 2" xfId="20208" xr:uid="{46D31B98-670A-4990-88CB-47A25F7434F4}"/>
    <cellStyle name="Comma 4 2 4 11 2 2" xfId="43102" xr:uid="{F2876F28-C1B1-40E4-A0BE-F30B3ACA175F}"/>
    <cellStyle name="Comma 4 2 4 11 3" xfId="31661" xr:uid="{749EA528-9C31-4BD2-B978-B9699A075691}"/>
    <cellStyle name="Comma 4 2 4 11 4" xfId="54543" xr:uid="{2FEDD073-5B17-4327-BA99-6ED277BBDD66}"/>
    <cellStyle name="Comma 4 2 4 12" xfId="9026" xr:uid="{F061197E-49D3-44D0-8A85-4F0FAF0E716F}"/>
    <cellStyle name="Comma 4 2 4 12 2" xfId="20470" xr:uid="{641DCFE4-14E4-4CD6-9E2F-FF44A42A1C32}"/>
    <cellStyle name="Comma 4 2 4 12 2 2" xfId="43364" xr:uid="{706A24DF-1469-4FF4-A2DE-2D5BA3A9C3ED}"/>
    <cellStyle name="Comma 4 2 4 12 3" xfId="31923" xr:uid="{29D51940-3531-4257-B180-F8A69813535E}"/>
    <cellStyle name="Comma 4 2 4 12 4" xfId="54805" xr:uid="{4AEF8980-0C30-46EC-9949-5FB416C11648}"/>
    <cellStyle name="Comma 4 2 4 13" xfId="9293" xr:uid="{A07B34A7-1B26-46FF-AA63-A7B7702F1C06}"/>
    <cellStyle name="Comma 4 2 4 13 2" xfId="20737" xr:uid="{BAD2DCB7-EA0B-4776-A291-CBA9D780F016}"/>
    <cellStyle name="Comma 4 2 4 13 2 2" xfId="43631" xr:uid="{6B54169A-0BB6-4B60-8DFE-8B2D31B19D88}"/>
    <cellStyle name="Comma 4 2 4 13 3" xfId="32190" xr:uid="{257A1567-E61B-4BDD-8849-497E0302A1AE}"/>
    <cellStyle name="Comma 4 2 4 13 4" xfId="55072" xr:uid="{A283EB3C-06D1-4ABA-B08D-9BB2A4C7E485}"/>
    <cellStyle name="Comma 4 2 4 14" xfId="9565" xr:uid="{35391775-C2F3-40F2-9564-E704896E258B}"/>
    <cellStyle name="Comma 4 2 4 14 2" xfId="21008" xr:uid="{F7607BA3-6831-49C3-9F7D-8AB15FEA644E}"/>
    <cellStyle name="Comma 4 2 4 14 2 2" xfId="43902" xr:uid="{608213EE-8F96-424E-9A07-F70B1614D6C4}"/>
    <cellStyle name="Comma 4 2 4 14 3" xfId="32461" xr:uid="{4BAC4259-0760-4B9B-8E2E-96F514C35D04}"/>
    <cellStyle name="Comma 4 2 4 15" xfId="10649" xr:uid="{DB7A9D13-DAB7-4F91-BCF8-E9F5E76ADFCC}"/>
    <cellStyle name="Comma 4 2 4 15 2" xfId="22092" xr:uid="{2B3D7E28-5BDF-4C85-BBF9-FDF49A6D21CB}"/>
    <cellStyle name="Comma 4 2 4 15 2 2" xfId="44986" xr:uid="{D94EA62A-1A27-4906-876E-8DD7A538EB58}"/>
    <cellStyle name="Comma 4 2 4 15 3" xfId="33545" xr:uid="{8ED12A8E-11E6-4D9D-A8AE-5A36C869E837}"/>
    <cellStyle name="Comma 4 2 4 16" xfId="11714" xr:uid="{A8BC62B9-EDF7-4BB5-A3BB-4D7B6BB758E8}"/>
    <cellStyle name="Comma 4 2 4 16 2" xfId="34608" xr:uid="{DCE10956-FF8D-4828-824F-203D28614922}"/>
    <cellStyle name="Comma 4 2 4 17" xfId="23167" xr:uid="{3AE2C24F-6645-498F-A85D-C479FEFE5ADA}"/>
    <cellStyle name="Comma 4 2 4 18" xfId="46050" xr:uid="{3ECFB250-2711-4416-9AD6-F537A1A2894C}"/>
    <cellStyle name="Comma 4 2 4 2" xfId="371" xr:uid="{4260E891-104A-445D-AE04-58ABF6CCC118}"/>
    <cellStyle name="Comma 4 2 4 2 10" xfId="8880" xr:uid="{9966DA85-1151-43A5-A4D8-C3A16F41515C}"/>
    <cellStyle name="Comma 4 2 4 2 10 2" xfId="20324" xr:uid="{AC2528FB-103A-4C2F-8E50-CEE9C1D48CD8}"/>
    <cellStyle name="Comma 4 2 4 2 10 2 2" xfId="43218" xr:uid="{07B94299-2FA4-47D6-B965-8E67D7710074}"/>
    <cellStyle name="Comma 4 2 4 2 10 3" xfId="31777" xr:uid="{7989065F-3F9B-440D-81EF-993D325AEE0D}"/>
    <cellStyle name="Comma 4 2 4 2 10 4" xfId="54659" xr:uid="{09AA60AB-BBDD-4023-9A32-D0B1A532DD28}"/>
    <cellStyle name="Comma 4 2 4 2 11" xfId="9142" xr:uid="{AD2E2926-A435-4581-8A2B-AD64F1E7B249}"/>
    <cellStyle name="Comma 4 2 4 2 11 2" xfId="20586" xr:uid="{076C09E4-7782-412B-B937-D1F3F088E1C1}"/>
    <cellStyle name="Comma 4 2 4 2 11 2 2" xfId="43480" xr:uid="{90D75CF7-4AAA-4833-BBE1-5A57CE9EE7DF}"/>
    <cellStyle name="Comma 4 2 4 2 11 3" xfId="32039" xr:uid="{BF1AF3A8-42F1-4F8C-A89B-F36BFB8D9FA5}"/>
    <cellStyle name="Comma 4 2 4 2 11 4" xfId="54921" xr:uid="{856A23A7-7982-4F54-8752-5E5D7528A81C}"/>
    <cellStyle name="Comma 4 2 4 2 12" xfId="9409" xr:uid="{AC3F7C83-142D-4048-827F-53935282491A}"/>
    <cellStyle name="Comma 4 2 4 2 12 2" xfId="20853" xr:uid="{B8632ECC-C257-445F-9A03-DE103BF89B3B}"/>
    <cellStyle name="Comma 4 2 4 2 12 2 2" xfId="43747" xr:uid="{B36C16B0-69F0-4B1E-8A74-C0E5F49666E0}"/>
    <cellStyle name="Comma 4 2 4 2 12 3" xfId="32306" xr:uid="{939165C9-4F61-44EF-8290-0FCD3A05A243}"/>
    <cellStyle name="Comma 4 2 4 2 12 4" xfId="55188" xr:uid="{41801364-A9E6-4ECC-BB03-67FDD433B56E}"/>
    <cellStyle name="Comma 4 2 4 2 13" xfId="9681" xr:uid="{C6C50F70-0EAB-4B28-A2BC-CE4D26A6C1C2}"/>
    <cellStyle name="Comma 4 2 4 2 13 2" xfId="21124" xr:uid="{DBB09101-3D41-4F2C-9A44-91EA3A6445D9}"/>
    <cellStyle name="Comma 4 2 4 2 13 2 2" xfId="44018" xr:uid="{EC9CD46E-AEC9-43E1-B0C7-4E9D17E2DDF4}"/>
    <cellStyle name="Comma 4 2 4 2 13 3" xfId="32577" xr:uid="{9B05E7A3-261A-47F3-8CC8-C6EFB6365A74}"/>
    <cellStyle name="Comma 4 2 4 2 14" xfId="10765" xr:uid="{D036F6E0-46F2-4E9D-83AF-D0B3A6CAB709}"/>
    <cellStyle name="Comma 4 2 4 2 14 2" xfId="22208" xr:uid="{1E42BE38-D625-48C4-81C9-1B4135B4A857}"/>
    <cellStyle name="Comma 4 2 4 2 14 2 2" xfId="45102" xr:uid="{9AEA04EC-1BF7-421F-BBC6-E5944E53DF54}"/>
    <cellStyle name="Comma 4 2 4 2 14 3" xfId="33661" xr:uid="{D5E4CCF4-7EF6-45A3-85B1-229CC5724390}"/>
    <cellStyle name="Comma 4 2 4 2 15" xfId="11830" xr:uid="{6DB7128E-0C7E-4F9C-B80D-01DF57765832}"/>
    <cellStyle name="Comma 4 2 4 2 15 2" xfId="34724" xr:uid="{D2EAB8AE-97C4-462C-9ABD-1B3349847ED9}"/>
    <cellStyle name="Comma 4 2 4 2 16" xfId="23283" xr:uid="{0A4F2CEF-FD97-407B-B047-167D84324E19}"/>
    <cellStyle name="Comma 4 2 4 2 17" xfId="46166" xr:uid="{CDC99934-5CA0-4968-8E91-E5C8EC20F28A}"/>
    <cellStyle name="Comma 4 2 4 2 2" xfId="634" xr:uid="{EDD86C59-D619-4098-B2DC-253AD26EC950}"/>
    <cellStyle name="Comma 4 2 4 2 2 10" xfId="46429" xr:uid="{B14089DA-A08E-4A77-8AE9-FEED6C76A23D}"/>
    <cellStyle name="Comma 4 2 4 2 2 2" xfId="1162" xr:uid="{4A6FE72A-317E-40C3-B29A-656838130542}"/>
    <cellStyle name="Comma 4 2 4 2 2 2 2" xfId="2479" xr:uid="{0191AB3C-1855-4D83-B547-8592837CBC40}"/>
    <cellStyle name="Comma 4 2 4 2 2 2 2 2" xfId="6727" xr:uid="{557FB62B-D49F-4DDE-B90D-F43349A70871}"/>
    <cellStyle name="Comma 4 2 4 2 2 2 2 2 2" xfId="18179" xr:uid="{BD80E8D0-612F-4C25-ADF1-4206CAC19334}"/>
    <cellStyle name="Comma 4 2 4 2 2 2 2 2 2 2" xfId="41073" xr:uid="{C7E1288B-CD23-4EF8-A57E-35FAD4D1E373}"/>
    <cellStyle name="Comma 4 2 4 2 2 2 2 2 3" xfId="29632" xr:uid="{5F0D7308-5F74-43AF-9F11-AC2DBE909FAB}"/>
    <cellStyle name="Comma 4 2 4 2 2 2 2 2 4" xfId="52514" xr:uid="{E44B53A7-0628-4148-80D5-5A088F5C5A0B}"/>
    <cellStyle name="Comma 4 2 4 2 2 2 2 3" xfId="13937" xr:uid="{B834A898-1F38-45B3-9F9E-990683BCB0FF}"/>
    <cellStyle name="Comma 4 2 4 2 2 2 2 3 2" xfId="36831" xr:uid="{933DF809-417E-476D-811F-9A766D7A715D}"/>
    <cellStyle name="Comma 4 2 4 2 2 2 2 4" xfId="25390" xr:uid="{4777A0E5-E709-4405-93F5-9B00BA71BE6D}"/>
    <cellStyle name="Comma 4 2 4 2 2 2 2 5" xfId="48273" xr:uid="{E79C1124-606C-412B-98CC-27485A93B6F6}"/>
    <cellStyle name="Comma 4 2 4 2 2 2 3" xfId="4323" xr:uid="{C8A775FA-A060-4A92-B288-1CF04E58851E}"/>
    <cellStyle name="Comma 4 2 4 2 2 2 3 2" xfId="8566" xr:uid="{A1AB9A8F-800B-4530-8A99-4D97DBCBCC72}"/>
    <cellStyle name="Comma 4 2 4 2 2 2 3 2 2" xfId="20018" xr:uid="{7A8FE40F-F518-4D3A-B2B8-D780C6961F9E}"/>
    <cellStyle name="Comma 4 2 4 2 2 2 3 2 2 2" xfId="42912" xr:uid="{5597C332-1FA0-49C9-9DF9-CD43B1806DEF}"/>
    <cellStyle name="Comma 4 2 4 2 2 2 3 2 3" xfId="31471" xr:uid="{B1770B95-43DC-425F-909A-056273D14A6F}"/>
    <cellStyle name="Comma 4 2 4 2 2 2 3 2 4" xfId="54353" xr:uid="{4BA10FFD-EE77-4585-9CF7-B3C59B825812}"/>
    <cellStyle name="Comma 4 2 4 2 2 2 3 3" xfId="15776" xr:uid="{4BEC0A38-53D0-4BCF-BE85-4A7420C1D4F3}"/>
    <cellStyle name="Comma 4 2 4 2 2 2 3 3 2" xfId="38670" xr:uid="{5973BECE-B798-4509-9A6A-3C13777F29F2}"/>
    <cellStyle name="Comma 4 2 4 2 2 2 3 4" xfId="27229" xr:uid="{16FF4554-3BFC-4ED7-85A3-69EA673117ED}"/>
    <cellStyle name="Comma 4 2 4 2 2 2 3 5" xfId="50111" xr:uid="{E7A178A1-69C8-4180-9A55-F502DFD04783}"/>
    <cellStyle name="Comma 4 2 4 2 2 2 4" xfId="5410" xr:uid="{D29D514B-327B-448B-84A1-B7D0F9BBE4BA}"/>
    <cellStyle name="Comma 4 2 4 2 2 2 4 2" xfId="16862" xr:uid="{1CE8F72C-7ABD-4BD3-BACE-B3532ECB0112}"/>
    <cellStyle name="Comma 4 2 4 2 2 2 4 2 2" xfId="39756" xr:uid="{25C7FA98-7B9B-44F4-93FD-2903B34FBD87}"/>
    <cellStyle name="Comma 4 2 4 2 2 2 4 3" xfId="28315" xr:uid="{9DCBEA7F-9DAC-49E2-832F-6B250FB72668}"/>
    <cellStyle name="Comma 4 2 4 2 2 2 4 4" xfId="51197" xr:uid="{DA6C9F38-6995-4D5B-BDC9-F28B1B80D5BB}"/>
    <cellStyle name="Comma 4 2 4 2 2 2 5" xfId="10471" xr:uid="{93877200-A188-463F-AA94-627807E36B0A}"/>
    <cellStyle name="Comma 4 2 4 2 2 2 5 2" xfId="21914" xr:uid="{74D37006-58DF-40F5-8DC6-F595A6036477}"/>
    <cellStyle name="Comma 4 2 4 2 2 2 5 2 2" xfId="44808" xr:uid="{68E276CA-6BAC-4C45-8716-BCB46F48820E}"/>
    <cellStyle name="Comma 4 2 4 2 2 2 5 3" xfId="33367" xr:uid="{D9AFE1B9-A566-41C8-89A0-BB23869801C4}"/>
    <cellStyle name="Comma 4 2 4 2 2 2 6" xfId="11555" xr:uid="{46B0B2F3-FA9D-4581-98FE-39F17BB94297}"/>
    <cellStyle name="Comma 4 2 4 2 2 2 6 2" xfId="22998" xr:uid="{883DA16E-3F82-450E-9D5D-D23EB75BCF6E}"/>
    <cellStyle name="Comma 4 2 4 2 2 2 6 2 2" xfId="45892" xr:uid="{06A51008-E5BA-4D0B-A41C-3E629BE9C2E0}"/>
    <cellStyle name="Comma 4 2 4 2 2 2 6 3" xfId="34451" xr:uid="{1880255D-C722-4232-A020-0BAC79669F7B}"/>
    <cellStyle name="Comma 4 2 4 2 2 2 7" xfId="12620" xr:uid="{A419AE10-1F00-44E0-8DBB-7622ACFB4BD2}"/>
    <cellStyle name="Comma 4 2 4 2 2 2 7 2" xfId="35514" xr:uid="{ACDF5A8F-A1F9-454C-82AF-38D5221E8758}"/>
    <cellStyle name="Comma 4 2 4 2 2 2 8" xfId="24073" xr:uid="{2FFEAAA2-5E61-42D6-84FC-18CC17310D4E}"/>
    <cellStyle name="Comma 4 2 4 2 2 2 9" xfId="46956" xr:uid="{8C296FF3-B739-441D-9715-41294758F048}"/>
    <cellStyle name="Comma 4 2 4 2 2 3" xfId="1952" xr:uid="{7852F8BE-EB37-4164-910B-A53891315164}"/>
    <cellStyle name="Comma 4 2 4 2 2 3 2" xfId="6200" xr:uid="{3B591920-CEA3-4B8D-9609-A94C7B968C8B}"/>
    <cellStyle name="Comma 4 2 4 2 2 3 2 2" xfId="17652" xr:uid="{D5917A34-4A4B-42B7-A7F3-976C09B35881}"/>
    <cellStyle name="Comma 4 2 4 2 2 3 2 2 2" xfId="40546" xr:uid="{6E90A0BD-80E5-4F8C-B742-1DF48FFED9B0}"/>
    <cellStyle name="Comma 4 2 4 2 2 3 2 3" xfId="29105" xr:uid="{ACE207F1-2BDB-4B21-95B1-3B23D33CDC12}"/>
    <cellStyle name="Comma 4 2 4 2 2 3 2 4" xfId="51987" xr:uid="{16879D74-D997-4ECE-9131-69631C7B517D}"/>
    <cellStyle name="Comma 4 2 4 2 2 3 3" xfId="13410" xr:uid="{421837BF-FCD3-4447-ACB2-42B340B2C197}"/>
    <cellStyle name="Comma 4 2 4 2 2 3 3 2" xfId="36304" xr:uid="{420AE2E1-5213-4503-9DF1-922D8EA51CFA}"/>
    <cellStyle name="Comma 4 2 4 2 2 3 4" xfId="24863" xr:uid="{659BCDF4-1406-4FA9-8150-7BB5DF2B9A54}"/>
    <cellStyle name="Comma 4 2 4 2 2 3 5" xfId="47746" xr:uid="{9273521E-58A4-4965-A5FF-27A2DCE969D2}"/>
    <cellStyle name="Comma 4 2 4 2 2 4" xfId="3796" xr:uid="{A5F3E845-BE3E-4861-9AD5-81210800DD30}"/>
    <cellStyle name="Comma 4 2 4 2 2 4 2" xfId="8039" xr:uid="{F385B87C-477D-44BD-8B6A-32895A5BF9C0}"/>
    <cellStyle name="Comma 4 2 4 2 2 4 2 2" xfId="19491" xr:uid="{C58D5CBC-35ED-498D-A5BC-FBB298F6C933}"/>
    <cellStyle name="Comma 4 2 4 2 2 4 2 2 2" xfId="42385" xr:uid="{600113F3-ABC5-4EAD-A60C-6E5497F95469}"/>
    <cellStyle name="Comma 4 2 4 2 2 4 2 3" xfId="30944" xr:uid="{E6501333-DEC3-47FD-9E6D-96675DF97D21}"/>
    <cellStyle name="Comma 4 2 4 2 2 4 2 4" xfId="53826" xr:uid="{284E6669-79E7-4EEE-8872-37256A88470E}"/>
    <cellStyle name="Comma 4 2 4 2 2 4 3" xfId="15249" xr:uid="{79190112-3E7B-4E64-BD7B-C99E96344881}"/>
    <cellStyle name="Comma 4 2 4 2 2 4 3 2" xfId="38143" xr:uid="{F3477EDC-B2B9-4B8A-AD37-A78506043607}"/>
    <cellStyle name="Comma 4 2 4 2 2 4 4" xfId="26702" xr:uid="{406D8087-B5E0-4377-9247-0929025942BE}"/>
    <cellStyle name="Comma 4 2 4 2 2 4 5" xfId="49584" xr:uid="{E20D489F-3687-4553-95D7-0FA190E00003}"/>
    <cellStyle name="Comma 4 2 4 2 2 5" xfId="4883" xr:uid="{3CE1403A-A0A5-4B0D-836B-ED4F918800C1}"/>
    <cellStyle name="Comma 4 2 4 2 2 5 2" xfId="16335" xr:uid="{9FE87EAA-0635-4F08-BABD-07685E3AFB65}"/>
    <cellStyle name="Comma 4 2 4 2 2 5 2 2" xfId="39229" xr:uid="{3DD2C4CE-422D-4850-8F2B-D82FBAA250D8}"/>
    <cellStyle name="Comma 4 2 4 2 2 5 3" xfId="27788" xr:uid="{757278F4-C373-451C-A3DE-E88084C6584A}"/>
    <cellStyle name="Comma 4 2 4 2 2 5 4" xfId="50670" xr:uid="{0496E829-C561-456F-B0DF-EC198E5F2736}"/>
    <cellStyle name="Comma 4 2 4 2 2 6" xfId="9944" xr:uid="{3B6EE78D-1AB2-4C48-9119-B3EB57450AFC}"/>
    <cellStyle name="Comma 4 2 4 2 2 6 2" xfId="21387" xr:uid="{2832DFFE-F22E-40BC-AD7B-81A50EEE091E}"/>
    <cellStyle name="Comma 4 2 4 2 2 6 2 2" xfId="44281" xr:uid="{5CDECF4D-0370-42B0-BA1D-FFF5DEB5BFB8}"/>
    <cellStyle name="Comma 4 2 4 2 2 6 3" xfId="32840" xr:uid="{66317FA9-54EC-4EC7-9C43-89CEC391B04B}"/>
    <cellStyle name="Comma 4 2 4 2 2 7" xfId="11028" xr:uid="{E95B571A-E242-4E56-B7C3-2EDCF4CD6273}"/>
    <cellStyle name="Comma 4 2 4 2 2 7 2" xfId="22471" xr:uid="{983EBDB7-B30D-47C5-80B1-65604CAFCBE0}"/>
    <cellStyle name="Comma 4 2 4 2 2 7 2 2" xfId="45365" xr:uid="{A00D1611-D4F2-4BF8-AD5F-711BA7167E1F}"/>
    <cellStyle name="Comma 4 2 4 2 2 7 3" xfId="33924" xr:uid="{3D27D45C-80F4-454F-835B-E6EA5B160957}"/>
    <cellStyle name="Comma 4 2 4 2 2 8" xfId="12093" xr:uid="{709F618B-D606-48A0-8BBA-E8F721150F68}"/>
    <cellStyle name="Comma 4 2 4 2 2 8 2" xfId="34987" xr:uid="{92149E91-960F-4AF0-BFA4-78980776BA03}"/>
    <cellStyle name="Comma 4 2 4 2 2 9" xfId="23546" xr:uid="{00B0B231-F648-41B1-8ABA-6A12284EB6C6}"/>
    <cellStyle name="Comma 4 2 4 2 3" xfId="899" xr:uid="{A93AFE5F-01D7-438A-A72D-950CF8405E97}"/>
    <cellStyle name="Comma 4 2 4 2 3 2" xfId="2216" xr:uid="{DBE89650-4980-46C3-9CFF-EB2E554B6E15}"/>
    <cellStyle name="Comma 4 2 4 2 3 2 2" xfId="6464" xr:uid="{AE78D062-5D3F-409D-9CB2-9F99B77C19A1}"/>
    <cellStyle name="Comma 4 2 4 2 3 2 2 2" xfId="17916" xr:uid="{BD7BF4F9-F77F-4808-A73E-E572E2F1BFE5}"/>
    <cellStyle name="Comma 4 2 4 2 3 2 2 2 2" xfId="40810" xr:uid="{39C6231A-AD90-43F2-A05C-43A5B3DBEB3C}"/>
    <cellStyle name="Comma 4 2 4 2 3 2 2 3" xfId="29369" xr:uid="{CE0CA56C-AD62-4341-9423-950EBB935102}"/>
    <cellStyle name="Comma 4 2 4 2 3 2 2 4" xfId="52251" xr:uid="{84ACBDE3-B56D-495F-B3E0-CEAED0C2C00D}"/>
    <cellStyle name="Comma 4 2 4 2 3 2 3" xfId="13674" xr:uid="{6ED381D2-F0C6-48CD-AFE0-FDD307C6F3CE}"/>
    <cellStyle name="Comma 4 2 4 2 3 2 3 2" xfId="36568" xr:uid="{296760F8-BC40-4C69-89BB-741421F91594}"/>
    <cellStyle name="Comma 4 2 4 2 3 2 4" xfId="25127" xr:uid="{3B216B85-CE4F-4B47-AD31-40443C98715A}"/>
    <cellStyle name="Comma 4 2 4 2 3 2 5" xfId="48010" xr:uid="{C1AABBC3-9344-46D2-A950-ACF9714EAD3B}"/>
    <cellStyle name="Comma 4 2 4 2 3 3" xfId="4060" xr:uid="{771AB40F-F5FD-4BB3-9E4F-843F6FAAE089}"/>
    <cellStyle name="Comma 4 2 4 2 3 3 2" xfId="8303" xr:uid="{1AE00D46-EFAA-405C-99B2-B9EA31A95F19}"/>
    <cellStyle name="Comma 4 2 4 2 3 3 2 2" xfId="19755" xr:uid="{1EA9E912-CAB1-44F3-B297-E6EC85248662}"/>
    <cellStyle name="Comma 4 2 4 2 3 3 2 2 2" xfId="42649" xr:uid="{EB1B4FF3-0BDE-451F-9845-04CDD7A53D17}"/>
    <cellStyle name="Comma 4 2 4 2 3 3 2 3" xfId="31208" xr:uid="{4E628E55-14EA-45E3-9D14-530F383ECF5A}"/>
    <cellStyle name="Comma 4 2 4 2 3 3 2 4" xfId="54090" xr:uid="{AEB1BE34-98F8-40F9-A135-A29B215A45A8}"/>
    <cellStyle name="Comma 4 2 4 2 3 3 3" xfId="15513" xr:uid="{4B4E9EFA-D114-4531-855E-C9C841FA2FB7}"/>
    <cellStyle name="Comma 4 2 4 2 3 3 3 2" xfId="38407" xr:uid="{8D91509C-1ED5-424A-84D3-58DFFE52ECEC}"/>
    <cellStyle name="Comma 4 2 4 2 3 3 4" xfId="26966" xr:uid="{C54F68D6-3773-40FA-9BF8-EC767E17D07A}"/>
    <cellStyle name="Comma 4 2 4 2 3 3 5" xfId="49848" xr:uid="{E8486371-84BC-4FC5-99DB-4EFDCFA78D3D}"/>
    <cellStyle name="Comma 4 2 4 2 3 4" xfId="5147" xr:uid="{25E2023C-E41F-4CD4-9669-E19DA400C5B2}"/>
    <cellStyle name="Comma 4 2 4 2 3 4 2" xfId="16599" xr:uid="{49973F53-64F1-4609-BC82-30960B9EC213}"/>
    <cellStyle name="Comma 4 2 4 2 3 4 2 2" xfId="39493" xr:uid="{4D4D5516-3228-4C02-8566-289DD64E91DF}"/>
    <cellStyle name="Comma 4 2 4 2 3 4 3" xfId="28052" xr:uid="{F709C635-C5AC-4EBE-B5D0-687A5C8C98EA}"/>
    <cellStyle name="Comma 4 2 4 2 3 4 4" xfId="50934" xr:uid="{A90D7BCC-2948-4D13-94C9-61505FC21E70}"/>
    <cellStyle name="Comma 4 2 4 2 3 5" xfId="10208" xr:uid="{B8F0C40D-6C92-4A27-983B-EE6169DB92DE}"/>
    <cellStyle name="Comma 4 2 4 2 3 5 2" xfId="21651" xr:uid="{8431EBE4-233E-47C2-8DE6-ABC239C015D8}"/>
    <cellStyle name="Comma 4 2 4 2 3 5 2 2" xfId="44545" xr:uid="{9C817D79-5E06-4827-BD48-52FD802BF13B}"/>
    <cellStyle name="Comma 4 2 4 2 3 5 3" xfId="33104" xr:uid="{F4D8BDFB-9561-4445-A31C-61EEBC3E5AD9}"/>
    <cellStyle name="Comma 4 2 4 2 3 6" xfId="11292" xr:uid="{B1622690-61C3-42C9-A1AA-CB53CF15F58C}"/>
    <cellStyle name="Comma 4 2 4 2 3 6 2" xfId="22735" xr:uid="{0F4B3FAC-8904-40FB-B17B-FE4E84B080EC}"/>
    <cellStyle name="Comma 4 2 4 2 3 6 2 2" xfId="45629" xr:uid="{EE4F339B-F1D3-433D-B397-1DD3B0D4666B}"/>
    <cellStyle name="Comma 4 2 4 2 3 6 3" xfId="34188" xr:uid="{1FF93ABB-0F17-4994-AAA1-41B51B528625}"/>
    <cellStyle name="Comma 4 2 4 2 3 7" xfId="12357" xr:uid="{CE063386-3E5A-428F-A014-058AEE76DBC9}"/>
    <cellStyle name="Comma 4 2 4 2 3 7 2" xfId="35251" xr:uid="{5342E183-3076-4567-AC0C-346A5A843AE7}"/>
    <cellStyle name="Comma 4 2 4 2 3 8" xfId="23810" xr:uid="{B90D44F3-EAE3-4532-8623-911CE498A75C}"/>
    <cellStyle name="Comma 4 2 4 2 3 9" xfId="46693" xr:uid="{101EE59C-99ED-4051-8FEA-F4BDFF8D3A17}"/>
    <cellStyle name="Comma 4 2 4 2 4" xfId="1427" xr:uid="{42430785-1E1E-4EFD-9595-3367B3144A1B}"/>
    <cellStyle name="Comma 4 2 4 2 4 2" xfId="2744" xr:uid="{ACA047D1-E395-479C-947C-92763AA26F5B}"/>
    <cellStyle name="Comma 4 2 4 2 4 2 2" xfId="6992" xr:uid="{DB1F87A7-122E-4833-B2B9-31765F7BBAF9}"/>
    <cellStyle name="Comma 4 2 4 2 4 2 2 2" xfId="18444" xr:uid="{118995B6-CE86-44E2-865D-EACB658A78A5}"/>
    <cellStyle name="Comma 4 2 4 2 4 2 2 2 2" xfId="41338" xr:uid="{1518EBC1-9554-4EA4-8FC0-F659E3064ACC}"/>
    <cellStyle name="Comma 4 2 4 2 4 2 2 3" xfId="29897" xr:uid="{B8717A53-785F-436D-B1AD-091FD4832715}"/>
    <cellStyle name="Comma 4 2 4 2 4 2 2 4" xfId="52779" xr:uid="{AA29AA94-E63E-4FBA-9419-72BB747193B0}"/>
    <cellStyle name="Comma 4 2 4 2 4 2 3" xfId="14202" xr:uid="{B79A4D5D-F091-4DFC-85FF-BE1AF15F5B41}"/>
    <cellStyle name="Comma 4 2 4 2 4 2 3 2" xfId="37096" xr:uid="{704E0FED-D9EC-4E36-B605-574AC15192D8}"/>
    <cellStyle name="Comma 4 2 4 2 4 2 4" xfId="25655" xr:uid="{84E3119D-D471-4D1A-B35C-BEBD1A0A2298}"/>
    <cellStyle name="Comma 4 2 4 2 4 2 5" xfId="48538" xr:uid="{86D22713-E550-4F55-89D0-273B4D599C5C}"/>
    <cellStyle name="Comma 4 2 4 2 4 3" xfId="5675" xr:uid="{84341B51-7CD0-4FA5-BF02-04259DAFC25A}"/>
    <cellStyle name="Comma 4 2 4 2 4 3 2" xfId="17127" xr:uid="{8155CAE7-CF69-43D5-848D-C9FF3FF29405}"/>
    <cellStyle name="Comma 4 2 4 2 4 3 2 2" xfId="40021" xr:uid="{7B54AB7E-88F5-4E5C-936A-40E134FE244D}"/>
    <cellStyle name="Comma 4 2 4 2 4 3 3" xfId="28580" xr:uid="{F54D9E11-AE86-44F2-B25D-545510139E37}"/>
    <cellStyle name="Comma 4 2 4 2 4 3 4" xfId="51462" xr:uid="{177F35A7-E2B8-4FF5-BEF0-0CBD18ACBE66}"/>
    <cellStyle name="Comma 4 2 4 2 4 4" xfId="12885" xr:uid="{82A69A18-FC77-4925-9F65-0C8B8CE67235}"/>
    <cellStyle name="Comma 4 2 4 2 4 4 2" xfId="35779" xr:uid="{0934B20E-1D30-4B58-A110-CF1F276C7C19}"/>
    <cellStyle name="Comma 4 2 4 2 4 5" xfId="24338" xr:uid="{AA4B272A-4C37-4A66-9324-C059C52801F7}"/>
    <cellStyle name="Comma 4 2 4 2 4 6" xfId="47221" xr:uid="{7C844674-6062-40C9-8010-3E2C6FF99702}"/>
    <cellStyle name="Comma 4 2 4 2 5" xfId="1689" xr:uid="{582E2B47-7528-4620-92D5-022838D31927}"/>
    <cellStyle name="Comma 4 2 4 2 5 2" xfId="5937" xr:uid="{EA9ED313-425C-4E7D-921D-06902F863537}"/>
    <cellStyle name="Comma 4 2 4 2 5 2 2" xfId="17389" xr:uid="{C46D9B0F-F030-476C-9EB9-710DE866D3AD}"/>
    <cellStyle name="Comma 4 2 4 2 5 2 2 2" xfId="40283" xr:uid="{798F32E7-240F-44B6-B1B5-E940647FC338}"/>
    <cellStyle name="Comma 4 2 4 2 5 2 3" xfId="28842" xr:uid="{F6AA5D57-F0E7-4990-B6E9-CD698974FF37}"/>
    <cellStyle name="Comma 4 2 4 2 5 2 4" xfId="51724" xr:uid="{6E9DC9EE-D303-46DE-BF37-F63AA50A4E92}"/>
    <cellStyle name="Comma 4 2 4 2 5 3" xfId="13147" xr:uid="{6CF76475-F253-4009-9762-B53C8BA8DBB5}"/>
    <cellStyle name="Comma 4 2 4 2 5 3 2" xfId="36041" xr:uid="{5DE822E1-85DC-419C-ACBE-BBBEB99E3BB1}"/>
    <cellStyle name="Comma 4 2 4 2 5 4" xfId="24600" xr:uid="{66166F86-7DC6-4199-8220-E564603616E5}"/>
    <cellStyle name="Comma 4 2 4 2 5 5" xfId="47483" xr:uid="{6BA92E90-37CF-41D2-9085-F774B9D110B2}"/>
    <cellStyle name="Comma 4 2 4 2 6" xfId="3012" xr:uid="{82016F8C-A83A-4437-B7E7-50DB258AFC76}"/>
    <cellStyle name="Comma 4 2 4 2 6 2" xfId="7255" xr:uid="{DBD5B597-F553-4157-8836-B9E90ACF265F}"/>
    <cellStyle name="Comma 4 2 4 2 6 2 2" xfId="18707" xr:uid="{6F8AF9CE-35FB-48AE-969F-3F1B03CAF11A}"/>
    <cellStyle name="Comma 4 2 4 2 6 2 2 2" xfId="41601" xr:uid="{719D4F3E-A2E3-4930-BF18-AAE44D246076}"/>
    <cellStyle name="Comma 4 2 4 2 6 2 3" xfId="30160" xr:uid="{563C396E-8F1E-4CC0-A85F-6CC8C87C7894}"/>
    <cellStyle name="Comma 4 2 4 2 6 2 4" xfId="53042" xr:uid="{F871F93C-52D9-4C33-B2C4-92BB34922732}"/>
    <cellStyle name="Comma 4 2 4 2 6 3" xfId="14465" xr:uid="{EA2C8047-228A-435D-8D84-8EDFAF249E7B}"/>
    <cellStyle name="Comma 4 2 4 2 6 3 2" xfId="37359" xr:uid="{253F01F1-CC9B-4EB9-B60E-5AE6210FE0A2}"/>
    <cellStyle name="Comma 4 2 4 2 6 4" xfId="25918" xr:uid="{FB2D16A6-96FD-40CE-8FDE-ABD0C8FDFDB8}"/>
    <cellStyle name="Comma 4 2 4 2 6 5" xfId="48800" xr:uid="{6869B4F6-0CE9-4F2D-8DAB-3AEE9FC213F2}"/>
    <cellStyle name="Comma 4 2 4 2 7" xfId="3272" xr:uid="{51DFA292-7D62-4241-A5CD-25DFBFA3AEBA}"/>
    <cellStyle name="Comma 4 2 4 2 7 2" xfId="7515" xr:uid="{08198D06-39A3-47AA-9617-C133FA821311}"/>
    <cellStyle name="Comma 4 2 4 2 7 2 2" xfId="18967" xr:uid="{3C06D9D9-11D4-4D29-983F-5CDCDDDDF49C}"/>
    <cellStyle name="Comma 4 2 4 2 7 2 2 2" xfId="41861" xr:uid="{92B0CE28-ECCF-4B58-A78C-1C7A7A48645A}"/>
    <cellStyle name="Comma 4 2 4 2 7 2 3" xfId="30420" xr:uid="{FCB2C35E-E166-4DC4-9200-F4E1DF754A2D}"/>
    <cellStyle name="Comma 4 2 4 2 7 2 4" xfId="53302" xr:uid="{D913959D-CBDE-4783-ABAD-CB0EB0913ECA}"/>
    <cellStyle name="Comma 4 2 4 2 7 3" xfId="14725" xr:uid="{2AA6E283-0C26-403E-B9C0-8A6EC67FBEB8}"/>
    <cellStyle name="Comma 4 2 4 2 7 3 2" xfId="37619" xr:uid="{8A446734-782A-43A5-AA9A-0675BE026FF5}"/>
    <cellStyle name="Comma 4 2 4 2 7 4" xfId="26178" xr:uid="{397E6B1B-91B4-4772-A3D6-44E7261261A6}"/>
    <cellStyle name="Comma 4 2 4 2 7 5" xfId="49060" xr:uid="{D5468B33-0180-4BFB-B99F-AAAB169634CD}"/>
    <cellStyle name="Comma 4 2 4 2 8" xfId="3533" xr:uid="{9508EF6A-7D53-4BF4-8763-26566E44D70B}"/>
    <cellStyle name="Comma 4 2 4 2 8 2" xfId="7776" xr:uid="{4528D650-1010-4327-8F26-A9376D0D3AF7}"/>
    <cellStyle name="Comma 4 2 4 2 8 2 2" xfId="19228" xr:uid="{6EFE54FB-9AA7-4113-A17F-F57CB43C1AFC}"/>
    <cellStyle name="Comma 4 2 4 2 8 2 2 2" xfId="42122" xr:uid="{536BFED3-EF5F-42C0-A7AC-B24751A09DD5}"/>
    <cellStyle name="Comma 4 2 4 2 8 2 3" xfId="30681" xr:uid="{D58B75DC-4675-4326-9208-DBD0C2C737BC}"/>
    <cellStyle name="Comma 4 2 4 2 8 2 4" xfId="53563" xr:uid="{653289C5-F347-494F-A5C3-3E1995DB96FF}"/>
    <cellStyle name="Comma 4 2 4 2 8 3" xfId="14986" xr:uid="{FBDB74E2-8E4D-41FE-AAF6-26053E55AC8F}"/>
    <cellStyle name="Comma 4 2 4 2 8 3 2" xfId="37880" xr:uid="{08E1E808-776C-47AA-B7EB-7924E4F86704}"/>
    <cellStyle name="Comma 4 2 4 2 8 4" xfId="26439" xr:uid="{7FC895B6-1464-422C-B8C2-0083F570CCDC}"/>
    <cellStyle name="Comma 4 2 4 2 8 5" xfId="49321" xr:uid="{D712260A-128E-49B7-95E5-C28A9CCD4E7A}"/>
    <cellStyle name="Comma 4 2 4 2 9" xfId="4601" xr:uid="{0CFEF23F-2C7E-4CA3-AA61-D149AC30EAB4}"/>
    <cellStyle name="Comma 4 2 4 2 9 2" xfId="16053" xr:uid="{99DD00D9-A39B-4B01-BF92-3FBCEA81481E}"/>
    <cellStyle name="Comma 4 2 4 2 9 2 2" xfId="38947" xr:uid="{5851E9F5-5C55-4380-926E-80AEE5F88A5E}"/>
    <cellStyle name="Comma 4 2 4 2 9 3" xfId="27506" xr:uid="{AC19D279-8619-4A54-A478-548425F67B2D}"/>
    <cellStyle name="Comma 4 2 4 2 9 4" xfId="50388" xr:uid="{64841954-9F54-4D7D-B030-767FF813997B}"/>
    <cellStyle name="Comma 4 2 4 3" xfId="518" xr:uid="{8D89E4E9-25B9-4A1B-919A-E9CC3B9BD435}"/>
    <cellStyle name="Comma 4 2 4 3 10" xfId="46313" xr:uid="{2065E70E-070F-4223-89B0-2B7B7592CCE8}"/>
    <cellStyle name="Comma 4 2 4 3 2" xfId="1046" xr:uid="{C519A5CA-A327-40A7-9A0E-56A8CE79E0ED}"/>
    <cellStyle name="Comma 4 2 4 3 2 2" xfId="2363" xr:uid="{D049375E-2ADD-4078-B67E-48C5E03C887F}"/>
    <cellStyle name="Comma 4 2 4 3 2 2 2" xfId="6611" xr:uid="{31CE4560-F046-40CC-8CFA-A0B9EF362482}"/>
    <cellStyle name="Comma 4 2 4 3 2 2 2 2" xfId="18063" xr:uid="{76A9F152-0E17-44A2-9D48-A6A2254BDDA8}"/>
    <cellStyle name="Comma 4 2 4 3 2 2 2 2 2" xfId="40957" xr:uid="{404D378F-6637-4ACE-ADC1-96FB7C1DDC68}"/>
    <cellStyle name="Comma 4 2 4 3 2 2 2 3" xfId="29516" xr:uid="{0D576A6A-AE49-485E-9E70-7B994B0C9723}"/>
    <cellStyle name="Comma 4 2 4 3 2 2 2 4" xfId="52398" xr:uid="{3251D2E1-FDDD-4E50-A165-8C49268EAB0E}"/>
    <cellStyle name="Comma 4 2 4 3 2 2 3" xfId="13821" xr:uid="{50F07071-F929-4ECC-994C-94583448251F}"/>
    <cellStyle name="Comma 4 2 4 3 2 2 3 2" xfId="36715" xr:uid="{3971DD3D-24DA-4309-B2B8-840F02E0586C}"/>
    <cellStyle name="Comma 4 2 4 3 2 2 4" xfId="25274" xr:uid="{57D8580F-4325-480B-A051-377B14B9022D}"/>
    <cellStyle name="Comma 4 2 4 3 2 2 5" xfId="48157" xr:uid="{455AC496-7993-4140-A002-094C97F75373}"/>
    <cellStyle name="Comma 4 2 4 3 2 3" xfId="4207" xr:uid="{F3755992-F16C-4FA0-A452-DDC68ABD0F7D}"/>
    <cellStyle name="Comma 4 2 4 3 2 3 2" xfId="8450" xr:uid="{37BCF55A-A671-4357-AD22-6BC5ACC8357F}"/>
    <cellStyle name="Comma 4 2 4 3 2 3 2 2" xfId="19902" xr:uid="{97B55D92-71C5-4260-8123-310471C4E1E5}"/>
    <cellStyle name="Comma 4 2 4 3 2 3 2 2 2" xfId="42796" xr:uid="{704EC674-D6D0-4F3F-8C67-5145D3BF6D69}"/>
    <cellStyle name="Comma 4 2 4 3 2 3 2 3" xfId="31355" xr:uid="{16064C21-32B5-4D42-A64A-E06E88A15395}"/>
    <cellStyle name="Comma 4 2 4 3 2 3 2 4" xfId="54237" xr:uid="{66C5AA15-562E-4233-86BC-573E6F6EF222}"/>
    <cellStyle name="Comma 4 2 4 3 2 3 3" xfId="15660" xr:uid="{79435B21-57F5-48DD-BE2D-C17DE16E4236}"/>
    <cellStyle name="Comma 4 2 4 3 2 3 3 2" xfId="38554" xr:uid="{A1FCD537-6BA9-4244-A0F1-6622008F3B08}"/>
    <cellStyle name="Comma 4 2 4 3 2 3 4" xfId="27113" xr:uid="{8D38E7ED-C7ED-4991-A188-66753A9855E7}"/>
    <cellStyle name="Comma 4 2 4 3 2 3 5" xfId="49995" xr:uid="{CDDBA0F3-A6CB-4B01-9EDF-4BF59D990CA4}"/>
    <cellStyle name="Comma 4 2 4 3 2 4" xfId="5294" xr:uid="{950DA091-DE3B-4127-9DC3-6769E11F4608}"/>
    <cellStyle name="Comma 4 2 4 3 2 4 2" xfId="16746" xr:uid="{90321431-8C78-4027-BDC6-7536F303206F}"/>
    <cellStyle name="Comma 4 2 4 3 2 4 2 2" xfId="39640" xr:uid="{219820FC-5E9D-4FC7-A4B2-1F650B08F370}"/>
    <cellStyle name="Comma 4 2 4 3 2 4 3" xfId="28199" xr:uid="{4F0FB59C-5E45-40F8-9A8C-FB0B7CDD3C14}"/>
    <cellStyle name="Comma 4 2 4 3 2 4 4" xfId="51081" xr:uid="{4A01C87D-A90D-4750-84BF-86D05492B32D}"/>
    <cellStyle name="Comma 4 2 4 3 2 5" xfId="10355" xr:uid="{56832120-EF66-4073-AE9F-0382BB2E418E}"/>
    <cellStyle name="Comma 4 2 4 3 2 5 2" xfId="21798" xr:uid="{3349FB19-71FB-4DBB-A943-787E3D217B80}"/>
    <cellStyle name="Comma 4 2 4 3 2 5 2 2" xfId="44692" xr:uid="{1CCFFAB9-0325-43C2-B4E7-0F1AF2A408CA}"/>
    <cellStyle name="Comma 4 2 4 3 2 5 3" xfId="33251" xr:uid="{41A7E879-F45E-45D4-879B-468C0BC46BFD}"/>
    <cellStyle name="Comma 4 2 4 3 2 6" xfId="11439" xr:uid="{C5E676B9-7485-4C00-B51A-DE9B999A3C5B}"/>
    <cellStyle name="Comma 4 2 4 3 2 6 2" xfId="22882" xr:uid="{646F5D8B-F453-4E65-BA08-5416F48F54A8}"/>
    <cellStyle name="Comma 4 2 4 3 2 6 2 2" xfId="45776" xr:uid="{46E3C940-76A1-4E4F-ADAC-9A606BBAD15B}"/>
    <cellStyle name="Comma 4 2 4 3 2 6 3" xfId="34335" xr:uid="{9282F45C-B8CB-4D3C-86E4-CB20C430E2A4}"/>
    <cellStyle name="Comma 4 2 4 3 2 7" xfId="12504" xr:uid="{8777028A-AE6E-4FCD-A33B-295A781120F5}"/>
    <cellStyle name="Comma 4 2 4 3 2 7 2" xfId="35398" xr:uid="{1F248864-F059-435E-B82E-EDF9C3946644}"/>
    <cellStyle name="Comma 4 2 4 3 2 8" xfId="23957" xr:uid="{E2ADDDAE-8540-4752-8B3E-100D376D7E61}"/>
    <cellStyle name="Comma 4 2 4 3 2 9" xfId="46840" xr:uid="{FB9597CE-9EBC-409F-8579-8F5D39B4434E}"/>
    <cellStyle name="Comma 4 2 4 3 3" xfId="1836" xr:uid="{1ECCCE3B-F4A7-4498-A72E-A26532E6C919}"/>
    <cellStyle name="Comma 4 2 4 3 3 2" xfId="6084" xr:uid="{D706DAAA-E86C-41CD-A9EE-A3992C9BD507}"/>
    <cellStyle name="Comma 4 2 4 3 3 2 2" xfId="17536" xr:uid="{18E44EC0-E80F-4C06-8D85-1AB6105834DC}"/>
    <cellStyle name="Comma 4 2 4 3 3 2 2 2" xfId="40430" xr:uid="{AEB104B2-1283-4507-946D-2C545B79DC54}"/>
    <cellStyle name="Comma 4 2 4 3 3 2 3" xfId="28989" xr:uid="{5088720C-2B24-4CDB-8650-9DFE80896E14}"/>
    <cellStyle name="Comma 4 2 4 3 3 2 4" xfId="51871" xr:uid="{A352C370-5552-48B0-B5AC-9543FD34CAA0}"/>
    <cellStyle name="Comma 4 2 4 3 3 3" xfId="13294" xr:uid="{6FCEEDA7-0602-497C-B14D-A4E405725454}"/>
    <cellStyle name="Comma 4 2 4 3 3 3 2" xfId="36188" xr:uid="{FFBC582D-46DC-4959-A877-B20459D99A74}"/>
    <cellStyle name="Comma 4 2 4 3 3 4" xfId="24747" xr:uid="{B782A72C-2383-4CB3-8AE1-F985DB925517}"/>
    <cellStyle name="Comma 4 2 4 3 3 5" xfId="47630" xr:uid="{E86E13FE-EFB4-4EB9-BF8E-EAAE864E330B}"/>
    <cellStyle name="Comma 4 2 4 3 4" xfId="3680" xr:uid="{575FDC1E-9F7B-470A-BF0D-B31C18177B2F}"/>
    <cellStyle name="Comma 4 2 4 3 4 2" xfId="7923" xr:uid="{130193BA-E3BE-4200-9ACD-28F3A36EC8A9}"/>
    <cellStyle name="Comma 4 2 4 3 4 2 2" xfId="19375" xr:uid="{D9F03E05-A212-4033-8E43-AC23DFA9FDFC}"/>
    <cellStyle name="Comma 4 2 4 3 4 2 2 2" xfId="42269" xr:uid="{FB370C4B-F87C-48F3-B128-918D658062FA}"/>
    <cellStyle name="Comma 4 2 4 3 4 2 3" xfId="30828" xr:uid="{8EFFA992-3C4C-4D60-804B-E96B96225B69}"/>
    <cellStyle name="Comma 4 2 4 3 4 2 4" xfId="53710" xr:uid="{7C50AB91-4CF9-4C8B-A699-E5EA61D7A86F}"/>
    <cellStyle name="Comma 4 2 4 3 4 3" xfId="15133" xr:uid="{05CD6ACA-D201-4385-BE4D-3FBE63DA137C}"/>
    <cellStyle name="Comma 4 2 4 3 4 3 2" xfId="38027" xr:uid="{3E577ED9-02C7-4E2D-B113-0E391ADAA3CC}"/>
    <cellStyle name="Comma 4 2 4 3 4 4" xfId="26586" xr:uid="{225C0AA0-5E6B-4B6E-AFB0-E372C1EF7A1B}"/>
    <cellStyle name="Comma 4 2 4 3 4 5" xfId="49468" xr:uid="{3007B38B-D766-48C8-B376-9EE2E1A5FF0F}"/>
    <cellStyle name="Comma 4 2 4 3 5" xfId="4767" xr:uid="{4615B6F1-1586-4107-B103-8C6CDF1E43D0}"/>
    <cellStyle name="Comma 4 2 4 3 5 2" xfId="16219" xr:uid="{DDB43AE4-8602-4499-96E2-FEEBD7AB248A}"/>
    <cellStyle name="Comma 4 2 4 3 5 2 2" xfId="39113" xr:uid="{500652C9-8B91-42BC-BA48-9E5FA9E18AAC}"/>
    <cellStyle name="Comma 4 2 4 3 5 3" xfId="27672" xr:uid="{FAA2DF12-9AB6-4283-9F8E-E1BD4C935885}"/>
    <cellStyle name="Comma 4 2 4 3 5 4" xfId="50554" xr:uid="{CFE498A8-B00C-4F25-9EFA-66DFF89419E7}"/>
    <cellStyle name="Comma 4 2 4 3 6" xfId="9828" xr:uid="{D1C236F3-6696-4D02-A92A-1B41B54023B5}"/>
    <cellStyle name="Comma 4 2 4 3 6 2" xfId="21271" xr:uid="{243AFE2C-1557-4524-B4DE-38A2A5657E2C}"/>
    <cellStyle name="Comma 4 2 4 3 6 2 2" xfId="44165" xr:uid="{209009E2-4A71-4DA9-8802-0EFFF9A7D4B7}"/>
    <cellStyle name="Comma 4 2 4 3 6 3" xfId="32724" xr:uid="{D6E33C14-DEA8-462C-ACBF-8ED0B1249505}"/>
    <cellStyle name="Comma 4 2 4 3 7" xfId="10912" xr:uid="{DFB890A4-51A9-4F48-BE5C-AEB4D710D807}"/>
    <cellStyle name="Comma 4 2 4 3 7 2" xfId="22355" xr:uid="{4BAA21C6-0B59-420A-90F8-B8E7AE0CFB76}"/>
    <cellStyle name="Comma 4 2 4 3 7 2 2" xfId="45249" xr:uid="{7B5A8D83-7201-41E7-BF28-53906FE75F9C}"/>
    <cellStyle name="Comma 4 2 4 3 7 3" xfId="33808" xr:uid="{CDBEAF11-28B7-427A-A2F3-4702215E0A85}"/>
    <cellStyle name="Comma 4 2 4 3 8" xfId="11977" xr:uid="{D5AE1B96-4B8D-455E-99A3-A2792B753D87}"/>
    <cellStyle name="Comma 4 2 4 3 8 2" xfId="34871" xr:uid="{395E0EEC-B565-4173-8935-654E47E25647}"/>
    <cellStyle name="Comma 4 2 4 3 9" xfId="23430" xr:uid="{44DEC48E-615A-4BD0-9685-ABAAAC988301}"/>
    <cellStyle name="Comma 4 2 4 4" xfId="783" xr:uid="{F84E7CB3-D5A8-4BB7-8640-B9D25A9004CB}"/>
    <cellStyle name="Comma 4 2 4 4 2" xfId="2100" xr:uid="{F2708200-095E-4CD7-826F-D88A2C3A57ED}"/>
    <cellStyle name="Comma 4 2 4 4 2 2" xfId="6348" xr:uid="{3762DE74-DA9D-4961-8046-4DEE4692DB59}"/>
    <cellStyle name="Comma 4 2 4 4 2 2 2" xfId="17800" xr:uid="{374E03EB-6D91-4135-9A39-678C48558C2F}"/>
    <cellStyle name="Comma 4 2 4 4 2 2 2 2" xfId="40694" xr:uid="{5E066F44-08DD-43BD-8932-07845BC4E18A}"/>
    <cellStyle name="Comma 4 2 4 4 2 2 3" xfId="29253" xr:uid="{E3B09D7C-75DD-4145-B466-B254BBEF06A1}"/>
    <cellStyle name="Comma 4 2 4 4 2 2 4" xfId="52135" xr:uid="{26EDBDD4-5A89-423F-B282-270E4AFEA14A}"/>
    <cellStyle name="Comma 4 2 4 4 2 3" xfId="13558" xr:uid="{BE85A947-B28F-4491-B350-1937EABC2C87}"/>
    <cellStyle name="Comma 4 2 4 4 2 3 2" xfId="36452" xr:uid="{2F84C89C-3388-4555-B3D9-0F3345341507}"/>
    <cellStyle name="Comma 4 2 4 4 2 4" xfId="25011" xr:uid="{D6FD1926-6DA2-4530-AB61-751A38598D7A}"/>
    <cellStyle name="Comma 4 2 4 4 2 5" xfId="47894" xr:uid="{A718B16C-C081-4F9B-8AF8-80925A87E1F7}"/>
    <cellStyle name="Comma 4 2 4 4 3" xfId="3944" xr:uid="{1489C373-20B0-4807-8ED7-9FD069877728}"/>
    <cellStyle name="Comma 4 2 4 4 3 2" xfId="8187" xr:uid="{DB944E63-D156-4878-840B-00C53D1F4B84}"/>
    <cellStyle name="Comma 4 2 4 4 3 2 2" xfId="19639" xr:uid="{5CEFA274-5E15-48A1-BEF8-9BF7E3515942}"/>
    <cellStyle name="Comma 4 2 4 4 3 2 2 2" xfId="42533" xr:uid="{1A009808-59AD-4F60-A10C-D06F7FC16A30}"/>
    <cellStyle name="Comma 4 2 4 4 3 2 3" xfId="31092" xr:uid="{A41A6FA0-CD6A-4675-BD28-692D85532F20}"/>
    <cellStyle name="Comma 4 2 4 4 3 2 4" xfId="53974" xr:uid="{F0CDECDC-4570-4142-92AB-3C297F7B806E}"/>
    <cellStyle name="Comma 4 2 4 4 3 3" xfId="15397" xr:uid="{2931744C-3C56-4EE2-9E2F-81E4F5877993}"/>
    <cellStyle name="Comma 4 2 4 4 3 3 2" xfId="38291" xr:uid="{5CCE4126-E346-4FD5-96C4-E80E42A862C8}"/>
    <cellStyle name="Comma 4 2 4 4 3 4" xfId="26850" xr:uid="{78D09E55-190E-460E-8F5D-600DCBA1D7FB}"/>
    <cellStyle name="Comma 4 2 4 4 3 5" xfId="49732" xr:uid="{B4E23159-FF56-4247-B110-AE8130696776}"/>
    <cellStyle name="Comma 4 2 4 4 4" xfId="5031" xr:uid="{029A3581-F108-459E-96DE-04A4FA7F4B86}"/>
    <cellStyle name="Comma 4 2 4 4 4 2" xfId="16483" xr:uid="{D50A583A-E5F7-441C-953A-B7EAB6177DB5}"/>
    <cellStyle name="Comma 4 2 4 4 4 2 2" xfId="39377" xr:uid="{CF442CFC-3D24-4490-8DD4-D1F2CB7E8E1D}"/>
    <cellStyle name="Comma 4 2 4 4 4 3" xfId="27936" xr:uid="{C4123CC2-6379-4888-BE02-6933C06CDCBA}"/>
    <cellStyle name="Comma 4 2 4 4 4 4" xfId="50818" xr:uid="{797A6E02-2B9A-4171-A575-B49B4800A17F}"/>
    <cellStyle name="Comma 4 2 4 4 5" xfId="10092" xr:uid="{1950218C-1726-416A-9BFD-382467598068}"/>
    <cellStyle name="Comma 4 2 4 4 5 2" xfId="21535" xr:uid="{4DF3933C-115A-401F-8C13-31D7A2834D9B}"/>
    <cellStyle name="Comma 4 2 4 4 5 2 2" xfId="44429" xr:uid="{835FBF99-5F26-4283-B8E0-3CE6F42A37D6}"/>
    <cellStyle name="Comma 4 2 4 4 5 3" xfId="32988" xr:uid="{3D38204B-3FF7-4657-A42C-1743296877E7}"/>
    <cellStyle name="Comma 4 2 4 4 6" xfId="11176" xr:uid="{D618ABCC-1B29-4D31-A86D-AA524AE862BE}"/>
    <cellStyle name="Comma 4 2 4 4 6 2" xfId="22619" xr:uid="{E8ED5768-1A4F-40A3-8C1D-CE7A0663EEE9}"/>
    <cellStyle name="Comma 4 2 4 4 6 2 2" xfId="45513" xr:uid="{0954FA1A-FA6D-4210-9203-10C4E02058BC}"/>
    <cellStyle name="Comma 4 2 4 4 6 3" xfId="34072" xr:uid="{2C1D1618-7FA9-4FF0-B5BE-9DA18BA3CEDD}"/>
    <cellStyle name="Comma 4 2 4 4 7" xfId="12241" xr:uid="{57B8DC49-13FD-454E-B93E-E387C5B2822B}"/>
    <cellStyle name="Comma 4 2 4 4 7 2" xfId="35135" xr:uid="{24943C87-4D73-4F81-930A-B3CD02D6388A}"/>
    <cellStyle name="Comma 4 2 4 4 8" xfId="23694" xr:uid="{FCF187EF-7919-4E7A-97FF-25A7569F3A48}"/>
    <cellStyle name="Comma 4 2 4 4 9" xfId="46577" xr:uid="{72756B1B-4592-4B0B-A89A-2B76592A7450}"/>
    <cellStyle name="Comma 4 2 4 5" xfId="1311" xr:uid="{0CD57086-6586-4982-9D92-5A6DAAAF41A3}"/>
    <cellStyle name="Comma 4 2 4 5 2" xfId="2628" xr:uid="{C0AAEE6D-518C-4A93-BA95-198A2959E6DE}"/>
    <cellStyle name="Comma 4 2 4 5 2 2" xfId="6876" xr:uid="{D3EBE843-82A7-461A-BD85-C148F6D4DCAF}"/>
    <cellStyle name="Comma 4 2 4 5 2 2 2" xfId="18328" xr:uid="{AE078467-3D00-4534-B28E-932C64C448EF}"/>
    <cellStyle name="Comma 4 2 4 5 2 2 2 2" xfId="41222" xr:uid="{4A30D4E4-7C0B-4174-BA99-D74C84D0242F}"/>
    <cellStyle name="Comma 4 2 4 5 2 2 3" xfId="29781" xr:uid="{B40389D0-E35D-48DA-992A-DBFC93416905}"/>
    <cellStyle name="Comma 4 2 4 5 2 2 4" xfId="52663" xr:uid="{0F93BCB3-0315-4047-94EB-E5285B863185}"/>
    <cellStyle name="Comma 4 2 4 5 2 3" xfId="14086" xr:uid="{D89A38A1-4006-4B83-9452-4202D8B2A6C2}"/>
    <cellStyle name="Comma 4 2 4 5 2 3 2" xfId="36980" xr:uid="{14A9AD88-FEE0-46B7-8934-902724AF7A3D}"/>
    <cellStyle name="Comma 4 2 4 5 2 4" xfId="25539" xr:uid="{583E1BB8-7472-4CD1-90E7-7F2687EB912D}"/>
    <cellStyle name="Comma 4 2 4 5 2 5" xfId="48422" xr:uid="{204C76F7-5BD2-4D56-BE92-4D2164555482}"/>
    <cellStyle name="Comma 4 2 4 5 3" xfId="5559" xr:uid="{A4B2F7F6-3300-4DD3-8C49-473C74BD343B}"/>
    <cellStyle name="Comma 4 2 4 5 3 2" xfId="17011" xr:uid="{2A435D1A-982D-435F-984D-633420979C21}"/>
    <cellStyle name="Comma 4 2 4 5 3 2 2" xfId="39905" xr:uid="{C73E87A0-4769-448E-B485-22EC32054507}"/>
    <cellStyle name="Comma 4 2 4 5 3 3" xfId="28464" xr:uid="{32A12E71-2BE5-45C9-BD0D-568EBE5E44A9}"/>
    <cellStyle name="Comma 4 2 4 5 3 4" xfId="51346" xr:uid="{F7D99931-0D4E-4284-A489-10DC6E9FB5B0}"/>
    <cellStyle name="Comma 4 2 4 5 4" xfId="12769" xr:uid="{B4E1AA31-9E21-48D8-8FC3-678587DC28D2}"/>
    <cellStyle name="Comma 4 2 4 5 4 2" xfId="35663" xr:uid="{1D73FE82-0E95-47C0-963F-CD2E09430073}"/>
    <cellStyle name="Comma 4 2 4 5 5" xfId="24222" xr:uid="{784644A2-8599-4FE2-A07E-2435ACE55141}"/>
    <cellStyle name="Comma 4 2 4 5 6" xfId="47105" xr:uid="{0F5AAEBE-E798-4326-8E5D-AFA1A3324443}"/>
    <cellStyle name="Comma 4 2 4 6" xfId="1573" xr:uid="{2C3C2476-7AA0-4FFD-AC60-003574682599}"/>
    <cellStyle name="Comma 4 2 4 6 2" xfId="5821" xr:uid="{6ADDCDB6-4FD0-4494-B376-C17A6F21728D}"/>
    <cellStyle name="Comma 4 2 4 6 2 2" xfId="17273" xr:uid="{4128AD98-C0E0-41AB-B04E-9FBF75C4E1F0}"/>
    <cellStyle name="Comma 4 2 4 6 2 2 2" xfId="40167" xr:uid="{629200E3-5FA7-48B1-AE07-C3C3A27FC0A1}"/>
    <cellStyle name="Comma 4 2 4 6 2 3" xfId="28726" xr:uid="{C76B5E86-F5C4-484F-BA38-F52241E7DF9F}"/>
    <cellStyle name="Comma 4 2 4 6 2 4" xfId="51608" xr:uid="{4A337C93-6632-4AEB-A4D4-FB0CB9BB21B6}"/>
    <cellStyle name="Comma 4 2 4 6 3" xfId="13031" xr:uid="{75BBBF06-AC57-43FC-AA9A-F4C9E50D0D5C}"/>
    <cellStyle name="Comma 4 2 4 6 3 2" xfId="35925" xr:uid="{7743B62B-EAE3-4B84-A0C8-9C5283ABC3D8}"/>
    <cellStyle name="Comma 4 2 4 6 4" xfId="24484" xr:uid="{546D6CDC-6551-48EC-8E9C-3CBDF018A616}"/>
    <cellStyle name="Comma 4 2 4 6 5" xfId="47367" xr:uid="{FD4A86A2-057D-4186-8A28-6312B1108206}"/>
    <cellStyle name="Comma 4 2 4 7" xfId="2896" xr:uid="{ADF33D04-0CD8-47F8-AD66-98EF655B5C3E}"/>
    <cellStyle name="Comma 4 2 4 7 2" xfId="7139" xr:uid="{D964F960-5ACE-4FFF-8349-EF12DB95F9E8}"/>
    <cellStyle name="Comma 4 2 4 7 2 2" xfId="18591" xr:uid="{B49EE85B-AD4D-4C1E-AA8C-A5546F5788F0}"/>
    <cellStyle name="Comma 4 2 4 7 2 2 2" xfId="41485" xr:uid="{2A0F8923-96AE-4941-A0D0-5F36B745FFF0}"/>
    <cellStyle name="Comma 4 2 4 7 2 3" xfId="30044" xr:uid="{4FBC7E02-4A05-4DF2-BBD9-0E27F208E1BF}"/>
    <cellStyle name="Comma 4 2 4 7 2 4" xfId="52926" xr:uid="{5F31D799-43D5-41DD-B3FD-2D91FF874185}"/>
    <cellStyle name="Comma 4 2 4 7 3" xfId="14349" xr:uid="{F39708DB-D5F8-4104-A52D-2D3CB08E42DB}"/>
    <cellStyle name="Comma 4 2 4 7 3 2" xfId="37243" xr:uid="{FE96AE0A-43BE-4126-8C58-FCFFFB13CEA1}"/>
    <cellStyle name="Comma 4 2 4 7 4" xfId="25802" xr:uid="{73478EC8-CF6F-4D32-B8F1-BF4B45EDDA6A}"/>
    <cellStyle name="Comma 4 2 4 7 5" xfId="48684" xr:uid="{97E2F355-451D-4497-9C69-4F855EDB701B}"/>
    <cellStyle name="Comma 4 2 4 8" xfId="3156" xr:uid="{AF96ADB8-9A9C-447B-BA10-A3AB01A91ACC}"/>
    <cellStyle name="Comma 4 2 4 8 2" xfId="7399" xr:uid="{41BBDED5-6113-4D2C-B05F-CAB0D67B823A}"/>
    <cellStyle name="Comma 4 2 4 8 2 2" xfId="18851" xr:uid="{6EE603D6-1D25-49F8-812B-966C291081DA}"/>
    <cellStyle name="Comma 4 2 4 8 2 2 2" xfId="41745" xr:uid="{B891F1F8-69AA-436F-8F7D-6E43054BA762}"/>
    <cellStyle name="Comma 4 2 4 8 2 3" xfId="30304" xr:uid="{C8F55CCC-A257-4DF2-9246-A841938B0C6F}"/>
    <cellStyle name="Comma 4 2 4 8 2 4" xfId="53186" xr:uid="{D70F1E51-4CBD-4535-A51D-90C7673A517E}"/>
    <cellStyle name="Comma 4 2 4 8 3" xfId="14609" xr:uid="{F8AD2E84-8DEA-4F46-A718-58BE78E0AC1F}"/>
    <cellStyle name="Comma 4 2 4 8 3 2" xfId="37503" xr:uid="{D8C98732-38C9-454B-9FFF-BE156D19D1B8}"/>
    <cellStyle name="Comma 4 2 4 8 4" xfId="26062" xr:uid="{7B7215EB-64E4-4B6F-8D79-6F13A4ED1946}"/>
    <cellStyle name="Comma 4 2 4 8 5" xfId="48944" xr:uid="{A8CC2255-4FDD-44C6-9870-06A84B95B4A5}"/>
    <cellStyle name="Comma 4 2 4 9" xfId="3417" xr:uid="{82B61FEC-AAB0-43A2-8757-2506C225A043}"/>
    <cellStyle name="Comma 4 2 4 9 2" xfId="7660" xr:uid="{677EF140-6A8C-42B6-AAA8-106641C3CB20}"/>
    <cellStyle name="Comma 4 2 4 9 2 2" xfId="19112" xr:uid="{459B85AD-FD3F-4CD2-9304-88CC8CE2B08B}"/>
    <cellStyle name="Comma 4 2 4 9 2 2 2" xfId="42006" xr:uid="{BCADE3CD-690A-493D-9251-E8102A1DCB29}"/>
    <cellStyle name="Comma 4 2 4 9 2 3" xfId="30565" xr:uid="{46D1BEEE-E8A4-43C7-A4C2-8E705AD0038F}"/>
    <cellStyle name="Comma 4 2 4 9 2 4" xfId="53447" xr:uid="{FBB31500-1954-4843-9048-E609F3C77A5B}"/>
    <cellStyle name="Comma 4 2 4 9 3" xfId="14870" xr:uid="{6A91B4AC-3B8D-4CBA-A55B-2209A8BA177C}"/>
    <cellStyle name="Comma 4 2 4 9 3 2" xfId="37764" xr:uid="{A49506CD-B3AD-406C-AA45-341C0951462E}"/>
    <cellStyle name="Comma 4 2 4 9 4" xfId="26323" xr:uid="{482969E5-0E40-4052-88C3-69BC0301977E}"/>
    <cellStyle name="Comma 4 2 4 9 5" xfId="49205" xr:uid="{DF61C5C9-9381-40E6-AA88-4780056471A8}"/>
    <cellStyle name="Comma 4 2 5" xfId="285" xr:uid="{69F2AF6A-2017-4A54-8E9B-4A3D9E81272B}"/>
    <cellStyle name="Comma 4 2 5 10" xfId="4515" xr:uid="{E405DEBC-440D-4843-8C98-EE88C5937D3B}"/>
    <cellStyle name="Comma 4 2 5 10 2" xfId="15967" xr:uid="{838CB168-D683-4175-B83A-22E0DF076801}"/>
    <cellStyle name="Comma 4 2 5 10 2 2" xfId="38861" xr:uid="{E7FAD82B-A7D7-4C79-9A17-0B5028728933}"/>
    <cellStyle name="Comma 4 2 5 10 3" xfId="27420" xr:uid="{DA01DA25-FC32-449A-AA7C-CC93323F12AB}"/>
    <cellStyle name="Comma 4 2 5 10 4" xfId="50302" xr:uid="{635E0AA6-D48D-4F59-95D4-99C7B81B9FFC}"/>
    <cellStyle name="Comma 4 2 5 11" xfId="8794" xr:uid="{57D2CF5B-8EE8-474F-84B8-D846CCF9B4A6}"/>
    <cellStyle name="Comma 4 2 5 11 2" xfId="20238" xr:uid="{89004B30-E7A3-480E-B892-7E52BAEE5319}"/>
    <cellStyle name="Comma 4 2 5 11 2 2" xfId="43132" xr:uid="{FF63861F-77BA-417B-86C0-25710BC36458}"/>
    <cellStyle name="Comma 4 2 5 11 3" xfId="31691" xr:uid="{F4459729-E0E8-41DF-9FD0-02F8CBDC9B91}"/>
    <cellStyle name="Comma 4 2 5 11 4" xfId="54573" xr:uid="{E9F56ADE-3E6D-474D-B04F-F0B413F43E78}"/>
    <cellStyle name="Comma 4 2 5 12" xfId="9056" xr:uid="{12422464-3603-4ABC-A4A6-637406B846E1}"/>
    <cellStyle name="Comma 4 2 5 12 2" xfId="20500" xr:uid="{115AA68A-F27E-4876-B8AB-6060CB443A70}"/>
    <cellStyle name="Comma 4 2 5 12 2 2" xfId="43394" xr:uid="{3640C05B-3822-4DF4-8B6C-FE316C902685}"/>
    <cellStyle name="Comma 4 2 5 12 3" xfId="31953" xr:uid="{C90A7353-5F2A-43EC-969B-2DE68F6C86D7}"/>
    <cellStyle name="Comma 4 2 5 12 4" xfId="54835" xr:uid="{987C3430-7AAA-4563-A6C6-853798E46262}"/>
    <cellStyle name="Comma 4 2 5 13" xfId="9323" xr:uid="{119D7EAE-55DF-455F-B939-A4A1419641E8}"/>
    <cellStyle name="Comma 4 2 5 13 2" xfId="20767" xr:uid="{33AB3CB7-820A-407B-A81E-624C17318F41}"/>
    <cellStyle name="Comma 4 2 5 13 2 2" xfId="43661" xr:uid="{1D31AF1F-1AF2-43EF-BEFD-F325605BFADD}"/>
    <cellStyle name="Comma 4 2 5 13 3" xfId="32220" xr:uid="{13C9C0C4-8C8F-4F4E-A562-547214C2193D}"/>
    <cellStyle name="Comma 4 2 5 13 4" xfId="55102" xr:uid="{D96AAFF0-0BF9-4607-B573-68D09E62EF03}"/>
    <cellStyle name="Comma 4 2 5 14" xfId="9595" xr:uid="{ABC941EC-32EC-43D7-970F-9B0A858F5653}"/>
    <cellStyle name="Comma 4 2 5 14 2" xfId="21038" xr:uid="{E5F4F30E-C97A-4E89-8ADB-B52C4AD94E6B}"/>
    <cellStyle name="Comma 4 2 5 14 2 2" xfId="43932" xr:uid="{51CC2B27-CE6E-43A8-B2A1-44254AE1A704}"/>
    <cellStyle name="Comma 4 2 5 14 3" xfId="32491" xr:uid="{E3264169-EFC9-4066-B5EC-DB1865F267DA}"/>
    <cellStyle name="Comma 4 2 5 15" xfId="10679" xr:uid="{56DC5383-4CF7-4D49-BE89-691A9FDA73A9}"/>
    <cellStyle name="Comma 4 2 5 15 2" xfId="22122" xr:uid="{8D8EBF42-67BF-4D6D-872C-DE2A51954BE0}"/>
    <cellStyle name="Comma 4 2 5 15 2 2" xfId="45016" xr:uid="{EFC07061-2EDD-4683-AC11-331E16199CEB}"/>
    <cellStyle name="Comma 4 2 5 15 3" xfId="33575" xr:uid="{AC114B02-308A-4F4B-A720-374EB634F8DF}"/>
    <cellStyle name="Comma 4 2 5 16" xfId="11744" xr:uid="{098E54AB-1DEE-4DBF-A719-7516448C9063}"/>
    <cellStyle name="Comma 4 2 5 16 2" xfId="34638" xr:uid="{894EEB1F-B3E2-470D-A723-AA56ABF7554D}"/>
    <cellStyle name="Comma 4 2 5 17" xfId="23197" xr:uid="{7B24B49F-B3EE-45D6-BAC5-BE06072A9B5F}"/>
    <cellStyle name="Comma 4 2 5 18" xfId="46080" xr:uid="{483D8D77-DBFD-473C-8D86-EDC89D361E37}"/>
    <cellStyle name="Comma 4 2 5 2" xfId="401" xr:uid="{AD64C231-F240-4281-9E32-0B06A9AE38B4}"/>
    <cellStyle name="Comma 4 2 5 2 10" xfId="8910" xr:uid="{963D6837-1C13-45F6-8B34-433854DFE5B2}"/>
    <cellStyle name="Comma 4 2 5 2 10 2" xfId="20354" xr:uid="{A93D363D-A59C-4ECF-9539-E0F00694B990}"/>
    <cellStyle name="Comma 4 2 5 2 10 2 2" xfId="43248" xr:uid="{908F55A6-1389-42D2-828B-B23F2997A1D2}"/>
    <cellStyle name="Comma 4 2 5 2 10 3" xfId="31807" xr:uid="{9433C530-1A69-4C6D-B1E7-027526937921}"/>
    <cellStyle name="Comma 4 2 5 2 10 4" xfId="54689" xr:uid="{1C87AD6A-0CE1-4DD2-94B0-FFC7A621829D}"/>
    <cellStyle name="Comma 4 2 5 2 11" xfId="9172" xr:uid="{32DBE05D-1774-458A-BF0A-D636D15E967D}"/>
    <cellStyle name="Comma 4 2 5 2 11 2" xfId="20616" xr:uid="{836DB571-9299-429A-9C57-A34BFAF64878}"/>
    <cellStyle name="Comma 4 2 5 2 11 2 2" xfId="43510" xr:uid="{37C7D5A8-0FE1-4047-8C0C-DDF1DAD745C2}"/>
    <cellStyle name="Comma 4 2 5 2 11 3" xfId="32069" xr:uid="{11246D5D-6D21-4C07-BD9E-04CFFDB12F95}"/>
    <cellStyle name="Comma 4 2 5 2 11 4" xfId="54951" xr:uid="{FE1888EE-E878-4418-90BA-BB0200C29323}"/>
    <cellStyle name="Comma 4 2 5 2 12" xfId="9439" xr:uid="{D3A0745D-0670-4FCE-A5BE-F86482619CC0}"/>
    <cellStyle name="Comma 4 2 5 2 12 2" xfId="20883" xr:uid="{4799D68E-8259-4EF0-99E7-4758EDF18028}"/>
    <cellStyle name="Comma 4 2 5 2 12 2 2" xfId="43777" xr:uid="{CB9CEC76-3B99-49A2-8724-146B7609D594}"/>
    <cellStyle name="Comma 4 2 5 2 12 3" xfId="32336" xr:uid="{5CE20707-07E8-490B-AD2C-82293CCA0EA9}"/>
    <cellStyle name="Comma 4 2 5 2 12 4" xfId="55218" xr:uid="{F1B434EB-BCD1-4B6A-B9D6-7023B7A074C4}"/>
    <cellStyle name="Comma 4 2 5 2 13" xfId="9711" xr:uid="{25C5F3A7-EB52-482B-8CEA-6083A17847DF}"/>
    <cellStyle name="Comma 4 2 5 2 13 2" xfId="21154" xr:uid="{67ABA1BE-40F4-407F-9DFE-4B9200CFAB25}"/>
    <cellStyle name="Comma 4 2 5 2 13 2 2" xfId="44048" xr:uid="{349B8233-EC1C-4C9D-B60D-7EE2614C240D}"/>
    <cellStyle name="Comma 4 2 5 2 13 3" xfId="32607" xr:uid="{E3DF6FC3-7673-44A7-8D2B-E2FF413E8AA4}"/>
    <cellStyle name="Comma 4 2 5 2 14" xfId="10795" xr:uid="{A0B4966E-69A0-4E54-834F-0CA5C7FF9FF4}"/>
    <cellStyle name="Comma 4 2 5 2 14 2" xfId="22238" xr:uid="{62D11741-6AD4-456B-93A1-70197A098DAF}"/>
    <cellStyle name="Comma 4 2 5 2 14 2 2" xfId="45132" xr:uid="{B9C33596-BA18-4EB3-82A2-7F21A04693C7}"/>
    <cellStyle name="Comma 4 2 5 2 14 3" xfId="33691" xr:uid="{3331E41C-A6C1-4C2A-8ED6-E1F7B6867FD0}"/>
    <cellStyle name="Comma 4 2 5 2 15" xfId="11860" xr:uid="{37B7306E-66D0-4DE0-BBA3-8C85C77E0FC5}"/>
    <cellStyle name="Comma 4 2 5 2 15 2" xfId="34754" xr:uid="{0F5717B2-54CF-48C7-81C5-FC6D4F99794A}"/>
    <cellStyle name="Comma 4 2 5 2 16" xfId="23313" xr:uid="{B62BFE6C-CAFD-4280-8F64-EE2063156C8A}"/>
    <cellStyle name="Comma 4 2 5 2 17" xfId="46196" xr:uid="{2A4778FA-7977-494F-B66A-0BCD9A1937AA}"/>
    <cellStyle name="Comma 4 2 5 2 2" xfId="664" xr:uid="{FED34E65-9533-4D57-B6CC-4CEF56E1E891}"/>
    <cellStyle name="Comma 4 2 5 2 2 10" xfId="46459" xr:uid="{E28A57E3-8373-43E1-BA0D-6EB69AB043A8}"/>
    <cellStyle name="Comma 4 2 5 2 2 2" xfId="1192" xr:uid="{46665619-9839-4909-BAD5-4DC6840301F1}"/>
    <cellStyle name="Comma 4 2 5 2 2 2 2" xfId="2509" xr:uid="{19C86799-6258-4B2E-A275-40B2836816FC}"/>
    <cellStyle name="Comma 4 2 5 2 2 2 2 2" xfId="6757" xr:uid="{F814B775-1485-4614-ADA0-1BDD0DFE36B2}"/>
    <cellStyle name="Comma 4 2 5 2 2 2 2 2 2" xfId="18209" xr:uid="{61C07A84-1B29-4D3A-AE58-3BF5AA39D8F6}"/>
    <cellStyle name="Comma 4 2 5 2 2 2 2 2 2 2" xfId="41103" xr:uid="{92247742-DB1B-4D0A-899B-D0EA9AEE3755}"/>
    <cellStyle name="Comma 4 2 5 2 2 2 2 2 3" xfId="29662" xr:uid="{37A27415-7077-4E71-9A05-A74C41B593CF}"/>
    <cellStyle name="Comma 4 2 5 2 2 2 2 2 4" xfId="52544" xr:uid="{7C6F32EE-BC38-4F38-B2A9-7C83B4017C56}"/>
    <cellStyle name="Comma 4 2 5 2 2 2 2 3" xfId="13967" xr:uid="{B551F8CD-969E-4444-804F-160A920BB2F6}"/>
    <cellStyle name="Comma 4 2 5 2 2 2 2 3 2" xfId="36861" xr:uid="{BB19F848-6F6F-4AC8-9A6F-CA6F2743595A}"/>
    <cellStyle name="Comma 4 2 5 2 2 2 2 4" xfId="25420" xr:uid="{299C8005-DD6E-4F32-B8F9-BA61A7A60A60}"/>
    <cellStyle name="Comma 4 2 5 2 2 2 2 5" xfId="48303" xr:uid="{EC02E477-6178-4786-8204-9B7517EC000D}"/>
    <cellStyle name="Comma 4 2 5 2 2 2 3" xfId="4353" xr:uid="{F9B5B57D-62B8-4AC3-8409-B972715080AD}"/>
    <cellStyle name="Comma 4 2 5 2 2 2 3 2" xfId="8596" xr:uid="{68CAFF91-E374-4E5B-8931-0E2720B4FDD8}"/>
    <cellStyle name="Comma 4 2 5 2 2 2 3 2 2" xfId="20048" xr:uid="{83AA1938-D2F8-402F-A241-4AEC42543D1D}"/>
    <cellStyle name="Comma 4 2 5 2 2 2 3 2 2 2" xfId="42942" xr:uid="{17082944-9710-4A46-B5CB-92313F5DA9FE}"/>
    <cellStyle name="Comma 4 2 5 2 2 2 3 2 3" xfId="31501" xr:uid="{294E38F4-E06D-4491-87C2-60B3C8328772}"/>
    <cellStyle name="Comma 4 2 5 2 2 2 3 2 4" xfId="54383" xr:uid="{40FCE5B3-AFBB-44C5-BB8A-B117DD1EDC2E}"/>
    <cellStyle name="Comma 4 2 5 2 2 2 3 3" xfId="15806" xr:uid="{CD4AE412-9A04-41C0-96CF-9C2A4A7E69F0}"/>
    <cellStyle name="Comma 4 2 5 2 2 2 3 3 2" xfId="38700" xr:uid="{B4E85736-8809-4B05-849F-EC20751BEDB3}"/>
    <cellStyle name="Comma 4 2 5 2 2 2 3 4" xfId="27259" xr:uid="{4C418980-F22D-4C80-8E27-68C08D24A905}"/>
    <cellStyle name="Comma 4 2 5 2 2 2 3 5" xfId="50141" xr:uid="{4438BBC3-0031-49CA-801A-522A351E088E}"/>
    <cellStyle name="Comma 4 2 5 2 2 2 4" xfId="5440" xr:uid="{1B2F23E1-43C0-4B0A-87B0-7D2E66EA05D4}"/>
    <cellStyle name="Comma 4 2 5 2 2 2 4 2" xfId="16892" xr:uid="{CC8934BF-E41A-4773-B333-80137478F9DB}"/>
    <cellStyle name="Comma 4 2 5 2 2 2 4 2 2" xfId="39786" xr:uid="{C274634F-1BC8-4AE8-AC6C-404B8BEEFF7D}"/>
    <cellStyle name="Comma 4 2 5 2 2 2 4 3" xfId="28345" xr:uid="{66C15BF3-6A24-409F-9416-F0C1BCF0A262}"/>
    <cellStyle name="Comma 4 2 5 2 2 2 4 4" xfId="51227" xr:uid="{3DEA9703-DAA0-4BAB-A55A-B37A5E7D1390}"/>
    <cellStyle name="Comma 4 2 5 2 2 2 5" xfId="10501" xr:uid="{A934D0F2-103D-407B-9831-5B265867039E}"/>
    <cellStyle name="Comma 4 2 5 2 2 2 5 2" xfId="21944" xr:uid="{037F112C-041D-4E25-98A1-1F008FF3E32E}"/>
    <cellStyle name="Comma 4 2 5 2 2 2 5 2 2" xfId="44838" xr:uid="{08B381C6-264F-4E37-92AF-2D3A554C77AE}"/>
    <cellStyle name="Comma 4 2 5 2 2 2 5 3" xfId="33397" xr:uid="{8C1E3A8E-2A01-49E6-B43D-FB12FBD5D52F}"/>
    <cellStyle name="Comma 4 2 5 2 2 2 6" xfId="11585" xr:uid="{C8CF7684-0A76-4109-8584-47208F499958}"/>
    <cellStyle name="Comma 4 2 5 2 2 2 6 2" xfId="23028" xr:uid="{F9917A4F-E228-4D17-91E8-7749B07B2B5D}"/>
    <cellStyle name="Comma 4 2 5 2 2 2 6 2 2" xfId="45922" xr:uid="{901DA9F1-91C7-4BCF-97C0-6B0150125E89}"/>
    <cellStyle name="Comma 4 2 5 2 2 2 6 3" xfId="34481" xr:uid="{3ED58337-5535-4299-9DE8-6F2AD0A32B74}"/>
    <cellStyle name="Comma 4 2 5 2 2 2 7" xfId="12650" xr:uid="{6B21B0AE-F154-4E31-9313-C514D2BEC05F}"/>
    <cellStyle name="Comma 4 2 5 2 2 2 7 2" xfId="35544" xr:uid="{4E8867FD-E495-49D6-A79F-A366F82334E9}"/>
    <cellStyle name="Comma 4 2 5 2 2 2 8" xfId="24103" xr:uid="{A5B66A02-3A0E-462A-8A4C-B46129B093CB}"/>
    <cellStyle name="Comma 4 2 5 2 2 2 9" xfId="46986" xr:uid="{C0BD3575-371F-4280-9CC3-3907B2E2C8BD}"/>
    <cellStyle name="Comma 4 2 5 2 2 3" xfId="1982" xr:uid="{E9C365C1-8D29-4A97-B9D2-1B856F393584}"/>
    <cellStyle name="Comma 4 2 5 2 2 3 2" xfId="6230" xr:uid="{2657E6A0-C101-422F-8D52-027170ABF55E}"/>
    <cellStyle name="Comma 4 2 5 2 2 3 2 2" xfId="17682" xr:uid="{B333F9B5-914F-4480-B014-303A4E53CD29}"/>
    <cellStyle name="Comma 4 2 5 2 2 3 2 2 2" xfId="40576" xr:uid="{2182E974-BF14-44CF-9B60-D7543135C43C}"/>
    <cellStyle name="Comma 4 2 5 2 2 3 2 3" xfId="29135" xr:uid="{834CB870-082F-4BA6-8AFF-72B1888A3D4B}"/>
    <cellStyle name="Comma 4 2 5 2 2 3 2 4" xfId="52017" xr:uid="{E2F4887D-B021-4B34-901B-368809C3E38A}"/>
    <cellStyle name="Comma 4 2 5 2 2 3 3" xfId="13440" xr:uid="{4921537E-AA06-4152-AFFB-9F71BEF475A7}"/>
    <cellStyle name="Comma 4 2 5 2 2 3 3 2" xfId="36334" xr:uid="{98893B88-99EF-45EE-A0D3-0060AF0C7F7C}"/>
    <cellStyle name="Comma 4 2 5 2 2 3 4" xfId="24893" xr:uid="{B1A80A02-FDE3-4717-AFF0-8CEA49FEBD5D}"/>
    <cellStyle name="Comma 4 2 5 2 2 3 5" xfId="47776" xr:uid="{1EE29ECE-383D-4E71-AE28-387D11BB0970}"/>
    <cellStyle name="Comma 4 2 5 2 2 4" xfId="3826" xr:uid="{27D77E8D-8CB5-4B6A-BE09-D70E50626A3A}"/>
    <cellStyle name="Comma 4 2 5 2 2 4 2" xfId="8069" xr:uid="{B608710D-EC2E-4021-92B4-0DE244835DDE}"/>
    <cellStyle name="Comma 4 2 5 2 2 4 2 2" xfId="19521" xr:uid="{9EE98CD0-E006-49DE-AB23-590E8AD04FF5}"/>
    <cellStyle name="Comma 4 2 5 2 2 4 2 2 2" xfId="42415" xr:uid="{B85CAC56-87C9-459E-8C53-1513D5F9879B}"/>
    <cellStyle name="Comma 4 2 5 2 2 4 2 3" xfId="30974" xr:uid="{BDFEB4C0-6F01-442E-B405-4C86544B8195}"/>
    <cellStyle name="Comma 4 2 5 2 2 4 2 4" xfId="53856" xr:uid="{8B11739E-5CE1-4277-BC6C-CB5E9B7A2E61}"/>
    <cellStyle name="Comma 4 2 5 2 2 4 3" xfId="15279" xr:uid="{0CFA77DB-2BCF-4312-AC7A-9BC8BC4B8FC8}"/>
    <cellStyle name="Comma 4 2 5 2 2 4 3 2" xfId="38173" xr:uid="{47798EC5-56A2-4D0B-A5B6-8C150D0FCBA8}"/>
    <cellStyle name="Comma 4 2 5 2 2 4 4" xfId="26732" xr:uid="{6ADCDA6E-BA76-4ACE-B1EE-15D535A39A93}"/>
    <cellStyle name="Comma 4 2 5 2 2 4 5" xfId="49614" xr:uid="{43413964-50FB-4921-8B6D-3C6370CD8AC9}"/>
    <cellStyle name="Comma 4 2 5 2 2 5" xfId="4913" xr:uid="{D9A63949-F606-4AAD-8820-F8542AABE9F0}"/>
    <cellStyle name="Comma 4 2 5 2 2 5 2" xfId="16365" xr:uid="{B41245FB-3781-45E0-BC98-03DCFD16CC14}"/>
    <cellStyle name="Comma 4 2 5 2 2 5 2 2" xfId="39259" xr:uid="{45752F66-6AFA-4387-A3D6-193716FB0727}"/>
    <cellStyle name="Comma 4 2 5 2 2 5 3" xfId="27818" xr:uid="{D4E8F4C7-240F-4DAF-A534-E081CC6A3CA3}"/>
    <cellStyle name="Comma 4 2 5 2 2 5 4" xfId="50700" xr:uid="{8C962B72-DF37-47FF-AB4A-C6F8E463F2A5}"/>
    <cellStyle name="Comma 4 2 5 2 2 6" xfId="9974" xr:uid="{F7E8417A-2D43-46C7-B6F0-749A4311F39A}"/>
    <cellStyle name="Comma 4 2 5 2 2 6 2" xfId="21417" xr:uid="{B0FAD2B1-AF23-4570-988D-C0E5216C6EBD}"/>
    <cellStyle name="Comma 4 2 5 2 2 6 2 2" xfId="44311" xr:uid="{2E5EF1E0-7ED4-476A-AAA4-2D5E4D87F6DE}"/>
    <cellStyle name="Comma 4 2 5 2 2 6 3" xfId="32870" xr:uid="{AF279E8F-0E75-4CFD-9EB9-319A8E300E17}"/>
    <cellStyle name="Comma 4 2 5 2 2 7" xfId="11058" xr:uid="{6712EDCD-8FBC-4970-A427-05ADF82750B8}"/>
    <cellStyle name="Comma 4 2 5 2 2 7 2" xfId="22501" xr:uid="{2A872D60-9F3C-4768-878D-F1CD457763E0}"/>
    <cellStyle name="Comma 4 2 5 2 2 7 2 2" xfId="45395" xr:uid="{C0FC8F8C-A2B8-4CEA-859F-1E484B7D5B91}"/>
    <cellStyle name="Comma 4 2 5 2 2 7 3" xfId="33954" xr:uid="{14C0B5A8-814C-48AF-BD3F-4AD0A516BF7A}"/>
    <cellStyle name="Comma 4 2 5 2 2 8" xfId="12123" xr:uid="{6A1CF6BC-2013-449E-B93A-125F33230FF5}"/>
    <cellStyle name="Comma 4 2 5 2 2 8 2" xfId="35017" xr:uid="{26A0BAC9-4424-4670-BE9F-FF495879E8A5}"/>
    <cellStyle name="Comma 4 2 5 2 2 9" xfId="23576" xr:uid="{FF077417-6362-4D6A-AE0A-FC7BDDB69734}"/>
    <cellStyle name="Comma 4 2 5 2 3" xfId="929" xr:uid="{EFD49D07-FCED-414B-A03F-C32C8CAFF580}"/>
    <cellStyle name="Comma 4 2 5 2 3 2" xfId="2246" xr:uid="{32CF83A4-8EAE-4F32-8999-4EFB73AC71D2}"/>
    <cellStyle name="Comma 4 2 5 2 3 2 2" xfId="6494" xr:uid="{5CA43356-E754-4D0B-B7FF-D0DFEE5D6673}"/>
    <cellStyle name="Comma 4 2 5 2 3 2 2 2" xfId="17946" xr:uid="{9A15C68A-BD2A-47A2-8AD3-9E4DB6C6BB1F}"/>
    <cellStyle name="Comma 4 2 5 2 3 2 2 2 2" xfId="40840" xr:uid="{9B427B73-1F39-4E6B-BAC9-C9146E3BD3EE}"/>
    <cellStyle name="Comma 4 2 5 2 3 2 2 3" xfId="29399" xr:uid="{0909A33F-45A3-4C23-B25C-56C8BACC8B73}"/>
    <cellStyle name="Comma 4 2 5 2 3 2 2 4" xfId="52281" xr:uid="{B0B78E25-921D-4B43-9AFC-564715A2FFF6}"/>
    <cellStyle name="Comma 4 2 5 2 3 2 3" xfId="13704" xr:uid="{DDCD6757-E701-4A43-8225-BFA8DB9A3F98}"/>
    <cellStyle name="Comma 4 2 5 2 3 2 3 2" xfId="36598" xr:uid="{5B2AFFAA-A520-4D52-B5D4-566058B1B796}"/>
    <cellStyle name="Comma 4 2 5 2 3 2 4" xfId="25157" xr:uid="{E2AC7D9B-1485-4E71-A2C8-4BB36505EC17}"/>
    <cellStyle name="Comma 4 2 5 2 3 2 5" xfId="48040" xr:uid="{80F309D7-BA9E-4E7F-8965-DC7CD445A4C0}"/>
    <cellStyle name="Comma 4 2 5 2 3 3" xfId="4090" xr:uid="{FE0642A2-80FC-471D-830F-5EAC8DF57B4C}"/>
    <cellStyle name="Comma 4 2 5 2 3 3 2" xfId="8333" xr:uid="{FFFE4F37-E168-4251-BA01-B8D3366EB50B}"/>
    <cellStyle name="Comma 4 2 5 2 3 3 2 2" xfId="19785" xr:uid="{9BF68122-BC6D-44CB-8957-57CD76F7EB0C}"/>
    <cellStyle name="Comma 4 2 5 2 3 3 2 2 2" xfId="42679" xr:uid="{B8AAB5A4-894F-4B49-B359-1F53BDD0A6D2}"/>
    <cellStyle name="Comma 4 2 5 2 3 3 2 3" xfId="31238" xr:uid="{5CC69BDA-C2C4-4252-A0D1-7F0B8E69C2C9}"/>
    <cellStyle name="Comma 4 2 5 2 3 3 2 4" xfId="54120" xr:uid="{A59BD246-DF54-409B-8755-845FC9C6A0F3}"/>
    <cellStyle name="Comma 4 2 5 2 3 3 3" xfId="15543" xr:uid="{E6F3EE36-5542-42B9-9BB4-063D9701ED66}"/>
    <cellStyle name="Comma 4 2 5 2 3 3 3 2" xfId="38437" xr:uid="{A61C496C-D17B-4C26-B1E5-8C4192BB11B5}"/>
    <cellStyle name="Comma 4 2 5 2 3 3 4" xfId="26996" xr:uid="{3998C1DA-82C3-488C-846B-11276C882446}"/>
    <cellStyle name="Comma 4 2 5 2 3 3 5" xfId="49878" xr:uid="{E8D987FF-1F49-45F1-BBA0-E9ACA59AE96F}"/>
    <cellStyle name="Comma 4 2 5 2 3 4" xfId="5177" xr:uid="{D2D9895F-5800-4FFF-A7E6-F6E88954E3E4}"/>
    <cellStyle name="Comma 4 2 5 2 3 4 2" xfId="16629" xr:uid="{3F4C8345-A737-4E30-B78A-5B97BE1198EB}"/>
    <cellStyle name="Comma 4 2 5 2 3 4 2 2" xfId="39523" xr:uid="{93743D90-9825-4867-9DC0-704D6F7F4832}"/>
    <cellStyle name="Comma 4 2 5 2 3 4 3" xfId="28082" xr:uid="{73C4C436-0B51-4424-8B73-AE7DCB6E49F9}"/>
    <cellStyle name="Comma 4 2 5 2 3 4 4" xfId="50964" xr:uid="{B8C54342-A90E-4CA4-B5FA-48FF9CE89960}"/>
    <cellStyle name="Comma 4 2 5 2 3 5" xfId="10238" xr:uid="{DA29A425-A2FD-4419-8E03-D9B2C5F086A9}"/>
    <cellStyle name="Comma 4 2 5 2 3 5 2" xfId="21681" xr:uid="{B8EB7873-9F98-4829-AF50-0CC5114D91F5}"/>
    <cellStyle name="Comma 4 2 5 2 3 5 2 2" xfId="44575" xr:uid="{E41C2EB1-2D5E-4C34-84CD-C768C8C0E317}"/>
    <cellStyle name="Comma 4 2 5 2 3 5 3" xfId="33134" xr:uid="{DD3E47B2-9474-4513-81B4-DB4B603C0F29}"/>
    <cellStyle name="Comma 4 2 5 2 3 6" xfId="11322" xr:uid="{D2610EDA-BB6A-445A-B594-6DEC4A7C4B09}"/>
    <cellStyle name="Comma 4 2 5 2 3 6 2" xfId="22765" xr:uid="{FB669719-DEF3-4757-9671-0F9F96EC2CCB}"/>
    <cellStyle name="Comma 4 2 5 2 3 6 2 2" xfId="45659" xr:uid="{1001B091-52EB-417B-BB5D-1E2ED2723F99}"/>
    <cellStyle name="Comma 4 2 5 2 3 6 3" xfId="34218" xr:uid="{7DD194AC-D2AD-45E0-BD9D-72694F6083E6}"/>
    <cellStyle name="Comma 4 2 5 2 3 7" xfId="12387" xr:uid="{203C5E83-62C1-431C-94CF-88D5EEF4B8E7}"/>
    <cellStyle name="Comma 4 2 5 2 3 7 2" xfId="35281" xr:uid="{7052CC3A-3EEE-4891-BF0A-CF328834DF0C}"/>
    <cellStyle name="Comma 4 2 5 2 3 8" xfId="23840" xr:uid="{327531E4-5C5C-464B-BD75-862C1EBD80E4}"/>
    <cellStyle name="Comma 4 2 5 2 3 9" xfId="46723" xr:uid="{E354DD33-0759-4C42-A95E-9C9825A900F7}"/>
    <cellStyle name="Comma 4 2 5 2 4" xfId="1457" xr:uid="{8403869B-E197-4606-8607-9CCC3B58CD91}"/>
    <cellStyle name="Comma 4 2 5 2 4 2" xfId="2774" xr:uid="{8166D0EC-C7EF-4C42-A573-4182240B8839}"/>
    <cellStyle name="Comma 4 2 5 2 4 2 2" xfId="7022" xr:uid="{ABF0E626-0713-4F2F-B8E3-A7359025DF87}"/>
    <cellStyle name="Comma 4 2 5 2 4 2 2 2" xfId="18474" xr:uid="{1649D5DE-B8A8-40E4-899E-123401654025}"/>
    <cellStyle name="Comma 4 2 5 2 4 2 2 2 2" xfId="41368" xr:uid="{1C67104E-D5FC-4CB1-B662-B3F95610526F}"/>
    <cellStyle name="Comma 4 2 5 2 4 2 2 3" xfId="29927" xr:uid="{B5278219-8FF1-4450-B0D7-30DEFFC23492}"/>
    <cellStyle name="Comma 4 2 5 2 4 2 2 4" xfId="52809" xr:uid="{FB7E6B70-7F66-4FD2-BBB9-9059FF61639C}"/>
    <cellStyle name="Comma 4 2 5 2 4 2 3" xfId="14232" xr:uid="{C6C1534F-83EF-4595-B441-141517C4AAE4}"/>
    <cellStyle name="Comma 4 2 5 2 4 2 3 2" xfId="37126" xr:uid="{C9F345B5-B7D8-4D4B-A3B5-CE55C273DCB9}"/>
    <cellStyle name="Comma 4 2 5 2 4 2 4" xfId="25685" xr:uid="{44AF62AE-A254-454F-A4D7-6D8E01585D28}"/>
    <cellStyle name="Comma 4 2 5 2 4 2 5" xfId="48568" xr:uid="{F702858F-9415-4C9D-A2EA-EF43EB79A0C3}"/>
    <cellStyle name="Comma 4 2 5 2 4 3" xfId="5705" xr:uid="{C62EF276-DA97-4F11-ABB8-3075EA075E9E}"/>
    <cellStyle name="Comma 4 2 5 2 4 3 2" xfId="17157" xr:uid="{F78C9065-57A0-439F-BDE0-088ECADBEC79}"/>
    <cellStyle name="Comma 4 2 5 2 4 3 2 2" xfId="40051" xr:uid="{4A61AF16-AAE2-4445-8EE7-2DD748C82A91}"/>
    <cellStyle name="Comma 4 2 5 2 4 3 3" xfId="28610" xr:uid="{FC109D2F-550D-4BC7-AED1-A98A3F0262CA}"/>
    <cellStyle name="Comma 4 2 5 2 4 3 4" xfId="51492" xr:uid="{7B5C0735-B482-410F-90CD-E020E0384A65}"/>
    <cellStyle name="Comma 4 2 5 2 4 4" xfId="12915" xr:uid="{37138322-231F-4DC5-BFAC-A2C8C91432D7}"/>
    <cellStyle name="Comma 4 2 5 2 4 4 2" xfId="35809" xr:uid="{8D4A1F26-2DC8-435B-98B2-760A6636C7AB}"/>
    <cellStyle name="Comma 4 2 5 2 4 5" xfId="24368" xr:uid="{DD26CF66-CD53-4ED8-B833-5E832AFFCF25}"/>
    <cellStyle name="Comma 4 2 5 2 4 6" xfId="47251" xr:uid="{99F32C31-BD81-4274-9301-5C605CE43531}"/>
    <cellStyle name="Comma 4 2 5 2 5" xfId="1719" xr:uid="{3EEA158D-0490-4FAB-9F1D-D5A33D36190F}"/>
    <cellStyle name="Comma 4 2 5 2 5 2" xfId="5967" xr:uid="{C56393C8-A345-4129-B3BB-5AE56E32B1F6}"/>
    <cellStyle name="Comma 4 2 5 2 5 2 2" xfId="17419" xr:uid="{BEE16628-15E0-488E-BDE6-15F55508D906}"/>
    <cellStyle name="Comma 4 2 5 2 5 2 2 2" xfId="40313" xr:uid="{3770C69A-E2BE-4A10-A7DC-61016A5AFA40}"/>
    <cellStyle name="Comma 4 2 5 2 5 2 3" xfId="28872" xr:uid="{DF279C8A-B264-44C4-A7AF-038ACD1B5A65}"/>
    <cellStyle name="Comma 4 2 5 2 5 2 4" xfId="51754" xr:uid="{76EA7C12-29FB-4806-A76C-BC89309298AC}"/>
    <cellStyle name="Comma 4 2 5 2 5 3" xfId="13177" xr:uid="{4D0EFB0C-D3EF-4AAF-AC11-D385507D2992}"/>
    <cellStyle name="Comma 4 2 5 2 5 3 2" xfId="36071" xr:uid="{3E85EECD-A530-4BBB-8787-1A306F99CF39}"/>
    <cellStyle name="Comma 4 2 5 2 5 4" xfId="24630" xr:uid="{36FF8E8F-27BB-4C5A-ABB6-F932D3738075}"/>
    <cellStyle name="Comma 4 2 5 2 5 5" xfId="47513" xr:uid="{12A388D2-A039-464E-B523-3E9D8DC15923}"/>
    <cellStyle name="Comma 4 2 5 2 6" xfId="3042" xr:uid="{962C7635-8A60-4B7B-A3DE-26AAF70E3FD4}"/>
    <cellStyle name="Comma 4 2 5 2 6 2" xfId="7285" xr:uid="{7451FA20-0E82-4B7B-9272-A022953CEF15}"/>
    <cellStyle name="Comma 4 2 5 2 6 2 2" xfId="18737" xr:uid="{1F4D2843-321C-43D9-8CFB-A8FFA1C05D6B}"/>
    <cellStyle name="Comma 4 2 5 2 6 2 2 2" xfId="41631" xr:uid="{858345E2-7173-4BCF-A33C-9D5F6C0CC151}"/>
    <cellStyle name="Comma 4 2 5 2 6 2 3" xfId="30190" xr:uid="{46784521-D79B-486C-83D9-87C604C3F42B}"/>
    <cellStyle name="Comma 4 2 5 2 6 2 4" xfId="53072" xr:uid="{AAEA494D-AFA3-47A1-887E-E93A49859871}"/>
    <cellStyle name="Comma 4 2 5 2 6 3" xfId="14495" xr:uid="{7EC898D7-B042-4EA3-AE86-0318B4EDCE98}"/>
    <cellStyle name="Comma 4 2 5 2 6 3 2" xfId="37389" xr:uid="{3195C4A5-F23C-4A81-9E7D-900565BA5D9B}"/>
    <cellStyle name="Comma 4 2 5 2 6 4" xfId="25948" xr:uid="{B68C95FF-3AFE-42C8-BEEA-10D53681AAE0}"/>
    <cellStyle name="Comma 4 2 5 2 6 5" xfId="48830" xr:uid="{99830B52-4087-4B72-ABFD-5C1BB2CA4D27}"/>
    <cellStyle name="Comma 4 2 5 2 7" xfId="3302" xr:uid="{A276187A-D2FB-4E0A-9DDE-EEE413ECCDC8}"/>
    <cellStyle name="Comma 4 2 5 2 7 2" xfId="7545" xr:uid="{33B5AE7D-D032-418B-B888-25A64A0E588F}"/>
    <cellStyle name="Comma 4 2 5 2 7 2 2" xfId="18997" xr:uid="{16B39A9A-B1B6-4FC0-A8D0-AF9F2436F0B0}"/>
    <cellStyle name="Comma 4 2 5 2 7 2 2 2" xfId="41891" xr:uid="{9B22C9BC-2994-469F-A713-50D968F2AC4F}"/>
    <cellStyle name="Comma 4 2 5 2 7 2 3" xfId="30450" xr:uid="{B9A8909A-51EC-4FE5-84C9-8E141F022A86}"/>
    <cellStyle name="Comma 4 2 5 2 7 2 4" xfId="53332" xr:uid="{D833BE5E-026E-42EE-96A5-86EE35930F40}"/>
    <cellStyle name="Comma 4 2 5 2 7 3" xfId="14755" xr:uid="{EE71250D-933F-48CA-8DDE-33DB40BEF9C0}"/>
    <cellStyle name="Comma 4 2 5 2 7 3 2" xfId="37649" xr:uid="{FA1E8588-3829-4671-A5D2-BCADF0D08EBD}"/>
    <cellStyle name="Comma 4 2 5 2 7 4" xfId="26208" xr:uid="{A308D4A5-604E-4A80-8878-7892F457027B}"/>
    <cellStyle name="Comma 4 2 5 2 7 5" xfId="49090" xr:uid="{AB950508-44C0-48CF-B7CB-DA79538302D7}"/>
    <cellStyle name="Comma 4 2 5 2 8" xfId="3563" xr:uid="{7863085D-0D47-4808-B3C2-B9C257656B76}"/>
    <cellStyle name="Comma 4 2 5 2 8 2" xfId="7806" xr:uid="{012FA25A-6C45-43F6-B958-DDE46F763A90}"/>
    <cellStyle name="Comma 4 2 5 2 8 2 2" xfId="19258" xr:uid="{1C75EDFA-D992-48A9-9599-514CBDFB6CA7}"/>
    <cellStyle name="Comma 4 2 5 2 8 2 2 2" xfId="42152" xr:uid="{3EEFFBA5-E0C5-48C7-861F-4E3230BD12C5}"/>
    <cellStyle name="Comma 4 2 5 2 8 2 3" xfId="30711" xr:uid="{7F1E79FA-E038-4770-B334-88F451E4E4E0}"/>
    <cellStyle name="Comma 4 2 5 2 8 2 4" xfId="53593" xr:uid="{A4A0BE20-A028-4748-8C91-7C160D8E1331}"/>
    <cellStyle name="Comma 4 2 5 2 8 3" xfId="15016" xr:uid="{AA39797E-7165-464F-A20A-81691F3E29B0}"/>
    <cellStyle name="Comma 4 2 5 2 8 3 2" xfId="37910" xr:uid="{339D56AD-E5E8-4ACB-B52A-08FCD64B7D64}"/>
    <cellStyle name="Comma 4 2 5 2 8 4" xfId="26469" xr:uid="{2B08B2AF-000D-4DCD-9ACD-9BB67D39B1FD}"/>
    <cellStyle name="Comma 4 2 5 2 8 5" xfId="49351" xr:uid="{F4CCE550-99E4-43C0-AA75-C3723A0476FE}"/>
    <cellStyle name="Comma 4 2 5 2 9" xfId="4631" xr:uid="{E9B0C348-138F-4F94-9C88-6E1530E43806}"/>
    <cellStyle name="Comma 4 2 5 2 9 2" xfId="16083" xr:uid="{42BAE770-24BD-4DA6-B6C4-863C5AAEE19E}"/>
    <cellStyle name="Comma 4 2 5 2 9 2 2" xfId="38977" xr:uid="{168678AE-2995-44CC-B39A-8004AC7FFA31}"/>
    <cellStyle name="Comma 4 2 5 2 9 3" xfId="27536" xr:uid="{9D45FDF3-476E-406B-B26F-EB1AC973DE68}"/>
    <cellStyle name="Comma 4 2 5 2 9 4" xfId="50418" xr:uid="{9C41EFD4-67E3-44FE-A0AB-EFEBDC84D11E}"/>
    <cellStyle name="Comma 4 2 5 3" xfId="548" xr:uid="{76B0BD90-368D-4829-BCDE-D7945C2BF4CD}"/>
    <cellStyle name="Comma 4 2 5 3 10" xfId="46343" xr:uid="{509B2A12-851D-4B5D-8DC2-9DD01232772E}"/>
    <cellStyle name="Comma 4 2 5 3 2" xfId="1076" xr:uid="{B65ABD39-EB2B-4C21-8A70-6418DCF43FA0}"/>
    <cellStyle name="Comma 4 2 5 3 2 2" xfId="2393" xr:uid="{03B446B0-B02F-4053-AF54-FAB971623D39}"/>
    <cellStyle name="Comma 4 2 5 3 2 2 2" xfId="6641" xr:uid="{A0E368C2-6E6C-43A3-A55C-3FFFAFD9CDF7}"/>
    <cellStyle name="Comma 4 2 5 3 2 2 2 2" xfId="18093" xr:uid="{6512B112-2FF7-4A75-AF5E-B92EED75CF66}"/>
    <cellStyle name="Comma 4 2 5 3 2 2 2 2 2" xfId="40987" xr:uid="{91FDF8BB-BABD-4385-AB95-D394FF9A5DC8}"/>
    <cellStyle name="Comma 4 2 5 3 2 2 2 3" xfId="29546" xr:uid="{A678848A-6CCB-4C5D-8C97-3BC58B8D04A3}"/>
    <cellStyle name="Comma 4 2 5 3 2 2 2 4" xfId="52428" xr:uid="{5FFDA151-04B5-4DB0-AED0-BF5F81A71864}"/>
    <cellStyle name="Comma 4 2 5 3 2 2 3" xfId="13851" xr:uid="{F22AF4AF-5AE8-4E66-B7BD-534CC3A07F7F}"/>
    <cellStyle name="Comma 4 2 5 3 2 2 3 2" xfId="36745" xr:uid="{35C41979-6B4C-45D4-8DF7-93BF485E369B}"/>
    <cellStyle name="Comma 4 2 5 3 2 2 4" xfId="25304" xr:uid="{98A3CCD1-458B-48A0-934F-890612674FF7}"/>
    <cellStyle name="Comma 4 2 5 3 2 2 5" xfId="48187" xr:uid="{BDCFD24E-3DD7-4DFF-8759-C42C0501659B}"/>
    <cellStyle name="Comma 4 2 5 3 2 3" xfId="4237" xr:uid="{546CB664-E4E7-4A62-A75B-E13EF83FD306}"/>
    <cellStyle name="Comma 4 2 5 3 2 3 2" xfId="8480" xr:uid="{4091BAE2-1A61-4D21-950A-F2C60DB95D94}"/>
    <cellStyle name="Comma 4 2 5 3 2 3 2 2" xfId="19932" xr:uid="{777BB68B-FF26-4C88-80AC-4736AF6BE3C8}"/>
    <cellStyle name="Comma 4 2 5 3 2 3 2 2 2" xfId="42826" xr:uid="{62D11512-1184-4884-A777-6F7128D6660F}"/>
    <cellStyle name="Comma 4 2 5 3 2 3 2 3" xfId="31385" xr:uid="{821B2015-DA39-42E6-8CAC-9C9BF3B3248F}"/>
    <cellStyle name="Comma 4 2 5 3 2 3 2 4" xfId="54267" xr:uid="{4EE009DF-AD90-4D6C-A014-A60FB589E3AB}"/>
    <cellStyle name="Comma 4 2 5 3 2 3 3" xfId="15690" xr:uid="{B6CD3BBE-1565-4136-AAAB-9BEB3D6FBCCB}"/>
    <cellStyle name="Comma 4 2 5 3 2 3 3 2" xfId="38584" xr:uid="{EED11938-9F42-4378-A40F-CB8F2076E480}"/>
    <cellStyle name="Comma 4 2 5 3 2 3 4" xfId="27143" xr:uid="{9B14D8A8-B488-47DE-BB00-56E7FDFCC436}"/>
    <cellStyle name="Comma 4 2 5 3 2 3 5" xfId="50025" xr:uid="{25D40CF6-023D-4365-AD71-8E2EC3A9BBD4}"/>
    <cellStyle name="Comma 4 2 5 3 2 4" xfId="5324" xr:uid="{1A5C1567-24D5-4772-A238-D25AAD434A42}"/>
    <cellStyle name="Comma 4 2 5 3 2 4 2" xfId="16776" xr:uid="{0A27DCCC-1706-47E2-9B37-E3670F00A68C}"/>
    <cellStyle name="Comma 4 2 5 3 2 4 2 2" xfId="39670" xr:uid="{9B3F7FD7-4B06-43F5-9F45-0A039FCA1DB7}"/>
    <cellStyle name="Comma 4 2 5 3 2 4 3" xfId="28229" xr:uid="{3AF3F6CA-CBB5-42D9-9FEE-495FB4AD633F}"/>
    <cellStyle name="Comma 4 2 5 3 2 4 4" xfId="51111" xr:uid="{EB46CFEE-B112-4002-8937-E96E955587C5}"/>
    <cellStyle name="Comma 4 2 5 3 2 5" xfId="10385" xr:uid="{D7B5A99E-1131-46B9-B2E3-AE3830A34DD9}"/>
    <cellStyle name="Comma 4 2 5 3 2 5 2" xfId="21828" xr:uid="{3B99D08A-B5A9-4558-8F95-F2D325BC576B}"/>
    <cellStyle name="Comma 4 2 5 3 2 5 2 2" xfId="44722" xr:uid="{48D4E595-C834-4099-9072-C8847ADD8A75}"/>
    <cellStyle name="Comma 4 2 5 3 2 5 3" xfId="33281" xr:uid="{CEF1529D-02F4-4ECF-8600-2BD4B955D4EA}"/>
    <cellStyle name="Comma 4 2 5 3 2 6" xfId="11469" xr:uid="{B6FEB771-DB40-4057-B914-EC4DD1407D93}"/>
    <cellStyle name="Comma 4 2 5 3 2 6 2" xfId="22912" xr:uid="{4D6225E8-EE2E-452B-9992-B6E39C1A827E}"/>
    <cellStyle name="Comma 4 2 5 3 2 6 2 2" xfId="45806" xr:uid="{843E9AB2-1380-47C3-9EBE-B9DD853914CE}"/>
    <cellStyle name="Comma 4 2 5 3 2 6 3" xfId="34365" xr:uid="{ED1C738B-9646-4C66-BEEB-FBFA54061248}"/>
    <cellStyle name="Comma 4 2 5 3 2 7" xfId="12534" xr:uid="{ED5795F1-FE6A-4CDF-AECC-C931B3A4870F}"/>
    <cellStyle name="Comma 4 2 5 3 2 7 2" xfId="35428" xr:uid="{F837129E-691D-4046-9EFE-858B1624CFF0}"/>
    <cellStyle name="Comma 4 2 5 3 2 8" xfId="23987" xr:uid="{F833F799-974E-4C43-9C9F-BE204E653589}"/>
    <cellStyle name="Comma 4 2 5 3 2 9" xfId="46870" xr:uid="{CC6107D1-5CAB-4C61-B417-EC7DAEBD6E01}"/>
    <cellStyle name="Comma 4 2 5 3 3" xfId="1866" xr:uid="{4A8C3363-3E58-4A0A-BC18-04B6967110F7}"/>
    <cellStyle name="Comma 4 2 5 3 3 2" xfId="6114" xr:uid="{96EE9F6F-8150-4BA1-93B0-F017A24A7515}"/>
    <cellStyle name="Comma 4 2 5 3 3 2 2" xfId="17566" xr:uid="{6A67D69E-7D8E-4658-8A44-4EFB49EA8DD8}"/>
    <cellStyle name="Comma 4 2 5 3 3 2 2 2" xfId="40460" xr:uid="{121DD512-535B-423B-82B8-FBC0E8456FF4}"/>
    <cellStyle name="Comma 4 2 5 3 3 2 3" xfId="29019" xr:uid="{5B7C24F2-8818-4A8D-B668-123B5856E6D3}"/>
    <cellStyle name="Comma 4 2 5 3 3 2 4" xfId="51901" xr:uid="{FFA245CC-C212-4082-A775-519CDC4D28F5}"/>
    <cellStyle name="Comma 4 2 5 3 3 3" xfId="13324" xr:uid="{6DB6266A-BC2C-4D44-91DB-D1B1C9A1D6B3}"/>
    <cellStyle name="Comma 4 2 5 3 3 3 2" xfId="36218" xr:uid="{0F31F4C6-73B9-4703-A652-39C4FEA81CC5}"/>
    <cellStyle name="Comma 4 2 5 3 3 4" xfId="24777" xr:uid="{85DC0776-A8C9-4234-95F7-488B3B0449CA}"/>
    <cellStyle name="Comma 4 2 5 3 3 5" xfId="47660" xr:uid="{4D4A9126-D494-4EC8-9892-D704202378DA}"/>
    <cellStyle name="Comma 4 2 5 3 4" xfId="3710" xr:uid="{5F1EF090-522D-4FD5-8913-A644526E4F21}"/>
    <cellStyle name="Comma 4 2 5 3 4 2" xfId="7953" xr:uid="{67DAA533-7372-412E-B5E2-913F5605BD40}"/>
    <cellStyle name="Comma 4 2 5 3 4 2 2" xfId="19405" xr:uid="{D48A0DB8-E57D-4F3C-84CA-0867E0332DBF}"/>
    <cellStyle name="Comma 4 2 5 3 4 2 2 2" xfId="42299" xr:uid="{26A54288-9E5C-463A-8530-CB736AC1E6DF}"/>
    <cellStyle name="Comma 4 2 5 3 4 2 3" xfId="30858" xr:uid="{BFDA6EA0-779A-4F8E-931E-C0CCC746F8AF}"/>
    <cellStyle name="Comma 4 2 5 3 4 2 4" xfId="53740" xr:uid="{A3CD0B69-6B10-416D-87E1-F90049C1FCA3}"/>
    <cellStyle name="Comma 4 2 5 3 4 3" xfId="15163" xr:uid="{983B3C40-51D5-4ABF-8A61-0D4B76A6EF3A}"/>
    <cellStyle name="Comma 4 2 5 3 4 3 2" xfId="38057" xr:uid="{B296C089-D575-405C-86C6-0770B21825B9}"/>
    <cellStyle name="Comma 4 2 5 3 4 4" xfId="26616" xr:uid="{396AE105-5B56-4439-9A25-6A145E5BBEF8}"/>
    <cellStyle name="Comma 4 2 5 3 4 5" xfId="49498" xr:uid="{B8D191DD-29CC-441B-AFC4-1F05161A0019}"/>
    <cellStyle name="Comma 4 2 5 3 5" xfId="4797" xr:uid="{AD6A9873-0CFB-46D3-9ABD-B8181F0A0C21}"/>
    <cellStyle name="Comma 4 2 5 3 5 2" xfId="16249" xr:uid="{D425CE8D-08E3-408E-9F7E-35D9F8745DCC}"/>
    <cellStyle name="Comma 4 2 5 3 5 2 2" xfId="39143" xr:uid="{AA4D768B-E323-4908-B946-0D0C972FE5E5}"/>
    <cellStyle name="Comma 4 2 5 3 5 3" xfId="27702" xr:uid="{7A7F3C51-F2AB-4646-A328-1279A01126CF}"/>
    <cellStyle name="Comma 4 2 5 3 5 4" xfId="50584" xr:uid="{5097D3D3-B467-4133-85AC-4043289659D9}"/>
    <cellStyle name="Comma 4 2 5 3 6" xfId="9858" xr:uid="{FB11CD40-6196-4606-8796-0DAB4B66A9EC}"/>
    <cellStyle name="Comma 4 2 5 3 6 2" xfId="21301" xr:uid="{D508F4A8-CF43-4AA5-B956-103AC9491042}"/>
    <cellStyle name="Comma 4 2 5 3 6 2 2" xfId="44195" xr:uid="{EBC2110D-8B3C-43AE-AEE3-3E29056B64C8}"/>
    <cellStyle name="Comma 4 2 5 3 6 3" xfId="32754" xr:uid="{263C00C4-E763-4EFD-921A-DA1184894440}"/>
    <cellStyle name="Comma 4 2 5 3 7" xfId="10942" xr:uid="{F75C678D-F440-4EFF-98C0-2E82D6E4B586}"/>
    <cellStyle name="Comma 4 2 5 3 7 2" xfId="22385" xr:uid="{BE56F6BD-295D-494A-B610-AB34A9397C2B}"/>
    <cellStyle name="Comma 4 2 5 3 7 2 2" xfId="45279" xr:uid="{C788609D-2A2C-4920-9686-C8ACAB78FB5E}"/>
    <cellStyle name="Comma 4 2 5 3 7 3" xfId="33838" xr:uid="{1206C2B4-7DCC-4BD8-84AF-AE107C94A793}"/>
    <cellStyle name="Comma 4 2 5 3 8" xfId="12007" xr:uid="{06B557DF-AF2F-46A0-B6C2-6CD3089BE629}"/>
    <cellStyle name="Comma 4 2 5 3 8 2" xfId="34901" xr:uid="{29BF2A12-D1AC-49CA-BB77-5737E91F1CC0}"/>
    <cellStyle name="Comma 4 2 5 3 9" xfId="23460" xr:uid="{500877BB-BFD7-4C9B-AFF6-84ECAAB49CAB}"/>
    <cellStyle name="Comma 4 2 5 4" xfId="813" xr:uid="{05FB2046-C40C-472F-B55E-0FAB23665466}"/>
    <cellStyle name="Comma 4 2 5 4 2" xfId="2130" xr:uid="{AC7EC1D4-01FA-44E8-AC51-8FE19E315ECF}"/>
    <cellStyle name="Comma 4 2 5 4 2 2" xfId="6378" xr:uid="{1A33D46D-B392-4482-9147-7743B4F66E0D}"/>
    <cellStyle name="Comma 4 2 5 4 2 2 2" xfId="17830" xr:uid="{C54B038F-1295-4D0A-8243-8752169BB2DD}"/>
    <cellStyle name="Comma 4 2 5 4 2 2 2 2" xfId="40724" xr:uid="{3E5D930E-5ED3-4795-A542-C6107248F4AD}"/>
    <cellStyle name="Comma 4 2 5 4 2 2 3" xfId="29283" xr:uid="{5A0611D2-3D83-477F-8ED0-1F2F2D8B2B0A}"/>
    <cellStyle name="Comma 4 2 5 4 2 2 4" xfId="52165" xr:uid="{79466C58-47E7-4500-8DF6-982D601514AE}"/>
    <cellStyle name="Comma 4 2 5 4 2 3" xfId="13588" xr:uid="{FCB572F5-CB88-4E90-B187-C5C2A8FDF183}"/>
    <cellStyle name="Comma 4 2 5 4 2 3 2" xfId="36482" xr:uid="{FEEF1783-57C1-4704-9954-B599C2F2F9E3}"/>
    <cellStyle name="Comma 4 2 5 4 2 4" xfId="25041" xr:uid="{3C22522A-F0AB-4E54-BF1E-275312C86E64}"/>
    <cellStyle name="Comma 4 2 5 4 2 5" xfId="47924" xr:uid="{51BD05CC-D9AC-4532-8D07-B7D7AA357219}"/>
    <cellStyle name="Comma 4 2 5 4 3" xfId="3974" xr:uid="{2EE0312E-D91F-4C02-824A-A520F90613DB}"/>
    <cellStyle name="Comma 4 2 5 4 3 2" xfId="8217" xr:uid="{CC5EF40F-8CF9-44A5-B35B-8FC4200DA8ED}"/>
    <cellStyle name="Comma 4 2 5 4 3 2 2" xfId="19669" xr:uid="{42199433-E40D-4617-ABA6-ADB31323C74C}"/>
    <cellStyle name="Comma 4 2 5 4 3 2 2 2" xfId="42563" xr:uid="{C0BA3DEE-2AD5-4097-9721-11C67F32E69E}"/>
    <cellStyle name="Comma 4 2 5 4 3 2 3" xfId="31122" xr:uid="{78DF922E-5567-43E9-B8EE-EC5C2E733ABF}"/>
    <cellStyle name="Comma 4 2 5 4 3 2 4" xfId="54004" xr:uid="{356A2D1C-A074-4C32-AE8C-A63E0D423662}"/>
    <cellStyle name="Comma 4 2 5 4 3 3" xfId="15427" xr:uid="{9988B001-44A9-492A-A46D-14D55D2B000B}"/>
    <cellStyle name="Comma 4 2 5 4 3 3 2" xfId="38321" xr:uid="{A1089BCC-C2AD-4DE4-B7B7-638F1E630EE2}"/>
    <cellStyle name="Comma 4 2 5 4 3 4" xfId="26880" xr:uid="{CB42768B-183B-4B0F-A68B-79DED1D18C3E}"/>
    <cellStyle name="Comma 4 2 5 4 3 5" xfId="49762" xr:uid="{F4E01B38-97F8-44E4-9CF3-62BB998C5F67}"/>
    <cellStyle name="Comma 4 2 5 4 4" xfId="5061" xr:uid="{7B225495-3522-4C7E-A646-750AD1D73030}"/>
    <cellStyle name="Comma 4 2 5 4 4 2" xfId="16513" xr:uid="{0B66B909-E71C-4B9A-9E2B-78F5F2243DCF}"/>
    <cellStyle name="Comma 4 2 5 4 4 2 2" xfId="39407" xr:uid="{66961397-7EBC-4464-AC35-D5848590F59D}"/>
    <cellStyle name="Comma 4 2 5 4 4 3" xfId="27966" xr:uid="{898FA118-E0DA-40A5-9FB2-47AD99CEF6FC}"/>
    <cellStyle name="Comma 4 2 5 4 4 4" xfId="50848" xr:uid="{CD3884CA-FA7E-4601-A03C-A7653E66342E}"/>
    <cellStyle name="Comma 4 2 5 4 5" xfId="10122" xr:uid="{88DD2E82-FE54-4FD8-884A-1A70CCE4D52F}"/>
    <cellStyle name="Comma 4 2 5 4 5 2" xfId="21565" xr:uid="{A7B8016A-C294-42C0-9ABF-E64CB3387DB7}"/>
    <cellStyle name="Comma 4 2 5 4 5 2 2" xfId="44459" xr:uid="{44BCED7A-60E4-46C4-9040-D431899181D9}"/>
    <cellStyle name="Comma 4 2 5 4 5 3" xfId="33018" xr:uid="{329C45F8-BB84-4C1A-9DAA-C2A42BAA6886}"/>
    <cellStyle name="Comma 4 2 5 4 6" xfId="11206" xr:uid="{22F252E2-52B4-470C-8396-6B2668E7B6CA}"/>
    <cellStyle name="Comma 4 2 5 4 6 2" xfId="22649" xr:uid="{9C88342E-0275-4200-9798-FB35AE6A9F1D}"/>
    <cellStyle name="Comma 4 2 5 4 6 2 2" xfId="45543" xr:uid="{6E02E310-289B-4291-9404-44DF58F8BDD2}"/>
    <cellStyle name="Comma 4 2 5 4 6 3" xfId="34102" xr:uid="{A8A97316-71B0-4C88-8B01-60606343E0EE}"/>
    <cellStyle name="Comma 4 2 5 4 7" xfId="12271" xr:uid="{3D018885-3D03-48C4-97CC-BCBB99118C42}"/>
    <cellStyle name="Comma 4 2 5 4 7 2" xfId="35165" xr:uid="{1EBD7420-A46C-4B57-B0D8-A40D0AAF3E95}"/>
    <cellStyle name="Comma 4 2 5 4 8" xfId="23724" xr:uid="{C38DE5EF-28DF-4910-BE1F-9FF3F102D68C}"/>
    <cellStyle name="Comma 4 2 5 4 9" xfId="46607" xr:uid="{AF39475E-6B13-43DF-A7CE-5F4B7FF734FC}"/>
    <cellStyle name="Comma 4 2 5 5" xfId="1341" xr:uid="{ABF55E7F-AEFC-4CC6-8D20-62B6C58E8474}"/>
    <cellStyle name="Comma 4 2 5 5 2" xfId="2658" xr:uid="{ED782647-9349-4DD4-AB4A-7E691E69D68C}"/>
    <cellStyle name="Comma 4 2 5 5 2 2" xfId="6906" xr:uid="{B516B106-7D09-4DEE-85C9-576C31327848}"/>
    <cellStyle name="Comma 4 2 5 5 2 2 2" xfId="18358" xr:uid="{F937957F-C8CE-4D56-AABA-98A6755692DB}"/>
    <cellStyle name="Comma 4 2 5 5 2 2 2 2" xfId="41252" xr:uid="{9D1FB9F4-2C5E-498E-B68D-CDEF138AD764}"/>
    <cellStyle name="Comma 4 2 5 5 2 2 3" xfId="29811" xr:uid="{8A5524CB-3BDE-4CBB-8A20-BC6DC7563A42}"/>
    <cellStyle name="Comma 4 2 5 5 2 2 4" xfId="52693" xr:uid="{8A9CEF73-CC0F-4FF3-B021-A10EDB642FEF}"/>
    <cellStyle name="Comma 4 2 5 5 2 3" xfId="14116" xr:uid="{00DF9170-94B6-416D-B869-6D64348460AF}"/>
    <cellStyle name="Comma 4 2 5 5 2 3 2" xfId="37010" xr:uid="{DF7A25C6-866B-42F7-A80E-DA39C330EAF1}"/>
    <cellStyle name="Comma 4 2 5 5 2 4" xfId="25569" xr:uid="{97E0166C-0AE5-4ED2-89EA-452E2DDAA159}"/>
    <cellStyle name="Comma 4 2 5 5 2 5" xfId="48452" xr:uid="{7EEB2567-4DE3-45FB-A569-1191BF6BF7B2}"/>
    <cellStyle name="Comma 4 2 5 5 3" xfId="5589" xr:uid="{D5AE892F-7CE9-48C6-B32E-EE7696AAD953}"/>
    <cellStyle name="Comma 4 2 5 5 3 2" xfId="17041" xr:uid="{FAFD9008-4F91-4EA9-8D5C-4B14B4691AFB}"/>
    <cellStyle name="Comma 4 2 5 5 3 2 2" xfId="39935" xr:uid="{06F92265-8C37-44B4-ACAE-67F9145B5083}"/>
    <cellStyle name="Comma 4 2 5 5 3 3" xfId="28494" xr:uid="{87CE261B-4DA0-4753-8C97-30F71B88CA1D}"/>
    <cellStyle name="Comma 4 2 5 5 3 4" xfId="51376" xr:uid="{70E67A4D-2D72-485C-9174-F4F0394070DC}"/>
    <cellStyle name="Comma 4 2 5 5 4" xfId="12799" xr:uid="{161926A2-0F31-4073-9DDB-81015D9A0A4D}"/>
    <cellStyle name="Comma 4 2 5 5 4 2" xfId="35693" xr:uid="{19802DDB-150F-4EC7-BB12-346D9FDAB84A}"/>
    <cellStyle name="Comma 4 2 5 5 5" xfId="24252" xr:uid="{62E38A75-E246-44E9-B3D2-42893DAC2AB4}"/>
    <cellStyle name="Comma 4 2 5 5 6" xfId="47135" xr:uid="{1C7B65FA-CBA3-43C5-8CD1-9DE84C9BD559}"/>
    <cellStyle name="Comma 4 2 5 6" xfId="1603" xr:uid="{8FAF83A5-7784-404E-9227-B53972F6DE09}"/>
    <cellStyle name="Comma 4 2 5 6 2" xfId="5851" xr:uid="{23042F83-E673-4ED2-BD3E-C4785D844F0A}"/>
    <cellStyle name="Comma 4 2 5 6 2 2" xfId="17303" xr:uid="{1CE51B0F-9C18-49A3-804B-61DD560FC10E}"/>
    <cellStyle name="Comma 4 2 5 6 2 2 2" xfId="40197" xr:uid="{A926DFF2-F1E9-4E06-90AD-CFEE4DF321F0}"/>
    <cellStyle name="Comma 4 2 5 6 2 3" xfId="28756" xr:uid="{5F28CD75-3C4F-4128-BF63-95D1A54CB2E7}"/>
    <cellStyle name="Comma 4 2 5 6 2 4" xfId="51638" xr:uid="{EDF0B0C0-C3CE-4F22-AD98-42C7253164F6}"/>
    <cellStyle name="Comma 4 2 5 6 3" xfId="13061" xr:uid="{CC7485A6-40AC-446E-A87F-5A25D09B1BEE}"/>
    <cellStyle name="Comma 4 2 5 6 3 2" xfId="35955" xr:uid="{C936C02E-2511-487A-A3AA-6FE5AC2D9668}"/>
    <cellStyle name="Comma 4 2 5 6 4" xfId="24514" xr:uid="{4B1C5D96-0FA9-4E4E-9225-1AB3AAD31245}"/>
    <cellStyle name="Comma 4 2 5 6 5" xfId="47397" xr:uid="{59713B85-81CF-4F90-AED0-E161300EACE8}"/>
    <cellStyle name="Comma 4 2 5 7" xfId="2926" xr:uid="{2D22D47F-FBC3-404F-B1AD-58570198220F}"/>
    <cellStyle name="Comma 4 2 5 7 2" xfId="7169" xr:uid="{C2D6A0DB-57EB-4DBA-911B-08466B0E7A12}"/>
    <cellStyle name="Comma 4 2 5 7 2 2" xfId="18621" xr:uid="{3A39C727-59A6-459B-A291-36BA4F1D1CD6}"/>
    <cellStyle name="Comma 4 2 5 7 2 2 2" xfId="41515" xr:uid="{64AE9B26-109C-4CC0-934D-DE5117076752}"/>
    <cellStyle name="Comma 4 2 5 7 2 3" xfId="30074" xr:uid="{FBD17BB4-EC45-41E3-AF7B-A6853F9FF0E1}"/>
    <cellStyle name="Comma 4 2 5 7 2 4" xfId="52956" xr:uid="{4C47FC2A-9D57-4151-BFB6-3D3DDD33F055}"/>
    <cellStyle name="Comma 4 2 5 7 3" xfId="14379" xr:uid="{2AFC53FF-FE72-4C6F-9391-A87019F6ABAE}"/>
    <cellStyle name="Comma 4 2 5 7 3 2" xfId="37273" xr:uid="{0387A244-6439-4693-ACD2-278F1F7DE6A1}"/>
    <cellStyle name="Comma 4 2 5 7 4" xfId="25832" xr:uid="{59E4B956-B9B6-4560-8070-400D5E9CD01D}"/>
    <cellStyle name="Comma 4 2 5 7 5" xfId="48714" xr:uid="{95B08D3A-6C94-45C6-A532-963F1F835C70}"/>
    <cellStyle name="Comma 4 2 5 8" xfId="3186" xr:uid="{2CD097E2-BFE1-40D5-BC64-A1FE23442009}"/>
    <cellStyle name="Comma 4 2 5 8 2" xfId="7429" xr:uid="{827D0EC0-7397-418E-8365-1269A84CF7B4}"/>
    <cellStyle name="Comma 4 2 5 8 2 2" xfId="18881" xr:uid="{71B87999-14E7-44BF-AE62-F27069D151F5}"/>
    <cellStyle name="Comma 4 2 5 8 2 2 2" xfId="41775" xr:uid="{5C6FBA17-FF73-42EF-BDBD-7F7D9DBF9CFB}"/>
    <cellStyle name="Comma 4 2 5 8 2 3" xfId="30334" xr:uid="{4C842CAE-9E43-44FA-9A1D-EB869CF7F6F1}"/>
    <cellStyle name="Comma 4 2 5 8 2 4" xfId="53216" xr:uid="{8109E483-DAD7-4925-805A-661C25ECC88D}"/>
    <cellStyle name="Comma 4 2 5 8 3" xfId="14639" xr:uid="{436E72E8-8795-4B35-89F4-AFCA7278EFFE}"/>
    <cellStyle name="Comma 4 2 5 8 3 2" xfId="37533" xr:uid="{8B9C14F9-DA76-40F9-BEC2-035B1C9A5DA9}"/>
    <cellStyle name="Comma 4 2 5 8 4" xfId="26092" xr:uid="{016C5186-0B85-4A82-94C8-8D369E037D41}"/>
    <cellStyle name="Comma 4 2 5 8 5" xfId="48974" xr:uid="{D782C824-E496-4F08-9961-6830A02B7247}"/>
    <cellStyle name="Comma 4 2 5 9" xfId="3447" xr:uid="{006B4744-4A91-4E71-B49A-F835986752CD}"/>
    <cellStyle name="Comma 4 2 5 9 2" xfId="7690" xr:uid="{3A5A895C-44D4-4D76-83CC-9DDCFED5E024}"/>
    <cellStyle name="Comma 4 2 5 9 2 2" xfId="19142" xr:uid="{612015DF-F031-4ABB-840B-3F2B877C135A}"/>
    <cellStyle name="Comma 4 2 5 9 2 2 2" xfId="42036" xr:uid="{BFF76816-8FBD-4E69-BA96-CBC8615F3BF6}"/>
    <cellStyle name="Comma 4 2 5 9 2 3" xfId="30595" xr:uid="{DB5C15A2-B129-48CD-A568-1F5230F62FE5}"/>
    <cellStyle name="Comma 4 2 5 9 2 4" xfId="53477" xr:uid="{268828B8-9445-4C12-84D1-38AE90A6C960}"/>
    <cellStyle name="Comma 4 2 5 9 3" xfId="14900" xr:uid="{A526796C-A505-4399-876C-3CFD29660BA9}"/>
    <cellStyle name="Comma 4 2 5 9 3 2" xfId="37794" xr:uid="{CF5BD927-7B6A-442B-9574-6DC8677518BF}"/>
    <cellStyle name="Comma 4 2 5 9 4" xfId="26353" xr:uid="{F589789D-4A17-46EF-888E-5549CD20DE0F}"/>
    <cellStyle name="Comma 4 2 5 9 5" xfId="49235" xr:uid="{B1892242-D2F9-4072-96BB-C2D47E69A9FC}"/>
    <cellStyle name="Comma 4 2 6" xfId="132" xr:uid="{C8DC762D-A0B9-46C3-B1A1-916D4EED7D1A}"/>
    <cellStyle name="Comma 4 2 6 10" xfId="8686" xr:uid="{B12BB741-8C84-4556-9987-45C780CBBF19}"/>
    <cellStyle name="Comma 4 2 6 10 2" xfId="20130" xr:uid="{D326D917-C5D5-4575-A6F6-9163B59AA949}"/>
    <cellStyle name="Comma 4 2 6 10 2 2" xfId="43024" xr:uid="{081FE86A-8865-482E-9A3C-D18428A21145}"/>
    <cellStyle name="Comma 4 2 6 10 3" xfId="31583" xr:uid="{F6B50C15-C4B9-4E91-B411-E190BE56621D}"/>
    <cellStyle name="Comma 4 2 6 10 4" xfId="54465" xr:uid="{3C672D5A-F62C-48D2-B27E-D1916FBC91C5}"/>
    <cellStyle name="Comma 4 2 6 11" xfId="8947" xr:uid="{C356D429-C8D4-4882-9D5A-FEABA4607792}"/>
    <cellStyle name="Comma 4 2 6 11 2" xfId="20391" xr:uid="{0FA46FD3-4A9E-4C08-94BF-7526BE7CEE49}"/>
    <cellStyle name="Comma 4 2 6 11 2 2" xfId="43285" xr:uid="{94F804A0-8120-4C80-B5E5-D7BA1F5F30E2}"/>
    <cellStyle name="Comma 4 2 6 11 3" xfId="31844" xr:uid="{E1EB31FE-1772-4B8C-B800-22AD5C624634}"/>
    <cellStyle name="Comma 4 2 6 11 4" xfId="54726" xr:uid="{136C9E22-946C-43A4-9B50-F11FAB437CC1}"/>
    <cellStyle name="Comma 4 2 6 12" xfId="9213" xr:uid="{C3989CCF-7686-46EB-A381-2BB8142043D6}"/>
    <cellStyle name="Comma 4 2 6 12 2" xfId="20657" xr:uid="{FD78A113-B59D-463E-B5F0-7ACD8B46FE76}"/>
    <cellStyle name="Comma 4 2 6 12 2 2" xfId="43551" xr:uid="{8B1DBAAC-2D12-46B7-911F-C3945C0B172B}"/>
    <cellStyle name="Comma 4 2 6 12 3" xfId="32110" xr:uid="{511E10BB-81CF-4E4A-B11E-0D0D08B705AD}"/>
    <cellStyle name="Comma 4 2 6 12 4" xfId="54992" xr:uid="{5F723B3F-8373-47AF-9A91-961C3C0A5A7C}"/>
    <cellStyle name="Comma 4 2 6 13" xfId="9484" xr:uid="{C8BB1C46-FCE4-412B-9BF0-130D7FAAF524}"/>
    <cellStyle name="Comma 4 2 6 13 2" xfId="20927" xr:uid="{5A3B249C-218B-4C72-8081-5B12AF50E860}"/>
    <cellStyle name="Comma 4 2 6 13 2 2" xfId="43821" xr:uid="{15E25059-DEF2-426F-BD30-A47179F2AB31}"/>
    <cellStyle name="Comma 4 2 6 13 3" xfId="32380" xr:uid="{DAB6C370-A51B-4BAC-B8EA-9E56514B8489}"/>
    <cellStyle name="Comma 4 2 6 14" xfId="10571" xr:uid="{833937FA-160C-45B1-85AF-A69A69AE3329}"/>
    <cellStyle name="Comma 4 2 6 14 2" xfId="22014" xr:uid="{2C95FB34-4CAD-448F-96BE-2B2711E0FEFA}"/>
    <cellStyle name="Comma 4 2 6 14 2 2" xfId="44908" xr:uid="{0520EAF1-454E-4F03-8091-EF8E78FAEBB1}"/>
    <cellStyle name="Comma 4 2 6 14 3" xfId="33467" xr:uid="{53B64617-18F2-4B4C-B867-C8E978EC33DB}"/>
    <cellStyle name="Comma 4 2 6 15" xfId="11636" xr:uid="{A1AA2022-9BE7-4DD1-B0B9-98EFBDE4D4A0}"/>
    <cellStyle name="Comma 4 2 6 15 2" xfId="34530" xr:uid="{F1A311D0-3346-4DA3-85F8-CDD19765DB91}"/>
    <cellStyle name="Comma 4 2 6 16" xfId="23089" xr:uid="{B91B6C59-4B0B-4978-9AB5-3F8D9BB126AE}"/>
    <cellStyle name="Comma 4 2 6 17" xfId="45972" xr:uid="{B4034EAF-8D42-4512-A242-3EA5E1A8C897}"/>
    <cellStyle name="Comma 4 2 6 2" xfId="440" xr:uid="{645A1AF8-DDC6-4058-B480-EC661E548F5A}"/>
    <cellStyle name="Comma 4 2 6 2 10" xfId="46235" xr:uid="{6D8CF9B0-530C-4CF1-B88A-610E84B263B0}"/>
    <cellStyle name="Comma 4 2 6 2 2" xfId="968" xr:uid="{20BB1F24-0BEC-4DC7-8B23-FF3E614E5F25}"/>
    <cellStyle name="Comma 4 2 6 2 2 2" xfId="2285" xr:uid="{6301CDA4-9DEA-4F71-907B-F32CFF02A6C0}"/>
    <cellStyle name="Comma 4 2 6 2 2 2 2" xfId="6533" xr:uid="{AF6A36B7-2951-48AC-9D22-793F1FFB8D04}"/>
    <cellStyle name="Comma 4 2 6 2 2 2 2 2" xfId="17985" xr:uid="{DA7D9BC0-684C-4875-83BB-1BAC7CD92824}"/>
    <cellStyle name="Comma 4 2 6 2 2 2 2 2 2" xfId="40879" xr:uid="{FC608467-02E7-450C-B90B-7F1533497A05}"/>
    <cellStyle name="Comma 4 2 6 2 2 2 2 3" xfId="29438" xr:uid="{E8A3CAF3-F16F-4F7D-A2F1-BABA2471CBCA}"/>
    <cellStyle name="Comma 4 2 6 2 2 2 2 4" xfId="52320" xr:uid="{9BBD04D3-600F-405E-AF56-59EACD40F552}"/>
    <cellStyle name="Comma 4 2 6 2 2 2 3" xfId="13743" xr:uid="{0F813664-FACF-42B1-AE6A-991B592C4CD3}"/>
    <cellStyle name="Comma 4 2 6 2 2 2 3 2" xfId="36637" xr:uid="{5A2025C3-4BD7-4C27-A12B-96064F7334BF}"/>
    <cellStyle name="Comma 4 2 6 2 2 2 4" xfId="25196" xr:uid="{721F89E1-73F3-43B2-BE8E-AEF44CE85B03}"/>
    <cellStyle name="Comma 4 2 6 2 2 2 5" xfId="48079" xr:uid="{587E31B4-392D-49F3-8B28-B40B3D76712C}"/>
    <cellStyle name="Comma 4 2 6 2 2 3" xfId="4129" xr:uid="{2964D083-92DE-46D1-B333-BC768E52EE48}"/>
    <cellStyle name="Comma 4 2 6 2 2 3 2" xfId="8372" xr:uid="{8C3E2648-D258-4EB0-A125-D2B013577AC8}"/>
    <cellStyle name="Comma 4 2 6 2 2 3 2 2" xfId="19824" xr:uid="{7AD831DC-40C7-463E-902B-46324A7EE13A}"/>
    <cellStyle name="Comma 4 2 6 2 2 3 2 2 2" xfId="42718" xr:uid="{16AADB92-A36F-4BBE-AECE-AD2C230EE275}"/>
    <cellStyle name="Comma 4 2 6 2 2 3 2 3" xfId="31277" xr:uid="{76999DD4-7031-49DF-8FB3-5F25D6E8BEFB}"/>
    <cellStyle name="Comma 4 2 6 2 2 3 2 4" xfId="54159" xr:uid="{FA49442F-13FD-4AC6-BDC6-96AE1DE26A95}"/>
    <cellStyle name="Comma 4 2 6 2 2 3 3" xfId="15582" xr:uid="{B20846D0-A79B-4880-B9F2-122DF349E00C}"/>
    <cellStyle name="Comma 4 2 6 2 2 3 3 2" xfId="38476" xr:uid="{A22794D3-BA81-4EE4-826D-798940B8283D}"/>
    <cellStyle name="Comma 4 2 6 2 2 3 4" xfId="27035" xr:uid="{FBFD935F-ED0B-4FAE-A3F0-64EAFFD71794}"/>
    <cellStyle name="Comma 4 2 6 2 2 3 5" xfId="49917" xr:uid="{546A358F-DFC0-4D3E-96B5-51B4050EEF73}"/>
    <cellStyle name="Comma 4 2 6 2 2 4" xfId="5216" xr:uid="{8748C908-B60C-4209-B3ED-32C989DCAA2B}"/>
    <cellStyle name="Comma 4 2 6 2 2 4 2" xfId="16668" xr:uid="{146772FB-60DF-4FA5-AEE7-03EB6D865725}"/>
    <cellStyle name="Comma 4 2 6 2 2 4 2 2" xfId="39562" xr:uid="{6A76C353-961A-4C0C-AC9F-46E55288AC16}"/>
    <cellStyle name="Comma 4 2 6 2 2 4 3" xfId="28121" xr:uid="{62E494AC-BBFE-47EC-8209-88774AE61D0F}"/>
    <cellStyle name="Comma 4 2 6 2 2 4 4" xfId="51003" xr:uid="{90C43B12-85F1-41CF-9163-611255060D05}"/>
    <cellStyle name="Comma 4 2 6 2 2 5" xfId="10277" xr:uid="{2929D15A-C7A5-4974-AD6E-183090057851}"/>
    <cellStyle name="Comma 4 2 6 2 2 5 2" xfId="21720" xr:uid="{77761542-BB0B-43A5-B596-DBB42E4AE10C}"/>
    <cellStyle name="Comma 4 2 6 2 2 5 2 2" xfId="44614" xr:uid="{5039819F-2AB0-4AF5-9B53-F6B63132EB2F}"/>
    <cellStyle name="Comma 4 2 6 2 2 5 3" xfId="33173" xr:uid="{995CF885-AA4E-4E4F-BF74-1A2EE5C87C2E}"/>
    <cellStyle name="Comma 4 2 6 2 2 6" xfId="11361" xr:uid="{E8942BD9-F21D-4435-B415-3A2310CD0744}"/>
    <cellStyle name="Comma 4 2 6 2 2 6 2" xfId="22804" xr:uid="{3767BA7A-AAC6-40BB-9DEA-0502B1BA9350}"/>
    <cellStyle name="Comma 4 2 6 2 2 6 2 2" xfId="45698" xr:uid="{EBB5E443-C5F0-423C-B77A-7A74CD099DCF}"/>
    <cellStyle name="Comma 4 2 6 2 2 6 3" xfId="34257" xr:uid="{D3BB4A61-8570-43CB-BDE8-39BB534E2520}"/>
    <cellStyle name="Comma 4 2 6 2 2 7" xfId="12426" xr:uid="{05534DCF-2FA7-40E6-888B-FB24F4F98DB4}"/>
    <cellStyle name="Comma 4 2 6 2 2 7 2" xfId="35320" xr:uid="{2861ED74-F700-4CAB-B494-BC78590F90DF}"/>
    <cellStyle name="Comma 4 2 6 2 2 8" xfId="23879" xr:uid="{6A0307F6-2B9B-4ECA-BAE2-323E24B28FD1}"/>
    <cellStyle name="Comma 4 2 6 2 2 9" xfId="46762" xr:uid="{BAE64CF0-3927-4C0B-8492-42A40F5CF806}"/>
    <cellStyle name="Comma 4 2 6 2 3" xfId="1758" xr:uid="{EA05DE7E-94E1-4B7B-8E4B-EAD370D50F83}"/>
    <cellStyle name="Comma 4 2 6 2 3 2" xfId="6006" xr:uid="{58481886-6804-4F77-85A0-7400773A3B3C}"/>
    <cellStyle name="Comma 4 2 6 2 3 2 2" xfId="17458" xr:uid="{862F6A0C-00AD-4905-A68F-C2807A18A8D3}"/>
    <cellStyle name="Comma 4 2 6 2 3 2 2 2" xfId="40352" xr:uid="{859559EB-FE4A-4FA2-81D8-FD37D62774BB}"/>
    <cellStyle name="Comma 4 2 6 2 3 2 3" xfId="28911" xr:uid="{5CF05C18-F2CC-432D-A234-193596BD5E9E}"/>
    <cellStyle name="Comma 4 2 6 2 3 2 4" xfId="51793" xr:uid="{58C42F3A-4ABE-431C-A467-1D624A5F2E3C}"/>
    <cellStyle name="Comma 4 2 6 2 3 3" xfId="13216" xr:uid="{8B56E734-F711-432B-AF88-BDF698545362}"/>
    <cellStyle name="Comma 4 2 6 2 3 3 2" xfId="36110" xr:uid="{9CC422CB-D9AD-4051-9BC2-59700806239D}"/>
    <cellStyle name="Comma 4 2 6 2 3 4" xfId="24669" xr:uid="{5BF90586-DBE0-4477-8DC8-FC7CA4D35264}"/>
    <cellStyle name="Comma 4 2 6 2 3 5" xfId="47552" xr:uid="{ABFB87F0-4994-4244-B390-C4D05D99AFE8}"/>
    <cellStyle name="Comma 4 2 6 2 4" xfId="3602" xr:uid="{093B5D45-10A1-44EC-BE0F-948E14D24B17}"/>
    <cellStyle name="Comma 4 2 6 2 4 2" xfId="7845" xr:uid="{ED24E9AD-8E59-4D4C-BE59-75FAC2CE81B9}"/>
    <cellStyle name="Comma 4 2 6 2 4 2 2" xfId="19297" xr:uid="{ACE12E63-336A-420E-A483-C121AF195A2B}"/>
    <cellStyle name="Comma 4 2 6 2 4 2 2 2" xfId="42191" xr:uid="{9ED24A2B-40CB-4107-B219-06BBB33CA355}"/>
    <cellStyle name="Comma 4 2 6 2 4 2 3" xfId="30750" xr:uid="{58286A99-C236-4AB3-B829-3A8242147444}"/>
    <cellStyle name="Comma 4 2 6 2 4 2 4" xfId="53632" xr:uid="{E45D618C-1F3F-4CA0-A2F2-4D173253338F}"/>
    <cellStyle name="Comma 4 2 6 2 4 3" xfId="15055" xr:uid="{26CFF192-F667-4975-8D79-59DD8B100FF5}"/>
    <cellStyle name="Comma 4 2 6 2 4 3 2" xfId="37949" xr:uid="{B9DC14F4-3D3B-425C-BA25-A8EE29D0AA1B}"/>
    <cellStyle name="Comma 4 2 6 2 4 4" xfId="26508" xr:uid="{0783D536-DA92-40D3-8F2E-935A874F95DE}"/>
    <cellStyle name="Comma 4 2 6 2 4 5" xfId="49390" xr:uid="{A24F22B7-F69C-42E1-AB0D-E8441D816208}"/>
    <cellStyle name="Comma 4 2 6 2 5" xfId="4689" xr:uid="{DE28EE58-73E3-445D-ADC3-21137BA8E278}"/>
    <cellStyle name="Comma 4 2 6 2 5 2" xfId="16141" xr:uid="{262F32BC-371F-4C5A-ADF7-BFB6F92C793F}"/>
    <cellStyle name="Comma 4 2 6 2 5 2 2" xfId="39035" xr:uid="{6FCC14E2-C4D9-4182-8790-246324883A3D}"/>
    <cellStyle name="Comma 4 2 6 2 5 3" xfId="27594" xr:uid="{E25F0B3B-B0C6-40B2-9BA9-46AF226A3D21}"/>
    <cellStyle name="Comma 4 2 6 2 5 4" xfId="50476" xr:uid="{E26C0E3D-4224-43F9-9CC2-AF603C2A5E44}"/>
    <cellStyle name="Comma 4 2 6 2 6" xfId="9750" xr:uid="{89C073A6-5BB2-4250-A855-91D1A4EBFBDE}"/>
    <cellStyle name="Comma 4 2 6 2 6 2" xfId="21193" xr:uid="{7A5FE6CB-8BB4-44E7-829D-38BB546C7F8B}"/>
    <cellStyle name="Comma 4 2 6 2 6 2 2" xfId="44087" xr:uid="{FD4DF666-8623-454E-8D19-2BCF46B53154}"/>
    <cellStyle name="Comma 4 2 6 2 6 3" xfId="32646" xr:uid="{D43254A5-27B5-48EC-BEF0-133B381BD430}"/>
    <cellStyle name="Comma 4 2 6 2 7" xfId="10834" xr:uid="{C423CA0D-E85F-455B-B7E0-634BF9163A2B}"/>
    <cellStyle name="Comma 4 2 6 2 7 2" xfId="22277" xr:uid="{1BC4F6D0-B46A-412C-ACC1-BE698E81F5BD}"/>
    <cellStyle name="Comma 4 2 6 2 7 2 2" xfId="45171" xr:uid="{AC7679EA-C1EC-4C4D-B01B-6133E6A5A390}"/>
    <cellStyle name="Comma 4 2 6 2 7 3" xfId="33730" xr:uid="{C672D79F-CB38-4A24-BFA8-75A9D6ED7A8D}"/>
    <cellStyle name="Comma 4 2 6 2 8" xfId="11899" xr:uid="{7B1B553D-0495-4C50-A35B-3A1CEE807ABD}"/>
    <cellStyle name="Comma 4 2 6 2 8 2" xfId="34793" xr:uid="{78341AE6-5654-46A6-A56F-C8BADF9AF9DB}"/>
    <cellStyle name="Comma 4 2 6 2 9" xfId="23352" xr:uid="{2CC0AA13-87AE-4BC9-87D3-F93341954F1C}"/>
    <cellStyle name="Comma 4 2 6 3" xfId="704" xr:uid="{586D19F8-DF17-4605-9F59-D3C0DE816E49}"/>
    <cellStyle name="Comma 4 2 6 3 2" xfId="2021" xr:uid="{25A50B90-41B6-41FF-B785-064EB7F07236}"/>
    <cellStyle name="Comma 4 2 6 3 2 2" xfId="6269" xr:uid="{EB2E2CFB-EFFC-4462-8A1A-AE4D03B37735}"/>
    <cellStyle name="Comma 4 2 6 3 2 2 2" xfId="17721" xr:uid="{BF02CFA4-A9C6-4B82-AFF1-F16A58260936}"/>
    <cellStyle name="Comma 4 2 6 3 2 2 2 2" xfId="40615" xr:uid="{F4681D73-F289-4E5A-8825-E26934757C76}"/>
    <cellStyle name="Comma 4 2 6 3 2 2 3" xfId="29174" xr:uid="{7DA2F506-D595-4F09-A979-F9F2CFDC5AF6}"/>
    <cellStyle name="Comma 4 2 6 3 2 2 4" xfId="52056" xr:uid="{06B1ED4F-2F6F-4CAB-A993-A42429F7299B}"/>
    <cellStyle name="Comma 4 2 6 3 2 3" xfId="13479" xr:uid="{988C9441-4240-43F5-9075-7015658AA782}"/>
    <cellStyle name="Comma 4 2 6 3 2 3 2" xfId="36373" xr:uid="{3CE281B7-2272-4B19-826A-77C36379CBD8}"/>
    <cellStyle name="Comma 4 2 6 3 2 4" xfId="24932" xr:uid="{9060E24C-1C85-4C29-B9FB-DA3DFF582F01}"/>
    <cellStyle name="Comma 4 2 6 3 2 5" xfId="47815" xr:uid="{977CCE31-B084-4F87-A8C6-74F45E932855}"/>
    <cellStyle name="Comma 4 2 6 3 3" xfId="3865" xr:uid="{CB66BAB3-B6E6-4ABC-819B-3FC5A0880C65}"/>
    <cellStyle name="Comma 4 2 6 3 3 2" xfId="8108" xr:uid="{D4BCFD79-093B-47D5-AE88-A136EE62F4EB}"/>
    <cellStyle name="Comma 4 2 6 3 3 2 2" xfId="19560" xr:uid="{FC3D0BF0-2177-4327-8359-D8AE880DA94E}"/>
    <cellStyle name="Comma 4 2 6 3 3 2 2 2" xfId="42454" xr:uid="{7D545793-9982-41A8-A293-3B95821F18E9}"/>
    <cellStyle name="Comma 4 2 6 3 3 2 3" xfId="31013" xr:uid="{07B062E4-1B34-482D-BEF0-D9EF00068288}"/>
    <cellStyle name="Comma 4 2 6 3 3 2 4" xfId="53895" xr:uid="{CBB77FFF-B4DE-478B-841A-523D8E5E4CDA}"/>
    <cellStyle name="Comma 4 2 6 3 3 3" xfId="15318" xr:uid="{B29C88FA-7BB4-4619-A643-CD9D7CF78B8F}"/>
    <cellStyle name="Comma 4 2 6 3 3 3 2" xfId="38212" xr:uid="{F28E36F3-B95E-48E0-A3D8-F98F95A67CCD}"/>
    <cellStyle name="Comma 4 2 6 3 3 4" xfId="26771" xr:uid="{CD4BB033-6CF2-4544-85EE-C57427DA3BB0}"/>
    <cellStyle name="Comma 4 2 6 3 3 5" xfId="49653" xr:uid="{3EB1584D-BEB9-4C37-8A79-26DA1868110A}"/>
    <cellStyle name="Comma 4 2 6 3 4" xfId="4952" xr:uid="{54D33A08-4C38-47CB-BDC2-534BB379C8F8}"/>
    <cellStyle name="Comma 4 2 6 3 4 2" xfId="16404" xr:uid="{07CCCCD0-D483-4EEE-8B3F-5253370E1D33}"/>
    <cellStyle name="Comma 4 2 6 3 4 2 2" xfId="39298" xr:uid="{BAEEE066-B55E-4528-877A-038E444D8C22}"/>
    <cellStyle name="Comma 4 2 6 3 4 3" xfId="27857" xr:uid="{968D7B7D-92F1-49D8-819D-5A612EA567BB}"/>
    <cellStyle name="Comma 4 2 6 3 4 4" xfId="50739" xr:uid="{34A85E79-B74C-4037-AD41-A10A7F5C3EA1}"/>
    <cellStyle name="Comma 4 2 6 3 5" xfId="10013" xr:uid="{5D97534B-2298-473C-BE35-5EFFB35A4E67}"/>
    <cellStyle name="Comma 4 2 6 3 5 2" xfId="21456" xr:uid="{A856B33A-55F9-41C9-92B6-E65EC725AC4C}"/>
    <cellStyle name="Comma 4 2 6 3 5 2 2" xfId="44350" xr:uid="{7E09AC14-A2B4-4FA0-8462-99F59C311FDE}"/>
    <cellStyle name="Comma 4 2 6 3 5 3" xfId="32909" xr:uid="{79B09B4F-20E9-468E-999B-F84470841F60}"/>
    <cellStyle name="Comma 4 2 6 3 6" xfId="11097" xr:uid="{01C34B30-5022-44EC-9771-F7F24A7A15FD}"/>
    <cellStyle name="Comma 4 2 6 3 6 2" xfId="22540" xr:uid="{3A00BAA7-2D6A-42CE-8D04-145CA3328E0D}"/>
    <cellStyle name="Comma 4 2 6 3 6 2 2" xfId="45434" xr:uid="{793356F1-D34D-44D5-9387-4BEBA24B51ED}"/>
    <cellStyle name="Comma 4 2 6 3 6 3" xfId="33993" xr:uid="{2DF63FD8-2C03-4C2E-AF7F-3D83DE971F86}"/>
    <cellStyle name="Comma 4 2 6 3 7" xfId="12162" xr:uid="{714E26F4-84AE-47E8-881B-5B2EB807D34F}"/>
    <cellStyle name="Comma 4 2 6 3 7 2" xfId="35056" xr:uid="{8EF3C658-78BA-4430-B14B-5988DF65AE1F}"/>
    <cellStyle name="Comma 4 2 6 3 8" xfId="23615" xr:uid="{E71BF45B-DEF6-4160-869A-70A0D2B5BD0E}"/>
    <cellStyle name="Comma 4 2 6 3 9" xfId="46498" xr:uid="{6F162FFD-0A4F-419E-97B5-CD4933A9A9A4}"/>
    <cellStyle name="Comma 4 2 6 4" xfId="1232" xr:uid="{BDC249E6-1145-4C8B-8738-5E571561A152}"/>
    <cellStyle name="Comma 4 2 6 4 2" xfId="2549" xr:uid="{C52EFEBD-A71F-45A4-8F08-297993C8A631}"/>
    <cellStyle name="Comma 4 2 6 4 2 2" xfId="6797" xr:uid="{557AD45D-F98D-4045-AE37-FA9EEE43F689}"/>
    <cellStyle name="Comma 4 2 6 4 2 2 2" xfId="18249" xr:uid="{CD7D7E20-3717-4104-BD4D-B7AC873CC4E9}"/>
    <cellStyle name="Comma 4 2 6 4 2 2 2 2" xfId="41143" xr:uid="{17EA124B-3FF9-4DF5-8A39-240E056C233A}"/>
    <cellStyle name="Comma 4 2 6 4 2 2 3" xfId="29702" xr:uid="{5B307DB0-F530-4052-89EF-B398F9615D24}"/>
    <cellStyle name="Comma 4 2 6 4 2 2 4" xfId="52584" xr:uid="{77E5695B-5C03-42BF-B08A-0A1D06DFD5F9}"/>
    <cellStyle name="Comma 4 2 6 4 2 3" xfId="14007" xr:uid="{2752F296-B0FC-42BB-B871-AE35B001ED7E}"/>
    <cellStyle name="Comma 4 2 6 4 2 3 2" xfId="36901" xr:uid="{DF1572F5-B606-4BFF-BC22-2633BD6E6AA9}"/>
    <cellStyle name="Comma 4 2 6 4 2 4" xfId="25460" xr:uid="{7674982A-5567-4982-A608-7F4D4AB5C962}"/>
    <cellStyle name="Comma 4 2 6 4 2 5" xfId="48343" xr:uid="{DA174C63-688F-425F-B59A-71477D80C68F}"/>
    <cellStyle name="Comma 4 2 6 4 3" xfId="5480" xr:uid="{BBE32FFF-B6C9-421C-9402-321EFDB5451B}"/>
    <cellStyle name="Comma 4 2 6 4 3 2" xfId="16932" xr:uid="{AFF357AD-D179-4747-ADE0-0AA9B88219AB}"/>
    <cellStyle name="Comma 4 2 6 4 3 2 2" xfId="39826" xr:uid="{4FFE18AC-C162-4AE2-8E49-95868E626B0A}"/>
    <cellStyle name="Comma 4 2 6 4 3 3" xfId="28385" xr:uid="{C896C92E-558A-46F3-BE9D-942F47229D06}"/>
    <cellStyle name="Comma 4 2 6 4 3 4" xfId="51267" xr:uid="{DFA2F75D-A977-47A4-A06D-66E8ACCD0BC9}"/>
    <cellStyle name="Comma 4 2 6 4 4" xfId="12690" xr:uid="{1D954252-3FBA-4D4D-8A98-155A14A65C4D}"/>
    <cellStyle name="Comma 4 2 6 4 4 2" xfId="35584" xr:uid="{A4900E4C-C375-48CC-974E-8B3D52C34097}"/>
    <cellStyle name="Comma 4 2 6 4 5" xfId="24143" xr:uid="{404DB7FB-9DA2-46EE-A521-718934994704}"/>
    <cellStyle name="Comma 4 2 6 4 6" xfId="47026" xr:uid="{AE2F3687-DCDC-495C-BC26-59967848B263}"/>
    <cellStyle name="Comma 4 2 6 5" xfId="1495" xr:uid="{19E9EECC-0206-4A12-979F-D5BC3469948A}"/>
    <cellStyle name="Comma 4 2 6 5 2" xfId="5743" xr:uid="{98AD56E7-86A1-472A-93A3-F40EC38DD0EA}"/>
    <cellStyle name="Comma 4 2 6 5 2 2" xfId="17195" xr:uid="{54E222A0-7F57-4127-BC31-CA9D86A8097A}"/>
    <cellStyle name="Comma 4 2 6 5 2 2 2" xfId="40089" xr:uid="{01F3A9E9-1EBD-43FC-ABE4-A71CDB54E795}"/>
    <cellStyle name="Comma 4 2 6 5 2 3" xfId="28648" xr:uid="{DA58A739-AADA-4619-973D-583863C2BEF5}"/>
    <cellStyle name="Comma 4 2 6 5 2 4" xfId="51530" xr:uid="{DF273CBF-13DB-4C05-B80A-3F85EEEF2E59}"/>
    <cellStyle name="Comma 4 2 6 5 3" xfId="12953" xr:uid="{1613FE5B-A5AD-41C0-91AE-83E6890A35CC}"/>
    <cellStyle name="Comma 4 2 6 5 3 2" xfId="35847" xr:uid="{44121EFE-C820-43CC-B08B-34B99A482F64}"/>
    <cellStyle name="Comma 4 2 6 5 4" xfId="24406" xr:uid="{C9CA58F2-52D3-46DA-BF9A-38C69D06C318}"/>
    <cellStyle name="Comma 4 2 6 5 5" xfId="47289" xr:uid="{10233156-BDEA-4CCF-BE83-AFE5BFB3C2B7}"/>
    <cellStyle name="Comma 4 2 6 6" xfId="2816" xr:uid="{CD243436-9844-460B-A619-D1934A200DE0}"/>
    <cellStyle name="Comma 4 2 6 6 2" xfId="7061" xr:uid="{1A195507-3F86-4BC3-AE50-49405A7C1CD4}"/>
    <cellStyle name="Comma 4 2 6 6 2 2" xfId="18513" xr:uid="{298089D0-6FF4-47C3-85C9-6D45AF2120D6}"/>
    <cellStyle name="Comma 4 2 6 6 2 2 2" xfId="41407" xr:uid="{BE391369-EB55-4082-830F-D3AA3106333A}"/>
    <cellStyle name="Comma 4 2 6 6 2 3" xfId="29966" xr:uid="{59702A8A-A752-48B7-BEFD-CC02A8492EAF}"/>
    <cellStyle name="Comma 4 2 6 6 2 4" xfId="52848" xr:uid="{4884CE84-3DF0-4678-AA2D-548998348662}"/>
    <cellStyle name="Comma 4 2 6 6 3" xfId="14271" xr:uid="{1452F00A-A97B-485E-BF31-E252AD1E333F}"/>
    <cellStyle name="Comma 4 2 6 6 3 2" xfId="37165" xr:uid="{4444A45B-5CA7-42AB-8626-CBA8B2F86909}"/>
    <cellStyle name="Comma 4 2 6 6 4" xfId="25724" xr:uid="{72568BCA-A2C9-45B5-89F8-4D4CEBA5F6C6}"/>
    <cellStyle name="Comma 4 2 6 6 5" xfId="48606" xr:uid="{0DFC6571-517E-417F-9A35-516079BD7126}"/>
    <cellStyle name="Comma 4 2 6 7" xfId="3077" xr:uid="{E994556D-34A5-4919-9B69-91B622FE5098}"/>
    <cellStyle name="Comma 4 2 6 7 2" xfId="7320" xr:uid="{31F6932F-CE8A-40D1-936C-9F97B20ED5E6}"/>
    <cellStyle name="Comma 4 2 6 7 2 2" xfId="18772" xr:uid="{A74A1C81-8A35-490A-88EB-DAFA0920FC71}"/>
    <cellStyle name="Comma 4 2 6 7 2 2 2" xfId="41666" xr:uid="{4A2D102D-899F-4345-AAEF-08B9170D2BF0}"/>
    <cellStyle name="Comma 4 2 6 7 2 3" xfId="30225" xr:uid="{33FC6F7B-9A42-41DA-B5D5-C9D055C5A129}"/>
    <cellStyle name="Comma 4 2 6 7 2 4" xfId="53107" xr:uid="{EE1348B0-F1E9-4A6E-8DC5-DF9144C1913C}"/>
    <cellStyle name="Comma 4 2 6 7 3" xfId="14530" xr:uid="{94224210-8490-4876-94AF-CD065583FE62}"/>
    <cellStyle name="Comma 4 2 6 7 3 2" xfId="37424" xr:uid="{CB4DE375-BF75-45F6-80AC-7F38FD58CDB2}"/>
    <cellStyle name="Comma 4 2 6 7 4" xfId="25983" xr:uid="{686295F5-DE78-4A06-A2EB-F360C3C8AFDE}"/>
    <cellStyle name="Comma 4 2 6 7 5" xfId="48865" xr:uid="{3F369774-9D3D-4478-8826-1A018799A5C6}"/>
    <cellStyle name="Comma 4 2 6 8" xfId="3339" xr:uid="{EA1C8535-F5D5-4B99-9A12-B15100E39309}"/>
    <cellStyle name="Comma 4 2 6 8 2" xfId="7582" xr:uid="{AF5A1A44-D7D4-47CB-9A05-B3F05558C862}"/>
    <cellStyle name="Comma 4 2 6 8 2 2" xfId="19034" xr:uid="{B719C83B-5872-4487-9751-5092BBEF5B9B}"/>
    <cellStyle name="Comma 4 2 6 8 2 2 2" xfId="41928" xr:uid="{DF2C2A68-9BAE-4F74-A4DF-1E47651BB0C9}"/>
    <cellStyle name="Comma 4 2 6 8 2 3" xfId="30487" xr:uid="{B32D1428-48FE-4B1D-973B-4A611222EC92}"/>
    <cellStyle name="Comma 4 2 6 8 2 4" xfId="53369" xr:uid="{535F6562-42CD-4E2C-8198-27851A930B54}"/>
    <cellStyle name="Comma 4 2 6 8 3" xfId="14792" xr:uid="{2B479B41-D44A-4734-A1B1-FCD9ABC61499}"/>
    <cellStyle name="Comma 4 2 6 8 3 2" xfId="37686" xr:uid="{26C2FA75-F4E5-4E0D-86E6-09E2991B9E77}"/>
    <cellStyle name="Comma 4 2 6 8 4" xfId="26245" xr:uid="{7D906672-8625-4E04-AAD2-2EC08523F6C3}"/>
    <cellStyle name="Comma 4 2 6 8 5" xfId="49127" xr:uid="{133ACFFD-C115-4402-8BA6-9FDC049DCDB0}"/>
    <cellStyle name="Comma 4 2 6 9" xfId="4399" xr:uid="{933DF608-0866-4122-9224-244C25D70AFE}"/>
    <cellStyle name="Comma 4 2 6 9 2" xfId="15851" xr:uid="{09542699-3BC5-4DCE-9683-0E0B63FAD9CC}"/>
    <cellStyle name="Comma 4 2 6 9 2 2" xfId="38745" xr:uid="{37983A0D-F508-4558-A022-97FBABB1BF18}"/>
    <cellStyle name="Comma 4 2 6 9 3" xfId="27304" xr:uid="{19E0CD0A-B31F-47AF-B0F8-A2B730516DEC}"/>
    <cellStyle name="Comma 4 2 6 9 4" xfId="50186" xr:uid="{3FB589D4-091A-4365-BC42-82F7CB94A84F}"/>
    <cellStyle name="Comma 4 2 7" xfId="119" xr:uid="{EDF03871-BB8E-452C-8050-57B8BBCC924D}"/>
    <cellStyle name="Comma 4 2 7 10" xfId="8674" xr:uid="{CFD1AA86-5A1C-424F-B9CE-9782CAAEF8CE}"/>
    <cellStyle name="Comma 4 2 7 10 2" xfId="20118" xr:uid="{3C57C2B0-E677-4CC8-9243-1B798D29F28A}"/>
    <cellStyle name="Comma 4 2 7 10 2 2" xfId="43012" xr:uid="{6F1F08B0-08F0-45D0-BB7B-682AECFB36ED}"/>
    <cellStyle name="Comma 4 2 7 10 3" xfId="31571" xr:uid="{1832EEBB-6403-4CF9-BC69-4D3F63CB781F}"/>
    <cellStyle name="Comma 4 2 7 10 4" xfId="54453" xr:uid="{50CA1DEB-098E-4A44-AA1F-A4B777326544}"/>
    <cellStyle name="Comma 4 2 7 11" xfId="8935" xr:uid="{F36C9A41-018B-45E1-95B0-FFF3CA55BC12}"/>
    <cellStyle name="Comma 4 2 7 11 2" xfId="20379" xr:uid="{23F25839-7B0F-4405-844F-CD71B33BE52D}"/>
    <cellStyle name="Comma 4 2 7 11 2 2" xfId="43273" xr:uid="{448A1125-7817-445D-AB32-78060FBC37EC}"/>
    <cellStyle name="Comma 4 2 7 11 3" xfId="31832" xr:uid="{6B553C86-C83B-4F16-A3D4-47FE69E9A522}"/>
    <cellStyle name="Comma 4 2 7 11 4" xfId="54714" xr:uid="{D8B7CEBF-CB10-4553-92DF-667C8F7AB6BC}"/>
    <cellStyle name="Comma 4 2 7 12" xfId="9201" xr:uid="{B6B79595-6058-4169-828D-78ACE555B279}"/>
    <cellStyle name="Comma 4 2 7 12 2" xfId="20645" xr:uid="{7DF31961-5B77-4134-8DC4-1278BA0F1BE5}"/>
    <cellStyle name="Comma 4 2 7 12 2 2" xfId="43539" xr:uid="{4CD4A13F-B900-4E87-824D-E7ADDCF7AB82}"/>
    <cellStyle name="Comma 4 2 7 12 3" xfId="32098" xr:uid="{6730E57C-803D-4CCE-8979-4548AF67E1A0}"/>
    <cellStyle name="Comma 4 2 7 12 4" xfId="54980" xr:uid="{E3E822F3-D142-4961-8C2A-D42C1750B40C}"/>
    <cellStyle name="Comma 4 2 7 13" xfId="9472" xr:uid="{20AC7CCC-DFCB-433C-AF57-843B7A2E4EA3}"/>
    <cellStyle name="Comma 4 2 7 13 2" xfId="20915" xr:uid="{E5FBD88A-F501-4E6A-9A2E-BAD18D88E648}"/>
    <cellStyle name="Comma 4 2 7 13 2 2" xfId="43809" xr:uid="{D76E6113-F321-4A91-B964-9E42CF44E743}"/>
    <cellStyle name="Comma 4 2 7 13 3" xfId="32368" xr:uid="{612F947F-3402-45B1-B0EE-46E94B69E1D9}"/>
    <cellStyle name="Comma 4 2 7 14" xfId="10559" xr:uid="{AB829F8F-B7BD-4A09-A805-DEDF686F6553}"/>
    <cellStyle name="Comma 4 2 7 14 2" xfId="22002" xr:uid="{319BE0D7-84B0-46AF-B440-6E18AF68DDB1}"/>
    <cellStyle name="Comma 4 2 7 14 2 2" xfId="44896" xr:uid="{4D91D37A-AA27-4F7C-BD11-5109F5EA2695}"/>
    <cellStyle name="Comma 4 2 7 14 3" xfId="33455" xr:uid="{ABFB6A9B-02E6-4F15-A6E2-54936817A103}"/>
    <cellStyle name="Comma 4 2 7 15" xfId="11624" xr:uid="{3E0B6760-4E45-497A-8ABE-B9EF7A4B3F32}"/>
    <cellStyle name="Comma 4 2 7 15 2" xfId="34518" xr:uid="{E574E2E1-5DC1-4AAB-8F44-3FD33B43EC7C}"/>
    <cellStyle name="Comma 4 2 7 16" xfId="23077" xr:uid="{3801F74C-F68B-4685-B888-3040D816958D}"/>
    <cellStyle name="Comma 4 2 7 17" xfId="45960" xr:uid="{EC399394-1B84-4CCB-B96B-705D336309A5}"/>
    <cellStyle name="Comma 4 2 7 2" xfId="428" xr:uid="{EC879346-8BF2-4D5F-9FFB-BFC6EE4866FF}"/>
    <cellStyle name="Comma 4 2 7 2 10" xfId="46223" xr:uid="{F2F97D88-EC18-4841-90E2-9AF5BCDE7B4E}"/>
    <cellStyle name="Comma 4 2 7 2 2" xfId="956" xr:uid="{4643FF04-6D37-4A3B-8733-8674A9B4ACC2}"/>
    <cellStyle name="Comma 4 2 7 2 2 2" xfId="2273" xr:uid="{EA36F974-81F1-4695-9BD5-85F16D8F9602}"/>
    <cellStyle name="Comma 4 2 7 2 2 2 2" xfId="6521" xr:uid="{B34C69F0-048F-493D-98F2-2E9F69AB58C1}"/>
    <cellStyle name="Comma 4 2 7 2 2 2 2 2" xfId="17973" xr:uid="{30EC3264-24E6-4C37-A494-B81055C81DC7}"/>
    <cellStyle name="Comma 4 2 7 2 2 2 2 2 2" xfId="40867" xr:uid="{42185F83-DE27-4BAD-AA7D-B248CAFE482C}"/>
    <cellStyle name="Comma 4 2 7 2 2 2 2 3" xfId="29426" xr:uid="{A05D8BA8-C376-47F1-BD59-CD610F11F9DD}"/>
    <cellStyle name="Comma 4 2 7 2 2 2 2 4" xfId="52308" xr:uid="{FCD89F2B-44FE-464A-AA5F-AC3383A6DA29}"/>
    <cellStyle name="Comma 4 2 7 2 2 2 3" xfId="13731" xr:uid="{E688DD6A-9197-431B-BCE0-C0F819EE926C}"/>
    <cellStyle name="Comma 4 2 7 2 2 2 3 2" xfId="36625" xr:uid="{17497E4A-FFE4-40C7-B92F-1FC83EA1CFE0}"/>
    <cellStyle name="Comma 4 2 7 2 2 2 4" xfId="25184" xr:uid="{8E61BE64-1971-4701-8A08-402871D5DEE6}"/>
    <cellStyle name="Comma 4 2 7 2 2 2 5" xfId="48067" xr:uid="{4BDBEAC1-100F-42B0-BA74-ED300CE379CC}"/>
    <cellStyle name="Comma 4 2 7 2 2 3" xfId="4117" xr:uid="{9FA219E7-589B-4FBA-BD2C-B80D5A74A990}"/>
    <cellStyle name="Comma 4 2 7 2 2 3 2" xfId="8360" xr:uid="{9AECF647-3411-414F-B6F0-850574463F52}"/>
    <cellStyle name="Comma 4 2 7 2 2 3 2 2" xfId="19812" xr:uid="{1BB89238-D93C-4602-B4D2-1ED842C29848}"/>
    <cellStyle name="Comma 4 2 7 2 2 3 2 2 2" xfId="42706" xr:uid="{05D30DB3-3A40-43E2-8076-587AAF226E16}"/>
    <cellStyle name="Comma 4 2 7 2 2 3 2 3" xfId="31265" xr:uid="{0B0D749E-49E5-489E-BAD2-2C8398739823}"/>
    <cellStyle name="Comma 4 2 7 2 2 3 2 4" xfId="54147" xr:uid="{C9496284-DB88-411C-B77E-E6E1398E2A8D}"/>
    <cellStyle name="Comma 4 2 7 2 2 3 3" xfId="15570" xr:uid="{DC99AECB-3092-431A-A99E-01A3188FB3E6}"/>
    <cellStyle name="Comma 4 2 7 2 2 3 3 2" xfId="38464" xr:uid="{D8A62538-379B-457E-8E77-D7DD8569173F}"/>
    <cellStyle name="Comma 4 2 7 2 2 3 4" xfId="27023" xr:uid="{D316926A-16F7-4FB8-BC72-8207BFB9A5C6}"/>
    <cellStyle name="Comma 4 2 7 2 2 3 5" xfId="49905" xr:uid="{F1E8843F-E8FD-4B8C-B8E3-BE5DA3365393}"/>
    <cellStyle name="Comma 4 2 7 2 2 4" xfId="5204" xr:uid="{DB04427A-A493-4DC5-B129-6D7BE3BD231A}"/>
    <cellStyle name="Comma 4 2 7 2 2 4 2" xfId="16656" xr:uid="{144CB4B8-E1D4-4D29-AB7C-C97F59DBDF07}"/>
    <cellStyle name="Comma 4 2 7 2 2 4 2 2" xfId="39550" xr:uid="{E458AB56-E2A1-4572-8397-6F9E84615DBF}"/>
    <cellStyle name="Comma 4 2 7 2 2 4 3" xfId="28109" xr:uid="{5F7A5DDD-8080-4801-85FD-87D8A473BF6E}"/>
    <cellStyle name="Comma 4 2 7 2 2 4 4" xfId="50991" xr:uid="{6CE382CB-C80F-41A8-B54B-2DA675BC4FF0}"/>
    <cellStyle name="Comma 4 2 7 2 2 5" xfId="10265" xr:uid="{0887D0B3-CBCA-43CC-9740-0942B862B71B}"/>
    <cellStyle name="Comma 4 2 7 2 2 5 2" xfId="21708" xr:uid="{C9A7193A-DC66-4281-9371-CFD2E624E00D}"/>
    <cellStyle name="Comma 4 2 7 2 2 5 2 2" xfId="44602" xr:uid="{24F92951-E81C-49AF-9573-94522109EDF4}"/>
    <cellStyle name="Comma 4 2 7 2 2 5 3" xfId="33161" xr:uid="{133EDC0F-6FA0-4452-AFF2-5356408F17CB}"/>
    <cellStyle name="Comma 4 2 7 2 2 6" xfId="11349" xr:uid="{CBE67D09-30B8-4B68-B801-B35B7B348B0B}"/>
    <cellStyle name="Comma 4 2 7 2 2 6 2" xfId="22792" xr:uid="{CF21AAD5-D009-450F-9CFD-B76C87910E85}"/>
    <cellStyle name="Comma 4 2 7 2 2 6 2 2" xfId="45686" xr:uid="{F092BBD7-DCCA-40BA-ACDD-749F63F96CAD}"/>
    <cellStyle name="Comma 4 2 7 2 2 6 3" xfId="34245" xr:uid="{6F28FE82-4003-40F5-B66F-913A718F0A01}"/>
    <cellStyle name="Comma 4 2 7 2 2 7" xfId="12414" xr:uid="{6E8C50C7-B6C6-4654-A9AB-FCE80E9C912B}"/>
    <cellStyle name="Comma 4 2 7 2 2 7 2" xfId="35308" xr:uid="{D6D20DD2-C660-4C40-B2C0-EAE40D6ACB52}"/>
    <cellStyle name="Comma 4 2 7 2 2 8" xfId="23867" xr:uid="{2B00863B-23DB-4828-A409-9513B048EBD4}"/>
    <cellStyle name="Comma 4 2 7 2 2 9" xfId="46750" xr:uid="{397B2EF0-7EF9-4A22-9442-9A416DA9417F}"/>
    <cellStyle name="Comma 4 2 7 2 3" xfId="1746" xr:uid="{1B63331F-7A8B-4DF7-A507-C300F0F0D916}"/>
    <cellStyle name="Comma 4 2 7 2 3 2" xfId="5994" xr:uid="{E1D010A1-8B43-440E-998E-6D6A641F0E3B}"/>
    <cellStyle name="Comma 4 2 7 2 3 2 2" xfId="17446" xr:uid="{843EFD2B-F86F-4DA0-917F-DBFE31FE02D6}"/>
    <cellStyle name="Comma 4 2 7 2 3 2 2 2" xfId="40340" xr:uid="{64CF14F9-6314-4AD3-8EF9-01470654EBC9}"/>
    <cellStyle name="Comma 4 2 7 2 3 2 3" xfId="28899" xr:uid="{CE86454E-0A6E-42A8-869C-795F05F18C73}"/>
    <cellStyle name="Comma 4 2 7 2 3 2 4" xfId="51781" xr:uid="{07814C46-F3F0-46EC-8E36-6670C319A89D}"/>
    <cellStyle name="Comma 4 2 7 2 3 3" xfId="13204" xr:uid="{1F58A3C8-D6E2-45D4-A31A-CFBCF05B495A}"/>
    <cellStyle name="Comma 4 2 7 2 3 3 2" xfId="36098" xr:uid="{B7898548-46A8-420F-A6D2-7302A1A4BADD}"/>
    <cellStyle name="Comma 4 2 7 2 3 4" xfId="24657" xr:uid="{C5DC024B-8B42-41B4-AAED-E8396F846217}"/>
    <cellStyle name="Comma 4 2 7 2 3 5" xfId="47540" xr:uid="{E1902BC0-0CAE-492F-B3E7-58ABAF034174}"/>
    <cellStyle name="Comma 4 2 7 2 4" xfId="3590" xr:uid="{EDCFF493-3BD6-43DF-8CD7-1A67DC3BFB47}"/>
    <cellStyle name="Comma 4 2 7 2 4 2" xfId="7833" xr:uid="{FFD3CD8F-A996-4929-B7F2-DA5E783BF9DA}"/>
    <cellStyle name="Comma 4 2 7 2 4 2 2" xfId="19285" xr:uid="{B8E5B373-2957-4F4D-A5EB-AF6E5CB30B31}"/>
    <cellStyle name="Comma 4 2 7 2 4 2 2 2" xfId="42179" xr:uid="{5568F34A-F830-4F81-8F33-6DC2901276C5}"/>
    <cellStyle name="Comma 4 2 7 2 4 2 3" xfId="30738" xr:uid="{FECC2655-C084-4603-903E-76BFD5DA2EE1}"/>
    <cellStyle name="Comma 4 2 7 2 4 2 4" xfId="53620" xr:uid="{67F37D6C-38B5-44D1-A35B-37FA92CC9833}"/>
    <cellStyle name="Comma 4 2 7 2 4 3" xfId="15043" xr:uid="{5619C71B-F372-4BCC-B48C-C5C13E6C073E}"/>
    <cellStyle name="Comma 4 2 7 2 4 3 2" xfId="37937" xr:uid="{41DF223A-17B1-4A72-B273-00FA8710E5A5}"/>
    <cellStyle name="Comma 4 2 7 2 4 4" xfId="26496" xr:uid="{D6D114F2-BD2C-43E4-8A74-5CF97CCB71C1}"/>
    <cellStyle name="Comma 4 2 7 2 4 5" xfId="49378" xr:uid="{511A1E96-D20C-4DD7-8568-0460844F4326}"/>
    <cellStyle name="Comma 4 2 7 2 5" xfId="4677" xr:uid="{79B76530-27FF-40DD-9D36-9B122262238E}"/>
    <cellStyle name="Comma 4 2 7 2 5 2" xfId="16129" xr:uid="{9495B6EF-4930-4191-811C-914912813B9E}"/>
    <cellStyle name="Comma 4 2 7 2 5 2 2" xfId="39023" xr:uid="{7F1FF4B1-4DAD-4C6A-9594-660B294E2129}"/>
    <cellStyle name="Comma 4 2 7 2 5 3" xfId="27582" xr:uid="{7437C66D-BAAC-44C7-9224-A6F70D34EE29}"/>
    <cellStyle name="Comma 4 2 7 2 5 4" xfId="50464" xr:uid="{8CBDC9B9-8108-4C7B-AEE0-906FF715FD6C}"/>
    <cellStyle name="Comma 4 2 7 2 6" xfId="9738" xr:uid="{172E30BC-CE25-46F0-A0E7-092B14C02966}"/>
    <cellStyle name="Comma 4 2 7 2 6 2" xfId="21181" xr:uid="{82096123-C250-4967-AA7C-57F4B0527DB3}"/>
    <cellStyle name="Comma 4 2 7 2 6 2 2" xfId="44075" xr:uid="{950BBF1D-106A-419F-AD7D-20A58750ECC3}"/>
    <cellStyle name="Comma 4 2 7 2 6 3" xfId="32634" xr:uid="{7964EC31-C1AD-411E-BBE7-8CA610D316C8}"/>
    <cellStyle name="Comma 4 2 7 2 7" xfId="10822" xr:uid="{ABEA17E8-B2F6-4416-93BC-C267A0B2A11F}"/>
    <cellStyle name="Comma 4 2 7 2 7 2" xfId="22265" xr:uid="{3C5CF4C4-BF11-487E-A849-16B21D4C8703}"/>
    <cellStyle name="Comma 4 2 7 2 7 2 2" xfId="45159" xr:uid="{DC0492FD-B769-490A-AB0A-86EA51414A5B}"/>
    <cellStyle name="Comma 4 2 7 2 7 3" xfId="33718" xr:uid="{BC7BF75E-73F1-411C-89AA-F1F542214A86}"/>
    <cellStyle name="Comma 4 2 7 2 8" xfId="11887" xr:uid="{75C921B5-C531-40F9-A233-F342B34F24A4}"/>
    <cellStyle name="Comma 4 2 7 2 8 2" xfId="34781" xr:uid="{934230B1-966B-4317-B370-881BBE50CAD5}"/>
    <cellStyle name="Comma 4 2 7 2 9" xfId="23340" xr:uid="{37A4AFC7-8260-4D9A-8816-216C2651FE17}"/>
    <cellStyle name="Comma 4 2 7 3" xfId="692" xr:uid="{3067A2DA-8D48-4CDB-A7A2-AF32F537FBDC}"/>
    <cellStyle name="Comma 4 2 7 3 2" xfId="2009" xr:uid="{9206ADE9-C4A0-4DE6-BF27-7B799A34C1D9}"/>
    <cellStyle name="Comma 4 2 7 3 2 2" xfId="6257" xr:uid="{200D4A48-6BCA-4C05-BAEB-7FB02423DA93}"/>
    <cellStyle name="Comma 4 2 7 3 2 2 2" xfId="17709" xr:uid="{16C99792-8DB8-493B-B133-3E0E532AA954}"/>
    <cellStyle name="Comma 4 2 7 3 2 2 2 2" xfId="40603" xr:uid="{92B3EFCB-5066-4B78-B9DE-98C285D247A4}"/>
    <cellStyle name="Comma 4 2 7 3 2 2 3" xfId="29162" xr:uid="{9D1CE2E6-C92D-45B3-970A-771DC590C653}"/>
    <cellStyle name="Comma 4 2 7 3 2 2 4" xfId="52044" xr:uid="{0677FFF7-58B7-4563-9984-F4E14900F471}"/>
    <cellStyle name="Comma 4 2 7 3 2 3" xfId="13467" xr:uid="{F467EC58-7D63-4B7C-9890-2A366685B437}"/>
    <cellStyle name="Comma 4 2 7 3 2 3 2" xfId="36361" xr:uid="{04FD0084-D8E6-4AEA-A550-7115565E69CF}"/>
    <cellStyle name="Comma 4 2 7 3 2 4" xfId="24920" xr:uid="{475B2E48-4802-4D67-B6C7-F85A71513A44}"/>
    <cellStyle name="Comma 4 2 7 3 2 5" xfId="47803" xr:uid="{EF0C116E-1CA2-4B44-A24C-503F64E7F0A5}"/>
    <cellStyle name="Comma 4 2 7 3 3" xfId="3853" xr:uid="{6ADC1DFE-FFE2-4926-8DF3-7C00155A0350}"/>
    <cellStyle name="Comma 4 2 7 3 3 2" xfId="8096" xr:uid="{85401F13-6D8E-459D-84D2-7DAC71643404}"/>
    <cellStyle name="Comma 4 2 7 3 3 2 2" xfId="19548" xr:uid="{A1B78233-7DE4-4033-A837-8E7E465EF0FA}"/>
    <cellStyle name="Comma 4 2 7 3 3 2 2 2" xfId="42442" xr:uid="{2789D714-5BB3-46C9-91BA-DF78BDF7E92D}"/>
    <cellStyle name="Comma 4 2 7 3 3 2 3" xfId="31001" xr:uid="{30424FC5-E66C-48FF-A1CD-6CAF88745B52}"/>
    <cellStyle name="Comma 4 2 7 3 3 2 4" xfId="53883" xr:uid="{5577BC8B-AC9D-45E4-A8ED-C0811269FBCB}"/>
    <cellStyle name="Comma 4 2 7 3 3 3" xfId="15306" xr:uid="{F648782C-42FE-4B73-AFA8-ED4C706740C9}"/>
    <cellStyle name="Comma 4 2 7 3 3 3 2" xfId="38200" xr:uid="{8D22E58D-6264-4313-BBA9-5113901D609C}"/>
    <cellStyle name="Comma 4 2 7 3 3 4" xfId="26759" xr:uid="{1C83C009-5AC9-4E0B-AA7E-AFDD20D4F3A7}"/>
    <cellStyle name="Comma 4 2 7 3 3 5" xfId="49641" xr:uid="{EB7E2A98-B39C-4E1D-B1D7-4200EDFFC47A}"/>
    <cellStyle name="Comma 4 2 7 3 4" xfId="4940" xr:uid="{E370F088-6E28-4435-BC29-4E6055135565}"/>
    <cellStyle name="Comma 4 2 7 3 4 2" xfId="16392" xr:uid="{5FCA3E82-FD29-4817-839D-CD50A5A9E2B4}"/>
    <cellStyle name="Comma 4 2 7 3 4 2 2" xfId="39286" xr:uid="{605D8175-80BB-4935-B91A-A888FCB11458}"/>
    <cellStyle name="Comma 4 2 7 3 4 3" xfId="27845" xr:uid="{44629BFC-4480-4301-A479-CA316B2F3081}"/>
    <cellStyle name="Comma 4 2 7 3 4 4" xfId="50727" xr:uid="{04E416E1-6C71-4CFB-9F05-26D0CB109C5C}"/>
    <cellStyle name="Comma 4 2 7 3 5" xfId="10001" xr:uid="{A6A49122-355D-48C6-9850-DE05B3087EC5}"/>
    <cellStyle name="Comma 4 2 7 3 5 2" xfId="21444" xr:uid="{52AC3AA1-122C-41DF-8066-34B8A0C0251B}"/>
    <cellStyle name="Comma 4 2 7 3 5 2 2" xfId="44338" xr:uid="{E2C5F471-68BB-4293-A39B-EBBD757956A1}"/>
    <cellStyle name="Comma 4 2 7 3 5 3" xfId="32897" xr:uid="{63A570EF-EDC5-4057-A203-3048E8792CF1}"/>
    <cellStyle name="Comma 4 2 7 3 6" xfId="11085" xr:uid="{3DA29F4D-48DF-4108-ACD5-5D58D3187865}"/>
    <cellStyle name="Comma 4 2 7 3 6 2" xfId="22528" xr:uid="{B90B9159-88C5-4D41-AC70-210E4C587416}"/>
    <cellStyle name="Comma 4 2 7 3 6 2 2" xfId="45422" xr:uid="{C922A982-B0FD-470A-B792-59AF95DD8DD5}"/>
    <cellStyle name="Comma 4 2 7 3 6 3" xfId="33981" xr:uid="{933B2B7A-5EA8-4F71-8CAA-22F7AA64B869}"/>
    <cellStyle name="Comma 4 2 7 3 7" xfId="12150" xr:uid="{5D58183F-91C7-4492-AC1B-DE99FB9EF539}"/>
    <cellStyle name="Comma 4 2 7 3 7 2" xfId="35044" xr:uid="{019EBB78-35CE-4556-A5E9-D7B27CBE3F5F}"/>
    <cellStyle name="Comma 4 2 7 3 8" xfId="23603" xr:uid="{0FC505CE-162F-4270-B5D2-E5A3A4C8A0CC}"/>
    <cellStyle name="Comma 4 2 7 3 9" xfId="46486" xr:uid="{F21FC9C7-AC9D-440F-9578-7E71CBFD2CAC}"/>
    <cellStyle name="Comma 4 2 7 4" xfId="1220" xr:uid="{ADCFC2DF-64A9-483E-A6F7-3AEC69E6739A}"/>
    <cellStyle name="Comma 4 2 7 4 2" xfId="2537" xr:uid="{51FC7B59-F00E-4C45-9DAD-98530CB51C27}"/>
    <cellStyle name="Comma 4 2 7 4 2 2" xfId="6785" xr:uid="{F548FA20-716A-4D56-9326-50D3F6B3B481}"/>
    <cellStyle name="Comma 4 2 7 4 2 2 2" xfId="18237" xr:uid="{F7AABE72-35E7-4063-8DE7-AFC050E63885}"/>
    <cellStyle name="Comma 4 2 7 4 2 2 2 2" xfId="41131" xr:uid="{224FDC65-364B-4969-AD59-E6CDDA339765}"/>
    <cellStyle name="Comma 4 2 7 4 2 2 3" xfId="29690" xr:uid="{4C2C5CC1-0879-4DD7-AF7A-464F481C27F1}"/>
    <cellStyle name="Comma 4 2 7 4 2 2 4" xfId="52572" xr:uid="{C4584DDA-50F1-438B-B17F-5642D026C4AD}"/>
    <cellStyle name="Comma 4 2 7 4 2 3" xfId="13995" xr:uid="{144F30B1-58CA-4B0E-A3B2-A0AA3DC104D6}"/>
    <cellStyle name="Comma 4 2 7 4 2 3 2" xfId="36889" xr:uid="{DE30FB62-36EC-4601-A4D7-C4A761B5D3A6}"/>
    <cellStyle name="Comma 4 2 7 4 2 4" xfId="25448" xr:uid="{232F91A8-F5E4-491A-9F66-33CB5CB27DDE}"/>
    <cellStyle name="Comma 4 2 7 4 2 5" xfId="48331" xr:uid="{83270A03-932B-43A8-AB31-5E4C2E3A2340}"/>
    <cellStyle name="Comma 4 2 7 4 3" xfId="5468" xr:uid="{F244AD70-192C-42E4-919F-B0AC8FF6111A}"/>
    <cellStyle name="Comma 4 2 7 4 3 2" xfId="16920" xr:uid="{0593648D-094C-4894-B0D4-C5385548F62E}"/>
    <cellStyle name="Comma 4 2 7 4 3 2 2" xfId="39814" xr:uid="{6BD6E3A4-A44F-439F-BEF2-114C43522A40}"/>
    <cellStyle name="Comma 4 2 7 4 3 3" xfId="28373" xr:uid="{F0BDA6D9-AD13-4BDA-AD46-732C55B33031}"/>
    <cellStyle name="Comma 4 2 7 4 3 4" xfId="51255" xr:uid="{91539FED-14EC-4005-AF6E-F9D0D4CB6C4E}"/>
    <cellStyle name="Comma 4 2 7 4 4" xfId="12678" xr:uid="{93C9A71B-2B9A-49B4-8777-A8C81F4FEA11}"/>
    <cellStyle name="Comma 4 2 7 4 4 2" xfId="35572" xr:uid="{4069C78E-A254-4F1F-8F09-FDF437F5E31A}"/>
    <cellStyle name="Comma 4 2 7 4 5" xfId="24131" xr:uid="{D4F684CE-C131-4996-8068-D3003F62AE6A}"/>
    <cellStyle name="Comma 4 2 7 4 6" xfId="47014" xr:uid="{DB39F383-9EED-4DC3-B008-196C3B02BC24}"/>
    <cellStyle name="Comma 4 2 7 5" xfId="1483" xr:uid="{DDC2DBED-2AFF-4995-B2A1-2212DB49FBDB}"/>
    <cellStyle name="Comma 4 2 7 5 2" xfId="5731" xr:uid="{B87DC149-5432-4492-B927-850DF9CB4375}"/>
    <cellStyle name="Comma 4 2 7 5 2 2" xfId="17183" xr:uid="{70FB8FCD-1BA2-458B-8C75-17070BA23294}"/>
    <cellStyle name="Comma 4 2 7 5 2 2 2" xfId="40077" xr:uid="{5D077402-E935-40C1-9756-A227606BC226}"/>
    <cellStyle name="Comma 4 2 7 5 2 3" xfId="28636" xr:uid="{908984A1-067F-48F6-B553-15A0A76D9D33}"/>
    <cellStyle name="Comma 4 2 7 5 2 4" xfId="51518" xr:uid="{D66C2298-4304-4B65-82BA-DEC4137FF3F4}"/>
    <cellStyle name="Comma 4 2 7 5 3" xfId="12941" xr:uid="{DC95E56F-AF2E-4E3F-B40A-3104BB8CB4A1}"/>
    <cellStyle name="Comma 4 2 7 5 3 2" xfId="35835" xr:uid="{B3C2D86E-EE91-4607-8FA0-EF00C9D705FF}"/>
    <cellStyle name="Comma 4 2 7 5 4" xfId="24394" xr:uid="{BD7FE95A-1E54-41AD-B68D-70DC96ACA746}"/>
    <cellStyle name="Comma 4 2 7 5 5" xfId="47277" xr:uid="{AADD15E4-7001-4E10-8ADC-1006AF403B97}"/>
    <cellStyle name="Comma 4 2 7 6" xfId="2804" xr:uid="{CE413BEB-E910-4919-8261-261AC593156E}"/>
    <cellStyle name="Comma 4 2 7 6 2" xfId="7049" xr:uid="{791ABC60-F1A4-4DF9-9B60-AC6E01316CDB}"/>
    <cellStyle name="Comma 4 2 7 6 2 2" xfId="18501" xr:uid="{D1D64F6D-DD9E-4D2A-888C-6BBE7B5DCBA6}"/>
    <cellStyle name="Comma 4 2 7 6 2 2 2" xfId="41395" xr:uid="{F8CA3DAE-0C32-4813-B529-AA739433A1ED}"/>
    <cellStyle name="Comma 4 2 7 6 2 3" xfId="29954" xr:uid="{59063C10-CFDA-407B-8B63-B4F9EC155350}"/>
    <cellStyle name="Comma 4 2 7 6 2 4" xfId="52836" xr:uid="{ED251ECC-CC78-4DC2-A3F4-55E79F1D4156}"/>
    <cellStyle name="Comma 4 2 7 6 3" xfId="14259" xr:uid="{843B4CFB-A87F-48F1-B2A1-7090A7EEC588}"/>
    <cellStyle name="Comma 4 2 7 6 3 2" xfId="37153" xr:uid="{564503AC-248E-4335-8DAA-E5FC18598B8F}"/>
    <cellStyle name="Comma 4 2 7 6 4" xfId="25712" xr:uid="{75E6A328-FC0F-40D4-B673-5B59108C85A3}"/>
    <cellStyle name="Comma 4 2 7 6 5" xfId="48594" xr:uid="{D3B0DBF3-4438-43A0-8AEA-EF006EEC30BA}"/>
    <cellStyle name="Comma 4 2 7 7" xfId="3065" xr:uid="{AA05E983-821B-4E40-857F-5411AF79C125}"/>
    <cellStyle name="Comma 4 2 7 7 2" xfId="7308" xr:uid="{2F152EBF-D905-4769-928B-A5E87FED95AC}"/>
    <cellStyle name="Comma 4 2 7 7 2 2" xfId="18760" xr:uid="{77D712CD-99D3-4B6D-A4F7-D4C2C009403B}"/>
    <cellStyle name="Comma 4 2 7 7 2 2 2" xfId="41654" xr:uid="{DB53B771-6DC1-4888-A273-E67AF8F3D501}"/>
    <cellStyle name="Comma 4 2 7 7 2 3" xfId="30213" xr:uid="{BDCB18DD-CA4B-47CC-AF61-1785FAF04A80}"/>
    <cellStyle name="Comma 4 2 7 7 2 4" xfId="53095" xr:uid="{049023FE-7E12-4FD1-AF52-8DF94DD6B99B}"/>
    <cellStyle name="Comma 4 2 7 7 3" xfId="14518" xr:uid="{EF687C4A-F354-431E-8758-04549FEFE37E}"/>
    <cellStyle name="Comma 4 2 7 7 3 2" xfId="37412" xr:uid="{A11B725D-23E9-4FC1-88A7-55FABFF0B5C1}"/>
    <cellStyle name="Comma 4 2 7 7 4" xfId="25971" xr:uid="{4FD537A9-192F-4D39-B05C-4FD7DC7F0D1D}"/>
    <cellStyle name="Comma 4 2 7 7 5" xfId="48853" xr:uid="{2F5F7B55-1CE0-4469-A834-B6CB0DE79415}"/>
    <cellStyle name="Comma 4 2 7 8" xfId="3327" xr:uid="{3C15C7B1-4021-42CD-9250-0373900E7CAA}"/>
    <cellStyle name="Comma 4 2 7 8 2" xfId="7570" xr:uid="{49D90AA7-05EA-4581-879F-2044F1D3EE88}"/>
    <cellStyle name="Comma 4 2 7 8 2 2" xfId="19022" xr:uid="{FA084EC0-6D98-4AA4-8F72-916242FFCF87}"/>
    <cellStyle name="Comma 4 2 7 8 2 2 2" xfId="41916" xr:uid="{35B27EF5-A502-4416-92EC-518BFF50E698}"/>
    <cellStyle name="Comma 4 2 7 8 2 3" xfId="30475" xr:uid="{5F98A2AC-1945-41E0-9916-9C19B3CA7512}"/>
    <cellStyle name="Comma 4 2 7 8 2 4" xfId="53357" xr:uid="{3704286D-B058-484E-8576-EDF6E4510D2C}"/>
    <cellStyle name="Comma 4 2 7 8 3" xfId="14780" xr:uid="{C3C7112C-C6CA-4D9B-BF73-DDD885E6921A}"/>
    <cellStyle name="Comma 4 2 7 8 3 2" xfId="37674" xr:uid="{C3C54E65-2090-46BE-B9B7-812B9BB3686F}"/>
    <cellStyle name="Comma 4 2 7 8 4" xfId="26233" xr:uid="{5E34C936-76F0-4974-A87A-E8E27B2215B2}"/>
    <cellStyle name="Comma 4 2 7 8 5" xfId="49115" xr:uid="{0FB74C14-9B90-42F4-A687-A5A050AE7DF5}"/>
    <cellStyle name="Comma 4 2 7 9" xfId="4387" xr:uid="{0D9E68FE-A3AC-4C81-B8D9-67600992D55D}"/>
    <cellStyle name="Comma 4 2 7 9 2" xfId="15839" xr:uid="{7E7236D8-3D47-4DA6-A456-D9153E346EFF}"/>
    <cellStyle name="Comma 4 2 7 9 2 2" xfId="38733" xr:uid="{E3863900-6C60-44C2-9909-058CF73683E0}"/>
    <cellStyle name="Comma 4 2 7 9 3" xfId="27292" xr:uid="{98D67E04-6580-44F9-921A-227C1A2503AA}"/>
    <cellStyle name="Comma 4 2 7 9 4" xfId="50174" xr:uid="{900B7B4B-9608-46AB-A78F-F23FADAC6E2A}"/>
    <cellStyle name="Comma 4 2 8" xfId="11611" xr:uid="{F6154F09-27F1-4C38-BFF1-78C500816F27}"/>
    <cellStyle name="Comma 4 2 8 2" xfId="34505" xr:uid="{E5CB2518-0AE8-418C-8F35-EE063124BA90}"/>
    <cellStyle name="Comma 4 2 9" xfId="23064" xr:uid="{58D8D9DB-32B2-4AF8-B0AB-3DC8F50F0B6D}"/>
    <cellStyle name="Currency_HOJA DE TRABAJO" xfId="93" xr:uid="{94C0AA0B-914D-4AB6-B5A5-707BDB0D3D84}"/>
    <cellStyle name="Excel Built-in Normal" xfId="94" xr:uid="{9BE01BC1-CB3A-4E4D-96FB-0A89C52FDEED}"/>
    <cellStyle name="Excel Built-in Normal 2" xfId="131" xr:uid="{532B8AC8-83A0-461C-84F7-4228F8107587}"/>
    <cellStyle name="Excel Built-in Normal 3" xfId="141" xr:uid="{E89011F6-91F3-4FDA-B05C-66286F8BA432}"/>
    <cellStyle name="Excel Built-in Percent" xfId="55235" xr:uid="{940262DE-C1CF-4A65-BBC2-E37E78A2D107}"/>
    <cellStyle name="Hipervínculo" xfId="13" builtinId="8"/>
    <cellStyle name="Hipervínculo 2" xfId="23063" xr:uid="{7818E0E0-C8AD-4E54-8FF5-2E5EC19A562B}"/>
    <cellStyle name="Millares" xfId="1" builtinId="3"/>
    <cellStyle name="Millares [0]" xfId="8" builtinId="6"/>
    <cellStyle name="Millares [0] 10" xfId="266" xr:uid="{A85360F3-CAB4-4F0A-8A61-B0413BD9FAED}"/>
    <cellStyle name="Millares [0] 10 10" xfId="4500" xr:uid="{323CD73B-EF75-41B2-BACD-80F7E87E9143}"/>
    <cellStyle name="Millares [0] 10 10 2" xfId="15952" xr:uid="{8822363A-8CF7-4CA7-B7E4-5913A442F8AC}"/>
    <cellStyle name="Millares [0] 10 10 2 2" xfId="38846" xr:uid="{65E7B85C-D9BD-41D5-8A63-72F339FDF4F8}"/>
    <cellStyle name="Millares [0] 10 10 3" xfId="27405" xr:uid="{1A9F7BCB-4D0B-4B07-B561-D24BA9C81BAE}"/>
    <cellStyle name="Millares [0] 10 10 4" xfId="50287" xr:uid="{353B0D16-89C0-4908-827D-52B7B17FBF92}"/>
    <cellStyle name="Millares [0] 10 11" xfId="8627" xr:uid="{C937D96D-4517-49D7-9587-78213A5ECF02}"/>
    <cellStyle name="Millares [0] 10 11 2" xfId="20078" xr:uid="{BCDB139C-BC86-49F9-93FD-EE5F8AC1337F}"/>
    <cellStyle name="Millares [0] 10 11 2 2" xfId="42972" xr:uid="{7C404FFA-0198-4CFB-A7B5-9FDCE57226A2}"/>
    <cellStyle name="Millares [0] 10 11 3" xfId="31531" xr:uid="{2846FF77-72BB-40AC-A2FA-3E35C8A94388}"/>
    <cellStyle name="Millares [0] 10 11 4" xfId="54413" xr:uid="{2AC0BBFC-C8E6-4396-8E90-E550F36A2F7D}"/>
    <cellStyle name="Millares [0] 10 12" xfId="8780" xr:uid="{983251D0-5180-486C-B83C-412B9DBCCD3C}"/>
    <cellStyle name="Millares [0] 10 12 2" xfId="20224" xr:uid="{8E4B9927-3220-451F-BA88-1491B186AA8C}"/>
    <cellStyle name="Millares [0] 10 12 2 2" xfId="43118" xr:uid="{2997E512-4324-446C-88D5-78728975A617}"/>
    <cellStyle name="Millares [0] 10 12 3" xfId="31677" xr:uid="{6FA76E4E-37B1-45BD-BDC5-A953CEAF5C0C}"/>
    <cellStyle name="Millares [0] 10 12 4" xfId="54559" xr:uid="{5A0A32FA-2103-40F1-9BF4-0A5C00B7F021}"/>
    <cellStyle name="Millares [0] 10 13" xfId="9042" xr:uid="{7BA18E28-67F1-4689-8B43-220C02C1FF28}"/>
    <cellStyle name="Millares [0] 10 13 2" xfId="20486" xr:uid="{6AA5B24F-9888-4A28-96B0-CE53D37D3943}"/>
    <cellStyle name="Millares [0] 10 13 2 2" xfId="43380" xr:uid="{1391D4E4-BB2E-4655-B0E6-9D6707996B7F}"/>
    <cellStyle name="Millares [0] 10 13 3" xfId="31939" xr:uid="{6380CA54-5D49-41ED-9AEF-FEF570ADE303}"/>
    <cellStyle name="Millares [0] 10 13 4" xfId="54821" xr:uid="{28158AC7-BA57-4182-998F-87B2BE7FC4C8}"/>
    <cellStyle name="Millares [0] 10 14" xfId="9309" xr:uid="{E366B783-7C1D-45B7-AD66-A02F78D17A2F}"/>
    <cellStyle name="Millares [0] 10 14 2" xfId="20753" xr:uid="{C9CEEF8A-8BBE-41BF-865A-91ACAE1876DD}"/>
    <cellStyle name="Millares [0] 10 14 2 2" xfId="43647" xr:uid="{DAA8E59F-1C1C-47EA-842F-E598DEAC13EB}"/>
    <cellStyle name="Millares [0] 10 14 3" xfId="32206" xr:uid="{D0F3E505-F691-4CD9-BEC2-1ACCB2DC8DD5}"/>
    <cellStyle name="Millares [0] 10 14 4" xfId="55088" xr:uid="{3E66775E-D90D-45C6-8C21-5F9F5991C1DB}"/>
    <cellStyle name="Millares [0] 10 15" xfId="9581" xr:uid="{758D8F4D-BC24-4AA9-8D61-16E4CAB929FA}"/>
    <cellStyle name="Millares [0] 10 15 2" xfId="21024" xr:uid="{F43D768D-0005-46B8-AAA8-2AF4A0427059}"/>
    <cellStyle name="Millares [0] 10 15 2 2" xfId="43918" xr:uid="{5481D90B-AAF9-4EF7-B4BA-FF98DF07F33F}"/>
    <cellStyle name="Millares [0] 10 15 3" xfId="32477" xr:uid="{5F31FA01-05F6-42BB-B342-1DA56B3711A2}"/>
    <cellStyle name="Millares [0] 10 16" xfId="10665" xr:uid="{99B2817D-3305-4A74-A7DC-C09BE35316C1}"/>
    <cellStyle name="Millares [0] 10 16 2" xfId="22108" xr:uid="{84828E69-1A2B-4DCC-B5B0-FBA48111C462}"/>
    <cellStyle name="Millares [0] 10 16 2 2" xfId="45002" xr:uid="{FDE51E2D-BEC5-4320-8644-1F743A7B2925}"/>
    <cellStyle name="Millares [0] 10 16 3" xfId="33561" xr:uid="{EB3761E6-BCE9-445D-83C8-C20DD0EBEC4A}"/>
    <cellStyle name="Millares [0] 10 17" xfId="11730" xr:uid="{9081E50C-C69D-4FB9-9EBB-2F3BA87F3B17}"/>
    <cellStyle name="Millares [0] 10 17 2" xfId="34624" xr:uid="{F4D5788D-B215-4190-9B28-DB1B34C14970}"/>
    <cellStyle name="Millares [0] 10 18" xfId="23183" xr:uid="{04F14DD4-23E3-470A-9CAA-5336760FAA83}"/>
    <cellStyle name="Millares [0] 10 19" xfId="46066" xr:uid="{36A4DE66-EF82-4239-8AEB-F79C361FAA75}"/>
    <cellStyle name="Millares [0] 10 2" xfId="387" xr:uid="{0E72C560-F230-46DE-AE22-FE79A9BB7E43}"/>
    <cellStyle name="Millares [0] 10 2 10" xfId="8896" xr:uid="{B1E548DA-65F4-41D4-8263-EF3FAF25A836}"/>
    <cellStyle name="Millares [0] 10 2 10 2" xfId="20340" xr:uid="{9515507F-B08F-4B86-98C2-653C633F33C3}"/>
    <cellStyle name="Millares [0] 10 2 10 2 2" xfId="43234" xr:uid="{45B19018-32F0-442C-996D-A9D57D45A36F}"/>
    <cellStyle name="Millares [0] 10 2 10 3" xfId="31793" xr:uid="{FDD64610-D851-4477-BBCD-1659EA0DCA6B}"/>
    <cellStyle name="Millares [0] 10 2 10 4" xfId="54675" xr:uid="{388B9D24-9876-4702-A9D8-E1DDFF0C3632}"/>
    <cellStyle name="Millares [0] 10 2 11" xfId="9158" xr:uid="{75982F96-B569-4BB8-9D81-C16B1C2807C6}"/>
    <cellStyle name="Millares [0] 10 2 11 2" xfId="20602" xr:uid="{94D60E42-A0BE-4922-B138-3358640B29F9}"/>
    <cellStyle name="Millares [0] 10 2 11 2 2" xfId="43496" xr:uid="{5C474061-CA77-4391-B7EA-AF811CA0A0D2}"/>
    <cellStyle name="Millares [0] 10 2 11 3" xfId="32055" xr:uid="{6EC77D12-11A0-42D1-AB32-BF09C5D2C49A}"/>
    <cellStyle name="Millares [0] 10 2 11 4" xfId="54937" xr:uid="{D4C839B4-77C2-49AA-94B8-7293B26F0E20}"/>
    <cellStyle name="Millares [0] 10 2 12" xfId="9425" xr:uid="{6F8A6EED-3934-4968-A27F-DBFB16AAA9D5}"/>
    <cellStyle name="Millares [0] 10 2 12 2" xfId="20869" xr:uid="{7B4889F6-E068-4528-8946-0C479F67C27D}"/>
    <cellStyle name="Millares [0] 10 2 12 2 2" xfId="43763" xr:uid="{9DFE1CAE-4E18-4A8A-BEEE-5199CE06AA10}"/>
    <cellStyle name="Millares [0] 10 2 12 3" xfId="32322" xr:uid="{15E95C09-3755-4656-8607-0F901067ECAC}"/>
    <cellStyle name="Millares [0] 10 2 12 4" xfId="55204" xr:uid="{D72A9B03-1309-4AA9-8B3F-1066EE1CB992}"/>
    <cellStyle name="Millares [0] 10 2 13" xfId="9697" xr:uid="{5FD47641-AD5C-4318-AC8F-7FBB14E30D10}"/>
    <cellStyle name="Millares [0] 10 2 13 2" xfId="21140" xr:uid="{F92B9129-B8CD-4C24-ABA3-187E918962AD}"/>
    <cellStyle name="Millares [0] 10 2 13 2 2" xfId="44034" xr:uid="{C79585CC-8FDB-48A4-A2D7-0B34839E59A2}"/>
    <cellStyle name="Millares [0] 10 2 13 3" xfId="32593" xr:uid="{646DEA41-0C42-4AAC-A141-6C65018B76F6}"/>
    <cellStyle name="Millares [0] 10 2 14" xfId="10781" xr:uid="{41DAAD86-6DD9-4DFE-8381-6FFB3A7A3D13}"/>
    <cellStyle name="Millares [0] 10 2 14 2" xfId="22224" xr:uid="{D58CB571-21EC-4169-B868-C911694D67CB}"/>
    <cellStyle name="Millares [0] 10 2 14 2 2" xfId="45118" xr:uid="{0173ABDD-7E4D-4669-8245-875EAF8F548E}"/>
    <cellStyle name="Millares [0] 10 2 14 3" xfId="33677" xr:uid="{3D0DDE20-8CE6-4B33-818A-DE8037516196}"/>
    <cellStyle name="Millares [0] 10 2 15" xfId="11846" xr:uid="{489D3E86-7BE8-4DA3-9B5A-542C734956E2}"/>
    <cellStyle name="Millares [0] 10 2 15 2" xfId="34740" xr:uid="{053A4522-DCC9-42F9-9798-65E70F710DBB}"/>
    <cellStyle name="Millares [0] 10 2 16" xfId="23299" xr:uid="{9C9FC79B-E83B-4903-9C46-19961FE880E1}"/>
    <cellStyle name="Millares [0] 10 2 17" xfId="46182" xr:uid="{11420984-DE89-4AF1-8BF4-E5046534963C}"/>
    <cellStyle name="Millares [0] 10 2 2" xfId="650" xr:uid="{DB025544-D4CC-483B-A92C-804B3680862F}"/>
    <cellStyle name="Millares [0] 10 2 2 10" xfId="46445" xr:uid="{F242DE0F-355E-41EE-9CEF-DD729F3E39DE}"/>
    <cellStyle name="Millares [0] 10 2 2 2" xfId="1178" xr:uid="{3517E7F0-1ACC-452A-8E5A-93AD6CFE9E5E}"/>
    <cellStyle name="Millares [0] 10 2 2 2 2" xfId="2495" xr:uid="{1C998EEA-202E-458D-A409-786E7951EA68}"/>
    <cellStyle name="Millares [0] 10 2 2 2 2 2" xfId="6743" xr:uid="{40AB92D6-5F7C-4148-872E-76C6B9CF0337}"/>
    <cellStyle name="Millares [0] 10 2 2 2 2 2 2" xfId="18195" xr:uid="{F7CFE053-845F-4676-A500-0F47D8086D20}"/>
    <cellStyle name="Millares [0] 10 2 2 2 2 2 2 2" xfId="41089" xr:uid="{CFF2522D-292C-4C88-BC51-60C5BB41B7AB}"/>
    <cellStyle name="Millares [0] 10 2 2 2 2 2 3" xfId="29648" xr:uid="{9A2799DC-0AB8-434A-9A7A-B639BF020D1E}"/>
    <cellStyle name="Millares [0] 10 2 2 2 2 2 4" xfId="52530" xr:uid="{24DBD7F4-F256-4C84-BF7B-EB066F85E36B}"/>
    <cellStyle name="Millares [0] 10 2 2 2 2 3" xfId="13953" xr:uid="{F26CB879-3B05-468D-B54C-D5B59A2B604E}"/>
    <cellStyle name="Millares [0] 10 2 2 2 2 3 2" xfId="36847" xr:uid="{98B2750A-9E1A-49A3-99FF-5F0818D6A479}"/>
    <cellStyle name="Millares [0] 10 2 2 2 2 4" xfId="25406" xr:uid="{15CFA5CF-B7E6-4E0D-B399-DEBE9C3DD60F}"/>
    <cellStyle name="Millares [0] 10 2 2 2 2 5" xfId="48289" xr:uid="{843B0C7C-36E4-4EC7-B822-10CE72FB7C6F}"/>
    <cellStyle name="Millares [0] 10 2 2 2 3" xfId="4339" xr:uid="{6FEDF765-72DD-4101-874D-5023A3098F1F}"/>
    <cellStyle name="Millares [0] 10 2 2 2 3 2" xfId="8582" xr:uid="{2643DA91-CC29-4E91-8DBF-3BED65A9A732}"/>
    <cellStyle name="Millares [0] 10 2 2 2 3 2 2" xfId="20034" xr:uid="{57B6347B-9CE7-40F2-9E06-D3BA282C9E0D}"/>
    <cellStyle name="Millares [0] 10 2 2 2 3 2 2 2" xfId="42928" xr:uid="{0C301412-A910-450F-AD12-5C5AAFEA6959}"/>
    <cellStyle name="Millares [0] 10 2 2 2 3 2 3" xfId="31487" xr:uid="{FE7DED1A-D00D-48CE-9925-78EE1E6C9D88}"/>
    <cellStyle name="Millares [0] 10 2 2 2 3 2 4" xfId="54369" xr:uid="{55179493-ADFE-4624-9FD8-15AC5E4A49FC}"/>
    <cellStyle name="Millares [0] 10 2 2 2 3 3" xfId="15792" xr:uid="{CF9AC4CE-D5B4-40AF-8C55-D0B5AB2953BA}"/>
    <cellStyle name="Millares [0] 10 2 2 2 3 3 2" xfId="38686" xr:uid="{FF74B775-695F-401F-BD45-4A68C8CD3F84}"/>
    <cellStyle name="Millares [0] 10 2 2 2 3 4" xfId="27245" xr:uid="{EC309B9A-6A8D-4EB4-A304-23FE143991B5}"/>
    <cellStyle name="Millares [0] 10 2 2 2 3 5" xfId="50127" xr:uid="{09A09AFC-5DFC-4D88-9DED-768FEE705E79}"/>
    <cellStyle name="Millares [0] 10 2 2 2 4" xfId="5426" xr:uid="{E7EFC746-F9B2-4BEF-9C32-6DA3D745B2E9}"/>
    <cellStyle name="Millares [0] 10 2 2 2 4 2" xfId="16878" xr:uid="{3E0BD051-6B25-40CE-A22B-FD2542F40236}"/>
    <cellStyle name="Millares [0] 10 2 2 2 4 2 2" xfId="39772" xr:uid="{C9B16910-35B0-4CFB-A42F-9A074A7FCE72}"/>
    <cellStyle name="Millares [0] 10 2 2 2 4 3" xfId="28331" xr:uid="{26416EE8-8436-4F99-8869-7B176408E06C}"/>
    <cellStyle name="Millares [0] 10 2 2 2 4 4" xfId="51213" xr:uid="{4A4CEA73-8C1F-423D-8D5C-6AA18BBABC3F}"/>
    <cellStyle name="Millares [0] 10 2 2 2 5" xfId="10487" xr:uid="{E6221C77-4998-43ED-BA4A-937FCAB17016}"/>
    <cellStyle name="Millares [0] 10 2 2 2 5 2" xfId="21930" xr:uid="{980A0367-1A79-444E-8907-86C3492915DA}"/>
    <cellStyle name="Millares [0] 10 2 2 2 5 2 2" xfId="44824" xr:uid="{D1320DBF-6ADE-4754-B714-591BCD16717C}"/>
    <cellStyle name="Millares [0] 10 2 2 2 5 3" xfId="33383" xr:uid="{4E9362DF-A8F4-42F3-A86C-74B1665F089C}"/>
    <cellStyle name="Millares [0] 10 2 2 2 6" xfId="11571" xr:uid="{EF81BA72-0D8B-468B-9EDB-DD868AAE0C64}"/>
    <cellStyle name="Millares [0] 10 2 2 2 6 2" xfId="23014" xr:uid="{62F6DDB6-E1BC-49CE-AA88-6472B5831969}"/>
    <cellStyle name="Millares [0] 10 2 2 2 6 2 2" xfId="45908" xr:uid="{4A9C09E3-6D07-4C54-8A02-A39A626CC260}"/>
    <cellStyle name="Millares [0] 10 2 2 2 6 3" xfId="34467" xr:uid="{C856A0FF-AA4B-48E1-B9E5-9D46F335242C}"/>
    <cellStyle name="Millares [0] 10 2 2 2 7" xfId="12636" xr:uid="{919E91F2-45AD-4675-98D4-6D3385ED260E}"/>
    <cellStyle name="Millares [0] 10 2 2 2 7 2" xfId="35530" xr:uid="{D3680077-D3EB-49D4-AC0F-E5886CC4BD7F}"/>
    <cellStyle name="Millares [0] 10 2 2 2 8" xfId="24089" xr:uid="{08DD648A-CEC4-4BE3-B39A-AF8BD5EA9959}"/>
    <cellStyle name="Millares [0] 10 2 2 2 9" xfId="46972" xr:uid="{32AD07B1-5D19-430F-9303-B7E13770D3D0}"/>
    <cellStyle name="Millares [0] 10 2 2 3" xfId="1968" xr:uid="{D3B7EC5E-11A7-4BB7-883A-BBD97755187B}"/>
    <cellStyle name="Millares [0] 10 2 2 3 2" xfId="6216" xr:uid="{9CFFDE71-036C-4B2C-A781-540664F1E0B1}"/>
    <cellStyle name="Millares [0] 10 2 2 3 2 2" xfId="17668" xr:uid="{5F37D2A2-C4A7-43C7-9BB1-EA27C5F87C1F}"/>
    <cellStyle name="Millares [0] 10 2 2 3 2 2 2" xfId="40562" xr:uid="{C040046D-C6CF-475C-B8A6-1E1E85FE6676}"/>
    <cellStyle name="Millares [0] 10 2 2 3 2 3" xfId="29121" xr:uid="{5E9247F6-E1BD-4C98-831F-B4C570222E93}"/>
    <cellStyle name="Millares [0] 10 2 2 3 2 4" xfId="52003" xr:uid="{A429150E-3193-4E4B-9A37-66CDA9E63EF7}"/>
    <cellStyle name="Millares [0] 10 2 2 3 3" xfId="13426" xr:uid="{2017F4DA-70AE-4504-8050-1D12BC241551}"/>
    <cellStyle name="Millares [0] 10 2 2 3 3 2" xfId="36320" xr:uid="{DA60EBD4-CEFD-4640-B0FF-8CDB6F5AA994}"/>
    <cellStyle name="Millares [0] 10 2 2 3 4" xfId="24879" xr:uid="{F6D652C4-EF34-455F-AC18-F534CCBCC13D}"/>
    <cellStyle name="Millares [0] 10 2 2 3 5" xfId="47762" xr:uid="{484BF3A2-5E69-47D7-A2C5-19F9C94AE467}"/>
    <cellStyle name="Millares [0] 10 2 2 4" xfId="3812" xr:uid="{D3F08280-9685-4A89-B27E-1844A97EBFEE}"/>
    <cellStyle name="Millares [0] 10 2 2 4 2" xfId="8055" xr:uid="{B8D4812D-8549-48EB-9BEE-5702F05D4303}"/>
    <cellStyle name="Millares [0] 10 2 2 4 2 2" xfId="19507" xr:uid="{D6D88BE9-AB38-4DD0-8D32-6C47079B630E}"/>
    <cellStyle name="Millares [0] 10 2 2 4 2 2 2" xfId="42401" xr:uid="{6A533923-97AA-465B-B983-155F0F9219E4}"/>
    <cellStyle name="Millares [0] 10 2 2 4 2 3" xfId="30960" xr:uid="{CA5AD107-336B-45ED-961E-AE914FC9E49C}"/>
    <cellStyle name="Millares [0] 10 2 2 4 2 4" xfId="53842" xr:uid="{E5E1E352-7866-4D2A-9762-94D0F2148670}"/>
    <cellStyle name="Millares [0] 10 2 2 4 3" xfId="15265" xr:uid="{F3424993-8A52-4D52-9B85-E608B861474C}"/>
    <cellStyle name="Millares [0] 10 2 2 4 3 2" xfId="38159" xr:uid="{D3FFD88C-B294-401C-8256-F3C3433ABA95}"/>
    <cellStyle name="Millares [0] 10 2 2 4 4" xfId="26718" xr:uid="{DE3B681F-226C-4071-8B03-A4DF888430F5}"/>
    <cellStyle name="Millares [0] 10 2 2 4 5" xfId="49600" xr:uid="{37400A00-87B9-4D9E-99D1-DCF84B0399B6}"/>
    <cellStyle name="Millares [0] 10 2 2 5" xfId="4899" xr:uid="{3E3A4270-3FCB-4644-986F-BF84876817C4}"/>
    <cellStyle name="Millares [0] 10 2 2 5 2" xfId="16351" xr:uid="{8CE37FC9-144A-490A-A158-139E3ECE1202}"/>
    <cellStyle name="Millares [0] 10 2 2 5 2 2" xfId="39245" xr:uid="{FE1830F6-B705-4129-AC44-210792AB8656}"/>
    <cellStyle name="Millares [0] 10 2 2 5 3" xfId="27804" xr:uid="{F313A67A-978F-492A-80FF-A2F27E4E4965}"/>
    <cellStyle name="Millares [0] 10 2 2 5 4" xfId="50686" xr:uid="{0208967C-00EC-4A0E-892A-E06492A44D64}"/>
    <cellStyle name="Millares [0] 10 2 2 6" xfId="9960" xr:uid="{B1FDF011-10BC-48AB-A59D-1F824A1FD95F}"/>
    <cellStyle name="Millares [0] 10 2 2 6 2" xfId="21403" xr:uid="{52DBE8F4-B960-4550-A5AD-4F9F07C1C3CE}"/>
    <cellStyle name="Millares [0] 10 2 2 6 2 2" xfId="44297" xr:uid="{EC264F46-A578-4F53-8883-9BA599C5536B}"/>
    <cellStyle name="Millares [0] 10 2 2 6 3" xfId="32856" xr:uid="{93FA9EAC-4B21-4AA8-AC51-E78725F20674}"/>
    <cellStyle name="Millares [0] 10 2 2 7" xfId="11044" xr:uid="{D6043309-9D4A-4080-ABFF-4FCD9C9FF6FB}"/>
    <cellStyle name="Millares [0] 10 2 2 7 2" xfId="22487" xr:uid="{0CF574B6-83AD-4ADC-BF6F-61E6A50717CD}"/>
    <cellStyle name="Millares [0] 10 2 2 7 2 2" xfId="45381" xr:uid="{55267D50-BAA1-42D6-AE39-7D00F5A43C46}"/>
    <cellStyle name="Millares [0] 10 2 2 7 3" xfId="33940" xr:uid="{FBDCFD52-D925-4B9C-B64A-ED4BEEA10DC8}"/>
    <cellStyle name="Millares [0] 10 2 2 8" xfId="12109" xr:uid="{C8B49208-1A5F-414B-AD99-71C296FDE457}"/>
    <cellStyle name="Millares [0] 10 2 2 8 2" xfId="35003" xr:uid="{748A374B-9755-4168-89CC-B26C40232FD3}"/>
    <cellStyle name="Millares [0] 10 2 2 9" xfId="23562" xr:uid="{3A518C1B-E661-4749-B845-2B196D0CA624}"/>
    <cellStyle name="Millares [0] 10 2 3" xfId="915" xr:uid="{8B00C875-2937-470C-91D5-B988572FB8FD}"/>
    <cellStyle name="Millares [0] 10 2 3 2" xfId="2232" xr:uid="{8409B2E2-B57E-4598-8B38-E039DD0A229E}"/>
    <cellStyle name="Millares [0] 10 2 3 2 2" xfId="6480" xr:uid="{EC9F183F-D1E5-4DCE-A0D3-CFFD32A4EB5B}"/>
    <cellStyle name="Millares [0] 10 2 3 2 2 2" xfId="17932" xr:uid="{6976653D-A721-4E33-A50F-13EA46E86031}"/>
    <cellStyle name="Millares [0] 10 2 3 2 2 2 2" xfId="40826" xr:uid="{0EFA98B7-AAF8-4849-BD84-05FFD3CB496E}"/>
    <cellStyle name="Millares [0] 10 2 3 2 2 3" xfId="29385" xr:uid="{A81B7822-F38A-4882-B6C4-9CD971E27D9D}"/>
    <cellStyle name="Millares [0] 10 2 3 2 2 4" xfId="52267" xr:uid="{E704E3F8-3962-469A-98A9-7F1BD676429D}"/>
    <cellStyle name="Millares [0] 10 2 3 2 3" xfId="13690" xr:uid="{86C203D3-EBF7-452C-A008-88B305A044BD}"/>
    <cellStyle name="Millares [0] 10 2 3 2 3 2" xfId="36584" xr:uid="{6D0C6670-E95F-4FD7-A85D-A3DC6CB5711D}"/>
    <cellStyle name="Millares [0] 10 2 3 2 4" xfId="25143" xr:uid="{36E1D64B-92AE-4A13-9F6F-B22524438BF6}"/>
    <cellStyle name="Millares [0] 10 2 3 2 5" xfId="48026" xr:uid="{1856FF99-825C-48DD-914C-6B5F1B8A40FA}"/>
    <cellStyle name="Millares [0] 10 2 3 3" xfId="4076" xr:uid="{75A91796-4951-4480-8A23-B9BB8EFDC356}"/>
    <cellStyle name="Millares [0] 10 2 3 3 2" xfId="8319" xr:uid="{BE35C8AB-19C1-4E5D-840F-BBC395AAA30B}"/>
    <cellStyle name="Millares [0] 10 2 3 3 2 2" xfId="19771" xr:uid="{62185FBC-0171-48EF-A4C7-AB4435B22B7C}"/>
    <cellStyle name="Millares [0] 10 2 3 3 2 2 2" xfId="42665" xr:uid="{7513B0EC-1962-4528-A508-1E93BF2B7443}"/>
    <cellStyle name="Millares [0] 10 2 3 3 2 3" xfId="31224" xr:uid="{DCEB8D23-8C57-4D8E-94D8-BF7D391BD627}"/>
    <cellStyle name="Millares [0] 10 2 3 3 2 4" xfId="54106" xr:uid="{5FDA3A6D-DCEE-418C-AE45-29AB3EC5208C}"/>
    <cellStyle name="Millares [0] 10 2 3 3 3" xfId="15529" xr:uid="{EF7D1BEC-8661-49C3-BD1A-2CB51596886E}"/>
    <cellStyle name="Millares [0] 10 2 3 3 3 2" xfId="38423" xr:uid="{6F49F150-C555-47F6-B91F-4705AB3797D5}"/>
    <cellStyle name="Millares [0] 10 2 3 3 4" xfId="26982" xr:uid="{CF66F856-5712-403F-BC9B-FCCBC7289138}"/>
    <cellStyle name="Millares [0] 10 2 3 3 5" xfId="49864" xr:uid="{45D16FC8-5F72-45AE-ABC0-3F15D6768851}"/>
    <cellStyle name="Millares [0] 10 2 3 4" xfId="5163" xr:uid="{EEE5CC8C-5044-4FB5-B2DA-5D40F2134A5C}"/>
    <cellStyle name="Millares [0] 10 2 3 4 2" xfId="16615" xr:uid="{5B76D58C-4ACD-4808-ADA1-2C88429E7437}"/>
    <cellStyle name="Millares [0] 10 2 3 4 2 2" xfId="39509" xr:uid="{2111E4C4-CB52-4388-9096-71A45B411BAC}"/>
    <cellStyle name="Millares [0] 10 2 3 4 3" xfId="28068" xr:uid="{17559BB3-2D36-4AA1-ACD8-95E0693DE914}"/>
    <cellStyle name="Millares [0] 10 2 3 4 4" xfId="50950" xr:uid="{8212C279-7054-4A14-B6BB-82832C11368A}"/>
    <cellStyle name="Millares [0] 10 2 3 5" xfId="10224" xr:uid="{18D1AF3F-1F6B-4208-8AD1-9E5E34FC13EC}"/>
    <cellStyle name="Millares [0] 10 2 3 5 2" xfId="21667" xr:uid="{9ACA3F01-B816-4C60-9BAF-030FAEB99800}"/>
    <cellStyle name="Millares [0] 10 2 3 5 2 2" xfId="44561" xr:uid="{BD7BAE97-D8C1-4500-9881-9144BE13DD6C}"/>
    <cellStyle name="Millares [0] 10 2 3 5 3" xfId="33120" xr:uid="{4483759D-D182-4E1B-B90B-2386E733EB26}"/>
    <cellStyle name="Millares [0] 10 2 3 6" xfId="11308" xr:uid="{A2B38B8E-520C-4147-A80F-06AC7BDF42ED}"/>
    <cellStyle name="Millares [0] 10 2 3 6 2" xfId="22751" xr:uid="{F84162AD-1D83-40CD-8194-0219903334E4}"/>
    <cellStyle name="Millares [0] 10 2 3 6 2 2" xfId="45645" xr:uid="{A235B36B-5B17-4D51-ABF7-4BCF72363511}"/>
    <cellStyle name="Millares [0] 10 2 3 6 3" xfId="34204" xr:uid="{8A6ABCE8-1705-4C2A-9DAD-B69CA9E2366C}"/>
    <cellStyle name="Millares [0] 10 2 3 7" xfId="12373" xr:uid="{6EB7771A-AF41-4F68-957E-2CDF1D3F3BC4}"/>
    <cellStyle name="Millares [0] 10 2 3 7 2" xfId="35267" xr:uid="{CAE2F479-A55F-47E0-914E-6A32C8C988A9}"/>
    <cellStyle name="Millares [0] 10 2 3 8" xfId="23826" xr:uid="{C1F001E4-56C5-4245-9B74-A49020867313}"/>
    <cellStyle name="Millares [0] 10 2 3 9" xfId="46709" xr:uid="{62565F20-B445-4478-94C1-4FBA0FA8DB81}"/>
    <cellStyle name="Millares [0] 10 2 4" xfId="1443" xr:uid="{838AD301-51AC-4C49-B373-1DE520AD7AE6}"/>
    <cellStyle name="Millares [0] 10 2 4 2" xfId="2760" xr:uid="{A634B8A1-6DDB-4ACF-AACC-6F4D01E7ECF6}"/>
    <cellStyle name="Millares [0] 10 2 4 2 2" xfId="7008" xr:uid="{65DE078D-9DCE-4D07-A490-D038A91B10F1}"/>
    <cellStyle name="Millares [0] 10 2 4 2 2 2" xfId="18460" xr:uid="{C48FDC13-D430-4225-A6B1-A39C10D0557E}"/>
    <cellStyle name="Millares [0] 10 2 4 2 2 2 2" xfId="41354" xr:uid="{26EE17C3-1912-4D47-A3C1-78F0B926B394}"/>
    <cellStyle name="Millares [0] 10 2 4 2 2 3" xfId="29913" xr:uid="{A8AE61D4-0B54-459E-ABE8-187ECC4A430E}"/>
    <cellStyle name="Millares [0] 10 2 4 2 2 4" xfId="52795" xr:uid="{AD006038-A4D9-41E8-B6B3-23A6277769E4}"/>
    <cellStyle name="Millares [0] 10 2 4 2 3" xfId="14218" xr:uid="{197B6BA3-07D3-481D-8E9D-954429F393E6}"/>
    <cellStyle name="Millares [0] 10 2 4 2 3 2" xfId="37112" xr:uid="{A4D53E9F-263B-463F-92FA-3B357D465F61}"/>
    <cellStyle name="Millares [0] 10 2 4 2 4" xfId="25671" xr:uid="{A1120A7C-9EC0-4E14-A68B-D0CEE7407575}"/>
    <cellStyle name="Millares [0] 10 2 4 2 5" xfId="48554" xr:uid="{68BC47F4-6FF7-4B42-A3BF-ED6AE5582850}"/>
    <cellStyle name="Millares [0] 10 2 4 3" xfId="5691" xr:uid="{FE9125B9-D67A-409C-985E-436CDD9F75E4}"/>
    <cellStyle name="Millares [0] 10 2 4 3 2" xfId="17143" xr:uid="{EDBA0CAF-861A-4E45-A7E8-7430A9216A6D}"/>
    <cellStyle name="Millares [0] 10 2 4 3 2 2" xfId="40037" xr:uid="{A8440798-2998-4F6C-9E27-A9B8C599BB0B}"/>
    <cellStyle name="Millares [0] 10 2 4 3 3" xfId="28596" xr:uid="{277C7116-6302-4AC6-B7BD-521D2DCB1318}"/>
    <cellStyle name="Millares [0] 10 2 4 3 4" xfId="51478" xr:uid="{AF4F5DF2-E71A-46CE-945F-231C8C2469E8}"/>
    <cellStyle name="Millares [0] 10 2 4 4" xfId="12901" xr:uid="{1C4125C1-1D7C-4146-A746-498613946B09}"/>
    <cellStyle name="Millares [0] 10 2 4 4 2" xfId="35795" xr:uid="{40F6F3E7-8108-4948-982A-EF71938B4901}"/>
    <cellStyle name="Millares [0] 10 2 4 5" xfId="24354" xr:uid="{111ADA0B-422C-4E01-B8D4-43DEA482FA11}"/>
    <cellStyle name="Millares [0] 10 2 4 6" xfId="47237" xr:uid="{91D41A97-4796-48A1-A875-21B9F8A69B31}"/>
    <cellStyle name="Millares [0] 10 2 5" xfId="1705" xr:uid="{6E3FDEF4-DABC-4BFB-954B-C050BFF58C50}"/>
    <cellStyle name="Millares [0] 10 2 5 2" xfId="5953" xr:uid="{8AD3408A-8F1F-42EC-8D47-BA0A45E6D303}"/>
    <cellStyle name="Millares [0] 10 2 5 2 2" xfId="17405" xr:uid="{538E1D47-E255-4774-B201-EB60C149DFB6}"/>
    <cellStyle name="Millares [0] 10 2 5 2 2 2" xfId="40299" xr:uid="{E2410D32-C2CB-463E-BE04-B63E62B21234}"/>
    <cellStyle name="Millares [0] 10 2 5 2 3" xfId="28858" xr:uid="{DB8DF94A-AE7A-47FB-89FF-A836C66A7CEB}"/>
    <cellStyle name="Millares [0] 10 2 5 2 4" xfId="51740" xr:uid="{6AC0267C-6422-441B-A0C5-0D825E422F69}"/>
    <cellStyle name="Millares [0] 10 2 5 3" xfId="13163" xr:uid="{F1642E9A-9439-412D-B4F4-FF275F35E7AC}"/>
    <cellStyle name="Millares [0] 10 2 5 3 2" xfId="36057" xr:uid="{7CDE2C6B-FE64-4F2D-A4E4-736828471000}"/>
    <cellStyle name="Millares [0] 10 2 5 4" xfId="24616" xr:uid="{1356EAC8-D8EA-476F-A85C-B493254E4F8E}"/>
    <cellStyle name="Millares [0] 10 2 5 5" xfId="47499" xr:uid="{9B30779E-42B5-4960-AFCB-DC4B1C71E866}"/>
    <cellStyle name="Millares [0] 10 2 6" xfId="3028" xr:uid="{1A5CE7E2-E4AF-46AE-B0E1-27EAC47FD6C5}"/>
    <cellStyle name="Millares [0] 10 2 6 2" xfId="7271" xr:uid="{E084F62B-B194-40FD-9FE0-7CFAB195AE1A}"/>
    <cellStyle name="Millares [0] 10 2 6 2 2" xfId="18723" xr:uid="{FB972232-28CC-497A-888D-A40FF870E2B7}"/>
    <cellStyle name="Millares [0] 10 2 6 2 2 2" xfId="41617" xr:uid="{794A61BA-D5C2-436E-8FEA-DA0F0B2D4C28}"/>
    <cellStyle name="Millares [0] 10 2 6 2 3" xfId="30176" xr:uid="{AC30BB23-6F74-4714-98C3-F0144D7AED50}"/>
    <cellStyle name="Millares [0] 10 2 6 2 4" xfId="53058" xr:uid="{3415E394-B1CD-4D9F-9F3B-8515969BB2FA}"/>
    <cellStyle name="Millares [0] 10 2 6 3" xfId="14481" xr:uid="{5E8CA830-329F-4FD5-B955-4995198773A9}"/>
    <cellStyle name="Millares [0] 10 2 6 3 2" xfId="37375" xr:uid="{9DD6BF4B-D4D5-4DFE-BF3B-1F4D6A651365}"/>
    <cellStyle name="Millares [0] 10 2 6 4" xfId="25934" xr:uid="{4DF2AEF4-C2A3-4992-B708-7A9F008B382B}"/>
    <cellStyle name="Millares [0] 10 2 6 5" xfId="48816" xr:uid="{58FA606A-1667-484C-9C7C-614D68398283}"/>
    <cellStyle name="Millares [0] 10 2 7" xfId="3288" xr:uid="{9F08C42B-665F-4181-B18F-FBE49C9548BE}"/>
    <cellStyle name="Millares [0] 10 2 7 2" xfId="7531" xr:uid="{AF407009-72EF-48F0-BF88-3C56E943BA16}"/>
    <cellStyle name="Millares [0] 10 2 7 2 2" xfId="18983" xr:uid="{3BC41F1B-CA73-4215-953E-236D1A731EA6}"/>
    <cellStyle name="Millares [0] 10 2 7 2 2 2" xfId="41877" xr:uid="{2A9528DB-BC21-493A-A383-6E3B00F7BC41}"/>
    <cellStyle name="Millares [0] 10 2 7 2 3" xfId="30436" xr:uid="{5B143241-2388-4BC6-8641-1427D9B60237}"/>
    <cellStyle name="Millares [0] 10 2 7 2 4" xfId="53318" xr:uid="{DB9C8E0F-A328-49AE-A957-EC4BAC08D292}"/>
    <cellStyle name="Millares [0] 10 2 7 3" xfId="14741" xr:uid="{E99E0EAC-6030-44AD-8F7B-3DE0CA36A302}"/>
    <cellStyle name="Millares [0] 10 2 7 3 2" xfId="37635" xr:uid="{A1ED33AE-5FBA-42A1-9280-D3F9C6AE77D8}"/>
    <cellStyle name="Millares [0] 10 2 7 4" xfId="26194" xr:uid="{653B02AC-09AE-428E-8650-749AAD9E5D92}"/>
    <cellStyle name="Millares [0] 10 2 7 5" xfId="49076" xr:uid="{E9B182FE-F4B6-41CF-B106-DE5C6FFBE0EC}"/>
    <cellStyle name="Millares [0] 10 2 8" xfId="3549" xr:uid="{0663D2FF-2492-4F0F-B8C8-A74A3E99C914}"/>
    <cellStyle name="Millares [0] 10 2 8 2" xfId="7792" xr:uid="{701F9FD2-2B68-4B7B-B734-13F9E467CB28}"/>
    <cellStyle name="Millares [0] 10 2 8 2 2" xfId="19244" xr:uid="{598F2E71-B2E7-4DBB-8E3E-514516910767}"/>
    <cellStyle name="Millares [0] 10 2 8 2 2 2" xfId="42138" xr:uid="{C395379C-4C72-4941-9513-BFEAB07C4B7B}"/>
    <cellStyle name="Millares [0] 10 2 8 2 3" xfId="30697" xr:uid="{E9FC4434-F41F-4BDA-B195-4B69A2FB56C3}"/>
    <cellStyle name="Millares [0] 10 2 8 2 4" xfId="53579" xr:uid="{F2C09C91-9B98-47AB-B1C1-747F9888FEA3}"/>
    <cellStyle name="Millares [0] 10 2 8 3" xfId="15002" xr:uid="{220A8126-AF9B-4170-968B-F63E2B0834BE}"/>
    <cellStyle name="Millares [0] 10 2 8 3 2" xfId="37896" xr:uid="{E73D6D94-6574-4356-A8D2-75EB0BE82D61}"/>
    <cellStyle name="Millares [0] 10 2 8 4" xfId="26455" xr:uid="{1D3407A6-4F20-4A74-A2CC-63BAD8220668}"/>
    <cellStyle name="Millares [0] 10 2 8 5" xfId="49337" xr:uid="{B36417E1-4DAC-4231-AFCA-815186535B79}"/>
    <cellStyle name="Millares [0] 10 2 9" xfId="4617" xr:uid="{677E0A1D-E7EB-497F-A5B7-9459D8312C54}"/>
    <cellStyle name="Millares [0] 10 2 9 2" xfId="16069" xr:uid="{6C303C58-ED1F-4B82-BC07-528B1650D067}"/>
    <cellStyle name="Millares [0] 10 2 9 2 2" xfId="38963" xr:uid="{5AAEB893-8AF4-480C-A22A-EDB2915EDB4F}"/>
    <cellStyle name="Millares [0] 10 2 9 3" xfId="27522" xr:uid="{68B929F7-656D-411E-8EB5-364FE0D36D3F}"/>
    <cellStyle name="Millares [0] 10 2 9 4" xfId="50404" xr:uid="{876499A2-39EA-4564-8038-50D4ABCC25D4}"/>
    <cellStyle name="Millares [0] 10 3" xfId="534" xr:uid="{8FB26D9F-9C35-4F97-8E4C-895B7D1C72C4}"/>
    <cellStyle name="Millares [0] 10 3 10" xfId="46329" xr:uid="{1CFB9ABA-D10D-45EC-92C4-87542245C0B7}"/>
    <cellStyle name="Millares [0] 10 3 2" xfId="1062" xr:uid="{AF61BEBA-18C3-4F44-9D83-B2A12DB2EDD0}"/>
    <cellStyle name="Millares [0] 10 3 2 2" xfId="2379" xr:uid="{3E097C7E-4D61-4BBE-A1C1-7F7749EA7F0C}"/>
    <cellStyle name="Millares [0] 10 3 2 2 2" xfId="6627" xr:uid="{69DB847D-F32D-4827-A275-A8F48D2096A7}"/>
    <cellStyle name="Millares [0] 10 3 2 2 2 2" xfId="18079" xr:uid="{BD42C318-4BAD-4D5A-A755-779EBD6892DE}"/>
    <cellStyle name="Millares [0] 10 3 2 2 2 2 2" xfId="40973" xr:uid="{01825432-8455-494D-8E84-8B5CD091FDF9}"/>
    <cellStyle name="Millares [0] 10 3 2 2 2 3" xfId="29532" xr:uid="{F4F52073-85F4-4DF8-8B1C-949CE787D41B}"/>
    <cellStyle name="Millares [0] 10 3 2 2 2 4" xfId="52414" xr:uid="{747DE6E0-47E3-4472-87C2-6B0A7686A855}"/>
    <cellStyle name="Millares [0] 10 3 2 2 3" xfId="13837" xr:uid="{5A2303E9-3D0A-413E-A263-975556F12B8F}"/>
    <cellStyle name="Millares [0] 10 3 2 2 3 2" xfId="36731" xr:uid="{510730C5-6D37-44E7-A7DD-9BED3FF3C8F4}"/>
    <cellStyle name="Millares [0] 10 3 2 2 4" xfId="25290" xr:uid="{F939BA91-9CB6-4D56-9BC6-C7C38C6BBE46}"/>
    <cellStyle name="Millares [0] 10 3 2 2 5" xfId="48173" xr:uid="{178B3070-205C-44A7-A5EC-3CF3BC17698D}"/>
    <cellStyle name="Millares [0] 10 3 2 3" xfId="4223" xr:uid="{E5FE6F86-6B96-4A85-A91E-0C9B80A54079}"/>
    <cellStyle name="Millares [0] 10 3 2 3 2" xfId="8466" xr:uid="{7FF9EC45-BB95-4337-8A97-39B6EEB5ACC1}"/>
    <cellStyle name="Millares [0] 10 3 2 3 2 2" xfId="19918" xr:uid="{F944C5C9-F670-47C3-834F-D3B284C4E6DB}"/>
    <cellStyle name="Millares [0] 10 3 2 3 2 2 2" xfId="42812" xr:uid="{AF227567-1B45-4CBE-B1C0-F52ACC134D5C}"/>
    <cellStyle name="Millares [0] 10 3 2 3 2 3" xfId="31371" xr:uid="{0F565375-C9D9-4B35-9FEF-71AF124D547D}"/>
    <cellStyle name="Millares [0] 10 3 2 3 2 4" xfId="54253" xr:uid="{D8D7BCDC-C912-4065-90B5-9F81A0B13B22}"/>
    <cellStyle name="Millares [0] 10 3 2 3 3" xfId="15676" xr:uid="{D00B9A8F-7772-4BD0-A567-02499FF2975C}"/>
    <cellStyle name="Millares [0] 10 3 2 3 3 2" xfId="38570" xr:uid="{AF746B8B-5B7B-4CB5-A1AF-46933D224DC9}"/>
    <cellStyle name="Millares [0] 10 3 2 3 4" xfId="27129" xr:uid="{8EECDEA2-4396-4553-AD81-51FEA41F2BEC}"/>
    <cellStyle name="Millares [0] 10 3 2 3 5" xfId="50011" xr:uid="{1B6D8A1B-7984-4EE9-BB27-41327C83DD44}"/>
    <cellStyle name="Millares [0] 10 3 2 4" xfId="5310" xr:uid="{327EDEB3-BD9A-487E-948D-A6865A745C30}"/>
    <cellStyle name="Millares [0] 10 3 2 4 2" xfId="16762" xr:uid="{79C860B1-5EE9-46B0-9036-9B8D60C9DDA9}"/>
    <cellStyle name="Millares [0] 10 3 2 4 2 2" xfId="39656" xr:uid="{A926DBF9-9050-4087-B9C4-37AC5D794FAD}"/>
    <cellStyle name="Millares [0] 10 3 2 4 3" xfId="28215" xr:uid="{88AAA2F1-27F1-4223-9199-3E20D28E72EB}"/>
    <cellStyle name="Millares [0] 10 3 2 4 4" xfId="51097" xr:uid="{A16DE088-C041-437D-9B8D-E5E97566D26C}"/>
    <cellStyle name="Millares [0] 10 3 2 5" xfId="10371" xr:uid="{36E2E2E7-F6F9-4EE8-99EE-03D763CD3262}"/>
    <cellStyle name="Millares [0] 10 3 2 5 2" xfId="21814" xr:uid="{3514F769-F345-4E5D-A071-0432886A93EC}"/>
    <cellStyle name="Millares [0] 10 3 2 5 2 2" xfId="44708" xr:uid="{09A6A937-03F1-4D64-B76B-C72FC6F9283E}"/>
    <cellStyle name="Millares [0] 10 3 2 5 3" xfId="33267" xr:uid="{8366866C-673B-440C-BC85-752DBECB4820}"/>
    <cellStyle name="Millares [0] 10 3 2 6" xfId="11455" xr:uid="{DFBC19E0-5C9B-4E06-ACF3-3FCAAE2B6D63}"/>
    <cellStyle name="Millares [0] 10 3 2 6 2" xfId="22898" xr:uid="{708F3521-0B56-4E2D-872B-3813C954AB82}"/>
    <cellStyle name="Millares [0] 10 3 2 6 2 2" xfId="45792" xr:uid="{04B58659-DC71-43FB-9640-3231B6E6DC3B}"/>
    <cellStyle name="Millares [0] 10 3 2 6 3" xfId="34351" xr:uid="{2B2FE0DB-A62D-4B14-9B8F-D37C4F5B38FB}"/>
    <cellStyle name="Millares [0] 10 3 2 7" xfId="12520" xr:uid="{FCDFEA49-0BD0-4994-AD40-442DF64641D1}"/>
    <cellStyle name="Millares [0] 10 3 2 7 2" xfId="35414" xr:uid="{9CDAA305-5E73-41A9-8F12-A5F7E210D39A}"/>
    <cellStyle name="Millares [0] 10 3 2 8" xfId="23973" xr:uid="{9300A45F-D098-4855-92C4-951D0DBE406B}"/>
    <cellStyle name="Millares [0] 10 3 2 9" xfId="46856" xr:uid="{1F7FC856-BB9B-4967-86F4-6B41DAB36C1A}"/>
    <cellStyle name="Millares [0] 10 3 3" xfId="1852" xr:uid="{09F96B2B-6382-4CAE-A15B-471D916D94E5}"/>
    <cellStyle name="Millares [0] 10 3 3 2" xfId="6100" xr:uid="{5D3E6721-9C46-42A5-B7F4-72C4B1653E35}"/>
    <cellStyle name="Millares [0] 10 3 3 2 2" xfId="17552" xr:uid="{214A7B69-6B02-4181-954E-63C035B59409}"/>
    <cellStyle name="Millares [0] 10 3 3 2 2 2" xfId="40446" xr:uid="{348BB886-2334-4956-A828-AF40B52DB42F}"/>
    <cellStyle name="Millares [0] 10 3 3 2 3" xfId="29005" xr:uid="{99F35091-FC89-4C75-B186-7A2433CCDE30}"/>
    <cellStyle name="Millares [0] 10 3 3 2 4" xfId="51887" xr:uid="{21311684-1AB0-4533-B34A-3775A03DBC76}"/>
    <cellStyle name="Millares [0] 10 3 3 3" xfId="13310" xr:uid="{1BE98B3F-12FE-4840-9B0B-007F9FB9D3C1}"/>
    <cellStyle name="Millares [0] 10 3 3 3 2" xfId="36204" xr:uid="{58EA60B9-46C0-4055-8BC7-AC6E3EE87B60}"/>
    <cellStyle name="Millares [0] 10 3 3 4" xfId="24763" xr:uid="{FBD398E6-0DEB-49A4-8845-91BADA141632}"/>
    <cellStyle name="Millares [0] 10 3 3 5" xfId="47646" xr:uid="{32C8044B-D5BF-40AB-BFAB-4E17EFA341A1}"/>
    <cellStyle name="Millares [0] 10 3 4" xfId="3696" xr:uid="{5CE6A471-745C-4346-9BBF-3F5299B199CF}"/>
    <cellStyle name="Millares [0] 10 3 4 2" xfId="7939" xr:uid="{F522ED55-4A3C-40B5-A968-14FB1B5E4FA1}"/>
    <cellStyle name="Millares [0] 10 3 4 2 2" xfId="19391" xr:uid="{6D7CDD73-12DE-4B36-9AE5-C12A6AAEE9A1}"/>
    <cellStyle name="Millares [0] 10 3 4 2 2 2" xfId="42285" xr:uid="{368D5C27-6838-469B-AD0A-3B3A0D3883ED}"/>
    <cellStyle name="Millares [0] 10 3 4 2 3" xfId="30844" xr:uid="{3DBCC549-7E54-4672-80DB-ACEF32723EBF}"/>
    <cellStyle name="Millares [0] 10 3 4 2 4" xfId="53726" xr:uid="{78A2CB32-775C-430A-B526-5DBC0C06B79A}"/>
    <cellStyle name="Millares [0] 10 3 4 3" xfId="15149" xr:uid="{271B2654-63E3-4895-9EF2-08A0A1A20C40}"/>
    <cellStyle name="Millares [0] 10 3 4 3 2" xfId="38043" xr:uid="{62CE49CC-3895-410B-A7FF-B1BA0FB2568D}"/>
    <cellStyle name="Millares [0] 10 3 4 4" xfId="26602" xr:uid="{93FD98ED-3437-454A-8354-1E89767E6B7F}"/>
    <cellStyle name="Millares [0] 10 3 4 5" xfId="49484" xr:uid="{535D4A58-48E7-4494-8E93-799E48082B60}"/>
    <cellStyle name="Millares [0] 10 3 5" xfId="4783" xr:uid="{39BE76EA-4CC0-401E-8DC2-F4A58310CCA3}"/>
    <cellStyle name="Millares [0] 10 3 5 2" xfId="16235" xr:uid="{D252B3DE-08F5-49DA-B3D5-55EFD21EFB44}"/>
    <cellStyle name="Millares [0] 10 3 5 2 2" xfId="39129" xr:uid="{9B89AFAD-8472-4710-B108-9095EC955A65}"/>
    <cellStyle name="Millares [0] 10 3 5 3" xfId="27688" xr:uid="{1634C013-566C-4E5A-B330-4217D30E5922}"/>
    <cellStyle name="Millares [0] 10 3 5 4" xfId="50570" xr:uid="{1713D683-0B21-441C-8D98-00DA4B5786F4}"/>
    <cellStyle name="Millares [0] 10 3 6" xfId="9844" xr:uid="{3EB5C61A-0D7B-4151-9237-4016C5E48229}"/>
    <cellStyle name="Millares [0] 10 3 6 2" xfId="21287" xr:uid="{F7C1EF75-75E3-4A3A-8F73-6FD305E02F9F}"/>
    <cellStyle name="Millares [0] 10 3 6 2 2" xfId="44181" xr:uid="{F48CE111-CE81-47B7-85AF-2C8DE2492911}"/>
    <cellStyle name="Millares [0] 10 3 6 3" xfId="32740" xr:uid="{2559F70A-6903-4E6D-83D3-445A50842836}"/>
    <cellStyle name="Millares [0] 10 3 7" xfId="10928" xr:uid="{A3B93EA1-B1ED-4FAD-B3C5-3A13165C3C4D}"/>
    <cellStyle name="Millares [0] 10 3 7 2" xfId="22371" xr:uid="{83C05ACF-8AF2-4F47-8C3D-45F12B6951A0}"/>
    <cellStyle name="Millares [0] 10 3 7 2 2" xfId="45265" xr:uid="{80D0457B-661D-4153-80A2-2380B472E4D5}"/>
    <cellStyle name="Millares [0] 10 3 7 3" xfId="33824" xr:uid="{2F90A95E-1471-408B-A60D-4972A548EBE3}"/>
    <cellStyle name="Millares [0] 10 3 8" xfId="11993" xr:uid="{ECEAD157-BF44-4896-A470-31DDAA55AABC}"/>
    <cellStyle name="Millares [0] 10 3 8 2" xfId="34887" xr:uid="{0314DB22-9605-4D30-96CB-B7D9F2EA232F}"/>
    <cellStyle name="Millares [0] 10 3 9" xfId="23446" xr:uid="{B20564A3-E010-4C28-9589-7D0117B08EB6}"/>
    <cellStyle name="Millares [0] 10 4" xfId="799" xr:uid="{58C3E14D-3AAA-465F-865F-BF87347B3B26}"/>
    <cellStyle name="Millares [0] 10 4 2" xfId="2116" xr:uid="{AA1112F0-0812-4CAE-8366-7A1050B4ABD0}"/>
    <cellStyle name="Millares [0] 10 4 2 2" xfId="6364" xr:uid="{964BAE1B-DC7E-442E-B3FF-C8472E6FA585}"/>
    <cellStyle name="Millares [0] 10 4 2 2 2" xfId="17816" xr:uid="{659C53C4-F16B-4E4C-BB07-404EE8181476}"/>
    <cellStyle name="Millares [0] 10 4 2 2 2 2" xfId="40710" xr:uid="{3DD429FA-3B65-4BFA-9054-0A598A898C12}"/>
    <cellStyle name="Millares [0] 10 4 2 2 3" xfId="29269" xr:uid="{4A3852D2-2D21-4951-86FF-5CD90CF16302}"/>
    <cellStyle name="Millares [0] 10 4 2 2 4" xfId="52151" xr:uid="{1FAFF086-2BEA-4F5B-818B-A895341C5DBD}"/>
    <cellStyle name="Millares [0] 10 4 2 3" xfId="13574" xr:uid="{C419E459-F6FE-40C7-A4D2-D2E2D285F6D9}"/>
    <cellStyle name="Millares [0] 10 4 2 3 2" xfId="36468" xr:uid="{557CC963-3133-414D-A5B6-DBFE1E4F9A70}"/>
    <cellStyle name="Millares [0] 10 4 2 4" xfId="25027" xr:uid="{E2D0126F-898E-4D2A-A465-8A936EF4FE8D}"/>
    <cellStyle name="Millares [0] 10 4 2 5" xfId="47910" xr:uid="{0D4D598D-1E3E-4D0F-A261-88588C80E4B2}"/>
    <cellStyle name="Millares [0] 10 4 3" xfId="3960" xr:uid="{6AF0A7EC-B1FE-4F19-939E-67574350CD9B}"/>
    <cellStyle name="Millares [0] 10 4 3 2" xfId="8203" xr:uid="{4825F3CC-29D7-48E1-B018-554D8EDC9F15}"/>
    <cellStyle name="Millares [0] 10 4 3 2 2" xfId="19655" xr:uid="{EADFDD83-7D26-4EB1-BFE7-00009EAA6133}"/>
    <cellStyle name="Millares [0] 10 4 3 2 2 2" xfId="42549" xr:uid="{C23245AA-F619-4C3E-B387-3038E2D571D2}"/>
    <cellStyle name="Millares [0] 10 4 3 2 3" xfId="31108" xr:uid="{6DA329A7-1BF3-4CB3-BC12-CD638E406AF0}"/>
    <cellStyle name="Millares [0] 10 4 3 2 4" xfId="53990" xr:uid="{1F3BAFAB-F6D0-47C6-B4B7-07084DCC31DA}"/>
    <cellStyle name="Millares [0] 10 4 3 3" xfId="15413" xr:uid="{06A51DDA-1137-4A6B-A420-B91DE205453A}"/>
    <cellStyle name="Millares [0] 10 4 3 3 2" xfId="38307" xr:uid="{4B57FEFC-6825-4CB1-BF6B-B8626762D735}"/>
    <cellStyle name="Millares [0] 10 4 3 4" xfId="26866" xr:uid="{F1BDC769-AB50-4A56-BB11-BC147B5983E9}"/>
    <cellStyle name="Millares [0] 10 4 3 5" xfId="49748" xr:uid="{E4F13E37-AB9F-4B43-AD28-CF126256A299}"/>
    <cellStyle name="Millares [0] 10 4 4" xfId="5047" xr:uid="{2CDCB398-8A65-4A86-96D5-6C5786FBC9FA}"/>
    <cellStyle name="Millares [0] 10 4 4 2" xfId="16499" xr:uid="{40648FA3-6E64-41D2-B152-F27FF0B73EC7}"/>
    <cellStyle name="Millares [0] 10 4 4 2 2" xfId="39393" xr:uid="{E9276D94-1668-4003-9E24-B7991AFD916E}"/>
    <cellStyle name="Millares [0] 10 4 4 3" xfId="27952" xr:uid="{92F20B7D-DAD9-4413-A1CD-9C51E36E4098}"/>
    <cellStyle name="Millares [0] 10 4 4 4" xfId="50834" xr:uid="{AC89FC01-14F7-47FC-A1A7-C149E528D588}"/>
    <cellStyle name="Millares [0] 10 4 5" xfId="10108" xr:uid="{081E858C-DFE7-4CD9-8E7D-0AA38782F16A}"/>
    <cellStyle name="Millares [0] 10 4 5 2" xfId="21551" xr:uid="{0A754BFE-8ED7-460B-BEF0-39C2FEE84E71}"/>
    <cellStyle name="Millares [0] 10 4 5 2 2" xfId="44445" xr:uid="{64D404AF-8D8B-474F-851D-DE1E4BCADBAE}"/>
    <cellStyle name="Millares [0] 10 4 5 3" xfId="33004" xr:uid="{1F740720-3B34-42D2-9839-8DDE3CF47C42}"/>
    <cellStyle name="Millares [0] 10 4 6" xfId="11192" xr:uid="{97F1A71E-99FA-44FE-B5FD-315365D4CB56}"/>
    <cellStyle name="Millares [0] 10 4 6 2" xfId="22635" xr:uid="{CC4DA551-BD7F-4077-84AB-2AC6F6B587D6}"/>
    <cellStyle name="Millares [0] 10 4 6 2 2" xfId="45529" xr:uid="{097B0811-6A59-4F72-A1AA-82314856D486}"/>
    <cellStyle name="Millares [0] 10 4 6 3" xfId="34088" xr:uid="{772F27A1-4DE9-435C-83BE-7D988504E444}"/>
    <cellStyle name="Millares [0] 10 4 7" xfId="12257" xr:uid="{9FD48DF5-17A9-406B-938C-951E667078B5}"/>
    <cellStyle name="Millares [0] 10 4 7 2" xfId="35151" xr:uid="{C555D99E-2AB9-4FC5-AA39-868F90B271DE}"/>
    <cellStyle name="Millares [0] 10 4 8" xfId="23710" xr:uid="{4A8CC345-7A1B-4919-8573-BD078C6308C3}"/>
    <cellStyle name="Millares [0] 10 4 9" xfId="46593" xr:uid="{2AD578C0-E4B5-4630-B1A2-683E9097DF67}"/>
    <cellStyle name="Millares [0] 10 5" xfId="1327" xr:uid="{85E7C230-F455-4490-8BB4-9C9E1089F41B}"/>
    <cellStyle name="Millares [0] 10 5 2" xfId="2644" xr:uid="{BD5E057A-1754-44FB-BA05-C30177891449}"/>
    <cellStyle name="Millares [0] 10 5 2 2" xfId="6892" xr:uid="{89A9CFEB-C00D-4675-B35D-64F34491A534}"/>
    <cellStyle name="Millares [0] 10 5 2 2 2" xfId="18344" xr:uid="{EB9895F6-4CBB-4C01-B277-EBA0B15E6AC6}"/>
    <cellStyle name="Millares [0] 10 5 2 2 2 2" xfId="41238" xr:uid="{777D6162-FDF9-45A4-B70D-337CF871D4DA}"/>
    <cellStyle name="Millares [0] 10 5 2 2 3" xfId="29797" xr:uid="{A4C1BEDE-306C-4A1A-9519-11830C0AC083}"/>
    <cellStyle name="Millares [0] 10 5 2 2 4" xfId="52679" xr:uid="{B7A3A953-CBFC-4FE6-A699-6FE81CF2FAB7}"/>
    <cellStyle name="Millares [0] 10 5 2 3" xfId="14102" xr:uid="{FFD56D5C-2B29-422D-8DD6-2BDC5BE2D1F3}"/>
    <cellStyle name="Millares [0] 10 5 2 3 2" xfId="36996" xr:uid="{11DD24DC-B5E0-4FB1-89A5-5062A06F9033}"/>
    <cellStyle name="Millares [0] 10 5 2 4" xfId="25555" xr:uid="{63BD9FAD-9081-4E65-ACF9-2D8B1D39A0DC}"/>
    <cellStyle name="Millares [0] 10 5 2 5" xfId="48438" xr:uid="{FE2D5B6B-481F-43CA-BA7F-DC67BFE26320}"/>
    <cellStyle name="Millares [0] 10 5 3" xfId="5575" xr:uid="{2AF3C78C-7268-43C5-805D-6A9453755267}"/>
    <cellStyle name="Millares [0] 10 5 3 2" xfId="17027" xr:uid="{29B87FA7-DE7A-4F37-951E-768A95553150}"/>
    <cellStyle name="Millares [0] 10 5 3 2 2" xfId="39921" xr:uid="{D75F9E5D-4694-4F46-995A-13B5CFA5F5BA}"/>
    <cellStyle name="Millares [0] 10 5 3 3" xfId="28480" xr:uid="{20913339-1B82-41D4-A558-E2027F495D2B}"/>
    <cellStyle name="Millares [0] 10 5 3 4" xfId="51362" xr:uid="{7EA027A3-CC7E-41D5-B1DC-21C6BF9B176B}"/>
    <cellStyle name="Millares [0] 10 5 4" xfId="12785" xr:uid="{C1064C15-FB96-4100-8D06-663170F1CF40}"/>
    <cellStyle name="Millares [0] 10 5 4 2" xfId="35679" xr:uid="{984D3D71-C1A1-41A7-B327-F7E71AF04F56}"/>
    <cellStyle name="Millares [0] 10 5 5" xfId="24238" xr:uid="{FEAA2A3B-6935-4FDF-8E1A-960F85598967}"/>
    <cellStyle name="Millares [0] 10 5 6" xfId="47121" xr:uid="{14AED532-50E1-48DC-B8CF-E8F903ABC570}"/>
    <cellStyle name="Millares [0] 10 6" xfId="1589" xr:uid="{72852CC6-87D5-4D2D-9929-0066861C55E2}"/>
    <cellStyle name="Millares [0] 10 6 2" xfId="5837" xr:uid="{67FE01C0-96AF-423F-A294-A9D176B30801}"/>
    <cellStyle name="Millares [0] 10 6 2 2" xfId="17289" xr:uid="{5F22E0B7-91EC-4AAE-BA65-53CD8FF500B4}"/>
    <cellStyle name="Millares [0] 10 6 2 2 2" xfId="40183" xr:uid="{805B5499-3AC4-4E20-843B-793E97D7FB1D}"/>
    <cellStyle name="Millares [0] 10 6 2 3" xfId="28742" xr:uid="{67544817-5652-4B61-A321-48C62B17D8DE}"/>
    <cellStyle name="Millares [0] 10 6 2 4" xfId="51624" xr:uid="{DC0AE796-AB07-4B43-A916-C1CF2914F807}"/>
    <cellStyle name="Millares [0] 10 6 3" xfId="13047" xr:uid="{62F93EE8-7EE6-4BE7-993A-FBF7C2D530DA}"/>
    <cellStyle name="Millares [0] 10 6 3 2" xfId="35941" xr:uid="{46D4A4BA-AD96-4894-962B-CA84B0C4BA8B}"/>
    <cellStyle name="Millares [0] 10 6 4" xfId="24500" xr:uid="{500EFFD8-219C-413A-B5C8-29D936C7DBFF}"/>
    <cellStyle name="Millares [0] 10 6 5" xfId="47383" xr:uid="{F0DBE3FF-A510-4FB5-A7E6-44ACD8B76858}"/>
    <cellStyle name="Millares [0] 10 7" xfId="2912" xr:uid="{CDBAD1B1-55B2-417D-872A-40FBCA726388}"/>
    <cellStyle name="Millares [0] 10 7 2" xfId="7155" xr:uid="{B4016E5E-4419-421D-AE9A-453C35F64A26}"/>
    <cellStyle name="Millares [0] 10 7 2 2" xfId="18607" xr:uid="{E4666D0E-CD76-46C8-ABD2-35E70F0755FA}"/>
    <cellStyle name="Millares [0] 10 7 2 2 2" xfId="41501" xr:uid="{2B9F3D26-5D7C-457E-8672-344922F8E71B}"/>
    <cellStyle name="Millares [0] 10 7 2 3" xfId="30060" xr:uid="{484DD0C3-FF84-4F3D-BB51-E08D0790BBD6}"/>
    <cellStyle name="Millares [0] 10 7 2 4" xfId="52942" xr:uid="{70093996-253C-47C9-BB59-AAE7BDC9863E}"/>
    <cellStyle name="Millares [0] 10 7 3" xfId="14365" xr:uid="{774C1907-1F35-450F-A151-406BB876A448}"/>
    <cellStyle name="Millares [0] 10 7 3 2" xfId="37259" xr:uid="{BBAFC2D9-2FEB-41A4-BE17-C6A251781080}"/>
    <cellStyle name="Millares [0] 10 7 4" xfId="25818" xr:uid="{E7258918-1DDA-4B83-825B-3993DA257BB5}"/>
    <cellStyle name="Millares [0] 10 7 5" xfId="48700" xr:uid="{87A1DFC1-5671-45FA-8531-607034533A8C}"/>
    <cellStyle name="Millares [0] 10 8" xfId="3172" xr:uid="{7873F9E3-0BB9-4B72-911F-AEB85FCA4260}"/>
    <cellStyle name="Millares [0] 10 8 2" xfId="7415" xr:uid="{0B00B8EC-03C9-4506-8735-0BCD3D09671C}"/>
    <cellStyle name="Millares [0] 10 8 2 2" xfId="18867" xr:uid="{60141968-D1A6-41A9-B72F-A7BA4F437073}"/>
    <cellStyle name="Millares [0] 10 8 2 2 2" xfId="41761" xr:uid="{3D8BDB43-C513-4AB8-B3A2-B8B38A6ED527}"/>
    <cellStyle name="Millares [0] 10 8 2 3" xfId="30320" xr:uid="{83D71728-EA34-4756-AE59-21196A44DA7C}"/>
    <cellStyle name="Millares [0] 10 8 2 4" xfId="53202" xr:uid="{A7BB1CE8-4850-4A69-8A1A-D287C3F4B499}"/>
    <cellStyle name="Millares [0] 10 8 3" xfId="14625" xr:uid="{AD27644E-1CF9-4F91-8604-7D532F6C5E44}"/>
    <cellStyle name="Millares [0] 10 8 3 2" xfId="37519" xr:uid="{209FEAE3-76BF-4C46-8749-6656A2752BB0}"/>
    <cellStyle name="Millares [0] 10 8 4" xfId="26078" xr:uid="{0C289E0D-AA42-465A-BF09-6FD8858B1F18}"/>
    <cellStyle name="Millares [0] 10 8 5" xfId="48960" xr:uid="{769C195E-BB16-4E3B-AFD7-FD03CCFB698D}"/>
    <cellStyle name="Millares [0] 10 9" xfId="3433" xr:uid="{0826D09A-0D88-4020-A02E-914A3D15E7D1}"/>
    <cellStyle name="Millares [0] 10 9 2" xfId="7676" xr:uid="{2DA932CD-79A7-4A88-B38E-0F51BB77AA63}"/>
    <cellStyle name="Millares [0] 10 9 2 2" xfId="19128" xr:uid="{712037BE-D8F1-4311-8AC1-F76E6CA499FA}"/>
    <cellStyle name="Millares [0] 10 9 2 2 2" xfId="42022" xr:uid="{14FB0E8F-208E-4709-8D51-0A5DA07F781D}"/>
    <cellStyle name="Millares [0] 10 9 2 3" xfId="30581" xr:uid="{EDA53469-BC17-4F61-A3CF-F404F7F91521}"/>
    <cellStyle name="Millares [0] 10 9 2 4" xfId="53463" xr:uid="{36CE4200-49A1-42FF-A887-D12415EC7ECE}"/>
    <cellStyle name="Millares [0] 10 9 3" xfId="14886" xr:uid="{DF6CE3E2-0C4D-4348-81FE-C5C2FB19DD87}"/>
    <cellStyle name="Millares [0] 10 9 3 2" xfId="37780" xr:uid="{A9BBA749-9962-49C1-8346-E052A0EBF3F8}"/>
    <cellStyle name="Millares [0] 10 9 4" xfId="26339" xr:uid="{B4F30BAF-19A5-4C0A-BC1D-F11CB732E5B0}"/>
    <cellStyle name="Millares [0] 10 9 5" xfId="49221" xr:uid="{FCA675FF-6865-4340-9CF2-F77FE5D8BFD5}"/>
    <cellStyle name="Millares [0] 11" xfId="272" xr:uid="{28A63D25-19C9-4089-8300-27501F4CAB41}"/>
    <cellStyle name="Millares [0] 11 10" xfId="4506" xr:uid="{567D4CA9-2D9E-4900-8C6C-C471BB31017F}"/>
    <cellStyle name="Millares [0] 11 10 2" xfId="15958" xr:uid="{2A8A70B0-2912-43F1-BD24-210DE2889101}"/>
    <cellStyle name="Millares [0] 11 10 2 2" xfId="38852" xr:uid="{7BB5004E-3BB3-4F9A-BDA6-8554A3798AF9}"/>
    <cellStyle name="Millares [0] 11 10 3" xfId="27411" xr:uid="{C4D2B8AF-8EE2-440F-AB4F-60D33F633FA1}"/>
    <cellStyle name="Millares [0] 11 10 4" xfId="50293" xr:uid="{439F5ED6-65DC-4DC6-8BA7-80ECC349DCFC}"/>
    <cellStyle name="Millares [0] 11 11" xfId="8628" xr:uid="{AA98F2C9-3625-4F6A-91D0-0CF2DD406418}"/>
    <cellStyle name="Millares [0] 11 11 2" xfId="20079" xr:uid="{91253930-298B-43F2-A364-42CD3665961B}"/>
    <cellStyle name="Millares [0] 11 11 2 2" xfId="42973" xr:uid="{6F2F7228-0658-488A-B7DE-39FF77B93703}"/>
    <cellStyle name="Millares [0] 11 11 3" xfId="31532" xr:uid="{FAEB9542-21BD-41DA-8688-EAFED711FEBB}"/>
    <cellStyle name="Millares [0] 11 11 4" xfId="54414" xr:uid="{C8467682-C255-4011-A123-090E1DF41360}"/>
    <cellStyle name="Millares [0] 11 12" xfId="8786" xr:uid="{44EEF0D8-3DD4-4867-A866-894C65F53DA4}"/>
    <cellStyle name="Millares [0] 11 12 2" xfId="20230" xr:uid="{7160E89C-18B8-4577-9855-5843ECF746D7}"/>
    <cellStyle name="Millares [0] 11 12 2 2" xfId="43124" xr:uid="{4738FD40-AF10-4787-9DB5-0514E7E3B641}"/>
    <cellStyle name="Millares [0] 11 12 3" xfId="31683" xr:uid="{C4042BB5-522E-4988-ADAB-8542556258CE}"/>
    <cellStyle name="Millares [0] 11 12 4" xfId="54565" xr:uid="{3F638356-B321-44D1-8DF9-9882C6F5A8A0}"/>
    <cellStyle name="Millares [0] 11 13" xfId="9048" xr:uid="{CBFDA5E8-96FE-45D8-8B65-5E59756AD509}"/>
    <cellStyle name="Millares [0] 11 13 2" xfId="20492" xr:uid="{3B9CDEE6-C984-4BC5-B904-CC3B135A5EF0}"/>
    <cellStyle name="Millares [0] 11 13 2 2" xfId="43386" xr:uid="{D45B4E73-9047-4A48-8D92-59665B6A9741}"/>
    <cellStyle name="Millares [0] 11 13 3" xfId="31945" xr:uid="{9BBFEAEB-55B7-4F8B-ADD2-07184E207A94}"/>
    <cellStyle name="Millares [0] 11 13 4" xfId="54827" xr:uid="{E35571E1-A981-4763-8B2A-FFF0B1988224}"/>
    <cellStyle name="Millares [0] 11 14" xfId="9315" xr:uid="{E6A56990-3F3A-4529-8A6D-0C00F62B7DAC}"/>
    <cellStyle name="Millares [0] 11 14 2" xfId="20759" xr:uid="{43A38F47-1E53-4359-99E1-5FA0C746D017}"/>
    <cellStyle name="Millares [0] 11 14 2 2" xfId="43653" xr:uid="{33283009-9016-4A52-A08D-FB75A6B8D6F5}"/>
    <cellStyle name="Millares [0] 11 14 3" xfId="32212" xr:uid="{09A4D2BB-4A9E-4487-987F-604DFD17081E}"/>
    <cellStyle name="Millares [0] 11 14 4" xfId="55094" xr:uid="{27C91E84-2CF5-4C6A-8C71-DABC94DCF02C}"/>
    <cellStyle name="Millares [0] 11 15" xfId="9587" xr:uid="{C3FCE5FC-E708-450F-86BD-9154078C19E6}"/>
    <cellStyle name="Millares [0] 11 15 2" xfId="21030" xr:uid="{0117A136-96BD-4A5C-9A76-B15F6C65980E}"/>
    <cellStyle name="Millares [0] 11 15 2 2" xfId="43924" xr:uid="{D7F08D86-6E88-407F-A455-22947541886C}"/>
    <cellStyle name="Millares [0] 11 15 3" xfId="32483" xr:uid="{528068A1-692A-40F3-8F5A-68EFBCA98243}"/>
    <cellStyle name="Millares [0] 11 16" xfId="10671" xr:uid="{E7C2F31B-D40A-433E-89BE-AF628D167578}"/>
    <cellStyle name="Millares [0] 11 16 2" xfId="22114" xr:uid="{6D09F47B-A776-4241-A22F-21F12B52029F}"/>
    <cellStyle name="Millares [0] 11 16 2 2" xfId="45008" xr:uid="{81C75959-AEC1-4C2C-BC72-C52D88B1BD91}"/>
    <cellStyle name="Millares [0] 11 16 3" xfId="33567" xr:uid="{2E6D4060-2BD7-42C4-BA31-6A0110FCB272}"/>
    <cellStyle name="Millares [0] 11 17" xfId="11736" xr:uid="{79CB7876-8DFB-468E-9DC5-9AD817B6B859}"/>
    <cellStyle name="Millares [0] 11 17 2" xfId="34630" xr:uid="{F90FE31A-91E1-49A5-8E74-49B862C63775}"/>
    <cellStyle name="Millares [0] 11 18" xfId="23189" xr:uid="{79CD3D77-6682-4BEB-967E-F279F2B0CBE7}"/>
    <cellStyle name="Millares [0] 11 19" xfId="46072" xr:uid="{568BCBF3-7ECD-4BAB-BBF8-202C14995BC3}"/>
    <cellStyle name="Millares [0] 11 2" xfId="393" xr:uid="{C32FA309-6ED3-44BF-B83A-13980AF4362C}"/>
    <cellStyle name="Millares [0] 11 2 10" xfId="8902" xr:uid="{31098575-4B21-4C13-AC38-5214111689DA}"/>
    <cellStyle name="Millares [0] 11 2 10 2" xfId="20346" xr:uid="{B4BD2165-F584-4E92-A2B6-73F630AA8F23}"/>
    <cellStyle name="Millares [0] 11 2 10 2 2" xfId="43240" xr:uid="{2413DDD9-FBE4-4E86-9AA4-657092AFD6F7}"/>
    <cellStyle name="Millares [0] 11 2 10 3" xfId="31799" xr:uid="{8DFB9276-C31F-4815-910F-0380DDC36FD7}"/>
    <cellStyle name="Millares [0] 11 2 10 4" xfId="54681" xr:uid="{E5B25752-69A8-43CC-87D2-2F39907C72F4}"/>
    <cellStyle name="Millares [0] 11 2 11" xfId="9164" xr:uid="{C5BADE89-10D9-4152-8255-EFFF5E01D3E5}"/>
    <cellStyle name="Millares [0] 11 2 11 2" xfId="20608" xr:uid="{8A9B9504-9FD1-4A50-80A6-D9CE0FE8EDF8}"/>
    <cellStyle name="Millares [0] 11 2 11 2 2" xfId="43502" xr:uid="{348E9506-4D78-481D-8203-9B3DD03DE262}"/>
    <cellStyle name="Millares [0] 11 2 11 3" xfId="32061" xr:uid="{A459249F-8D36-4987-8905-C204AE2805FF}"/>
    <cellStyle name="Millares [0] 11 2 11 4" xfId="54943" xr:uid="{104E7842-B78F-42DC-95F5-6972E6D4901E}"/>
    <cellStyle name="Millares [0] 11 2 12" xfId="9431" xr:uid="{6573F40F-2A6B-4AC3-820B-115DE44149DF}"/>
    <cellStyle name="Millares [0] 11 2 12 2" xfId="20875" xr:uid="{A1CC7632-0B59-4D48-B29E-6DA06CBAF3D1}"/>
    <cellStyle name="Millares [0] 11 2 12 2 2" xfId="43769" xr:uid="{54EC9AFE-1535-43E5-A891-CC9204349CD9}"/>
    <cellStyle name="Millares [0] 11 2 12 3" xfId="32328" xr:uid="{919D0599-1C4A-46BB-8172-DD10CD9AC231}"/>
    <cellStyle name="Millares [0] 11 2 12 4" xfId="55210" xr:uid="{BA98ADA5-C163-4028-855C-D20DFFD190CE}"/>
    <cellStyle name="Millares [0] 11 2 13" xfId="9703" xr:uid="{0D1C101C-9D50-4A9E-893B-4CF6A9142C67}"/>
    <cellStyle name="Millares [0] 11 2 13 2" xfId="21146" xr:uid="{2448A9D1-B703-4A1C-9D2B-8670473C6A83}"/>
    <cellStyle name="Millares [0] 11 2 13 2 2" xfId="44040" xr:uid="{3A1CD6FB-4C40-4185-9E68-6052E25E69C0}"/>
    <cellStyle name="Millares [0] 11 2 13 3" xfId="32599" xr:uid="{511BEA5B-8B11-4C35-9D73-8FC86CE84B0F}"/>
    <cellStyle name="Millares [0] 11 2 14" xfId="10787" xr:uid="{0642CBFD-36E9-4C70-9186-A93E78A885A4}"/>
    <cellStyle name="Millares [0] 11 2 14 2" xfId="22230" xr:uid="{3F3FD361-B3C9-44AB-AA31-DCD23166E6C5}"/>
    <cellStyle name="Millares [0] 11 2 14 2 2" xfId="45124" xr:uid="{470FF632-5F31-4596-8AEC-2540312007FF}"/>
    <cellStyle name="Millares [0] 11 2 14 3" xfId="33683" xr:uid="{70CCAA2F-BC0E-44A9-B744-E9F317C16F7E}"/>
    <cellStyle name="Millares [0] 11 2 15" xfId="11852" xr:uid="{244A91E8-9176-412D-9122-3F760B26594D}"/>
    <cellStyle name="Millares [0] 11 2 15 2" xfId="34746" xr:uid="{D53440D1-7DB6-4959-A364-4519E38F0C33}"/>
    <cellStyle name="Millares [0] 11 2 16" xfId="23305" xr:uid="{14DB0AE1-C2E3-4230-97CE-DD7AD94E62B3}"/>
    <cellStyle name="Millares [0] 11 2 17" xfId="46188" xr:uid="{33E29002-5BE3-47B6-BFC4-5811B9E9E625}"/>
    <cellStyle name="Millares [0] 11 2 2" xfId="656" xr:uid="{78D5E518-80B5-439C-B56F-E97EB35BE670}"/>
    <cellStyle name="Millares [0] 11 2 2 10" xfId="46451" xr:uid="{25DDDFC5-9191-4C4F-A2B4-01749E7BB7B1}"/>
    <cellStyle name="Millares [0] 11 2 2 2" xfId="1184" xr:uid="{1DF7D2C4-6510-4206-9017-C1EB0050953E}"/>
    <cellStyle name="Millares [0] 11 2 2 2 2" xfId="2501" xr:uid="{ADDDD140-6A6F-4B9C-81D4-5680DFBF4BC6}"/>
    <cellStyle name="Millares [0] 11 2 2 2 2 2" xfId="6749" xr:uid="{916CEC13-E9B7-4B25-9448-538DE0B9BC08}"/>
    <cellStyle name="Millares [0] 11 2 2 2 2 2 2" xfId="18201" xr:uid="{11215EA1-8B00-43F8-81A4-6C666F233FE7}"/>
    <cellStyle name="Millares [0] 11 2 2 2 2 2 2 2" xfId="41095" xr:uid="{23297EE1-652B-41F6-9E5F-5071CA05B3AF}"/>
    <cellStyle name="Millares [0] 11 2 2 2 2 2 3" xfId="29654" xr:uid="{F944D90C-C17B-4720-9C02-87F9A7D991B4}"/>
    <cellStyle name="Millares [0] 11 2 2 2 2 2 4" xfId="52536" xr:uid="{D2BD543C-96B7-47E5-B2A1-B5D36EE9E148}"/>
    <cellStyle name="Millares [0] 11 2 2 2 2 3" xfId="13959" xr:uid="{71EAADFA-4EBF-4886-AEDF-B7D084665F19}"/>
    <cellStyle name="Millares [0] 11 2 2 2 2 3 2" xfId="36853" xr:uid="{0CFF7A77-E111-4EE4-9DF5-0C405F666CFC}"/>
    <cellStyle name="Millares [0] 11 2 2 2 2 4" xfId="25412" xr:uid="{11646ECF-E0CF-4E1A-95D7-00F7B8419250}"/>
    <cellStyle name="Millares [0] 11 2 2 2 2 5" xfId="48295" xr:uid="{4BAB0291-5AC2-488E-8579-1A1F1B6C3097}"/>
    <cellStyle name="Millares [0] 11 2 2 2 3" xfId="4345" xr:uid="{3F91E219-ADF6-4146-A4D9-A7B375850790}"/>
    <cellStyle name="Millares [0] 11 2 2 2 3 2" xfId="8588" xr:uid="{0E5DDFFE-2C56-44EA-814C-EFB740BE1D01}"/>
    <cellStyle name="Millares [0] 11 2 2 2 3 2 2" xfId="20040" xr:uid="{B66EDEDA-193A-4D1E-B6F3-36069A96F38F}"/>
    <cellStyle name="Millares [0] 11 2 2 2 3 2 2 2" xfId="42934" xr:uid="{BBC4E0D5-6679-4186-B51C-E4AC8CA68370}"/>
    <cellStyle name="Millares [0] 11 2 2 2 3 2 3" xfId="31493" xr:uid="{EC2604F1-0CA5-4CA4-9C0E-D5D28E3157D9}"/>
    <cellStyle name="Millares [0] 11 2 2 2 3 2 4" xfId="54375" xr:uid="{1BA3D401-D666-4072-87F7-389BD4D17DD3}"/>
    <cellStyle name="Millares [0] 11 2 2 2 3 3" xfId="15798" xr:uid="{C512D2F5-8A91-4FB2-B516-C62C5C7DF276}"/>
    <cellStyle name="Millares [0] 11 2 2 2 3 3 2" xfId="38692" xr:uid="{128F9DBA-9F00-400E-85A5-3D0CBDEA8BAD}"/>
    <cellStyle name="Millares [0] 11 2 2 2 3 4" xfId="27251" xr:uid="{3AB0FFDB-14B1-43FB-8D06-11337F389074}"/>
    <cellStyle name="Millares [0] 11 2 2 2 3 5" xfId="50133" xr:uid="{B0714BD1-BC18-47B8-822A-E54EFCB6B8FB}"/>
    <cellStyle name="Millares [0] 11 2 2 2 4" xfId="5432" xr:uid="{17562A9E-630F-48F6-8850-33A4F6AA137B}"/>
    <cellStyle name="Millares [0] 11 2 2 2 4 2" xfId="16884" xr:uid="{0B183BA9-110B-46A4-B04B-7E524AEC1BF5}"/>
    <cellStyle name="Millares [0] 11 2 2 2 4 2 2" xfId="39778" xr:uid="{8BC00F19-E2C6-450E-AC49-CEED59031DC6}"/>
    <cellStyle name="Millares [0] 11 2 2 2 4 3" xfId="28337" xr:uid="{D438B0EC-F262-4E66-A795-3CA8BB904FD0}"/>
    <cellStyle name="Millares [0] 11 2 2 2 4 4" xfId="51219" xr:uid="{795C1CEA-F76A-4A5B-B658-BA7D4749D6DB}"/>
    <cellStyle name="Millares [0] 11 2 2 2 5" xfId="10493" xr:uid="{BE83814F-457E-4F76-A8E5-106E6BFA23C1}"/>
    <cellStyle name="Millares [0] 11 2 2 2 5 2" xfId="21936" xr:uid="{7CF4D2A9-4931-4CE6-96D9-90C6A42B4ADA}"/>
    <cellStyle name="Millares [0] 11 2 2 2 5 2 2" xfId="44830" xr:uid="{3228A78F-B1BA-4418-B895-C09F53898893}"/>
    <cellStyle name="Millares [0] 11 2 2 2 5 3" xfId="33389" xr:uid="{31441C3E-1C14-4DD5-B7AF-6259F42EFE72}"/>
    <cellStyle name="Millares [0] 11 2 2 2 6" xfId="11577" xr:uid="{27FC01BA-9123-4CD2-BE48-99B7C1DD9A03}"/>
    <cellStyle name="Millares [0] 11 2 2 2 6 2" xfId="23020" xr:uid="{98ED6D8C-89FD-4AA7-B02D-EADF55B0A9A4}"/>
    <cellStyle name="Millares [0] 11 2 2 2 6 2 2" xfId="45914" xr:uid="{EB3D9391-CBB7-4C41-A765-BB2A6DCB92D7}"/>
    <cellStyle name="Millares [0] 11 2 2 2 6 3" xfId="34473" xr:uid="{C74ECEAD-FAD7-4468-AD81-928C143089A1}"/>
    <cellStyle name="Millares [0] 11 2 2 2 7" xfId="12642" xr:uid="{D225FC38-93D2-4E78-9004-214966DD7CE8}"/>
    <cellStyle name="Millares [0] 11 2 2 2 7 2" xfId="35536" xr:uid="{5B4B744B-0BB5-493F-AF91-BFBB9E1D0257}"/>
    <cellStyle name="Millares [0] 11 2 2 2 8" xfId="24095" xr:uid="{E21F39C1-B855-48EF-9318-75E1A60144A4}"/>
    <cellStyle name="Millares [0] 11 2 2 2 9" xfId="46978" xr:uid="{88AC9210-ED97-486A-83F2-96812750F051}"/>
    <cellStyle name="Millares [0] 11 2 2 3" xfId="1974" xr:uid="{1972FB42-8FAF-42EC-B93B-36E84C124805}"/>
    <cellStyle name="Millares [0] 11 2 2 3 2" xfId="6222" xr:uid="{85D31DAA-D050-4373-B6B5-9D8E36153890}"/>
    <cellStyle name="Millares [0] 11 2 2 3 2 2" xfId="17674" xr:uid="{2AE1C303-D7A2-462B-9F6A-B6B3994C455B}"/>
    <cellStyle name="Millares [0] 11 2 2 3 2 2 2" xfId="40568" xr:uid="{EEBE0A2A-65D8-462D-B7F2-D552C203D43A}"/>
    <cellStyle name="Millares [0] 11 2 2 3 2 3" xfId="29127" xr:uid="{117FD501-BAB1-477B-BFE5-D191C14F71DF}"/>
    <cellStyle name="Millares [0] 11 2 2 3 2 4" xfId="52009" xr:uid="{88B4F038-F692-4E8D-AB8F-AC2AD9DC489C}"/>
    <cellStyle name="Millares [0] 11 2 2 3 3" xfId="13432" xr:uid="{6F0EC396-379D-427C-BB49-5E2E5A8FCFEA}"/>
    <cellStyle name="Millares [0] 11 2 2 3 3 2" xfId="36326" xr:uid="{1F971E72-CEB5-4733-941F-EB3E951356F1}"/>
    <cellStyle name="Millares [0] 11 2 2 3 4" xfId="24885" xr:uid="{9A1F2F9C-A4C7-44CC-B4AC-12718A95A0AA}"/>
    <cellStyle name="Millares [0] 11 2 2 3 5" xfId="47768" xr:uid="{6E744572-3948-48BB-8768-67E90CA70A1F}"/>
    <cellStyle name="Millares [0] 11 2 2 4" xfId="3818" xr:uid="{4EB01764-BCFE-45E4-B0C4-8028074DAA2E}"/>
    <cellStyle name="Millares [0] 11 2 2 4 2" xfId="8061" xr:uid="{E855EA2A-D9C7-4F1C-83B8-0820E19B9D61}"/>
    <cellStyle name="Millares [0] 11 2 2 4 2 2" xfId="19513" xr:uid="{C32FCC03-892A-44B7-A8B4-44378618B903}"/>
    <cellStyle name="Millares [0] 11 2 2 4 2 2 2" xfId="42407" xr:uid="{0B7390D1-FDE0-4DDB-A3B2-23B668FE59ED}"/>
    <cellStyle name="Millares [0] 11 2 2 4 2 3" xfId="30966" xr:uid="{C1BF768B-A58D-41C5-8991-5F1FB680D22E}"/>
    <cellStyle name="Millares [0] 11 2 2 4 2 4" xfId="53848" xr:uid="{29A4C80E-0D23-41EB-95D3-B82C110FF74D}"/>
    <cellStyle name="Millares [0] 11 2 2 4 3" xfId="15271" xr:uid="{D6CC54C8-E900-45D9-BE37-F3B5271F6E8C}"/>
    <cellStyle name="Millares [0] 11 2 2 4 3 2" xfId="38165" xr:uid="{143C85FE-6981-41F0-BEA4-9D4D53097E96}"/>
    <cellStyle name="Millares [0] 11 2 2 4 4" xfId="26724" xr:uid="{09E5C215-8A3E-424C-A2D1-BEADC8E40DF9}"/>
    <cellStyle name="Millares [0] 11 2 2 4 5" xfId="49606" xr:uid="{79FDAAE4-D8D9-49B6-8C86-532E20203EA9}"/>
    <cellStyle name="Millares [0] 11 2 2 5" xfId="4905" xr:uid="{4250A187-3D8F-4603-92D9-165A0B788B13}"/>
    <cellStyle name="Millares [0] 11 2 2 5 2" xfId="16357" xr:uid="{29D4F282-C1FC-4773-AD8F-C4A5E4927B73}"/>
    <cellStyle name="Millares [0] 11 2 2 5 2 2" xfId="39251" xr:uid="{15F9E8EF-9497-4E82-BD7E-1D3E4746AFD9}"/>
    <cellStyle name="Millares [0] 11 2 2 5 3" xfId="27810" xr:uid="{CABA0AC5-749F-4440-80A6-FF0E69DE678C}"/>
    <cellStyle name="Millares [0] 11 2 2 5 4" xfId="50692" xr:uid="{86E28BB1-C942-498B-8356-F198D6BA7528}"/>
    <cellStyle name="Millares [0] 11 2 2 6" xfId="9966" xr:uid="{669DA621-90CA-49B9-972A-DB3705FCCE18}"/>
    <cellStyle name="Millares [0] 11 2 2 6 2" xfId="21409" xr:uid="{8B3AEDDE-E3EE-4473-8E23-6B6C1A2AE420}"/>
    <cellStyle name="Millares [0] 11 2 2 6 2 2" xfId="44303" xr:uid="{8DEA3161-EC0A-4A6D-AC7D-0025D5248E28}"/>
    <cellStyle name="Millares [0] 11 2 2 6 3" xfId="32862" xr:uid="{6CA856E9-8365-4EED-A865-7DE957D59BA8}"/>
    <cellStyle name="Millares [0] 11 2 2 7" xfId="11050" xr:uid="{FA68BD66-456B-4EA4-8454-3B52EB4DC654}"/>
    <cellStyle name="Millares [0] 11 2 2 7 2" xfId="22493" xr:uid="{92DB3004-B744-45C1-A4E3-5716F722BBBF}"/>
    <cellStyle name="Millares [0] 11 2 2 7 2 2" xfId="45387" xr:uid="{FFB39CF5-53CB-44C2-A801-CD1BD2AA242E}"/>
    <cellStyle name="Millares [0] 11 2 2 7 3" xfId="33946" xr:uid="{855259D8-BF25-4872-8184-C15E6E147AC6}"/>
    <cellStyle name="Millares [0] 11 2 2 8" xfId="12115" xr:uid="{AB97D047-8E9F-4BCF-BC9B-D8D650C566A2}"/>
    <cellStyle name="Millares [0] 11 2 2 8 2" xfId="35009" xr:uid="{01E97287-DB68-487E-BB6A-561C4642B582}"/>
    <cellStyle name="Millares [0] 11 2 2 9" xfId="23568" xr:uid="{2DF2675B-5394-4333-947E-C0580B9B1E62}"/>
    <cellStyle name="Millares [0] 11 2 3" xfId="921" xr:uid="{513B5B8A-47A7-42E7-9232-AE2A6ED6DD14}"/>
    <cellStyle name="Millares [0] 11 2 3 2" xfId="2238" xr:uid="{FEA3BF40-543B-413C-B15B-09A4223884C0}"/>
    <cellStyle name="Millares [0] 11 2 3 2 2" xfId="6486" xr:uid="{179A5943-E28C-4EB3-B8B4-73823104346A}"/>
    <cellStyle name="Millares [0] 11 2 3 2 2 2" xfId="17938" xr:uid="{DAD327E8-21BD-4246-ACB5-B5008391CADB}"/>
    <cellStyle name="Millares [0] 11 2 3 2 2 2 2" xfId="40832" xr:uid="{CC9A9E53-9801-4E99-8955-A3F19B723E29}"/>
    <cellStyle name="Millares [0] 11 2 3 2 2 3" xfId="29391" xr:uid="{B4919F34-D7D1-497E-BBC7-0D33EFDF7BE5}"/>
    <cellStyle name="Millares [0] 11 2 3 2 2 4" xfId="52273" xr:uid="{9F3714B8-280E-48B8-B19E-C65E2C61DAD5}"/>
    <cellStyle name="Millares [0] 11 2 3 2 3" xfId="13696" xr:uid="{80A5B99A-55FF-4F9E-9B89-4B2738EC995D}"/>
    <cellStyle name="Millares [0] 11 2 3 2 3 2" xfId="36590" xr:uid="{072B047C-6348-4894-B1A7-2A8902AEEC0A}"/>
    <cellStyle name="Millares [0] 11 2 3 2 4" xfId="25149" xr:uid="{89C5191A-B721-4B07-B79C-96FA4177CD8D}"/>
    <cellStyle name="Millares [0] 11 2 3 2 5" xfId="48032" xr:uid="{A813C90D-CDBA-4381-8E1D-59AC95246A5D}"/>
    <cellStyle name="Millares [0] 11 2 3 3" xfId="4082" xr:uid="{22CDE2CE-6BEE-47BC-AD50-DB55A4F9EDAA}"/>
    <cellStyle name="Millares [0] 11 2 3 3 2" xfId="8325" xr:uid="{2CAB3238-6130-47FB-B4A3-9FF95F9C179B}"/>
    <cellStyle name="Millares [0] 11 2 3 3 2 2" xfId="19777" xr:uid="{DCE35B51-F7C1-47AC-85E0-12B93F5801C7}"/>
    <cellStyle name="Millares [0] 11 2 3 3 2 2 2" xfId="42671" xr:uid="{06C5EB9D-D459-42C5-852E-8BB2D2E56A10}"/>
    <cellStyle name="Millares [0] 11 2 3 3 2 3" xfId="31230" xr:uid="{5BB048EE-F626-4D6E-9C4D-3AA01757378F}"/>
    <cellStyle name="Millares [0] 11 2 3 3 2 4" xfId="54112" xr:uid="{F73A46FA-0794-4880-AD34-843CE0635A56}"/>
    <cellStyle name="Millares [0] 11 2 3 3 3" xfId="15535" xr:uid="{86A3DE93-BDAE-4F7E-948B-865EC8257D1C}"/>
    <cellStyle name="Millares [0] 11 2 3 3 3 2" xfId="38429" xr:uid="{57F4B038-D9DF-4B0F-85A3-DDB9F814079F}"/>
    <cellStyle name="Millares [0] 11 2 3 3 4" xfId="26988" xr:uid="{2B5780D4-42B5-4F56-9CEE-256C0AD884A1}"/>
    <cellStyle name="Millares [0] 11 2 3 3 5" xfId="49870" xr:uid="{9FDA1C88-6136-4184-BA8D-8C67094846FA}"/>
    <cellStyle name="Millares [0] 11 2 3 4" xfId="5169" xr:uid="{473A5605-928A-44C7-BC5D-DDBD85593E08}"/>
    <cellStyle name="Millares [0] 11 2 3 4 2" xfId="16621" xr:uid="{74F15867-38A1-498A-A90A-671654F420CC}"/>
    <cellStyle name="Millares [0] 11 2 3 4 2 2" xfId="39515" xr:uid="{35266F39-AF34-4792-92FF-5B81D2F218F6}"/>
    <cellStyle name="Millares [0] 11 2 3 4 3" xfId="28074" xr:uid="{B4C902B8-4083-4AA7-BF19-A722B3602F73}"/>
    <cellStyle name="Millares [0] 11 2 3 4 4" xfId="50956" xr:uid="{A8F4B8F8-003A-4010-A690-7AC09E721501}"/>
    <cellStyle name="Millares [0] 11 2 3 5" xfId="10230" xr:uid="{E5DEDB1A-C04E-4F51-883E-15C8574005CA}"/>
    <cellStyle name="Millares [0] 11 2 3 5 2" xfId="21673" xr:uid="{53CC0D62-F51C-4AE7-B823-9669F1AB00C2}"/>
    <cellStyle name="Millares [0] 11 2 3 5 2 2" xfId="44567" xr:uid="{4BE7B3E1-ADB9-4CFE-A954-490AE40EA3B4}"/>
    <cellStyle name="Millares [0] 11 2 3 5 3" xfId="33126" xr:uid="{F9BE8B98-BAD1-446B-BD6E-D4F0A1D9F64F}"/>
    <cellStyle name="Millares [0] 11 2 3 6" xfId="11314" xr:uid="{3D49C252-692C-4D90-A161-D241ED054754}"/>
    <cellStyle name="Millares [0] 11 2 3 6 2" xfId="22757" xr:uid="{7CEC7B64-E5EF-4A1C-A046-E2431E71F660}"/>
    <cellStyle name="Millares [0] 11 2 3 6 2 2" xfId="45651" xr:uid="{57744AC8-1ED3-462A-9972-007C35727DAE}"/>
    <cellStyle name="Millares [0] 11 2 3 6 3" xfId="34210" xr:uid="{98943DFF-E94F-44DE-9E68-8C542BE1A52C}"/>
    <cellStyle name="Millares [0] 11 2 3 7" xfId="12379" xr:uid="{06DFDC9F-0592-458E-8704-311363179826}"/>
    <cellStyle name="Millares [0] 11 2 3 7 2" xfId="35273" xr:uid="{3B4338B6-4568-4257-A531-F995D233A35F}"/>
    <cellStyle name="Millares [0] 11 2 3 8" xfId="23832" xr:uid="{7BECC550-7515-4293-BF25-92FC572E99CE}"/>
    <cellStyle name="Millares [0] 11 2 3 9" xfId="46715" xr:uid="{846AEBA9-2AEF-4157-8D9D-F15B2971153A}"/>
    <cellStyle name="Millares [0] 11 2 4" xfId="1449" xr:uid="{94AABAEC-13AF-4D07-A1ED-26D22DC9BE3B}"/>
    <cellStyle name="Millares [0] 11 2 4 2" xfId="2766" xr:uid="{157D35E3-9B0C-4486-813A-85E847600FD4}"/>
    <cellStyle name="Millares [0] 11 2 4 2 2" xfId="7014" xr:uid="{145DBCA7-A3AA-47D1-AEB5-B7A33FC96FCC}"/>
    <cellStyle name="Millares [0] 11 2 4 2 2 2" xfId="18466" xr:uid="{7A04BBAB-80D1-4A41-A6D4-6DC2DB244CA5}"/>
    <cellStyle name="Millares [0] 11 2 4 2 2 2 2" xfId="41360" xr:uid="{181B1871-5DDE-4BE0-82B2-0A69F9D4D2AE}"/>
    <cellStyle name="Millares [0] 11 2 4 2 2 3" xfId="29919" xr:uid="{9E642B33-D177-4C71-81D7-A6791E9AF5DD}"/>
    <cellStyle name="Millares [0] 11 2 4 2 2 4" xfId="52801" xr:uid="{F51ED6A1-28DB-4EAF-B1A0-B195ABCC1E65}"/>
    <cellStyle name="Millares [0] 11 2 4 2 3" xfId="14224" xr:uid="{89B4B749-0A96-4E8C-8A23-E964C4FA1741}"/>
    <cellStyle name="Millares [0] 11 2 4 2 3 2" xfId="37118" xr:uid="{0938C2CB-614D-4DD6-B64C-83C143D7F87D}"/>
    <cellStyle name="Millares [0] 11 2 4 2 4" xfId="25677" xr:uid="{FAA089AD-5F02-4F89-8521-A16ED2826E48}"/>
    <cellStyle name="Millares [0] 11 2 4 2 5" xfId="48560" xr:uid="{617869BD-CA99-4D0D-8D1C-EA7DD8352818}"/>
    <cellStyle name="Millares [0] 11 2 4 3" xfId="5697" xr:uid="{4F3B4D96-F04A-4AF5-82E7-5FDDA6FEC7BF}"/>
    <cellStyle name="Millares [0] 11 2 4 3 2" xfId="17149" xr:uid="{1E3605BC-6C2B-41BC-A5EA-D1647FC94B4A}"/>
    <cellStyle name="Millares [0] 11 2 4 3 2 2" xfId="40043" xr:uid="{9053430A-EF9B-4088-92EC-B6ABF418C275}"/>
    <cellStyle name="Millares [0] 11 2 4 3 3" xfId="28602" xr:uid="{C8BAD8D0-50B2-41EC-BE6A-E0BF6A787642}"/>
    <cellStyle name="Millares [0] 11 2 4 3 4" xfId="51484" xr:uid="{ADDF4223-CD2E-44DC-90EE-6D9C34727A93}"/>
    <cellStyle name="Millares [0] 11 2 4 4" xfId="12907" xr:uid="{7DC4D7D2-A9CA-410C-A85B-9CB360B714DF}"/>
    <cellStyle name="Millares [0] 11 2 4 4 2" xfId="35801" xr:uid="{39E8BFC0-DFA4-46A5-B3A8-CEB6C60FE48C}"/>
    <cellStyle name="Millares [0] 11 2 4 5" xfId="24360" xr:uid="{433E34B8-5F20-4616-A0B9-69B1778FD02B}"/>
    <cellStyle name="Millares [0] 11 2 4 6" xfId="47243" xr:uid="{A81AFF17-74B5-47DC-B665-82FBE3D7FF56}"/>
    <cellStyle name="Millares [0] 11 2 5" xfId="1711" xr:uid="{6E797946-14CB-4FA1-BE48-C490DA806C39}"/>
    <cellStyle name="Millares [0] 11 2 5 2" xfId="5959" xr:uid="{D66AAA08-C939-4A1B-8E28-EDED7570231E}"/>
    <cellStyle name="Millares [0] 11 2 5 2 2" xfId="17411" xr:uid="{B2037BB9-98D5-4F13-A25B-9ECE0FE5EA3C}"/>
    <cellStyle name="Millares [0] 11 2 5 2 2 2" xfId="40305" xr:uid="{D5CB9D60-F86C-4172-A65B-2F5B415ECAAE}"/>
    <cellStyle name="Millares [0] 11 2 5 2 3" xfId="28864" xr:uid="{60D4EA24-9FAF-4E60-876D-798C390777C3}"/>
    <cellStyle name="Millares [0] 11 2 5 2 4" xfId="51746" xr:uid="{05DB9BA5-D924-4754-AC13-C8B77753F073}"/>
    <cellStyle name="Millares [0] 11 2 5 3" xfId="13169" xr:uid="{508CDBA6-8708-45AC-BEE8-57E92A14D731}"/>
    <cellStyle name="Millares [0] 11 2 5 3 2" xfId="36063" xr:uid="{E6E0F3C3-1022-4AFA-9491-FA9D372AB61A}"/>
    <cellStyle name="Millares [0] 11 2 5 4" xfId="24622" xr:uid="{EBCC899C-2B81-4631-A722-979CFF3F40E5}"/>
    <cellStyle name="Millares [0] 11 2 5 5" xfId="47505" xr:uid="{FA8D1FE9-EDB6-486E-8ED6-C581CF9BA0B0}"/>
    <cellStyle name="Millares [0] 11 2 6" xfId="3034" xr:uid="{1CB84125-66DB-4E8E-B239-364E10DB1D3A}"/>
    <cellStyle name="Millares [0] 11 2 6 2" xfId="7277" xr:uid="{18868A97-774F-46D9-9F64-16FFFA059381}"/>
    <cellStyle name="Millares [0] 11 2 6 2 2" xfId="18729" xr:uid="{A714A0CF-E837-47D8-9F0F-F25B44680C92}"/>
    <cellStyle name="Millares [0] 11 2 6 2 2 2" xfId="41623" xr:uid="{F91F62FB-2DFC-4E77-BF21-60E5367414B2}"/>
    <cellStyle name="Millares [0] 11 2 6 2 3" xfId="30182" xr:uid="{8B753BF6-BBA4-434B-AA83-4FC48AC9C8A4}"/>
    <cellStyle name="Millares [0] 11 2 6 2 4" xfId="53064" xr:uid="{B78A2672-5423-481B-9BFA-6AEAE46A76FF}"/>
    <cellStyle name="Millares [0] 11 2 6 3" xfId="14487" xr:uid="{C56DDE80-BE18-478F-A713-1E9B55A630DF}"/>
    <cellStyle name="Millares [0] 11 2 6 3 2" xfId="37381" xr:uid="{A5A098FC-D013-4AB6-BD14-89DBE0E96791}"/>
    <cellStyle name="Millares [0] 11 2 6 4" xfId="25940" xr:uid="{7D4C15ED-FC44-4D60-8158-D22A8ACC3415}"/>
    <cellStyle name="Millares [0] 11 2 6 5" xfId="48822" xr:uid="{A1893C54-9D09-4FE7-A1DF-73D4AF7A4757}"/>
    <cellStyle name="Millares [0] 11 2 7" xfId="3294" xr:uid="{A99F8D16-EFA2-411E-B0EA-A096A584EE9C}"/>
    <cellStyle name="Millares [0] 11 2 7 2" xfId="7537" xr:uid="{AC1FD13A-7BF5-47CA-A950-E5EB4D9DCA68}"/>
    <cellStyle name="Millares [0] 11 2 7 2 2" xfId="18989" xr:uid="{64E4D560-FD36-4703-9B41-2CD6E305F73D}"/>
    <cellStyle name="Millares [0] 11 2 7 2 2 2" xfId="41883" xr:uid="{39D4423C-0648-4DCB-8C4A-7D14132F783F}"/>
    <cellStyle name="Millares [0] 11 2 7 2 3" xfId="30442" xr:uid="{2767CB31-A53D-4D80-8DF4-D9402AB52236}"/>
    <cellStyle name="Millares [0] 11 2 7 2 4" xfId="53324" xr:uid="{B6F6E3F2-5326-4828-B2B2-86AEAB5341AA}"/>
    <cellStyle name="Millares [0] 11 2 7 3" xfId="14747" xr:uid="{66FDD3BD-F88A-4E26-BC47-7EFE0591CACE}"/>
    <cellStyle name="Millares [0] 11 2 7 3 2" xfId="37641" xr:uid="{18CE942D-2ADE-4A44-89CF-A16622755FC9}"/>
    <cellStyle name="Millares [0] 11 2 7 4" xfId="26200" xr:uid="{BD4EA812-18B9-4224-AB51-FF3B67759E6C}"/>
    <cellStyle name="Millares [0] 11 2 7 5" xfId="49082" xr:uid="{AB3CEDE3-304C-4FF5-864F-14C25CDB16D9}"/>
    <cellStyle name="Millares [0] 11 2 8" xfId="3555" xr:uid="{6CFE86EC-5470-4B14-BFDE-0DED1B0D26BA}"/>
    <cellStyle name="Millares [0] 11 2 8 2" xfId="7798" xr:uid="{7FF8C7DF-D00B-4F22-938D-EB33CD1ACB0F}"/>
    <cellStyle name="Millares [0] 11 2 8 2 2" xfId="19250" xr:uid="{79402402-2BEB-4A0C-9727-9211517B990B}"/>
    <cellStyle name="Millares [0] 11 2 8 2 2 2" xfId="42144" xr:uid="{D5F85780-9355-44BA-88AD-0F37FEC31BFF}"/>
    <cellStyle name="Millares [0] 11 2 8 2 3" xfId="30703" xr:uid="{C141F29F-3B0C-46FE-9D47-12C8BC9CDEE0}"/>
    <cellStyle name="Millares [0] 11 2 8 2 4" xfId="53585" xr:uid="{AE5572AE-B1BA-41E0-B9D6-C242026453C4}"/>
    <cellStyle name="Millares [0] 11 2 8 3" xfId="15008" xr:uid="{0B651C26-C1C1-4AA4-83F6-37A1202F8A9E}"/>
    <cellStyle name="Millares [0] 11 2 8 3 2" xfId="37902" xr:uid="{4222F646-16D0-4D28-9EC8-B8037D335A6B}"/>
    <cellStyle name="Millares [0] 11 2 8 4" xfId="26461" xr:uid="{2C896613-70E4-47E1-A54A-E566DB343CD9}"/>
    <cellStyle name="Millares [0] 11 2 8 5" xfId="49343" xr:uid="{03F1DDC3-9BF8-4A6E-A166-A817C0864F47}"/>
    <cellStyle name="Millares [0] 11 2 9" xfId="4623" xr:uid="{A12D2442-7F67-4CB7-AA32-E1B39779BDDA}"/>
    <cellStyle name="Millares [0] 11 2 9 2" xfId="16075" xr:uid="{E02C6E02-47DB-4B88-9C39-F34C326C5D31}"/>
    <cellStyle name="Millares [0] 11 2 9 2 2" xfId="38969" xr:uid="{882CA650-F382-4A4D-B257-0BB680FA77E9}"/>
    <cellStyle name="Millares [0] 11 2 9 3" xfId="27528" xr:uid="{A7560A29-0D57-43B0-B8C9-87600C3F26F3}"/>
    <cellStyle name="Millares [0] 11 2 9 4" xfId="50410" xr:uid="{7DBFD63B-F648-47E9-8F19-95BCF1F81990}"/>
    <cellStyle name="Millares [0] 11 3" xfId="540" xr:uid="{8AB974E0-7A37-48CF-9936-47D57803CFF2}"/>
    <cellStyle name="Millares [0] 11 3 10" xfId="46335" xr:uid="{604238D6-1A01-403C-9087-378860AAFA26}"/>
    <cellStyle name="Millares [0] 11 3 2" xfId="1068" xr:uid="{A35245D5-FB8E-449F-8720-C94403277A0E}"/>
    <cellStyle name="Millares [0] 11 3 2 2" xfId="2385" xr:uid="{98132CD3-1780-412B-9E39-283916A7BDDE}"/>
    <cellStyle name="Millares [0] 11 3 2 2 2" xfId="6633" xr:uid="{2CFE95EC-20F7-4D99-956A-DD47B3A26B3F}"/>
    <cellStyle name="Millares [0] 11 3 2 2 2 2" xfId="18085" xr:uid="{1935B84F-F5C6-4176-84FF-E66DB7AADE10}"/>
    <cellStyle name="Millares [0] 11 3 2 2 2 2 2" xfId="40979" xr:uid="{CF5DACFB-0B67-4ED8-B713-445F902D86B9}"/>
    <cellStyle name="Millares [0] 11 3 2 2 2 3" xfId="29538" xr:uid="{7B09410C-DB39-4A7D-BE82-B1E197728CBE}"/>
    <cellStyle name="Millares [0] 11 3 2 2 2 4" xfId="52420" xr:uid="{66DB7C65-D66C-4F47-9677-9750D24AF9D0}"/>
    <cellStyle name="Millares [0] 11 3 2 2 3" xfId="13843" xr:uid="{1EA1F2B1-6B83-4B21-84F3-1026CD7D38CE}"/>
    <cellStyle name="Millares [0] 11 3 2 2 3 2" xfId="36737" xr:uid="{3E395AE3-C965-41E4-AE05-CB81802C18AF}"/>
    <cellStyle name="Millares [0] 11 3 2 2 4" xfId="25296" xr:uid="{39F5794B-9133-41E1-9533-5876CD272F62}"/>
    <cellStyle name="Millares [0] 11 3 2 2 5" xfId="48179" xr:uid="{F63ACE1D-6764-47AF-A2CC-E0B51CEB15A5}"/>
    <cellStyle name="Millares [0] 11 3 2 3" xfId="4229" xr:uid="{27C5E5B4-49B5-46FF-BB42-F9E47F2B5C74}"/>
    <cellStyle name="Millares [0] 11 3 2 3 2" xfId="8472" xr:uid="{0DF4E5B4-80E3-49E9-BF02-B3D886D3A290}"/>
    <cellStyle name="Millares [0] 11 3 2 3 2 2" xfId="19924" xr:uid="{33648B41-D2F5-492B-8A96-55116EF66A31}"/>
    <cellStyle name="Millares [0] 11 3 2 3 2 2 2" xfId="42818" xr:uid="{44EA3E82-4CBD-4ACF-BB18-0F7B730A83AB}"/>
    <cellStyle name="Millares [0] 11 3 2 3 2 3" xfId="31377" xr:uid="{C37938E7-B19F-4B51-9C29-F39781286888}"/>
    <cellStyle name="Millares [0] 11 3 2 3 2 4" xfId="54259" xr:uid="{13B061D3-26EB-4D53-AF64-AB68937DA3F4}"/>
    <cellStyle name="Millares [0] 11 3 2 3 3" xfId="15682" xr:uid="{6E9F44AE-16F4-4E64-BCBE-D59C120819D0}"/>
    <cellStyle name="Millares [0] 11 3 2 3 3 2" xfId="38576" xr:uid="{20DBB7CA-E613-495D-9596-B4E200EFA852}"/>
    <cellStyle name="Millares [0] 11 3 2 3 4" xfId="27135" xr:uid="{CE9D4B3B-1B96-404F-86F2-1D86C066C22C}"/>
    <cellStyle name="Millares [0] 11 3 2 3 5" xfId="50017" xr:uid="{47E2BB50-1931-4557-8BC3-DEAC0818C99D}"/>
    <cellStyle name="Millares [0] 11 3 2 4" xfId="5316" xr:uid="{C6C08F03-17BE-4032-8093-A09DD4E06BD3}"/>
    <cellStyle name="Millares [0] 11 3 2 4 2" xfId="16768" xr:uid="{1BD81686-EAA4-4235-B1FE-A490AE544A79}"/>
    <cellStyle name="Millares [0] 11 3 2 4 2 2" xfId="39662" xr:uid="{2EE8E9F7-FEF5-47CD-B50A-6CF0C5DFD199}"/>
    <cellStyle name="Millares [0] 11 3 2 4 3" xfId="28221" xr:uid="{99FE0962-E660-49C1-9EFA-F2ADF8634FD9}"/>
    <cellStyle name="Millares [0] 11 3 2 4 4" xfId="51103" xr:uid="{5AF768EC-9E0C-43C8-B512-9BCF271794C1}"/>
    <cellStyle name="Millares [0] 11 3 2 5" xfId="10377" xr:uid="{78AF6C08-082D-4ACF-B4FE-5DD0CBA0C4FF}"/>
    <cellStyle name="Millares [0] 11 3 2 5 2" xfId="21820" xr:uid="{D66B5803-26B8-4D8A-9A7D-051DAAA97648}"/>
    <cellStyle name="Millares [0] 11 3 2 5 2 2" xfId="44714" xr:uid="{7B92114F-610A-4388-BC7A-FE4E148056F9}"/>
    <cellStyle name="Millares [0] 11 3 2 5 3" xfId="33273" xr:uid="{79D00FEC-7850-4522-A998-6CCF39197929}"/>
    <cellStyle name="Millares [0] 11 3 2 6" xfId="11461" xr:uid="{A258C0DA-366B-48A7-BEBD-C8AEB36D11FC}"/>
    <cellStyle name="Millares [0] 11 3 2 6 2" xfId="22904" xr:uid="{AB306B79-E6F4-4627-915F-313D451671A3}"/>
    <cellStyle name="Millares [0] 11 3 2 6 2 2" xfId="45798" xr:uid="{9B88158E-2E9D-4677-A8DD-94198CBDFBCE}"/>
    <cellStyle name="Millares [0] 11 3 2 6 3" xfId="34357" xr:uid="{B38C801B-AE3B-407C-BAF5-8ADCF5E2331F}"/>
    <cellStyle name="Millares [0] 11 3 2 7" xfId="12526" xr:uid="{F16A5D87-957F-4D61-A901-5D1FDB295782}"/>
    <cellStyle name="Millares [0] 11 3 2 7 2" xfId="35420" xr:uid="{CE90E61F-85AB-4FBA-9C19-7B0635532879}"/>
    <cellStyle name="Millares [0] 11 3 2 8" xfId="23979" xr:uid="{455D4A64-1C25-4BFA-9683-DD35CD0849BC}"/>
    <cellStyle name="Millares [0] 11 3 2 9" xfId="46862" xr:uid="{34B9D1E1-4D99-4AC7-BE39-35745B55D4B8}"/>
    <cellStyle name="Millares [0] 11 3 3" xfId="1858" xr:uid="{698C155E-FE26-4F5C-B853-610F46B54295}"/>
    <cellStyle name="Millares [0] 11 3 3 2" xfId="6106" xr:uid="{96AFC434-9F44-4C80-AB6C-9CAA027006DF}"/>
    <cellStyle name="Millares [0] 11 3 3 2 2" xfId="17558" xr:uid="{3A102C57-0584-4B13-8F1B-360A84876124}"/>
    <cellStyle name="Millares [0] 11 3 3 2 2 2" xfId="40452" xr:uid="{B3AC85BC-6CE1-431D-B5C3-18A92F57CCA4}"/>
    <cellStyle name="Millares [0] 11 3 3 2 3" xfId="29011" xr:uid="{0D0C504B-A37C-42FF-9C9F-8E5A4F110DD6}"/>
    <cellStyle name="Millares [0] 11 3 3 2 4" xfId="51893" xr:uid="{426F6CE9-BA0C-411D-972D-B11F100B7CA0}"/>
    <cellStyle name="Millares [0] 11 3 3 3" xfId="13316" xr:uid="{AA86834E-4F46-4316-AAAE-C163383DBB56}"/>
    <cellStyle name="Millares [0] 11 3 3 3 2" xfId="36210" xr:uid="{7F24F147-5EB7-4B97-AA9F-025A3CD8857B}"/>
    <cellStyle name="Millares [0] 11 3 3 4" xfId="24769" xr:uid="{1F42A072-785A-4728-A0A2-71D0E34FA8ED}"/>
    <cellStyle name="Millares [0] 11 3 3 5" xfId="47652" xr:uid="{21230A3C-6226-4E2C-9D08-0CEC52FFCC34}"/>
    <cellStyle name="Millares [0] 11 3 4" xfId="3702" xr:uid="{BB4B66CF-9FF0-4CA3-BAB0-D78071C71542}"/>
    <cellStyle name="Millares [0] 11 3 4 2" xfId="7945" xr:uid="{3984ECA7-AB62-46BD-8D67-F205E0B1483B}"/>
    <cellStyle name="Millares [0] 11 3 4 2 2" xfId="19397" xr:uid="{C3BE1C22-6391-4A1D-A344-7468A74F2C44}"/>
    <cellStyle name="Millares [0] 11 3 4 2 2 2" xfId="42291" xr:uid="{08662F7B-BDF9-493A-A67C-CE84B11363A4}"/>
    <cellStyle name="Millares [0] 11 3 4 2 3" xfId="30850" xr:uid="{147362E6-A704-4D2F-B5C0-3D0F3F9A5ACF}"/>
    <cellStyle name="Millares [0] 11 3 4 2 4" xfId="53732" xr:uid="{9C63BF11-D5B6-4342-8096-A25A7248DF29}"/>
    <cellStyle name="Millares [0] 11 3 4 3" xfId="15155" xr:uid="{4FB7F476-3031-4A11-9C1C-266BC4FD2320}"/>
    <cellStyle name="Millares [0] 11 3 4 3 2" xfId="38049" xr:uid="{C91FAFF0-3FFD-4911-AA48-CF9C044068CF}"/>
    <cellStyle name="Millares [0] 11 3 4 4" xfId="26608" xr:uid="{C523E73B-D5FB-47E8-8047-77A88C225921}"/>
    <cellStyle name="Millares [0] 11 3 4 5" xfId="49490" xr:uid="{E7A8CF60-8B7B-48FC-A2A2-225E0BACE31A}"/>
    <cellStyle name="Millares [0] 11 3 5" xfId="4789" xr:uid="{0A3E0162-66FF-4ED2-A234-126A8C5F2491}"/>
    <cellStyle name="Millares [0] 11 3 5 2" xfId="16241" xr:uid="{B159E802-0B0E-457C-A14D-D0942E4A39E6}"/>
    <cellStyle name="Millares [0] 11 3 5 2 2" xfId="39135" xr:uid="{50FE25EE-30EC-4D4C-9D1E-6669CE1554F2}"/>
    <cellStyle name="Millares [0] 11 3 5 3" xfId="27694" xr:uid="{61C8BA3D-D2CB-4B65-968E-D145C36EB852}"/>
    <cellStyle name="Millares [0] 11 3 5 4" xfId="50576" xr:uid="{0C302F94-6801-4D6A-8ACC-6F4B8EADDEA8}"/>
    <cellStyle name="Millares [0] 11 3 6" xfId="9850" xr:uid="{F0C7F695-D185-4DAE-B7DC-577079E28540}"/>
    <cellStyle name="Millares [0] 11 3 6 2" xfId="21293" xr:uid="{4D83F538-A8AC-4E2B-AC45-61BE39BB6830}"/>
    <cellStyle name="Millares [0] 11 3 6 2 2" xfId="44187" xr:uid="{E9522FB1-546D-4371-A6EB-105BCF865D80}"/>
    <cellStyle name="Millares [0] 11 3 6 3" xfId="32746" xr:uid="{8B352B01-B7AA-4D1C-82B9-40EE84A47E90}"/>
    <cellStyle name="Millares [0] 11 3 7" xfId="10934" xr:uid="{4A16CA2C-100F-41C4-BE24-DAB55EFC4856}"/>
    <cellStyle name="Millares [0] 11 3 7 2" xfId="22377" xr:uid="{275F59A6-766C-4A4C-960A-A9925BFA019B}"/>
    <cellStyle name="Millares [0] 11 3 7 2 2" xfId="45271" xr:uid="{EFEFAD98-A74C-4F0F-B879-2249ADA4BB92}"/>
    <cellStyle name="Millares [0] 11 3 7 3" xfId="33830" xr:uid="{0A36427C-0B81-40C0-AAFB-3B56FA319ED7}"/>
    <cellStyle name="Millares [0] 11 3 8" xfId="11999" xr:uid="{00036C42-5796-47BA-ADD0-2BB3E24ED3BB}"/>
    <cellStyle name="Millares [0] 11 3 8 2" xfId="34893" xr:uid="{E644AFDA-1088-404C-9CA8-EF57D93F4C0D}"/>
    <cellStyle name="Millares [0] 11 3 9" xfId="23452" xr:uid="{D305474F-8D6B-440E-A312-843A509E9281}"/>
    <cellStyle name="Millares [0] 11 4" xfId="805" xr:uid="{77AA829A-6250-407F-AA74-AC6821F8594F}"/>
    <cellStyle name="Millares [0] 11 4 2" xfId="2122" xr:uid="{A080610F-1E31-40A5-905F-DD4E3941A1CF}"/>
    <cellStyle name="Millares [0] 11 4 2 2" xfId="6370" xr:uid="{8484E856-D06D-4B97-A106-582A36B5EC13}"/>
    <cellStyle name="Millares [0] 11 4 2 2 2" xfId="17822" xr:uid="{927E2B60-DEA4-4E6B-A66A-246EB07BB9AC}"/>
    <cellStyle name="Millares [0] 11 4 2 2 2 2" xfId="40716" xr:uid="{C0BC8520-34E2-4270-95E4-0329CC0697E5}"/>
    <cellStyle name="Millares [0] 11 4 2 2 3" xfId="29275" xr:uid="{1A3FE016-3DF3-4DAB-89B9-874CE281990E}"/>
    <cellStyle name="Millares [0] 11 4 2 2 4" xfId="52157" xr:uid="{2B954B94-092C-4001-81A6-2012CCC10CB3}"/>
    <cellStyle name="Millares [0] 11 4 2 3" xfId="13580" xr:uid="{BFD787CB-EC4C-4C4C-AA42-87A1A438DF97}"/>
    <cellStyle name="Millares [0] 11 4 2 3 2" xfId="36474" xr:uid="{A8A21B9A-E5D2-4D76-9CA3-B0E1E44D5551}"/>
    <cellStyle name="Millares [0] 11 4 2 4" xfId="25033" xr:uid="{9A23DF3D-6A1B-4143-B850-5BCB90AFAA90}"/>
    <cellStyle name="Millares [0] 11 4 2 5" xfId="47916" xr:uid="{E6F30FD1-8362-4A3B-B975-F86C421AEBBB}"/>
    <cellStyle name="Millares [0] 11 4 3" xfId="3966" xr:uid="{8A599703-6BFB-4D02-B61B-4D6A19B66509}"/>
    <cellStyle name="Millares [0] 11 4 3 2" xfId="8209" xr:uid="{0DD240CF-DB9C-4CC8-B00D-54CC889D4D4C}"/>
    <cellStyle name="Millares [0] 11 4 3 2 2" xfId="19661" xr:uid="{2C0CA376-96C9-42E0-8E4B-297C9D1FFC13}"/>
    <cellStyle name="Millares [0] 11 4 3 2 2 2" xfId="42555" xr:uid="{B770A8F7-121F-40F3-9D38-87A5CFA4AB58}"/>
    <cellStyle name="Millares [0] 11 4 3 2 3" xfId="31114" xr:uid="{813966D9-6D57-4187-9E74-4B4EEDDB9D5E}"/>
    <cellStyle name="Millares [0] 11 4 3 2 4" xfId="53996" xr:uid="{42616257-34B0-4405-B73F-C9E3E6A9B7B2}"/>
    <cellStyle name="Millares [0] 11 4 3 3" xfId="15419" xr:uid="{1D5C4244-A4D4-454B-977E-5BAC1194B890}"/>
    <cellStyle name="Millares [0] 11 4 3 3 2" xfId="38313" xr:uid="{D3A21702-FDC5-4BBF-8529-3730E0CE98D5}"/>
    <cellStyle name="Millares [0] 11 4 3 4" xfId="26872" xr:uid="{EE87B03E-670E-43BB-8BAA-07425A34E17A}"/>
    <cellStyle name="Millares [0] 11 4 3 5" xfId="49754" xr:uid="{3A0F0BEE-B233-42BC-AEC3-2A15CC38C4DD}"/>
    <cellStyle name="Millares [0] 11 4 4" xfId="5053" xr:uid="{DBE38D64-7B11-45FE-BD2C-016704B4595B}"/>
    <cellStyle name="Millares [0] 11 4 4 2" xfId="16505" xr:uid="{31384D76-80B9-4739-9240-79DB5086E5F6}"/>
    <cellStyle name="Millares [0] 11 4 4 2 2" xfId="39399" xr:uid="{050ADF34-B34C-4801-96A9-588D50CFB198}"/>
    <cellStyle name="Millares [0] 11 4 4 3" xfId="27958" xr:uid="{72FFAB28-F362-44EA-BBA7-75D47956C6C4}"/>
    <cellStyle name="Millares [0] 11 4 4 4" xfId="50840" xr:uid="{DB6B07FA-A7BC-4C35-B066-53B094F26176}"/>
    <cellStyle name="Millares [0] 11 4 5" xfId="10114" xr:uid="{44790834-5710-420E-BA62-33F3C2209DE8}"/>
    <cellStyle name="Millares [0] 11 4 5 2" xfId="21557" xr:uid="{535F7A62-4669-4AFC-84BE-88EB13EFBAF1}"/>
    <cellStyle name="Millares [0] 11 4 5 2 2" xfId="44451" xr:uid="{0519CE16-3972-42AE-AF06-874967AA8243}"/>
    <cellStyle name="Millares [0] 11 4 5 3" xfId="33010" xr:uid="{DBBF6C6C-A7DF-41F9-A4FC-6FE539FC92CD}"/>
    <cellStyle name="Millares [0] 11 4 6" xfId="11198" xr:uid="{8962A983-72D7-43E3-9738-50F3F93DC56F}"/>
    <cellStyle name="Millares [0] 11 4 6 2" xfId="22641" xr:uid="{97886291-94D9-440D-979E-2E118A79FD18}"/>
    <cellStyle name="Millares [0] 11 4 6 2 2" xfId="45535" xr:uid="{F1538CB3-7C07-499F-845F-6C5301C75D19}"/>
    <cellStyle name="Millares [0] 11 4 6 3" xfId="34094" xr:uid="{B0D5CBCE-8120-4D10-90C2-DEDC66C12DD7}"/>
    <cellStyle name="Millares [0] 11 4 7" xfId="12263" xr:uid="{7306AF8E-DA41-4F4A-9BA3-74B779C09396}"/>
    <cellStyle name="Millares [0] 11 4 7 2" xfId="35157" xr:uid="{9FB066B9-9643-4C3F-8F50-2F0DBFE0E0E0}"/>
    <cellStyle name="Millares [0] 11 4 8" xfId="23716" xr:uid="{5102E73F-5305-455D-82A5-FD8A44731FD4}"/>
    <cellStyle name="Millares [0] 11 4 9" xfId="46599" xr:uid="{AE93C716-3C51-4EBA-B506-AD1AF5DD6D75}"/>
    <cellStyle name="Millares [0] 11 5" xfId="1333" xr:uid="{6EDDA153-C218-4DE6-8931-4DAB1A8F3A3F}"/>
    <cellStyle name="Millares [0] 11 5 2" xfId="2650" xr:uid="{883E79CE-A3C7-4ACE-817F-34BB415CA4C7}"/>
    <cellStyle name="Millares [0] 11 5 2 2" xfId="6898" xr:uid="{ECD2DBE5-80CD-478B-9E04-1D2E6100048D}"/>
    <cellStyle name="Millares [0] 11 5 2 2 2" xfId="18350" xr:uid="{C4110CE8-F9AA-46C0-B828-6C2867D1DF4B}"/>
    <cellStyle name="Millares [0] 11 5 2 2 2 2" xfId="41244" xr:uid="{863EE142-AF92-4DEB-881D-4FCB28CA394B}"/>
    <cellStyle name="Millares [0] 11 5 2 2 3" xfId="29803" xr:uid="{658415E7-3E97-4670-A620-5CDF7CBE2AB3}"/>
    <cellStyle name="Millares [0] 11 5 2 2 4" xfId="52685" xr:uid="{6D6E769B-D6DF-40BB-B52E-1D7EAE53C5FB}"/>
    <cellStyle name="Millares [0] 11 5 2 3" xfId="14108" xr:uid="{5F91AC97-EB17-4C31-AFF9-AFC7B122580C}"/>
    <cellStyle name="Millares [0] 11 5 2 3 2" xfId="37002" xr:uid="{EB12A43B-98E7-4531-804C-BCEE7BC0DEC3}"/>
    <cellStyle name="Millares [0] 11 5 2 4" xfId="25561" xr:uid="{A2254496-D855-4677-9526-1218AA2DF497}"/>
    <cellStyle name="Millares [0] 11 5 2 5" xfId="48444" xr:uid="{A67E3D6F-1B3F-4092-ACDD-166E3E1E31A9}"/>
    <cellStyle name="Millares [0] 11 5 3" xfId="5581" xr:uid="{23A2B598-16FB-4327-AE77-8ED0FF44CD54}"/>
    <cellStyle name="Millares [0] 11 5 3 2" xfId="17033" xr:uid="{D572659C-0B68-4028-9B85-6CC2D87BD0EF}"/>
    <cellStyle name="Millares [0] 11 5 3 2 2" xfId="39927" xr:uid="{61879BE9-3F95-4755-8C75-B44134030B07}"/>
    <cellStyle name="Millares [0] 11 5 3 3" xfId="28486" xr:uid="{9467DA3B-B841-404A-9428-D491450F32A3}"/>
    <cellStyle name="Millares [0] 11 5 3 4" xfId="51368" xr:uid="{1A3E7256-2FEB-47D1-A2EB-50BAE06DCFB8}"/>
    <cellStyle name="Millares [0] 11 5 4" xfId="12791" xr:uid="{1B6B5147-5BF5-44BE-89DF-80FE757C47EB}"/>
    <cellStyle name="Millares [0] 11 5 4 2" xfId="35685" xr:uid="{E96DC9F6-F90C-4283-ACAB-76E82258A8CC}"/>
    <cellStyle name="Millares [0] 11 5 5" xfId="24244" xr:uid="{0BC74F26-F319-4B49-8DCF-B4FFEAE18FAF}"/>
    <cellStyle name="Millares [0] 11 5 6" xfId="47127" xr:uid="{9CE30379-BF7E-4B8E-92D7-FB59D34B0149}"/>
    <cellStyle name="Millares [0] 11 6" xfId="1595" xr:uid="{2CBFED13-0B9B-45DC-891B-E26FA753349B}"/>
    <cellStyle name="Millares [0] 11 6 2" xfId="5843" xr:uid="{F0A7792C-C310-4E08-8221-1E0AF544EB16}"/>
    <cellStyle name="Millares [0] 11 6 2 2" xfId="17295" xr:uid="{FC647320-D803-45DF-B179-6444D3A0BE0B}"/>
    <cellStyle name="Millares [0] 11 6 2 2 2" xfId="40189" xr:uid="{5ADF29CF-E77A-4587-B66B-DEB77D55F336}"/>
    <cellStyle name="Millares [0] 11 6 2 3" xfId="28748" xr:uid="{AD1961DB-D783-45F5-AC0E-2DF34F11EC14}"/>
    <cellStyle name="Millares [0] 11 6 2 4" xfId="51630" xr:uid="{500301FA-DB2F-41E6-8767-51D600B032B8}"/>
    <cellStyle name="Millares [0] 11 6 3" xfId="13053" xr:uid="{632E2920-762F-493B-923F-9D89F728BCBD}"/>
    <cellStyle name="Millares [0] 11 6 3 2" xfId="35947" xr:uid="{3FE61F90-22F3-48C9-9273-7370B33B0FD0}"/>
    <cellStyle name="Millares [0] 11 6 4" xfId="24506" xr:uid="{3C1B9173-BFA4-4259-A61A-2377D8F83DA2}"/>
    <cellStyle name="Millares [0] 11 6 5" xfId="47389" xr:uid="{8A0C9A93-2D62-4526-9045-A43D70CC6949}"/>
    <cellStyle name="Millares [0] 11 7" xfId="2918" xr:uid="{B4A9C037-BE68-40F4-849B-CB7D085F4922}"/>
    <cellStyle name="Millares [0] 11 7 2" xfId="7161" xr:uid="{A04B5979-FDD5-4E89-84D4-9AC852454A61}"/>
    <cellStyle name="Millares [0] 11 7 2 2" xfId="18613" xr:uid="{5C5D99CF-5302-4B3E-BC1C-F77EC0CE1CE8}"/>
    <cellStyle name="Millares [0] 11 7 2 2 2" xfId="41507" xr:uid="{EA2D42D5-EC26-4D9E-9116-F1E31314F784}"/>
    <cellStyle name="Millares [0] 11 7 2 3" xfId="30066" xr:uid="{225D1ACA-4812-4580-9738-D7F82F5D4CC6}"/>
    <cellStyle name="Millares [0] 11 7 2 4" xfId="52948" xr:uid="{4DA44AAE-802C-4304-89DB-603DFB4DEF7F}"/>
    <cellStyle name="Millares [0] 11 7 3" xfId="14371" xr:uid="{6FDFF555-B1BA-4E49-AF90-4AE2C5EC01CB}"/>
    <cellStyle name="Millares [0] 11 7 3 2" xfId="37265" xr:uid="{F85C8874-9328-4395-94FD-D72ADA581277}"/>
    <cellStyle name="Millares [0] 11 7 4" xfId="25824" xr:uid="{52E4CE48-679E-444D-9662-71B1E76461E1}"/>
    <cellStyle name="Millares [0] 11 7 5" xfId="48706" xr:uid="{98CE659A-4F1C-4E75-8E03-F16F2E3F4CFD}"/>
    <cellStyle name="Millares [0] 11 8" xfId="3178" xr:uid="{F67F85E9-E42C-4834-87FE-ADA68EE3664F}"/>
    <cellStyle name="Millares [0] 11 8 2" xfId="7421" xr:uid="{C58AB215-5907-4F3E-B27C-1E6F96CC1AB2}"/>
    <cellStyle name="Millares [0] 11 8 2 2" xfId="18873" xr:uid="{8ACFDD30-51B6-4988-88CE-171A3BB770D0}"/>
    <cellStyle name="Millares [0] 11 8 2 2 2" xfId="41767" xr:uid="{EC003A9C-9F45-45A0-94C2-4C4FC8B6EA76}"/>
    <cellStyle name="Millares [0] 11 8 2 3" xfId="30326" xr:uid="{149C0B4B-8DBB-4B0B-B8F1-8701411E3727}"/>
    <cellStyle name="Millares [0] 11 8 2 4" xfId="53208" xr:uid="{3F643F35-9AE6-42A1-AE85-5CB771B717E2}"/>
    <cellStyle name="Millares [0] 11 8 3" xfId="14631" xr:uid="{D63DDB07-290D-47C9-B3B4-2DC93F3BD6F9}"/>
    <cellStyle name="Millares [0] 11 8 3 2" xfId="37525" xr:uid="{7B5B7A30-084C-48EE-AF5C-6457D2F8E162}"/>
    <cellStyle name="Millares [0] 11 8 4" xfId="26084" xr:uid="{2AA1F544-7EC6-4802-AAC1-2482B04478D1}"/>
    <cellStyle name="Millares [0] 11 8 5" xfId="48966" xr:uid="{FAF6E499-7998-43D6-8F20-EBF678102CAB}"/>
    <cellStyle name="Millares [0] 11 9" xfId="3439" xr:uid="{CFE10F43-8E04-4DC5-8D8E-BD96F42E1C97}"/>
    <cellStyle name="Millares [0] 11 9 2" xfId="7682" xr:uid="{BD81B846-2DD6-4698-80CB-931BCA8A9803}"/>
    <cellStyle name="Millares [0] 11 9 2 2" xfId="19134" xr:uid="{2F7E1E1F-7D57-4C38-AB6C-E7F205164226}"/>
    <cellStyle name="Millares [0] 11 9 2 2 2" xfId="42028" xr:uid="{939A27D1-34F8-434E-A95A-D42B8D964B60}"/>
    <cellStyle name="Millares [0] 11 9 2 3" xfId="30587" xr:uid="{EF46FBDD-1808-4406-B171-F5BE40532856}"/>
    <cellStyle name="Millares [0] 11 9 2 4" xfId="53469" xr:uid="{7243480A-E467-4BD2-88F5-99695F3E0E46}"/>
    <cellStyle name="Millares [0] 11 9 3" xfId="14892" xr:uid="{2AE71F23-A5E1-431F-8FCC-34B97FBDACD6}"/>
    <cellStyle name="Millares [0] 11 9 3 2" xfId="37786" xr:uid="{DDC48B99-B00B-46E4-A4BE-91FDFF26F4E4}"/>
    <cellStyle name="Millares [0] 11 9 4" xfId="26345" xr:uid="{52A073C3-3D58-4BC4-9714-BF3468A32A96}"/>
    <cellStyle name="Millares [0] 11 9 5" xfId="49227" xr:uid="{9985B11B-9BB8-4EEF-9560-97D21214E10A}"/>
    <cellStyle name="Millares [0] 12" xfId="278" xr:uid="{ABE61D98-C9ED-45E0-814D-E93BF9158ABB}"/>
    <cellStyle name="Millares [0] 12 10" xfId="4508" xr:uid="{4B9AD45C-AAFF-4399-9158-6964A8011D48}"/>
    <cellStyle name="Millares [0] 12 10 2" xfId="15960" xr:uid="{00BB94C5-A14D-429B-8ED3-96AF883C0BBB}"/>
    <cellStyle name="Millares [0] 12 10 2 2" xfId="38854" xr:uid="{3181DF29-0B50-4892-B033-558464957DA7}"/>
    <cellStyle name="Millares [0] 12 10 3" xfId="27413" xr:uid="{91BE111E-B1F0-45B1-83D6-DC5ECBB56FF5}"/>
    <cellStyle name="Millares [0] 12 10 4" xfId="50295" xr:uid="{7974B71E-0874-47B8-848E-DC13B930112B}"/>
    <cellStyle name="Millares [0] 12 11" xfId="8629" xr:uid="{1E79DA76-25D8-4863-9669-D5A3C3DF7977}"/>
    <cellStyle name="Millares [0] 12 11 2" xfId="20080" xr:uid="{3BAE0D9D-62BD-4633-86D9-C77A9C322307}"/>
    <cellStyle name="Millares [0] 12 11 2 2" xfId="42974" xr:uid="{48701591-FA2B-45C2-A772-80657CD837BC}"/>
    <cellStyle name="Millares [0] 12 11 3" xfId="31533" xr:uid="{008158BA-0F1A-4509-9BD1-DAB073D6619E}"/>
    <cellStyle name="Millares [0] 12 11 4" xfId="54415" xr:uid="{0EFD76F3-734C-49BA-8C85-3451F4A68F2F}"/>
    <cellStyle name="Millares [0] 12 12" xfId="8787" xr:uid="{8220F6F2-C065-4F8F-AB87-86E3B6D97F10}"/>
    <cellStyle name="Millares [0] 12 12 2" xfId="20231" xr:uid="{5B0640F1-E296-4B81-87B3-D597A581551E}"/>
    <cellStyle name="Millares [0] 12 12 2 2" xfId="43125" xr:uid="{4651E055-253C-48C7-822C-4C74B8B7D844}"/>
    <cellStyle name="Millares [0] 12 12 3" xfId="31684" xr:uid="{81658081-3B3D-4CE1-BEFD-09CDEA29CE06}"/>
    <cellStyle name="Millares [0] 12 12 4" xfId="54566" xr:uid="{A0AFEBD6-DA8E-4F2E-B552-7C457A7770BF}"/>
    <cellStyle name="Millares [0] 12 13" xfId="9049" xr:uid="{316C5CBA-A78B-4006-89E4-4D7E48869554}"/>
    <cellStyle name="Millares [0] 12 13 2" xfId="20493" xr:uid="{F29EB722-2AFE-4E60-86D3-46D7DD1627C2}"/>
    <cellStyle name="Millares [0] 12 13 2 2" xfId="43387" xr:uid="{9A42395E-0223-418A-B8A2-FDD35870AD86}"/>
    <cellStyle name="Millares [0] 12 13 3" xfId="31946" xr:uid="{11DEADFE-2007-4497-84B0-60CF1449AA52}"/>
    <cellStyle name="Millares [0] 12 13 4" xfId="54828" xr:uid="{514C044B-274C-4DFE-B47E-AD9E9137F63D}"/>
    <cellStyle name="Millares [0] 12 14" xfId="9316" xr:uid="{A2D37180-5CA8-400F-97CC-E3EC9AC20B82}"/>
    <cellStyle name="Millares [0] 12 14 2" xfId="20760" xr:uid="{E02EB1D2-C88F-4514-8A25-756ACDA6E1B5}"/>
    <cellStyle name="Millares [0] 12 14 2 2" xfId="43654" xr:uid="{8FD3BA30-2B63-43D2-9E00-0EFB3F72536D}"/>
    <cellStyle name="Millares [0] 12 14 3" xfId="32213" xr:uid="{82274D48-6A81-4A69-AE53-36F30D26F64F}"/>
    <cellStyle name="Millares [0] 12 14 4" xfId="55095" xr:uid="{094C5328-9AFB-4E60-A2A3-D769A70FB455}"/>
    <cellStyle name="Millares [0] 12 15" xfId="9588" xr:uid="{9FE41792-421F-4AB6-9E44-549A8C1899B9}"/>
    <cellStyle name="Millares [0] 12 15 2" xfId="21031" xr:uid="{1BA21F57-67D5-4EFA-8127-EEA5D4D76363}"/>
    <cellStyle name="Millares [0] 12 15 2 2" xfId="43925" xr:uid="{71C38930-F25D-4949-BB9B-68619FA31298}"/>
    <cellStyle name="Millares [0] 12 15 3" xfId="32484" xr:uid="{3E95FA64-93E5-499F-9E8F-5F6E361E0151}"/>
    <cellStyle name="Millares [0] 12 16" xfId="10672" xr:uid="{D4143B72-43F1-4489-9956-D7A38F662438}"/>
    <cellStyle name="Millares [0] 12 16 2" xfId="22115" xr:uid="{7F371198-7821-4964-9DE1-91D449A83BE1}"/>
    <cellStyle name="Millares [0] 12 16 2 2" xfId="45009" xr:uid="{51E89218-82E2-456B-A10D-29B49173DA8F}"/>
    <cellStyle name="Millares [0] 12 16 3" xfId="33568" xr:uid="{269DD351-CE60-49AA-81F8-3365583E0F97}"/>
    <cellStyle name="Millares [0] 12 17" xfId="11737" xr:uid="{A766A17F-5EB5-4EC5-AD66-17C038AB30F0}"/>
    <cellStyle name="Millares [0] 12 17 2" xfId="34631" xr:uid="{09CDB334-3D57-4130-940D-F02D5E37EAEA}"/>
    <cellStyle name="Millares [0] 12 18" xfId="23190" xr:uid="{9AB0622E-C050-4AFF-9582-BF933FEB18E2}"/>
    <cellStyle name="Millares [0] 12 19" xfId="46073" xr:uid="{90C6B019-9754-46A2-97DF-72970593599D}"/>
    <cellStyle name="Millares [0] 12 2" xfId="394" xr:uid="{63FA0030-28BD-4394-B58F-1997777FC4EA}"/>
    <cellStyle name="Millares [0] 12 2 10" xfId="8903" xr:uid="{1BBA873A-5195-4158-A51E-0829F530F5B7}"/>
    <cellStyle name="Millares [0] 12 2 10 2" xfId="20347" xr:uid="{ADDB7023-B8DB-4791-86D7-DA0FD416AFA3}"/>
    <cellStyle name="Millares [0] 12 2 10 2 2" xfId="43241" xr:uid="{19CCFEA9-E99B-4064-830D-C0E9CA0805FF}"/>
    <cellStyle name="Millares [0] 12 2 10 3" xfId="31800" xr:uid="{B6FEF8F2-31C6-4DC3-9596-78F9D814D582}"/>
    <cellStyle name="Millares [0] 12 2 10 4" xfId="54682" xr:uid="{7D568BA7-5010-4317-9BF0-3B7684EF128B}"/>
    <cellStyle name="Millares [0] 12 2 11" xfId="9165" xr:uid="{D2CB39CD-0D9F-4697-B2B7-B31D092BA725}"/>
    <cellStyle name="Millares [0] 12 2 11 2" xfId="20609" xr:uid="{B9BF34FA-C308-4C07-9EFF-22D5786C92D0}"/>
    <cellStyle name="Millares [0] 12 2 11 2 2" xfId="43503" xr:uid="{F013BE42-42F0-402E-849A-3A75E3754310}"/>
    <cellStyle name="Millares [0] 12 2 11 3" xfId="32062" xr:uid="{52D3AC16-CABD-4C34-BECA-FB9F9F466283}"/>
    <cellStyle name="Millares [0] 12 2 11 4" xfId="54944" xr:uid="{DB8A718E-E048-44C7-9123-80A8F427BC2D}"/>
    <cellStyle name="Millares [0] 12 2 12" xfId="9432" xr:uid="{5792F27A-92D7-4F45-925C-95D8BEB9EBFB}"/>
    <cellStyle name="Millares [0] 12 2 12 2" xfId="20876" xr:uid="{A9FFCCE4-EE11-474C-8F30-860ECD1E013A}"/>
    <cellStyle name="Millares [0] 12 2 12 2 2" xfId="43770" xr:uid="{1AD315CB-28BD-4203-8F8B-31A0957BB88B}"/>
    <cellStyle name="Millares [0] 12 2 12 3" xfId="32329" xr:uid="{C56BDFF9-6AE2-4FE6-9160-FF614DB929AA}"/>
    <cellStyle name="Millares [0] 12 2 12 4" xfId="55211" xr:uid="{A6F0F0D6-8E47-4CA0-91CD-DEE7A4A2A9B2}"/>
    <cellStyle name="Millares [0] 12 2 13" xfId="9704" xr:uid="{7BAF3429-DBF4-4A43-A2F0-D6456A1120E6}"/>
    <cellStyle name="Millares [0] 12 2 13 2" xfId="21147" xr:uid="{01120A72-8926-4B8A-A3E2-29F061E670E2}"/>
    <cellStyle name="Millares [0] 12 2 13 2 2" xfId="44041" xr:uid="{C82263F6-CA90-4F08-996C-B9482F6A2311}"/>
    <cellStyle name="Millares [0] 12 2 13 3" xfId="32600" xr:uid="{5B466AD7-4377-4BC1-8F93-E08781F51565}"/>
    <cellStyle name="Millares [0] 12 2 14" xfId="10788" xr:uid="{DA3A2031-B776-4783-8950-7C58717A8C5C}"/>
    <cellStyle name="Millares [0] 12 2 14 2" xfId="22231" xr:uid="{E40F85BD-673D-4F72-980D-48A1DDAD5C68}"/>
    <cellStyle name="Millares [0] 12 2 14 2 2" xfId="45125" xr:uid="{611D2E62-EC1B-4427-99BF-5E7A6A856DD0}"/>
    <cellStyle name="Millares [0] 12 2 14 3" xfId="33684" xr:uid="{4D82A173-F41D-457F-B12C-4B2374EA9332}"/>
    <cellStyle name="Millares [0] 12 2 15" xfId="11853" xr:uid="{36DD0DB8-05B7-476A-943F-6D15391ACB3E}"/>
    <cellStyle name="Millares [0] 12 2 15 2" xfId="34747" xr:uid="{C9E51F34-552D-4EF2-98CB-182AA5807FEA}"/>
    <cellStyle name="Millares [0] 12 2 16" xfId="23306" xr:uid="{73A5D363-52EA-4F94-BCBB-F7073BF398E1}"/>
    <cellStyle name="Millares [0] 12 2 17" xfId="46189" xr:uid="{944E4831-67B4-40BA-BB3B-E30284537B8D}"/>
    <cellStyle name="Millares [0] 12 2 2" xfId="657" xr:uid="{A6410FE0-9232-49EE-BC80-8DDE88DDC915}"/>
    <cellStyle name="Millares [0] 12 2 2 10" xfId="46452" xr:uid="{C708CB43-DFAE-4B7B-A365-53E1EC2ED581}"/>
    <cellStyle name="Millares [0] 12 2 2 2" xfId="1185" xr:uid="{8EB1DD02-6B94-47EA-A5CD-56789C04AB0D}"/>
    <cellStyle name="Millares [0] 12 2 2 2 2" xfId="2502" xr:uid="{373CADF7-FF45-4C97-B9F0-CB6A0C7729BB}"/>
    <cellStyle name="Millares [0] 12 2 2 2 2 2" xfId="6750" xr:uid="{6CBE21B1-DFD0-4EC8-A8F7-496AF157930F}"/>
    <cellStyle name="Millares [0] 12 2 2 2 2 2 2" xfId="18202" xr:uid="{40EA689D-0D3A-4C08-A80A-F5B3D90FBF27}"/>
    <cellStyle name="Millares [0] 12 2 2 2 2 2 2 2" xfId="41096" xr:uid="{E491634B-9494-44FB-B06D-700EE4AFC8A7}"/>
    <cellStyle name="Millares [0] 12 2 2 2 2 2 3" xfId="29655" xr:uid="{C368C406-E46A-4468-94F1-6FABB66A0D9F}"/>
    <cellStyle name="Millares [0] 12 2 2 2 2 2 4" xfId="52537" xr:uid="{E65465AB-C0F7-4DF1-B081-620E1903AD79}"/>
    <cellStyle name="Millares [0] 12 2 2 2 2 3" xfId="13960" xr:uid="{D837B4E9-AC47-460D-B756-43D23AC266C2}"/>
    <cellStyle name="Millares [0] 12 2 2 2 2 3 2" xfId="36854" xr:uid="{88E766FC-B1E3-4FFA-9B3A-F70267EB1C70}"/>
    <cellStyle name="Millares [0] 12 2 2 2 2 4" xfId="25413" xr:uid="{8CEA2151-84A5-4423-946A-B4014897394B}"/>
    <cellStyle name="Millares [0] 12 2 2 2 2 5" xfId="48296" xr:uid="{EC892EE9-F94E-43D5-8A83-BBB41A60EE19}"/>
    <cellStyle name="Millares [0] 12 2 2 2 3" xfId="4346" xr:uid="{40A3FBED-1FEF-448E-A596-652778C7AFC6}"/>
    <cellStyle name="Millares [0] 12 2 2 2 3 2" xfId="8589" xr:uid="{8AE14DD4-B8DC-4F9A-A16D-20D1B418F7D9}"/>
    <cellStyle name="Millares [0] 12 2 2 2 3 2 2" xfId="20041" xr:uid="{34B92920-D996-4663-A137-17A736E9451F}"/>
    <cellStyle name="Millares [0] 12 2 2 2 3 2 2 2" xfId="42935" xr:uid="{1D9BD746-7F0F-4DDF-9458-D4D66E87453A}"/>
    <cellStyle name="Millares [0] 12 2 2 2 3 2 3" xfId="31494" xr:uid="{B943C7D2-7A94-447D-9F99-D956ACECB19E}"/>
    <cellStyle name="Millares [0] 12 2 2 2 3 2 4" xfId="54376" xr:uid="{4A753C14-8851-40D1-8D97-334793CD5A4D}"/>
    <cellStyle name="Millares [0] 12 2 2 2 3 3" xfId="15799" xr:uid="{706FE34F-8817-40E4-8368-21CB5CB31C3B}"/>
    <cellStyle name="Millares [0] 12 2 2 2 3 3 2" xfId="38693" xr:uid="{35E20101-6673-4BF4-96A4-E932AF96FF10}"/>
    <cellStyle name="Millares [0] 12 2 2 2 3 4" xfId="27252" xr:uid="{DF1B23E6-DBDE-42B6-AB9F-4BBCE43B281C}"/>
    <cellStyle name="Millares [0] 12 2 2 2 3 5" xfId="50134" xr:uid="{2533EAE1-BAC9-43AB-955B-3F4344FD95F5}"/>
    <cellStyle name="Millares [0] 12 2 2 2 4" xfId="5433" xr:uid="{323706D5-316C-4DE2-991D-CE9F4776C145}"/>
    <cellStyle name="Millares [0] 12 2 2 2 4 2" xfId="16885" xr:uid="{4D2B63C6-1620-4D17-AE30-18A7C4F85ECC}"/>
    <cellStyle name="Millares [0] 12 2 2 2 4 2 2" xfId="39779" xr:uid="{FE31D810-2289-4FF1-B071-E0B21D2439E2}"/>
    <cellStyle name="Millares [0] 12 2 2 2 4 3" xfId="28338" xr:uid="{131934C6-3A6D-448F-A0D5-0C88B5CE8E1C}"/>
    <cellStyle name="Millares [0] 12 2 2 2 4 4" xfId="51220" xr:uid="{8894A3F9-032B-4E27-9F67-D8DAD3C40F0C}"/>
    <cellStyle name="Millares [0] 12 2 2 2 5" xfId="10494" xr:uid="{08E120ED-9EBB-4985-A58F-12EBAF722C39}"/>
    <cellStyle name="Millares [0] 12 2 2 2 5 2" xfId="21937" xr:uid="{8610E50E-F411-4380-9F1A-AE047FDC9D9D}"/>
    <cellStyle name="Millares [0] 12 2 2 2 5 2 2" xfId="44831" xr:uid="{DA4FFC19-F62E-4887-BDCF-B32B7C4A6B94}"/>
    <cellStyle name="Millares [0] 12 2 2 2 5 3" xfId="33390" xr:uid="{AD06AF53-2FB9-425F-8D3D-197322B4AE20}"/>
    <cellStyle name="Millares [0] 12 2 2 2 6" xfId="11578" xr:uid="{14433C3D-77AD-4908-814A-9F2A0C297DEA}"/>
    <cellStyle name="Millares [0] 12 2 2 2 6 2" xfId="23021" xr:uid="{EDD14064-CAD3-4241-BAC1-B3CA6BF2181E}"/>
    <cellStyle name="Millares [0] 12 2 2 2 6 2 2" xfId="45915" xr:uid="{ED14EC48-CBD5-426E-831D-CC5B45D7C89F}"/>
    <cellStyle name="Millares [0] 12 2 2 2 6 3" xfId="34474" xr:uid="{DAE38A3D-7A7A-47A5-8ECB-1A82F36DDD4E}"/>
    <cellStyle name="Millares [0] 12 2 2 2 7" xfId="12643" xr:uid="{1C3DCA21-DD7A-4416-8E80-BB3416B7C21D}"/>
    <cellStyle name="Millares [0] 12 2 2 2 7 2" xfId="35537" xr:uid="{5E02E2BA-1A4B-4199-AE08-D20AD2361B0C}"/>
    <cellStyle name="Millares [0] 12 2 2 2 8" xfId="24096" xr:uid="{12E4EFA8-FBFF-4714-97DB-8224F302F9F8}"/>
    <cellStyle name="Millares [0] 12 2 2 2 9" xfId="46979" xr:uid="{A6DBBDA1-6CED-44D9-ADDD-D74D231660E6}"/>
    <cellStyle name="Millares [0] 12 2 2 3" xfId="1975" xr:uid="{27015770-FD32-47E2-86FE-058130596E74}"/>
    <cellStyle name="Millares [0] 12 2 2 3 2" xfId="6223" xr:uid="{EF8C10B3-A2AC-4148-ACF5-852C26D2703C}"/>
    <cellStyle name="Millares [0] 12 2 2 3 2 2" xfId="17675" xr:uid="{C926C6D8-84A8-4F72-B35D-4F0066FAAF69}"/>
    <cellStyle name="Millares [0] 12 2 2 3 2 2 2" xfId="40569" xr:uid="{A254E53D-40CE-4EE8-BB6A-7D59470D3CC2}"/>
    <cellStyle name="Millares [0] 12 2 2 3 2 3" xfId="29128" xr:uid="{FE039F5D-8EFC-4804-A4B4-48AE7F7B9F23}"/>
    <cellStyle name="Millares [0] 12 2 2 3 2 4" xfId="52010" xr:uid="{7222C685-57AD-42E1-AD4B-18DFF0E8AB77}"/>
    <cellStyle name="Millares [0] 12 2 2 3 3" xfId="13433" xr:uid="{EC87645B-2387-405B-B1D3-048D2B03D8E9}"/>
    <cellStyle name="Millares [0] 12 2 2 3 3 2" xfId="36327" xr:uid="{DA8799AC-974F-41C8-B1A3-C04DFFAF3746}"/>
    <cellStyle name="Millares [0] 12 2 2 3 4" xfId="24886" xr:uid="{35B86307-3B59-459B-93D3-733DE327D75F}"/>
    <cellStyle name="Millares [0] 12 2 2 3 5" xfId="47769" xr:uid="{9F71C32C-EF9D-4764-9667-08DA7073C082}"/>
    <cellStyle name="Millares [0] 12 2 2 4" xfId="3819" xr:uid="{A5E56002-59C9-449F-9CAB-0B71C8450418}"/>
    <cellStyle name="Millares [0] 12 2 2 4 2" xfId="8062" xr:uid="{8BFC5C45-3375-4362-A343-67E661A36C12}"/>
    <cellStyle name="Millares [0] 12 2 2 4 2 2" xfId="19514" xr:uid="{8B9E9FC4-A4BF-4EFB-BC7B-6316351686A2}"/>
    <cellStyle name="Millares [0] 12 2 2 4 2 2 2" xfId="42408" xr:uid="{02BB37A8-93E7-40A5-A81B-8E565EAE6251}"/>
    <cellStyle name="Millares [0] 12 2 2 4 2 3" xfId="30967" xr:uid="{2BFA9FAE-5DB2-4735-A58A-E73FABBF6EBF}"/>
    <cellStyle name="Millares [0] 12 2 2 4 2 4" xfId="53849" xr:uid="{66B738D7-704D-4B91-8012-A2FB717507D6}"/>
    <cellStyle name="Millares [0] 12 2 2 4 3" xfId="15272" xr:uid="{A01DF3CB-2974-46FA-883C-2B854D613767}"/>
    <cellStyle name="Millares [0] 12 2 2 4 3 2" xfId="38166" xr:uid="{907B5995-0085-4D60-941C-11F8EB6ADF6B}"/>
    <cellStyle name="Millares [0] 12 2 2 4 4" xfId="26725" xr:uid="{BE112C86-A111-465B-B1F9-EBA2624DA29B}"/>
    <cellStyle name="Millares [0] 12 2 2 4 5" xfId="49607" xr:uid="{01880E82-F41D-4B13-8A1E-32BF8EA1087B}"/>
    <cellStyle name="Millares [0] 12 2 2 5" xfId="4906" xr:uid="{9DC9EC35-AEDE-450D-AC79-7DD8621BF9B2}"/>
    <cellStyle name="Millares [0] 12 2 2 5 2" xfId="16358" xr:uid="{9431F090-3616-4BDE-81F6-FAC9AD1CC9AB}"/>
    <cellStyle name="Millares [0] 12 2 2 5 2 2" xfId="39252" xr:uid="{1398B09F-654E-481A-B140-042F7B9FF519}"/>
    <cellStyle name="Millares [0] 12 2 2 5 3" xfId="27811" xr:uid="{474C290B-4F1E-4806-BADA-54E5FE5BBF67}"/>
    <cellStyle name="Millares [0] 12 2 2 5 4" xfId="50693" xr:uid="{6B146F3B-6CEE-4925-890B-255BA50F5119}"/>
    <cellStyle name="Millares [0] 12 2 2 6" xfId="9967" xr:uid="{670B9D04-0550-46E9-B18E-F006470EF5D5}"/>
    <cellStyle name="Millares [0] 12 2 2 6 2" xfId="21410" xr:uid="{E0A9A769-FA6E-403A-A8FC-D1BC3144A5FF}"/>
    <cellStyle name="Millares [0] 12 2 2 6 2 2" xfId="44304" xr:uid="{B50B124E-A18D-4EEC-9746-B1623329DB1F}"/>
    <cellStyle name="Millares [0] 12 2 2 6 3" xfId="32863" xr:uid="{D91FA7AD-EDC7-490B-8464-CFD9BAD191EE}"/>
    <cellStyle name="Millares [0] 12 2 2 7" xfId="11051" xr:uid="{36CFE862-F118-4FFF-A6C4-D8DA592B5C4B}"/>
    <cellStyle name="Millares [0] 12 2 2 7 2" xfId="22494" xr:uid="{72B889D7-4731-4E4F-AF7C-25525FBF1335}"/>
    <cellStyle name="Millares [0] 12 2 2 7 2 2" xfId="45388" xr:uid="{FC278FAA-ACBB-49DB-8183-6FFDD506C8F4}"/>
    <cellStyle name="Millares [0] 12 2 2 7 3" xfId="33947" xr:uid="{5E7E5290-AB82-4D12-A889-9294FA7561EE}"/>
    <cellStyle name="Millares [0] 12 2 2 8" xfId="12116" xr:uid="{B38165C8-FC7C-4BD1-9C80-3ED1991D071E}"/>
    <cellStyle name="Millares [0] 12 2 2 8 2" xfId="35010" xr:uid="{C074BBD2-14F5-4AE1-A09C-F5369E334806}"/>
    <cellStyle name="Millares [0] 12 2 2 9" xfId="23569" xr:uid="{668D2B6D-750F-4F8A-9481-86DFF2069C8C}"/>
    <cellStyle name="Millares [0] 12 2 3" xfId="922" xr:uid="{647F418A-068C-4269-9BCE-76BF8FF5417C}"/>
    <cellStyle name="Millares [0] 12 2 3 2" xfId="2239" xr:uid="{02E63715-FE18-47FE-8323-42533CE63F64}"/>
    <cellStyle name="Millares [0] 12 2 3 2 2" xfId="6487" xr:uid="{BEA3A34C-EB98-459A-870F-9E6C773A6562}"/>
    <cellStyle name="Millares [0] 12 2 3 2 2 2" xfId="17939" xr:uid="{13AE022B-DD9D-4B1F-8A23-B36F5F722D60}"/>
    <cellStyle name="Millares [0] 12 2 3 2 2 2 2" xfId="40833" xr:uid="{9AA84D47-2A3D-4E75-8280-BB0BE1169CF1}"/>
    <cellStyle name="Millares [0] 12 2 3 2 2 3" xfId="29392" xr:uid="{0C5E092D-985F-456D-91CE-DC84AFB0C953}"/>
    <cellStyle name="Millares [0] 12 2 3 2 2 4" xfId="52274" xr:uid="{B456A0F9-6134-4A8B-8600-D777A3A7FA32}"/>
    <cellStyle name="Millares [0] 12 2 3 2 3" xfId="13697" xr:uid="{D06664DB-F314-4AD6-AAFA-BA7B788A39B6}"/>
    <cellStyle name="Millares [0] 12 2 3 2 3 2" xfId="36591" xr:uid="{B8608933-6632-4D94-902F-70E425219416}"/>
    <cellStyle name="Millares [0] 12 2 3 2 4" xfId="25150" xr:uid="{97050570-2823-4D39-B576-194D31C464F1}"/>
    <cellStyle name="Millares [0] 12 2 3 2 5" xfId="48033" xr:uid="{18F02300-5E0A-45AE-B122-9000B16DACF0}"/>
    <cellStyle name="Millares [0] 12 2 3 3" xfId="4083" xr:uid="{3191D15C-02E0-4560-9C24-EF4D858B1C95}"/>
    <cellStyle name="Millares [0] 12 2 3 3 2" xfId="8326" xr:uid="{C5CFCA93-41B2-44A5-9C8E-ED4FBA5C9A3C}"/>
    <cellStyle name="Millares [0] 12 2 3 3 2 2" xfId="19778" xr:uid="{5EAA22BD-8BB4-40AB-B23D-D140EEAAD54A}"/>
    <cellStyle name="Millares [0] 12 2 3 3 2 2 2" xfId="42672" xr:uid="{0ECCAD56-EB75-4D5A-9495-358C27DE5140}"/>
    <cellStyle name="Millares [0] 12 2 3 3 2 3" xfId="31231" xr:uid="{54AB9CCD-A316-4CE3-A84C-7993A2E84970}"/>
    <cellStyle name="Millares [0] 12 2 3 3 2 4" xfId="54113" xr:uid="{D2346CC0-2171-4EF2-9BA1-86DEDD52BD7D}"/>
    <cellStyle name="Millares [0] 12 2 3 3 3" xfId="15536" xr:uid="{4AB70AF8-4888-4217-8654-45007BF58664}"/>
    <cellStyle name="Millares [0] 12 2 3 3 3 2" xfId="38430" xr:uid="{F26ABA40-62E4-4414-AC42-405AAB6E36C2}"/>
    <cellStyle name="Millares [0] 12 2 3 3 4" xfId="26989" xr:uid="{FB6D61D4-9C7F-4627-9212-94D65E6DD21D}"/>
    <cellStyle name="Millares [0] 12 2 3 3 5" xfId="49871" xr:uid="{42A1FFBA-0CFD-4EBB-926E-19956FF451E3}"/>
    <cellStyle name="Millares [0] 12 2 3 4" xfId="5170" xr:uid="{D5801D6C-0ADC-4998-A5A5-BAD20955DF24}"/>
    <cellStyle name="Millares [0] 12 2 3 4 2" xfId="16622" xr:uid="{EE2ABC9E-95F4-46F7-972F-D7D1250F0617}"/>
    <cellStyle name="Millares [0] 12 2 3 4 2 2" xfId="39516" xr:uid="{95CFD9C5-C4AE-44F0-8D69-114D1A00B9A4}"/>
    <cellStyle name="Millares [0] 12 2 3 4 3" xfId="28075" xr:uid="{ADEFD70B-115B-4ECC-8A03-9609A2DF6513}"/>
    <cellStyle name="Millares [0] 12 2 3 4 4" xfId="50957" xr:uid="{7DF7E5B8-677A-49A0-A3FB-5F02C1094B45}"/>
    <cellStyle name="Millares [0] 12 2 3 5" xfId="10231" xr:uid="{8DFAC24D-5E67-4662-A5AF-163BCD3A854D}"/>
    <cellStyle name="Millares [0] 12 2 3 5 2" xfId="21674" xr:uid="{45AE683A-7A6D-4678-BB70-0DC68F1E2FC0}"/>
    <cellStyle name="Millares [0] 12 2 3 5 2 2" xfId="44568" xr:uid="{D791BDA8-F8B1-4C50-90DA-08E0916EDE1D}"/>
    <cellStyle name="Millares [0] 12 2 3 5 3" xfId="33127" xr:uid="{23712629-AD70-4FE1-B073-AC744985CCE9}"/>
    <cellStyle name="Millares [0] 12 2 3 6" xfId="11315" xr:uid="{E24750E6-BE16-490A-849B-8A9F3A267544}"/>
    <cellStyle name="Millares [0] 12 2 3 6 2" xfId="22758" xr:uid="{3E85E02E-C084-4878-85CE-C05A9C8B0FE4}"/>
    <cellStyle name="Millares [0] 12 2 3 6 2 2" xfId="45652" xr:uid="{87CD5BA9-92C0-4051-A3CA-920BE4B69F49}"/>
    <cellStyle name="Millares [0] 12 2 3 6 3" xfId="34211" xr:uid="{22DB6824-B3DC-403B-AABD-E5AE2A5BF260}"/>
    <cellStyle name="Millares [0] 12 2 3 7" xfId="12380" xr:uid="{B581CA83-5CAA-4275-B2A4-120402533487}"/>
    <cellStyle name="Millares [0] 12 2 3 7 2" xfId="35274" xr:uid="{C40D54CA-FCF5-466D-A0D0-0C812FCF31BE}"/>
    <cellStyle name="Millares [0] 12 2 3 8" xfId="23833" xr:uid="{C49C6C34-5AF5-4853-AD65-02A805236415}"/>
    <cellStyle name="Millares [0] 12 2 3 9" xfId="46716" xr:uid="{64348578-3284-46B4-A537-14041BD85E01}"/>
    <cellStyle name="Millares [0] 12 2 4" xfId="1450" xr:uid="{9BED44EC-F2A8-4AFB-B289-1AE76B9AC6A7}"/>
    <cellStyle name="Millares [0] 12 2 4 2" xfId="2767" xr:uid="{33E99102-4CE9-4C0D-858B-5D02057D5126}"/>
    <cellStyle name="Millares [0] 12 2 4 2 2" xfId="7015" xr:uid="{0EA2F9C3-FF19-48F7-8CF9-BE809B025990}"/>
    <cellStyle name="Millares [0] 12 2 4 2 2 2" xfId="18467" xr:uid="{DD490E9D-C089-4938-9B60-BC1CFABEE3F2}"/>
    <cellStyle name="Millares [0] 12 2 4 2 2 2 2" xfId="41361" xr:uid="{48857A67-D3A4-41FB-A0E6-4CC90D89EDB9}"/>
    <cellStyle name="Millares [0] 12 2 4 2 2 3" xfId="29920" xr:uid="{20DB7260-9B88-4864-84F9-CEFFF9A351AC}"/>
    <cellStyle name="Millares [0] 12 2 4 2 2 4" xfId="52802" xr:uid="{B66124F9-6D89-410E-BFFD-F6A72E353C96}"/>
    <cellStyle name="Millares [0] 12 2 4 2 3" xfId="14225" xr:uid="{7B936DC6-B76E-4D86-BFE3-21CE16CA1A81}"/>
    <cellStyle name="Millares [0] 12 2 4 2 3 2" xfId="37119" xr:uid="{E6189A92-7DAE-4171-B29F-827DAEB191D7}"/>
    <cellStyle name="Millares [0] 12 2 4 2 4" xfId="25678" xr:uid="{693756BF-3E52-453E-821F-AA49634CAA36}"/>
    <cellStyle name="Millares [0] 12 2 4 2 5" xfId="48561" xr:uid="{FBF24652-12C9-461A-8D76-F65CDF98E645}"/>
    <cellStyle name="Millares [0] 12 2 4 3" xfId="5698" xr:uid="{A0BD1A1E-40BE-41A0-AE1D-E87FDA679AEF}"/>
    <cellStyle name="Millares [0] 12 2 4 3 2" xfId="17150" xr:uid="{0B84D0C0-9A19-4DF4-B1B4-BFBBE263C7E2}"/>
    <cellStyle name="Millares [0] 12 2 4 3 2 2" xfId="40044" xr:uid="{6B0883FF-E47F-4E9C-B942-0D8CE718E9DD}"/>
    <cellStyle name="Millares [0] 12 2 4 3 3" xfId="28603" xr:uid="{DBA7310F-0D94-4A3D-BF62-87FBA183AD67}"/>
    <cellStyle name="Millares [0] 12 2 4 3 4" xfId="51485" xr:uid="{17DF5667-AB38-4E8C-BF11-18DFE575F233}"/>
    <cellStyle name="Millares [0] 12 2 4 4" xfId="12908" xr:uid="{0C73C2C1-8C6C-411D-B1AC-082EB4D7BB97}"/>
    <cellStyle name="Millares [0] 12 2 4 4 2" xfId="35802" xr:uid="{1B5F335B-F8A9-4253-B6B0-21EFCA97117A}"/>
    <cellStyle name="Millares [0] 12 2 4 5" xfId="24361" xr:uid="{C8F399AD-22FB-49E7-8B3B-6E12FA9C6064}"/>
    <cellStyle name="Millares [0] 12 2 4 6" xfId="47244" xr:uid="{506CC13C-B81C-4E12-ABB2-8BB6F27E944D}"/>
    <cellStyle name="Millares [0] 12 2 5" xfId="1712" xr:uid="{2D229733-6EF6-4B36-90DC-983E002C3AF3}"/>
    <cellStyle name="Millares [0] 12 2 5 2" xfId="5960" xr:uid="{B2AB3EE0-58E1-4AB0-896E-DCAC18B2FD49}"/>
    <cellStyle name="Millares [0] 12 2 5 2 2" xfId="17412" xr:uid="{5668089F-5F65-453D-836D-64B63908B48B}"/>
    <cellStyle name="Millares [0] 12 2 5 2 2 2" xfId="40306" xr:uid="{5C8C070C-BE7D-47DB-8CB8-868799E1EEAF}"/>
    <cellStyle name="Millares [0] 12 2 5 2 3" xfId="28865" xr:uid="{1610659A-C077-41D3-887C-04B8717D447C}"/>
    <cellStyle name="Millares [0] 12 2 5 2 4" xfId="51747" xr:uid="{543B1F70-923E-4B6F-9D18-6E6B0AA4E459}"/>
    <cellStyle name="Millares [0] 12 2 5 3" xfId="13170" xr:uid="{C74CC365-D3D9-4ACD-81E6-D7D0A85ACA5F}"/>
    <cellStyle name="Millares [0] 12 2 5 3 2" xfId="36064" xr:uid="{23BEF067-7926-42C7-A409-AAA3A6518C7B}"/>
    <cellStyle name="Millares [0] 12 2 5 4" xfId="24623" xr:uid="{E2C1A0AC-831F-4171-89B9-D2AB5D2ACA91}"/>
    <cellStyle name="Millares [0] 12 2 5 5" xfId="47506" xr:uid="{24C3897A-6E60-4C80-BCC4-B4DF028E5783}"/>
    <cellStyle name="Millares [0] 12 2 6" xfId="3035" xr:uid="{636989F9-75D0-4C22-A7F2-3BF5418FF4FB}"/>
    <cellStyle name="Millares [0] 12 2 6 2" xfId="7278" xr:uid="{81BB475F-AD25-4EAA-B1B5-8B2E46C00860}"/>
    <cellStyle name="Millares [0] 12 2 6 2 2" xfId="18730" xr:uid="{A8274223-E792-45E9-9E70-277267651490}"/>
    <cellStyle name="Millares [0] 12 2 6 2 2 2" xfId="41624" xr:uid="{AD202459-6684-415C-9B01-1134B6968BA9}"/>
    <cellStyle name="Millares [0] 12 2 6 2 3" xfId="30183" xr:uid="{F26D7B51-B946-4EB9-BD5C-FE3C8D393ACE}"/>
    <cellStyle name="Millares [0] 12 2 6 2 4" xfId="53065" xr:uid="{7B74F624-F491-46B5-9D47-BAA65663E03E}"/>
    <cellStyle name="Millares [0] 12 2 6 3" xfId="14488" xr:uid="{11A42065-372B-478F-A9B7-28F4872EC1E3}"/>
    <cellStyle name="Millares [0] 12 2 6 3 2" xfId="37382" xr:uid="{B42C3DDC-A570-4DC0-A73A-6ED6A61B133A}"/>
    <cellStyle name="Millares [0] 12 2 6 4" xfId="25941" xr:uid="{034563AB-DF03-4F5D-93A7-5FC49A42DD46}"/>
    <cellStyle name="Millares [0] 12 2 6 5" xfId="48823" xr:uid="{0846987F-C419-4D91-B731-41753B0D6A61}"/>
    <cellStyle name="Millares [0] 12 2 7" xfId="3295" xr:uid="{BBBBD738-23C0-4332-B2E4-2EFAE545D4B5}"/>
    <cellStyle name="Millares [0] 12 2 7 2" xfId="7538" xr:uid="{1D768697-A571-43E1-906D-E4712CD1B618}"/>
    <cellStyle name="Millares [0] 12 2 7 2 2" xfId="18990" xr:uid="{6E680949-0BBF-4EAB-984E-3F31AB9EC614}"/>
    <cellStyle name="Millares [0] 12 2 7 2 2 2" xfId="41884" xr:uid="{A4B2E17C-5EF6-42FC-B78F-2DB8EFE7502A}"/>
    <cellStyle name="Millares [0] 12 2 7 2 3" xfId="30443" xr:uid="{E45153FC-0FFC-4648-A728-C1CA63C8F0F5}"/>
    <cellStyle name="Millares [0] 12 2 7 2 4" xfId="53325" xr:uid="{55F44B48-6D6B-4611-B74A-B1B3B37C86E8}"/>
    <cellStyle name="Millares [0] 12 2 7 3" xfId="14748" xr:uid="{92CB95DA-5AA1-4233-912B-B0D7C0F97432}"/>
    <cellStyle name="Millares [0] 12 2 7 3 2" xfId="37642" xr:uid="{0E26F7B0-59E0-4F15-BBB0-FFEEB7DAD58C}"/>
    <cellStyle name="Millares [0] 12 2 7 4" xfId="26201" xr:uid="{23A44300-97A1-447D-842D-AFD1B60FE6C2}"/>
    <cellStyle name="Millares [0] 12 2 7 5" xfId="49083" xr:uid="{51C4A6CD-AAB8-428F-962B-2C686F78B596}"/>
    <cellStyle name="Millares [0] 12 2 8" xfId="3556" xr:uid="{EAF9E2C0-E289-4F82-BB8F-42A982212F48}"/>
    <cellStyle name="Millares [0] 12 2 8 2" xfId="7799" xr:uid="{2B81AC08-3828-41AE-ABB8-35AA09F11DE0}"/>
    <cellStyle name="Millares [0] 12 2 8 2 2" xfId="19251" xr:uid="{02A3F50B-904E-489B-9641-4EE4D8DCAD78}"/>
    <cellStyle name="Millares [0] 12 2 8 2 2 2" xfId="42145" xr:uid="{0CF8ACC9-37F4-4317-B692-08014A8DFF98}"/>
    <cellStyle name="Millares [0] 12 2 8 2 3" xfId="30704" xr:uid="{0913D48D-1D3B-471E-B8E5-8C955DB0EB90}"/>
    <cellStyle name="Millares [0] 12 2 8 2 4" xfId="53586" xr:uid="{D68DCEFD-0E19-43D6-894D-4EC6BE41C22E}"/>
    <cellStyle name="Millares [0] 12 2 8 3" xfId="15009" xr:uid="{EAB488FA-D33C-43C2-8EBF-C0CE6BE06A74}"/>
    <cellStyle name="Millares [0] 12 2 8 3 2" xfId="37903" xr:uid="{E75958BF-A0ED-47D9-BE5C-3B4D0FECAB7A}"/>
    <cellStyle name="Millares [0] 12 2 8 4" xfId="26462" xr:uid="{2ADE96C3-9886-48A9-ABAD-5FA1938C9DB5}"/>
    <cellStyle name="Millares [0] 12 2 8 5" xfId="49344" xr:uid="{0BC8886B-6A40-41D9-BF2C-C65A5311C748}"/>
    <cellStyle name="Millares [0] 12 2 9" xfId="4624" xr:uid="{E4044B84-58A4-4C28-B649-E282A9E2284F}"/>
    <cellStyle name="Millares [0] 12 2 9 2" xfId="16076" xr:uid="{1C4200B0-0453-4636-A746-E1A74CE0D2CF}"/>
    <cellStyle name="Millares [0] 12 2 9 2 2" xfId="38970" xr:uid="{52776DE6-E930-4BEC-8650-6462C8E4F337}"/>
    <cellStyle name="Millares [0] 12 2 9 3" xfId="27529" xr:uid="{5AF9DA30-6BFC-46FA-BB39-86574EA28B51}"/>
    <cellStyle name="Millares [0] 12 2 9 4" xfId="50411" xr:uid="{FAEBA4E2-F646-4F05-B419-ECCB4A7000BF}"/>
    <cellStyle name="Millares [0] 12 3" xfId="541" xr:uid="{2F06BC21-36FB-4419-A929-B974C521D9BF}"/>
    <cellStyle name="Millares [0] 12 3 10" xfId="46336" xr:uid="{6CA9836E-6C59-406F-8B24-85CA0BF11DFC}"/>
    <cellStyle name="Millares [0] 12 3 2" xfId="1069" xr:uid="{647F7316-F008-4001-83AB-D96217318791}"/>
    <cellStyle name="Millares [0] 12 3 2 2" xfId="2386" xr:uid="{0140377E-9AF5-4D31-B5BD-93063E8448C1}"/>
    <cellStyle name="Millares [0] 12 3 2 2 2" xfId="6634" xr:uid="{A786D6B8-A512-4085-AC24-FB1EA18AD769}"/>
    <cellStyle name="Millares [0] 12 3 2 2 2 2" xfId="18086" xr:uid="{8B3BBC02-955B-40E2-87D6-C0A876D2135C}"/>
    <cellStyle name="Millares [0] 12 3 2 2 2 2 2" xfId="40980" xr:uid="{CA0636CE-48CE-40FF-A147-36842D09A486}"/>
    <cellStyle name="Millares [0] 12 3 2 2 2 3" xfId="29539" xr:uid="{98AD42AD-A8C9-464E-8127-5C91EE0EC095}"/>
    <cellStyle name="Millares [0] 12 3 2 2 2 4" xfId="52421" xr:uid="{73F3E59B-30E3-4B39-99B5-584855E4410F}"/>
    <cellStyle name="Millares [0] 12 3 2 2 3" xfId="13844" xr:uid="{6011ABDF-3E94-48D6-934D-83D47BB08A70}"/>
    <cellStyle name="Millares [0] 12 3 2 2 3 2" xfId="36738" xr:uid="{2BBBC308-ACE6-487D-8DDF-A54CA6F12378}"/>
    <cellStyle name="Millares [0] 12 3 2 2 4" xfId="25297" xr:uid="{D31C1945-E3AB-4A74-8536-D52D3EAA65E0}"/>
    <cellStyle name="Millares [0] 12 3 2 2 5" xfId="48180" xr:uid="{CCE08768-01FD-4F2B-AEE4-C7730ACBA2E1}"/>
    <cellStyle name="Millares [0] 12 3 2 3" xfId="4230" xr:uid="{8C2708EC-0433-4FF3-97AC-DDD4C9B06C6E}"/>
    <cellStyle name="Millares [0] 12 3 2 3 2" xfId="8473" xr:uid="{A0FF5221-224E-448B-BDA4-CA06C59645BD}"/>
    <cellStyle name="Millares [0] 12 3 2 3 2 2" xfId="19925" xr:uid="{28267019-ACF2-4B83-B89A-330BDFAB2459}"/>
    <cellStyle name="Millares [0] 12 3 2 3 2 2 2" xfId="42819" xr:uid="{E00E2DA8-5818-4F70-A1AC-604D62500185}"/>
    <cellStyle name="Millares [0] 12 3 2 3 2 3" xfId="31378" xr:uid="{16E97D34-9D85-47D6-AB9B-5D241ADCE7D4}"/>
    <cellStyle name="Millares [0] 12 3 2 3 2 4" xfId="54260" xr:uid="{33D6FEAF-3D55-4673-8BCA-66961986CDE3}"/>
    <cellStyle name="Millares [0] 12 3 2 3 3" xfId="15683" xr:uid="{91176C47-4067-4695-B628-3E74715062FD}"/>
    <cellStyle name="Millares [0] 12 3 2 3 3 2" xfId="38577" xr:uid="{5F631841-DE57-482F-8854-1371DAFA8D9E}"/>
    <cellStyle name="Millares [0] 12 3 2 3 4" xfId="27136" xr:uid="{A5FEA0D5-95C9-4477-BDCB-F9AC458C1D35}"/>
    <cellStyle name="Millares [0] 12 3 2 3 5" xfId="50018" xr:uid="{AA15BC93-902F-4CB8-AE9B-D57C11044B72}"/>
    <cellStyle name="Millares [0] 12 3 2 4" xfId="5317" xr:uid="{FA09B2E6-CFA8-43C7-A4F4-A7ED5C3FE6E5}"/>
    <cellStyle name="Millares [0] 12 3 2 4 2" xfId="16769" xr:uid="{31EF7591-FF2A-45D9-B107-029E786ABE46}"/>
    <cellStyle name="Millares [0] 12 3 2 4 2 2" xfId="39663" xr:uid="{2E6AFBCF-2EEE-47ED-AE27-05678675741D}"/>
    <cellStyle name="Millares [0] 12 3 2 4 3" xfId="28222" xr:uid="{53FC1FD7-C688-4B99-A81A-D95506F2BA92}"/>
    <cellStyle name="Millares [0] 12 3 2 4 4" xfId="51104" xr:uid="{A612AFC6-B58A-40B8-A501-2BC7519FD544}"/>
    <cellStyle name="Millares [0] 12 3 2 5" xfId="10378" xr:uid="{09157F73-2006-424D-9929-9AC924614AA6}"/>
    <cellStyle name="Millares [0] 12 3 2 5 2" xfId="21821" xr:uid="{1CE4C0CC-C642-493E-811B-32F1F300F1F6}"/>
    <cellStyle name="Millares [0] 12 3 2 5 2 2" xfId="44715" xr:uid="{67FEF8D3-332D-4F7F-A3E4-786CCA7B62E8}"/>
    <cellStyle name="Millares [0] 12 3 2 5 3" xfId="33274" xr:uid="{A32EA293-56CF-433D-BA93-55D45287AE34}"/>
    <cellStyle name="Millares [0] 12 3 2 6" xfId="11462" xr:uid="{3BA3F263-E3FB-4E2E-9EC7-257F85B70121}"/>
    <cellStyle name="Millares [0] 12 3 2 6 2" xfId="22905" xr:uid="{85B2C402-00A8-4081-860F-839C893BB263}"/>
    <cellStyle name="Millares [0] 12 3 2 6 2 2" xfId="45799" xr:uid="{C4188374-8D52-4D91-B776-DE9CA7DB74D3}"/>
    <cellStyle name="Millares [0] 12 3 2 6 3" xfId="34358" xr:uid="{144D11E4-A97E-4FE5-8ADE-CFB15257EA2C}"/>
    <cellStyle name="Millares [0] 12 3 2 7" xfId="12527" xr:uid="{587927B7-CCA1-404A-B481-E245FF5AFBFA}"/>
    <cellStyle name="Millares [0] 12 3 2 7 2" xfId="35421" xr:uid="{79FA5667-340C-42EB-BA90-2ECB34DCE0F7}"/>
    <cellStyle name="Millares [0] 12 3 2 8" xfId="23980" xr:uid="{E73D75F4-B541-40EC-B0BD-9A652F7F04AB}"/>
    <cellStyle name="Millares [0] 12 3 2 9" xfId="46863" xr:uid="{9DADBDFF-FFCA-4772-B255-BF277D660786}"/>
    <cellStyle name="Millares [0] 12 3 3" xfId="1859" xr:uid="{1D74C45A-1E8F-4235-8B4B-35284BD3CD82}"/>
    <cellStyle name="Millares [0] 12 3 3 2" xfId="6107" xr:uid="{FEB3EDA8-FC41-408E-85DD-958F359338AB}"/>
    <cellStyle name="Millares [0] 12 3 3 2 2" xfId="17559" xr:uid="{75F51EF6-D097-4A4E-9CB3-BAC5FC6AAFA5}"/>
    <cellStyle name="Millares [0] 12 3 3 2 2 2" xfId="40453" xr:uid="{8B86684A-3A4B-4B33-95A9-69AD17F6B651}"/>
    <cellStyle name="Millares [0] 12 3 3 2 3" xfId="29012" xr:uid="{028E4C5B-0D69-4CC7-8BE2-147F7572DB7B}"/>
    <cellStyle name="Millares [0] 12 3 3 2 4" xfId="51894" xr:uid="{FFF81E37-3A87-4C06-B66A-E52E467BFE46}"/>
    <cellStyle name="Millares [0] 12 3 3 3" xfId="13317" xr:uid="{60133314-BF6F-4D92-8EE5-838CB142964E}"/>
    <cellStyle name="Millares [0] 12 3 3 3 2" xfId="36211" xr:uid="{FC4CC30D-34C3-4DB3-BAE6-FAC8FA968C35}"/>
    <cellStyle name="Millares [0] 12 3 3 4" xfId="24770" xr:uid="{5BEDB87C-35EF-4769-B797-9E3E303DB9C8}"/>
    <cellStyle name="Millares [0] 12 3 3 5" xfId="47653" xr:uid="{00EC80DD-D0B3-4314-A59D-8B81D38F2334}"/>
    <cellStyle name="Millares [0] 12 3 4" xfId="3703" xr:uid="{23B95425-5351-4F5D-93EB-E01090A9EC40}"/>
    <cellStyle name="Millares [0] 12 3 4 2" xfId="7946" xr:uid="{EC2C3B68-E3F4-4DB2-8135-169FEF71B7F6}"/>
    <cellStyle name="Millares [0] 12 3 4 2 2" xfId="19398" xr:uid="{A1A19811-A599-4BE7-B21A-9159C0E1986A}"/>
    <cellStyle name="Millares [0] 12 3 4 2 2 2" xfId="42292" xr:uid="{37E21DC0-A3F1-4435-B21C-D05B51B3A97E}"/>
    <cellStyle name="Millares [0] 12 3 4 2 3" xfId="30851" xr:uid="{9782B7F8-D4D2-4A3F-88F8-B496E0EE5C07}"/>
    <cellStyle name="Millares [0] 12 3 4 2 4" xfId="53733" xr:uid="{5CB8A656-2AC5-4E6A-935F-2A4313CE6F2F}"/>
    <cellStyle name="Millares [0] 12 3 4 3" xfId="15156" xr:uid="{C6741AD1-0D78-4B8A-85AD-D8DFC54A2437}"/>
    <cellStyle name="Millares [0] 12 3 4 3 2" xfId="38050" xr:uid="{232C54E0-7B23-46EC-8353-50B3EDF1DDF8}"/>
    <cellStyle name="Millares [0] 12 3 4 4" xfId="26609" xr:uid="{A1BAEEDF-5E32-4B91-8B0E-E4DEDC5AAB37}"/>
    <cellStyle name="Millares [0] 12 3 4 5" xfId="49491" xr:uid="{C2BEBF68-008D-433A-A2F8-6CFED1F9E4AC}"/>
    <cellStyle name="Millares [0] 12 3 5" xfId="4790" xr:uid="{76C50CD4-E777-4851-B91C-2AC4496FED93}"/>
    <cellStyle name="Millares [0] 12 3 5 2" xfId="16242" xr:uid="{74ABA322-125A-47F4-A5DF-28BA0A6B8118}"/>
    <cellStyle name="Millares [0] 12 3 5 2 2" xfId="39136" xr:uid="{3E09B394-2A3F-4572-A873-3563CF73615C}"/>
    <cellStyle name="Millares [0] 12 3 5 3" xfId="27695" xr:uid="{E777A377-CA50-4F6A-8EC4-5DDE85BF41C4}"/>
    <cellStyle name="Millares [0] 12 3 5 4" xfId="50577" xr:uid="{26CF938C-EC7F-4EC8-9DE4-8320712781B0}"/>
    <cellStyle name="Millares [0] 12 3 6" xfId="9851" xr:uid="{15123C73-4FC1-471F-BD6F-555A494EF2ED}"/>
    <cellStyle name="Millares [0] 12 3 6 2" xfId="21294" xr:uid="{3E3AF6F8-51ED-4A54-9974-F205F3739E4C}"/>
    <cellStyle name="Millares [0] 12 3 6 2 2" xfId="44188" xr:uid="{610EFF0D-E168-418E-B72D-AE70DFC18C0D}"/>
    <cellStyle name="Millares [0] 12 3 6 3" xfId="32747" xr:uid="{C67EF9B1-5C16-4251-9B33-488A37FBF7B8}"/>
    <cellStyle name="Millares [0] 12 3 7" xfId="10935" xr:uid="{539F401A-BBBF-41F6-90F7-1C7FBE3CC94A}"/>
    <cellStyle name="Millares [0] 12 3 7 2" xfId="22378" xr:uid="{99A25130-5A24-427B-984E-3639517DEB9F}"/>
    <cellStyle name="Millares [0] 12 3 7 2 2" xfId="45272" xr:uid="{B1400C5D-95B5-4CBD-88FE-899926D68EC6}"/>
    <cellStyle name="Millares [0] 12 3 7 3" xfId="33831" xr:uid="{7A385D14-7C72-4679-9DC8-5911A8570260}"/>
    <cellStyle name="Millares [0] 12 3 8" xfId="12000" xr:uid="{793DA6E7-A4E6-4BB5-990B-BD0A19D806A8}"/>
    <cellStyle name="Millares [0] 12 3 8 2" xfId="34894" xr:uid="{8509CA9D-318A-45C9-9ADC-7AFDDE65DEA3}"/>
    <cellStyle name="Millares [0] 12 3 9" xfId="23453" xr:uid="{FAE73C76-7500-46F5-A4F2-A363F3852C8D}"/>
    <cellStyle name="Millares [0] 12 4" xfId="806" xr:uid="{249E3A71-1C15-4738-B303-EA41A8209683}"/>
    <cellStyle name="Millares [0] 12 4 2" xfId="2123" xr:uid="{8688092F-8693-47B4-93AC-FE7E5E885806}"/>
    <cellStyle name="Millares [0] 12 4 2 2" xfId="6371" xr:uid="{0BFE824D-7CDC-40D1-8C60-6D37EB6453F1}"/>
    <cellStyle name="Millares [0] 12 4 2 2 2" xfId="17823" xr:uid="{EC9D5FEC-DD86-459F-96F7-5B20542299CF}"/>
    <cellStyle name="Millares [0] 12 4 2 2 2 2" xfId="40717" xr:uid="{315AB085-604C-4A82-9B7A-B07ADB78C9DF}"/>
    <cellStyle name="Millares [0] 12 4 2 2 3" xfId="29276" xr:uid="{AD729CA8-E302-40B1-BDFF-BC66CDAF703B}"/>
    <cellStyle name="Millares [0] 12 4 2 2 4" xfId="52158" xr:uid="{AA0C88DF-C9D6-4F38-A550-29E4AB69DD5A}"/>
    <cellStyle name="Millares [0] 12 4 2 3" xfId="13581" xr:uid="{DAB40053-C203-402F-8C9B-6D98AA1992BB}"/>
    <cellStyle name="Millares [0] 12 4 2 3 2" xfId="36475" xr:uid="{9AEE5B0C-EF43-4D18-AA23-BA3D0B9427CE}"/>
    <cellStyle name="Millares [0] 12 4 2 4" xfId="25034" xr:uid="{6F3EA844-5D0A-4CB4-B4A7-31382AB1A5B0}"/>
    <cellStyle name="Millares [0] 12 4 2 5" xfId="47917" xr:uid="{703E77F1-316A-46D2-BD5C-38651F0E0DF5}"/>
    <cellStyle name="Millares [0] 12 4 3" xfId="3967" xr:uid="{25347323-FA6F-428A-95E6-882C5967C04C}"/>
    <cellStyle name="Millares [0] 12 4 3 2" xfId="8210" xr:uid="{684725B0-F4B1-422C-9B14-DD5126015323}"/>
    <cellStyle name="Millares [0] 12 4 3 2 2" xfId="19662" xr:uid="{093C4D60-09A9-4E52-81E3-045BE7DFC80F}"/>
    <cellStyle name="Millares [0] 12 4 3 2 2 2" xfId="42556" xr:uid="{C791F33B-52E7-4B72-80C1-5CDFB9113F04}"/>
    <cellStyle name="Millares [0] 12 4 3 2 3" xfId="31115" xr:uid="{5B69EB01-3D86-48DB-A4CC-4ADCB0BB7E94}"/>
    <cellStyle name="Millares [0] 12 4 3 2 4" xfId="53997" xr:uid="{B9D75ADB-48CE-4C85-A617-C5433D747FE5}"/>
    <cellStyle name="Millares [0] 12 4 3 3" xfId="15420" xr:uid="{05F22E1D-1574-45CD-9BEF-DE58A49A4970}"/>
    <cellStyle name="Millares [0] 12 4 3 3 2" xfId="38314" xr:uid="{2D663849-8F73-47DF-9DCE-06BD97566E7A}"/>
    <cellStyle name="Millares [0] 12 4 3 4" xfId="26873" xr:uid="{38929F19-B5F6-4E17-A8DE-4F39FB9B2439}"/>
    <cellStyle name="Millares [0] 12 4 3 5" xfId="49755" xr:uid="{1C2D7A7C-27AB-4D71-A314-1059DE3A67C1}"/>
    <cellStyle name="Millares [0] 12 4 4" xfId="5054" xr:uid="{B7989B66-2ECF-427A-A607-EA2150488F5B}"/>
    <cellStyle name="Millares [0] 12 4 4 2" xfId="16506" xr:uid="{5E6C5901-B923-4702-8010-896BB4FC61B2}"/>
    <cellStyle name="Millares [0] 12 4 4 2 2" xfId="39400" xr:uid="{103A3858-1041-4F17-AEBA-62E7F4B0EFC0}"/>
    <cellStyle name="Millares [0] 12 4 4 3" xfId="27959" xr:uid="{3F372852-C6C5-42B0-AE60-933D4E413205}"/>
    <cellStyle name="Millares [0] 12 4 4 4" xfId="50841" xr:uid="{F2717215-76F2-47C5-A693-32849A0ABDD6}"/>
    <cellStyle name="Millares [0] 12 4 5" xfId="10115" xr:uid="{AFFFB180-0392-4C68-A560-3ED2B69FBD4E}"/>
    <cellStyle name="Millares [0] 12 4 5 2" xfId="21558" xr:uid="{FF258761-7E3D-4BCC-8BB7-4A05643D22E3}"/>
    <cellStyle name="Millares [0] 12 4 5 2 2" xfId="44452" xr:uid="{F1DA799D-6390-4D43-8B81-1780B26EE2AE}"/>
    <cellStyle name="Millares [0] 12 4 5 3" xfId="33011" xr:uid="{89B264F9-9640-479E-9685-C82C16427129}"/>
    <cellStyle name="Millares [0] 12 4 6" xfId="11199" xr:uid="{54F31F29-D255-4535-BB68-A8260405E04E}"/>
    <cellStyle name="Millares [0] 12 4 6 2" xfId="22642" xr:uid="{0E0AFEA6-632A-475A-805F-CB71EBBAB94A}"/>
    <cellStyle name="Millares [0] 12 4 6 2 2" xfId="45536" xr:uid="{FF32E1B1-AA50-458C-AF1A-A4F19DE9F6C6}"/>
    <cellStyle name="Millares [0] 12 4 6 3" xfId="34095" xr:uid="{6039B9F8-39CA-406E-AA15-3F29FFAE648E}"/>
    <cellStyle name="Millares [0] 12 4 7" xfId="12264" xr:uid="{572D3417-D55D-44BA-ADE5-4C3A82267B62}"/>
    <cellStyle name="Millares [0] 12 4 7 2" xfId="35158" xr:uid="{2E131482-433C-4D4E-A512-A8DA87740D4A}"/>
    <cellStyle name="Millares [0] 12 4 8" xfId="23717" xr:uid="{DEA67504-BAB8-425D-86D0-C8FD20987320}"/>
    <cellStyle name="Millares [0] 12 4 9" xfId="46600" xr:uid="{4EE4A179-80ED-4498-AAD8-3831FEE779E9}"/>
    <cellStyle name="Millares [0] 12 5" xfId="1334" xr:uid="{536E2024-E8D7-44F9-B127-97F97B47311B}"/>
    <cellStyle name="Millares [0] 12 5 2" xfId="2651" xr:uid="{9110BAF0-C08C-4413-884F-A31885CADDFB}"/>
    <cellStyle name="Millares [0] 12 5 2 2" xfId="6899" xr:uid="{7B8FB6EE-771D-4FD8-BAAE-24537AE5D0ED}"/>
    <cellStyle name="Millares [0] 12 5 2 2 2" xfId="18351" xr:uid="{6B58CACD-4F0D-4B52-A9D3-2D41BEA54BE0}"/>
    <cellStyle name="Millares [0] 12 5 2 2 2 2" xfId="41245" xr:uid="{48CDC5AE-9838-44CB-8ECD-CAEC92367D6F}"/>
    <cellStyle name="Millares [0] 12 5 2 2 3" xfId="29804" xr:uid="{170CFA72-3582-463B-A7BC-516322DE18C4}"/>
    <cellStyle name="Millares [0] 12 5 2 2 4" xfId="52686" xr:uid="{20C1525A-4B56-4BA9-9DE8-985E1A8F4731}"/>
    <cellStyle name="Millares [0] 12 5 2 3" xfId="14109" xr:uid="{B952A456-E85B-4E92-83FB-2C8E87DC7F0E}"/>
    <cellStyle name="Millares [0] 12 5 2 3 2" xfId="37003" xr:uid="{6D297571-90B5-4811-AB5F-C0D7B25EBCD5}"/>
    <cellStyle name="Millares [0] 12 5 2 4" xfId="25562" xr:uid="{CF0F2DEF-E85A-47CA-A3CB-615E02522B98}"/>
    <cellStyle name="Millares [0] 12 5 2 5" xfId="48445" xr:uid="{8BBFCAD3-F505-4A13-AF80-54A11BDE401B}"/>
    <cellStyle name="Millares [0] 12 5 3" xfId="5582" xr:uid="{E190E609-2D58-4044-97AA-337C82EB5FF5}"/>
    <cellStyle name="Millares [0] 12 5 3 2" xfId="17034" xr:uid="{5725231E-C87B-44AC-81DD-BA662BC7978F}"/>
    <cellStyle name="Millares [0] 12 5 3 2 2" xfId="39928" xr:uid="{9524AC5C-934C-41C0-A194-2C0D78F9432F}"/>
    <cellStyle name="Millares [0] 12 5 3 3" xfId="28487" xr:uid="{1BC996DD-6004-4A54-B98D-B354EABE6897}"/>
    <cellStyle name="Millares [0] 12 5 3 4" xfId="51369" xr:uid="{254ACD0A-AB14-4E32-B372-9C01865FF514}"/>
    <cellStyle name="Millares [0] 12 5 4" xfId="12792" xr:uid="{B3E111F6-67CD-427C-90C1-72BA3659C599}"/>
    <cellStyle name="Millares [0] 12 5 4 2" xfId="35686" xr:uid="{371B8BE1-B493-400A-A30E-7AA7DBCCB787}"/>
    <cellStyle name="Millares [0] 12 5 5" xfId="24245" xr:uid="{A00140C0-6883-47DC-8EDF-2EF06041D855}"/>
    <cellStyle name="Millares [0] 12 5 6" xfId="47128" xr:uid="{DDC2D4AF-28DD-4942-AAC8-64776D8E52C7}"/>
    <cellStyle name="Millares [0] 12 6" xfId="1596" xr:uid="{3EF68B52-459B-4FBF-AD7F-CCE994FBE13F}"/>
    <cellStyle name="Millares [0] 12 6 2" xfId="5844" xr:uid="{A1933771-5BA6-4065-82B8-7B39BCBA06F7}"/>
    <cellStyle name="Millares [0] 12 6 2 2" xfId="17296" xr:uid="{070303D8-F147-4DA7-97A7-DFDE0874F6B1}"/>
    <cellStyle name="Millares [0] 12 6 2 2 2" xfId="40190" xr:uid="{822B7590-A685-4A09-A18A-15299B596720}"/>
    <cellStyle name="Millares [0] 12 6 2 3" xfId="28749" xr:uid="{A0147D49-BE0C-4E62-A88E-E93E0F3C283F}"/>
    <cellStyle name="Millares [0] 12 6 2 4" xfId="51631" xr:uid="{188FBF41-A679-4528-A488-0E69172595F6}"/>
    <cellStyle name="Millares [0] 12 6 3" xfId="13054" xr:uid="{6626118E-57CE-4901-BB0F-B8C359C5B0AA}"/>
    <cellStyle name="Millares [0] 12 6 3 2" xfId="35948" xr:uid="{DDC57E3F-10F9-44EC-A44E-D5C3447E24AB}"/>
    <cellStyle name="Millares [0] 12 6 4" xfId="24507" xr:uid="{997A66A2-817A-4D1C-97C0-2276B0821B7A}"/>
    <cellStyle name="Millares [0] 12 6 5" xfId="47390" xr:uid="{9370E6ED-AC32-49BD-A35D-597C63C05CC9}"/>
    <cellStyle name="Millares [0] 12 7" xfId="2919" xr:uid="{F85827F5-AB9E-4178-BD5B-2E00A3638482}"/>
    <cellStyle name="Millares [0] 12 7 2" xfId="7162" xr:uid="{16768ED6-AFDD-4694-A05C-A6B532D9D48E}"/>
    <cellStyle name="Millares [0] 12 7 2 2" xfId="18614" xr:uid="{1A0DA416-ED31-41CA-826B-EBCB1826BAA6}"/>
    <cellStyle name="Millares [0] 12 7 2 2 2" xfId="41508" xr:uid="{42DCA5A9-1EB0-4C85-911D-1CE02A196457}"/>
    <cellStyle name="Millares [0] 12 7 2 3" xfId="30067" xr:uid="{8C5549B1-8602-4907-9506-067B8BF8352E}"/>
    <cellStyle name="Millares [0] 12 7 2 4" xfId="52949" xr:uid="{4F428B7B-600A-4546-989D-5AE95138BEEC}"/>
    <cellStyle name="Millares [0] 12 7 3" xfId="14372" xr:uid="{F8BB79AB-24ED-47ED-B22E-BC5144E63142}"/>
    <cellStyle name="Millares [0] 12 7 3 2" xfId="37266" xr:uid="{44E69F61-BCA3-4C52-B7F5-DFF26027DBE8}"/>
    <cellStyle name="Millares [0] 12 7 4" xfId="25825" xr:uid="{E6C58631-6DA3-4566-9364-965111811E44}"/>
    <cellStyle name="Millares [0] 12 7 5" xfId="48707" xr:uid="{D22339DC-592A-4F71-94B9-7A344D2EB9EB}"/>
    <cellStyle name="Millares [0] 12 8" xfId="3179" xr:uid="{FEEC91B7-68B3-4B11-A6E9-3CCAEAD68C8A}"/>
    <cellStyle name="Millares [0] 12 8 2" xfId="7422" xr:uid="{4B4FF6BE-63EF-4B82-AC25-7C0132B417AB}"/>
    <cellStyle name="Millares [0] 12 8 2 2" xfId="18874" xr:uid="{90EEE050-8D0D-4B46-A989-5B4EC5045212}"/>
    <cellStyle name="Millares [0] 12 8 2 2 2" xfId="41768" xr:uid="{ACCDB731-F070-43E9-B114-19938A917EC5}"/>
    <cellStyle name="Millares [0] 12 8 2 3" xfId="30327" xr:uid="{87724716-A0DD-43CF-8FEA-A5E58BF3A4C2}"/>
    <cellStyle name="Millares [0] 12 8 2 4" xfId="53209" xr:uid="{5CA82DBA-941C-4210-860F-AACCCC218419}"/>
    <cellStyle name="Millares [0] 12 8 3" xfId="14632" xr:uid="{D487EA78-0602-4C04-ABC4-47F8BB65C561}"/>
    <cellStyle name="Millares [0] 12 8 3 2" xfId="37526" xr:uid="{DE9B0697-1719-435D-B33E-9181BFD54778}"/>
    <cellStyle name="Millares [0] 12 8 4" xfId="26085" xr:uid="{03133416-C3F1-46DC-B31E-C965E2FC1755}"/>
    <cellStyle name="Millares [0] 12 8 5" xfId="48967" xr:uid="{E614C113-1919-41F2-8375-E653081ED007}"/>
    <cellStyle name="Millares [0] 12 9" xfId="3440" xr:uid="{0706DA51-73A3-48AB-954E-571B76E61E9C}"/>
    <cellStyle name="Millares [0] 12 9 2" xfId="7683" xr:uid="{54055E36-3071-409D-BA74-348775D9D19B}"/>
    <cellStyle name="Millares [0] 12 9 2 2" xfId="19135" xr:uid="{B947028C-04BC-4187-878F-4A93BFFD30C7}"/>
    <cellStyle name="Millares [0] 12 9 2 2 2" xfId="42029" xr:uid="{3513517A-ED61-4794-8D8A-1BDED77117CD}"/>
    <cellStyle name="Millares [0] 12 9 2 3" xfId="30588" xr:uid="{9C17BCA0-566B-49E5-BB06-517551EB0D3E}"/>
    <cellStyle name="Millares [0] 12 9 2 4" xfId="53470" xr:uid="{2063E84B-5A52-4912-B31B-C6D0E7C87702}"/>
    <cellStyle name="Millares [0] 12 9 3" xfId="14893" xr:uid="{967B7966-5B2D-4215-B815-E1DB453F0447}"/>
    <cellStyle name="Millares [0] 12 9 3 2" xfId="37787" xr:uid="{F3C4B564-4DC6-46CF-B96C-518630B08F2B}"/>
    <cellStyle name="Millares [0] 12 9 4" xfId="26346" xr:uid="{A5AAE27F-E4EB-4390-884C-2F4C3F0CAEC1}"/>
    <cellStyle name="Millares [0] 12 9 5" xfId="49228" xr:uid="{E496BE96-CC44-4B92-9C8A-A43CCF948C33}"/>
    <cellStyle name="Millares [0] 13" xfId="127" xr:uid="{56479F1F-24DC-4DE6-B1DA-D0DC14662E18}"/>
    <cellStyle name="Millares [0] 13 10" xfId="8632" xr:uid="{C64FB55B-32ED-4F75-A866-90EC3BFB2E44}"/>
    <cellStyle name="Millares [0] 13 10 2" xfId="20081" xr:uid="{88301E08-ECD3-422F-8CD2-5273E43B211F}"/>
    <cellStyle name="Millares [0] 13 10 2 2" xfId="42975" xr:uid="{05B98C9E-AC21-4CFE-9AE5-CD7E5E826E16}"/>
    <cellStyle name="Millares [0] 13 10 3" xfId="31534" xr:uid="{84F0F06C-2639-465A-94EE-E0C916B304DB}"/>
    <cellStyle name="Millares [0] 13 10 4" xfId="54416" xr:uid="{07F60267-0749-45CE-B19B-B1129D5962FE}"/>
    <cellStyle name="Millares [0] 13 11" xfId="8682" xr:uid="{7333C477-F3D5-4066-9037-D17718D442FE}"/>
    <cellStyle name="Millares [0] 13 11 2" xfId="20126" xr:uid="{48ED9EA2-9865-4EEC-B1D4-38A4CBBA97E6}"/>
    <cellStyle name="Millares [0] 13 11 2 2" xfId="43020" xr:uid="{025568E9-AB47-494F-8F27-C35565E1516A}"/>
    <cellStyle name="Millares [0] 13 11 3" xfId="31579" xr:uid="{E9B8E62F-7CD8-467D-93D7-32F44A670458}"/>
    <cellStyle name="Millares [0] 13 11 4" xfId="54461" xr:uid="{117E2916-0291-48A1-A5F8-E2EF5D2D89F0}"/>
    <cellStyle name="Millares [0] 13 12" xfId="8943" xr:uid="{5FF8C45F-EA98-434C-9A09-38917DE0F708}"/>
    <cellStyle name="Millares [0] 13 12 2" xfId="20387" xr:uid="{E578359C-35D9-42A1-A0E3-72F842D203A5}"/>
    <cellStyle name="Millares [0] 13 12 2 2" xfId="43281" xr:uid="{EDFE21DA-A8A2-477C-B45F-4762C49245E8}"/>
    <cellStyle name="Millares [0] 13 12 3" xfId="31840" xr:uid="{FDEECC68-59EB-4B71-8201-F1B46E70E06B}"/>
    <cellStyle name="Millares [0] 13 12 4" xfId="54722" xr:uid="{B94A4EF4-BCD0-47E3-9FF4-4E475B8FA254}"/>
    <cellStyle name="Millares [0] 13 13" xfId="9209" xr:uid="{A662982E-4957-4AB8-8C82-530664736E98}"/>
    <cellStyle name="Millares [0] 13 13 2" xfId="20653" xr:uid="{9BC4519A-8CF8-432C-9DFD-995697A65CCF}"/>
    <cellStyle name="Millares [0] 13 13 2 2" xfId="43547" xr:uid="{DDD81B64-116E-4213-824F-41DD50EA866F}"/>
    <cellStyle name="Millares [0] 13 13 3" xfId="32106" xr:uid="{9E69B36B-7F0E-45E9-B33E-FD3960C3BEA6}"/>
    <cellStyle name="Millares [0] 13 13 4" xfId="54988" xr:uid="{A4E552F5-37A5-423F-A674-7744BDF3DCDF}"/>
    <cellStyle name="Millares [0] 13 14" xfId="9480" xr:uid="{CC307748-D965-415E-AC34-0F32E3DBE81C}"/>
    <cellStyle name="Millares [0] 13 14 2" xfId="20923" xr:uid="{D6CF6BCA-5E20-4598-A588-FE8789BB9E21}"/>
    <cellStyle name="Millares [0] 13 14 2 2" xfId="43817" xr:uid="{80B34EDB-581F-4F8F-8C60-4A606DDF8EA2}"/>
    <cellStyle name="Millares [0] 13 14 3" xfId="32376" xr:uid="{F068CF01-23B3-4383-B578-796773848452}"/>
    <cellStyle name="Millares [0] 13 15" xfId="10567" xr:uid="{44876E1C-DC20-4D70-8D55-1173F0618B64}"/>
    <cellStyle name="Millares [0] 13 15 2" xfId="22010" xr:uid="{2D70B8BB-401F-4362-B34C-E74B0FC55428}"/>
    <cellStyle name="Millares [0] 13 15 2 2" xfId="44904" xr:uid="{86CA81CA-B9B6-41E2-B3C4-B447F3AF1E3F}"/>
    <cellStyle name="Millares [0] 13 15 3" xfId="33463" xr:uid="{C2D6CEDC-29AF-439B-A8BA-054740DD4680}"/>
    <cellStyle name="Millares [0] 13 16" xfId="11632" xr:uid="{FDC608AF-D97B-45DD-B153-4864CDF7B700}"/>
    <cellStyle name="Millares [0] 13 16 2" xfId="34526" xr:uid="{B07B1F68-0FAA-41D7-B26C-E978D9CD3191}"/>
    <cellStyle name="Millares [0] 13 17" xfId="23085" xr:uid="{579CAB4D-799A-4369-BA7E-AC11BA6D02B7}"/>
    <cellStyle name="Millares [0] 13 18" xfId="45968" xr:uid="{EAC3DA41-E3F4-40AB-BDFC-35540C29CB8A}"/>
    <cellStyle name="Millares [0] 13 2" xfId="436" xr:uid="{5F9F7948-6AF4-4937-A5C4-EFB5837D989E}"/>
    <cellStyle name="Millares [0] 13 2 10" xfId="46231" xr:uid="{0CB96DB1-E432-4B3A-A9B6-2641D6264498}"/>
    <cellStyle name="Millares [0] 13 2 2" xfId="964" xr:uid="{915AE5D1-5FC7-439D-9429-2AB3B6EF5684}"/>
    <cellStyle name="Millares [0] 13 2 2 2" xfId="2281" xr:uid="{2D8DF81A-0E26-4D0C-96F6-261584758711}"/>
    <cellStyle name="Millares [0] 13 2 2 2 2" xfId="6529" xr:uid="{80E1D3C7-5E1F-4744-966F-E1C4B4EC369B}"/>
    <cellStyle name="Millares [0] 13 2 2 2 2 2" xfId="17981" xr:uid="{CB434791-B6F6-4601-90D9-744FB32E22C3}"/>
    <cellStyle name="Millares [0] 13 2 2 2 2 2 2" xfId="40875" xr:uid="{9508FBB3-1170-42A7-A817-FA0109BD7F0E}"/>
    <cellStyle name="Millares [0] 13 2 2 2 2 3" xfId="29434" xr:uid="{675E4D6F-9F17-4D3B-9E9B-8F00ECE75EC4}"/>
    <cellStyle name="Millares [0] 13 2 2 2 2 4" xfId="52316" xr:uid="{497F1462-CB02-4726-B4ED-22C34A747514}"/>
    <cellStyle name="Millares [0] 13 2 2 2 3" xfId="13739" xr:uid="{642FF5D7-3284-4876-BF5F-894EC61B2A69}"/>
    <cellStyle name="Millares [0] 13 2 2 2 3 2" xfId="36633" xr:uid="{54516809-3616-4177-9419-9FB24F3B7533}"/>
    <cellStyle name="Millares [0] 13 2 2 2 4" xfId="25192" xr:uid="{2B435529-FE86-4BBC-BE1D-AB7282505C69}"/>
    <cellStyle name="Millares [0] 13 2 2 2 5" xfId="48075" xr:uid="{CFBED896-7872-46F2-9437-4AC6FF6D5205}"/>
    <cellStyle name="Millares [0] 13 2 2 3" xfId="4125" xr:uid="{B6E2E998-EC9C-4EE0-8A88-E9D0249002B4}"/>
    <cellStyle name="Millares [0] 13 2 2 3 2" xfId="8368" xr:uid="{1333CA8D-EEB3-4483-8A2E-5B530CEECFF0}"/>
    <cellStyle name="Millares [0] 13 2 2 3 2 2" xfId="19820" xr:uid="{73358F3F-6E13-4EE1-9D2D-40BC60C2BB6A}"/>
    <cellStyle name="Millares [0] 13 2 2 3 2 2 2" xfId="42714" xr:uid="{CFABB084-3407-4A48-80DC-5C3D8F22DB08}"/>
    <cellStyle name="Millares [0] 13 2 2 3 2 3" xfId="31273" xr:uid="{BF94F942-2CDD-46CA-88F7-C614A1027684}"/>
    <cellStyle name="Millares [0] 13 2 2 3 2 4" xfId="54155" xr:uid="{5844CE01-C613-4564-87FF-44D8CB7280F4}"/>
    <cellStyle name="Millares [0] 13 2 2 3 3" xfId="15578" xr:uid="{8C8A15CA-6150-4D39-9C33-9EDCEE9AF9AF}"/>
    <cellStyle name="Millares [0] 13 2 2 3 3 2" xfId="38472" xr:uid="{89BC18A2-441C-4B92-81B1-ACCA2E60EA82}"/>
    <cellStyle name="Millares [0] 13 2 2 3 4" xfId="27031" xr:uid="{2DAC7B6A-5DC7-4101-9756-B10DA0C42EEE}"/>
    <cellStyle name="Millares [0] 13 2 2 3 5" xfId="49913" xr:uid="{29B11A60-EB40-4A02-B572-41EC2CB6502A}"/>
    <cellStyle name="Millares [0] 13 2 2 4" xfId="5212" xr:uid="{5D0DF04F-D24D-49A5-8987-94D8BD0060B4}"/>
    <cellStyle name="Millares [0] 13 2 2 4 2" xfId="16664" xr:uid="{242C97B6-BCB6-4C5B-8E3C-67D1B7FEF307}"/>
    <cellStyle name="Millares [0] 13 2 2 4 2 2" xfId="39558" xr:uid="{2538E66A-12BA-4122-92BA-50638DEE647A}"/>
    <cellStyle name="Millares [0] 13 2 2 4 3" xfId="28117" xr:uid="{A988CE60-C6E6-4EBC-86CA-04849AEECC8F}"/>
    <cellStyle name="Millares [0] 13 2 2 4 4" xfId="50999" xr:uid="{10AED061-AA7B-4E5D-950B-3EB2A8583097}"/>
    <cellStyle name="Millares [0] 13 2 2 5" xfId="10273" xr:uid="{C608AE67-659E-4E99-B123-90BC11286AB5}"/>
    <cellStyle name="Millares [0] 13 2 2 5 2" xfId="21716" xr:uid="{CB5E9308-537D-44F3-A9FB-4AE8E361C80C}"/>
    <cellStyle name="Millares [0] 13 2 2 5 2 2" xfId="44610" xr:uid="{798B5E98-0855-4D62-A7E6-99860BD12B1B}"/>
    <cellStyle name="Millares [0] 13 2 2 5 3" xfId="33169" xr:uid="{34F4197C-17BF-46A8-AFA5-FED1F66DF8BE}"/>
    <cellStyle name="Millares [0] 13 2 2 6" xfId="11357" xr:uid="{1E063A87-C451-49AD-B13A-86046C9F2A35}"/>
    <cellStyle name="Millares [0] 13 2 2 6 2" xfId="22800" xr:uid="{C01EF639-7B42-4554-A951-E1EBDCC03788}"/>
    <cellStyle name="Millares [0] 13 2 2 6 2 2" xfId="45694" xr:uid="{F1F1016B-92DB-452F-B120-9F7A9CF4A864}"/>
    <cellStyle name="Millares [0] 13 2 2 6 3" xfId="34253" xr:uid="{79121C8E-C33A-4888-9AF4-0BBBF2830254}"/>
    <cellStyle name="Millares [0] 13 2 2 7" xfId="12422" xr:uid="{F078E14E-558C-47A9-9E30-51FA1E1B703A}"/>
    <cellStyle name="Millares [0] 13 2 2 7 2" xfId="35316" xr:uid="{E9016480-12A1-48EF-A39A-618E234B5F1A}"/>
    <cellStyle name="Millares [0] 13 2 2 8" xfId="23875" xr:uid="{D34A902E-E79E-405C-B41C-E556C0AED170}"/>
    <cellStyle name="Millares [0] 13 2 2 9" xfId="46758" xr:uid="{EE29F279-0D2E-434E-97F1-5041D389E77F}"/>
    <cellStyle name="Millares [0] 13 2 3" xfId="1754" xr:uid="{8E54B3A2-DF98-4CB2-9772-0E673D467E82}"/>
    <cellStyle name="Millares [0] 13 2 3 2" xfId="6002" xr:uid="{A04519A5-5E6D-49BB-BE3D-763C0C8C4917}"/>
    <cellStyle name="Millares [0] 13 2 3 2 2" xfId="17454" xr:uid="{1C4A9B17-B64B-4E3A-8B75-D1399FE6EF32}"/>
    <cellStyle name="Millares [0] 13 2 3 2 2 2" xfId="40348" xr:uid="{EC057B0D-4172-4796-9464-29EAB2D2D6CE}"/>
    <cellStyle name="Millares [0] 13 2 3 2 3" xfId="28907" xr:uid="{46AC7497-30AD-4669-9B95-17E8BD9410C0}"/>
    <cellStyle name="Millares [0] 13 2 3 2 4" xfId="51789" xr:uid="{09B7F39D-03EF-4715-918B-79D8AD66B3D9}"/>
    <cellStyle name="Millares [0] 13 2 3 3" xfId="13212" xr:uid="{E69E43F8-77AD-412D-B4D6-FEB8B6737D8C}"/>
    <cellStyle name="Millares [0] 13 2 3 3 2" xfId="36106" xr:uid="{D4FFFEFB-2AA8-4E69-8EA4-28AB89532DC8}"/>
    <cellStyle name="Millares [0] 13 2 3 4" xfId="24665" xr:uid="{28FEA7EB-C2E0-4AAC-AEF4-801E73873678}"/>
    <cellStyle name="Millares [0] 13 2 3 5" xfId="47548" xr:uid="{C98324A9-12B4-44C7-835F-5718954BA32C}"/>
    <cellStyle name="Millares [0] 13 2 4" xfId="3598" xr:uid="{D50443A2-4BE5-40E5-AA69-D35A2563646A}"/>
    <cellStyle name="Millares [0] 13 2 4 2" xfId="7841" xr:uid="{236ED8E2-FB4F-49DE-9CC8-6B2A5ABFE724}"/>
    <cellStyle name="Millares [0] 13 2 4 2 2" xfId="19293" xr:uid="{447B9484-8D68-4D66-9B3D-4CEB99E093FB}"/>
    <cellStyle name="Millares [0] 13 2 4 2 2 2" xfId="42187" xr:uid="{531FDBA1-B22A-4F2E-A06C-6CAADAE56420}"/>
    <cellStyle name="Millares [0] 13 2 4 2 3" xfId="30746" xr:uid="{7A6325FF-923F-4437-BE40-8D6C6F5E7D4D}"/>
    <cellStyle name="Millares [0] 13 2 4 2 4" xfId="53628" xr:uid="{F3C440CC-4225-4014-B7A6-57EDF2693D81}"/>
    <cellStyle name="Millares [0] 13 2 4 3" xfId="15051" xr:uid="{A19CD464-60B9-40FB-81BA-FDCE5C25AB0D}"/>
    <cellStyle name="Millares [0] 13 2 4 3 2" xfId="37945" xr:uid="{315A3A98-EC36-4F6F-A7AF-964D08EA0057}"/>
    <cellStyle name="Millares [0] 13 2 4 4" xfId="26504" xr:uid="{84C86728-0307-4AF5-B633-A009246AC160}"/>
    <cellStyle name="Millares [0] 13 2 4 5" xfId="49386" xr:uid="{D54F7B31-1F4C-4C71-9297-3CB26E6ADA4A}"/>
    <cellStyle name="Millares [0] 13 2 5" xfId="4685" xr:uid="{9D49BC63-9665-4BBF-973C-E3132035F13B}"/>
    <cellStyle name="Millares [0] 13 2 5 2" xfId="16137" xr:uid="{28ED5C8B-1EE0-4156-9E0B-CD9DE3BE0F37}"/>
    <cellStyle name="Millares [0] 13 2 5 2 2" xfId="39031" xr:uid="{DC7209DB-14AF-448A-9A96-D48A8A730978}"/>
    <cellStyle name="Millares [0] 13 2 5 3" xfId="27590" xr:uid="{D8CE149C-3DA1-417E-BE7C-93966A69E413}"/>
    <cellStyle name="Millares [0] 13 2 5 4" xfId="50472" xr:uid="{0C86077C-3123-4FA0-84FC-9FBB9FF6F8A8}"/>
    <cellStyle name="Millares [0] 13 2 6" xfId="9746" xr:uid="{1A88CAE8-D82D-4438-BBA7-1C37E2259A8A}"/>
    <cellStyle name="Millares [0] 13 2 6 2" xfId="21189" xr:uid="{5BDE339F-6437-4B57-A60B-C52EEA596391}"/>
    <cellStyle name="Millares [0] 13 2 6 2 2" xfId="44083" xr:uid="{249AF4EF-FEBF-41D8-94B4-2CF62486AD9F}"/>
    <cellStyle name="Millares [0] 13 2 6 3" xfId="32642" xr:uid="{8E6487A7-35F2-4645-8F5B-EB144C130E87}"/>
    <cellStyle name="Millares [0] 13 2 7" xfId="10830" xr:uid="{C8377048-1A24-4824-B6D7-AB50A562DC1A}"/>
    <cellStyle name="Millares [0] 13 2 7 2" xfId="22273" xr:uid="{0D7610C2-196C-42B6-8EA2-5D39A8A0C5C4}"/>
    <cellStyle name="Millares [0] 13 2 7 2 2" xfId="45167" xr:uid="{8BF436DD-4882-49F0-AD39-E1A63E939529}"/>
    <cellStyle name="Millares [0] 13 2 7 3" xfId="33726" xr:uid="{0E448554-47DF-493C-84D8-4FB3D78A7A94}"/>
    <cellStyle name="Millares [0] 13 2 8" xfId="11895" xr:uid="{67052EE2-5A13-4A46-B19A-90294B843B03}"/>
    <cellStyle name="Millares [0] 13 2 8 2" xfId="34789" xr:uid="{25A5C534-BE54-4FB7-968A-C4312BD48379}"/>
    <cellStyle name="Millares [0] 13 2 9" xfId="23348" xr:uid="{589E2BE0-E1A2-4810-9180-D286A2BFBC23}"/>
    <cellStyle name="Millares [0] 13 3" xfId="700" xr:uid="{F776D52F-6B40-4E1F-AC25-4F62610BCD5A}"/>
    <cellStyle name="Millares [0] 13 3 2" xfId="2017" xr:uid="{B5B72CB9-362D-4106-85E9-6E80796BD8D3}"/>
    <cellStyle name="Millares [0] 13 3 2 2" xfId="6265" xr:uid="{BF0DEF67-ED8B-471E-91D8-3605866DCED0}"/>
    <cellStyle name="Millares [0] 13 3 2 2 2" xfId="17717" xr:uid="{CECCECD7-FC60-4C8F-B469-59371458CA6A}"/>
    <cellStyle name="Millares [0] 13 3 2 2 2 2" xfId="40611" xr:uid="{622D354F-D7B3-4CD3-92CD-B8B781421A45}"/>
    <cellStyle name="Millares [0] 13 3 2 2 3" xfId="29170" xr:uid="{ED7FCEF4-F4D6-4F62-B4D4-C3007492078F}"/>
    <cellStyle name="Millares [0] 13 3 2 2 4" xfId="52052" xr:uid="{6CD42EE3-2A27-4FFE-A96B-B7926656864A}"/>
    <cellStyle name="Millares [0] 13 3 2 3" xfId="13475" xr:uid="{0677CE6A-C778-4F06-B5A2-087F1D971CD9}"/>
    <cellStyle name="Millares [0] 13 3 2 3 2" xfId="36369" xr:uid="{9E0CEF24-1F25-4AE8-B326-D7302F3EE797}"/>
    <cellStyle name="Millares [0] 13 3 2 4" xfId="24928" xr:uid="{5885610E-13DE-492D-A1EF-5B080B6D4E0A}"/>
    <cellStyle name="Millares [0] 13 3 2 5" xfId="47811" xr:uid="{418B9E6E-E029-473E-A99B-A9FE88384176}"/>
    <cellStyle name="Millares [0] 13 3 3" xfId="3861" xr:uid="{A8A2B474-B142-41D2-84BA-C2A219C888FC}"/>
    <cellStyle name="Millares [0] 13 3 3 2" xfId="8104" xr:uid="{4E4F5064-CDE0-4E4A-BE6F-2731A1E53E5A}"/>
    <cellStyle name="Millares [0] 13 3 3 2 2" xfId="19556" xr:uid="{DA15CBE4-564C-4056-A9DB-90B4645EEF4B}"/>
    <cellStyle name="Millares [0] 13 3 3 2 2 2" xfId="42450" xr:uid="{B8DD3B82-3E8A-43B3-99FE-2BF830A25602}"/>
    <cellStyle name="Millares [0] 13 3 3 2 3" xfId="31009" xr:uid="{2BA662E1-5516-4BF2-899B-497C416EA656}"/>
    <cellStyle name="Millares [0] 13 3 3 2 4" xfId="53891" xr:uid="{B19AED14-DD1B-4CD4-A12C-1E2F832B5598}"/>
    <cellStyle name="Millares [0] 13 3 3 3" xfId="15314" xr:uid="{1703B5C1-CD9A-4BEB-BC4B-5F4AC4CF155C}"/>
    <cellStyle name="Millares [0] 13 3 3 3 2" xfId="38208" xr:uid="{464C89F3-975F-49B0-9416-A2BD9C2A39E0}"/>
    <cellStyle name="Millares [0] 13 3 3 4" xfId="26767" xr:uid="{588F99BE-A03F-4B3A-9D45-42C2D44358ED}"/>
    <cellStyle name="Millares [0] 13 3 3 5" xfId="49649" xr:uid="{C5E17C21-9D11-4AE1-A070-CEB32EAEA66F}"/>
    <cellStyle name="Millares [0] 13 3 4" xfId="4948" xr:uid="{B2235F2E-37FE-4A02-BC93-1279B7DE13A3}"/>
    <cellStyle name="Millares [0] 13 3 4 2" xfId="16400" xr:uid="{ED5A0D52-D4F8-44E6-ACC8-A64883ECF01F}"/>
    <cellStyle name="Millares [0] 13 3 4 2 2" xfId="39294" xr:uid="{69BAF6DB-2ACE-48DD-86F0-A5BF1ECB2347}"/>
    <cellStyle name="Millares [0] 13 3 4 3" xfId="27853" xr:uid="{D0DF1031-F369-44A4-8F95-50D5651A47E7}"/>
    <cellStyle name="Millares [0] 13 3 4 4" xfId="50735" xr:uid="{F911F5E6-AB31-4847-974A-0E28B8E725BD}"/>
    <cellStyle name="Millares [0] 13 3 5" xfId="10009" xr:uid="{00CD7178-AFA0-4451-8A22-A916FCFF0415}"/>
    <cellStyle name="Millares [0] 13 3 5 2" xfId="21452" xr:uid="{06B7E7AA-7BB0-4B1E-8A8B-019B39D09EB1}"/>
    <cellStyle name="Millares [0] 13 3 5 2 2" xfId="44346" xr:uid="{3B0D53FD-6A70-4960-B783-6B65D673D6AC}"/>
    <cellStyle name="Millares [0] 13 3 5 3" xfId="32905" xr:uid="{71A78519-2A90-4EAD-9FE8-04017DE690E0}"/>
    <cellStyle name="Millares [0] 13 3 6" xfId="11093" xr:uid="{C0CE5E22-F716-4005-BB3B-6B4D37A22562}"/>
    <cellStyle name="Millares [0] 13 3 6 2" xfId="22536" xr:uid="{04DC0097-D87D-4595-86B7-1667C8525863}"/>
    <cellStyle name="Millares [0] 13 3 6 2 2" xfId="45430" xr:uid="{25C9A9B3-581A-4B00-BB3F-811525BABCE0}"/>
    <cellStyle name="Millares [0] 13 3 6 3" xfId="33989" xr:uid="{9703CF63-B5E7-415B-BB3F-A6F37618A051}"/>
    <cellStyle name="Millares [0] 13 3 7" xfId="12158" xr:uid="{1696CF0F-5D31-4082-9A2C-C363D9FA9FF3}"/>
    <cellStyle name="Millares [0] 13 3 7 2" xfId="35052" xr:uid="{5EFD3B3E-33B4-4191-9FFF-5A23D27C9126}"/>
    <cellStyle name="Millares [0] 13 3 8" xfId="23611" xr:uid="{068939BC-9EDD-4FF1-879E-C8F4D80FDE58}"/>
    <cellStyle name="Millares [0] 13 3 9" xfId="46494" xr:uid="{04601141-8C4C-433E-BAD2-D6EADA8263E3}"/>
    <cellStyle name="Millares [0] 13 4" xfId="1228" xr:uid="{90C160B7-E74C-410A-8EEF-823B45FA6E88}"/>
    <cellStyle name="Millares [0] 13 4 2" xfId="2545" xr:uid="{CAC343C3-2F3A-4EF5-BC91-C0A025187E76}"/>
    <cellStyle name="Millares [0] 13 4 2 2" xfId="6793" xr:uid="{5CF33E58-30AD-432C-A6ED-E6F715E7DAF2}"/>
    <cellStyle name="Millares [0] 13 4 2 2 2" xfId="18245" xr:uid="{D7F50074-322D-42F6-A253-F6B4F652FA1A}"/>
    <cellStyle name="Millares [0] 13 4 2 2 2 2" xfId="41139" xr:uid="{5CFF0C20-BC00-4D66-AA74-B56ECB659ECE}"/>
    <cellStyle name="Millares [0] 13 4 2 2 3" xfId="29698" xr:uid="{23F1C4EA-DD8B-46D6-8612-96790317A9B2}"/>
    <cellStyle name="Millares [0] 13 4 2 2 4" xfId="52580" xr:uid="{52CE0BF1-250D-41D8-99FE-AF01765B663D}"/>
    <cellStyle name="Millares [0] 13 4 2 3" xfId="14003" xr:uid="{D47C23A6-B32B-4619-AA77-1DC3982506EB}"/>
    <cellStyle name="Millares [0] 13 4 2 3 2" xfId="36897" xr:uid="{76BA7885-70DE-42A7-AEE8-B910B2A6468B}"/>
    <cellStyle name="Millares [0] 13 4 2 4" xfId="25456" xr:uid="{C4796B7B-41CA-43B6-AC9D-5D6366B17F75}"/>
    <cellStyle name="Millares [0] 13 4 2 5" xfId="48339" xr:uid="{507E941F-35E1-4FAC-A732-C933360FF4B4}"/>
    <cellStyle name="Millares [0] 13 4 3" xfId="5476" xr:uid="{D906AB28-6374-4655-998E-8D62519AA3AB}"/>
    <cellStyle name="Millares [0] 13 4 3 2" xfId="16928" xr:uid="{97EAB35C-7038-4EC2-A116-86FF090F3811}"/>
    <cellStyle name="Millares [0] 13 4 3 2 2" xfId="39822" xr:uid="{180A1B04-CD8F-4348-A39E-F355F562D639}"/>
    <cellStyle name="Millares [0] 13 4 3 3" xfId="28381" xr:uid="{FDCD6DBB-2018-4E93-B2F7-15A796422657}"/>
    <cellStyle name="Millares [0] 13 4 3 4" xfId="51263" xr:uid="{45EDDA49-0328-49EB-BB18-CD19EA6577AA}"/>
    <cellStyle name="Millares [0] 13 4 4" xfId="12686" xr:uid="{2E8B762C-36DE-4BDD-981E-2A7AA7AA9D03}"/>
    <cellStyle name="Millares [0] 13 4 4 2" xfId="35580" xr:uid="{FDF43687-43CF-43B5-8BED-37FE3FCC4754}"/>
    <cellStyle name="Millares [0] 13 4 5" xfId="24139" xr:uid="{8E17C8EF-2BA1-4323-8361-359DC90197F6}"/>
    <cellStyle name="Millares [0] 13 4 6" xfId="47022" xr:uid="{236953D3-2112-4D64-A913-18B78E3DE923}"/>
    <cellStyle name="Millares [0] 13 5" xfId="1491" xr:uid="{A35CD059-3594-4BC5-92DF-FCBBF3CBB043}"/>
    <cellStyle name="Millares [0] 13 5 2" xfId="5739" xr:uid="{C52035DF-4E46-4DFE-B3EC-CA5FD48DB753}"/>
    <cellStyle name="Millares [0] 13 5 2 2" xfId="17191" xr:uid="{E618C318-A009-4605-A07C-74B3431D967E}"/>
    <cellStyle name="Millares [0] 13 5 2 2 2" xfId="40085" xr:uid="{18DAD41A-2741-4A72-B28B-44CAFFA2AE0C}"/>
    <cellStyle name="Millares [0] 13 5 2 3" xfId="28644" xr:uid="{EE29F055-3911-4183-8E3C-067BF15C96EC}"/>
    <cellStyle name="Millares [0] 13 5 2 4" xfId="51526" xr:uid="{335FD6E3-F1C6-41E3-A3EE-6DEB3FDC6A05}"/>
    <cellStyle name="Millares [0] 13 5 3" xfId="12949" xr:uid="{F3DA7FCE-66A3-4397-8B8D-6D9025DD66AD}"/>
    <cellStyle name="Millares [0] 13 5 3 2" xfId="35843" xr:uid="{D0D97771-5327-48C3-A977-497D002CA346}"/>
    <cellStyle name="Millares [0] 13 5 4" xfId="24402" xr:uid="{DCA2E92B-AA73-4041-8A4D-1CE3D8D39AE2}"/>
    <cellStyle name="Millares [0] 13 5 5" xfId="47285" xr:uid="{C52788A5-2D7C-45FF-A9A3-6134CE67F5FD}"/>
    <cellStyle name="Millares [0] 13 6" xfId="2812" xr:uid="{8F1738BB-7259-4DC5-BDBE-07C32A0D35B3}"/>
    <cellStyle name="Millares [0] 13 6 2" xfId="7057" xr:uid="{5F7B9535-839C-4CC7-8A28-0DC9CFDF4FE4}"/>
    <cellStyle name="Millares [0] 13 6 2 2" xfId="18509" xr:uid="{725F0F4B-D1A6-4B89-BD35-9E7EE2A8B1C4}"/>
    <cellStyle name="Millares [0] 13 6 2 2 2" xfId="41403" xr:uid="{36404826-432F-4609-8DCE-05FA0DBB6461}"/>
    <cellStyle name="Millares [0] 13 6 2 3" xfId="29962" xr:uid="{4EA45E02-E3DC-422C-8EF6-1AE441083644}"/>
    <cellStyle name="Millares [0] 13 6 2 4" xfId="52844" xr:uid="{B6A4161A-F656-483B-ADD1-BFBAA818A79B}"/>
    <cellStyle name="Millares [0] 13 6 3" xfId="14267" xr:uid="{4C7D1B6E-2671-44C6-8353-B80A77EECCA0}"/>
    <cellStyle name="Millares [0] 13 6 3 2" xfId="37161" xr:uid="{1745F2D2-8F19-481C-8470-67566C335F00}"/>
    <cellStyle name="Millares [0] 13 6 4" xfId="25720" xr:uid="{0653CDE2-8861-4F1C-9FF7-F5F0A38ACA3F}"/>
    <cellStyle name="Millares [0] 13 6 5" xfId="48602" xr:uid="{48484A12-6F8C-4566-97AF-1E9FB19A3510}"/>
    <cellStyle name="Millares [0] 13 7" xfId="3073" xr:uid="{469472E9-8B14-4E2B-BF79-38403290DCF1}"/>
    <cellStyle name="Millares [0] 13 7 2" xfId="7316" xr:uid="{E2DA9D9C-3122-40FD-9490-1E626D495FA4}"/>
    <cellStyle name="Millares [0] 13 7 2 2" xfId="18768" xr:uid="{C585768F-BF03-42C1-A644-F8A5A46D133A}"/>
    <cellStyle name="Millares [0] 13 7 2 2 2" xfId="41662" xr:uid="{F27C5EEE-5DC6-4465-8082-E80F6C85E24C}"/>
    <cellStyle name="Millares [0] 13 7 2 3" xfId="30221" xr:uid="{21FEBAC9-24BF-4717-A0AD-216A5947C39D}"/>
    <cellStyle name="Millares [0] 13 7 2 4" xfId="53103" xr:uid="{C5746545-AD8D-454F-99EA-F53F18E0A7E6}"/>
    <cellStyle name="Millares [0] 13 7 3" xfId="14526" xr:uid="{978D6284-42EC-473E-97CD-F4E82A0B2C50}"/>
    <cellStyle name="Millares [0] 13 7 3 2" xfId="37420" xr:uid="{D889E4C6-ACEC-40A5-902F-28F24FE95AFB}"/>
    <cellStyle name="Millares [0] 13 7 4" xfId="25979" xr:uid="{A2203A62-CB6B-4ECF-B56B-DB5D7AB583FD}"/>
    <cellStyle name="Millares [0] 13 7 5" xfId="48861" xr:uid="{99A4253D-086C-4AC3-B89E-B42ED986A476}"/>
    <cellStyle name="Millares [0] 13 8" xfId="3335" xr:uid="{46C1E56C-B92F-4A6E-A65E-F792A18DB515}"/>
    <cellStyle name="Millares [0] 13 8 2" xfId="7578" xr:uid="{DEFEE6E0-8327-47A3-B5BF-C3A78BB8AA08}"/>
    <cellStyle name="Millares [0] 13 8 2 2" xfId="19030" xr:uid="{A471A0A5-C804-43B3-8252-BA652C77BECD}"/>
    <cellStyle name="Millares [0] 13 8 2 2 2" xfId="41924" xr:uid="{F637DDC3-2141-45F4-879A-A9085B650482}"/>
    <cellStyle name="Millares [0] 13 8 2 3" xfId="30483" xr:uid="{65EE7A41-8779-4E0B-9835-CFB056FA22F3}"/>
    <cellStyle name="Millares [0] 13 8 2 4" xfId="53365" xr:uid="{2DCD5023-8EAD-433E-8D6E-9A2BD864EA2D}"/>
    <cellStyle name="Millares [0] 13 8 3" xfId="14788" xr:uid="{2D40CC71-CA17-4808-8E96-654B9524FD57}"/>
    <cellStyle name="Millares [0] 13 8 3 2" xfId="37682" xr:uid="{6DCEBB79-B018-41F9-9149-26CD2BC637C5}"/>
    <cellStyle name="Millares [0] 13 8 4" xfId="26241" xr:uid="{91F72B74-2AEE-4773-8960-F1899267681B}"/>
    <cellStyle name="Millares [0] 13 8 5" xfId="49123" xr:uid="{EF42761B-5BBC-4A8A-8D68-C7AAAE865509}"/>
    <cellStyle name="Millares [0] 13 9" xfId="4395" xr:uid="{DDD0974C-28EF-4DC4-B6A4-C7EFF4294352}"/>
    <cellStyle name="Millares [0] 13 9 2" xfId="15847" xr:uid="{1AAA86F4-13F9-447A-B9C8-7331708C3096}"/>
    <cellStyle name="Millares [0] 13 9 2 2" xfId="38741" xr:uid="{642164B1-74E5-4C3A-86EF-555265F8902E}"/>
    <cellStyle name="Millares [0] 13 9 3" xfId="27300" xr:uid="{B850E6E3-5999-4A86-9162-42BA3DD0ACEA}"/>
    <cellStyle name="Millares [0] 13 9 4" xfId="50182" xr:uid="{C9A6679B-9970-4C14-9724-CDB8F137D90E}"/>
    <cellStyle name="Millares [0] 14" xfId="299" xr:uid="{F2611BFD-1750-495E-BB08-C673D9108909}"/>
    <cellStyle name="Millares [0] 14 10" xfId="8633" xr:uid="{BDD91CB3-EB5B-4604-8134-5BD174EFA15D}"/>
    <cellStyle name="Millares [0] 14 10 2" xfId="20082" xr:uid="{625902D4-F5C9-4CB0-A92A-699804FF46AC}"/>
    <cellStyle name="Millares [0] 14 10 2 2" xfId="42976" xr:uid="{75F2BAAF-EA8F-447C-8728-56D1E9E01B60}"/>
    <cellStyle name="Millares [0] 14 10 3" xfId="31535" xr:uid="{994C43A7-8B83-40CD-AE31-5ED9F824F03E}"/>
    <cellStyle name="Millares [0] 14 10 4" xfId="54417" xr:uid="{09CBC5C4-A6D0-4E88-B8BB-5D8ED1C5443E}"/>
    <cellStyle name="Millares [0] 14 11" xfId="8808" xr:uid="{DF804E8B-0115-431F-A5D7-978AB93D0026}"/>
    <cellStyle name="Millares [0] 14 11 2" xfId="20252" xr:uid="{0612AD74-112B-4BA8-8A3C-5AC1372AD4DE}"/>
    <cellStyle name="Millares [0] 14 11 2 2" xfId="43146" xr:uid="{9802E707-A863-46A9-9B3A-7625D1E3EFE4}"/>
    <cellStyle name="Millares [0] 14 11 3" xfId="31705" xr:uid="{6E967AE0-41DC-4E2E-9037-D9F3F120F3D4}"/>
    <cellStyle name="Millares [0] 14 11 4" xfId="54587" xr:uid="{530C3581-D4D6-4420-8515-74C9034F24A8}"/>
    <cellStyle name="Millares [0] 14 12" xfId="9070" xr:uid="{194C1222-973E-464D-852E-9E3454889E21}"/>
    <cellStyle name="Millares [0] 14 12 2" xfId="20514" xr:uid="{0659E5C5-9380-425F-91A0-B063FAC1F5F7}"/>
    <cellStyle name="Millares [0] 14 12 2 2" xfId="43408" xr:uid="{B28BDD85-408C-49DE-B1D8-24481A1D9FD7}"/>
    <cellStyle name="Millares [0] 14 12 3" xfId="31967" xr:uid="{8BF73E16-6737-440C-A295-1D6C9ECE0B0B}"/>
    <cellStyle name="Millares [0] 14 12 4" xfId="54849" xr:uid="{3292B291-DB05-4FFE-B8E5-87C07E1827A1}"/>
    <cellStyle name="Millares [0] 14 13" xfId="9337" xr:uid="{7F736074-28FC-466D-B63F-E6ABC5C3D2F0}"/>
    <cellStyle name="Millares [0] 14 13 2" xfId="20781" xr:uid="{F1E2E852-439D-4B27-9CDD-BC4872586C56}"/>
    <cellStyle name="Millares [0] 14 13 2 2" xfId="43675" xr:uid="{07C1FC67-BE1C-4C48-BE08-62676922163B}"/>
    <cellStyle name="Millares [0] 14 13 3" xfId="32234" xr:uid="{7B5EE8EC-22B2-4AEE-ADD3-176044992D0D}"/>
    <cellStyle name="Millares [0] 14 13 4" xfId="55116" xr:uid="{FF1BBAB4-46B9-40EE-A33A-C0B44DEEA498}"/>
    <cellStyle name="Millares [0] 14 14" xfId="9609" xr:uid="{E49C4E75-E296-40A1-A718-A23C1062F2B6}"/>
    <cellStyle name="Millares [0] 14 14 2" xfId="21052" xr:uid="{2692D65F-E323-4306-B099-AAC102E5E40B}"/>
    <cellStyle name="Millares [0] 14 14 2 2" xfId="43946" xr:uid="{C6BF4956-B740-4243-B685-1AF3E12063D1}"/>
    <cellStyle name="Millares [0] 14 14 3" xfId="32505" xr:uid="{ACC336D6-712E-492D-A002-B1F5E77A5151}"/>
    <cellStyle name="Millares [0] 14 15" xfId="10693" xr:uid="{B7C626A7-6E62-4DE9-A217-F95F1712EB72}"/>
    <cellStyle name="Millares [0] 14 15 2" xfId="22136" xr:uid="{47E5AC1E-677C-4F63-9D7D-22A6C2A3C6C9}"/>
    <cellStyle name="Millares [0] 14 15 2 2" xfId="45030" xr:uid="{72F48E63-435B-425F-8116-2959A310E52B}"/>
    <cellStyle name="Millares [0] 14 15 3" xfId="33589" xr:uid="{2A019E84-FF6B-425F-BD28-5C495382E7AF}"/>
    <cellStyle name="Millares [0] 14 16" xfId="11758" xr:uid="{8F7A46AE-CDF6-4389-BF8B-A603B78F96BB}"/>
    <cellStyle name="Millares [0] 14 16 2" xfId="34652" xr:uid="{08C2CBCA-4475-4093-9706-1C7B44572C46}"/>
    <cellStyle name="Millares [0] 14 17" xfId="23211" xr:uid="{07BA9ACB-CCA2-4D3E-915C-925EFF3BD54F}"/>
    <cellStyle name="Millares [0] 14 18" xfId="46094" xr:uid="{86C1483D-4AB0-43BE-96E9-79317B87425C}"/>
    <cellStyle name="Millares [0] 14 2" xfId="562" xr:uid="{74B4450D-44A5-4F4C-A2FF-7B5CD9F65B3A}"/>
    <cellStyle name="Millares [0] 14 2 10" xfId="46357" xr:uid="{8D310B46-6339-4CA9-BF1C-37B79C677904}"/>
    <cellStyle name="Millares [0] 14 2 2" xfId="1090" xr:uid="{5025C1EB-55A5-4FFF-96D8-0AA7524EF7B6}"/>
    <cellStyle name="Millares [0] 14 2 2 2" xfId="2407" xr:uid="{E162AFBA-B079-4DF9-BA92-E6B9DADF7C50}"/>
    <cellStyle name="Millares [0] 14 2 2 2 2" xfId="6655" xr:uid="{6D60BBAA-D912-4757-8C83-22153594266C}"/>
    <cellStyle name="Millares [0] 14 2 2 2 2 2" xfId="18107" xr:uid="{9EBF7C56-2AD3-4D60-AE7A-10E08F6C9900}"/>
    <cellStyle name="Millares [0] 14 2 2 2 2 2 2" xfId="41001" xr:uid="{DEDCFCAA-E842-4CBC-88C0-DD574923C4B9}"/>
    <cellStyle name="Millares [0] 14 2 2 2 2 3" xfId="29560" xr:uid="{6A302CF3-8EBD-4E4D-B05C-A994816DDEFF}"/>
    <cellStyle name="Millares [0] 14 2 2 2 2 4" xfId="52442" xr:uid="{00654EAE-6E93-4567-BBD0-C4AD1D00B083}"/>
    <cellStyle name="Millares [0] 14 2 2 2 3" xfId="13865" xr:uid="{05C82A79-3672-4FC2-B167-F0C4AA97424B}"/>
    <cellStyle name="Millares [0] 14 2 2 2 3 2" xfId="36759" xr:uid="{E31D68A0-A9C8-4E90-B578-829DB33C2270}"/>
    <cellStyle name="Millares [0] 14 2 2 2 4" xfId="25318" xr:uid="{E49E8FDB-6AF6-4B20-8A5B-A1C8C849EE21}"/>
    <cellStyle name="Millares [0] 14 2 2 2 5" xfId="48201" xr:uid="{6A04605A-A6FA-4EB7-B219-CA2BAFF9563C}"/>
    <cellStyle name="Millares [0] 14 2 2 3" xfId="4251" xr:uid="{DBAB9D15-894F-44A6-A7C3-821739ADE0D9}"/>
    <cellStyle name="Millares [0] 14 2 2 3 2" xfId="8494" xr:uid="{934557F2-3930-4C90-A094-57F5E12FE700}"/>
    <cellStyle name="Millares [0] 14 2 2 3 2 2" xfId="19946" xr:uid="{AD5C8AA8-9FB7-4C5E-8AF8-48878A99CEC6}"/>
    <cellStyle name="Millares [0] 14 2 2 3 2 2 2" xfId="42840" xr:uid="{681D866D-DD99-4911-9DE7-C75C2CA16F5F}"/>
    <cellStyle name="Millares [0] 14 2 2 3 2 3" xfId="31399" xr:uid="{3689AFF5-1E4A-4A66-816E-1CA19521AD75}"/>
    <cellStyle name="Millares [0] 14 2 2 3 2 4" xfId="54281" xr:uid="{DA42DE4E-0465-460E-98C4-5FE7C1698332}"/>
    <cellStyle name="Millares [0] 14 2 2 3 3" xfId="15704" xr:uid="{07A51822-253E-4647-A848-D1554C08796B}"/>
    <cellStyle name="Millares [0] 14 2 2 3 3 2" xfId="38598" xr:uid="{EBB97DD0-D827-4BE8-8B20-04E71F038169}"/>
    <cellStyle name="Millares [0] 14 2 2 3 4" xfId="27157" xr:uid="{F0A37D6A-E1FE-4084-95F4-B04C429A1621}"/>
    <cellStyle name="Millares [0] 14 2 2 3 5" xfId="50039" xr:uid="{DF73FE00-8872-426C-9D46-D527566A3812}"/>
    <cellStyle name="Millares [0] 14 2 2 4" xfId="5338" xr:uid="{484B8346-1231-4C51-8560-C5FE97237120}"/>
    <cellStyle name="Millares [0] 14 2 2 4 2" xfId="16790" xr:uid="{E9AEDA3E-9A40-4447-82A6-D5FAC57EB11D}"/>
    <cellStyle name="Millares [0] 14 2 2 4 2 2" xfId="39684" xr:uid="{2378100E-2159-4005-9B11-6179A18D4BB2}"/>
    <cellStyle name="Millares [0] 14 2 2 4 3" xfId="28243" xr:uid="{48AC0A3D-72F1-4211-8A1D-6A9696E5FCB5}"/>
    <cellStyle name="Millares [0] 14 2 2 4 4" xfId="51125" xr:uid="{6D7D1490-D38F-4D2B-BB11-638A770A57D6}"/>
    <cellStyle name="Millares [0] 14 2 2 5" xfId="10399" xr:uid="{5E527479-716E-4916-B473-6D553679E2C2}"/>
    <cellStyle name="Millares [0] 14 2 2 5 2" xfId="21842" xr:uid="{A4A9BEF3-FBC4-4F13-9FD5-8C42679C865C}"/>
    <cellStyle name="Millares [0] 14 2 2 5 2 2" xfId="44736" xr:uid="{7A937450-CC52-48D4-A686-3A42B6865CB3}"/>
    <cellStyle name="Millares [0] 14 2 2 5 3" xfId="33295" xr:uid="{FEE186C2-FB89-4B5A-B57B-861C228CDDD4}"/>
    <cellStyle name="Millares [0] 14 2 2 6" xfId="11483" xr:uid="{2C557351-F115-4709-9578-49F76EC54E91}"/>
    <cellStyle name="Millares [0] 14 2 2 6 2" xfId="22926" xr:uid="{9E70F7B6-2E90-4358-B400-EB5854657088}"/>
    <cellStyle name="Millares [0] 14 2 2 6 2 2" xfId="45820" xr:uid="{C5E53E05-0754-4299-B327-2EC788230E1C}"/>
    <cellStyle name="Millares [0] 14 2 2 6 3" xfId="34379" xr:uid="{8194310D-B3F7-469A-971C-5ECC477294C9}"/>
    <cellStyle name="Millares [0] 14 2 2 7" xfId="12548" xr:uid="{4E0E2C9C-603D-4671-A6B9-277F3794AC72}"/>
    <cellStyle name="Millares [0] 14 2 2 7 2" xfId="35442" xr:uid="{FAC45668-D263-4D1C-9781-8288D0B0F6AF}"/>
    <cellStyle name="Millares [0] 14 2 2 8" xfId="24001" xr:uid="{E56CB0FA-AFB6-428F-A002-4F352ECB432D}"/>
    <cellStyle name="Millares [0] 14 2 2 9" xfId="46884" xr:uid="{F065F085-4BD1-4B47-BEFB-6FE913677BF8}"/>
    <cellStyle name="Millares [0] 14 2 3" xfId="1880" xr:uid="{5685FED0-C9C5-4CFA-A83C-523912D4FA68}"/>
    <cellStyle name="Millares [0] 14 2 3 2" xfId="6128" xr:uid="{7EDA2F88-A837-4D22-AA2C-E1FC71054FF7}"/>
    <cellStyle name="Millares [0] 14 2 3 2 2" xfId="17580" xr:uid="{EF69851C-480E-47D6-BC74-02B6048D9AB3}"/>
    <cellStyle name="Millares [0] 14 2 3 2 2 2" xfId="40474" xr:uid="{E5E899B4-0EFC-4B55-804D-264917AEC3A1}"/>
    <cellStyle name="Millares [0] 14 2 3 2 3" xfId="29033" xr:uid="{0E478B55-FED2-47E3-ADAB-05C1C294778F}"/>
    <cellStyle name="Millares [0] 14 2 3 2 4" xfId="51915" xr:uid="{3774B6E7-9A03-41FA-B9EE-53399984F6F6}"/>
    <cellStyle name="Millares [0] 14 2 3 3" xfId="13338" xr:uid="{AE922C1A-5BE0-42A2-9633-9A28F3EA0463}"/>
    <cellStyle name="Millares [0] 14 2 3 3 2" xfId="36232" xr:uid="{446E26CB-EAB9-4907-A2DD-354854D2B738}"/>
    <cellStyle name="Millares [0] 14 2 3 4" xfId="24791" xr:uid="{60E0A4CA-69D3-46AB-B419-4B5981441536}"/>
    <cellStyle name="Millares [0] 14 2 3 5" xfId="47674" xr:uid="{8A154BF4-3B01-4A48-912E-6E163F500289}"/>
    <cellStyle name="Millares [0] 14 2 4" xfId="3724" xr:uid="{06CF625A-0774-4300-962E-A787FB62FF38}"/>
    <cellStyle name="Millares [0] 14 2 4 2" xfId="7967" xr:uid="{48077060-8290-4A25-953B-CBE908697513}"/>
    <cellStyle name="Millares [0] 14 2 4 2 2" xfId="19419" xr:uid="{AFC068B8-C6EE-456F-85F4-1CC82E8CD39E}"/>
    <cellStyle name="Millares [0] 14 2 4 2 2 2" xfId="42313" xr:uid="{B0D038EE-9903-445F-BD4D-C7903F55AB4C}"/>
    <cellStyle name="Millares [0] 14 2 4 2 3" xfId="30872" xr:uid="{89E4DF1D-78C4-4EFD-82B7-4C92A9C0735A}"/>
    <cellStyle name="Millares [0] 14 2 4 2 4" xfId="53754" xr:uid="{F873B9CA-709D-46ED-8EDB-137226BAE32E}"/>
    <cellStyle name="Millares [0] 14 2 4 3" xfId="15177" xr:uid="{262129AF-5A3A-45A4-ADF6-367A3FFF1E65}"/>
    <cellStyle name="Millares [0] 14 2 4 3 2" xfId="38071" xr:uid="{E074466E-0FB4-4528-B6A2-F6E70DFA62AF}"/>
    <cellStyle name="Millares [0] 14 2 4 4" xfId="26630" xr:uid="{5E4BA68A-B3D0-4245-B9D1-87052EEA40AD}"/>
    <cellStyle name="Millares [0] 14 2 4 5" xfId="49512" xr:uid="{2A2691F5-773A-4407-81B8-1430786686C1}"/>
    <cellStyle name="Millares [0] 14 2 5" xfId="4811" xr:uid="{C9DF5C00-B4B1-465A-8278-69872C36C2A1}"/>
    <cellStyle name="Millares [0] 14 2 5 2" xfId="16263" xr:uid="{D924ADF6-43C2-407E-8AEB-437DCD9BECFC}"/>
    <cellStyle name="Millares [0] 14 2 5 2 2" xfId="39157" xr:uid="{97AFBB81-55D4-48C5-A506-37AA86ED18E9}"/>
    <cellStyle name="Millares [0] 14 2 5 3" xfId="27716" xr:uid="{EB25E21C-D063-46A4-9EAE-05EC7D2E31D9}"/>
    <cellStyle name="Millares [0] 14 2 5 4" xfId="50598" xr:uid="{7A924DB4-106B-450F-95B0-B4703896C139}"/>
    <cellStyle name="Millares [0] 14 2 6" xfId="9872" xr:uid="{053C72C7-C7F3-4B35-9B5C-BD078F689374}"/>
    <cellStyle name="Millares [0] 14 2 6 2" xfId="21315" xr:uid="{E51FA8DF-20C4-449A-B6B6-FE7C0EB05760}"/>
    <cellStyle name="Millares [0] 14 2 6 2 2" xfId="44209" xr:uid="{38210C1D-8B8A-44EA-BC98-7D2D7832A084}"/>
    <cellStyle name="Millares [0] 14 2 6 3" xfId="32768" xr:uid="{084BD183-53C3-4989-A01D-7FD0727CC195}"/>
    <cellStyle name="Millares [0] 14 2 7" xfId="10956" xr:uid="{DC7B386B-AF5B-44CF-B985-A830B1C0176F}"/>
    <cellStyle name="Millares [0] 14 2 7 2" xfId="22399" xr:uid="{6A82A687-5C87-4056-A753-F26A7D0B65A5}"/>
    <cellStyle name="Millares [0] 14 2 7 2 2" xfId="45293" xr:uid="{50C170C2-B63F-4E26-810B-80A906693C93}"/>
    <cellStyle name="Millares [0] 14 2 7 3" xfId="33852" xr:uid="{35E626CA-0930-44AF-A5A1-A13B84BFE58C}"/>
    <cellStyle name="Millares [0] 14 2 8" xfId="12021" xr:uid="{6A0AC5D4-7836-441D-AA23-8B203710CA5E}"/>
    <cellStyle name="Millares [0] 14 2 8 2" xfId="34915" xr:uid="{FD687FC1-8C3E-479A-908A-B99D399687A7}"/>
    <cellStyle name="Millares [0] 14 2 9" xfId="23474" xr:uid="{0DB0BAA2-7F7E-498C-9BC6-B3050EA97650}"/>
    <cellStyle name="Millares [0] 14 3" xfId="827" xr:uid="{A4E465B6-20D5-48E7-8324-D5FA6C2F3023}"/>
    <cellStyle name="Millares [0] 14 3 2" xfId="2144" xr:uid="{900ED2BB-8A4B-4D91-9B7A-574A3DEC8FB6}"/>
    <cellStyle name="Millares [0] 14 3 2 2" xfId="6392" xr:uid="{FDE6FD8D-15CA-499D-8F31-38CACC54D7AE}"/>
    <cellStyle name="Millares [0] 14 3 2 2 2" xfId="17844" xr:uid="{FEFB0A8F-F650-4731-BCA4-99BBE803BDA0}"/>
    <cellStyle name="Millares [0] 14 3 2 2 2 2" xfId="40738" xr:uid="{28234643-CAAB-4D6C-B7D3-6E4D232EC944}"/>
    <cellStyle name="Millares [0] 14 3 2 2 3" xfId="29297" xr:uid="{1FF0AE62-3ECC-4A49-90D1-BFFA8828E3B6}"/>
    <cellStyle name="Millares [0] 14 3 2 2 4" xfId="52179" xr:uid="{BDC76BAD-DAD9-468C-A8DC-EBAE9ED72932}"/>
    <cellStyle name="Millares [0] 14 3 2 3" xfId="13602" xr:uid="{7189E500-FD05-41B6-B053-78E27808143E}"/>
    <cellStyle name="Millares [0] 14 3 2 3 2" xfId="36496" xr:uid="{B5281006-5ADB-4550-8AC3-585379C4B746}"/>
    <cellStyle name="Millares [0] 14 3 2 4" xfId="25055" xr:uid="{F3A863A3-2436-4867-B030-078683227259}"/>
    <cellStyle name="Millares [0] 14 3 2 5" xfId="47938" xr:uid="{00C86493-61C4-4749-9A83-2C8B856547D6}"/>
    <cellStyle name="Millares [0] 14 3 3" xfId="3988" xr:uid="{DEF50E0C-167C-4CB5-B890-E93F1ABC12EF}"/>
    <cellStyle name="Millares [0] 14 3 3 2" xfId="8231" xr:uid="{D144ED80-922E-46F4-9473-2F7528847C5B}"/>
    <cellStyle name="Millares [0] 14 3 3 2 2" xfId="19683" xr:uid="{C9F52091-81D9-427B-A657-774CBCDFCEDE}"/>
    <cellStyle name="Millares [0] 14 3 3 2 2 2" xfId="42577" xr:uid="{C1BA9113-28D2-48C3-ADB7-2B6FA35964A4}"/>
    <cellStyle name="Millares [0] 14 3 3 2 3" xfId="31136" xr:uid="{52516A63-9945-4680-BE52-DF2165D1C324}"/>
    <cellStyle name="Millares [0] 14 3 3 2 4" xfId="54018" xr:uid="{EF18A1A9-D297-44EA-ADA2-0B51D4B718BB}"/>
    <cellStyle name="Millares [0] 14 3 3 3" xfId="15441" xr:uid="{2EF522A3-68B9-4EF8-BBCA-630A379DBFE5}"/>
    <cellStyle name="Millares [0] 14 3 3 3 2" xfId="38335" xr:uid="{0C474F0E-762E-403E-9171-CA8D1E0D0DFC}"/>
    <cellStyle name="Millares [0] 14 3 3 4" xfId="26894" xr:uid="{95CF3550-53C2-47C5-B3A6-908D4E7DFF99}"/>
    <cellStyle name="Millares [0] 14 3 3 5" xfId="49776" xr:uid="{7CFA2624-D074-437E-92E1-F0A58D9F6CE8}"/>
    <cellStyle name="Millares [0] 14 3 4" xfId="5075" xr:uid="{A302DCA6-6BA1-4CF5-A99F-FDC815D5294D}"/>
    <cellStyle name="Millares [0] 14 3 4 2" xfId="16527" xr:uid="{F1650D7C-4A7A-4902-A4BB-C162C57C56BD}"/>
    <cellStyle name="Millares [0] 14 3 4 2 2" xfId="39421" xr:uid="{8AA4E3EC-9FEA-42F8-9BA9-545DD7695A60}"/>
    <cellStyle name="Millares [0] 14 3 4 3" xfId="27980" xr:uid="{2C21EEF4-F93B-4A32-8288-14A3CB1FC00D}"/>
    <cellStyle name="Millares [0] 14 3 4 4" xfId="50862" xr:uid="{14F779D0-947D-474C-BBF3-982B7DFCCFE0}"/>
    <cellStyle name="Millares [0] 14 3 5" xfId="10136" xr:uid="{63E2D8B8-EA9F-4225-9BE6-AF2C5A9FE9F3}"/>
    <cellStyle name="Millares [0] 14 3 5 2" xfId="21579" xr:uid="{E09399B7-D0D2-4DBD-B582-494575D58723}"/>
    <cellStyle name="Millares [0] 14 3 5 2 2" xfId="44473" xr:uid="{0C8E752F-911A-4363-A5E9-05AB8E18DC16}"/>
    <cellStyle name="Millares [0] 14 3 5 3" xfId="33032" xr:uid="{4FF77A9B-356F-4273-B4A4-49E24DCFDD99}"/>
    <cellStyle name="Millares [0] 14 3 6" xfId="11220" xr:uid="{DD85C852-7FC1-455A-AC98-8DE69D16F701}"/>
    <cellStyle name="Millares [0] 14 3 6 2" xfId="22663" xr:uid="{C33C0F0F-6DCD-472D-BAC3-2CBF4CC5515F}"/>
    <cellStyle name="Millares [0] 14 3 6 2 2" xfId="45557" xr:uid="{449728E4-E842-46F9-9D04-CC5AB408449C}"/>
    <cellStyle name="Millares [0] 14 3 6 3" xfId="34116" xr:uid="{F0E48B45-DAF4-4D15-833A-9666016D2360}"/>
    <cellStyle name="Millares [0] 14 3 7" xfId="12285" xr:uid="{E5A5AAAA-8B94-4B7C-8DD3-B63D268EB1A9}"/>
    <cellStyle name="Millares [0] 14 3 7 2" xfId="35179" xr:uid="{41152743-9B67-4C30-A519-80895547068A}"/>
    <cellStyle name="Millares [0] 14 3 8" xfId="23738" xr:uid="{0FEC02B7-B91B-4703-AC4E-09BADA217323}"/>
    <cellStyle name="Millares [0] 14 3 9" xfId="46621" xr:uid="{BCA53BD4-731C-40D7-ACA3-3046DBF47003}"/>
    <cellStyle name="Millares [0] 14 4" xfId="1355" xr:uid="{15C971DD-A53F-4ACE-9142-74143BAD4440}"/>
    <cellStyle name="Millares [0] 14 4 2" xfId="2672" xr:uid="{2F530DC2-753A-4D20-875B-1D6D3488BB7F}"/>
    <cellStyle name="Millares [0] 14 4 2 2" xfId="6920" xr:uid="{136E3869-2A46-466B-A478-E4F04C138057}"/>
    <cellStyle name="Millares [0] 14 4 2 2 2" xfId="18372" xr:uid="{16EFE6C6-EBF3-4650-88C1-892259A565A4}"/>
    <cellStyle name="Millares [0] 14 4 2 2 2 2" xfId="41266" xr:uid="{9D0B121E-9856-4C5B-A9A8-D893E42C700F}"/>
    <cellStyle name="Millares [0] 14 4 2 2 3" xfId="29825" xr:uid="{9771C4AD-5F69-4039-841C-DFA2C691BC62}"/>
    <cellStyle name="Millares [0] 14 4 2 2 4" xfId="52707" xr:uid="{07869F27-BA4D-43B3-A1E4-DF6175E9BCF1}"/>
    <cellStyle name="Millares [0] 14 4 2 3" xfId="14130" xr:uid="{EEEA327C-9884-4A0D-8DFC-533AF77A89B9}"/>
    <cellStyle name="Millares [0] 14 4 2 3 2" xfId="37024" xr:uid="{CE877FFA-D055-4793-BB2D-FF371E41E0E8}"/>
    <cellStyle name="Millares [0] 14 4 2 4" xfId="25583" xr:uid="{CEA2307A-3ABD-40AF-9DA0-A8F5662AC72E}"/>
    <cellStyle name="Millares [0] 14 4 2 5" xfId="48466" xr:uid="{EFFE76F2-3D51-431C-8822-EE48CB950191}"/>
    <cellStyle name="Millares [0] 14 4 3" xfId="5603" xr:uid="{EEC38611-FE7A-4734-995F-6562D2AA016F}"/>
    <cellStyle name="Millares [0] 14 4 3 2" xfId="17055" xr:uid="{8CE0A905-9091-48DD-A07D-FB0C2E2DA4DB}"/>
    <cellStyle name="Millares [0] 14 4 3 2 2" xfId="39949" xr:uid="{1A4C208B-CBBB-4C15-8BC0-A7E67150AD0F}"/>
    <cellStyle name="Millares [0] 14 4 3 3" xfId="28508" xr:uid="{2D203162-2664-45B2-B2EF-17F896015714}"/>
    <cellStyle name="Millares [0] 14 4 3 4" xfId="51390" xr:uid="{41F4756B-62C6-4E1F-8C9D-2D339E4DC5E8}"/>
    <cellStyle name="Millares [0] 14 4 4" xfId="12813" xr:uid="{90BB827F-6984-4EFF-ABBD-58CA4D593F39}"/>
    <cellStyle name="Millares [0] 14 4 4 2" xfId="35707" xr:uid="{9EDFA0FB-17B9-4EF9-A8DA-ECA534F2FEDD}"/>
    <cellStyle name="Millares [0] 14 4 5" xfId="24266" xr:uid="{B9EEBD34-3BCB-4CD6-8A86-CA18F4005CE8}"/>
    <cellStyle name="Millares [0] 14 4 6" xfId="47149" xr:uid="{3EA61B45-E76E-45D7-9199-0B6C8CD9CAC8}"/>
    <cellStyle name="Millares [0] 14 5" xfId="1617" xr:uid="{8B64FB87-C07C-42F9-A2FA-AC7696B5D85A}"/>
    <cellStyle name="Millares [0] 14 5 2" xfId="5865" xr:uid="{761B820F-59CE-4B48-9F4E-54356258C28E}"/>
    <cellStyle name="Millares [0] 14 5 2 2" xfId="17317" xr:uid="{3E775071-CB9C-4B49-8A92-9E74C55190E7}"/>
    <cellStyle name="Millares [0] 14 5 2 2 2" xfId="40211" xr:uid="{10C9AC7F-214B-4256-AD8E-6D8389585558}"/>
    <cellStyle name="Millares [0] 14 5 2 3" xfId="28770" xr:uid="{AB0B43EF-5B1F-4E28-8C8A-BD44C59761E1}"/>
    <cellStyle name="Millares [0] 14 5 2 4" xfId="51652" xr:uid="{79F48C55-73A2-4B3A-AC9C-8014470C44A7}"/>
    <cellStyle name="Millares [0] 14 5 3" xfId="13075" xr:uid="{8991D59F-8ECE-4588-83DB-64706DC04887}"/>
    <cellStyle name="Millares [0] 14 5 3 2" xfId="35969" xr:uid="{20EB368E-FE9E-4279-9400-2BD71F1BDB76}"/>
    <cellStyle name="Millares [0] 14 5 4" xfId="24528" xr:uid="{D8F74F26-4298-4153-BA7A-C21B6B4232BD}"/>
    <cellStyle name="Millares [0] 14 5 5" xfId="47411" xr:uid="{0C9899DB-BDB6-43FA-BB85-3FF3302E0134}"/>
    <cellStyle name="Millares [0] 14 6" xfId="2940" xr:uid="{44615C65-BBE3-4859-BB84-D3EB88883EC1}"/>
    <cellStyle name="Millares [0] 14 6 2" xfId="7183" xr:uid="{AF97EE2F-83C2-4C71-B20C-71CB718A72B7}"/>
    <cellStyle name="Millares [0] 14 6 2 2" xfId="18635" xr:uid="{3E02900D-4EE5-4C3A-A805-BD9CECD73F4A}"/>
    <cellStyle name="Millares [0] 14 6 2 2 2" xfId="41529" xr:uid="{D1148596-6A2E-4911-99DE-C0B944BCC8F7}"/>
    <cellStyle name="Millares [0] 14 6 2 3" xfId="30088" xr:uid="{F2B3EF3D-1986-4DC6-9A92-E796E68D92C2}"/>
    <cellStyle name="Millares [0] 14 6 2 4" xfId="52970" xr:uid="{3875FBF1-CE63-4087-8571-EDF2729D67D9}"/>
    <cellStyle name="Millares [0] 14 6 3" xfId="14393" xr:uid="{48837D34-D19F-46C4-92FA-A14BD77C82A6}"/>
    <cellStyle name="Millares [0] 14 6 3 2" xfId="37287" xr:uid="{CAF82F76-B3AD-4200-905A-6A9CC56F401F}"/>
    <cellStyle name="Millares [0] 14 6 4" xfId="25846" xr:uid="{DC98E687-0AF2-4D1A-8C87-389DF0F80B22}"/>
    <cellStyle name="Millares [0] 14 6 5" xfId="48728" xr:uid="{9A5C8A3A-2B2E-4925-8DBA-3BCEA5D4E41D}"/>
    <cellStyle name="Millares [0] 14 7" xfId="3200" xr:uid="{E8C759E6-FB5B-4B82-A60A-ABCE98CDB657}"/>
    <cellStyle name="Millares [0] 14 7 2" xfId="7443" xr:uid="{7C4ECF7D-0BAE-4DD5-9394-FA632EE61CA5}"/>
    <cellStyle name="Millares [0] 14 7 2 2" xfId="18895" xr:uid="{10BEC6D3-B3C7-4CE2-9E57-759DDC84026A}"/>
    <cellStyle name="Millares [0] 14 7 2 2 2" xfId="41789" xr:uid="{4C806802-BA75-4037-9188-9150770F219B}"/>
    <cellStyle name="Millares [0] 14 7 2 3" xfId="30348" xr:uid="{E9046A52-03EA-4B0B-B5E7-6FBEA23AA999}"/>
    <cellStyle name="Millares [0] 14 7 2 4" xfId="53230" xr:uid="{B968DAF9-90B7-47A5-89CB-B28ECD93073B}"/>
    <cellStyle name="Millares [0] 14 7 3" xfId="14653" xr:uid="{CAF5701C-F291-4C3F-B87D-6B3B16DBAD42}"/>
    <cellStyle name="Millares [0] 14 7 3 2" xfId="37547" xr:uid="{468B0E78-78F0-4780-89C8-617FD2B29D5B}"/>
    <cellStyle name="Millares [0] 14 7 4" xfId="26106" xr:uid="{2AEDFB02-BE9A-4C38-8427-C21DD23957E8}"/>
    <cellStyle name="Millares [0] 14 7 5" xfId="48988" xr:uid="{1A7FCCD1-832B-4053-AF9A-01A7189FA5C5}"/>
    <cellStyle name="Millares [0] 14 8" xfId="3461" xr:uid="{07FF60A7-4F24-4C3B-AD51-AB1211207493}"/>
    <cellStyle name="Millares [0] 14 8 2" xfId="7704" xr:uid="{2FAF197C-3DA2-4558-82BB-129011CAF018}"/>
    <cellStyle name="Millares [0] 14 8 2 2" xfId="19156" xr:uid="{FABF889F-B913-4FA2-BD8B-CC61DAD69FD2}"/>
    <cellStyle name="Millares [0] 14 8 2 2 2" xfId="42050" xr:uid="{2C2D66BD-EBC7-4657-9906-44E76F87B792}"/>
    <cellStyle name="Millares [0] 14 8 2 3" xfId="30609" xr:uid="{525FA090-FE09-46C2-B913-1E521B80100C}"/>
    <cellStyle name="Millares [0] 14 8 2 4" xfId="53491" xr:uid="{A841E10F-B528-4A75-B13B-AC3F5DC3BC53}"/>
    <cellStyle name="Millares [0] 14 8 3" xfId="14914" xr:uid="{2B061B9B-2995-45A7-A543-FEAD017CB9A5}"/>
    <cellStyle name="Millares [0] 14 8 3 2" xfId="37808" xr:uid="{57665549-AE05-46FE-A185-BF6B3FD48618}"/>
    <cellStyle name="Millares [0] 14 8 4" xfId="26367" xr:uid="{6FC7F28A-92B5-4995-AEB0-652FA262E9C8}"/>
    <cellStyle name="Millares [0] 14 8 5" xfId="49249" xr:uid="{F0F36A93-F38E-42F7-9E46-582AE85B5B05}"/>
    <cellStyle name="Millares [0] 14 9" xfId="4529" xr:uid="{BC78931B-1A80-433B-B336-3C66ED94C938}"/>
    <cellStyle name="Millares [0] 14 9 2" xfId="15981" xr:uid="{9CCD9B44-B75C-4E64-92CB-E0382535F2B8}"/>
    <cellStyle name="Millares [0] 14 9 2 2" xfId="38875" xr:uid="{49B57EFA-4888-4930-8011-8E692D0278F6}"/>
    <cellStyle name="Millares [0] 14 9 3" xfId="27434" xr:uid="{79137A49-F481-412B-B4F9-1D7E0A2D5ADC}"/>
    <cellStyle name="Millares [0] 14 9 4" xfId="50316" xr:uid="{B4998327-E6AB-4803-B3CC-3F0BD7F624B6}"/>
    <cellStyle name="Millares [0] 15" xfId="116" xr:uid="{18112E5A-3504-4415-8805-0A0EC964C1BB}"/>
    <cellStyle name="Millares [0] 15 10" xfId="8634" xr:uid="{D45045DC-6EC1-48A8-BBBA-27A8F6556BC5}"/>
    <cellStyle name="Millares [0] 15 10 2" xfId="20083" xr:uid="{6295AF3E-1334-43F6-968A-CAFFE79CF285}"/>
    <cellStyle name="Millares [0] 15 10 2 2" xfId="42977" xr:uid="{EA80E77B-B523-416A-9564-857581A8591C}"/>
    <cellStyle name="Millares [0] 15 10 3" xfId="31536" xr:uid="{6D6B25DA-BAAA-4D37-B121-C22488CA309E}"/>
    <cellStyle name="Millares [0] 15 10 4" xfId="54418" xr:uid="{1ED5ECC2-474B-4091-9F35-84307E7748BC}"/>
    <cellStyle name="Millares [0] 15 11" xfId="8671" xr:uid="{DC6ACB8C-3FFE-498E-ADE0-1A6596DA4431}"/>
    <cellStyle name="Millares [0] 15 11 2" xfId="20115" xr:uid="{1C2F9DC0-36DB-48CD-8D6D-2B880766D501}"/>
    <cellStyle name="Millares [0] 15 11 2 2" xfId="43009" xr:uid="{95619030-EE26-4482-AD4F-61CEC4DA250D}"/>
    <cellStyle name="Millares [0] 15 11 3" xfId="31568" xr:uid="{CAC2C33F-C4BC-4B53-BE5C-E4D3BD51D08E}"/>
    <cellStyle name="Millares [0] 15 11 4" xfId="54450" xr:uid="{89208B06-C045-4F02-A65D-C71F867ADA9E}"/>
    <cellStyle name="Millares [0] 15 12" xfId="8932" xr:uid="{910A758B-DA71-4288-A0F1-920E849FC1D3}"/>
    <cellStyle name="Millares [0] 15 12 2" xfId="20376" xr:uid="{6B50D91C-D810-4C84-8CE9-C2129583427E}"/>
    <cellStyle name="Millares [0] 15 12 2 2" xfId="43270" xr:uid="{36A48F7E-B423-479B-93C3-D01FC8F83F02}"/>
    <cellStyle name="Millares [0] 15 12 3" xfId="31829" xr:uid="{6CE42F05-DFC8-4E90-8289-2FEAB2BB7B65}"/>
    <cellStyle name="Millares [0] 15 12 4" xfId="54711" xr:uid="{224281B4-7F82-4037-B497-1F8C66617F15}"/>
    <cellStyle name="Millares [0] 15 13" xfId="9198" xr:uid="{1FA076C4-1146-48AA-8969-263C249AEF6F}"/>
    <cellStyle name="Millares [0] 15 13 2" xfId="20642" xr:uid="{54B3FD96-2F4C-4E27-A22D-DE2A6BCECC1D}"/>
    <cellStyle name="Millares [0] 15 13 2 2" xfId="43536" xr:uid="{8C02284B-824F-4B04-8E61-55DE57D0B01F}"/>
    <cellStyle name="Millares [0] 15 13 3" xfId="32095" xr:uid="{D2CA9ED8-DDE4-4046-89E9-BE204A4178B5}"/>
    <cellStyle name="Millares [0] 15 13 4" xfId="54977" xr:uid="{2DF8B4C3-4446-4B10-B960-B9979194FE8E}"/>
    <cellStyle name="Millares [0] 15 14" xfId="9469" xr:uid="{C50E44AE-B856-4295-A025-16DAD0BB52A2}"/>
    <cellStyle name="Millares [0] 15 14 2" xfId="20912" xr:uid="{92F1E917-B892-4A87-A185-F6B11F178A53}"/>
    <cellStyle name="Millares [0] 15 14 2 2" xfId="43806" xr:uid="{EF2F9334-7182-4DC8-80EE-A3F77E15823A}"/>
    <cellStyle name="Millares [0] 15 14 3" xfId="32365" xr:uid="{F560FDEB-AA90-4214-BAE9-4CD244969DEC}"/>
    <cellStyle name="Millares [0] 15 15" xfId="10556" xr:uid="{F658B19D-2EA6-4B8C-A79B-D570675A157E}"/>
    <cellStyle name="Millares [0] 15 15 2" xfId="21999" xr:uid="{9DF21056-83C6-4EB6-BB7A-02DF1DC69012}"/>
    <cellStyle name="Millares [0] 15 15 2 2" xfId="44893" xr:uid="{83FFF8D9-C720-46F0-941F-DF65F2173DF0}"/>
    <cellStyle name="Millares [0] 15 15 3" xfId="33452" xr:uid="{8F09A0D8-7267-4589-A1BB-095B01D8AC36}"/>
    <cellStyle name="Millares [0] 15 16" xfId="11621" xr:uid="{490C1119-32E3-4A7B-B0D5-86866D525590}"/>
    <cellStyle name="Millares [0] 15 16 2" xfId="34515" xr:uid="{92FF4198-A50B-4630-AC90-7507AAC063A5}"/>
    <cellStyle name="Millares [0] 15 17" xfId="23074" xr:uid="{8609D233-331B-41F6-88A8-E2A4FC62AA58}"/>
    <cellStyle name="Millares [0] 15 18" xfId="45957" xr:uid="{845C6A4C-E9DD-4E01-AFF5-50013AE06CA5}"/>
    <cellStyle name="Millares [0] 15 2" xfId="425" xr:uid="{3A39CDB9-E92F-4D6C-9653-436E15391A00}"/>
    <cellStyle name="Millares [0] 15 2 10" xfId="46220" xr:uid="{E8552EE7-19EE-4181-86C9-3170AA008EE6}"/>
    <cellStyle name="Millares [0] 15 2 2" xfId="953" xr:uid="{FA0901DF-C985-497A-9DA9-9ABDF0F9E98E}"/>
    <cellStyle name="Millares [0] 15 2 2 2" xfId="2270" xr:uid="{A8824AD7-1264-4987-97F0-CDE3A9AF1F0F}"/>
    <cellStyle name="Millares [0] 15 2 2 2 2" xfId="6518" xr:uid="{DF1031DF-786E-4129-B0D0-6008113267D0}"/>
    <cellStyle name="Millares [0] 15 2 2 2 2 2" xfId="17970" xr:uid="{717C18F4-463A-438B-94AC-DA32DD5C2898}"/>
    <cellStyle name="Millares [0] 15 2 2 2 2 2 2" xfId="40864" xr:uid="{ADEAF07A-2D62-4CBA-8EF5-D1F944E99AE0}"/>
    <cellStyle name="Millares [0] 15 2 2 2 2 3" xfId="29423" xr:uid="{8C41D8DA-4657-4D7C-8F42-87A7D1FD14CC}"/>
    <cellStyle name="Millares [0] 15 2 2 2 2 4" xfId="52305" xr:uid="{678E6338-1CF4-405C-807E-EA18CDB9F318}"/>
    <cellStyle name="Millares [0] 15 2 2 2 3" xfId="13728" xr:uid="{9CDF421D-6088-4F21-AB2D-A1B9242F6EB7}"/>
    <cellStyle name="Millares [0] 15 2 2 2 3 2" xfId="36622" xr:uid="{13CF6F99-F352-4973-8030-B2C62CD90F54}"/>
    <cellStyle name="Millares [0] 15 2 2 2 4" xfId="25181" xr:uid="{B434A938-3054-4E9F-B2A1-951EA86D5DD4}"/>
    <cellStyle name="Millares [0] 15 2 2 2 5" xfId="48064" xr:uid="{B928BAD5-FA54-4229-B6CF-9EAF0617B415}"/>
    <cellStyle name="Millares [0] 15 2 2 3" xfId="4114" xr:uid="{B0FE89D2-6955-40A7-95AF-AC5FDDB93FD5}"/>
    <cellStyle name="Millares [0] 15 2 2 3 2" xfId="8357" xr:uid="{80B7246F-09AE-4ACD-B2F4-54DA1D375DEC}"/>
    <cellStyle name="Millares [0] 15 2 2 3 2 2" xfId="19809" xr:uid="{FF63921C-0794-436F-85D2-C09A37AFA5E9}"/>
    <cellStyle name="Millares [0] 15 2 2 3 2 2 2" xfId="42703" xr:uid="{7737649B-85B6-4DEA-935A-45505DCD29C2}"/>
    <cellStyle name="Millares [0] 15 2 2 3 2 3" xfId="31262" xr:uid="{4F51B501-B50E-42E8-91D6-51390BA03373}"/>
    <cellStyle name="Millares [0] 15 2 2 3 2 4" xfId="54144" xr:uid="{F2426612-3FB6-4A8F-A502-4F325399E7A9}"/>
    <cellStyle name="Millares [0] 15 2 2 3 3" xfId="15567" xr:uid="{E558AB8C-2E3F-4F67-9864-2628CB8876FE}"/>
    <cellStyle name="Millares [0] 15 2 2 3 3 2" xfId="38461" xr:uid="{4C82BED0-8A55-4DDA-807D-F44386C9D9C3}"/>
    <cellStyle name="Millares [0] 15 2 2 3 4" xfId="27020" xr:uid="{ACC03353-3D9E-4D9A-B073-873DFB276BFB}"/>
    <cellStyle name="Millares [0] 15 2 2 3 5" xfId="49902" xr:uid="{30E739B9-18A3-47E5-8470-0096C1F9737D}"/>
    <cellStyle name="Millares [0] 15 2 2 4" xfId="5201" xr:uid="{9D1459D4-FC4F-4CFB-9E52-63212D91590F}"/>
    <cellStyle name="Millares [0] 15 2 2 4 2" xfId="16653" xr:uid="{9404ABD5-9A34-47B3-A6F7-2FA83F232FE6}"/>
    <cellStyle name="Millares [0] 15 2 2 4 2 2" xfId="39547" xr:uid="{D153EBDB-D32F-4E43-B692-D6426FC43310}"/>
    <cellStyle name="Millares [0] 15 2 2 4 3" xfId="28106" xr:uid="{A930AD13-DA93-4262-8B40-D19849B2CC2E}"/>
    <cellStyle name="Millares [0] 15 2 2 4 4" xfId="50988" xr:uid="{7DB99FA3-33B3-45EE-9CB9-278CA90D112F}"/>
    <cellStyle name="Millares [0] 15 2 2 5" xfId="10262" xr:uid="{771C78D3-4C32-4CDF-80A7-04DF9D256D58}"/>
    <cellStyle name="Millares [0] 15 2 2 5 2" xfId="21705" xr:uid="{A133F3C0-C763-4038-8C2A-87DCE70A12ED}"/>
    <cellStyle name="Millares [0] 15 2 2 5 2 2" xfId="44599" xr:uid="{AE05B0D4-1D72-4D97-B455-6CA61DC675AA}"/>
    <cellStyle name="Millares [0] 15 2 2 5 3" xfId="33158" xr:uid="{8B9ABF7C-3791-4901-83AB-738010E1BA34}"/>
    <cellStyle name="Millares [0] 15 2 2 6" xfId="11346" xr:uid="{94AB668B-C1D5-48D3-AF76-58F5E079084E}"/>
    <cellStyle name="Millares [0] 15 2 2 6 2" xfId="22789" xr:uid="{28DC6EA6-8534-4655-B9AA-A54F8777109E}"/>
    <cellStyle name="Millares [0] 15 2 2 6 2 2" xfId="45683" xr:uid="{E84E31DC-75D2-4E5B-958F-22D3C8F7BA1E}"/>
    <cellStyle name="Millares [0] 15 2 2 6 3" xfId="34242" xr:uid="{D58ACB74-B251-4161-8130-2460B4B23A39}"/>
    <cellStyle name="Millares [0] 15 2 2 7" xfId="12411" xr:uid="{75FC7F77-87D7-4F77-9C4D-A724CF726ADD}"/>
    <cellStyle name="Millares [0] 15 2 2 7 2" xfId="35305" xr:uid="{754C457B-66DB-4110-9DC6-66300173C8EA}"/>
    <cellStyle name="Millares [0] 15 2 2 8" xfId="23864" xr:uid="{BC2BB6C7-1753-4D2D-BA36-0906EC1B8018}"/>
    <cellStyle name="Millares [0] 15 2 2 9" xfId="46747" xr:uid="{5B0E75E8-8355-4993-AB35-AF5DC30E3857}"/>
    <cellStyle name="Millares [0] 15 2 3" xfId="1743" xr:uid="{55B9E4E0-FAB0-4909-B92C-B29AC42AD4B1}"/>
    <cellStyle name="Millares [0] 15 2 3 2" xfId="5991" xr:uid="{C65512D4-14D0-4B70-8335-630ECBF87731}"/>
    <cellStyle name="Millares [0] 15 2 3 2 2" xfId="17443" xr:uid="{83631B81-DE56-4E03-B69A-5D3F5139E237}"/>
    <cellStyle name="Millares [0] 15 2 3 2 2 2" xfId="40337" xr:uid="{88C78770-7482-4FD8-A78D-6B5E472E8760}"/>
    <cellStyle name="Millares [0] 15 2 3 2 3" xfId="28896" xr:uid="{979C4141-8643-4F51-8181-A5661FE529F7}"/>
    <cellStyle name="Millares [0] 15 2 3 2 4" xfId="51778" xr:uid="{B5CE5D9E-B0F3-404A-81A0-B1FA03A0526A}"/>
    <cellStyle name="Millares [0] 15 2 3 3" xfId="13201" xr:uid="{3A556B2C-7298-4AF2-A211-28B882A836FA}"/>
    <cellStyle name="Millares [0] 15 2 3 3 2" xfId="36095" xr:uid="{2824CEAA-13AC-4EFC-B6D4-BA540D8787E2}"/>
    <cellStyle name="Millares [0] 15 2 3 4" xfId="24654" xr:uid="{0099A9B9-9E7A-4FD1-A4D1-850AC1CF970E}"/>
    <cellStyle name="Millares [0] 15 2 3 5" xfId="47537" xr:uid="{BF70B875-1847-4FE5-919A-A49ECAB107B3}"/>
    <cellStyle name="Millares [0] 15 2 4" xfId="3587" xr:uid="{98CD1463-3BE4-4E7C-A35C-F6FDC1C5245B}"/>
    <cellStyle name="Millares [0] 15 2 4 2" xfId="7830" xr:uid="{5076540C-45C9-4AA5-8137-565F9289B5CF}"/>
    <cellStyle name="Millares [0] 15 2 4 2 2" xfId="19282" xr:uid="{1FB30D0E-3D80-49B2-B48C-158F685F8B0C}"/>
    <cellStyle name="Millares [0] 15 2 4 2 2 2" xfId="42176" xr:uid="{E82CD03A-66ED-464A-9FB7-F2BA580A822A}"/>
    <cellStyle name="Millares [0] 15 2 4 2 3" xfId="30735" xr:uid="{2269D3F3-FDF6-4F0E-9FC1-5A63461639C7}"/>
    <cellStyle name="Millares [0] 15 2 4 2 4" xfId="53617" xr:uid="{6E6566FE-850F-48FC-8229-A3BE7A9063FE}"/>
    <cellStyle name="Millares [0] 15 2 4 3" xfId="15040" xr:uid="{E18E5035-329F-423C-A93A-78C6F7696592}"/>
    <cellStyle name="Millares [0] 15 2 4 3 2" xfId="37934" xr:uid="{521FCB9A-D37D-4ABB-9457-5E3E21CEDA33}"/>
    <cellStyle name="Millares [0] 15 2 4 4" xfId="26493" xr:uid="{F89A4588-D520-44D8-8136-45BA96B898F8}"/>
    <cellStyle name="Millares [0] 15 2 4 5" xfId="49375" xr:uid="{4207EDF9-3DAE-491C-B93A-EA5792601E92}"/>
    <cellStyle name="Millares [0] 15 2 5" xfId="4674" xr:uid="{CD3AB549-4F53-4181-835F-0FC84BC260A5}"/>
    <cellStyle name="Millares [0] 15 2 5 2" xfId="16126" xr:uid="{E2B86999-EB15-4F99-B1A1-59BD26E0981E}"/>
    <cellStyle name="Millares [0] 15 2 5 2 2" xfId="39020" xr:uid="{AAF53EC8-2D98-4692-96A3-96454E09BCD8}"/>
    <cellStyle name="Millares [0] 15 2 5 3" xfId="27579" xr:uid="{866CB358-E2D4-4C79-B368-DE301DE64C12}"/>
    <cellStyle name="Millares [0] 15 2 5 4" xfId="50461" xr:uid="{A7D5FACB-C00E-445F-8CAD-818D582E516D}"/>
    <cellStyle name="Millares [0] 15 2 6" xfId="9735" xr:uid="{D9760026-2EA5-4195-893D-567F7CF00D00}"/>
    <cellStyle name="Millares [0] 15 2 6 2" xfId="21178" xr:uid="{AFD3B6FA-4881-4A27-AFC1-84E7A455A33A}"/>
    <cellStyle name="Millares [0] 15 2 6 2 2" xfId="44072" xr:uid="{A3116D93-0ACA-4F99-94CB-C23DDDD2CB5A}"/>
    <cellStyle name="Millares [0] 15 2 6 3" xfId="32631" xr:uid="{50C81B92-FCBB-4300-8C39-1BE9609BFF14}"/>
    <cellStyle name="Millares [0] 15 2 7" xfId="10819" xr:uid="{D1B21E9C-16D9-44BE-B42A-D72DDE741C89}"/>
    <cellStyle name="Millares [0] 15 2 7 2" xfId="22262" xr:uid="{8F2C0A9D-2C10-4B6B-A5EF-2CF5D0C7E522}"/>
    <cellStyle name="Millares [0] 15 2 7 2 2" xfId="45156" xr:uid="{DD5C7C41-CDF1-40C7-A5B3-5C005BFCFB8F}"/>
    <cellStyle name="Millares [0] 15 2 7 3" xfId="33715" xr:uid="{755443F8-1189-415B-9678-F9DB9BB0273A}"/>
    <cellStyle name="Millares [0] 15 2 8" xfId="11884" xr:uid="{76324AA4-B587-47E9-A94A-9EDFA6ABE08F}"/>
    <cellStyle name="Millares [0] 15 2 8 2" xfId="34778" xr:uid="{4E006AE5-76B5-4BBD-A8BA-BBFFB3CE9A4F}"/>
    <cellStyle name="Millares [0] 15 2 9" xfId="23337" xr:uid="{79406B58-F4FD-4835-A458-D359541F3DB2}"/>
    <cellStyle name="Millares [0] 15 3" xfId="689" xr:uid="{B4EF04A1-0548-49A8-81FE-4CF170EE6F4D}"/>
    <cellStyle name="Millares [0] 15 3 2" xfId="2006" xr:uid="{75042F0B-6130-44D6-8FC8-CF3B9B17B284}"/>
    <cellStyle name="Millares [0] 15 3 2 2" xfId="6254" xr:uid="{DDC9C2C9-022D-4282-835A-0E989300A360}"/>
    <cellStyle name="Millares [0] 15 3 2 2 2" xfId="17706" xr:uid="{91057D9A-5A22-47CD-A3B9-3DCD3BF42B87}"/>
    <cellStyle name="Millares [0] 15 3 2 2 2 2" xfId="40600" xr:uid="{70DEA200-4D63-4696-8198-338F20D0D238}"/>
    <cellStyle name="Millares [0] 15 3 2 2 3" xfId="29159" xr:uid="{E0AF18D0-4ABA-4731-8ACF-608796CCC992}"/>
    <cellStyle name="Millares [0] 15 3 2 2 4" xfId="52041" xr:uid="{207B66E5-FEAE-4535-8434-8A0B8643A189}"/>
    <cellStyle name="Millares [0] 15 3 2 3" xfId="13464" xr:uid="{7068D176-5310-4B59-AF7D-A0421E65FA45}"/>
    <cellStyle name="Millares [0] 15 3 2 3 2" xfId="36358" xr:uid="{F515074C-DE90-4BFE-904D-D5BB4406A232}"/>
    <cellStyle name="Millares [0] 15 3 2 4" xfId="24917" xr:uid="{D0CF06D3-6109-4946-B70B-B0DEF6171ABC}"/>
    <cellStyle name="Millares [0] 15 3 2 5" xfId="47800" xr:uid="{9D075FC4-2705-498B-9B80-8D3636BBF3DF}"/>
    <cellStyle name="Millares [0] 15 3 3" xfId="3850" xr:uid="{44B63F81-8F89-4535-8948-87B629710E1C}"/>
    <cellStyle name="Millares [0] 15 3 3 2" xfId="8093" xr:uid="{85D6FCB8-F433-4D1B-9D36-5DE0B6A63CA4}"/>
    <cellStyle name="Millares [0] 15 3 3 2 2" xfId="19545" xr:uid="{22A2A040-639B-41E6-96D6-A0C056E5FF0F}"/>
    <cellStyle name="Millares [0] 15 3 3 2 2 2" xfId="42439" xr:uid="{018CDAEE-16F4-42B4-882F-2FA04C1AE5B1}"/>
    <cellStyle name="Millares [0] 15 3 3 2 3" xfId="30998" xr:uid="{4B99DC59-C47D-46A3-ACED-767CFFAEB591}"/>
    <cellStyle name="Millares [0] 15 3 3 2 4" xfId="53880" xr:uid="{995F59AB-9C87-40CE-8890-633328BC7A66}"/>
    <cellStyle name="Millares [0] 15 3 3 3" xfId="15303" xr:uid="{E13F1E3F-ECEC-4867-8433-82D1E1702A78}"/>
    <cellStyle name="Millares [0] 15 3 3 3 2" xfId="38197" xr:uid="{C8A5C802-784F-422D-A855-E9DE15418CD0}"/>
    <cellStyle name="Millares [0] 15 3 3 4" xfId="26756" xr:uid="{9B2270A7-A991-47E1-89F8-2FC6D44A7C5B}"/>
    <cellStyle name="Millares [0] 15 3 3 5" xfId="49638" xr:uid="{AFB493F5-C973-41DB-B082-A33DDD25DD33}"/>
    <cellStyle name="Millares [0] 15 3 4" xfId="4937" xr:uid="{B0673752-57BC-49F3-805A-6C48838C015A}"/>
    <cellStyle name="Millares [0] 15 3 4 2" xfId="16389" xr:uid="{ECF35BE4-E4E7-4725-A6F9-BC8950ECB6C8}"/>
    <cellStyle name="Millares [0] 15 3 4 2 2" xfId="39283" xr:uid="{DAB95521-99DA-46FB-8C0A-B311876AC19F}"/>
    <cellStyle name="Millares [0] 15 3 4 3" xfId="27842" xr:uid="{70116647-8040-4232-BEF6-2B6652F6E68C}"/>
    <cellStyle name="Millares [0] 15 3 4 4" xfId="50724" xr:uid="{4CF234E8-4469-4C5D-80AA-01BF7A07BB53}"/>
    <cellStyle name="Millares [0] 15 3 5" xfId="9998" xr:uid="{AF2E11CF-3FE9-4148-9E30-57E3DFC641F5}"/>
    <cellStyle name="Millares [0] 15 3 5 2" xfId="21441" xr:uid="{9157F3CF-EE0C-4C04-B641-E524381290CF}"/>
    <cellStyle name="Millares [0] 15 3 5 2 2" xfId="44335" xr:uid="{22F616E2-D381-4A60-9D04-0F5EC5EDBC93}"/>
    <cellStyle name="Millares [0] 15 3 5 3" xfId="32894" xr:uid="{EC60CA0E-98A3-4651-AB7D-3EBD6EBAD504}"/>
    <cellStyle name="Millares [0] 15 3 6" xfId="11082" xr:uid="{BE9167B7-ED23-4245-A570-FF8A61967559}"/>
    <cellStyle name="Millares [0] 15 3 6 2" xfId="22525" xr:uid="{E6146953-2042-47D2-9272-C19D435C91B1}"/>
    <cellStyle name="Millares [0] 15 3 6 2 2" xfId="45419" xr:uid="{D8825B7D-854E-4A56-98C6-E6EC688363B6}"/>
    <cellStyle name="Millares [0] 15 3 6 3" xfId="33978" xr:uid="{A063D650-B6DA-4790-B6C8-C61A40DA136A}"/>
    <cellStyle name="Millares [0] 15 3 7" xfId="12147" xr:uid="{02829A9E-6704-40AE-BFF0-319477AF61F6}"/>
    <cellStyle name="Millares [0] 15 3 7 2" xfId="35041" xr:uid="{43C60949-8ACF-4B31-AAC0-CF10D48343B7}"/>
    <cellStyle name="Millares [0] 15 3 8" xfId="23600" xr:uid="{B910023E-B2BB-4F0D-B943-1604E026898D}"/>
    <cellStyle name="Millares [0] 15 3 9" xfId="46483" xr:uid="{75F05E78-949C-4E15-A533-414AC9EA8577}"/>
    <cellStyle name="Millares [0] 15 4" xfId="1217" xr:uid="{26D49290-123D-4129-B42E-C530609716A2}"/>
    <cellStyle name="Millares [0] 15 4 2" xfId="2534" xr:uid="{81F8C1C2-3942-4E5B-894E-ECF71B43EABE}"/>
    <cellStyle name="Millares [0] 15 4 2 2" xfId="6782" xr:uid="{4B00E701-4832-4850-9AB4-60D865FC8FFB}"/>
    <cellStyle name="Millares [0] 15 4 2 2 2" xfId="18234" xr:uid="{19992426-4907-41E9-A2D3-D89FB0142479}"/>
    <cellStyle name="Millares [0] 15 4 2 2 2 2" xfId="41128" xr:uid="{E41D5C28-363C-4184-903F-0536F4366DCC}"/>
    <cellStyle name="Millares [0] 15 4 2 2 3" xfId="29687" xr:uid="{DD9AD4FE-1B76-45D1-8A6F-45B29BC8ACBC}"/>
    <cellStyle name="Millares [0] 15 4 2 2 4" xfId="52569" xr:uid="{C5CA70E6-BC90-40A3-A561-80DFD4835865}"/>
    <cellStyle name="Millares [0] 15 4 2 3" xfId="13992" xr:uid="{F3E330A5-3B97-482E-A918-E07E1E6B2CE5}"/>
    <cellStyle name="Millares [0] 15 4 2 3 2" xfId="36886" xr:uid="{18A2603C-3D28-4A9F-BB47-6C0503A763C4}"/>
    <cellStyle name="Millares [0] 15 4 2 4" xfId="25445" xr:uid="{354FA1FD-E409-4DCC-9B4F-7A03C12C0733}"/>
    <cellStyle name="Millares [0] 15 4 2 5" xfId="48328" xr:uid="{493C5420-E753-4375-BAFE-9C1A24341EE1}"/>
    <cellStyle name="Millares [0] 15 4 3" xfId="5465" xr:uid="{F91F5A03-F1BB-4B6B-8F27-58032D1A723F}"/>
    <cellStyle name="Millares [0] 15 4 3 2" xfId="16917" xr:uid="{7CA6C4FA-52A6-4953-B937-315F07E80523}"/>
    <cellStyle name="Millares [0] 15 4 3 2 2" xfId="39811" xr:uid="{42420A6C-DB44-433F-A735-DCA4AEE0DFCD}"/>
    <cellStyle name="Millares [0] 15 4 3 3" xfId="28370" xr:uid="{2B5B258E-926C-49C3-BAD9-089D31C6A531}"/>
    <cellStyle name="Millares [0] 15 4 3 4" xfId="51252" xr:uid="{D10205C7-F8E3-4E1C-A926-417BDE15B218}"/>
    <cellStyle name="Millares [0] 15 4 4" xfId="12675" xr:uid="{A072C72E-ED8E-4993-BE19-F3599CFB32AE}"/>
    <cellStyle name="Millares [0] 15 4 4 2" xfId="35569" xr:uid="{C496D296-D28F-4062-A000-858347AB34EC}"/>
    <cellStyle name="Millares [0] 15 4 5" xfId="24128" xr:uid="{02882577-D9BB-4171-8679-E91155C4314B}"/>
    <cellStyle name="Millares [0] 15 4 6" xfId="47011" xr:uid="{BDE768C0-FFD5-4D74-8F45-45E8528E2A6F}"/>
    <cellStyle name="Millares [0] 15 5" xfId="1480" xr:uid="{FF4645D4-8CB1-457E-8765-CEA36E8B4920}"/>
    <cellStyle name="Millares [0] 15 5 2" xfId="5728" xr:uid="{ED17096B-6743-4D18-A0F9-2179D9A55557}"/>
    <cellStyle name="Millares [0] 15 5 2 2" xfId="17180" xr:uid="{C231B85F-C13F-46DD-AF9F-CB96E87A22E5}"/>
    <cellStyle name="Millares [0] 15 5 2 2 2" xfId="40074" xr:uid="{1EF6793E-ACCF-4584-B02D-51B63FFC2CCD}"/>
    <cellStyle name="Millares [0] 15 5 2 3" xfId="28633" xr:uid="{32AA61B5-17B2-4359-904E-29B51C6476BE}"/>
    <cellStyle name="Millares [0] 15 5 2 4" xfId="51515" xr:uid="{55E2AF6F-0C24-4DA3-8D87-72A99DD8C8C4}"/>
    <cellStyle name="Millares [0] 15 5 3" xfId="12938" xr:uid="{86193E89-AD05-4242-B10F-B7335FD5B3E0}"/>
    <cellStyle name="Millares [0] 15 5 3 2" xfId="35832" xr:uid="{BC02B006-A800-4E1C-9AEC-9C167853C281}"/>
    <cellStyle name="Millares [0] 15 5 4" xfId="24391" xr:uid="{36FAD699-1308-4632-8A46-B3FA33744F75}"/>
    <cellStyle name="Millares [0] 15 5 5" xfId="47274" xr:uid="{BAD5A3C3-4515-491B-8417-E0CD97B49101}"/>
    <cellStyle name="Millares [0] 15 6" xfId="2801" xr:uid="{8E376423-5E0C-4B92-8535-44D07239DF8A}"/>
    <cellStyle name="Millares [0] 15 6 2" xfId="7046" xr:uid="{AE7C2789-7ADB-4F84-9DE0-B6B4DF4CFD7B}"/>
    <cellStyle name="Millares [0] 15 6 2 2" xfId="18498" xr:uid="{3669EF50-055F-42DA-BE1F-37DF37BDB087}"/>
    <cellStyle name="Millares [0] 15 6 2 2 2" xfId="41392" xr:uid="{E36C3F2D-FBDC-4540-83B3-90930FEFAACB}"/>
    <cellStyle name="Millares [0] 15 6 2 3" xfId="29951" xr:uid="{3353ACBC-ED4E-4704-BE67-ED12431D28A1}"/>
    <cellStyle name="Millares [0] 15 6 2 4" xfId="52833" xr:uid="{E36DE3C6-EA2F-40CB-9152-65522F895513}"/>
    <cellStyle name="Millares [0] 15 6 3" xfId="14256" xr:uid="{1DA8B1A8-BEB4-44A6-9F5F-0F2A8B235161}"/>
    <cellStyle name="Millares [0] 15 6 3 2" xfId="37150" xr:uid="{28ECDD3F-1183-4EFF-B4EF-CA3EB8BF262D}"/>
    <cellStyle name="Millares [0] 15 6 4" xfId="25709" xr:uid="{980E6613-F662-4B5E-8C65-0C2E751F19B7}"/>
    <cellStyle name="Millares [0] 15 6 5" xfId="48591" xr:uid="{31C730B1-8887-4069-83AC-855C56964BB5}"/>
    <cellStyle name="Millares [0] 15 7" xfId="3062" xr:uid="{96601427-6178-4F41-BC9F-50A83FC36DD0}"/>
    <cellStyle name="Millares [0] 15 7 2" xfId="7305" xr:uid="{8C65D651-8E90-4EEE-BB36-C8BDB639876D}"/>
    <cellStyle name="Millares [0] 15 7 2 2" xfId="18757" xr:uid="{EE7C350D-6AA7-41D8-9E5B-EEB2482BB7B1}"/>
    <cellStyle name="Millares [0] 15 7 2 2 2" xfId="41651" xr:uid="{4950BF4B-E0FD-42E7-B8F9-52C158F5CC5A}"/>
    <cellStyle name="Millares [0] 15 7 2 3" xfId="30210" xr:uid="{FF7E275C-F8B9-466D-866C-97F5A074D69E}"/>
    <cellStyle name="Millares [0] 15 7 2 4" xfId="53092" xr:uid="{A0E0B2E7-4FA3-45CA-8E1B-500FD4A95E6B}"/>
    <cellStyle name="Millares [0] 15 7 3" xfId="14515" xr:uid="{027F32A5-C449-4CD6-AE78-87FEB9AFEAFE}"/>
    <cellStyle name="Millares [0] 15 7 3 2" xfId="37409" xr:uid="{0077FE49-C7AC-4467-9405-73C9ADD0FDA8}"/>
    <cellStyle name="Millares [0] 15 7 4" xfId="25968" xr:uid="{FCFA2289-CF6F-444E-A4A8-84AB0A5F1170}"/>
    <cellStyle name="Millares [0] 15 7 5" xfId="48850" xr:uid="{EC8D7AF0-7C90-4A85-8B3F-EB64CC543680}"/>
    <cellStyle name="Millares [0] 15 8" xfId="3324" xr:uid="{3DDFE79C-9FC5-4F03-AFCC-D7607AD7F4E3}"/>
    <cellStyle name="Millares [0] 15 8 2" xfId="7567" xr:uid="{4EA0A747-8EE5-42D1-ADE7-09D442EED9D6}"/>
    <cellStyle name="Millares [0] 15 8 2 2" xfId="19019" xr:uid="{7746C3E9-6D30-47D9-A9DF-D3A5AA2E10E3}"/>
    <cellStyle name="Millares [0] 15 8 2 2 2" xfId="41913" xr:uid="{612556E9-8D83-44F0-8B50-588F9660701B}"/>
    <cellStyle name="Millares [0] 15 8 2 3" xfId="30472" xr:uid="{73283A75-20DD-445F-A897-B1D930C9988A}"/>
    <cellStyle name="Millares [0] 15 8 2 4" xfId="53354" xr:uid="{142FEB36-20AD-4CB2-985C-D1959F5EA760}"/>
    <cellStyle name="Millares [0] 15 8 3" xfId="14777" xr:uid="{103E36A0-4FCE-4BB2-8F06-DDE170D07A6E}"/>
    <cellStyle name="Millares [0] 15 8 3 2" xfId="37671" xr:uid="{5DA54E26-0228-4FA1-9EEA-0FA82859B4DE}"/>
    <cellStyle name="Millares [0] 15 8 4" xfId="26230" xr:uid="{1D23EE7C-7DC3-4404-897B-63999F245AC2}"/>
    <cellStyle name="Millares [0] 15 8 5" xfId="49112" xr:uid="{4B87551E-E0FD-4588-902A-0E56AED86C51}"/>
    <cellStyle name="Millares [0] 15 9" xfId="4384" xr:uid="{3171EA58-73AE-4194-8D5A-FECE347BB2F8}"/>
    <cellStyle name="Millares [0] 15 9 2" xfId="15836" xr:uid="{6871652F-27D0-4EB5-8C29-22E2B9C25CF9}"/>
    <cellStyle name="Millares [0] 15 9 2 2" xfId="38730" xr:uid="{021D009D-D1DC-4005-A69F-97DF087F7AAA}"/>
    <cellStyle name="Millares [0] 15 9 3" xfId="27289" xr:uid="{258A2B45-5A54-492A-807F-7BF0D7630487}"/>
    <cellStyle name="Millares [0] 15 9 4" xfId="50171" xr:uid="{6AC6262D-E799-48D4-B421-2E7F854B0A3F}"/>
    <cellStyle name="Millares [0] 16" xfId="414" xr:uid="{6F3DFADB-12D6-4761-9431-494E2CCD855C}"/>
    <cellStyle name="Millares [0] 16 10" xfId="9452" xr:uid="{7405CB84-A192-4170-9304-CF45FF9EB56A}"/>
    <cellStyle name="Millares [0] 16 10 2" xfId="20896" xr:uid="{B5654E34-4D73-43DB-AE96-A8890555CFAF}"/>
    <cellStyle name="Millares [0] 16 10 2 2" xfId="43790" xr:uid="{E97BBF02-67DC-444C-B8D5-AB5B9E7BCB88}"/>
    <cellStyle name="Millares [0] 16 10 3" xfId="32349" xr:uid="{D7321DA9-A1E5-45A4-8A60-8F0BD736954D}"/>
    <cellStyle name="Millares [0] 16 10 4" xfId="55231" xr:uid="{3C118251-0B22-4EAC-AB74-11207762B6FE}"/>
    <cellStyle name="Millares [0] 16 11" xfId="9724" xr:uid="{7415496D-42B9-4EDD-9B74-BB67FB0244D0}"/>
    <cellStyle name="Millares [0] 16 11 2" xfId="21167" xr:uid="{6ACEF813-C651-4EB5-A993-A358034F7A4A}"/>
    <cellStyle name="Millares [0] 16 11 2 2" xfId="44061" xr:uid="{71CEE55E-A9A9-40CB-BA13-1DF2AD7B5E18}"/>
    <cellStyle name="Millares [0] 16 11 3" xfId="32620" xr:uid="{5CDA8DB8-C1C6-40B3-8924-DDD7CC0D5335}"/>
    <cellStyle name="Millares [0] 16 12" xfId="10808" xr:uid="{C0E480CF-FB6C-43F4-8901-DEE2A84D9E15}"/>
    <cellStyle name="Millares [0] 16 12 2" xfId="22251" xr:uid="{70686E41-7CA9-4DF9-9E0D-CB950B65798D}"/>
    <cellStyle name="Millares [0] 16 12 2 2" xfId="45145" xr:uid="{303EC121-DA63-43D5-B406-675AA2B514E5}"/>
    <cellStyle name="Millares [0] 16 12 3" xfId="33704" xr:uid="{FB047750-21CF-4D83-8B55-CF10191EC739}"/>
    <cellStyle name="Millares [0] 16 13" xfId="11873" xr:uid="{2F45AC01-0771-49D3-9D3B-D1E0949402D8}"/>
    <cellStyle name="Millares [0] 16 13 2" xfId="34767" xr:uid="{7258D02F-5BD3-474E-922C-40C9AD8BDF6B}"/>
    <cellStyle name="Millares [0] 16 14" xfId="23326" xr:uid="{6BE33E2B-936E-40F7-83BB-E712CCF200E3}"/>
    <cellStyle name="Millares [0] 16 15" xfId="46209" xr:uid="{57F82AD4-061E-4C38-908E-EE01CD9C20DF}"/>
    <cellStyle name="Millares [0] 16 2" xfId="677" xr:uid="{82512A41-AF3D-42DE-9555-9B0A9567C2FE}"/>
    <cellStyle name="Millares [0] 16 2 10" xfId="46472" xr:uid="{8C24D841-8E6B-40DB-A53A-F462EC5EA998}"/>
    <cellStyle name="Millares [0] 16 2 2" xfId="1205" xr:uid="{FE430CD0-4F6D-43E4-AC73-289F61A20F56}"/>
    <cellStyle name="Millares [0] 16 2 2 2" xfId="2522" xr:uid="{E92F7D9D-D135-4091-8BFD-F896F9E70F26}"/>
    <cellStyle name="Millares [0] 16 2 2 2 2" xfId="6770" xr:uid="{57B2099F-97D7-4098-81B0-77609B9EC7E1}"/>
    <cellStyle name="Millares [0] 16 2 2 2 2 2" xfId="18222" xr:uid="{506DAE13-A201-42F5-BBCF-ACDE3786E494}"/>
    <cellStyle name="Millares [0] 16 2 2 2 2 2 2" xfId="41116" xr:uid="{5879FEE7-5307-40D5-A6CC-57B45E337E8A}"/>
    <cellStyle name="Millares [0] 16 2 2 2 2 3" xfId="29675" xr:uid="{893CA6C5-645E-402A-8D5D-C329AECCD812}"/>
    <cellStyle name="Millares [0] 16 2 2 2 2 4" xfId="52557" xr:uid="{42D073DD-5F76-412C-A27A-84D83C1C40CE}"/>
    <cellStyle name="Millares [0] 16 2 2 2 3" xfId="13980" xr:uid="{8016F4DB-B5F6-458C-8AAD-B326CD8261D1}"/>
    <cellStyle name="Millares [0] 16 2 2 2 3 2" xfId="36874" xr:uid="{7F88575F-0A37-402F-B60B-6DBAAAA281BD}"/>
    <cellStyle name="Millares [0] 16 2 2 2 4" xfId="25433" xr:uid="{BDCBF6C5-633A-4861-BB8C-94EB8744040B}"/>
    <cellStyle name="Millares [0] 16 2 2 2 5" xfId="48316" xr:uid="{D34B5174-6DD2-4E52-B7C6-5DA3525EE2B8}"/>
    <cellStyle name="Millares [0] 16 2 2 3" xfId="4366" xr:uid="{CDFA1195-4DDC-4BC5-8029-97CA86F98364}"/>
    <cellStyle name="Millares [0] 16 2 2 3 2" xfId="8609" xr:uid="{FBC9B8C2-7E01-41CD-8F09-DA5BEA75EB75}"/>
    <cellStyle name="Millares [0] 16 2 2 3 2 2" xfId="20061" xr:uid="{AB8C77C7-59FC-449D-8308-775F96B3EE6E}"/>
    <cellStyle name="Millares [0] 16 2 2 3 2 2 2" xfId="42955" xr:uid="{81EC0E78-2A9F-40BA-8643-CED41574E78C}"/>
    <cellStyle name="Millares [0] 16 2 2 3 2 3" xfId="31514" xr:uid="{C92FA54D-7D82-482D-9F7B-85B92D9471D0}"/>
    <cellStyle name="Millares [0] 16 2 2 3 2 4" xfId="54396" xr:uid="{E756FEEC-17CC-490F-A0F4-F35FEE2186C4}"/>
    <cellStyle name="Millares [0] 16 2 2 3 3" xfId="15819" xr:uid="{10405818-B0A6-4E3C-A9EC-3E5D9D09D1F0}"/>
    <cellStyle name="Millares [0] 16 2 2 3 3 2" xfId="38713" xr:uid="{D57A27BB-98F4-422A-BE68-7200679D5574}"/>
    <cellStyle name="Millares [0] 16 2 2 3 4" xfId="27272" xr:uid="{9423A56D-C4BF-44C3-8CB0-CE0F64DBA0E0}"/>
    <cellStyle name="Millares [0] 16 2 2 3 5" xfId="50154" xr:uid="{39C8B3C0-074A-411A-947B-E5440F05CA04}"/>
    <cellStyle name="Millares [0] 16 2 2 4" xfId="5453" xr:uid="{A23541DA-8E85-4E18-8977-FE437373C8A2}"/>
    <cellStyle name="Millares [0] 16 2 2 4 2" xfId="16905" xr:uid="{CD850BBC-4577-42F0-9E47-A4D5D13E196C}"/>
    <cellStyle name="Millares [0] 16 2 2 4 2 2" xfId="39799" xr:uid="{0DF6CB68-84D4-41C3-9B84-1B0F4B156322}"/>
    <cellStyle name="Millares [0] 16 2 2 4 3" xfId="28358" xr:uid="{21FE7416-CDB2-4F10-9C96-2F5F84D77CBF}"/>
    <cellStyle name="Millares [0] 16 2 2 4 4" xfId="51240" xr:uid="{B3274A21-52C8-496B-9307-AFDEC86309AE}"/>
    <cellStyle name="Millares [0] 16 2 2 5" xfId="10514" xr:uid="{84789B69-C7C8-47E8-AB5F-0A3A70908B6A}"/>
    <cellStyle name="Millares [0] 16 2 2 5 2" xfId="21957" xr:uid="{C995745A-0297-4718-B794-03339A104CED}"/>
    <cellStyle name="Millares [0] 16 2 2 5 2 2" xfId="44851" xr:uid="{7797037A-DA37-475B-B3D2-19FB99994B54}"/>
    <cellStyle name="Millares [0] 16 2 2 5 3" xfId="33410" xr:uid="{689CAF64-0CE4-426C-BCE2-4CF62F4FE421}"/>
    <cellStyle name="Millares [0] 16 2 2 6" xfId="11598" xr:uid="{25983428-D7A8-45C6-A9A0-9379F5C1B896}"/>
    <cellStyle name="Millares [0] 16 2 2 6 2" xfId="23041" xr:uid="{A27912D1-2B2C-4279-AE8E-691218022A20}"/>
    <cellStyle name="Millares [0] 16 2 2 6 2 2" xfId="45935" xr:uid="{2C5E919C-C26E-48B2-B959-4B9055412DAF}"/>
    <cellStyle name="Millares [0] 16 2 2 6 3" xfId="34494" xr:uid="{BB23841C-3FDE-4D4C-AFFD-59FDBA50C105}"/>
    <cellStyle name="Millares [0] 16 2 2 7" xfId="12663" xr:uid="{8D9F19E2-5C41-44ED-9D0F-1E635B3F71ED}"/>
    <cellStyle name="Millares [0] 16 2 2 7 2" xfId="35557" xr:uid="{3F4355B0-7D7A-415B-82B1-C017F239A8A9}"/>
    <cellStyle name="Millares [0] 16 2 2 8" xfId="24116" xr:uid="{19DB5D0C-8FBE-4623-A819-BB2216BD8D64}"/>
    <cellStyle name="Millares [0] 16 2 2 9" xfId="46999" xr:uid="{E61FBA61-BFD7-489F-80A3-6591B8BB1527}"/>
    <cellStyle name="Millares [0] 16 2 3" xfId="1995" xr:uid="{9F073D6A-8BB6-48D6-8AD0-63280CDEDB8B}"/>
    <cellStyle name="Millares [0] 16 2 3 2" xfId="6243" xr:uid="{A21AAAEA-3DF5-424A-81C8-3ED7B4C25937}"/>
    <cellStyle name="Millares [0] 16 2 3 2 2" xfId="17695" xr:uid="{17F13E5A-8205-4A98-821F-C11A348E4119}"/>
    <cellStyle name="Millares [0] 16 2 3 2 2 2" xfId="40589" xr:uid="{0B40EAB1-8FBF-4CBF-831E-CF6FD0B9312E}"/>
    <cellStyle name="Millares [0] 16 2 3 2 3" xfId="29148" xr:uid="{7859A111-9A58-4E15-A109-4116894AF67C}"/>
    <cellStyle name="Millares [0] 16 2 3 2 4" xfId="52030" xr:uid="{80C6E64A-5FBE-43F0-AB7B-BADE822F4A5F}"/>
    <cellStyle name="Millares [0] 16 2 3 3" xfId="13453" xr:uid="{083F84E6-B28F-4FEF-9C8E-931F8788F330}"/>
    <cellStyle name="Millares [0] 16 2 3 3 2" xfId="36347" xr:uid="{48B899FF-CC81-428A-931B-5A8C5989E5C3}"/>
    <cellStyle name="Millares [0] 16 2 3 4" xfId="24906" xr:uid="{2C827B21-DACE-4B28-8CB1-8EC53D9666D0}"/>
    <cellStyle name="Millares [0] 16 2 3 5" xfId="47789" xr:uid="{DD471E30-9B27-429B-9BF1-C3DBD4126C31}"/>
    <cellStyle name="Millares [0] 16 2 4" xfId="3839" xr:uid="{DC0261D4-09BE-4797-BDE8-F34477197088}"/>
    <cellStyle name="Millares [0] 16 2 4 2" xfId="8082" xr:uid="{11365289-CE38-41D7-92C7-97FDBE25AA0C}"/>
    <cellStyle name="Millares [0] 16 2 4 2 2" xfId="19534" xr:uid="{AC47734B-7BFF-45C5-9F34-D58A1CA9063E}"/>
    <cellStyle name="Millares [0] 16 2 4 2 2 2" xfId="42428" xr:uid="{3DC94A21-5EC6-49E9-8624-BF59A56437C7}"/>
    <cellStyle name="Millares [0] 16 2 4 2 3" xfId="30987" xr:uid="{8CBF5D27-3739-42A2-808D-9674E8BA8EC9}"/>
    <cellStyle name="Millares [0] 16 2 4 2 4" xfId="53869" xr:uid="{82C1C50B-FCC7-48D4-BD87-665D05F41F9A}"/>
    <cellStyle name="Millares [0] 16 2 4 3" xfId="15292" xr:uid="{7862464D-4CEB-4287-9A5F-6BD3C2E69A87}"/>
    <cellStyle name="Millares [0] 16 2 4 3 2" xfId="38186" xr:uid="{5DBA7D6D-D9FA-4541-8838-A264B27B7F37}"/>
    <cellStyle name="Millares [0] 16 2 4 4" xfId="26745" xr:uid="{923E9955-E232-4FAF-976A-14D567DBE61E}"/>
    <cellStyle name="Millares [0] 16 2 4 5" xfId="49627" xr:uid="{40BF3A91-2F65-4370-BBED-9DEDF382A916}"/>
    <cellStyle name="Millares [0] 16 2 5" xfId="4926" xr:uid="{4D6EEA36-11C2-405E-BBE4-7EBC42E04F59}"/>
    <cellStyle name="Millares [0] 16 2 5 2" xfId="16378" xr:uid="{15103DC9-BC38-4DFE-BF95-BA918B5A0510}"/>
    <cellStyle name="Millares [0] 16 2 5 2 2" xfId="39272" xr:uid="{6CAF1604-14E0-4301-AA6B-AD10B5853CAA}"/>
    <cellStyle name="Millares [0] 16 2 5 3" xfId="27831" xr:uid="{4150AA85-7644-4C1D-9C91-391692403572}"/>
    <cellStyle name="Millares [0] 16 2 5 4" xfId="50713" xr:uid="{A38B8908-11B1-4AA5-8FD7-17EF3EC7E40D}"/>
    <cellStyle name="Millares [0] 16 2 6" xfId="9987" xr:uid="{2AF5706E-CDF3-4F79-BBDB-88CD0DFD77BF}"/>
    <cellStyle name="Millares [0] 16 2 6 2" xfId="21430" xr:uid="{EA50C3AC-DA02-40DB-B6A4-5AD41507B35D}"/>
    <cellStyle name="Millares [0] 16 2 6 2 2" xfId="44324" xr:uid="{79297378-4997-4C9B-A1A1-F517F2AC0746}"/>
    <cellStyle name="Millares [0] 16 2 6 3" xfId="32883" xr:uid="{C67FF86C-58FA-48C9-8AAB-2B9BAD8500D4}"/>
    <cellStyle name="Millares [0] 16 2 7" xfId="11071" xr:uid="{AFDC8290-BB8C-4B14-85A6-83AC0BA97D42}"/>
    <cellStyle name="Millares [0] 16 2 7 2" xfId="22514" xr:uid="{2C75604B-6C5A-41C4-BE89-109BD154AC73}"/>
    <cellStyle name="Millares [0] 16 2 7 2 2" xfId="45408" xr:uid="{421915DF-6A87-44CF-819D-15851CE6F053}"/>
    <cellStyle name="Millares [0] 16 2 7 3" xfId="33967" xr:uid="{865C16DB-A390-4027-B567-169C5CFB04A1}"/>
    <cellStyle name="Millares [0] 16 2 8" xfId="12136" xr:uid="{070BDB5A-AF65-4E5A-A82F-09AFFE874D60}"/>
    <cellStyle name="Millares [0] 16 2 8 2" xfId="35030" xr:uid="{A698ADD0-FEE4-4D08-A88F-82ACDBFA5DBF}"/>
    <cellStyle name="Millares [0] 16 2 9" xfId="23589" xr:uid="{2AC17209-6B6A-4E6C-A0EF-4615410CADCC}"/>
    <cellStyle name="Millares [0] 16 3" xfId="942" xr:uid="{DFA2155E-9D3C-4D42-A93F-82E02C464CC7}"/>
    <cellStyle name="Millares [0] 16 3 2" xfId="2259" xr:uid="{2024634B-F758-4DF6-A934-9EA11DAD810E}"/>
    <cellStyle name="Millares [0] 16 3 2 2" xfId="6507" xr:uid="{8E48DAC8-0F7B-49A9-8047-549A2AF5C03A}"/>
    <cellStyle name="Millares [0] 16 3 2 2 2" xfId="17959" xr:uid="{CF99A95D-5EC5-4288-889A-841C63443653}"/>
    <cellStyle name="Millares [0] 16 3 2 2 2 2" xfId="40853" xr:uid="{FB3C61CD-5E92-4FFA-8CFE-68FE70A0C517}"/>
    <cellStyle name="Millares [0] 16 3 2 2 3" xfId="29412" xr:uid="{3D428312-BDFB-4B9A-BF70-DDAA316680B0}"/>
    <cellStyle name="Millares [0] 16 3 2 2 4" xfId="52294" xr:uid="{491646A8-A43A-4220-8A09-0F01743AA7D2}"/>
    <cellStyle name="Millares [0] 16 3 2 3" xfId="13717" xr:uid="{3454B876-D11E-4F35-A93C-73586DF342F1}"/>
    <cellStyle name="Millares [0] 16 3 2 3 2" xfId="36611" xr:uid="{3A362DA5-B145-4752-82DC-C378F51D46F6}"/>
    <cellStyle name="Millares [0] 16 3 2 4" xfId="25170" xr:uid="{B00AE4AC-4982-453F-9852-582EC6E5CFA6}"/>
    <cellStyle name="Millares [0] 16 3 2 5" xfId="48053" xr:uid="{E0001EF2-BD72-4E8A-A573-BB641855A619}"/>
    <cellStyle name="Millares [0] 16 3 3" xfId="4103" xr:uid="{9FDD80EA-BCDC-4004-BCAC-3A252F6DD73A}"/>
    <cellStyle name="Millares [0] 16 3 3 2" xfId="8346" xr:uid="{2B0ECED3-088F-4753-953B-8A974C078F32}"/>
    <cellStyle name="Millares [0] 16 3 3 2 2" xfId="19798" xr:uid="{8945750F-BD18-45B8-94EA-C3B5B1343F58}"/>
    <cellStyle name="Millares [0] 16 3 3 2 2 2" xfId="42692" xr:uid="{78E91237-5F56-4491-874F-416DC9C8ACFE}"/>
    <cellStyle name="Millares [0] 16 3 3 2 3" xfId="31251" xr:uid="{B7A87443-9C77-456D-A9B9-D9A989F8585A}"/>
    <cellStyle name="Millares [0] 16 3 3 2 4" xfId="54133" xr:uid="{79C3F3E7-64A6-480F-A5B7-2E7CD5A7D47C}"/>
    <cellStyle name="Millares [0] 16 3 3 3" xfId="15556" xr:uid="{5F236852-88C2-4B8C-8DC6-8A3713C090F4}"/>
    <cellStyle name="Millares [0] 16 3 3 3 2" xfId="38450" xr:uid="{AAB97CF8-4911-414D-B503-36A97732E3DE}"/>
    <cellStyle name="Millares [0] 16 3 3 4" xfId="27009" xr:uid="{D129D12E-1359-4C81-8C71-461BDE830546}"/>
    <cellStyle name="Millares [0] 16 3 3 5" xfId="49891" xr:uid="{049696ED-F249-4548-B413-D56E3E8E3F0F}"/>
    <cellStyle name="Millares [0] 16 3 4" xfId="5190" xr:uid="{9E11EB71-C2FD-4E3E-B903-E8B4A66888D8}"/>
    <cellStyle name="Millares [0] 16 3 4 2" xfId="16642" xr:uid="{1A3D714E-4DBE-42BD-AF5C-2E1083883642}"/>
    <cellStyle name="Millares [0] 16 3 4 2 2" xfId="39536" xr:uid="{26CDC37A-738C-47F0-93B1-04C4BF0B6684}"/>
    <cellStyle name="Millares [0] 16 3 4 3" xfId="28095" xr:uid="{1F857755-90F3-48E3-A974-EC8F69CCB2E8}"/>
    <cellStyle name="Millares [0] 16 3 4 4" xfId="50977" xr:uid="{7DC1F6F6-738E-4237-98E6-1ACEAA704169}"/>
    <cellStyle name="Millares [0] 16 3 5" xfId="10251" xr:uid="{56E054AC-EF8F-4601-9528-9DFF0B904024}"/>
    <cellStyle name="Millares [0] 16 3 5 2" xfId="21694" xr:uid="{256D2A3E-DA2B-4C1C-88ED-05A393EBC1A0}"/>
    <cellStyle name="Millares [0] 16 3 5 2 2" xfId="44588" xr:uid="{BBACBF8A-B99D-4222-AB85-65367A1094FC}"/>
    <cellStyle name="Millares [0] 16 3 5 3" xfId="33147" xr:uid="{84CD0320-4EF5-4418-8D1B-536310AD02C3}"/>
    <cellStyle name="Millares [0] 16 3 6" xfId="11335" xr:uid="{ABE4F0C2-25E1-431D-B1C3-AA37E2C8FD31}"/>
    <cellStyle name="Millares [0] 16 3 6 2" xfId="22778" xr:uid="{00D9EF0C-EFBB-4E99-8B46-35AA0B59B8D0}"/>
    <cellStyle name="Millares [0] 16 3 6 2 2" xfId="45672" xr:uid="{2A7D96A6-0401-4BE5-B596-46011C8AE07D}"/>
    <cellStyle name="Millares [0] 16 3 6 3" xfId="34231" xr:uid="{D61A7086-5221-4C31-A7CB-E46C025B1CA3}"/>
    <cellStyle name="Millares [0] 16 3 7" xfId="12400" xr:uid="{743E6888-B1A2-44AE-8625-668F866DEC88}"/>
    <cellStyle name="Millares [0] 16 3 7 2" xfId="35294" xr:uid="{7AD26AF1-A4C5-4B15-9EE7-6F0413125406}"/>
    <cellStyle name="Millares [0] 16 3 8" xfId="23853" xr:uid="{600B79C7-C4CC-4177-AE19-CC0A4DA2EEB5}"/>
    <cellStyle name="Millares [0] 16 3 9" xfId="46736" xr:uid="{B0665321-1224-423E-AB42-A72DFB7E73C2}"/>
    <cellStyle name="Millares [0] 16 4" xfId="1732" xr:uid="{71226DE9-AE40-4496-B6F0-E9015EBCEB68}"/>
    <cellStyle name="Millares [0] 16 4 2" xfId="5980" xr:uid="{44A9D062-3DCD-4219-98F7-108EC8A0A7AE}"/>
    <cellStyle name="Millares [0] 16 4 2 2" xfId="17432" xr:uid="{BB509E83-2AF0-493B-A554-67653F4A9D7B}"/>
    <cellStyle name="Millares [0] 16 4 2 2 2" xfId="40326" xr:uid="{60A2F88F-5B8F-43F3-8F3F-4E061258D6FA}"/>
    <cellStyle name="Millares [0] 16 4 2 3" xfId="28885" xr:uid="{0DC39911-28D7-412E-8677-889C990C3A0C}"/>
    <cellStyle name="Millares [0] 16 4 2 4" xfId="51767" xr:uid="{C01E59F9-3CB9-4CF7-AFCF-96E2BCE2BFD7}"/>
    <cellStyle name="Millares [0] 16 4 3" xfId="13190" xr:uid="{E97E7717-5FE9-42D1-9017-4035E2BBE864}"/>
    <cellStyle name="Millares [0] 16 4 3 2" xfId="36084" xr:uid="{BCD1F3D1-7EAE-48F9-8E88-B035341EA1A3}"/>
    <cellStyle name="Millares [0] 16 4 4" xfId="24643" xr:uid="{FD5E1B97-ED96-4CDB-A5F2-CF0CAC8B24D6}"/>
    <cellStyle name="Millares [0] 16 4 5" xfId="47526" xr:uid="{C6E00AAD-FE26-4D71-B405-75810674AF90}"/>
    <cellStyle name="Millares [0] 16 5" xfId="3576" xr:uid="{01DE52D9-58A7-431A-AF03-F7C6B7954735}"/>
    <cellStyle name="Millares [0] 16 5 2" xfId="7819" xr:uid="{1248AB4A-A1D4-4F8B-986A-BC9AF142F43C}"/>
    <cellStyle name="Millares [0] 16 5 2 2" xfId="19271" xr:uid="{8AE243D1-EB3C-42BC-91DA-AB45AB8F976A}"/>
    <cellStyle name="Millares [0] 16 5 2 2 2" xfId="42165" xr:uid="{5352CC2B-3E50-4F81-B311-DF01B3E54813}"/>
    <cellStyle name="Millares [0] 16 5 2 3" xfId="30724" xr:uid="{8D27CB5A-565D-46B7-BBE9-1A66666FAF36}"/>
    <cellStyle name="Millares [0] 16 5 2 4" xfId="53606" xr:uid="{5C36432E-17C5-45DD-8CA0-6091BA5958A6}"/>
    <cellStyle name="Millares [0] 16 5 3" xfId="15029" xr:uid="{811B8716-1E12-4038-8EB8-C6286A03007A}"/>
    <cellStyle name="Millares [0] 16 5 3 2" xfId="37923" xr:uid="{8BDD642E-4F46-4DDF-A943-619E8235F846}"/>
    <cellStyle name="Millares [0] 16 5 4" xfId="26482" xr:uid="{5687A6AB-9725-470F-99B5-DDAAF5040DC5}"/>
    <cellStyle name="Millares [0] 16 5 5" xfId="49364" xr:uid="{F3B341D3-3781-4E03-8E7C-CABE8E7B7BB0}"/>
    <cellStyle name="Millares [0] 16 6" xfId="4644" xr:uid="{D2CF69A2-78CF-4DBF-9E06-A95A0B07FE6C}"/>
    <cellStyle name="Millares [0] 16 6 2" xfId="16096" xr:uid="{E31888C7-001B-4B63-8B1B-4D13DB6310C1}"/>
    <cellStyle name="Millares [0] 16 6 2 2" xfId="38990" xr:uid="{19939199-4145-428C-BAB4-DE55B69B3C92}"/>
    <cellStyle name="Millares [0] 16 6 3" xfId="27549" xr:uid="{177867BD-CCF3-45AD-B750-9AFC7FDB3DD9}"/>
    <cellStyle name="Millares [0] 16 6 4" xfId="50431" xr:uid="{CC1C5439-95AC-43CA-AC25-99F678EBA704}"/>
    <cellStyle name="Millares [0] 16 7" xfId="8635" xr:uid="{229AE009-1C19-4E9B-952B-C8623657A01C}"/>
    <cellStyle name="Millares [0] 16 7 2" xfId="20084" xr:uid="{6E4FF5A7-781B-4BAA-A688-7A151715FC18}"/>
    <cellStyle name="Millares [0] 16 7 2 2" xfId="42978" xr:uid="{2F9B236A-97BF-45B6-8D53-DB3C7830D799}"/>
    <cellStyle name="Millares [0] 16 7 3" xfId="31537" xr:uid="{0FEAE013-DC9E-4750-A149-02B9A17F21A6}"/>
    <cellStyle name="Millares [0] 16 7 4" xfId="54419" xr:uid="{A912FC81-2929-41EC-9421-0C0FE2F40675}"/>
    <cellStyle name="Millares [0] 16 8" xfId="8923" xr:uid="{69EE969D-A3B3-476F-85E9-0776C4591671}"/>
    <cellStyle name="Millares [0] 16 8 2" xfId="20367" xr:uid="{9AA79FDB-75BD-464D-B020-7AEBB84587EA}"/>
    <cellStyle name="Millares [0] 16 8 2 2" xfId="43261" xr:uid="{EAE94CA3-4AD5-476D-890D-473324AFC16F}"/>
    <cellStyle name="Millares [0] 16 8 3" xfId="31820" xr:uid="{7241D43B-3C8A-4615-BDB7-AE7404C9F6E1}"/>
    <cellStyle name="Millares [0] 16 8 4" xfId="54702" xr:uid="{441CEF64-B3DB-4E3C-970B-06942BBDEC63}"/>
    <cellStyle name="Millares [0] 16 9" xfId="9185" xr:uid="{778099E5-2E0A-45F8-8C71-24FCD8CB0195}"/>
    <cellStyle name="Millares [0] 16 9 2" xfId="20629" xr:uid="{CD5370C0-CC63-4C21-AE3F-BDC8FED93954}"/>
    <cellStyle name="Millares [0] 16 9 2 2" xfId="43523" xr:uid="{AB51689B-6A46-46A9-AEA9-A6A7A587ADB3}"/>
    <cellStyle name="Millares [0] 16 9 3" xfId="32082" xr:uid="{E63DE649-238C-40EA-8CAB-1359879981C2}"/>
    <cellStyle name="Millares [0] 16 9 4" xfId="54964" xr:uid="{5FAD162C-083C-4E3A-ACC1-19369DCBF316}"/>
    <cellStyle name="Millares [0] 17" xfId="415" xr:uid="{A04E6129-F9EE-45DE-9FB1-20DA028E89EF}"/>
    <cellStyle name="Millares [0] 17 10" xfId="11874" xr:uid="{244CC671-C69D-4204-8858-E722BCF429B4}"/>
    <cellStyle name="Millares [0] 17 10 2" xfId="34768" xr:uid="{3A368157-4E79-4E68-A58B-B0137EDEE686}"/>
    <cellStyle name="Millares [0] 17 11" xfId="23327" xr:uid="{27E82FFA-A69F-4DDF-94C8-12D27DE770EF}"/>
    <cellStyle name="Millares [0] 17 12" xfId="46210" xr:uid="{F840BBCC-9971-457C-B569-7E2868BEC91B}"/>
    <cellStyle name="Millares [0] 17 2" xfId="678" xr:uid="{E39DA74B-688A-4032-B452-A5DA1D543ADB}"/>
    <cellStyle name="Millares [0] 17 2 10" xfId="46473" xr:uid="{4250B3D9-3E4B-4999-8A8B-7D2DE448E4C9}"/>
    <cellStyle name="Millares [0] 17 2 2" xfId="1206" xr:uid="{497A9D8F-15F1-426B-8F72-15AADB3E6B18}"/>
    <cellStyle name="Millares [0] 17 2 2 2" xfId="2523" xr:uid="{7DEB4490-0B57-42ED-81D9-BEBB9CA132B8}"/>
    <cellStyle name="Millares [0] 17 2 2 2 2" xfId="6771" xr:uid="{3C58C46E-9B2C-45D3-B788-5E1C5A7F6214}"/>
    <cellStyle name="Millares [0] 17 2 2 2 2 2" xfId="18223" xr:uid="{4A4A676E-8915-4699-9A11-8E87C1598CB1}"/>
    <cellStyle name="Millares [0] 17 2 2 2 2 2 2" xfId="41117" xr:uid="{60B2A09F-D997-42E1-9203-3237AC11314A}"/>
    <cellStyle name="Millares [0] 17 2 2 2 2 3" xfId="29676" xr:uid="{D610E84E-19B8-4F9B-93D2-71A46A625FC7}"/>
    <cellStyle name="Millares [0] 17 2 2 2 2 4" xfId="52558" xr:uid="{2864207D-CE90-44D0-8000-E926DACF1646}"/>
    <cellStyle name="Millares [0] 17 2 2 2 3" xfId="13981" xr:uid="{12C3593A-B5E4-41F4-BCF1-C9D81E615B53}"/>
    <cellStyle name="Millares [0] 17 2 2 2 3 2" xfId="36875" xr:uid="{C137B23D-3E8B-4391-8D42-7B55CE421F7C}"/>
    <cellStyle name="Millares [0] 17 2 2 2 4" xfId="25434" xr:uid="{953B4D50-6540-4640-AC8A-67D59AC37413}"/>
    <cellStyle name="Millares [0] 17 2 2 2 5" xfId="48317" xr:uid="{051F9FA4-85AB-4E64-B6BA-50476A82EB87}"/>
    <cellStyle name="Millares [0] 17 2 2 3" xfId="4367" xr:uid="{6A4DFA1E-A012-4FD9-AF6D-DC1692EF6A00}"/>
    <cellStyle name="Millares [0] 17 2 2 3 2" xfId="8610" xr:uid="{87DABE50-38F6-40F6-82B3-939438DEF86E}"/>
    <cellStyle name="Millares [0] 17 2 2 3 2 2" xfId="20062" xr:uid="{73CACDAC-6279-4EA9-B024-3CD8E33F980A}"/>
    <cellStyle name="Millares [0] 17 2 2 3 2 2 2" xfId="42956" xr:uid="{7B74B2C6-53FB-4741-BFF5-39AB0D557564}"/>
    <cellStyle name="Millares [0] 17 2 2 3 2 3" xfId="31515" xr:uid="{BC5AB67F-A99F-42FA-B5CF-9A1C7811214E}"/>
    <cellStyle name="Millares [0] 17 2 2 3 2 4" xfId="54397" xr:uid="{65B44A92-244A-4425-985B-FA820E0F7E9C}"/>
    <cellStyle name="Millares [0] 17 2 2 3 3" xfId="15820" xr:uid="{18B383D8-57A6-4A29-97E5-7A35F0796203}"/>
    <cellStyle name="Millares [0] 17 2 2 3 3 2" xfId="38714" xr:uid="{DFD62332-49A5-4989-8267-CCA852359EAC}"/>
    <cellStyle name="Millares [0] 17 2 2 3 4" xfId="27273" xr:uid="{04DEC898-347C-4B32-B6F8-A4BFBE18E65F}"/>
    <cellStyle name="Millares [0] 17 2 2 3 5" xfId="50155" xr:uid="{BA21DDC1-E729-41F7-9F76-089BE4B7D1BA}"/>
    <cellStyle name="Millares [0] 17 2 2 4" xfId="5454" xr:uid="{2EBE9CE0-8E6D-411D-9C86-117778A29550}"/>
    <cellStyle name="Millares [0] 17 2 2 4 2" xfId="16906" xr:uid="{0A9BE74F-A2A8-4860-A07E-CD323BFC1199}"/>
    <cellStyle name="Millares [0] 17 2 2 4 2 2" xfId="39800" xr:uid="{5F8315B4-AB36-4F94-AA64-D12A3B0E4968}"/>
    <cellStyle name="Millares [0] 17 2 2 4 3" xfId="28359" xr:uid="{59985936-CF5D-4536-94DA-90D8E00A552F}"/>
    <cellStyle name="Millares [0] 17 2 2 4 4" xfId="51241" xr:uid="{F16C8115-4950-4DBF-A15B-CCAF64644662}"/>
    <cellStyle name="Millares [0] 17 2 2 5" xfId="10515" xr:uid="{C462D151-543B-440C-B724-F69C6ED916F6}"/>
    <cellStyle name="Millares [0] 17 2 2 5 2" xfId="21958" xr:uid="{2DF911DA-11CB-4F86-BDAB-A4995BA0B9E8}"/>
    <cellStyle name="Millares [0] 17 2 2 5 2 2" xfId="44852" xr:uid="{C4810EA1-E9E8-4A92-9C98-06351C0DA528}"/>
    <cellStyle name="Millares [0] 17 2 2 5 3" xfId="33411" xr:uid="{9E0EA193-C13C-4955-B5C1-443E8096CBAF}"/>
    <cellStyle name="Millares [0] 17 2 2 6" xfId="11599" xr:uid="{E53E89AA-4C4F-419E-8C1F-84698463E62D}"/>
    <cellStyle name="Millares [0] 17 2 2 6 2" xfId="23042" xr:uid="{91C70A50-36A8-4ABB-80FE-4D84DAF2B803}"/>
    <cellStyle name="Millares [0] 17 2 2 6 2 2" xfId="45936" xr:uid="{1F98E1F6-3BF4-497E-B8D4-7A6CFF6D27A5}"/>
    <cellStyle name="Millares [0] 17 2 2 6 3" xfId="34495" xr:uid="{42B497D6-532F-4AEB-BB11-4C76FAFBE76C}"/>
    <cellStyle name="Millares [0] 17 2 2 7" xfId="12664" xr:uid="{1B821602-40B9-48DA-8183-2D79A2AB81DF}"/>
    <cellStyle name="Millares [0] 17 2 2 7 2" xfId="35558" xr:uid="{B0EDC69F-DFDA-4642-952B-2770FD12C78E}"/>
    <cellStyle name="Millares [0] 17 2 2 8" xfId="24117" xr:uid="{B6BBBFBC-DC6F-4D35-BF08-4EA8FBBEF76E}"/>
    <cellStyle name="Millares [0] 17 2 2 9" xfId="47000" xr:uid="{A41C8EBD-FC2A-418B-97E8-6F6FF61EE5D8}"/>
    <cellStyle name="Millares [0] 17 2 3" xfId="1996" xr:uid="{C4392443-148D-413B-9C3C-EE096236768B}"/>
    <cellStyle name="Millares [0] 17 2 3 2" xfId="6244" xr:uid="{9C1C118D-659F-4B5A-BA25-F6FABB2ECEBF}"/>
    <cellStyle name="Millares [0] 17 2 3 2 2" xfId="17696" xr:uid="{9C90285E-A4FB-4373-8B32-77834A39591D}"/>
    <cellStyle name="Millares [0] 17 2 3 2 2 2" xfId="40590" xr:uid="{64B03E66-B86F-44C7-83C9-15DF9F9B410E}"/>
    <cellStyle name="Millares [0] 17 2 3 2 3" xfId="29149" xr:uid="{FF58FDD9-4B82-4C1C-86EA-FED659A5EA2F}"/>
    <cellStyle name="Millares [0] 17 2 3 2 4" xfId="52031" xr:uid="{2CD210E4-B66F-434D-8066-A46D55DAB1C9}"/>
    <cellStyle name="Millares [0] 17 2 3 3" xfId="13454" xr:uid="{16208207-3A13-40AC-B101-60B17BDA602A}"/>
    <cellStyle name="Millares [0] 17 2 3 3 2" xfId="36348" xr:uid="{A8AAD7D3-0A45-4518-B103-BDAE6B36759A}"/>
    <cellStyle name="Millares [0] 17 2 3 4" xfId="24907" xr:uid="{B05F10F3-0AC8-4802-B60A-15449CA5E0CE}"/>
    <cellStyle name="Millares [0] 17 2 3 5" xfId="47790" xr:uid="{71B1F7D2-1D68-43F1-8839-A599EAC8BE0A}"/>
    <cellStyle name="Millares [0] 17 2 4" xfId="3840" xr:uid="{D96B1931-BFDE-410E-9B6B-974EF1EE9FD0}"/>
    <cellStyle name="Millares [0] 17 2 4 2" xfId="8083" xr:uid="{F8463955-6286-4F94-9771-DF8F9C8A7B44}"/>
    <cellStyle name="Millares [0] 17 2 4 2 2" xfId="19535" xr:uid="{90029FC9-4770-4D10-A69C-39CD4F2E82F5}"/>
    <cellStyle name="Millares [0] 17 2 4 2 2 2" xfId="42429" xr:uid="{4ECD4C73-2C15-426B-8CC9-CF96F86EE5CF}"/>
    <cellStyle name="Millares [0] 17 2 4 2 3" xfId="30988" xr:uid="{980DCEBB-46E7-44D8-B65D-DDA707D6739B}"/>
    <cellStyle name="Millares [0] 17 2 4 2 4" xfId="53870" xr:uid="{57213A1E-65FD-4FA4-AF84-69FAB5571097}"/>
    <cellStyle name="Millares [0] 17 2 4 3" xfId="15293" xr:uid="{E3739CF2-712F-4866-A8DD-7EE0845548A4}"/>
    <cellStyle name="Millares [0] 17 2 4 3 2" xfId="38187" xr:uid="{73B9CF5E-DC76-4740-BBCA-88CF3726BFE2}"/>
    <cellStyle name="Millares [0] 17 2 4 4" xfId="26746" xr:uid="{EAAC8AE4-A988-4795-8B3A-0740C6D63FE2}"/>
    <cellStyle name="Millares [0] 17 2 4 5" xfId="49628" xr:uid="{6026123A-51DC-481F-AF7D-D6AFE0AD9B54}"/>
    <cellStyle name="Millares [0] 17 2 5" xfId="4927" xr:uid="{594D85EA-B9CE-47A0-8CD8-FC6905E6DB56}"/>
    <cellStyle name="Millares [0] 17 2 5 2" xfId="16379" xr:uid="{932044D9-C64D-4690-949B-4A8E987BE23D}"/>
    <cellStyle name="Millares [0] 17 2 5 2 2" xfId="39273" xr:uid="{C20D8259-476A-4F19-8961-6EC67B728E93}"/>
    <cellStyle name="Millares [0] 17 2 5 3" xfId="27832" xr:uid="{D7D8A96F-0D17-4F18-A651-D49884148456}"/>
    <cellStyle name="Millares [0] 17 2 5 4" xfId="50714" xr:uid="{72CB9025-1E6E-4EB0-8038-4A51A542BA50}"/>
    <cellStyle name="Millares [0] 17 2 6" xfId="9988" xr:uid="{C7C27094-8797-4429-9D7E-CA7082A4BA06}"/>
    <cellStyle name="Millares [0] 17 2 6 2" xfId="21431" xr:uid="{18520165-13BB-408D-B0EC-CCFDCF87815A}"/>
    <cellStyle name="Millares [0] 17 2 6 2 2" xfId="44325" xr:uid="{3CD98180-DBA3-42B8-99B0-7C19B95346E0}"/>
    <cellStyle name="Millares [0] 17 2 6 3" xfId="32884" xr:uid="{9E5629AB-4602-43EE-800B-ED01FFB01373}"/>
    <cellStyle name="Millares [0] 17 2 7" xfId="11072" xr:uid="{0536B7EC-3637-4E44-B70C-34E8993FBB7F}"/>
    <cellStyle name="Millares [0] 17 2 7 2" xfId="22515" xr:uid="{67177D93-ABAD-4A55-8055-0529BB8B4FCE}"/>
    <cellStyle name="Millares [0] 17 2 7 2 2" xfId="45409" xr:uid="{7F1EBA7D-34AE-4925-AB05-627A402A5749}"/>
    <cellStyle name="Millares [0] 17 2 7 3" xfId="33968" xr:uid="{65EFD306-5282-424B-B169-4F9C1B75EAC4}"/>
    <cellStyle name="Millares [0] 17 2 8" xfId="12137" xr:uid="{7504C0BC-C53E-42B7-B57E-C3B4B8E75F12}"/>
    <cellStyle name="Millares [0] 17 2 8 2" xfId="35031" xr:uid="{2376C37F-2D50-4D39-8049-2B98155842B4}"/>
    <cellStyle name="Millares [0] 17 2 9" xfId="23590" xr:uid="{46CEE3E6-BB6E-4AA5-9CA2-C50406819C50}"/>
    <cellStyle name="Millares [0] 17 3" xfId="943" xr:uid="{49008EB2-3C30-4ACD-A002-583ECEAC1F09}"/>
    <cellStyle name="Millares [0] 17 3 2" xfId="2260" xr:uid="{7EF4B841-C0DB-41B9-B7C7-EA24C31C7EC0}"/>
    <cellStyle name="Millares [0] 17 3 2 2" xfId="6508" xr:uid="{C0CD2DA8-BFCD-4AA5-9F19-099A7AD64AEE}"/>
    <cellStyle name="Millares [0] 17 3 2 2 2" xfId="17960" xr:uid="{A6DE7FE0-7E67-48E1-85D6-EF8215407E91}"/>
    <cellStyle name="Millares [0] 17 3 2 2 2 2" xfId="40854" xr:uid="{3909A30E-72AC-406A-95F9-7EC901D6B166}"/>
    <cellStyle name="Millares [0] 17 3 2 2 3" xfId="29413" xr:uid="{30533369-7643-42B8-B35E-B5C3361E9501}"/>
    <cellStyle name="Millares [0] 17 3 2 2 4" xfId="52295" xr:uid="{A173347B-B624-4F62-82CB-B7D5AA90123F}"/>
    <cellStyle name="Millares [0] 17 3 2 3" xfId="13718" xr:uid="{B823D023-1122-40F0-A633-DDCA9D0FB14B}"/>
    <cellStyle name="Millares [0] 17 3 2 3 2" xfId="36612" xr:uid="{B00CED76-D8EC-433F-85A8-0B7762FA1F15}"/>
    <cellStyle name="Millares [0] 17 3 2 4" xfId="25171" xr:uid="{568197E3-0246-470C-9705-5943BDB74E82}"/>
    <cellStyle name="Millares [0] 17 3 2 5" xfId="48054" xr:uid="{BFCDE92C-0C93-45C7-B26B-E04A59A84229}"/>
    <cellStyle name="Millares [0] 17 3 3" xfId="4104" xr:uid="{D6476428-27E0-48A5-ABE8-837F31962E80}"/>
    <cellStyle name="Millares [0] 17 3 3 2" xfId="8347" xr:uid="{9A6A9DE5-9CFB-4415-94D1-7D02CE61D6B4}"/>
    <cellStyle name="Millares [0] 17 3 3 2 2" xfId="19799" xr:uid="{9E33B286-6DBA-4FDA-BC1C-BE4D541DA1E2}"/>
    <cellStyle name="Millares [0] 17 3 3 2 2 2" xfId="42693" xr:uid="{F788151F-72E4-4F91-8EDA-CB7B820A7BAD}"/>
    <cellStyle name="Millares [0] 17 3 3 2 3" xfId="31252" xr:uid="{15B60EEB-01DF-4869-AA88-E57F0895D66E}"/>
    <cellStyle name="Millares [0] 17 3 3 2 4" xfId="54134" xr:uid="{9FB3F8EC-DDF5-45F5-98E8-DEA41BB85BC7}"/>
    <cellStyle name="Millares [0] 17 3 3 3" xfId="15557" xr:uid="{57B11301-E14D-49E9-A70C-DFE3DF92D978}"/>
    <cellStyle name="Millares [0] 17 3 3 3 2" xfId="38451" xr:uid="{7247C8A5-2B34-4587-BEBF-E16A9EEE5BF2}"/>
    <cellStyle name="Millares [0] 17 3 3 4" xfId="27010" xr:uid="{6F6E62CD-9CA8-4FD3-9410-9B08A0691303}"/>
    <cellStyle name="Millares [0] 17 3 3 5" xfId="49892" xr:uid="{880A152B-A014-4AFD-AE55-937379F486C9}"/>
    <cellStyle name="Millares [0] 17 3 4" xfId="5191" xr:uid="{8B4346D2-6F4E-40D4-B4B8-BB4B79FFDC2C}"/>
    <cellStyle name="Millares [0] 17 3 4 2" xfId="16643" xr:uid="{AC8229F3-DDBE-4A1D-AB0E-C91937D06C30}"/>
    <cellStyle name="Millares [0] 17 3 4 2 2" xfId="39537" xr:uid="{575229A3-2B3F-4710-8CB9-07D097B1E2EC}"/>
    <cellStyle name="Millares [0] 17 3 4 3" xfId="28096" xr:uid="{AAFCBC73-EA6F-40E9-B89C-1742E93DAA12}"/>
    <cellStyle name="Millares [0] 17 3 4 4" xfId="50978" xr:uid="{09B04E96-A22C-4F90-B22A-457578212150}"/>
    <cellStyle name="Millares [0] 17 3 5" xfId="10252" xr:uid="{0D01A033-FD66-413B-8DEF-78E9335F52C4}"/>
    <cellStyle name="Millares [0] 17 3 5 2" xfId="21695" xr:uid="{D62C256F-E119-4B28-9ABB-2485E78E848A}"/>
    <cellStyle name="Millares [0] 17 3 5 2 2" xfId="44589" xr:uid="{6948BA33-6A70-458E-B060-3B64938CA24A}"/>
    <cellStyle name="Millares [0] 17 3 5 3" xfId="33148" xr:uid="{A770E2F3-F106-4897-AE84-E8A52923106C}"/>
    <cellStyle name="Millares [0] 17 3 6" xfId="11336" xr:uid="{1EE6C86B-5606-4768-B757-907B9E734501}"/>
    <cellStyle name="Millares [0] 17 3 6 2" xfId="22779" xr:uid="{5A61F5A8-B1CA-4B1E-83AA-3173007116C6}"/>
    <cellStyle name="Millares [0] 17 3 6 2 2" xfId="45673" xr:uid="{B064CCEA-549E-4FD5-BCE5-3CED2DE8F474}"/>
    <cellStyle name="Millares [0] 17 3 6 3" xfId="34232" xr:uid="{0E4341A1-A33E-4A4C-AC61-FAE1B994B941}"/>
    <cellStyle name="Millares [0] 17 3 7" xfId="12401" xr:uid="{2B1D1423-4FF6-44AD-BC43-BFE70E195AD4}"/>
    <cellStyle name="Millares [0] 17 3 7 2" xfId="35295" xr:uid="{CF6E36EA-3DFE-451A-90E5-5949F25D1FD4}"/>
    <cellStyle name="Millares [0] 17 3 8" xfId="23854" xr:uid="{6A514DA2-8961-4E4E-90D1-F58E3A8ADB9F}"/>
    <cellStyle name="Millares [0] 17 3 9" xfId="46737" xr:uid="{91D376DA-2294-462E-8093-D66BF869D0D0}"/>
    <cellStyle name="Millares [0] 17 4" xfId="1733" xr:uid="{0975C367-08B5-47C3-9F2C-5D7D98209786}"/>
    <cellStyle name="Millares [0] 17 4 2" xfId="5981" xr:uid="{51968400-CC4D-455C-B33C-D58DFE4A7675}"/>
    <cellStyle name="Millares [0] 17 4 2 2" xfId="17433" xr:uid="{D3E0EB25-2D12-41F0-ADF0-BA47686FFD03}"/>
    <cellStyle name="Millares [0] 17 4 2 2 2" xfId="40327" xr:uid="{1607A142-B0BE-437E-9B86-B16FF6B78C46}"/>
    <cellStyle name="Millares [0] 17 4 2 3" xfId="28886" xr:uid="{46E046A7-6C33-4EF2-9A76-2F5D7191F660}"/>
    <cellStyle name="Millares [0] 17 4 2 4" xfId="51768" xr:uid="{23B95E43-053C-4911-BEA1-68AA8D692445}"/>
    <cellStyle name="Millares [0] 17 4 3" xfId="13191" xr:uid="{32C14C45-59E1-4FDC-B549-B41053CDA52C}"/>
    <cellStyle name="Millares [0] 17 4 3 2" xfId="36085" xr:uid="{3AD04757-9CAF-4F10-88E3-2DC8AE15F0D5}"/>
    <cellStyle name="Millares [0] 17 4 4" xfId="24644" xr:uid="{394392E2-FCFD-4820-AB3D-F766BF910970}"/>
    <cellStyle name="Millares [0] 17 4 5" xfId="47527" xr:uid="{D425E794-5DFF-4137-89A9-11D10E98529E}"/>
    <cellStyle name="Millares [0] 17 5" xfId="3577" xr:uid="{AA78B754-E149-40E0-B52C-F49977A9EC01}"/>
    <cellStyle name="Millares [0] 17 5 2" xfId="7820" xr:uid="{F7E37853-9676-437A-8760-D1EEF8D0E62F}"/>
    <cellStyle name="Millares [0] 17 5 2 2" xfId="19272" xr:uid="{6355F9B7-551C-4BEC-A7C8-17B567A057BA}"/>
    <cellStyle name="Millares [0] 17 5 2 2 2" xfId="42166" xr:uid="{58BC4340-6857-416A-8DF7-A710F2A4C2BF}"/>
    <cellStyle name="Millares [0] 17 5 2 3" xfId="30725" xr:uid="{5BD376F1-86B3-4234-99D4-12D623102DE1}"/>
    <cellStyle name="Millares [0] 17 5 2 4" xfId="53607" xr:uid="{E060962A-1F7E-4B9C-87AF-80723748A1A1}"/>
    <cellStyle name="Millares [0] 17 5 3" xfId="15030" xr:uid="{C8EC0019-2EC9-4ADD-B4A0-10895BC07DEF}"/>
    <cellStyle name="Millares [0] 17 5 3 2" xfId="37924" xr:uid="{818732D3-1AC8-4E1A-B273-A26A3FAFA98D}"/>
    <cellStyle name="Millares [0] 17 5 4" xfId="26483" xr:uid="{16C8623E-6696-4AA9-AAFE-86CA43600F37}"/>
    <cellStyle name="Millares [0] 17 5 5" xfId="49365" xr:uid="{107BC743-C88A-415F-B8FC-D7CB6B987FEF}"/>
    <cellStyle name="Millares [0] 17 6" xfId="4664" xr:uid="{0FFA0393-34C8-4A3B-A5B2-0199B84F5E88}"/>
    <cellStyle name="Millares [0] 17 6 2" xfId="16116" xr:uid="{3B8A3FF5-B7F9-4600-9E08-4E88577C9B70}"/>
    <cellStyle name="Millares [0] 17 6 2 2" xfId="39010" xr:uid="{705A2B40-C551-40DA-AAC8-AC94D9B66D33}"/>
    <cellStyle name="Millares [0] 17 6 3" xfId="27569" xr:uid="{0563FD45-ED54-4B28-9BC0-509084F4ED3C}"/>
    <cellStyle name="Millares [0] 17 6 4" xfId="50451" xr:uid="{4402489B-05B9-4B74-A0C0-5D79C442BDB7}"/>
    <cellStyle name="Millares [0] 17 7" xfId="8617" xr:uid="{CC5D57BB-4CAC-4C23-A547-4D85C358C1C4}"/>
    <cellStyle name="Millares [0] 17 7 2" xfId="20068" xr:uid="{FFD1D2C2-66C3-4C40-A875-BF9F03FF418B}"/>
    <cellStyle name="Millares [0] 17 7 2 2" xfId="42962" xr:uid="{B22BB497-D255-4D6F-9860-2D89764655AF}"/>
    <cellStyle name="Millares [0] 17 7 3" xfId="31521" xr:uid="{0242EB38-671E-49E3-94D4-C12DDE5E6B2D}"/>
    <cellStyle name="Millares [0] 17 7 4" xfId="54403" xr:uid="{15199ACE-733A-49E0-9629-8E89CC23A5A1}"/>
    <cellStyle name="Millares [0] 17 8" xfId="9725" xr:uid="{EA0EE7BA-FC68-46AA-B960-7A2B1BB5E878}"/>
    <cellStyle name="Millares [0] 17 8 2" xfId="21168" xr:uid="{1014840F-75C6-4897-BB9A-ED581A9F7AC4}"/>
    <cellStyle name="Millares [0] 17 8 2 2" xfId="44062" xr:uid="{0978F75E-39D0-4829-BB03-E9712289FA58}"/>
    <cellStyle name="Millares [0] 17 8 3" xfId="32621" xr:uid="{AF8E4F79-63A2-406B-8923-224EB87770CC}"/>
    <cellStyle name="Millares [0] 17 9" xfId="10809" xr:uid="{7401B8EE-B4DB-42B4-90A0-96A695630208}"/>
    <cellStyle name="Millares [0] 17 9 2" xfId="22252" xr:uid="{627C6D62-8A44-49C5-91F0-7B62CDCA160A}"/>
    <cellStyle name="Millares [0] 17 9 2 2" xfId="45146" xr:uid="{B7ABB0C8-1D91-481D-8923-BFC5A0C57A95}"/>
    <cellStyle name="Millares [0] 17 9 3" xfId="33705" xr:uid="{D33E4237-BB3B-4A5C-8B2D-383D68A7F74C}"/>
    <cellStyle name="Millares [0] 18" xfId="416" xr:uid="{D8395291-B7E2-49FC-B5CD-2424C0EC8E53}"/>
    <cellStyle name="Millares [0] 18 10" xfId="11875" xr:uid="{EE54D866-2D25-4E67-9FCD-FB93E7EA515B}"/>
    <cellStyle name="Millares [0] 18 10 2" xfId="34769" xr:uid="{D2C8909E-CB1B-4430-8874-2EED168CAB30}"/>
    <cellStyle name="Millares [0] 18 11" xfId="23328" xr:uid="{9A0E924A-1137-4BBB-83CF-B6040CC90DA8}"/>
    <cellStyle name="Millares [0] 18 12" xfId="46211" xr:uid="{8E695028-A45C-4B61-9E87-49EB41737B52}"/>
    <cellStyle name="Millares [0] 18 2" xfId="679" xr:uid="{626153EA-DEB9-4335-AE19-3AF8C4F7940F}"/>
    <cellStyle name="Millares [0] 18 2 10" xfId="46474" xr:uid="{3792F57F-B0DE-4BF7-90B5-BF3BD93CEB97}"/>
    <cellStyle name="Millares [0] 18 2 2" xfId="1207" xr:uid="{A25910D7-9767-47BB-9B7A-5427DE18BD39}"/>
    <cellStyle name="Millares [0] 18 2 2 2" xfId="2524" xr:uid="{B28E7F3E-B8FB-4FCA-BD9A-25D5D0FBB08C}"/>
    <cellStyle name="Millares [0] 18 2 2 2 2" xfId="6772" xr:uid="{8A8A69F1-E550-46DE-A1D4-ACAD0284A90F}"/>
    <cellStyle name="Millares [0] 18 2 2 2 2 2" xfId="18224" xr:uid="{3723DA00-3236-46DC-BE0F-F061AE78B6D2}"/>
    <cellStyle name="Millares [0] 18 2 2 2 2 2 2" xfId="41118" xr:uid="{2531DA3D-E2BC-401C-9329-33E51E0A7321}"/>
    <cellStyle name="Millares [0] 18 2 2 2 2 3" xfId="29677" xr:uid="{A0C4E5A1-7CB2-4C03-AD14-90696EEE3139}"/>
    <cellStyle name="Millares [0] 18 2 2 2 2 4" xfId="52559" xr:uid="{31E1E3B1-5196-482C-9CBC-4CFB97A2C838}"/>
    <cellStyle name="Millares [0] 18 2 2 2 3" xfId="13982" xr:uid="{079B8EF1-0D85-424A-819E-C52154498188}"/>
    <cellStyle name="Millares [0] 18 2 2 2 3 2" xfId="36876" xr:uid="{42D66F20-88AC-46E0-99F8-9C0D406C81DC}"/>
    <cellStyle name="Millares [0] 18 2 2 2 4" xfId="25435" xr:uid="{9A369C3B-E41B-4F6A-B380-33AAAE41874C}"/>
    <cellStyle name="Millares [0] 18 2 2 2 5" xfId="48318" xr:uid="{9F1BFA40-9E88-427F-8A62-5C434598A620}"/>
    <cellStyle name="Millares [0] 18 2 2 3" xfId="4368" xr:uid="{E055B6D2-3B50-4ACA-8E66-5DD3CC812CDF}"/>
    <cellStyle name="Millares [0] 18 2 2 3 2" xfId="8611" xr:uid="{9C8CFF9B-94F6-4A02-8427-5A241BEFF3A6}"/>
    <cellStyle name="Millares [0] 18 2 2 3 2 2" xfId="20063" xr:uid="{FEB27760-2E5F-4DE0-B8E2-490FC833516B}"/>
    <cellStyle name="Millares [0] 18 2 2 3 2 2 2" xfId="42957" xr:uid="{06797B2B-A79A-493D-B2B2-E3011F8C62B1}"/>
    <cellStyle name="Millares [0] 18 2 2 3 2 3" xfId="31516" xr:uid="{240987F8-5FEF-406D-A6D1-FD7415533DCE}"/>
    <cellStyle name="Millares [0] 18 2 2 3 2 4" xfId="54398" xr:uid="{6231301C-B6EB-4887-A916-95ED25D18DE8}"/>
    <cellStyle name="Millares [0] 18 2 2 3 3" xfId="15821" xr:uid="{82A6BE70-EC6E-45A2-ACAD-5E3BF2DE4C7D}"/>
    <cellStyle name="Millares [0] 18 2 2 3 3 2" xfId="38715" xr:uid="{82621830-6EE6-457B-941F-049F94504523}"/>
    <cellStyle name="Millares [0] 18 2 2 3 4" xfId="27274" xr:uid="{D65BC029-470E-43EE-A9EE-875055FF54AA}"/>
    <cellStyle name="Millares [0] 18 2 2 3 5" xfId="50156" xr:uid="{6609D68F-7AF4-4C7C-AAA6-A20023D04ED1}"/>
    <cellStyle name="Millares [0] 18 2 2 4" xfId="5455" xr:uid="{A36D0004-E831-4C08-8AFD-D627CEF54CD4}"/>
    <cellStyle name="Millares [0] 18 2 2 4 2" xfId="16907" xr:uid="{A47EAB05-4622-4B41-B24C-AB7E27C725C8}"/>
    <cellStyle name="Millares [0] 18 2 2 4 2 2" xfId="39801" xr:uid="{A02F5661-CB6C-4BDE-87E6-7DAE4029437F}"/>
    <cellStyle name="Millares [0] 18 2 2 4 3" xfId="28360" xr:uid="{BA665AC8-3752-4B95-BA67-B6240F5B934A}"/>
    <cellStyle name="Millares [0] 18 2 2 4 4" xfId="51242" xr:uid="{FFE538CD-8090-4F25-A16B-7E447130D41D}"/>
    <cellStyle name="Millares [0] 18 2 2 5" xfId="10516" xr:uid="{7E5FDBFF-4CBD-40AB-8880-B1730E0B6D6E}"/>
    <cellStyle name="Millares [0] 18 2 2 5 2" xfId="21959" xr:uid="{4A5EAC4F-FB31-42A4-9EFB-A0B17555F172}"/>
    <cellStyle name="Millares [0] 18 2 2 5 2 2" xfId="44853" xr:uid="{B50E6731-F1A6-47FC-ACBB-6FCF90854735}"/>
    <cellStyle name="Millares [0] 18 2 2 5 3" xfId="33412" xr:uid="{F1C58F4D-71C8-415C-A840-8293EEA65229}"/>
    <cellStyle name="Millares [0] 18 2 2 6" xfId="11600" xr:uid="{5D130C58-A5B9-4306-BC55-81B69CE4DB48}"/>
    <cellStyle name="Millares [0] 18 2 2 6 2" xfId="23043" xr:uid="{DE2F37FF-0C83-4A9E-A2E3-196AF8E0C297}"/>
    <cellStyle name="Millares [0] 18 2 2 6 2 2" xfId="45937" xr:uid="{34577AFC-0627-45D1-80C5-7AEDE2318B4F}"/>
    <cellStyle name="Millares [0] 18 2 2 6 3" xfId="34496" xr:uid="{5EDA79E9-8181-43CD-90EE-C8AF06E0BCB7}"/>
    <cellStyle name="Millares [0] 18 2 2 7" xfId="12665" xr:uid="{F12ACBBA-7547-4C44-9BD1-7CDE13A142CE}"/>
    <cellStyle name="Millares [0] 18 2 2 7 2" xfId="35559" xr:uid="{DB3517FB-6C02-4F36-8C53-8D1DD188587A}"/>
    <cellStyle name="Millares [0] 18 2 2 8" xfId="24118" xr:uid="{E097FC28-BE0B-42C0-A3DD-075CA48788DC}"/>
    <cellStyle name="Millares [0] 18 2 2 9" xfId="47001" xr:uid="{6F3CA5BE-FF18-4B65-A2A5-B8C52BE35F0A}"/>
    <cellStyle name="Millares [0] 18 2 3" xfId="1997" xr:uid="{7726238A-C4AC-4B7B-96E3-AEE59E8AF148}"/>
    <cellStyle name="Millares [0] 18 2 3 2" xfId="6245" xr:uid="{D1B2FDEA-99B2-419A-94DA-0883693D2CEE}"/>
    <cellStyle name="Millares [0] 18 2 3 2 2" xfId="17697" xr:uid="{6C2A0C2B-6B69-4F48-B5E3-CF9CDA747279}"/>
    <cellStyle name="Millares [0] 18 2 3 2 2 2" xfId="40591" xr:uid="{B6DB75DB-8EF8-429B-88A8-DA43EC81F9AE}"/>
    <cellStyle name="Millares [0] 18 2 3 2 3" xfId="29150" xr:uid="{D2497962-7D7F-4740-91FF-1EAFF9521BC0}"/>
    <cellStyle name="Millares [0] 18 2 3 2 4" xfId="52032" xr:uid="{BD1A4B7A-9583-4D3D-BA35-E050961AE64B}"/>
    <cellStyle name="Millares [0] 18 2 3 3" xfId="13455" xr:uid="{C2A73737-6FCA-4A0E-8D07-DBBA533B9D6D}"/>
    <cellStyle name="Millares [0] 18 2 3 3 2" xfId="36349" xr:uid="{79BC5CC1-DAC9-4BC9-B4D1-41BD2A9CD49C}"/>
    <cellStyle name="Millares [0] 18 2 3 4" xfId="24908" xr:uid="{342A66D7-C383-4121-8C23-89C167FFCF4E}"/>
    <cellStyle name="Millares [0] 18 2 3 5" xfId="47791" xr:uid="{F3EC1385-92FA-4F9C-9F59-4D0BB6C6BC0A}"/>
    <cellStyle name="Millares [0] 18 2 4" xfId="3841" xr:uid="{B6873B9C-086F-487F-9AB6-A593CE798100}"/>
    <cellStyle name="Millares [0] 18 2 4 2" xfId="8084" xr:uid="{C172FF9E-33FC-41F8-9487-9E7DA4301927}"/>
    <cellStyle name="Millares [0] 18 2 4 2 2" xfId="19536" xr:uid="{911E8896-2DBD-4A33-9543-80983673C1B6}"/>
    <cellStyle name="Millares [0] 18 2 4 2 2 2" xfId="42430" xr:uid="{D52041C6-E4E7-4676-A5B9-3C8640CFBB92}"/>
    <cellStyle name="Millares [0] 18 2 4 2 3" xfId="30989" xr:uid="{BD8BDB76-5A6F-466A-89BD-72469EA30A06}"/>
    <cellStyle name="Millares [0] 18 2 4 2 4" xfId="53871" xr:uid="{A7A38E14-DE12-4F4C-A308-BC9436BAEEC1}"/>
    <cellStyle name="Millares [0] 18 2 4 3" xfId="15294" xr:uid="{B82B0E4B-1F86-41C8-A928-5247DB1303A6}"/>
    <cellStyle name="Millares [0] 18 2 4 3 2" xfId="38188" xr:uid="{73D6B5FB-6E27-4EDF-9343-5FD9C174D82A}"/>
    <cellStyle name="Millares [0] 18 2 4 4" xfId="26747" xr:uid="{379F07A6-04E6-4802-AF84-2D5C4FCAC5FC}"/>
    <cellStyle name="Millares [0] 18 2 4 5" xfId="49629" xr:uid="{38BF0B81-B9A3-4F7A-9C71-26D3648B3A9B}"/>
    <cellStyle name="Millares [0] 18 2 5" xfId="4928" xr:uid="{E76C48AF-3524-402C-87AE-F4455790F8F9}"/>
    <cellStyle name="Millares [0] 18 2 5 2" xfId="16380" xr:uid="{1CA5ABBD-0B73-414D-BED7-3FDC2A6E01B8}"/>
    <cellStyle name="Millares [0] 18 2 5 2 2" xfId="39274" xr:uid="{F92D2748-9DCB-4CDA-980F-25FCDBD0F8FC}"/>
    <cellStyle name="Millares [0] 18 2 5 3" xfId="27833" xr:uid="{8CFF1D85-FCBC-41C5-BCE7-9974BB7E7293}"/>
    <cellStyle name="Millares [0] 18 2 5 4" xfId="50715" xr:uid="{93CAF279-FF2B-452C-B253-FA79083BB28F}"/>
    <cellStyle name="Millares [0] 18 2 6" xfId="9989" xr:uid="{D6F45321-5D2F-4223-891C-BFB8DACDC3B8}"/>
    <cellStyle name="Millares [0] 18 2 6 2" xfId="21432" xr:uid="{08F5AF0D-9591-4DB3-B069-79839A74C88D}"/>
    <cellStyle name="Millares [0] 18 2 6 2 2" xfId="44326" xr:uid="{2763EE03-71E0-4635-B655-90212F3CB894}"/>
    <cellStyle name="Millares [0] 18 2 6 3" xfId="32885" xr:uid="{996672E4-D9C9-43D5-8204-393CEB028324}"/>
    <cellStyle name="Millares [0] 18 2 7" xfId="11073" xr:uid="{18CC98A3-824E-4275-A9FE-DA8BA399FE82}"/>
    <cellStyle name="Millares [0] 18 2 7 2" xfId="22516" xr:uid="{3304F3FF-8727-4F77-917D-1417372CC861}"/>
    <cellStyle name="Millares [0] 18 2 7 2 2" xfId="45410" xr:uid="{743F0FB0-4C96-4695-BE84-FB103703B970}"/>
    <cellStyle name="Millares [0] 18 2 7 3" xfId="33969" xr:uid="{D2B79127-3D5B-432D-B0B6-687ED1F72F55}"/>
    <cellStyle name="Millares [0] 18 2 8" xfId="12138" xr:uid="{5B716818-4928-4F6A-8509-15CD1BB98798}"/>
    <cellStyle name="Millares [0] 18 2 8 2" xfId="35032" xr:uid="{4691D885-8961-44FF-AD94-DAD7D582A99D}"/>
    <cellStyle name="Millares [0] 18 2 9" xfId="23591" xr:uid="{62A99606-3AED-439F-B692-01D31A8F6BCE}"/>
    <cellStyle name="Millares [0] 18 3" xfId="944" xr:uid="{B30C4EF3-2950-4307-B0BE-BAC59910A33B}"/>
    <cellStyle name="Millares [0] 18 3 2" xfId="2261" xr:uid="{854D3E3A-8586-4ABE-8BDA-3DE2BA387530}"/>
    <cellStyle name="Millares [0] 18 3 2 2" xfId="6509" xr:uid="{6157790C-CDB1-4571-80C1-6A70207B3A8D}"/>
    <cellStyle name="Millares [0] 18 3 2 2 2" xfId="17961" xr:uid="{52215249-D4C8-4D13-9F5A-825EEEBCE731}"/>
    <cellStyle name="Millares [0] 18 3 2 2 2 2" xfId="40855" xr:uid="{0D2762B5-8894-4F92-BFBE-12F9DB86BE18}"/>
    <cellStyle name="Millares [0] 18 3 2 2 3" xfId="29414" xr:uid="{B8C0F8FD-1494-48AF-B30B-DBEA5437F476}"/>
    <cellStyle name="Millares [0] 18 3 2 2 4" xfId="52296" xr:uid="{6B48DCAB-6B14-472E-A85F-3269031F12E4}"/>
    <cellStyle name="Millares [0] 18 3 2 3" xfId="13719" xr:uid="{1EECBB28-3E1F-477C-B710-13AD6F2C0E7A}"/>
    <cellStyle name="Millares [0] 18 3 2 3 2" xfId="36613" xr:uid="{4D1C29E1-8100-4379-9CE9-9CBB0AF96106}"/>
    <cellStyle name="Millares [0] 18 3 2 4" xfId="25172" xr:uid="{6009FCAE-52EC-4580-A0CF-E73E065F675E}"/>
    <cellStyle name="Millares [0] 18 3 2 5" xfId="48055" xr:uid="{CBE789B4-CF3B-4216-A6FF-1B91C6B305DA}"/>
    <cellStyle name="Millares [0] 18 3 3" xfId="4105" xr:uid="{2999AC16-BDBF-4F2C-814B-640E2011593A}"/>
    <cellStyle name="Millares [0] 18 3 3 2" xfId="8348" xr:uid="{F617882C-FDE6-470E-97F7-62324681CF8A}"/>
    <cellStyle name="Millares [0] 18 3 3 2 2" xfId="19800" xr:uid="{C7B2216F-AB4F-489C-87EA-7E6FE1096D75}"/>
    <cellStyle name="Millares [0] 18 3 3 2 2 2" xfId="42694" xr:uid="{22D0528C-9CE9-4829-BB5B-599CB5D68772}"/>
    <cellStyle name="Millares [0] 18 3 3 2 3" xfId="31253" xr:uid="{E8B705E1-FC62-4D45-8E22-EAD28676A6C2}"/>
    <cellStyle name="Millares [0] 18 3 3 2 4" xfId="54135" xr:uid="{22AADD48-C3AF-422C-94AC-B976835A4793}"/>
    <cellStyle name="Millares [0] 18 3 3 3" xfId="15558" xr:uid="{1678EE73-1C24-4E54-9646-725023F6A9BC}"/>
    <cellStyle name="Millares [0] 18 3 3 3 2" xfId="38452" xr:uid="{A614B0CB-45C5-41E1-ABFA-B9EA05139DFB}"/>
    <cellStyle name="Millares [0] 18 3 3 4" xfId="27011" xr:uid="{25E87F35-247F-484C-9FFC-BEE4A4E3A038}"/>
    <cellStyle name="Millares [0] 18 3 3 5" xfId="49893" xr:uid="{E420E625-514F-40AE-A909-E70178C8B71D}"/>
    <cellStyle name="Millares [0] 18 3 4" xfId="5192" xr:uid="{02993558-4344-4C5D-B5E4-5C384698654B}"/>
    <cellStyle name="Millares [0] 18 3 4 2" xfId="16644" xr:uid="{01BCD921-459A-4017-ACC7-B602D7B457FB}"/>
    <cellStyle name="Millares [0] 18 3 4 2 2" xfId="39538" xr:uid="{C3DA244B-6A5B-4361-AFF5-95FA35948FF6}"/>
    <cellStyle name="Millares [0] 18 3 4 3" xfId="28097" xr:uid="{D146DACE-C974-4864-B506-41ADE6755D94}"/>
    <cellStyle name="Millares [0] 18 3 4 4" xfId="50979" xr:uid="{7D5A3E7F-0FFF-47F2-A012-B7C76F11F378}"/>
    <cellStyle name="Millares [0] 18 3 5" xfId="10253" xr:uid="{1D15F08F-E32C-4FBB-8CD2-509390CCE77F}"/>
    <cellStyle name="Millares [0] 18 3 5 2" xfId="21696" xr:uid="{27AE60DF-92EE-4818-B79E-3B54FD7FF929}"/>
    <cellStyle name="Millares [0] 18 3 5 2 2" xfId="44590" xr:uid="{E3792BB1-BF5D-435A-BF93-94E0B22CE6F2}"/>
    <cellStyle name="Millares [0] 18 3 5 3" xfId="33149" xr:uid="{F3020CE6-ECF7-4758-A338-D7CF18C7FBDC}"/>
    <cellStyle name="Millares [0] 18 3 6" xfId="11337" xr:uid="{801C8124-8082-43A3-9A6C-CB82433602B5}"/>
    <cellStyle name="Millares [0] 18 3 6 2" xfId="22780" xr:uid="{E2A35806-27F1-4CBC-8AB5-7602800835F2}"/>
    <cellStyle name="Millares [0] 18 3 6 2 2" xfId="45674" xr:uid="{D91313DF-BD1A-479C-97C1-EE45B6C34407}"/>
    <cellStyle name="Millares [0] 18 3 6 3" xfId="34233" xr:uid="{56AC7379-F7A4-424A-9A78-60A418AEDA4E}"/>
    <cellStyle name="Millares [0] 18 3 7" xfId="12402" xr:uid="{B7EFAE65-B408-4297-AA5D-B3B0E93B6635}"/>
    <cellStyle name="Millares [0] 18 3 7 2" xfId="35296" xr:uid="{BE881555-EAC4-4BEE-900C-9BCB8A5A1B34}"/>
    <cellStyle name="Millares [0] 18 3 8" xfId="23855" xr:uid="{FC7AB9DD-0E53-48DE-8F25-03422D96FCF5}"/>
    <cellStyle name="Millares [0] 18 3 9" xfId="46738" xr:uid="{81BCD570-E0FE-42F4-99E3-419509B28FF2}"/>
    <cellStyle name="Millares [0] 18 4" xfId="1734" xr:uid="{EF3A5574-4114-4890-B34B-46558BC48C3C}"/>
    <cellStyle name="Millares [0] 18 4 2" xfId="5982" xr:uid="{FDD3E0AD-1052-43F5-9447-9E95E0840DA4}"/>
    <cellStyle name="Millares [0] 18 4 2 2" xfId="17434" xr:uid="{B78FEAD2-73E0-41E7-9AA7-0C46333FFEBD}"/>
    <cellStyle name="Millares [0] 18 4 2 2 2" xfId="40328" xr:uid="{E2F07A80-3662-4B69-8CDF-F267449B3BFF}"/>
    <cellStyle name="Millares [0] 18 4 2 3" xfId="28887" xr:uid="{773E8CB1-3D7C-4C90-A118-E5A0FD033313}"/>
    <cellStyle name="Millares [0] 18 4 2 4" xfId="51769" xr:uid="{73432CA8-258E-4B1F-8F56-F3D05B53E541}"/>
    <cellStyle name="Millares [0] 18 4 3" xfId="13192" xr:uid="{D54FB42B-1917-4BF7-B17F-365287A3B7EB}"/>
    <cellStyle name="Millares [0] 18 4 3 2" xfId="36086" xr:uid="{E4C66260-FA63-423C-9221-97EDB280FCBA}"/>
    <cellStyle name="Millares [0] 18 4 4" xfId="24645" xr:uid="{5925A5CE-1E65-480B-BDD5-60E0A57FC45D}"/>
    <cellStyle name="Millares [0] 18 4 5" xfId="47528" xr:uid="{5CE50B1F-0055-422B-BD20-607F4ABD373E}"/>
    <cellStyle name="Millares [0] 18 5" xfId="3578" xr:uid="{38FDD97F-FC92-49DE-996C-7659EAD259CF}"/>
    <cellStyle name="Millares [0] 18 5 2" xfId="7821" xr:uid="{D8C6F024-FE65-4DB4-A713-520A095B2B1F}"/>
    <cellStyle name="Millares [0] 18 5 2 2" xfId="19273" xr:uid="{746A088D-6D88-4C64-8082-68F32B0CB324}"/>
    <cellStyle name="Millares [0] 18 5 2 2 2" xfId="42167" xr:uid="{A8E5BB4A-53D4-48E8-B82A-D71F6A405D70}"/>
    <cellStyle name="Millares [0] 18 5 2 3" xfId="30726" xr:uid="{52C012A9-5891-456F-B71F-B99289FC217B}"/>
    <cellStyle name="Millares [0] 18 5 2 4" xfId="53608" xr:uid="{ABB62164-3D60-46AD-BC7B-E3127E66FC28}"/>
    <cellStyle name="Millares [0] 18 5 3" xfId="15031" xr:uid="{CE2B51D1-86C0-483A-93DE-43EBBB956168}"/>
    <cellStyle name="Millares [0] 18 5 3 2" xfId="37925" xr:uid="{F44EE236-FDF6-4356-B8FA-0D5C578CA7C0}"/>
    <cellStyle name="Millares [0] 18 5 4" xfId="26484" xr:uid="{E9539365-722E-4BEA-BE13-6CFFD9299047}"/>
    <cellStyle name="Millares [0] 18 5 5" xfId="49366" xr:uid="{DDC0727D-553B-4CAF-B202-1C5F360AF025}"/>
    <cellStyle name="Millares [0] 18 6" xfId="4665" xr:uid="{F62BC42B-A1D8-4C10-9885-2919C1E6BBEB}"/>
    <cellStyle name="Millares [0] 18 6 2" xfId="16117" xr:uid="{606B0B3A-7C5D-4B5B-ACB2-18216C5A4F02}"/>
    <cellStyle name="Millares [0] 18 6 2 2" xfId="39011" xr:uid="{8D24A2D8-A7F4-45BC-A51E-C34FA0E8B7D2}"/>
    <cellStyle name="Millares [0] 18 6 3" xfId="27570" xr:uid="{C914D7FF-B277-4BC2-8C5E-51F7D879037E}"/>
    <cellStyle name="Millares [0] 18 6 4" xfId="50452" xr:uid="{5F96D129-4559-44B5-9FB6-11C6EC17A3CC}"/>
    <cellStyle name="Millares [0] 18 7" xfId="8638" xr:uid="{43502568-2847-4102-A390-99878B193885}"/>
    <cellStyle name="Millares [0] 18 7 2" xfId="20085" xr:uid="{2B7A2D0E-4EFC-419A-B12C-0B1582219EC2}"/>
    <cellStyle name="Millares [0] 18 7 2 2" xfId="42979" xr:uid="{AD744446-F02C-4C22-B90C-C65A6BED31EA}"/>
    <cellStyle name="Millares [0] 18 7 3" xfId="31538" xr:uid="{885A68B9-76F3-47E5-BAB3-7A6878319554}"/>
    <cellStyle name="Millares [0] 18 7 4" xfId="54420" xr:uid="{B23512B5-3C38-4683-B458-D785E681382D}"/>
    <cellStyle name="Millares [0] 18 8" xfId="9726" xr:uid="{FEE82217-2407-47EA-BBF4-65091284DF1D}"/>
    <cellStyle name="Millares [0] 18 8 2" xfId="21169" xr:uid="{7B94DAFF-69E0-4B0C-A321-339DEEBC28EB}"/>
    <cellStyle name="Millares [0] 18 8 2 2" xfId="44063" xr:uid="{95B1F591-56BC-4ECB-90C3-3088BCD7C29E}"/>
    <cellStyle name="Millares [0] 18 8 3" xfId="32622" xr:uid="{08D175D5-8157-407E-9948-4AC631FFA6CB}"/>
    <cellStyle name="Millares [0] 18 9" xfId="10810" xr:uid="{87E85145-DED6-4895-BBC5-EC2FF8CC285C}"/>
    <cellStyle name="Millares [0] 18 9 2" xfId="22253" xr:uid="{394BEEBD-4F17-4103-987D-0CF6B5299FA2}"/>
    <cellStyle name="Millares [0] 18 9 2 2" xfId="45147" xr:uid="{F962729F-8BCB-4A19-B8FE-47674EB4EBAA}"/>
    <cellStyle name="Millares [0] 18 9 3" xfId="33706" xr:uid="{56A822CE-197F-48B7-9EFA-FAED2EB5A458}"/>
    <cellStyle name="Millares [0] 19" xfId="417" xr:uid="{42D4E01F-D039-4BA7-88CD-3006857E505B}"/>
    <cellStyle name="Millares [0] 19 10" xfId="11876" xr:uid="{F154F893-60D0-4641-A31F-D29006C207F4}"/>
    <cellStyle name="Millares [0] 19 10 2" xfId="34770" xr:uid="{D8FEFA65-A257-4D1F-B790-B2EA573C5E6A}"/>
    <cellStyle name="Millares [0] 19 11" xfId="23329" xr:uid="{0F2888F7-167D-4B0D-9C18-2B9C1B212915}"/>
    <cellStyle name="Millares [0] 19 12" xfId="46212" xr:uid="{2FC1FEE7-8D33-4170-ABB2-BD6D027E3EC3}"/>
    <cellStyle name="Millares [0] 19 2" xfId="680" xr:uid="{F070D567-D6A5-4E73-BC30-3E42CA91D8BA}"/>
    <cellStyle name="Millares [0] 19 2 10" xfId="46475" xr:uid="{BDC31185-BEEC-4639-892C-0952D9D6D7A5}"/>
    <cellStyle name="Millares [0] 19 2 2" xfId="1208" xr:uid="{18176265-27C2-4B4A-BD43-FC69603320AB}"/>
    <cellStyle name="Millares [0] 19 2 2 2" xfId="2525" xr:uid="{9537111D-B91B-4DFE-B2CC-7B74B7979581}"/>
    <cellStyle name="Millares [0] 19 2 2 2 2" xfId="6773" xr:uid="{5D3FA274-B02C-48DA-9032-4F45B62C06DE}"/>
    <cellStyle name="Millares [0] 19 2 2 2 2 2" xfId="18225" xr:uid="{207DF539-3C73-4CE1-B03A-7933527186AC}"/>
    <cellStyle name="Millares [0] 19 2 2 2 2 2 2" xfId="41119" xr:uid="{0FE82DEF-AEF4-457F-BB4E-8B47EEC2DB7E}"/>
    <cellStyle name="Millares [0] 19 2 2 2 2 3" xfId="29678" xr:uid="{C7D40FEC-CB3F-4176-8C3D-4D048C694FC2}"/>
    <cellStyle name="Millares [0] 19 2 2 2 2 4" xfId="52560" xr:uid="{5E18B6A5-AE05-4712-A75A-5E51B034D078}"/>
    <cellStyle name="Millares [0] 19 2 2 2 3" xfId="13983" xr:uid="{F237F486-9FC6-42D7-8AE1-48C76E81A483}"/>
    <cellStyle name="Millares [0] 19 2 2 2 3 2" xfId="36877" xr:uid="{22C15416-CFBB-4AC3-BEDF-552AC92948B1}"/>
    <cellStyle name="Millares [0] 19 2 2 2 4" xfId="25436" xr:uid="{D816CA78-2260-4F39-B61D-F27BD2024FF5}"/>
    <cellStyle name="Millares [0] 19 2 2 2 5" xfId="48319" xr:uid="{3E7061C3-07E4-47F2-BF2B-E1D88D0CCDD0}"/>
    <cellStyle name="Millares [0] 19 2 2 3" xfId="4369" xr:uid="{4D7B3AA9-E5B4-4F89-A9C8-D804127D7E00}"/>
    <cellStyle name="Millares [0] 19 2 2 3 2" xfId="8612" xr:uid="{1CB36E43-3D30-42DA-92EA-5C94EBC6A7BA}"/>
    <cellStyle name="Millares [0] 19 2 2 3 2 2" xfId="20064" xr:uid="{5AA787AD-6A0A-4FF1-BD30-5B51213C6F28}"/>
    <cellStyle name="Millares [0] 19 2 2 3 2 2 2" xfId="42958" xr:uid="{75C58DED-104F-4122-94D1-261F50EEFCE6}"/>
    <cellStyle name="Millares [0] 19 2 2 3 2 3" xfId="31517" xr:uid="{B4FD19ED-792F-4C93-B5B1-1D3C98B92A29}"/>
    <cellStyle name="Millares [0] 19 2 2 3 2 4" xfId="54399" xr:uid="{0681C124-8D24-4EFA-AEAD-48FC64B48237}"/>
    <cellStyle name="Millares [0] 19 2 2 3 3" xfId="15822" xr:uid="{429D7BD9-AC16-4A92-9FEA-6934B9464FCE}"/>
    <cellStyle name="Millares [0] 19 2 2 3 3 2" xfId="38716" xr:uid="{A3BB9CBF-C5E5-4D01-BE12-C868BE291D53}"/>
    <cellStyle name="Millares [0] 19 2 2 3 4" xfId="27275" xr:uid="{419AC1C3-00DE-4F2F-9762-23153D19B2EF}"/>
    <cellStyle name="Millares [0] 19 2 2 3 5" xfId="50157" xr:uid="{1623F820-D58D-4734-BEA1-889E15A483FA}"/>
    <cellStyle name="Millares [0] 19 2 2 4" xfId="5456" xr:uid="{0310597E-D4E1-49ED-B84F-1FB93AE82650}"/>
    <cellStyle name="Millares [0] 19 2 2 4 2" xfId="16908" xr:uid="{011D204A-1A4C-45E2-8E58-8DAACFA858C8}"/>
    <cellStyle name="Millares [0] 19 2 2 4 2 2" xfId="39802" xr:uid="{1201F93B-828A-48F0-8E38-FF272B46335C}"/>
    <cellStyle name="Millares [0] 19 2 2 4 3" xfId="28361" xr:uid="{2CB34711-2D38-4E33-BCCB-2BA4FD4C80E0}"/>
    <cellStyle name="Millares [0] 19 2 2 4 4" xfId="51243" xr:uid="{069DD46E-7405-4760-926A-A4DB66EE1677}"/>
    <cellStyle name="Millares [0] 19 2 2 5" xfId="10517" xr:uid="{07918F92-880A-4838-BEB8-30B7FA0D934D}"/>
    <cellStyle name="Millares [0] 19 2 2 5 2" xfId="21960" xr:uid="{9283CAD0-6B85-4FC8-8C7C-9F22A2C2A6B7}"/>
    <cellStyle name="Millares [0] 19 2 2 5 2 2" xfId="44854" xr:uid="{749AF79F-AFD3-4CB1-871C-5500FA179519}"/>
    <cellStyle name="Millares [0] 19 2 2 5 3" xfId="33413" xr:uid="{769C941E-F901-4A03-8111-4138EA16EC0B}"/>
    <cellStyle name="Millares [0] 19 2 2 6" xfId="11601" xr:uid="{0CD7D840-7A4F-45B7-9EB6-338C448DE946}"/>
    <cellStyle name="Millares [0] 19 2 2 6 2" xfId="23044" xr:uid="{4FF8AB90-8C12-4B5E-BB78-D7B528EAF06C}"/>
    <cellStyle name="Millares [0] 19 2 2 6 2 2" xfId="45938" xr:uid="{453488C8-8FF3-4F30-888C-64200E6A5BB9}"/>
    <cellStyle name="Millares [0] 19 2 2 6 3" xfId="34497" xr:uid="{7CBD241A-6C3A-4F1E-9D7F-8CEBB9051697}"/>
    <cellStyle name="Millares [0] 19 2 2 7" xfId="12666" xr:uid="{303B6906-9F39-421F-AC07-5A8CDC1B88EB}"/>
    <cellStyle name="Millares [0] 19 2 2 7 2" xfId="35560" xr:uid="{79E175FA-7640-4A41-809A-A241FDBB7564}"/>
    <cellStyle name="Millares [0] 19 2 2 8" xfId="24119" xr:uid="{D94DD513-026B-4151-97B2-5F32B6656C16}"/>
    <cellStyle name="Millares [0] 19 2 2 9" xfId="47002" xr:uid="{A80C7ADF-166C-457F-A1FD-EC416D5F00E6}"/>
    <cellStyle name="Millares [0] 19 2 3" xfId="1998" xr:uid="{FBD90A16-7EB1-45D6-8A21-599B7FF1D838}"/>
    <cellStyle name="Millares [0] 19 2 3 2" xfId="6246" xr:uid="{D9F5A653-A0DF-42B6-8DFD-6A075AAF4EED}"/>
    <cellStyle name="Millares [0] 19 2 3 2 2" xfId="17698" xr:uid="{D0BAAE4B-8E5A-4905-B1A5-938AE4E73EC7}"/>
    <cellStyle name="Millares [0] 19 2 3 2 2 2" xfId="40592" xr:uid="{0C421B28-EB8F-45FB-8E94-0325BB0A4DF2}"/>
    <cellStyle name="Millares [0] 19 2 3 2 3" xfId="29151" xr:uid="{7AD67E4D-DC2F-45FF-8963-9C5AC9F69633}"/>
    <cellStyle name="Millares [0] 19 2 3 2 4" xfId="52033" xr:uid="{3849CC76-4945-4328-8781-226DFE165C70}"/>
    <cellStyle name="Millares [0] 19 2 3 3" xfId="13456" xr:uid="{367DD33D-A55D-44E3-8D27-52E7680D64A0}"/>
    <cellStyle name="Millares [0] 19 2 3 3 2" xfId="36350" xr:uid="{50D282CC-F537-4C50-9B7B-27B3B44A773B}"/>
    <cellStyle name="Millares [0] 19 2 3 4" xfId="24909" xr:uid="{C9EEE2A9-CD4E-4D2F-A439-EE100821E1A7}"/>
    <cellStyle name="Millares [0] 19 2 3 5" xfId="47792" xr:uid="{C501A3AA-98BE-42E3-8ED1-DCEE084E4963}"/>
    <cellStyle name="Millares [0] 19 2 4" xfId="3842" xr:uid="{EE7A0660-B0BB-40C1-8FE5-5ED3B4637EEA}"/>
    <cellStyle name="Millares [0] 19 2 4 2" xfId="8085" xr:uid="{0E74A820-6ACC-48B5-9430-106B1E4B12FA}"/>
    <cellStyle name="Millares [0] 19 2 4 2 2" xfId="19537" xr:uid="{F44EAFAD-B7F7-42B6-9BAF-ABBE9B1110F8}"/>
    <cellStyle name="Millares [0] 19 2 4 2 2 2" xfId="42431" xr:uid="{A26502AA-0C20-424C-9C77-9FEC79DD4991}"/>
    <cellStyle name="Millares [0] 19 2 4 2 3" xfId="30990" xr:uid="{A142F5E3-30C8-4415-9F35-D8234C7A7A51}"/>
    <cellStyle name="Millares [0] 19 2 4 2 4" xfId="53872" xr:uid="{FFCD35DB-CDD7-4EE5-A0E5-D9D2148C50FF}"/>
    <cellStyle name="Millares [0] 19 2 4 3" xfId="15295" xr:uid="{AB91730E-78EF-4550-82DA-B1FD5F24D5BC}"/>
    <cellStyle name="Millares [0] 19 2 4 3 2" xfId="38189" xr:uid="{A7C0BF59-5F23-4291-81B7-AB2EB5CC3AFE}"/>
    <cellStyle name="Millares [0] 19 2 4 4" xfId="26748" xr:uid="{CCAAF1E0-FB0B-4C17-8754-BF55250B1C34}"/>
    <cellStyle name="Millares [0] 19 2 4 5" xfId="49630" xr:uid="{3F006B70-44BB-47FF-869E-1BE87AD2E0AD}"/>
    <cellStyle name="Millares [0] 19 2 5" xfId="4929" xr:uid="{4AB5E6F1-8067-4F09-90F4-219DAEDBB480}"/>
    <cellStyle name="Millares [0] 19 2 5 2" xfId="16381" xr:uid="{2752C52B-2DC6-4F07-BED4-E7003CAEAB30}"/>
    <cellStyle name="Millares [0] 19 2 5 2 2" xfId="39275" xr:uid="{C03DCBA4-A96D-469C-BF66-10FBD87EF2AE}"/>
    <cellStyle name="Millares [0] 19 2 5 3" xfId="27834" xr:uid="{E214C683-8B76-48B8-955D-C8C28619D949}"/>
    <cellStyle name="Millares [0] 19 2 5 4" xfId="50716" xr:uid="{61225673-C071-4C5D-8B8C-7306DF70307C}"/>
    <cellStyle name="Millares [0] 19 2 6" xfId="9990" xr:uid="{CDF81543-7A53-47E1-97B1-203E88359646}"/>
    <cellStyle name="Millares [0] 19 2 6 2" xfId="21433" xr:uid="{D69E03DD-1EB2-4C6C-B6D8-2045CDAF7F9E}"/>
    <cellStyle name="Millares [0] 19 2 6 2 2" xfId="44327" xr:uid="{AAE5232B-B450-4C42-9860-A3F5A6B80EB9}"/>
    <cellStyle name="Millares [0] 19 2 6 3" xfId="32886" xr:uid="{423E5470-6E44-4B19-8288-D60BB6B81EC0}"/>
    <cellStyle name="Millares [0] 19 2 7" xfId="11074" xr:uid="{EB7BCA4E-0E61-412A-9E07-80CBD4AB2380}"/>
    <cellStyle name="Millares [0] 19 2 7 2" xfId="22517" xr:uid="{CC17F4DE-BFF4-4BD2-9371-3CFCD73D2626}"/>
    <cellStyle name="Millares [0] 19 2 7 2 2" xfId="45411" xr:uid="{2D2156FD-42E9-4FCA-9585-7005253FB03C}"/>
    <cellStyle name="Millares [0] 19 2 7 3" xfId="33970" xr:uid="{6DF795EB-150E-4412-B70B-2A5121F57620}"/>
    <cellStyle name="Millares [0] 19 2 8" xfId="12139" xr:uid="{7A834620-E3B1-4F64-A8E3-BD53C885B7B1}"/>
    <cellStyle name="Millares [0] 19 2 8 2" xfId="35033" xr:uid="{971C8187-3418-4907-B73B-8321A0C9A835}"/>
    <cellStyle name="Millares [0] 19 2 9" xfId="23592" xr:uid="{2D53C0ED-D4A5-4346-9E05-2FE1104B2200}"/>
    <cellStyle name="Millares [0] 19 3" xfId="945" xr:uid="{167F10DF-B820-47E1-AF92-9EE6594E6A11}"/>
    <cellStyle name="Millares [0] 19 3 2" xfId="2262" xr:uid="{6EAE5151-92AE-49D4-8025-773176ED8734}"/>
    <cellStyle name="Millares [0] 19 3 2 2" xfId="6510" xr:uid="{CEC00056-737C-447C-B9DA-7FC42D3EE175}"/>
    <cellStyle name="Millares [0] 19 3 2 2 2" xfId="17962" xr:uid="{F286FDFD-CE41-430A-84E0-283E350D97A4}"/>
    <cellStyle name="Millares [0] 19 3 2 2 2 2" xfId="40856" xr:uid="{2CC9E8F2-45BE-42C2-A2D9-016FB8D42576}"/>
    <cellStyle name="Millares [0] 19 3 2 2 3" xfId="29415" xr:uid="{BBA5D54E-2FF5-46BA-B1D2-240D975DFECE}"/>
    <cellStyle name="Millares [0] 19 3 2 2 4" xfId="52297" xr:uid="{8C1C5D83-0D56-412A-B26A-E74729CACC3C}"/>
    <cellStyle name="Millares [0] 19 3 2 3" xfId="13720" xr:uid="{F96B404D-983B-44DC-9A0A-0F50E0B9AC50}"/>
    <cellStyle name="Millares [0] 19 3 2 3 2" xfId="36614" xr:uid="{27BA9CC1-DA21-4DC0-96CB-6EE73F57466F}"/>
    <cellStyle name="Millares [0] 19 3 2 4" xfId="25173" xr:uid="{B2423615-17B8-4981-BAAF-A36BFF630301}"/>
    <cellStyle name="Millares [0] 19 3 2 5" xfId="48056" xr:uid="{F12404D1-7A68-4AAF-85C1-70D504A48CAD}"/>
    <cellStyle name="Millares [0] 19 3 3" xfId="4106" xr:uid="{17BC7296-1E86-46F6-BAB3-4479F51C39AE}"/>
    <cellStyle name="Millares [0] 19 3 3 2" xfId="8349" xr:uid="{3FDE36FD-D4C0-4AF7-A7FA-E0B36981E631}"/>
    <cellStyle name="Millares [0] 19 3 3 2 2" xfId="19801" xr:uid="{21B44417-9C0A-42F4-AA2C-AD6539B6836A}"/>
    <cellStyle name="Millares [0] 19 3 3 2 2 2" xfId="42695" xr:uid="{568C999F-72E2-40A3-8C7E-04129AE43757}"/>
    <cellStyle name="Millares [0] 19 3 3 2 3" xfId="31254" xr:uid="{DFED80E0-6523-4BF9-BF04-72FC30A6982E}"/>
    <cellStyle name="Millares [0] 19 3 3 2 4" xfId="54136" xr:uid="{5586C520-E469-42A7-92D6-F27C60136DC4}"/>
    <cellStyle name="Millares [0] 19 3 3 3" xfId="15559" xr:uid="{B52194BC-9DEA-4613-A805-C6702E5935E0}"/>
    <cellStyle name="Millares [0] 19 3 3 3 2" xfId="38453" xr:uid="{501B01F9-BBD6-4F9D-98D9-BC7C12C83CED}"/>
    <cellStyle name="Millares [0] 19 3 3 4" xfId="27012" xr:uid="{92B72D19-5125-4A8E-8A31-EA8A304B01BB}"/>
    <cellStyle name="Millares [0] 19 3 3 5" xfId="49894" xr:uid="{30ADFF72-71D8-496D-B256-B1EBCADC4EDF}"/>
    <cellStyle name="Millares [0] 19 3 4" xfId="5193" xr:uid="{E287C520-6171-4122-B986-C23A93EDF653}"/>
    <cellStyle name="Millares [0] 19 3 4 2" xfId="16645" xr:uid="{0BE750FF-3D38-4664-83B4-8399B0ED0246}"/>
    <cellStyle name="Millares [0] 19 3 4 2 2" xfId="39539" xr:uid="{CD99D522-3CB2-45F3-8615-21E0893BE719}"/>
    <cellStyle name="Millares [0] 19 3 4 3" xfId="28098" xr:uid="{58B36FF7-E065-46B5-A4BD-598ECC285644}"/>
    <cellStyle name="Millares [0] 19 3 4 4" xfId="50980" xr:uid="{205637A9-F715-4752-AE2E-87D8754887E5}"/>
    <cellStyle name="Millares [0] 19 3 5" xfId="10254" xr:uid="{63E910AA-260A-47DA-B505-3069E049FDBA}"/>
    <cellStyle name="Millares [0] 19 3 5 2" xfId="21697" xr:uid="{94E044C0-032A-474E-A40C-CAD0AC9CEF2D}"/>
    <cellStyle name="Millares [0] 19 3 5 2 2" xfId="44591" xr:uid="{79497BB4-D97C-48CD-9600-0C85473BB179}"/>
    <cellStyle name="Millares [0] 19 3 5 3" xfId="33150" xr:uid="{0E7EBDCD-D52D-453C-BDAD-3701CC771EA8}"/>
    <cellStyle name="Millares [0] 19 3 6" xfId="11338" xr:uid="{F0DA810D-1787-4AFD-A519-4978C3620148}"/>
    <cellStyle name="Millares [0] 19 3 6 2" xfId="22781" xr:uid="{64B9DB27-CD84-4E16-9151-85153D603ADD}"/>
    <cellStyle name="Millares [0] 19 3 6 2 2" xfId="45675" xr:uid="{51720BC9-9B42-4E6E-9135-BC4A288BFFB2}"/>
    <cellStyle name="Millares [0] 19 3 6 3" xfId="34234" xr:uid="{66C9B201-D19D-4891-9B1E-0546EDB33EDA}"/>
    <cellStyle name="Millares [0] 19 3 7" xfId="12403" xr:uid="{620267B2-3D5F-44F0-9733-94B7A9AF7A29}"/>
    <cellStyle name="Millares [0] 19 3 7 2" xfId="35297" xr:uid="{F1F7EBCF-7BC8-48D6-82F8-24895F2975CE}"/>
    <cellStyle name="Millares [0] 19 3 8" xfId="23856" xr:uid="{F9708EF4-64D3-4BD2-A4B7-36387A79D58B}"/>
    <cellStyle name="Millares [0] 19 3 9" xfId="46739" xr:uid="{ACF557B1-7D29-4EA7-910B-55EE607A26BD}"/>
    <cellStyle name="Millares [0] 19 4" xfId="1735" xr:uid="{308A821F-20ED-4403-A721-01F1942C97E2}"/>
    <cellStyle name="Millares [0] 19 4 2" xfId="5983" xr:uid="{C4FF8783-929B-440E-ADBA-6B40AF2BAD48}"/>
    <cellStyle name="Millares [0] 19 4 2 2" xfId="17435" xr:uid="{113DC87B-199A-486C-8715-9BFF23AE9E75}"/>
    <cellStyle name="Millares [0] 19 4 2 2 2" xfId="40329" xr:uid="{6A88F420-9ADE-406D-87FF-E7CC267FFDC7}"/>
    <cellStyle name="Millares [0] 19 4 2 3" xfId="28888" xr:uid="{B64D7BBF-FE4A-4DE8-9435-724BF71F8A9E}"/>
    <cellStyle name="Millares [0] 19 4 2 4" xfId="51770" xr:uid="{9C8AF03E-5989-4B8F-B506-C1A6E519AE2B}"/>
    <cellStyle name="Millares [0] 19 4 3" xfId="13193" xr:uid="{C037A95A-97B3-47F2-8EEE-CFA17C19F3F8}"/>
    <cellStyle name="Millares [0] 19 4 3 2" xfId="36087" xr:uid="{7D615248-9043-41BA-98F5-71A6082BBDCF}"/>
    <cellStyle name="Millares [0] 19 4 4" xfId="24646" xr:uid="{DDC1CBE4-D3AC-48C3-A932-FC64626249B7}"/>
    <cellStyle name="Millares [0] 19 4 5" xfId="47529" xr:uid="{92FEB06D-8625-4C85-B16C-617F0E44B748}"/>
    <cellStyle name="Millares [0] 19 5" xfId="3579" xr:uid="{3E627A3C-BA93-4D24-B0BC-CBEC826BE82A}"/>
    <cellStyle name="Millares [0] 19 5 2" xfId="7822" xr:uid="{DA65F697-AC2D-4E21-8729-F1CAE4A5226C}"/>
    <cellStyle name="Millares [0] 19 5 2 2" xfId="19274" xr:uid="{2771F63A-5C00-48A6-915F-C28638C79B7E}"/>
    <cellStyle name="Millares [0] 19 5 2 2 2" xfId="42168" xr:uid="{32F7C41A-CC5E-4E0B-BD9A-E6FE6A219386}"/>
    <cellStyle name="Millares [0] 19 5 2 3" xfId="30727" xr:uid="{63D70F6F-DA45-4EB7-8BFB-C3E525BE958B}"/>
    <cellStyle name="Millares [0] 19 5 2 4" xfId="53609" xr:uid="{D6B0C977-F82A-404D-BE19-8E54C6F844EB}"/>
    <cellStyle name="Millares [0] 19 5 3" xfId="15032" xr:uid="{24CB0839-F5C4-4E98-BC56-9AC18CE709C7}"/>
    <cellStyle name="Millares [0] 19 5 3 2" xfId="37926" xr:uid="{D3DA5609-D56B-4BDA-B99D-1796667A52A7}"/>
    <cellStyle name="Millares [0] 19 5 4" xfId="26485" xr:uid="{654ECDFF-0338-4085-9179-1DBA990B4409}"/>
    <cellStyle name="Millares [0] 19 5 5" xfId="49367" xr:uid="{DF9AA9D5-BE60-4DED-AA71-32AD60A8FBAB}"/>
    <cellStyle name="Millares [0] 19 6" xfId="4666" xr:uid="{B6DB486F-C3E2-4D12-B66C-708FE5CBD776}"/>
    <cellStyle name="Millares [0] 19 6 2" xfId="16118" xr:uid="{E2ECC1C7-A036-4F76-B7FE-AB3CCB24C52C}"/>
    <cellStyle name="Millares [0] 19 6 2 2" xfId="39012" xr:uid="{024DD740-ACBA-480A-89E5-1D57A884EF0A}"/>
    <cellStyle name="Millares [0] 19 6 3" xfId="27571" xr:uid="{1F933162-C9CC-4C91-AEAE-0369C25E854F}"/>
    <cellStyle name="Millares [0] 19 6 4" xfId="50453" xr:uid="{E04FF00E-9924-4B34-B2F8-6FBC0A73C236}"/>
    <cellStyle name="Millares [0] 19 7" xfId="8639" xr:uid="{7AE7A27C-E79C-461B-AA3A-8F7EE30C36C9}"/>
    <cellStyle name="Millares [0] 19 7 2" xfId="20086" xr:uid="{9B9A1E2C-CF9B-48F2-94A0-E4DB251EBD10}"/>
    <cellStyle name="Millares [0] 19 7 2 2" xfId="42980" xr:uid="{371C80CB-504C-40EB-94E8-DB8BED51EA25}"/>
    <cellStyle name="Millares [0] 19 7 3" xfId="31539" xr:uid="{DDF5B97B-1E7D-46EC-B4C9-56B71BAAF2A0}"/>
    <cellStyle name="Millares [0] 19 7 4" xfId="54421" xr:uid="{290558CF-1637-4F8D-9473-8A201BD91927}"/>
    <cellStyle name="Millares [0] 19 8" xfId="9727" xr:uid="{38143545-CD9E-4CC6-AF21-C2DE1A87511A}"/>
    <cellStyle name="Millares [0] 19 8 2" xfId="21170" xr:uid="{476F3F79-8503-4D8F-A8A4-255386A93C48}"/>
    <cellStyle name="Millares [0] 19 8 2 2" xfId="44064" xr:uid="{86F6052A-5C8F-46A8-8828-E0D1FC219278}"/>
    <cellStyle name="Millares [0] 19 8 3" xfId="32623" xr:uid="{261D688A-5C1E-408C-BDD5-64B89979B603}"/>
    <cellStyle name="Millares [0] 19 9" xfId="10811" xr:uid="{9E05DAF5-6467-4E18-B399-5184E7E810E2}"/>
    <cellStyle name="Millares [0] 19 9 2" xfId="22254" xr:uid="{ACD8981C-0D7B-41B3-8973-B06FE18252C2}"/>
    <cellStyle name="Millares [0] 19 9 2 2" xfId="45148" xr:uid="{56017360-5DFE-4DE6-BF34-BC6899DF323E}"/>
    <cellStyle name="Millares [0] 19 9 3" xfId="33707" xr:uid="{41C1AE51-68D9-4E13-A2B7-37662F1797C4}"/>
    <cellStyle name="Millares [0] 2" xfId="96" xr:uid="{E385F757-F976-4FD4-BDFD-9830BE399DD1}"/>
    <cellStyle name="Millares [0] 2 10" xfId="3319" xr:uid="{DC404C4E-4E47-4C9B-BC67-180443E5956B}"/>
    <cellStyle name="Millares [0] 2 10 2" xfId="7562" xr:uid="{4E56B12D-E95A-42DF-BE95-6D206A5A6BE9}"/>
    <cellStyle name="Millares [0] 2 10 2 2" xfId="19014" xr:uid="{868BF935-7F35-4098-92F3-7918D59DE4F0}"/>
    <cellStyle name="Millares [0] 2 10 2 2 2" xfId="41908" xr:uid="{82FB24D9-39BD-4D92-96B6-F071C93A7D7A}"/>
    <cellStyle name="Millares [0] 2 10 2 3" xfId="30467" xr:uid="{4C7B6D9F-CFFC-4C99-9219-C5E266FD6F49}"/>
    <cellStyle name="Millares [0] 2 10 2 4" xfId="53349" xr:uid="{01C8F9B6-FE42-4646-82E5-03988AE6E0A1}"/>
    <cellStyle name="Millares [0] 2 10 3" xfId="14772" xr:uid="{0257D0A9-51E8-4E39-85AD-E63F3F6A68F0}"/>
    <cellStyle name="Millares [0] 2 10 3 2" xfId="37666" xr:uid="{67DCFF32-7C6F-48DC-ACD5-E5B77F7021F7}"/>
    <cellStyle name="Millares [0] 2 10 4" xfId="26225" xr:uid="{BA114E41-BD5C-46B6-9B1F-CE286147BD65}"/>
    <cellStyle name="Millares [0] 2 10 5" xfId="49107" xr:uid="{AE1D8125-0C2A-457E-8361-F046531FB444}"/>
    <cellStyle name="Millares [0] 2 11" xfId="4380" xr:uid="{156764D2-93EE-4996-9FCC-6EB12111B13D}"/>
    <cellStyle name="Millares [0] 2 11 2" xfId="15832" xr:uid="{22F22FE8-0838-4C36-9859-82E34206094E}"/>
    <cellStyle name="Millares [0] 2 11 2 2" xfId="38726" xr:uid="{270715A8-C9D2-4D7C-80F1-4CCFCEDC567C}"/>
    <cellStyle name="Millares [0] 2 11 3" xfId="27285" xr:uid="{46BDEA65-863F-4DC0-9047-A3FC72CFCBDB}"/>
    <cellStyle name="Millares [0] 2 11 4" xfId="50167" xr:uid="{02F842C6-BEAC-4A6F-87DA-214967F1DABE}"/>
    <cellStyle name="Millares [0] 2 12" xfId="8618" xr:uid="{0147C2DC-FEC7-475A-847B-4C29F9F2F403}"/>
    <cellStyle name="Millares [0] 2 12 2" xfId="20069" xr:uid="{FF395859-507E-49F9-A83A-51DD560B1F10}"/>
    <cellStyle name="Millares [0] 2 12 2 2" xfId="42963" xr:uid="{53E26C9A-7851-479E-BC09-376989F390D1}"/>
    <cellStyle name="Millares [0] 2 12 3" xfId="31522" xr:uid="{DF7A57C7-39B7-4716-9ADA-18DEE9B8A229}"/>
    <cellStyle name="Millares [0] 2 12 4" xfId="54404" xr:uid="{D96E30B6-551D-43B6-BA0B-4F8970EB270C}"/>
    <cellStyle name="Millares [0] 2 13" xfId="8667" xr:uid="{85EE902C-CEAF-42C7-A90F-D52B9623633B}"/>
    <cellStyle name="Millares [0] 2 13 2" xfId="20111" xr:uid="{D71D8ED4-BF3F-4492-831D-452477D5459D}"/>
    <cellStyle name="Millares [0] 2 13 2 2" xfId="43005" xr:uid="{938B2172-7FAC-45CB-A031-59E09BC40DFA}"/>
    <cellStyle name="Millares [0] 2 13 3" xfId="31564" xr:uid="{65D6F8FE-5381-4B64-B3D6-6EC9624715BB}"/>
    <cellStyle name="Millares [0] 2 13 4" xfId="54446" xr:uid="{F8C5C339-A528-42D2-BB2E-325EAA1919C7}"/>
    <cellStyle name="Millares [0] 2 14" xfId="8928" xr:uid="{69E0312E-BE42-4898-A66F-D3AC947D1C63}"/>
    <cellStyle name="Millares [0] 2 14 2" xfId="20372" xr:uid="{AE3EB083-E25A-4D85-BB6D-7C6EBF341614}"/>
    <cellStyle name="Millares [0] 2 14 2 2" xfId="43266" xr:uid="{56A328E0-B1FD-4309-BB95-7F966953B29A}"/>
    <cellStyle name="Millares [0] 2 14 3" xfId="31825" xr:uid="{E12FEA93-038A-4F00-9925-CDD8F788D09C}"/>
    <cellStyle name="Millares [0] 2 14 4" xfId="54707" xr:uid="{26F3586D-508D-438D-B2C8-07667368270E}"/>
    <cellStyle name="Millares [0] 2 15" xfId="9194" xr:uid="{FA0B70CF-FDDF-4682-9CD1-B57645CC7BF2}"/>
    <cellStyle name="Millares [0] 2 15 2" xfId="20638" xr:uid="{518726CC-6A87-48EA-954A-6AD3811E8E7A}"/>
    <cellStyle name="Millares [0] 2 15 2 2" xfId="43532" xr:uid="{4CC9A8D5-8D4D-45E0-BC26-9DDFDCDAD236}"/>
    <cellStyle name="Millares [0] 2 15 3" xfId="32091" xr:uid="{67BB010B-DCB7-4F89-AD2E-859BBD5968E0}"/>
    <cellStyle name="Millares [0] 2 15 4" xfId="54973" xr:uid="{C64F9E94-2B1E-46C5-A8CD-8D0DC5DFB703}"/>
    <cellStyle name="Millares [0] 2 16" xfId="9465" xr:uid="{4229C6F9-4085-40EF-B395-2A49ADBD340D}"/>
    <cellStyle name="Millares [0] 2 16 2" xfId="20908" xr:uid="{614532EE-FEF6-4370-9455-F1AAF5FB8498}"/>
    <cellStyle name="Millares [0] 2 16 2 2" xfId="43802" xr:uid="{A58FE1E2-AACF-4454-B7B9-6A63F0C1C9CF}"/>
    <cellStyle name="Millares [0] 2 16 3" xfId="32361" xr:uid="{60B307D4-8884-4931-A3A9-1BAD7E423FF6}"/>
    <cellStyle name="Millares [0] 2 17" xfId="10552" xr:uid="{E290134D-7EA2-417A-B660-792DAE624BED}"/>
    <cellStyle name="Millares [0] 2 17 2" xfId="21995" xr:uid="{7F2BBE2B-EDA9-4B26-B4B9-1D7417B45AC6}"/>
    <cellStyle name="Millares [0] 2 17 2 2" xfId="44889" xr:uid="{494CB4FA-DCCE-4F41-962A-C77FFC033A9C}"/>
    <cellStyle name="Millares [0] 2 17 3" xfId="33448" xr:uid="{5ADAE138-59F8-4D9F-862B-EFB53D62F66B}"/>
    <cellStyle name="Millares [0] 2 18" xfId="11617" xr:uid="{F07F61E0-8B19-409C-A31D-1E5D568D417D}"/>
    <cellStyle name="Millares [0] 2 18 2" xfId="34511" xr:uid="{371BD404-82A7-4F38-A6C9-95F00D900CE8}"/>
    <cellStyle name="Millares [0] 2 19" xfId="23070" xr:uid="{0F31BC52-4792-48E6-A491-B0097BE08258}"/>
    <cellStyle name="Millares [0] 2 2" xfId="297" xr:uid="{8C95C32F-20BB-46B5-B22E-BDFDEDCEE466}"/>
    <cellStyle name="Millares [0] 2 2 10" xfId="4527" xr:uid="{257319B8-B597-45E7-B76F-60F08BFDD039}"/>
    <cellStyle name="Millares [0] 2 2 10 2" xfId="15979" xr:uid="{C4F56A88-8E8F-431B-9267-47BFC7F724C8}"/>
    <cellStyle name="Millares [0] 2 2 10 2 2" xfId="38873" xr:uid="{D21201E0-0F11-41B6-8FE9-C7A687963B4E}"/>
    <cellStyle name="Millares [0] 2 2 10 3" xfId="27432" xr:uid="{2249680C-164E-440D-B320-EC0AB0DB9F38}"/>
    <cellStyle name="Millares [0] 2 2 10 4" xfId="50314" xr:uid="{2A2ADA0F-15ED-470E-A4D1-1E4E4C1968AA}"/>
    <cellStyle name="Millares [0] 2 2 11" xfId="8622" xr:uid="{55ECF402-15A2-4F0D-89AD-2587CC8E2106}"/>
    <cellStyle name="Millares [0] 2 2 11 2" xfId="20073" xr:uid="{FB03094F-0B06-4229-8AE2-B4F54B16E0A5}"/>
    <cellStyle name="Millares [0] 2 2 11 2 2" xfId="42967" xr:uid="{F1B6FE32-D154-4EDD-9621-BA2D35F0725A}"/>
    <cellStyle name="Millares [0] 2 2 11 3" xfId="31526" xr:uid="{6F94DE80-1E91-4063-B6EF-47F916374458}"/>
    <cellStyle name="Millares [0] 2 2 11 4" xfId="54408" xr:uid="{ABD1AEC1-FC92-4DC1-9E63-F88B08A642D3}"/>
    <cellStyle name="Millares [0] 2 2 12" xfId="8806" xr:uid="{0E35B753-7D1B-4092-981E-7255AC1ED8D1}"/>
    <cellStyle name="Millares [0] 2 2 12 2" xfId="20250" xr:uid="{60EA9901-E453-4850-9D71-9231B4860739}"/>
    <cellStyle name="Millares [0] 2 2 12 2 2" xfId="43144" xr:uid="{0F00BA30-7586-4C2D-AC59-62537A4E713C}"/>
    <cellStyle name="Millares [0] 2 2 12 3" xfId="31703" xr:uid="{AB17D9EA-7086-49F7-9684-4AAD059DEBC2}"/>
    <cellStyle name="Millares [0] 2 2 12 4" xfId="54585" xr:uid="{59F25DE1-63B2-4920-9489-933F9348D94C}"/>
    <cellStyle name="Millares [0] 2 2 13" xfId="9068" xr:uid="{E40D4D03-BC1D-4BC4-B9A9-DCFD19DEA363}"/>
    <cellStyle name="Millares [0] 2 2 13 2" xfId="20512" xr:uid="{363BCE22-7DC0-4E86-BC8F-1DC5187C538E}"/>
    <cellStyle name="Millares [0] 2 2 13 2 2" xfId="43406" xr:uid="{566162A8-99FF-4BBA-AF67-CBF74DA9F681}"/>
    <cellStyle name="Millares [0] 2 2 13 3" xfId="31965" xr:uid="{7A9ED181-3BFC-4213-86F2-84E9D1E7598F}"/>
    <cellStyle name="Millares [0] 2 2 13 4" xfId="54847" xr:uid="{69C975F9-BDE6-4FCD-AC5B-6B24C1A97BF9}"/>
    <cellStyle name="Millares [0] 2 2 14" xfId="9335" xr:uid="{1DD0600F-D3B3-4C00-8BC6-188D97150300}"/>
    <cellStyle name="Millares [0] 2 2 14 2" xfId="20779" xr:uid="{2CD3835F-0E70-4BD7-B070-945C704227DF}"/>
    <cellStyle name="Millares [0] 2 2 14 2 2" xfId="43673" xr:uid="{7955FF85-A6B4-4CD2-8BE4-CDF5FB0640F8}"/>
    <cellStyle name="Millares [0] 2 2 14 3" xfId="32232" xr:uid="{EA7252BC-8B42-4FAF-A88E-A6176887C5DE}"/>
    <cellStyle name="Millares [0] 2 2 14 4" xfId="55114" xr:uid="{19698B64-20E4-4A83-9D32-1954BF2BBC23}"/>
    <cellStyle name="Millares [0] 2 2 15" xfId="9607" xr:uid="{E98E5D1C-B033-48B2-BB7E-DE37F503EF51}"/>
    <cellStyle name="Millares [0] 2 2 15 2" xfId="21050" xr:uid="{EA41E91D-8E82-41D4-9042-2B3BC230DA04}"/>
    <cellStyle name="Millares [0] 2 2 15 2 2" xfId="43944" xr:uid="{3B983B59-3203-4B55-85FB-981591323FD8}"/>
    <cellStyle name="Millares [0] 2 2 15 3" xfId="32503" xr:uid="{53021EA7-D4D1-43E8-8C3E-512EA21FA6DB}"/>
    <cellStyle name="Millares [0] 2 2 16" xfId="10691" xr:uid="{A44E04B7-9975-4B33-9500-D1DC5D5EADB7}"/>
    <cellStyle name="Millares [0] 2 2 16 2" xfId="22134" xr:uid="{97100232-0FA1-4AB9-94A9-A3E784FCC314}"/>
    <cellStyle name="Millares [0] 2 2 16 2 2" xfId="45028" xr:uid="{39AF0250-702B-4DA3-AEB3-BAE1DFBBAAE8}"/>
    <cellStyle name="Millares [0] 2 2 16 3" xfId="33587" xr:uid="{74C172BE-6BBB-490C-B201-E24F9391C9D3}"/>
    <cellStyle name="Millares [0] 2 2 17" xfId="11756" xr:uid="{A295C73A-A001-4058-B8CF-92BC6FB15081}"/>
    <cellStyle name="Millares [0] 2 2 17 2" xfId="34650" xr:uid="{FC683681-657A-4458-BB0F-961E5C6C478F}"/>
    <cellStyle name="Millares [0] 2 2 18" xfId="23209" xr:uid="{8B033AED-AB72-4F86-A232-7B5495B96804}"/>
    <cellStyle name="Millares [0] 2 2 19" xfId="46092" xr:uid="{4A169949-081C-42BD-A1F1-7CAE9044BF18}"/>
    <cellStyle name="Millares [0] 2 2 2" xfId="413" xr:uid="{B0F2803F-BD97-4810-8555-0CBE477EC765}"/>
    <cellStyle name="Millares [0] 2 2 2 10" xfId="8922" xr:uid="{80C74646-79E2-4092-A9EF-BB5BCDB98C11}"/>
    <cellStyle name="Millares [0] 2 2 2 10 2" xfId="20366" xr:uid="{CBC60B04-FDBD-46AC-A28B-7D033C6CCB56}"/>
    <cellStyle name="Millares [0] 2 2 2 10 2 2" xfId="43260" xr:uid="{490EFA70-6A75-47BD-9701-AC5DD3D74ACA}"/>
    <cellStyle name="Millares [0] 2 2 2 10 3" xfId="31819" xr:uid="{05ECE00B-EE92-4228-9887-FFB74C9EABDD}"/>
    <cellStyle name="Millares [0] 2 2 2 10 4" xfId="54701" xr:uid="{5E1C5E4F-BE1C-4CC2-9565-CD2825C0D7C1}"/>
    <cellStyle name="Millares [0] 2 2 2 11" xfId="9184" xr:uid="{85505AA2-09C9-4FD5-8D8F-AEF8B508310C}"/>
    <cellStyle name="Millares [0] 2 2 2 11 2" xfId="20628" xr:uid="{505003FE-9557-4C0F-B26E-108A440E2BD2}"/>
    <cellStyle name="Millares [0] 2 2 2 11 2 2" xfId="43522" xr:uid="{77BC44BF-FD5E-40CB-88B3-27F80A673C29}"/>
    <cellStyle name="Millares [0] 2 2 2 11 3" xfId="32081" xr:uid="{C7C5767E-106B-4130-9B3D-AC9B315C11C3}"/>
    <cellStyle name="Millares [0] 2 2 2 11 4" xfId="54963" xr:uid="{C6742DB5-E220-48DB-897F-2C1D50683560}"/>
    <cellStyle name="Millares [0] 2 2 2 12" xfId="9451" xr:uid="{54A61E43-1FE7-4D98-8C3E-0454500A65FB}"/>
    <cellStyle name="Millares [0] 2 2 2 12 2" xfId="20895" xr:uid="{2C67FAD5-1730-4612-80E8-7CE98271EEF4}"/>
    <cellStyle name="Millares [0] 2 2 2 12 2 2" xfId="43789" xr:uid="{682F5131-4D55-46F2-B284-16BB7B41AF7F}"/>
    <cellStyle name="Millares [0] 2 2 2 12 3" xfId="32348" xr:uid="{785753AE-43F7-48D8-80FF-B401B5F9A85A}"/>
    <cellStyle name="Millares [0] 2 2 2 12 4" xfId="55230" xr:uid="{598E23AF-2BA4-4CD7-B991-65B15D1E77E6}"/>
    <cellStyle name="Millares [0] 2 2 2 13" xfId="9723" xr:uid="{5283284C-0795-4C32-BB66-B9212873CEC3}"/>
    <cellStyle name="Millares [0] 2 2 2 13 2" xfId="21166" xr:uid="{E215E831-D2FE-4999-A2AB-2C0348E8DD67}"/>
    <cellStyle name="Millares [0] 2 2 2 13 2 2" xfId="44060" xr:uid="{8C6FE696-BF2A-4EB4-A00A-B609A368C0D2}"/>
    <cellStyle name="Millares [0] 2 2 2 13 3" xfId="32619" xr:uid="{BCBF8CDC-A65F-4457-BCAE-D77F97C41321}"/>
    <cellStyle name="Millares [0] 2 2 2 14" xfId="10807" xr:uid="{CC599596-7BED-4228-A479-75A04340585D}"/>
    <cellStyle name="Millares [0] 2 2 2 14 2" xfId="22250" xr:uid="{44113218-87D1-4B4D-B8A9-427E22694B90}"/>
    <cellStyle name="Millares [0] 2 2 2 14 2 2" xfId="45144" xr:uid="{7773321A-BB62-4232-9856-041C337F7752}"/>
    <cellStyle name="Millares [0] 2 2 2 14 3" xfId="33703" xr:uid="{F88BFCBB-EC44-474B-AE9F-357F842405BA}"/>
    <cellStyle name="Millares [0] 2 2 2 15" xfId="11872" xr:uid="{D398A6B8-142E-4B23-A850-4C32058565E0}"/>
    <cellStyle name="Millares [0] 2 2 2 15 2" xfId="34766" xr:uid="{A6053A65-5B19-4AC0-8130-3F16021F36B3}"/>
    <cellStyle name="Millares [0] 2 2 2 16" xfId="23325" xr:uid="{841F4FF7-2BA3-4BAC-8E55-0AF2ABC407F6}"/>
    <cellStyle name="Millares [0] 2 2 2 17" xfId="46208" xr:uid="{8CB36074-DDFD-4280-870A-CD9A51F12045}"/>
    <cellStyle name="Millares [0] 2 2 2 2" xfId="676" xr:uid="{9DB2B281-97E1-4932-86F6-C3D9D57CD6B1}"/>
    <cellStyle name="Millares [0] 2 2 2 2 10" xfId="46471" xr:uid="{EC43A973-95C3-4461-8153-918878FB8D2E}"/>
    <cellStyle name="Millares [0] 2 2 2 2 2" xfId="1204" xr:uid="{DDCDB806-B289-4CB7-8162-B1FC1F5EDB6B}"/>
    <cellStyle name="Millares [0] 2 2 2 2 2 2" xfId="2521" xr:uid="{F129A3B1-AEFD-46C0-9F14-59D73907C073}"/>
    <cellStyle name="Millares [0] 2 2 2 2 2 2 2" xfId="6769" xr:uid="{42BE5CBE-9318-461C-8793-5DBF1ECDBA7B}"/>
    <cellStyle name="Millares [0] 2 2 2 2 2 2 2 2" xfId="18221" xr:uid="{47193471-2A94-48B3-8550-A9CCD18562E8}"/>
    <cellStyle name="Millares [0] 2 2 2 2 2 2 2 2 2" xfId="41115" xr:uid="{7B3918EA-D1FB-4326-864B-D8CCB1C06F7D}"/>
    <cellStyle name="Millares [0] 2 2 2 2 2 2 2 3" xfId="29674" xr:uid="{8ADDD39D-7E55-4BBE-A202-3BF6F35EBBAA}"/>
    <cellStyle name="Millares [0] 2 2 2 2 2 2 2 4" xfId="52556" xr:uid="{44E19C75-8288-4DCD-81C6-2A446DE9F18B}"/>
    <cellStyle name="Millares [0] 2 2 2 2 2 2 3" xfId="13979" xr:uid="{0DFC2FFF-4FEB-4704-97AA-873CD4F8609B}"/>
    <cellStyle name="Millares [0] 2 2 2 2 2 2 3 2" xfId="36873" xr:uid="{664CA0A3-531E-43C8-B94F-C66D9CDD9EF9}"/>
    <cellStyle name="Millares [0] 2 2 2 2 2 2 4" xfId="25432" xr:uid="{877739AF-F15D-4CF2-9F69-0AAA9881D826}"/>
    <cellStyle name="Millares [0] 2 2 2 2 2 2 5" xfId="48315" xr:uid="{112EC17E-20E7-432A-9D4F-C024537913B4}"/>
    <cellStyle name="Millares [0] 2 2 2 2 2 3" xfId="4365" xr:uid="{ACD728FA-F68E-491C-BA08-E0B279CB6C54}"/>
    <cellStyle name="Millares [0] 2 2 2 2 2 3 2" xfId="8608" xr:uid="{2ECFA595-2BA4-426C-BA77-C68D5A826E35}"/>
    <cellStyle name="Millares [0] 2 2 2 2 2 3 2 2" xfId="20060" xr:uid="{0FEE2DC5-4F35-4186-A236-A246DD4C0972}"/>
    <cellStyle name="Millares [0] 2 2 2 2 2 3 2 2 2" xfId="42954" xr:uid="{8A470D80-C00D-496A-86C0-4D788857922E}"/>
    <cellStyle name="Millares [0] 2 2 2 2 2 3 2 3" xfId="31513" xr:uid="{A4D82786-1A82-4872-AA4C-F668EC82E32B}"/>
    <cellStyle name="Millares [0] 2 2 2 2 2 3 2 4" xfId="54395" xr:uid="{9DE45BCC-B03A-40EE-A190-7417C11E768B}"/>
    <cellStyle name="Millares [0] 2 2 2 2 2 3 3" xfId="15818" xr:uid="{D1FA1BDC-DAFA-40A7-B162-57B8A93EFAE7}"/>
    <cellStyle name="Millares [0] 2 2 2 2 2 3 3 2" xfId="38712" xr:uid="{94CB1909-71F9-4948-AA17-3A893103C974}"/>
    <cellStyle name="Millares [0] 2 2 2 2 2 3 4" xfId="27271" xr:uid="{80A080F5-37CE-4648-BE8F-7A41AFB91400}"/>
    <cellStyle name="Millares [0] 2 2 2 2 2 3 5" xfId="50153" xr:uid="{C227D43D-7EBB-4B9A-8D34-57710CE0522C}"/>
    <cellStyle name="Millares [0] 2 2 2 2 2 4" xfId="5452" xr:uid="{04D31716-D554-42D5-B718-4808A51610FF}"/>
    <cellStyle name="Millares [0] 2 2 2 2 2 4 2" xfId="16904" xr:uid="{402A0946-4EE1-4D86-BD40-17418BBDF5CE}"/>
    <cellStyle name="Millares [0] 2 2 2 2 2 4 2 2" xfId="39798" xr:uid="{AEC9D0AB-929E-4EAD-8CFA-9A691A889B8E}"/>
    <cellStyle name="Millares [0] 2 2 2 2 2 4 3" xfId="28357" xr:uid="{8E18C9C5-C698-45E8-84C1-D98AC406FC25}"/>
    <cellStyle name="Millares [0] 2 2 2 2 2 4 4" xfId="51239" xr:uid="{32899D75-D6B0-4056-8405-7D8C43F20C46}"/>
    <cellStyle name="Millares [0] 2 2 2 2 2 5" xfId="10513" xr:uid="{FCB5AE79-417F-4B02-80CC-356E246C8E20}"/>
    <cellStyle name="Millares [0] 2 2 2 2 2 5 2" xfId="21956" xr:uid="{7A3FE2AC-C728-4BFA-AED1-682DA721C95B}"/>
    <cellStyle name="Millares [0] 2 2 2 2 2 5 2 2" xfId="44850" xr:uid="{B3617F65-44FB-4016-A03F-5D3F02770B44}"/>
    <cellStyle name="Millares [0] 2 2 2 2 2 5 3" xfId="33409" xr:uid="{787F06C7-E11D-4AFD-93B7-B9D57560EC05}"/>
    <cellStyle name="Millares [0] 2 2 2 2 2 6" xfId="11597" xr:uid="{A05C9E7D-44D9-45D4-9CFC-AABFDC78268C}"/>
    <cellStyle name="Millares [0] 2 2 2 2 2 6 2" xfId="23040" xr:uid="{A6C8D154-DDC2-486F-8ABC-9838114B6C1C}"/>
    <cellStyle name="Millares [0] 2 2 2 2 2 6 2 2" xfId="45934" xr:uid="{C26C0B6B-5D82-4D90-9498-90642609A78B}"/>
    <cellStyle name="Millares [0] 2 2 2 2 2 6 3" xfId="34493" xr:uid="{08EC3C8A-95A5-4D24-882A-8177AF7F9DE8}"/>
    <cellStyle name="Millares [0] 2 2 2 2 2 7" xfId="12662" xr:uid="{F18E5D0F-E909-4956-98FF-D6DF6F7D5429}"/>
    <cellStyle name="Millares [0] 2 2 2 2 2 7 2" xfId="35556" xr:uid="{44AC5464-F1C1-4FBF-A0E9-F585CD43FDE4}"/>
    <cellStyle name="Millares [0] 2 2 2 2 2 8" xfId="24115" xr:uid="{E360577A-3EFD-4F00-A4A0-41D89048E77A}"/>
    <cellStyle name="Millares [0] 2 2 2 2 2 9" xfId="46998" xr:uid="{A28F88CF-9DDC-46BE-A033-E082F2EB59C2}"/>
    <cellStyle name="Millares [0] 2 2 2 2 3" xfId="1994" xr:uid="{CA9A2736-995E-447D-BA86-5BA1AC3BE1D2}"/>
    <cellStyle name="Millares [0] 2 2 2 2 3 2" xfId="6242" xr:uid="{3CB64943-ABA6-447B-93A8-0DAEE77BAFA7}"/>
    <cellStyle name="Millares [0] 2 2 2 2 3 2 2" xfId="17694" xr:uid="{E637EF8B-B4D9-4BD8-B7C2-7F3C0D0DC5DD}"/>
    <cellStyle name="Millares [0] 2 2 2 2 3 2 2 2" xfId="40588" xr:uid="{B3099681-5562-43DE-AB3A-1909B5BA4334}"/>
    <cellStyle name="Millares [0] 2 2 2 2 3 2 3" xfId="29147" xr:uid="{DC8D29A2-E69A-4F88-881B-3FEF9DE48E08}"/>
    <cellStyle name="Millares [0] 2 2 2 2 3 2 4" xfId="52029" xr:uid="{9A016706-38F5-420F-8FFA-324FA12A4863}"/>
    <cellStyle name="Millares [0] 2 2 2 2 3 3" xfId="13452" xr:uid="{62327557-1194-4FF4-9F4D-CD1772834583}"/>
    <cellStyle name="Millares [0] 2 2 2 2 3 3 2" xfId="36346" xr:uid="{95FDC07B-1C81-4C27-A6BB-CFFCE3DA9946}"/>
    <cellStyle name="Millares [0] 2 2 2 2 3 4" xfId="24905" xr:uid="{9B63FBA9-93EB-4B02-85CC-837CF057BB97}"/>
    <cellStyle name="Millares [0] 2 2 2 2 3 5" xfId="47788" xr:uid="{36915FF1-1431-4596-B7DE-E27DC79129A9}"/>
    <cellStyle name="Millares [0] 2 2 2 2 4" xfId="3838" xr:uid="{C22173E2-28AC-4582-A5F5-353E2162389C}"/>
    <cellStyle name="Millares [0] 2 2 2 2 4 2" xfId="8081" xr:uid="{EA3CFC72-C028-4EDE-A0F8-B670D0D75E01}"/>
    <cellStyle name="Millares [0] 2 2 2 2 4 2 2" xfId="19533" xr:uid="{8C40FE66-BBDF-4791-A4E0-D67D44A117F0}"/>
    <cellStyle name="Millares [0] 2 2 2 2 4 2 2 2" xfId="42427" xr:uid="{4A8D7992-E288-4A48-9654-A9505B9366CA}"/>
    <cellStyle name="Millares [0] 2 2 2 2 4 2 3" xfId="30986" xr:uid="{85FAA9BC-4CEF-4223-81DA-1B575508D4C4}"/>
    <cellStyle name="Millares [0] 2 2 2 2 4 2 4" xfId="53868" xr:uid="{C619BDCD-EDA0-4B93-9589-E257AD50D8D8}"/>
    <cellStyle name="Millares [0] 2 2 2 2 4 3" xfId="15291" xr:uid="{B9C6917A-376D-47C5-A293-5D2066CF9C55}"/>
    <cellStyle name="Millares [0] 2 2 2 2 4 3 2" xfId="38185" xr:uid="{0F26E927-9A62-4247-8966-B22699989F5C}"/>
    <cellStyle name="Millares [0] 2 2 2 2 4 4" xfId="26744" xr:uid="{964F8D50-1323-4FE1-87D2-6DBEF2C2A42F}"/>
    <cellStyle name="Millares [0] 2 2 2 2 4 5" xfId="49626" xr:uid="{55302A7A-A056-42D4-99D8-56711AB8394A}"/>
    <cellStyle name="Millares [0] 2 2 2 2 5" xfId="4925" xr:uid="{12B3DAD3-D4C1-418A-B5EF-874903D6A939}"/>
    <cellStyle name="Millares [0] 2 2 2 2 5 2" xfId="16377" xr:uid="{D3EC64FF-4D0B-4813-ABA3-BEE4B04E6BFC}"/>
    <cellStyle name="Millares [0] 2 2 2 2 5 2 2" xfId="39271" xr:uid="{FFA45D67-EA55-49DF-ACED-B79FA6073D36}"/>
    <cellStyle name="Millares [0] 2 2 2 2 5 3" xfId="27830" xr:uid="{3778401C-7E6D-4E45-81BC-13AA3E1E8B2D}"/>
    <cellStyle name="Millares [0] 2 2 2 2 5 4" xfId="50712" xr:uid="{91A3EE00-75F1-4793-9E7A-0AA98DC096EC}"/>
    <cellStyle name="Millares [0] 2 2 2 2 6" xfId="9986" xr:uid="{235BDFAF-B2E7-4658-9D8B-B233CF262F08}"/>
    <cellStyle name="Millares [0] 2 2 2 2 6 2" xfId="21429" xr:uid="{10F829FE-C31A-4142-B7C0-A3B85FABC911}"/>
    <cellStyle name="Millares [0] 2 2 2 2 6 2 2" xfId="44323" xr:uid="{4E8C6249-DF8D-4761-830C-91BCD7B94207}"/>
    <cellStyle name="Millares [0] 2 2 2 2 6 3" xfId="32882" xr:uid="{6D05C31E-212F-484B-9BA8-476109CBE601}"/>
    <cellStyle name="Millares [0] 2 2 2 2 7" xfId="11070" xr:uid="{60292298-74D6-476C-85F0-0982EC98668D}"/>
    <cellStyle name="Millares [0] 2 2 2 2 7 2" xfId="22513" xr:uid="{5D5DD383-F4CA-479D-960C-ECEA316B39D7}"/>
    <cellStyle name="Millares [0] 2 2 2 2 7 2 2" xfId="45407" xr:uid="{CCF6593C-4E1E-4BC3-8A0C-E7BA4E8E6435}"/>
    <cellStyle name="Millares [0] 2 2 2 2 7 3" xfId="33966" xr:uid="{C542FA0B-F98B-43CE-8B6B-867C3BECD28A}"/>
    <cellStyle name="Millares [0] 2 2 2 2 8" xfId="12135" xr:uid="{2718203B-1A98-4831-8A6A-CBDCC334C278}"/>
    <cellStyle name="Millares [0] 2 2 2 2 8 2" xfId="35029" xr:uid="{0C9E2A34-18B3-421C-BA70-321A7A3D6841}"/>
    <cellStyle name="Millares [0] 2 2 2 2 9" xfId="23588" xr:uid="{C121ABD4-0812-439D-9653-489602D60A9C}"/>
    <cellStyle name="Millares [0] 2 2 2 3" xfId="941" xr:uid="{66105C0B-E3DE-42FF-8458-3C228DCC3C32}"/>
    <cellStyle name="Millares [0] 2 2 2 3 2" xfId="2258" xr:uid="{5B09CEF2-F92F-4FA2-B086-330FEE18A731}"/>
    <cellStyle name="Millares [0] 2 2 2 3 2 2" xfId="6506" xr:uid="{E77800E9-48D8-41FA-A1BB-C8C319B336EE}"/>
    <cellStyle name="Millares [0] 2 2 2 3 2 2 2" xfId="17958" xr:uid="{DF72EE9A-7FBB-440D-87FE-8AE21FC3006E}"/>
    <cellStyle name="Millares [0] 2 2 2 3 2 2 2 2" xfId="40852" xr:uid="{33982387-D3B0-4821-8C77-D1DC3A6F1EDB}"/>
    <cellStyle name="Millares [0] 2 2 2 3 2 2 3" xfId="29411" xr:uid="{8D0D6E3E-3852-4545-A6CF-FC413E8013AE}"/>
    <cellStyle name="Millares [0] 2 2 2 3 2 2 4" xfId="52293" xr:uid="{07704780-C4B8-4CFC-8D2A-47B2A32CA626}"/>
    <cellStyle name="Millares [0] 2 2 2 3 2 3" xfId="13716" xr:uid="{6A8525E4-752B-4E5B-A8A2-6CF3A59F3EE6}"/>
    <cellStyle name="Millares [0] 2 2 2 3 2 3 2" xfId="36610" xr:uid="{DC184629-EF17-429C-9CB5-8A5CBF0516FD}"/>
    <cellStyle name="Millares [0] 2 2 2 3 2 4" xfId="25169" xr:uid="{1915952E-8639-4A77-BF90-913850420AB5}"/>
    <cellStyle name="Millares [0] 2 2 2 3 2 5" xfId="48052" xr:uid="{FCFEA08A-C948-4CCE-B812-D6C25B671617}"/>
    <cellStyle name="Millares [0] 2 2 2 3 3" xfId="4102" xr:uid="{A317D207-4E12-4DDA-B48B-2E7943E3AAE1}"/>
    <cellStyle name="Millares [0] 2 2 2 3 3 2" xfId="8345" xr:uid="{27876A83-26FA-4E77-B1E5-BDB4B9764C62}"/>
    <cellStyle name="Millares [0] 2 2 2 3 3 2 2" xfId="19797" xr:uid="{8A985913-4C9C-4A43-AC7A-1A6AF918A28A}"/>
    <cellStyle name="Millares [0] 2 2 2 3 3 2 2 2" xfId="42691" xr:uid="{4214CCB4-AB3C-43DA-9FD7-40AF63DE7CA0}"/>
    <cellStyle name="Millares [0] 2 2 2 3 3 2 3" xfId="31250" xr:uid="{AF7D48A3-A8D6-4E3D-AC7D-A4980AE04D44}"/>
    <cellStyle name="Millares [0] 2 2 2 3 3 2 4" xfId="54132" xr:uid="{3EEAD549-F6DB-432D-84BB-16D74E3A8D98}"/>
    <cellStyle name="Millares [0] 2 2 2 3 3 3" xfId="15555" xr:uid="{E059C403-C1F4-4D0B-9E8E-B647394FAB85}"/>
    <cellStyle name="Millares [0] 2 2 2 3 3 3 2" xfId="38449" xr:uid="{302F60BF-A452-4C2A-86DF-70588F7BE6A2}"/>
    <cellStyle name="Millares [0] 2 2 2 3 3 4" xfId="27008" xr:uid="{AF972905-5BC5-416B-A0CB-5FC9C44A753C}"/>
    <cellStyle name="Millares [0] 2 2 2 3 3 5" xfId="49890" xr:uid="{2E7BCBB9-4277-466E-A61E-ADAA344171BF}"/>
    <cellStyle name="Millares [0] 2 2 2 3 4" xfId="5189" xr:uid="{61DD8E31-C0A2-4167-A6DB-48C20424896F}"/>
    <cellStyle name="Millares [0] 2 2 2 3 4 2" xfId="16641" xr:uid="{6FE7A8E3-CF7B-491F-B093-D51802B79AE1}"/>
    <cellStyle name="Millares [0] 2 2 2 3 4 2 2" xfId="39535" xr:uid="{C9E9DB30-E6AD-47FC-9B15-E60935251A78}"/>
    <cellStyle name="Millares [0] 2 2 2 3 4 3" xfId="28094" xr:uid="{F35EFECC-B78C-4B8A-89C0-5559C08C3195}"/>
    <cellStyle name="Millares [0] 2 2 2 3 4 4" xfId="50976" xr:uid="{B785B41E-A6E1-4940-952B-4CDB24C32EE5}"/>
    <cellStyle name="Millares [0] 2 2 2 3 5" xfId="10250" xr:uid="{053C49DC-1B58-4273-84D4-A0D1B97C7C0B}"/>
    <cellStyle name="Millares [0] 2 2 2 3 5 2" xfId="21693" xr:uid="{78C87CF3-C4AD-4998-B075-46D852718C5D}"/>
    <cellStyle name="Millares [0] 2 2 2 3 5 2 2" xfId="44587" xr:uid="{4CE60B11-A40B-4C0B-986D-DDDAB7B8B94C}"/>
    <cellStyle name="Millares [0] 2 2 2 3 5 3" xfId="33146" xr:uid="{113D5AD3-41FA-457D-B0BC-F27F0FA13117}"/>
    <cellStyle name="Millares [0] 2 2 2 3 6" xfId="11334" xr:uid="{5BB39AB6-EF6D-446A-BEAC-695C1EC76874}"/>
    <cellStyle name="Millares [0] 2 2 2 3 6 2" xfId="22777" xr:uid="{419ECD25-A2D3-4EED-AF80-EF36EB506FB2}"/>
    <cellStyle name="Millares [0] 2 2 2 3 6 2 2" xfId="45671" xr:uid="{78B0B679-A9C4-4201-9848-60CE6D220632}"/>
    <cellStyle name="Millares [0] 2 2 2 3 6 3" xfId="34230" xr:uid="{429BD536-E4B0-45D2-BC3C-31878BBCD4DA}"/>
    <cellStyle name="Millares [0] 2 2 2 3 7" xfId="12399" xr:uid="{71DD1EEA-D9F4-4068-9AA4-80D7E0CC5000}"/>
    <cellStyle name="Millares [0] 2 2 2 3 7 2" xfId="35293" xr:uid="{7D8935F8-086A-4A7C-9554-C8BA9A1EFB03}"/>
    <cellStyle name="Millares [0] 2 2 2 3 8" xfId="23852" xr:uid="{C0BFF10C-B48F-4090-93A0-8FD68F95AB28}"/>
    <cellStyle name="Millares [0] 2 2 2 3 9" xfId="46735" xr:uid="{BA9223EA-C7A8-413C-9425-BD85B5E16B2B}"/>
    <cellStyle name="Millares [0] 2 2 2 4" xfId="1469" xr:uid="{D2EB81A4-AF8F-4FFD-A779-4B2CC1095EE9}"/>
    <cellStyle name="Millares [0] 2 2 2 4 2" xfId="2786" xr:uid="{D0DB9C5A-BCAD-474A-93A2-CC282106DF35}"/>
    <cellStyle name="Millares [0] 2 2 2 4 2 2" xfId="7034" xr:uid="{A8DD4508-E3A1-457F-BAE7-62633C3544DF}"/>
    <cellStyle name="Millares [0] 2 2 2 4 2 2 2" xfId="18486" xr:uid="{0CBED51C-F7DB-499E-AF9F-2213149D627C}"/>
    <cellStyle name="Millares [0] 2 2 2 4 2 2 2 2" xfId="41380" xr:uid="{8237C1A3-A3F0-479A-8DC4-0D8DC0B17E01}"/>
    <cellStyle name="Millares [0] 2 2 2 4 2 2 3" xfId="29939" xr:uid="{FFF0063C-05DD-4A6C-9A74-AEACC7EF745A}"/>
    <cellStyle name="Millares [0] 2 2 2 4 2 2 4" xfId="52821" xr:uid="{4D7A8F7A-273C-40FE-93E0-B64A6F512F6C}"/>
    <cellStyle name="Millares [0] 2 2 2 4 2 3" xfId="14244" xr:uid="{19C3D4B8-2C10-4312-80EE-0B7781CAD55E}"/>
    <cellStyle name="Millares [0] 2 2 2 4 2 3 2" xfId="37138" xr:uid="{5BDBB4F7-B012-430F-8645-499250C67DA7}"/>
    <cellStyle name="Millares [0] 2 2 2 4 2 4" xfId="25697" xr:uid="{CEDEF013-A436-47AA-A281-E4D65CCB0BF0}"/>
    <cellStyle name="Millares [0] 2 2 2 4 2 5" xfId="48580" xr:uid="{5F96A21A-81BF-4DC5-9C2D-62AB6FC4B42B}"/>
    <cellStyle name="Millares [0] 2 2 2 4 3" xfId="5717" xr:uid="{C77B37E9-394A-44CD-B2F2-1A3C10414D0A}"/>
    <cellStyle name="Millares [0] 2 2 2 4 3 2" xfId="17169" xr:uid="{498E90BC-AB17-466F-964A-B0E74B6237CA}"/>
    <cellStyle name="Millares [0] 2 2 2 4 3 2 2" xfId="40063" xr:uid="{2B3389C0-FB32-4CA9-85B1-1FFF35FA9C6A}"/>
    <cellStyle name="Millares [0] 2 2 2 4 3 3" xfId="28622" xr:uid="{A3C438A2-64B9-4A3E-A28E-FAC5455CF954}"/>
    <cellStyle name="Millares [0] 2 2 2 4 3 4" xfId="51504" xr:uid="{62DE6B43-5B33-4F9B-9C0D-8F1514182E48}"/>
    <cellStyle name="Millares [0] 2 2 2 4 4" xfId="12927" xr:uid="{BDD5FEEB-B547-48E8-86A2-D780656D835E}"/>
    <cellStyle name="Millares [0] 2 2 2 4 4 2" xfId="35821" xr:uid="{B9ABF52B-3021-4747-B3F9-B0D018E8A9F8}"/>
    <cellStyle name="Millares [0] 2 2 2 4 5" xfId="24380" xr:uid="{95702CBB-6510-4DE7-B0F8-9F0EF3F7E661}"/>
    <cellStyle name="Millares [0] 2 2 2 4 6" xfId="47263" xr:uid="{331BF3E1-C5BE-4371-9E31-CC0E04D10FD1}"/>
    <cellStyle name="Millares [0] 2 2 2 5" xfId="1731" xr:uid="{22035E7A-F002-49EC-926A-02FD562B3CE4}"/>
    <cellStyle name="Millares [0] 2 2 2 5 2" xfId="5979" xr:uid="{1445239D-F2B2-438D-BBEA-66617D72EB5B}"/>
    <cellStyle name="Millares [0] 2 2 2 5 2 2" xfId="17431" xr:uid="{197A86E5-AED0-48C8-821F-5FB673100D24}"/>
    <cellStyle name="Millares [0] 2 2 2 5 2 2 2" xfId="40325" xr:uid="{2D8CF3B5-1AB2-4104-9BF5-2A9435793EC0}"/>
    <cellStyle name="Millares [0] 2 2 2 5 2 3" xfId="28884" xr:uid="{65DBA9FC-3B85-4733-A768-56497FF955A3}"/>
    <cellStyle name="Millares [0] 2 2 2 5 2 4" xfId="51766" xr:uid="{9D269BAE-E0AA-4EB2-8025-EBCF7AD21DDD}"/>
    <cellStyle name="Millares [0] 2 2 2 5 3" xfId="13189" xr:uid="{999CC107-B577-416F-8260-B08C74860895}"/>
    <cellStyle name="Millares [0] 2 2 2 5 3 2" xfId="36083" xr:uid="{0074D782-AD31-4C2F-AEA3-F4C79D629E57}"/>
    <cellStyle name="Millares [0] 2 2 2 5 4" xfId="24642" xr:uid="{C0C41776-5227-46CB-ADA9-71BE5270E96B}"/>
    <cellStyle name="Millares [0] 2 2 2 5 5" xfId="47525" xr:uid="{5DFEE7E6-B723-4119-A42C-BAD1033196D7}"/>
    <cellStyle name="Millares [0] 2 2 2 6" xfId="3054" xr:uid="{7BDF6543-CC90-445F-A310-8039AA8C1224}"/>
    <cellStyle name="Millares [0] 2 2 2 6 2" xfId="7297" xr:uid="{D07E5882-531E-4347-8B18-073ADD3487A7}"/>
    <cellStyle name="Millares [0] 2 2 2 6 2 2" xfId="18749" xr:uid="{BFE61800-048E-4445-BEDF-18FD5170C67E}"/>
    <cellStyle name="Millares [0] 2 2 2 6 2 2 2" xfId="41643" xr:uid="{228B9321-013C-4CF5-8ADB-D31827B18B51}"/>
    <cellStyle name="Millares [0] 2 2 2 6 2 3" xfId="30202" xr:uid="{A6B67828-1CE5-4DA7-85D5-77C3454AABAD}"/>
    <cellStyle name="Millares [0] 2 2 2 6 2 4" xfId="53084" xr:uid="{16E9A139-D9AA-49CE-B1E7-313E00293DA1}"/>
    <cellStyle name="Millares [0] 2 2 2 6 3" xfId="14507" xr:uid="{1EE041A2-C4A4-4003-B1BE-0BFF1CFD62F6}"/>
    <cellStyle name="Millares [0] 2 2 2 6 3 2" xfId="37401" xr:uid="{FCA28663-58F0-4DD8-BE0D-243BD997564A}"/>
    <cellStyle name="Millares [0] 2 2 2 6 4" xfId="25960" xr:uid="{2045B9F6-8706-42B5-982C-92E40339BBE7}"/>
    <cellStyle name="Millares [0] 2 2 2 6 5" xfId="48842" xr:uid="{9D18C115-8619-4FE1-A6BD-B2A282D1789A}"/>
    <cellStyle name="Millares [0] 2 2 2 7" xfId="3314" xr:uid="{3B6E2557-232F-475E-A36A-55C8C3D6A9D5}"/>
    <cellStyle name="Millares [0] 2 2 2 7 2" xfId="7557" xr:uid="{C821F961-F8E2-4B00-BE52-B9B684D43B01}"/>
    <cellStyle name="Millares [0] 2 2 2 7 2 2" xfId="19009" xr:uid="{B374A01E-EA37-4091-93B8-8F7B9DC4F32D}"/>
    <cellStyle name="Millares [0] 2 2 2 7 2 2 2" xfId="41903" xr:uid="{4DDE7119-120D-447E-9DFB-2A919685CB94}"/>
    <cellStyle name="Millares [0] 2 2 2 7 2 3" xfId="30462" xr:uid="{557E4522-9D9B-4630-85F8-5C64FA0E8AE9}"/>
    <cellStyle name="Millares [0] 2 2 2 7 2 4" xfId="53344" xr:uid="{80CA9D6C-87E9-4930-B1A8-143F1B7958DF}"/>
    <cellStyle name="Millares [0] 2 2 2 7 3" xfId="14767" xr:uid="{499E289D-A53A-470A-9BDD-6CAF1CF89875}"/>
    <cellStyle name="Millares [0] 2 2 2 7 3 2" xfId="37661" xr:uid="{C884601E-DDB6-4F6F-ACB9-F01C9E1C7124}"/>
    <cellStyle name="Millares [0] 2 2 2 7 4" xfId="26220" xr:uid="{63FEF4AC-216C-4DB9-B465-737BCECA3568}"/>
    <cellStyle name="Millares [0] 2 2 2 7 5" xfId="49102" xr:uid="{40F6B6A8-C9CF-47CB-964B-62894929BD12}"/>
    <cellStyle name="Millares [0] 2 2 2 8" xfId="3575" xr:uid="{956421F0-E1F8-4382-ABC4-650407CF9A9C}"/>
    <cellStyle name="Millares [0] 2 2 2 8 2" xfId="7818" xr:uid="{B036A07D-7174-49A0-BC69-24FCD0970E39}"/>
    <cellStyle name="Millares [0] 2 2 2 8 2 2" xfId="19270" xr:uid="{B11E0ACD-8C3A-4082-97A7-48EADD17C469}"/>
    <cellStyle name="Millares [0] 2 2 2 8 2 2 2" xfId="42164" xr:uid="{DFCD3814-A0EF-44E5-9D04-B061E0507A73}"/>
    <cellStyle name="Millares [0] 2 2 2 8 2 3" xfId="30723" xr:uid="{AF667EB6-DDEF-40A5-9CDD-6F5C853FFBC6}"/>
    <cellStyle name="Millares [0] 2 2 2 8 2 4" xfId="53605" xr:uid="{C9A906E9-F4FC-45D8-A6BC-A813121193EB}"/>
    <cellStyle name="Millares [0] 2 2 2 8 3" xfId="15028" xr:uid="{56957E8E-8C73-4AA9-93D6-8477AC7BFF0A}"/>
    <cellStyle name="Millares [0] 2 2 2 8 3 2" xfId="37922" xr:uid="{ADC1850B-BF37-44B0-96C6-99F10FFD900A}"/>
    <cellStyle name="Millares [0] 2 2 2 8 4" xfId="26481" xr:uid="{83B108E8-F8A4-48B5-B421-3BB25A13EFD7}"/>
    <cellStyle name="Millares [0] 2 2 2 8 5" xfId="49363" xr:uid="{02CCAE51-4822-4595-8650-FA5285890953}"/>
    <cellStyle name="Millares [0] 2 2 2 9" xfId="4643" xr:uid="{0FE952F2-881C-40F6-90A9-D7EC289EA9B9}"/>
    <cellStyle name="Millares [0] 2 2 2 9 2" xfId="16095" xr:uid="{7E20781E-A997-4C9A-A060-63DC97A8BCFE}"/>
    <cellStyle name="Millares [0] 2 2 2 9 2 2" xfId="38989" xr:uid="{B0B6F20A-E732-40D8-AEC3-EF42C43FAEFF}"/>
    <cellStyle name="Millares [0] 2 2 2 9 3" xfId="27548" xr:uid="{8C8909CA-F97A-4378-BC03-85900F89F7CF}"/>
    <cellStyle name="Millares [0] 2 2 2 9 4" xfId="50430" xr:uid="{5A2E93E0-5F13-4B99-856B-82A4ED905F5B}"/>
    <cellStyle name="Millares [0] 2 2 3" xfId="560" xr:uid="{EFF9D556-AA67-403A-922B-66F39C9B7CE1}"/>
    <cellStyle name="Millares [0] 2 2 3 10" xfId="46355" xr:uid="{BE306741-5C76-4900-87A8-EA7C81128A1A}"/>
    <cellStyle name="Millares [0] 2 2 3 2" xfId="1088" xr:uid="{84D9B848-8D45-42C5-97AF-3B31AC3D5D06}"/>
    <cellStyle name="Millares [0] 2 2 3 2 2" xfId="2405" xr:uid="{B77A1345-C91A-4F7E-8756-B2F3F7D9BE99}"/>
    <cellStyle name="Millares [0] 2 2 3 2 2 2" xfId="6653" xr:uid="{0ABE6FD0-4EC3-40D4-A29D-FC6DE7B41069}"/>
    <cellStyle name="Millares [0] 2 2 3 2 2 2 2" xfId="18105" xr:uid="{136E1273-6658-4D4F-A509-AE283BC07839}"/>
    <cellStyle name="Millares [0] 2 2 3 2 2 2 2 2" xfId="40999" xr:uid="{FB20355E-5A94-44C2-9EE6-DD5A3FC724F5}"/>
    <cellStyle name="Millares [0] 2 2 3 2 2 2 3" xfId="29558" xr:uid="{7775DB01-FC32-4503-8070-F4AE610A9CAF}"/>
    <cellStyle name="Millares [0] 2 2 3 2 2 2 4" xfId="52440" xr:uid="{7CA63566-F948-4C0E-8316-E93FED9051DE}"/>
    <cellStyle name="Millares [0] 2 2 3 2 2 3" xfId="13863" xr:uid="{D39CD6E7-AE5F-4544-A27D-A9560D8BD952}"/>
    <cellStyle name="Millares [0] 2 2 3 2 2 3 2" xfId="36757" xr:uid="{CD54A000-7939-46F1-A935-9E91C91AF529}"/>
    <cellStyle name="Millares [0] 2 2 3 2 2 4" xfId="25316" xr:uid="{877A899E-28BD-4318-8924-3E17CBDDE3FB}"/>
    <cellStyle name="Millares [0] 2 2 3 2 2 5" xfId="48199" xr:uid="{7EE60121-7F47-499A-954E-68BBF0CA7524}"/>
    <cellStyle name="Millares [0] 2 2 3 2 3" xfId="4249" xr:uid="{B3FC2F5E-3D4F-45C3-AC9F-9C329724963D}"/>
    <cellStyle name="Millares [0] 2 2 3 2 3 2" xfId="8492" xr:uid="{4F63C07B-92B6-4BFA-9F4C-754F94CD7BBB}"/>
    <cellStyle name="Millares [0] 2 2 3 2 3 2 2" xfId="19944" xr:uid="{506005CD-597F-42C9-ACF1-2F9BC1393F81}"/>
    <cellStyle name="Millares [0] 2 2 3 2 3 2 2 2" xfId="42838" xr:uid="{0FAA0A01-128C-4644-B4A2-336A01D95196}"/>
    <cellStyle name="Millares [0] 2 2 3 2 3 2 3" xfId="31397" xr:uid="{A5BDF1E9-A91C-4BFA-ADBD-F0CC25D2550F}"/>
    <cellStyle name="Millares [0] 2 2 3 2 3 2 4" xfId="54279" xr:uid="{7CD48890-06E4-4DBD-988F-28FBF8E659C2}"/>
    <cellStyle name="Millares [0] 2 2 3 2 3 3" xfId="15702" xr:uid="{62126C82-FF71-4476-829B-C0F921D7C87A}"/>
    <cellStyle name="Millares [0] 2 2 3 2 3 3 2" xfId="38596" xr:uid="{34E3407D-CA18-438D-8933-785B3C53DEDE}"/>
    <cellStyle name="Millares [0] 2 2 3 2 3 4" xfId="27155" xr:uid="{BF37A42E-EC2A-4479-BCF1-440CE624EB47}"/>
    <cellStyle name="Millares [0] 2 2 3 2 3 5" xfId="50037" xr:uid="{5600BBD4-FA2C-41B2-9923-AA248F49775D}"/>
    <cellStyle name="Millares [0] 2 2 3 2 4" xfId="5336" xr:uid="{46B548C0-0809-4A12-B537-C0DBB2CE0EB0}"/>
    <cellStyle name="Millares [0] 2 2 3 2 4 2" xfId="16788" xr:uid="{A8BE97D1-7500-4BE0-B85D-FA3AF98BE267}"/>
    <cellStyle name="Millares [0] 2 2 3 2 4 2 2" xfId="39682" xr:uid="{2A68333A-3271-4CC0-BF3F-1546F2165D6E}"/>
    <cellStyle name="Millares [0] 2 2 3 2 4 3" xfId="28241" xr:uid="{7A4ABB8A-DB6B-4CD9-B714-2C130A0BBEE5}"/>
    <cellStyle name="Millares [0] 2 2 3 2 4 4" xfId="51123" xr:uid="{78EA9DDD-43D9-438A-B68E-F183A20E1A09}"/>
    <cellStyle name="Millares [0] 2 2 3 2 5" xfId="10397" xr:uid="{69255E24-3337-4528-BCBD-44761BA030F2}"/>
    <cellStyle name="Millares [0] 2 2 3 2 5 2" xfId="21840" xr:uid="{DCB069AF-8823-4681-9F38-94CD9A4757E7}"/>
    <cellStyle name="Millares [0] 2 2 3 2 5 2 2" xfId="44734" xr:uid="{E3D26C6B-026E-48A9-B17D-3ED59FBAC562}"/>
    <cellStyle name="Millares [0] 2 2 3 2 5 3" xfId="33293" xr:uid="{6CC2C37E-EE57-4DB5-93EF-7F4C9F5A530F}"/>
    <cellStyle name="Millares [0] 2 2 3 2 6" xfId="11481" xr:uid="{3F927795-410A-4F88-9714-D13046F6FF9F}"/>
    <cellStyle name="Millares [0] 2 2 3 2 6 2" xfId="22924" xr:uid="{4D252035-F974-48F9-BFA5-D11F4FEA630A}"/>
    <cellStyle name="Millares [0] 2 2 3 2 6 2 2" xfId="45818" xr:uid="{E75A0157-2875-40E0-AE61-826FF920CF38}"/>
    <cellStyle name="Millares [0] 2 2 3 2 6 3" xfId="34377" xr:uid="{394DE4B2-9707-4703-93FB-4E1F830B1993}"/>
    <cellStyle name="Millares [0] 2 2 3 2 7" xfId="12546" xr:uid="{CF09230C-BC10-4329-A4B7-5EB8420505E0}"/>
    <cellStyle name="Millares [0] 2 2 3 2 7 2" xfId="35440" xr:uid="{4F749E2D-887F-48C9-8471-1A158EB70DD3}"/>
    <cellStyle name="Millares [0] 2 2 3 2 8" xfId="23999" xr:uid="{D1449F46-6768-4538-A7EB-91AB57DB5FF3}"/>
    <cellStyle name="Millares [0] 2 2 3 2 9" xfId="46882" xr:uid="{C88B61E9-60F5-44B0-A7D8-EBD32D0F8E3D}"/>
    <cellStyle name="Millares [0] 2 2 3 3" xfId="1878" xr:uid="{E0D5BBD3-A3AB-45DF-B208-5C3F69D3C4DD}"/>
    <cellStyle name="Millares [0] 2 2 3 3 2" xfId="6126" xr:uid="{EB84C9E4-DCEE-4BFA-89C8-C1AD82BF4736}"/>
    <cellStyle name="Millares [0] 2 2 3 3 2 2" xfId="17578" xr:uid="{B460FD9A-4BA8-4C41-A719-461DF417DEEC}"/>
    <cellStyle name="Millares [0] 2 2 3 3 2 2 2" xfId="40472" xr:uid="{3F94E086-B37F-4090-A1B0-C689B9620DDC}"/>
    <cellStyle name="Millares [0] 2 2 3 3 2 3" xfId="29031" xr:uid="{10304470-1FE8-4B5D-9819-3577844AA6A8}"/>
    <cellStyle name="Millares [0] 2 2 3 3 2 4" xfId="51913" xr:uid="{E3153A0E-676C-42D0-AC55-7F35852E0724}"/>
    <cellStyle name="Millares [0] 2 2 3 3 3" xfId="13336" xr:uid="{464FA805-3467-49E9-9415-7021923C185A}"/>
    <cellStyle name="Millares [0] 2 2 3 3 3 2" xfId="36230" xr:uid="{41133D1D-38CF-42E9-B3D0-9F7B6E1FEB9A}"/>
    <cellStyle name="Millares [0] 2 2 3 3 4" xfId="24789" xr:uid="{428BF4AB-6652-44BD-B2B4-EA1B5B1C4638}"/>
    <cellStyle name="Millares [0] 2 2 3 3 5" xfId="47672" xr:uid="{89FCD703-43EB-4ACA-A517-F25C053E4230}"/>
    <cellStyle name="Millares [0] 2 2 3 4" xfId="3722" xr:uid="{63476067-A09D-4C7F-9AAA-986D83490B59}"/>
    <cellStyle name="Millares [0] 2 2 3 4 2" xfId="7965" xr:uid="{6251EB68-6784-419D-8E0E-858DCAA97E0F}"/>
    <cellStyle name="Millares [0] 2 2 3 4 2 2" xfId="19417" xr:uid="{449FDFD8-A938-4923-A4BB-A0BEA46BB1F8}"/>
    <cellStyle name="Millares [0] 2 2 3 4 2 2 2" xfId="42311" xr:uid="{F1738829-6E7B-4FF9-AE1A-44A703C850DA}"/>
    <cellStyle name="Millares [0] 2 2 3 4 2 3" xfId="30870" xr:uid="{5CFF65A3-40B2-4DF5-9F5C-F697B1EC24A1}"/>
    <cellStyle name="Millares [0] 2 2 3 4 2 4" xfId="53752" xr:uid="{F9D3326D-317F-4D65-9E1D-4013D2ADBE12}"/>
    <cellStyle name="Millares [0] 2 2 3 4 3" xfId="15175" xr:uid="{ACD9DC98-D400-409F-A8C0-46711AE2928F}"/>
    <cellStyle name="Millares [0] 2 2 3 4 3 2" xfId="38069" xr:uid="{7E26D4F5-0CC3-4590-9502-5233D96B6AAB}"/>
    <cellStyle name="Millares [0] 2 2 3 4 4" xfId="26628" xr:uid="{942D8070-C445-47DD-A837-8B70E3A8B5B9}"/>
    <cellStyle name="Millares [0] 2 2 3 4 5" xfId="49510" xr:uid="{44E6F47C-6398-4245-B338-317F724C4703}"/>
    <cellStyle name="Millares [0] 2 2 3 5" xfId="4809" xr:uid="{87630AE4-41B6-49A3-9189-8E426B250F27}"/>
    <cellStyle name="Millares [0] 2 2 3 5 2" xfId="16261" xr:uid="{0DC24E93-5A3A-4D3D-A6D3-3E794ECD66C3}"/>
    <cellStyle name="Millares [0] 2 2 3 5 2 2" xfId="39155" xr:uid="{39A0D59D-271C-4E27-88D8-B7B90C8058F4}"/>
    <cellStyle name="Millares [0] 2 2 3 5 3" xfId="27714" xr:uid="{2EF7BFAE-185A-438A-8A78-C20B53F23DDD}"/>
    <cellStyle name="Millares [0] 2 2 3 5 4" xfId="50596" xr:uid="{E7A17461-173A-4FE4-B432-4D89F85DE9FC}"/>
    <cellStyle name="Millares [0] 2 2 3 6" xfId="9870" xr:uid="{D1642789-079F-486C-AB90-30A3D5F5AF11}"/>
    <cellStyle name="Millares [0] 2 2 3 6 2" xfId="21313" xr:uid="{98BB2C82-E852-41E1-B14E-952B8CCEF44B}"/>
    <cellStyle name="Millares [0] 2 2 3 6 2 2" xfId="44207" xr:uid="{443F863C-66F9-4E2B-A6D1-356E83ED165E}"/>
    <cellStyle name="Millares [0] 2 2 3 6 3" xfId="32766" xr:uid="{2082983D-B11F-4346-AFE1-3C21198AE8D9}"/>
    <cellStyle name="Millares [0] 2 2 3 7" xfId="10954" xr:uid="{D015F1EF-9221-42F7-8CC1-8E7306B30A39}"/>
    <cellStyle name="Millares [0] 2 2 3 7 2" xfId="22397" xr:uid="{15C9142F-D83D-4627-850D-49E403CFD7EA}"/>
    <cellStyle name="Millares [0] 2 2 3 7 2 2" xfId="45291" xr:uid="{2134DF36-45F0-43A7-B530-0B8EE854EAFB}"/>
    <cellStyle name="Millares [0] 2 2 3 7 3" xfId="33850" xr:uid="{83099703-E433-410E-B15F-D978B4DA15DF}"/>
    <cellStyle name="Millares [0] 2 2 3 8" xfId="12019" xr:uid="{BBD0454B-71D1-4403-B9EE-4B4F19A1F664}"/>
    <cellStyle name="Millares [0] 2 2 3 8 2" xfId="34913" xr:uid="{A0D53DD5-C946-47E7-B62B-3E8893E0FA07}"/>
    <cellStyle name="Millares [0] 2 2 3 9" xfId="23472" xr:uid="{59C1443A-9461-441A-B12F-9F58BAD6EC21}"/>
    <cellStyle name="Millares [0] 2 2 4" xfId="825" xr:uid="{9D5A0CB8-2E5B-4FE2-9F87-9A5CDE49840F}"/>
    <cellStyle name="Millares [0] 2 2 4 2" xfId="2142" xr:uid="{DF5A8971-21C6-4AAD-9969-69CEAEEC97D6}"/>
    <cellStyle name="Millares [0] 2 2 4 2 2" xfId="6390" xr:uid="{D4635B61-9405-489F-90B7-A0DF877DF546}"/>
    <cellStyle name="Millares [0] 2 2 4 2 2 2" xfId="17842" xr:uid="{A16BADBB-D9F8-432D-84C0-9ACFB699D311}"/>
    <cellStyle name="Millares [0] 2 2 4 2 2 2 2" xfId="40736" xr:uid="{005E7FDE-5C72-4080-95F9-EC2BD50708F1}"/>
    <cellStyle name="Millares [0] 2 2 4 2 2 3" xfId="29295" xr:uid="{B860715E-C157-440C-ADF9-1E094A6752A4}"/>
    <cellStyle name="Millares [0] 2 2 4 2 2 4" xfId="52177" xr:uid="{868173F0-CC43-43C4-AAC9-F25E4B4B489D}"/>
    <cellStyle name="Millares [0] 2 2 4 2 3" xfId="13600" xr:uid="{E6BB0995-B268-4373-A195-92EF3447590A}"/>
    <cellStyle name="Millares [0] 2 2 4 2 3 2" xfId="36494" xr:uid="{06B6DBEF-61C1-433F-A198-153BCCC5E316}"/>
    <cellStyle name="Millares [0] 2 2 4 2 4" xfId="25053" xr:uid="{1BE3E73A-F0EA-4165-9CFF-DEF4276E1A19}"/>
    <cellStyle name="Millares [0] 2 2 4 2 5" xfId="47936" xr:uid="{71A34269-EF5E-45B0-89A1-032720A07954}"/>
    <cellStyle name="Millares [0] 2 2 4 3" xfId="3986" xr:uid="{62525E26-80A9-4661-A2A2-2A357D5927F0}"/>
    <cellStyle name="Millares [0] 2 2 4 3 2" xfId="8229" xr:uid="{2C728667-7643-47ED-B13A-DE12DF52C12F}"/>
    <cellStyle name="Millares [0] 2 2 4 3 2 2" xfId="19681" xr:uid="{8B1CAA72-D846-4ED2-BD71-63509ACC1140}"/>
    <cellStyle name="Millares [0] 2 2 4 3 2 2 2" xfId="42575" xr:uid="{8F48697A-5482-4CD2-859B-52C64818731D}"/>
    <cellStyle name="Millares [0] 2 2 4 3 2 3" xfId="31134" xr:uid="{9841C303-664A-4EBF-9702-F2F059934F6C}"/>
    <cellStyle name="Millares [0] 2 2 4 3 2 4" xfId="54016" xr:uid="{75ED29D7-2F39-48C4-833B-A07ECD23DD6F}"/>
    <cellStyle name="Millares [0] 2 2 4 3 3" xfId="15439" xr:uid="{10FD2263-3EA0-4733-BD80-012A2FEE27DB}"/>
    <cellStyle name="Millares [0] 2 2 4 3 3 2" xfId="38333" xr:uid="{43230AE7-81DA-4757-B75E-B3824A10A438}"/>
    <cellStyle name="Millares [0] 2 2 4 3 4" xfId="26892" xr:uid="{319E3151-B27F-49BE-93A4-06E512A9BD93}"/>
    <cellStyle name="Millares [0] 2 2 4 3 5" xfId="49774" xr:uid="{4BCF6ECA-FB18-4BAD-B7B6-7FD4F69F2B11}"/>
    <cellStyle name="Millares [0] 2 2 4 4" xfId="5073" xr:uid="{4741C033-D663-4952-A2EF-5EA4ABBB69D7}"/>
    <cellStyle name="Millares [0] 2 2 4 4 2" xfId="16525" xr:uid="{D3D30164-C241-4E55-82C6-FA777E52C14F}"/>
    <cellStyle name="Millares [0] 2 2 4 4 2 2" xfId="39419" xr:uid="{23793A70-F8C8-451B-8F26-A167AF1DDD6F}"/>
    <cellStyle name="Millares [0] 2 2 4 4 3" xfId="27978" xr:uid="{CF5949CD-41C7-4880-8B40-CD9D0E387340}"/>
    <cellStyle name="Millares [0] 2 2 4 4 4" xfId="50860" xr:uid="{6BF485CC-FE12-45E2-B600-06B65692E0CB}"/>
    <cellStyle name="Millares [0] 2 2 4 5" xfId="10134" xr:uid="{AA7CAFFC-2D09-4D8E-8B11-872C9B4B7C36}"/>
    <cellStyle name="Millares [0] 2 2 4 5 2" xfId="21577" xr:uid="{982682C7-BB2E-4415-8B59-91CB86EDC958}"/>
    <cellStyle name="Millares [0] 2 2 4 5 2 2" xfId="44471" xr:uid="{CC3598B5-9DD7-4F93-ABA7-691EFB3E45AD}"/>
    <cellStyle name="Millares [0] 2 2 4 5 3" xfId="33030" xr:uid="{DBD6DAA3-FBA5-4C5D-A8D0-B4699A4AA0EB}"/>
    <cellStyle name="Millares [0] 2 2 4 6" xfId="11218" xr:uid="{EC96B5CB-1F3B-475E-957B-982F50085DEC}"/>
    <cellStyle name="Millares [0] 2 2 4 6 2" xfId="22661" xr:uid="{00298884-EA51-4C60-BF02-8F5134F0F4DF}"/>
    <cellStyle name="Millares [0] 2 2 4 6 2 2" xfId="45555" xr:uid="{34B72DFF-E89B-48F7-AC33-0D49BF998F3E}"/>
    <cellStyle name="Millares [0] 2 2 4 6 3" xfId="34114" xr:uid="{70BCBBE3-BE32-4A0C-9875-1E8D8BC664C6}"/>
    <cellStyle name="Millares [0] 2 2 4 7" xfId="12283" xr:uid="{33199232-20D1-4187-A50B-975870BD585D}"/>
    <cellStyle name="Millares [0] 2 2 4 7 2" xfId="35177" xr:uid="{02D73320-F158-458D-AC64-8721830DFA42}"/>
    <cellStyle name="Millares [0] 2 2 4 8" xfId="23736" xr:uid="{9B72146F-21C5-4FF3-9CCF-F100E0F12151}"/>
    <cellStyle name="Millares [0] 2 2 4 9" xfId="46619" xr:uid="{C2308B75-CF6D-4CA3-846C-84B6752782D2}"/>
    <cellStyle name="Millares [0] 2 2 5" xfId="1353" xr:uid="{9AFDDB4C-913B-4D91-BCA5-82B60F7990AE}"/>
    <cellStyle name="Millares [0] 2 2 5 2" xfId="2670" xr:uid="{0190A711-0CD7-4446-BA25-F9D7F6FCC77A}"/>
    <cellStyle name="Millares [0] 2 2 5 2 2" xfId="6918" xr:uid="{FFC36D06-DAF0-478D-87DC-F1147E78D491}"/>
    <cellStyle name="Millares [0] 2 2 5 2 2 2" xfId="18370" xr:uid="{6E345077-14A9-4DB9-A04E-0508CF3A2735}"/>
    <cellStyle name="Millares [0] 2 2 5 2 2 2 2" xfId="41264" xr:uid="{58A730C1-9DBE-4096-809E-30B9756A27AA}"/>
    <cellStyle name="Millares [0] 2 2 5 2 2 3" xfId="29823" xr:uid="{71F2DB0A-B9FB-40CD-A77E-E6AEAC9C8EFE}"/>
    <cellStyle name="Millares [0] 2 2 5 2 2 4" xfId="52705" xr:uid="{D124738C-2CC1-43A9-B556-335FF4F8E56B}"/>
    <cellStyle name="Millares [0] 2 2 5 2 3" xfId="14128" xr:uid="{3451E48D-B6C0-4E41-8913-E7A3FBBFC29B}"/>
    <cellStyle name="Millares [0] 2 2 5 2 3 2" xfId="37022" xr:uid="{48A76774-E6D7-4861-9923-7CE32190B0A6}"/>
    <cellStyle name="Millares [0] 2 2 5 2 4" xfId="25581" xr:uid="{E7222F58-9FDC-474A-84BB-E6BE99551EDE}"/>
    <cellStyle name="Millares [0] 2 2 5 2 5" xfId="48464" xr:uid="{5FAF8D42-C655-4DDE-B169-FB092BF2C144}"/>
    <cellStyle name="Millares [0] 2 2 5 3" xfId="5601" xr:uid="{9116C7D3-D417-48DA-9CAE-C587F51B2275}"/>
    <cellStyle name="Millares [0] 2 2 5 3 2" xfId="17053" xr:uid="{C87C40CA-7156-4FB8-9DFD-20434FE01FDD}"/>
    <cellStyle name="Millares [0] 2 2 5 3 2 2" xfId="39947" xr:uid="{BE11E029-EBD0-466C-90DC-7C5B01EDB7B4}"/>
    <cellStyle name="Millares [0] 2 2 5 3 3" xfId="28506" xr:uid="{0B72075A-CE8B-4B45-8B0F-E5825122FDDA}"/>
    <cellStyle name="Millares [0] 2 2 5 3 4" xfId="51388" xr:uid="{AF1BAD5B-A716-4DFF-B093-7D1ADD0CE821}"/>
    <cellStyle name="Millares [0] 2 2 5 4" xfId="12811" xr:uid="{BBFBAA98-0C89-400A-B331-FAC806D93C7A}"/>
    <cellStyle name="Millares [0] 2 2 5 4 2" xfId="35705" xr:uid="{B9AD791A-A0B5-487C-81A6-B24ED61DE521}"/>
    <cellStyle name="Millares [0] 2 2 5 5" xfId="24264" xr:uid="{3BD93867-5A1A-4329-8D15-A88C2E60D800}"/>
    <cellStyle name="Millares [0] 2 2 5 6" xfId="47147" xr:uid="{585BE0A4-E405-4FCE-9FED-7C1EE612A1A2}"/>
    <cellStyle name="Millares [0] 2 2 6" xfId="1615" xr:uid="{8788474C-AEC5-40A0-ABEC-B9BDEDFD177B}"/>
    <cellStyle name="Millares [0] 2 2 6 2" xfId="5863" xr:uid="{BB21052C-BFE3-47D9-AA3C-9F11E05329D7}"/>
    <cellStyle name="Millares [0] 2 2 6 2 2" xfId="17315" xr:uid="{329DA20B-ACD1-406E-90F7-134BDF71BE10}"/>
    <cellStyle name="Millares [0] 2 2 6 2 2 2" xfId="40209" xr:uid="{00342EAE-18A7-42DE-92E7-49EBA76BEA4F}"/>
    <cellStyle name="Millares [0] 2 2 6 2 3" xfId="28768" xr:uid="{DF700022-B594-4DC4-A583-9CB4B3EBB899}"/>
    <cellStyle name="Millares [0] 2 2 6 2 4" xfId="51650" xr:uid="{72A230B3-7D27-48AC-9F89-3D4DBEC83623}"/>
    <cellStyle name="Millares [0] 2 2 6 3" xfId="13073" xr:uid="{D8B3A50A-3F7C-447D-ABCD-D42A51E15C7C}"/>
    <cellStyle name="Millares [0] 2 2 6 3 2" xfId="35967" xr:uid="{774511B8-7BFE-4A35-A0D3-FD71C59A10E9}"/>
    <cellStyle name="Millares [0] 2 2 6 4" xfId="24526" xr:uid="{27FF916C-5D6B-4675-AABD-91FAB0B50FCA}"/>
    <cellStyle name="Millares [0] 2 2 6 5" xfId="47409" xr:uid="{2DF71C31-4F54-43ED-8DCF-7773FD5C5F57}"/>
    <cellStyle name="Millares [0] 2 2 7" xfId="2938" xr:uid="{C13CEAEC-4306-4B1F-ACCF-F7680BA2A448}"/>
    <cellStyle name="Millares [0] 2 2 7 2" xfId="7181" xr:uid="{6D4F2991-49FF-4768-92B8-8CDFA25E0C43}"/>
    <cellStyle name="Millares [0] 2 2 7 2 2" xfId="18633" xr:uid="{E12DB73A-1D62-4CBC-938C-D7D512677AA3}"/>
    <cellStyle name="Millares [0] 2 2 7 2 2 2" xfId="41527" xr:uid="{6F64C04F-0F65-4D20-A7E6-5332DCBC5561}"/>
    <cellStyle name="Millares [0] 2 2 7 2 3" xfId="30086" xr:uid="{712843EC-FE22-4012-AAE1-C3FB8C1DF642}"/>
    <cellStyle name="Millares [0] 2 2 7 2 4" xfId="52968" xr:uid="{C6C15E22-E98C-48C1-AE0A-58A16D4ACD75}"/>
    <cellStyle name="Millares [0] 2 2 7 3" xfId="14391" xr:uid="{C5D18306-35B0-4AA4-85D3-B7368DA0B6D1}"/>
    <cellStyle name="Millares [0] 2 2 7 3 2" xfId="37285" xr:uid="{8D9327CA-9914-468D-A569-4F73EA78FB4B}"/>
    <cellStyle name="Millares [0] 2 2 7 4" xfId="25844" xr:uid="{7856C6AE-DF11-48C5-B348-79FCDF66DA7D}"/>
    <cellStyle name="Millares [0] 2 2 7 5" xfId="48726" xr:uid="{6DE43130-32F8-4DD9-8045-3D27A595EF36}"/>
    <cellStyle name="Millares [0] 2 2 8" xfId="3198" xr:uid="{1FB74B5B-EB58-4D2B-9053-69933A95EFDD}"/>
    <cellStyle name="Millares [0] 2 2 8 2" xfId="7441" xr:uid="{DEEF34A1-C287-4D58-BFAB-364E90742BB8}"/>
    <cellStyle name="Millares [0] 2 2 8 2 2" xfId="18893" xr:uid="{7E0B582F-35B9-42E0-9185-91103727AE03}"/>
    <cellStyle name="Millares [0] 2 2 8 2 2 2" xfId="41787" xr:uid="{607C2D6B-9238-45B7-A1E4-1B02E5362631}"/>
    <cellStyle name="Millares [0] 2 2 8 2 3" xfId="30346" xr:uid="{0FC118A3-3C26-4F79-9F34-B9E522324401}"/>
    <cellStyle name="Millares [0] 2 2 8 2 4" xfId="53228" xr:uid="{2B16B941-048A-42BC-9F89-006953D2AD7E}"/>
    <cellStyle name="Millares [0] 2 2 8 3" xfId="14651" xr:uid="{7721B0A9-0BD8-4455-9060-E72903CA5192}"/>
    <cellStyle name="Millares [0] 2 2 8 3 2" xfId="37545" xr:uid="{8D7FCA5E-4FE9-4293-AFA0-2236C4AC6FD5}"/>
    <cellStyle name="Millares [0] 2 2 8 4" xfId="26104" xr:uid="{4DA25011-6111-49E4-964D-777C9B6A2D38}"/>
    <cellStyle name="Millares [0] 2 2 8 5" xfId="48986" xr:uid="{08E850CF-E55F-4308-B41E-8F7F6286A585}"/>
    <cellStyle name="Millares [0] 2 2 9" xfId="3459" xr:uid="{67F8CBAA-4086-4D8D-B1C4-96D4E448FC6A}"/>
    <cellStyle name="Millares [0] 2 2 9 2" xfId="7702" xr:uid="{B25B081B-DB1A-43B3-B31E-BFBB1C824B45}"/>
    <cellStyle name="Millares [0] 2 2 9 2 2" xfId="19154" xr:uid="{FCF128D0-63E7-4F79-A05E-F7ED24A8D459}"/>
    <cellStyle name="Millares [0] 2 2 9 2 2 2" xfId="42048" xr:uid="{E51247A7-D95E-49C8-8F0D-2F1534807FCF}"/>
    <cellStyle name="Millares [0] 2 2 9 2 3" xfId="30607" xr:uid="{AC783124-316D-4D1A-9BD3-0BCD2A9574B5}"/>
    <cellStyle name="Millares [0] 2 2 9 2 4" xfId="53489" xr:uid="{07DDE208-DD40-41D8-B7C2-7F18116482D4}"/>
    <cellStyle name="Millares [0] 2 2 9 3" xfId="14912" xr:uid="{B14B45FE-5B3C-4514-9568-69CB47C47198}"/>
    <cellStyle name="Millares [0] 2 2 9 3 2" xfId="37806" xr:uid="{2D4870D3-0A67-48FC-8F32-8CA91923E7D3}"/>
    <cellStyle name="Millares [0] 2 2 9 4" xfId="26365" xr:uid="{19598898-E345-4466-99E4-77F9918887A2}"/>
    <cellStyle name="Millares [0] 2 2 9 5" xfId="49247" xr:uid="{18D56E64-5035-409A-B73D-76FA2362FC0E}"/>
    <cellStyle name="Millares [0] 2 20" xfId="45953" xr:uid="{A607EAE3-C7FC-4CD0-891F-B84FC02A4A38}"/>
    <cellStyle name="Millares [0] 2 3" xfId="147" xr:uid="{D09D2BF1-4D20-46E0-B85C-66A40B9CBC17}"/>
    <cellStyle name="Millares [0] 2 4" xfId="421" xr:uid="{806A289D-6A4A-40C1-B52A-FA8CD7A89737}"/>
    <cellStyle name="Millares [0] 2 4 10" xfId="46216" xr:uid="{950AFCF3-8DEF-42B2-926A-79A6CF233053}"/>
    <cellStyle name="Millares [0] 2 4 2" xfId="949" xr:uid="{FEEDEDE6-6079-4D1F-A22B-5A7ED601354F}"/>
    <cellStyle name="Millares [0] 2 4 2 2" xfId="2266" xr:uid="{687B9898-8368-4CDC-A873-64482C448401}"/>
    <cellStyle name="Millares [0] 2 4 2 2 2" xfId="6514" xr:uid="{3EDC47A7-21CE-452E-9E15-2A18C691AB76}"/>
    <cellStyle name="Millares [0] 2 4 2 2 2 2" xfId="17966" xr:uid="{AC809036-52F9-42E5-B023-0D3878BE6B2D}"/>
    <cellStyle name="Millares [0] 2 4 2 2 2 2 2" xfId="40860" xr:uid="{A1AC0E14-777C-48D8-AED5-5719BFB55403}"/>
    <cellStyle name="Millares [0] 2 4 2 2 2 3" xfId="29419" xr:uid="{84919DA5-EC81-4952-8C5E-E27AE0412A50}"/>
    <cellStyle name="Millares [0] 2 4 2 2 2 4" xfId="52301" xr:uid="{7B359E13-908B-4B78-9A09-F4BA43CACF55}"/>
    <cellStyle name="Millares [0] 2 4 2 2 3" xfId="13724" xr:uid="{CD1D0EB1-EBD8-4E8B-AE9B-35BE545FC4EC}"/>
    <cellStyle name="Millares [0] 2 4 2 2 3 2" xfId="36618" xr:uid="{69D288F5-6F35-4F13-9F2B-36C6788FF643}"/>
    <cellStyle name="Millares [0] 2 4 2 2 4" xfId="25177" xr:uid="{B2C9B0BE-21A6-4CC4-B8BE-B6163AB8DBAC}"/>
    <cellStyle name="Millares [0] 2 4 2 2 5" xfId="48060" xr:uid="{2C8836F4-96E1-4314-9BA3-1ECCBEB9DD9E}"/>
    <cellStyle name="Millares [0] 2 4 2 3" xfId="4110" xr:uid="{725ABBEA-A455-4C06-8214-10E95682089E}"/>
    <cellStyle name="Millares [0] 2 4 2 3 2" xfId="8353" xr:uid="{31BFA0B5-7D25-43CE-98FB-F0B37A8E9A19}"/>
    <cellStyle name="Millares [0] 2 4 2 3 2 2" xfId="19805" xr:uid="{E7430809-6B20-4119-919A-B2A8D071DBAC}"/>
    <cellStyle name="Millares [0] 2 4 2 3 2 2 2" xfId="42699" xr:uid="{63E7358A-F02A-4413-869D-7973626BF54E}"/>
    <cellStyle name="Millares [0] 2 4 2 3 2 3" xfId="31258" xr:uid="{D910EBCA-0BBE-440F-BF95-263EC5F6E837}"/>
    <cellStyle name="Millares [0] 2 4 2 3 2 4" xfId="54140" xr:uid="{12BC8968-5150-4C6D-9D9C-E786904EF96B}"/>
    <cellStyle name="Millares [0] 2 4 2 3 3" xfId="15563" xr:uid="{A3D893CC-8669-4024-8EEF-10B82D5A7C55}"/>
    <cellStyle name="Millares [0] 2 4 2 3 3 2" xfId="38457" xr:uid="{7C955496-8D3E-4A90-8B81-69D5253F7FBB}"/>
    <cellStyle name="Millares [0] 2 4 2 3 4" xfId="27016" xr:uid="{C1518F18-9FC3-4DA6-9C7F-47F43D5539B5}"/>
    <cellStyle name="Millares [0] 2 4 2 3 5" xfId="49898" xr:uid="{7352DF25-B957-4DA0-91DD-7E43FCFC0CBE}"/>
    <cellStyle name="Millares [0] 2 4 2 4" xfId="5197" xr:uid="{A9C20957-4B71-45CC-BD73-2D2C33E78C1F}"/>
    <cellStyle name="Millares [0] 2 4 2 4 2" xfId="16649" xr:uid="{7014ACB8-735B-4769-A4EA-B3F25ECD59FE}"/>
    <cellStyle name="Millares [0] 2 4 2 4 2 2" xfId="39543" xr:uid="{82C7C678-AD84-4223-A4E7-F2042C9F1E15}"/>
    <cellStyle name="Millares [0] 2 4 2 4 3" xfId="28102" xr:uid="{53DCC5B3-66AF-436E-97FD-3F07197A6A67}"/>
    <cellStyle name="Millares [0] 2 4 2 4 4" xfId="50984" xr:uid="{4892584C-B6C8-40BD-A2E8-E5D73DF7B243}"/>
    <cellStyle name="Millares [0] 2 4 2 5" xfId="10258" xr:uid="{57FCBFCA-5FB6-46A7-828E-8E23F131E85F}"/>
    <cellStyle name="Millares [0] 2 4 2 5 2" xfId="21701" xr:uid="{98FE5860-492F-429C-94CC-D956D9ADFEC4}"/>
    <cellStyle name="Millares [0] 2 4 2 5 2 2" xfId="44595" xr:uid="{EB57B9DA-6D26-4829-A067-EF9ACE67EE52}"/>
    <cellStyle name="Millares [0] 2 4 2 5 3" xfId="33154" xr:uid="{05AD94D2-77B8-4C11-942A-BB8BD7902079}"/>
    <cellStyle name="Millares [0] 2 4 2 6" xfId="11342" xr:uid="{7080EC41-FC5C-4FEB-AEF6-07BA8F463790}"/>
    <cellStyle name="Millares [0] 2 4 2 6 2" xfId="22785" xr:uid="{81AF8E2A-C4B4-4A00-B79B-D4247030E65F}"/>
    <cellStyle name="Millares [0] 2 4 2 6 2 2" xfId="45679" xr:uid="{5238E0F2-9D4F-42EF-B594-E9E2A4F558F9}"/>
    <cellStyle name="Millares [0] 2 4 2 6 3" xfId="34238" xr:uid="{4581945D-EC87-4527-A918-EFC31DD8307E}"/>
    <cellStyle name="Millares [0] 2 4 2 7" xfId="12407" xr:uid="{EB211FF3-1CD3-4DDB-8B88-5C1123DBDC9A}"/>
    <cellStyle name="Millares [0] 2 4 2 7 2" xfId="35301" xr:uid="{E7580409-961E-4720-B93D-7FEB4EB1E8E2}"/>
    <cellStyle name="Millares [0] 2 4 2 8" xfId="23860" xr:uid="{75668753-1705-4F4D-AFB0-A78194C3E9F8}"/>
    <cellStyle name="Millares [0] 2 4 2 9" xfId="46743" xr:uid="{7A8E53D4-13D3-48CC-B679-79FB996CC561}"/>
    <cellStyle name="Millares [0] 2 4 3" xfId="1739" xr:uid="{BAA80F2E-B2B6-4ADC-888A-060AEBA60647}"/>
    <cellStyle name="Millares [0] 2 4 3 2" xfId="5987" xr:uid="{836FAD3F-3461-44D4-A871-67C5CF5A6B67}"/>
    <cellStyle name="Millares [0] 2 4 3 2 2" xfId="17439" xr:uid="{847F0451-CDF7-4559-B985-C347441447D5}"/>
    <cellStyle name="Millares [0] 2 4 3 2 2 2" xfId="40333" xr:uid="{0638B3EE-3DF4-4713-B9DE-1DC535D0E5D4}"/>
    <cellStyle name="Millares [0] 2 4 3 2 3" xfId="28892" xr:uid="{F21441D7-B8F8-4027-AFC2-0B59D109A1CA}"/>
    <cellStyle name="Millares [0] 2 4 3 2 4" xfId="51774" xr:uid="{7E5C5403-CE39-46E0-8ABE-7A0CF917BEF0}"/>
    <cellStyle name="Millares [0] 2 4 3 3" xfId="13197" xr:uid="{DE30F32D-0374-43D9-B2DE-A9466B36D6F7}"/>
    <cellStyle name="Millares [0] 2 4 3 3 2" xfId="36091" xr:uid="{1FACDD2D-19A2-4F20-9D84-44E1161155A7}"/>
    <cellStyle name="Millares [0] 2 4 3 4" xfId="24650" xr:uid="{60F43120-6A3C-444E-A7F5-87446E543E56}"/>
    <cellStyle name="Millares [0] 2 4 3 5" xfId="47533" xr:uid="{5050F4E4-D151-4A01-A1B2-4D13EDDC4836}"/>
    <cellStyle name="Millares [0] 2 4 4" xfId="3583" xr:uid="{F88CC1E3-CF6A-40ED-B521-9069B5870202}"/>
    <cellStyle name="Millares [0] 2 4 4 2" xfId="7826" xr:uid="{6D9E9D00-4996-4944-8B35-B06DA6F03DF4}"/>
    <cellStyle name="Millares [0] 2 4 4 2 2" xfId="19278" xr:uid="{ED542CA9-62BF-4D56-9086-9AE4B646E579}"/>
    <cellStyle name="Millares [0] 2 4 4 2 2 2" xfId="42172" xr:uid="{DE06188D-4DA7-4D54-B2F7-A5657F65B65B}"/>
    <cellStyle name="Millares [0] 2 4 4 2 3" xfId="30731" xr:uid="{FB39CA94-FE5A-4C36-90F4-2CC0686E7E7C}"/>
    <cellStyle name="Millares [0] 2 4 4 2 4" xfId="53613" xr:uid="{43041481-540B-497A-91A0-F7F1F5BCABA7}"/>
    <cellStyle name="Millares [0] 2 4 4 3" xfId="15036" xr:uid="{76035A98-FADD-4780-9854-6901FEF4FAB8}"/>
    <cellStyle name="Millares [0] 2 4 4 3 2" xfId="37930" xr:uid="{7B25D1FB-C6E6-45EB-B4B9-DD268A2B3CF6}"/>
    <cellStyle name="Millares [0] 2 4 4 4" xfId="26489" xr:uid="{7D88375E-1A3D-4307-BD55-508F53592CBD}"/>
    <cellStyle name="Millares [0] 2 4 4 5" xfId="49371" xr:uid="{6B0B237B-0BA9-481E-983B-5A4B5A0BE37C}"/>
    <cellStyle name="Millares [0] 2 4 5" xfId="4670" xr:uid="{06DF68F7-5AB2-45DC-9BC1-EB01EB6C3E88}"/>
    <cellStyle name="Millares [0] 2 4 5 2" xfId="16122" xr:uid="{4DA9FB1B-6D75-4D37-820C-01AB0F578962}"/>
    <cellStyle name="Millares [0] 2 4 5 2 2" xfId="39016" xr:uid="{601B2905-5AD3-4BF7-8AEB-D1F02EE94866}"/>
    <cellStyle name="Millares [0] 2 4 5 3" xfId="27575" xr:uid="{A912E435-C116-4045-AC3B-ED2F207D16B4}"/>
    <cellStyle name="Millares [0] 2 4 5 4" xfId="50457" xr:uid="{9D024A27-F484-454A-B8CE-8E4702177BB5}"/>
    <cellStyle name="Millares [0] 2 4 6" xfId="9731" xr:uid="{866340E3-9A9D-499A-BB8F-3CC1521D0732}"/>
    <cellStyle name="Millares [0] 2 4 6 2" xfId="21174" xr:uid="{D1BD53A6-7587-4D47-9F2B-A775AF835F73}"/>
    <cellStyle name="Millares [0] 2 4 6 2 2" xfId="44068" xr:uid="{030FC7E2-9841-4D65-9F55-3783B0E7F44A}"/>
    <cellStyle name="Millares [0] 2 4 6 3" xfId="32627" xr:uid="{F55A0FE7-CAE0-4252-82C5-5E7E70C5DB36}"/>
    <cellStyle name="Millares [0] 2 4 7" xfId="10815" xr:uid="{87299701-841D-4BE5-97DB-D56C03574819}"/>
    <cellStyle name="Millares [0] 2 4 7 2" xfId="22258" xr:uid="{E9D1459A-BE59-46A7-ADBA-C3598485147D}"/>
    <cellStyle name="Millares [0] 2 4 7 2 2" xfId="45152" xr:uid="{FE221AF7-26E4-44AB-82ED-8F052B5D2CBC}"/>
    <cellStyle name="Millares [0] 2 4 7 3" xfId="33711" xr:uid="{79075931-B91F-473D-AC15-72E31556A1F5}"/>
    <cellStyle name="Millares [0] 2 4 8" xfId="11880" xr:uid="{1194A0FB-AFB3-4A93-B5A6-3D0AB8C1A70D}"/>
    <cellStyle name="Millares [0] 2 4 8 2" xfId="34774" xr:uid="{66BE12A6-3CAC-4E8D-9EFA-53A4622AE00C}"/>
    <cellStyle name="Millares [0] 2 4 9" xfId="23333" xr:uid="{CD1C66E1-7A38-4141-BCE0-B51E236C6696}"/>
    <cellStyle name="Millares [0] 2 5" xfId="685" xr:uid="{8A9ACAE6-1817-4518-AF5D-02378D3A0650}"/>
    <cellStyle name="Millares [0] 2 5 2" xfId="2002" xr:uid="{40DA3760-8526-4C39-A899-4646FCAB30D7}"/>
    <cellStyle name="Millares [0] 2 5 2 2" xfId="6250" xr:uid="{9E992EB3-47E5-4BE1-BDD9-477CDB2FF25F}"/>
    <cellStyle name="Millares [0] 2 5 2 2 2" xfId="17702" xr:uid="{98E4E4AB-1835-41C3-9E53-8A25009D8F48}"/>
    <cellStyle name="Millares [0] 2 5 2 2 2 2" xfId="40596" xr:uid="{AE2E8EF4-2AB9-4D05-A4EC-2F23C2485931}"/>
    <cellStyle name="Millares [0] 2 5 2 2 3" xfId="29155" xr:uid="{131FE151-4D0C-4D73-AB8C-F79F2E14775B}"/>
    <cellStyle name="Millares [0] 2 5 2 2 4" xfId="52037" xr:uid="{F9DC1EDD-FDD5-40C6-918A-A00830E32D06}"/>
    <cellStyle name="Millares [0] 2 5 2 3" xfId="13460" xr:uid="{E6C6C610-636C-4883-B48C-8BCA07EB67D7}"/>
    <cellStyle name="Millares [0] 2 5 2 3 2" xfId="36354" xr:uid="{B8611974-6B98-4449-BECC-97AA69622AAE}"/>
    <cellStyle name="Millares [0] 2 5 2 4" xfId="24913" xr:uid="{D8AC233A-4E91-4523-AB0E-903D928BEB33}"/>
    <cellStyle name="Millares [0] 2 5 2 5" xfId="47796" xr:uid="{C71C2652-537D-4F2E-ABD5-BD42AB8BEDC8}"/>
    <cellStyle name="Millares [0] 2 5 3" xfId="3846" xr:uid="{4EF4C70A-E87C-41FE-90CF-35CE19BFB9CE}"/>
    <cellStyle name="Millares [0] 2 5 3 2" xfId="8089" xr:uid="{3DC2E1F2-AB38-436C-A83B-DBEAE509FB53}"/>
    <cellStyle name="Millares [0] 2 5 3 2 2" xfId="19541" xr:uid="{03E85FD2-4406-457F-8D90-B9F02B382A63}"/>
    <cellStyle name="Millares [0] 2 5 3 2 2 2" xfId="42435" xr:uid="{06D5CE61-DE78-4F31-B448-C822958BAB15}"/>
    <cellStyle name="Millares [0] 2 5 3 2 3" xfId="30994" xr:uid="{E2DA9AF3-B1B9-408A-B283-7AF964F33FAE}"/>
    <cellStyle name="Millares [0] 2 5 3 2 4" xfId="53876" xr:uid="{562AD154-004E-4F1E-A39E-4C544BB0146E}"/>
    <cellStyle name="Millares [0] 2 5 3 3" xfId="15299" xr:uid="{AB898CE2-789D-4AAC-8A34-D5CBE6C05585}"/>
    <cellStyle name="Millares [0] 2 5 3 3 2" xfId="38193" xr:uid="{8F00B4F4-CBF4-407F-AAFD-F6CCC44D7E77}"/>
    <cellStyle name="Millares [0] 2 5 3 4" xfId="26752" xr:uid="{E29EE8F0-99AD-4B41-9AB6-E80CD3D2BDCA}"/>
    <cellStyle name="Millares [0] 2 5 3 5" xfId="49634" xr:uid="{649306F3-59C3-466B-B2FF-4AE5EB58BBFB}"/>
    <cellStyle name="Millares [0] 2 5 4" xfId="4933" xr:uid="{1C0189D1-FEEE-4247-B8AB-F03714E3EB6D}"/>
    <cellStyle name="Millares [0] 2 5 4 2" xfId="16385" xr:uid="{A8F224BF-85E2-4B5E-9BC2-D0AB12D56CA8}"/>
    <cellStyle name="Millares [0] 2 5 4 2 2" xfId="39279" xr:uid="{3C0C92FA-48C0-4AA9-AC4F-7099BC26204A}"/>
    <cellStyle name="Millares [0] 2 5 4 3" xfId="27838" xr:uid="{724062D2-9703-4AC2-A230-369DD50AF5D7}"/>
    <cellStyle name="Millares [0] 2 5 4 4" xfId="50720" xr:uid="{8100263B-A9EF-47B2-85B9-47993FA72D40}"/>
    <cellStyle name="Millares [0] 2 5 5" xfId="9994" xr:uid="{8FE6F17E-141F-44BD-8487-640C18A62B4C}"/>
    <cellStyle name="Millares [0] 2 5 5 2" xfId="21437" xr:uid="{2901B71C-4373-47D0-A453-17B05EC82CE5}"/>
    <cellStyle name="Millares [0] 2 5 5 2 2" xfId="44331" xr:uid="{87818FAA-C3B7-437B-9B52-7A3B097EB517}"/>
    <cellStyle name="Millares [0] 2 5 5 3" xfId="32890" xr:uid="{A621399C-115E-41C9-B6DD-448F11191083}"/>
    <cellStyle name="Millares [0] 2 5 6" xfId="11078" xr:uid="{7148277E-A749-4650-9DD2-BF01FCA9D1E4}"/>
    <cellStyle name="Millares [0] 2 5 6 2" xfId="22521" xr:uid="{63391D5A-2A30-480C-8DAE-E319E23B76D9}"/>
    <cellStyle name="Millares [0] 2 5 6 2 2" xfId="45415" xr:uid="{ACE047FD-010B-47ED-9F52-44CB3E5AF728}"/>
    <cellStyle name="Millares [0] 2 5 6 3" xfId="33974" xr:uid="{863D6BDC-D74F-43C6-A47C-F36243B70226}"/>
    <cellStyle name="Millares [0] 2 5 7" xfId="12143" xr:uid="{E7A0632B-B4E4-4FE4-89E7-00365392D345}"/>
    <cellStyle name="Millares [0] 2 5 7 2" xfId="35037" xr:uid="{1E458A80-DDA5-4339-97C4-174F702DCB66}"/>
    <cellStyle name="Millares [0] 2 5 8" xfId="23596" xr:uid="{BF368AB2-40E0-407A-9552-D64D7FE8E28D}"/>
    <cellStyle name="Millares [0] 2 5 9" xfId="46479" xr:uid="{E4053381-7C96-466F-995A-72D45563EAED}"/>
    <cellStyle name="Millares [0] 2 6" xfId="1213" xr:uid="{6CC7DCAD-A972-43B6-BA66-7C8B9D672D5F}"/>
    <cellStyle name="Millares [0] 2 6 2" xfId="2530" xr:uid="{88C10B48-34E6-4C4D-84C0-620DD594B5B7}"/>
    <cellStyle name="Millares [0] 2 6 2 2" xfId="6778" xr:uid="{3E48D75C-58BF-49D0-BC51-18432A7EF64B}"/>
    <cellStyle name="Millares [0] 2 6 2 2 2" xfId="18230" xr:uid="{F264674B-7B85-4FE6-B21D-175A60863931}"/>
    <cellStyle name="Millares [0] 2 6 2 2 2 2" xfId="41124" xr:uid="{C7512D16-3B8E-4FAA-9D48-A4E9F5946184}"/>
    <cellStyle name="Millares [0] 2 6 2 2 3" xfId="29683" xr:uid="{CAB892F7-933A-4DFD-B012-CAFC54C583BD}"/>
    <cellStyle name="Millares [0] 2 6 2 2 4" xfId="52565" xr:uid="{733BB797-F47C-4AD7-A042-B4951E6D9E54}"/>
    <cellStyle name="Millares [0] 2 6 2 3" xfId="13988" xr:uid="{1D892593-5C33-43CB-948D-48F88A35D76A}"/>
    <cellStyle name="Millares [0] 2 6 2 3 2" xfId="36882" xr:uid="{BD35F318-057A-4BA5-BF34-AA182B8E4CE2}"/>
    <cellStyle name="Millares [0] 2 6 2 4" xfId="25441" xr:uid="{E2693BFB-1B4E-420C-B96A-25DF5E040628}"/>
    <cellStyle name="Millares [0] 2 6 2 5" xfId="48324" xr:uid="{B08617FB-C23C-4813-BE4E-6480EC748667}"/>
    <cellStyle name="Millares [0] 2 6 3" xfId="5461" xr:uid="{6FF0ED9D-E196-44F1-93DE-26211360EF23}"/>
    <cellStyle name="Millares [0] 2 6 3 2" xfId="16913" xr:uid="{6E456245-6F06-4B0B-8D18-C1675483F777}"/>
    <cellStyle name="Millares [0] 2 6 3 2 2" xfId="39807" xr:uid="{EA5ECEDB-C8E4-4A07-B777-C7B233AE6FA3}"/>
    <cellStyle name="Millares [0] 2 6 3 3" xfId="28366" xr:uid="{851D534C-3121-412C-A321-CC6AC66E9097}"/>
    <cellStyle name="Millares [0] 2 6 3 4" xfId="51248" xr:uid="{5B2A6829-8020-42E1-B281-3CDA87AE10D9}"/>
    <cellStyle name="Millares [0] 2 6 4" xfId="12671" xr:uid="{86EA537C-C798-4831-96DA-8FE3F50F651A}"/>
    <cellStyle name="Millares [0] 2 6 4 2" xfId="35565" xr:uid="{40FEC051-D439-4435-B9A2-7DBB1B0DF2F0}"/>
    <cellStyle name="Millares [0] 2 6 5" xfId="24124" xr:uid="{CCA9775A-4CC1-44EB-BC00-AE567CF3EC4E}"/>
    <cellStyle name="Millares [0] 2 6 6" xfId="47007" xr:uid="{44BE2C90-BA40-4D37-B1F1-2A5834C99A14}"/>
    <cellStyle name="Millares [0] 2 7" xfId="1476" xr:uid="{DD7EDBC1-056A-4DE6-8F30-CDB64D9E6171}"/>
    <cellStyle name="Millares [0] 2 7 2" xfId="5724" xr:uid="{D7DFD142-0B64-48CB-8019-0E5753500A03}"/>
    <cellStyle name="Millares [0] 2 7 2 2" xfId="17176" xr:uid="{B8DB12FE-3103-4B7F-BD6C-CCF1C498B583}"/>
    <cellStyle name="Millares [0] 2 7 2 2 2" xfId="40070" xr:uid="{EAACEE5F-4E35-479D-9914-156FAAAA6D18}"/>
    <cellStyle name="Millares [0] 2 7 2 3" xfId="28629" xr:uid="{C5349E07-6683-4745-91A4-81151322C1AD}"/>
    <cellStyle name="Millares [0] 2 7 2 4" xfId="51511" xr:uid="{B156F534-DFD4-4257-A083-0075F62B5AF4}"/>
    <cellStyle name="Millares [0] 2 7 3" xfId="12934" xr:uid="{DA814079-F064-4948-990D-CFEC18C7F4D5}"/>
    <cellStyle name="Millares [0] 2 7 3 2" xfId="35828" xr:uid="{7DF3E8EC-2EAA-47CF-BB03-7029AA5039AA}"/>
    <cellStyle name="Millares [0] 2 7 4" xfId="24387" xr:uid="{06E0C211-16C5-4FB1-85EE-DA05AEA35707}"/>
    <cellStyle name="Millares [0] 2 7 5" xfId="47270" xr:uid="{4B586FF9-11D5-4880-A527-ED13AC01A0BE}"/>
    <cellStyle name="Millares [0] 2 8" xfId="2797" xr:uid="{98820B15-01FF-4BFE-B14C-5D38646D5F34}"/>
    <cellStyle name="Millares [0] 2 8 2" xfId="7042" xr:uid="{6965006A-1ACE-4FBD-BDEE-AE7BD37822E8}"/>
    <cellStyle name="Millares [0] 2 8 2 2" xfId="18494" xr:uid="{08C726FE-98AB-4B3F-91B0-91DB7B3C984E}"/>
    <cellStyle name="Millares [0] 2 8 2 2 2" xfId="41388" xr:uid="{F617873E-801C-4C20-B5E6-64DCC3B161E7}"/>
    <cellStyle name="Millares [0] 2 8 2 3" xfId="29947" xr:uid="{5A7FAFE7-6986-45F2-8623-61662FC6EEC3}"/>
    <cellStyle name="Millares [0] 2 8 2 4" xfId="52829" xr:uid="{8BDBCDC9-F07F-436C-8D7E-188D7B203DCC}"/>
    <cellStyle name="Millares [0] 2 8 3" xfId="14252" xr:uid="{85BA3FE9-C817-4178-A81A-D4213C618DF7}"/>
    <cellStyle name="Millares [0] 2 8 3 2" xfId="37146" xr:uid="{F471B94C-668B-43A7-A4EC-645D19164B66}"/>
    <cellStyle name="Millares [0] 2 8 4" xfId="25705" xr:uid="{C0F23458-7B7C-435F-9109-DCD9A6ED9105}"/>
    <cellStyle name="Millares [0] 2 8 5" xfId="48587" xr:uid="{1B2C4F29-2FF3-4E9F-A35E-08D16E1064EF}"/>
    <cellStyle name="Millares [0] 2 9" xfId="3058" xr:uid="{48C619AC-C118-40AC-829F-8673142B49B0}"/>
    <cellStyle name="Millares [0] 2 9 2" xfId="7301" xr:uid="{EE3D0BD6-D96C-47AA-8718-F7BDF58E3B20}"/>
    <cellStyle name="Millares [0] 2 9 2 2" xfId="18753" xr:uid="{A0F169CE-2833-49BA-86F0-6465BB78B013}"/>
    <cellStyle name="Millares [0] 2 9 2 2 2" xfId="41647" xr:uid="{3139B0B4-7FA3-4420-9B8A-01C789EBE6AC}"/>
    <cellStyle name="Millares [0] 2 9 2 3" xfId="30206" xr:uid="{CF199B71-1D79-44BB-BC82-4E58AB184E71}"/>
    <cellStyle name="Millares [0] 2 9 2 4" xfId="53088" xr:uid="{B7BB2252-DFFE-43D2-AB29-AB2784A89050}"/>
    <cellStyle name="Millares [0] 2 9 3" xfId="14511" xr:uid="{25566D70-F6C8-47A7-9CE6-F3AC2D9E5BFE}"/>
    <cellStyle name="Millares [0] 2 9 3 2" xfId="37405" xr:uid="{066D93F3-0A66-4DFE-8FF7-A257AEBDF1E3}"/>
    <cellStyle name="Millares [0] 2 9 4" xfId="25964" xr:uid="{609FC905-753E-458F-855A-CE334FCEB122}"/>
    <cellStyle name="Millares [0] 2 9 5" xfId="48846" xr:uid="{3DED3FC9-A813-4391-9960-EC778E6566C7}"/>
    <cellStyle name="Millares [0] 20" xfId="418" xr:uid="{6E692356-6310-4859-82B6-58D275EAD3F5}"/>
    <cellStyle name="Millares [0] 20 10" xfId="23330" xr:uid="{964789C9-AE55-40DB-BC05-F39E155E29E8}"/>
    <cellStyle name="Millares [0] 20 11" xfId="46213" xr:uid="{047F0ABF-6B70-4A84-B811-DBFB0ADEFB54}"/>
    <cellStyle name="Millares [0] 20 2" xfId="946" xr:uid="{8C5842FB-0365-417A-9D14-89318332F853}"/>
    <cellStyle name="Millares [0] 20 2 2" xfId="2263" xr:uid="{FB543F06-D3D7-4F69-A02C-A39DBB69D690}"/>
    <cellStyle name="Millares [0] 20 2 2 2" xfId="6511" xr:uid="{606393D7-080A-436F-813F-2417EE14D004}"/>
    <cellStyle name="Millares [0] 20 2 2 2 2" xfId="17963" xr:uid="{B96E6E29-DF40-4689-A2CB-BDC44B119886}"/>
    <cellStyle name="Millares [0] 20 2 2 2 2 2" xfId="40857" xr:uid="{DF38EF82-6E22-444E-AA9D-7CFB1283A38B}"/>
    <cellStyle name="Millares [0] 20 2 2 2 3" xfId="29416" xr:uid="{A64B5742-6D4D-4D1F-95C0-626DDAB93848}"/>
    <cellStyle name="Millares [0] 20 2 2 2 4" xfId="52298" xr:uid="{56B44545-D2DF-43BE-A293-1CC1F41B73C6}"/>
    <cellStyle name="Millares [0] 20 2 2 3" xfId="13721" xr:uid="{B4CA434B-4B9A-4F09-AD1C-3C499A5B5C55}"/>
    <cellStyle name="Millares [0] 20 2 2 3 2" xfId="36615" xr:uid="{7AA6FB6D-C18E-4676-AE63-F085FDE39542}"/>
    <cellStyle name="Millares [0] 20 2 2 4" xfId="25174" xr:uid="{2E86C17E-6F4F-4517-AD5C-326B321662B1}"/>
    <cellStyle name="Millares [0] 20 2 2 5" xfId="48057" xr:uid="{26AED7E3-9C50-41F6-B82D-C52617047A6F}"/>
    <cellStyle name="Millares [0] 20 2 3" xfId="4107" xr:uid="{4003C8DE-7B19-48FD-AF09-4009AD3BD99F}"/>
    <cellStyle name="Millares [0] 20 2 3 2" xfId="8350" xr:uid="{8FB5AA4B-E37B-4BCD-9B0B-7910507AAA2E}"/>
    <cellStyle name="Millares [0] 20 2 3 2 2" xfId="19802" xr:uid="{656827AC-FF69-42BA-A0C9-7F4C90F689D1}"/>
    <cellStyle name="Millares [0] 20 2 3 2 2 2" xfId="42696" xr:uid="{7D153A42-9457-498E-B5DC-62951EC805E5}"/>
    <cellStyle name="Millares [0] 20 2 3 2 3" xfId="31255" xr:uid="{7933B996-F530-46E7-B1BD-241E0E665DC6}"/>
    <cellStyle name="Millares [0] 20 2 3 2 4" xfId="54137" xr:uid="{AF278524-D00B-419D-BAC5-E3618A05E0D9}"/>
    <cellStyle name="Millares [0] 20 2 3 3" xfId="15560" xr:uid="{47EA7526-E651-4042-B293-40EB312ABC9A}"/>
    <cellStyle name="Millares [0] 20 2 3 3 2" xfId="38454" xr:uid="{BD2E0A1A-70FB-497D-B53D-43C3BFF69796}"/>
    <cellStyle name="Millares [0] 20 2 3 4" xfId="27013" xr:uid="{43A9AAED-408B-49DB-97CB-646B452BD130}"/>
    <cellStyle name="Millares [0] 20 2 3 5" xfId="49895" xr:uid="{CC471221-07DE-411C-A228-97D88A1F56CB}"/>
    <cellStyle name="Millares [0] 20 2 4" xfId="5194" xr:uid="{8BAFA451-C456-488B-BC44-8067753108A2}"/>
    <cellStyle name="Millares [0] 20 2 4 2" xfId="16646" xr:uid="{C56C69ED-5C49-4B66-926A-EDFFB1F3EF39}"/>
    <cellStyle name="Millares [0] 20 2 4 2 2" xfId="39540" xr:uid="{B7A93688-514F-485A-9EA7-61D0D18535BF}"/>
    <cellStyle name="Millares [0] 20 2 4 3" xfId="28099" xr:uid="{98666260-9EC4-4A5E-8BF1-27A744311509}"/>
    <cellStyle name="Millares [0] 20 2 4 4" xfId="50981" xr:uid="{DF2B3447-627F-43C1-B292-D223CBC9B770}"/>
    <cellStyle name="Millares [0] 20 2 5" xfId="10255" xr:uid="{16F1D703-A69E-41BE-8A9A-2C7200735F42}"/>
    <cellStyle name="Millares [0] 20 2 5 2" xfId="21698" xr:uid="{ECFE1BC3-3D52-40DC-BB41-8DFE23706589}"/>
    <cellStyle name="Millares [0] 20 2 5 2 2" xfId="44592" xr:uid="{912BA5D8-9A5B-4831-975A-DD4E07076783}"/>
    <cellStyle name="Millares [0] 20 2 5 3" xfId="33151" xr:uid="{E56BE11D-E7A7-4A12-BF26-D0FE24DD8768}"/>
    <cellStyle name="Millares [0] 20 2 6" xfId="11339" xr:uid="{CC25196B-95D8-49AE-8385-C12679BB5E07}"/>
    <cellStyle name="Millares [0] 20 2 6 2" xfId="22782" xr:uid="{065139EA-61CF-4E41-B9D3-4186B9C65868}"/>
    <cellStyle name="Millares [0] 20 2 6 2 2" xfId="45676" xr:uid="{39AAC9B0-2DB8-4029-8BBA-43932178F904}"/>
    <cellStyle name="Millares [0] 20 2 6 3" xfId="34235" xr:uid="{585F373E-8E0F-44EB-8488-A454BE90AAF4}"/>
    <cellStyle name="Millares [0] 20 2 7" xfId="12404" xr:uid="{103A98B5-B77E-420D-A1EB-C35381302824}"/>
    <cellStyle name="Millares [0] 20 2 7 2" xfId="35298" xr:uid="{BDD0766C-5B81-4463-92FD-ED8526AB6FD3}"/>
    <cellStyle name="Millares [0] 20 2 8" xfId="23857" xr:uid="{49EB552C-2A9B-4E42-BDDB-49D3CCA3C501}"/>
    <cellStyle name="Millares [0] 20 2 9" xfId="46740" xr:uid="{5B2B0993-0510-4AF9-9CEB-ED0476F0F3F3}"/>
    <cellStyle name="Millares [0] 20 3" xfId="1736" xr:uid="{DEF0ACA4-2181-4EBB-9C7E-D4F0C8411850}"/>
    <cellStyle name="Millares [0] 20 3 2" xfId="5984" xr:uid="{154DAD88-9A44-4678-B4A5-8B029DA1C9BA}"/>
    <cellStyle name="Millares [0] 20 3 2 2" xfId="17436" xr:uid="{1E7CE177-6EB1-4217-865F-692C95CA0DAB}"/>
    <cellStyle name="Millares [0] 20 3 2 2 2" xfId="40330" xr:uid="{2D573017-8024-4E98-88C5-51431595EB9D}"/>
    <cellStyle name="Millares [0] 20 3 2 3" xfId="28889" xr:uid="{4B988377-1042-45C0-934A-8F6FBF71E065}"/>
    <cellStyle name="Millares [0] 20 3 2 4" xfId="51771" xr:uid="{96A48FF7-DAAB-476F-A2F1-5ECCFAFFC328}"/>
    <cellStyle name="Millares [0] 20 3 3" xfId="13194" xr:uid="{68EB620F-9EC4-4F71-8869-0585D9433977}"/>
    <cellStyle name="Millares [0] 20 3 3 2" xfId="36088" xr:uid="{E46E6D0C-3075-4A9F-842B-DDD2474156B0}"/>
    <cellStyle name="Millares [0] 20 3 4" xfId="24647" xr:uid="{09445D3F-90D5-4416-A96D-25D66225F49D}"/>
    <cellStyle name="Millares [0] 20 3 5" xfId="47530" xr:uid="{9640C614-99DC-43F6-88A2-940051FE1F98}"/>
    <cellStyle name="Millares [0] 20 4" xfId="3580" xr:uid="{21F2CF25-8658-4CF0-9469-F68CED61BFD7}"/>
    <cellStyle name="Millares [0] 20 4 2" xfId="7823" xr:uid="{695DE4C0-2558-400C-974A-A80FED704DA7}"/>
    <cellStyle name="Millares [0] 20 4 2 2" xfId="19275" xr:uid="{C7C94CC0-EF5C-4577-8B07-84205D7C3C2C}"/>
    <cellStyle name="Millares [0] 20 4 2 2 2" xfId="42169" xr:uid="{2DD54731-1020-4C1C-9602-A6E01393F2A1}"/>
    <cellStyle name="Millares [0] 20 4 2 3" xfId="30728" xr:uid="{3611ED50-A91F-44EE-87EC-4C305EC8D1E0}"/>
    <cellStyle name="Millares [0] 20 4 2 4" xfId="53610" xr:uid="{CB572780-9CA2-4595-B2B1-A896666483BD}"/>
    <cellStyle name="Millares [0] 20 4 3" xfId="15033" xr:uid="{FC167448-B5A6-4E06-A74C-38B81A8B999F}"/>
    <cellStyle name="Millares [0] 20 4 3 2" xfId="37927" xr:uid="{4DE258DD-ED9B-4917-B735-3D273380C4DC}"/>
    <cellStyle name="Millares [0] 20 4 4" xfId="26486" xr:uid="{91CACF64-C04A-4D9C-BEB2-8A5C9B1ED4D1}"/>
    <cellStyle name="Millares [0] 20 4 5" xfId="49368" xr:uid="{EA3323E6-A47E-4606-AC8B-8CC0CC20D529}"/>
    <cellStyle name="Millares [0] 20 5" xfId="4667" xr:uid="{CE028F86-5211-4E4A-9A5F-BDC18786DD34}"/>
    <cellStyle name="Millares [0] 20 5 2" xfId="16119" xr:uid="{53A6037C-24FF-4F5C-8110-9281B5730C4A}"/>
    <cellStyle name="Millares [0] 20 5 2 2" xfId="39013" xr:uid="{C44956D6-5CC5-4379-8C93-156A199A8D36}"/>
    <cellStyle name="Millares [0] 20 5 3" xfId="27572" xr:uid="{AB44061C-B6F7-4042-84ED-7F64D25F71CB}"/>
    <cellStyle name="Millares [0] 20 5 4" xfId="50454" xr:uid="{E4489C14-F6ED-4417-8FC6-B2760B1C5B90}"/>
    <cellStyle name="Millares [0] 20 6" xfId="8640" xr:uid="{559379AA-ED70-4F1A-84E0-A623B8245ED6}"/>
    <cellStyle name="Millares [0] 20 6 2" xfId="20087" xr:uid="{451FDA61-B2F9-496F-BCF1-6088404EB3EE}"/>
    <cellStyle name="Millares [0] 20 6 2 2" xfId="42981" xr:uid="{DEDD6D98-0B65-4CFF-9C80-352293E79850}"/>
    <cellStyle name="Millares [0] 20 6 3" xfId="31540" xr:uid="{DF5D442D-A1F6-405B-8E00-7594FC481761}"/>
    <cellStyle name="Millares [0] 20 6 4" xfId="54422" xr:uid="{D1B8F893-EBAA-409E-911A-CC43326F205A}"/>
    <cellStyle name="Millares [0] 20 7" xfId="9728" xr:uid="{6B629D11-2A2B-4FC6-9207-8BDA7E44ECCA}"/>
    <cellStyle name="Millares [0] 20 7 2" xfId="21171" xr:uid="{ADBC9E54-9F94-4442-837E-A20B3CDF8A95}"/>
    <cellStyle name="Millares [0] 20 7 2 2" xfId="44065" xr:uid="{9166449C-7B13-4B71-9C50-A187E0E5CC6D}"/>
    <cellStyle name="Millares [0] 20 7 3" xfId="32624" xr:uid="{DECAA6D9-4EC4-4D8A-95E5-F4C8D51476C2}"/>
    <cellStyle name="Millares [0] 20 8" xfId="10812" xr:uid="{5C3754A6-1C48-482A-A7A5-6E772BE80D2B}"/>
    <cellStyle name="Millares [0] 20 8 2" xfId="22255" xr:uid="{CC5CC714-7CEC-41FE-832B-BAA837878F42}"/>
    <cellStyle name="Millares [0] 20 8 2 2" xfId="45149" xr:uid="{078BA41E-516E-44F7-90BE-7E3450691F87}"/>
    <cellStyle name="Millares [0] 20 8 3" xfId="33708" xr:uid="{E83CC12C-DAD7-4E99-AC0D-62BA83C38535}"/>
    <cellStyle name="Millares [0] 20 9" xfId="11877" xr:uid="{202930F9-1D59-405D-BB26-4E4B0D4EFCB9}"/>
    <cellStyle name="Millares [0] 20 9 2" xfId="34771" xr:uid="{9BF7C67E-964F-4226-881E-E1595C5063DA}"/>
    <cellStyle name="Millares [0] 21" xfId="683" xr:uid="{7B77A49A-2761-49BB-AD22-4C53A2B35A31}"/>
    <cellStyle name="Millares [0] 21 10" xfId="46477" xr:uid="{CB8EAC92-020E-41FF-A9E7-97C43FFAE8B7}"/>
    <cellStyle name="Millares [0] 21 2" xfId="2000" xr:uid="{D3D849A5-F115-4D66-B442-01FF7035A9C6}"/>
    <cellStyle name="Millares [0] 21 2 2" xfId="6248" xr:uid="{698CE1AB-37EC-4B2B-A3FF-5AA2E0B1B6F2}"/>
    <cellStyle name="Millares [0] 21 2 2 2" xfId="17700" xr:uid="{DD496001-D41C-4942-97B0-7A4F12BDEBC3}"/>
    <cellStyle name="Millares [0] 21 2 2 2 2" xfId="40594" xr:uid="{E1279C36-7746-45D7-8DA3-D5C009688D0B}"/>
    <cellStyle name="Millares [0] 21 2 2 3" xfId="29153" xr:uid="{DD03693E-ECC0-4F9F-8E54-888B059C6FDC}"/>
    <cellStyle name="Millares [0] 21 2 2 4" xfId="52035" xr:uid="{622D4030-1FFE-4021-86C7-76861ACA5E85}"/>
    <cellStyle name="Millares [0] 21 2 3" xfId="13458" xr:uid="{7CF17889-3D5D-49D1-B8ED-B853EC34295E}"/>
    <cellStyle name="Millares [0] 21 2 3 2" xfId="36352" xr:uid="{BFD9DF23-6A68-4016-B7AC-5A09AF719BEE}"/>
    <cellStyle name="Millares [0] 21 2 4" xfId="24911" xr:uid="{94E69DD6-E43B-4BF6-9883-F08117A92D80}"/>
    <cellStyle name="Millares [0] 21 2 5" xfId="47794" xr:uid="{4081ED02-0073-4F8B-B1F4-1136C911E5F8}"/>
    <cellStyle name="Millares [0] 21 3" xfId="3844" xr:uid="{003F087F-0FB6-429C-AFEC-C6B01BA31789}"/>
    <cellStyle name="Millares [0] 21 3 2" xfId="8087" xr:uid="{3F56212F-679C-48AE-99FD-2AEAB8C4BD05}"/>
    <cellStyle name="Millares [0] 21 3 2 2" xfId="19539" xr:uid="{F3CC3928-C661-4895-8606-737AD91476AE}"/>
    <cellStyle name="Millares [0] 21 3 2 2 2" xfId="42433" xr:uid="{A031F01B-4570-45E6-A2FA-A32F753B889F}"/>
    <cellStyle name="Millares [0] 21 3 2 3" xfId="30992" xr:uid="{39353D38-8695-4309-985D-3418FA0976C8}"/>
    <cellStyle name="Millares [0] 21 3 2 4" xfId="53874" xr:uid="{AAD7A659-5C48-4A6C-A03B-E3E64303E4D5}"/>
    <cellStyle name="Millares [0] 21 3 3" xfId="15297" xr:uid="{0A6B938A-C0D0-4C33-A01A-02FC60EFCBBD}"/>
    <cellStyle name="Millares [0] 21 3 3 2" xfId="38191" xr:uid="{8F2B4570-0B8C-4D66-A570-5EF51D85288C}"/>
    <cellStyle name="Millares [0] 21 3 4" xfId="26750" xr:uid="{1030E13D-A116-4946-80FE-023637A865A0}"/>
    <cellStyle name="Millares [0] 21 3 5" xfId="49632" xr:uid="{88E1271C-FA85-4945-A666-84E315FFE8B1}"/>
    <cellStyle name="Millares [0] 21 4" xfId="4931" xr:uid="{22C1B28C-46CE-4DF2-AADD-379355410B7E}"/>
    <cellStyle name="Millares [0] 21 4 2" xfId="16383" xr:uid="{96EBF14B-0CFE-4935-A487-B839D8C92AD7}"/>
    <cellStyle name="Millares [0] 21 4 2 2" xfId="39277" xr:uid="{03C77A5C-D2C6-47EE-B4A7-5E73BD2972CD}"/>
    <cellStyle name="Millares [0] 21 4 3" xfId="27836" xr:uid="{B232D09E-972B-4AF8-9EE5-A21114A08E52}"/>
    <cellStyle name="Millares [0] 21 4 4" xfId="50718" xr:uid="{3DA2F009-C17E-4099-9D49-45F63F725775}"/>
    <cellStyle name="Millares [0] 21 5" xfId="8641" xr:uid="{9DDC715F-C44E-4ED8-869C-720A5C7A6CB0}"/>
    <cellStyle name="Millares [0] 21 5 2" xfId="20088" xr:uid="{B24F248B-D71C-4BFE-95D4-F5BC179E0AA6}"/>
    <cellStyle name="Millares [0] 21 5 2 2" xfId="42982" xr:uid="{A9231408-784B-4F3B-945E-17179BEF6958}"/>
    <cellStyle name="Millares [0] 21 5 3" xfId="31541" xr:uid="{A5D000A5-923B-45F6-8B05-6977DACDD217}"/>
    <cellStyle name="Millares [0] 21 5 4" xfId="54423" xr:uid="{0C4D52FB-967E-4DAD-B57A-3C0BA1DD4B93}"/>
    <cellStyle name="Millares [0] 21 6" xfId="9992" xr:uid="{9F8F278C-0064-43B6-902D-CA6C53327EF5}"/>
    <cellStyle name="Millares [0] 21 6 2" xfId="21435" xr:uid="{33E0DA27-8AF3-41C0-AD3F-174E20C24257}"/>
    <cellStyle name="Millares [0] 21 6 2 2" xfId="44329" xr:uid="{54CB23B2-C313-45BF-A9B6-16733425F458}"/>
    <cellStyle name="Millares [0] 21 6 3" xfId="32888" xr:uid="{D9F64369-EC0B-4F79-BCE7-9CAA8C4515C6}"/>
    <cellStyle name="Millares [0] 21 7" xfId="11076" xr:uid="{7E2EED67-76C7-4719-8074-8E229A1B595C}"/>
    <cellStyle name="Millares [0] 21 7 2" xfId="22519" xr:uid="{4D33D706-C0AB-4002-8E49-4619414A6EB7}"/>
    <cellStyle name="Millares [0] 21 7 2 2" xfId="45413" xr:uid="{ADBE1A18-7C5D-4AD9-A154-21B0F763BA00}"/>
    <cellStyle name="Millares [0] 21 7 3" xfId="33972" xr:uid="{DA5F2EEC-DF73-4A0B-8FD4-6D275D0B6901}"/>
    <cellStyle name="Millares [0] 21 8" xfId="12141" xr:uid="{1A456F84-0F14-4C30-9C25-168BC1C9183B}"/>
    <cellStyle name="Millares [0] 21 8 2" xfId="35035" xr:uid="{FCB9BCCD-D776-4C28-8533-B191FF4D8896}"/>
    <cellStyle name="Millares [0] 21 9" xfId="23594" xr:uid="{6C15F497-85AF-476E-963D-315189B7223F}"/>
    <cellStyle name="Millares [0] 22" xfId="1209" xr:uid="{CDFFF8E9-7F93-4588-A259-BD4B6B85D416}"/>
    <cellStyle name="Millares [0] 22 2" xfId="2526" xr:uid="{22F11066-8DD5-4EE7-BFA6-6416D291D085}"/>
    <cellStyle name="Millares [0] 22 2 2" xfId="6774" xr:uid="{5385EF72-EC8C-4551-B67E-0B01EFC7ED18}"/>
    <cellStyle name="Millares [0] 22 2 2 2" xfId="18226" xr:uid="{CE395A65-B638-4E99-9590-A24B366DB8F2}"/>
    <cellStyle name="Millares [0] 22 2 2 2 2" xfId="41120" xr:uid="{9642946F-9872-4466-A52F-BB978FA27B8A}"/>
    <cellStyle name="Millares [0] 22 2 2 3" xfId="29679" xr:uid="{EA551E77-AFC2-4611-83CD-69F126610CB1}"/>
    <cellStyle name="Millares [0] 22 2 2 4" xfId="52561" xr:uid="{2717D529-9857-4ABC-B03E-A7C7D5F46F29}"/>
    <cellStyle name="Millares [0] 22 2 3" xfId="13984" xr:uid="{65BB6C93-21E1-47A2-95CF-159A37F116D8}"/>
    <cellStyle name="Millares [0] 22 2 3 2" xfId="36878" xr:uid="{11C3C95E-E3A2-4585-A1A1-98CF8248D643}"/>
    <cellStyle name="Millares [0] 22 2 4" xfId="25437" xr:uid="{049CFE5F-E69B-4E81-83FE-1F5E61F9EF4A}"/>
    <cellStyle name="Millares [0] 22 2 5" xfId="48320" xr:uid="{C574732A-F056-438B-8603-855F0FB8EB46}"/>
    <cellStyle name="Millares [0] 22 3" xfId="5457" xr:uid="{63849061-6993-4E6B-AF53-184E359DD761}"/>
    <cellStyle name="Millares [0] 22 3 2" xfId="16909" xr:uid="{0D03FEDF-A148-45BB-BCC0-368C7396C51D}"/>
    <cellStyle name="Millares [0] 22 3 2 2" xfId="39803" xr:uid="{35F84101-E770-47B0-93FC-4C5E4AB89E55}"/>
    <cellStyle name="Millares [0] 22 3 3" xfId="28362" xr:uid="{8FBFC4E8-BD15-423F-AF57-53E12545DF0C}"/>
    <cellStyle name="Millares [0] 22 3 4" xfId="51244" xr:uid="{6AACDBF4-9798-4B5C-8BE1-B9347B6FC842}"/>
    <cellStyle name="Millares [0] 22 4" xfId="8642" xr:uid="{92A658C2-090B-4145-80E9-836B418E481B}"/>
    <cellStyle name="Millares [0] 22 4 2" xfId="20089" xr:uid="{70A0D4A9-CA27-4808-B5C1-227684676042}"/>
    <cellStyle name="Millares [0] 22 4 2 2" xfId="42983" xr:uid="{BD0655EF-8C38-41B5-92CC-70D14BF42E82}"/>
    <cellStyle name="Millares [0] 22 4 3" xfId="31542" xr:uid="{5D457433-B845-4F57-8A60-775D2C93E601}"/>
    <cellStyle name="Millares [0] 22 4 4" xfId="54424" xr:uid="{B6C4B6AA-8634-4D30-9A87-E9CC73A82FB8}"/>
    <cellStyle name="Millares [0] 22 5" xfId="12667" xr:uid="{28AA4548-2FBC-49DE-8327-62A02C6ED7CB}"/>
    <cellStyle name="Millares [0] 22 5 2" xfId="35561" xr:uid="{ECB63E22-38EC-4E57-B200-1200972EEA2E}"/>
    <cellStyle name="Millares [0] 22 6" xfId="24120" xr:uid="{BE57ECF7-E38D-477C-96BA-46BB694E0A9E}"/>
    <cellStyle name="Millares [0] 22 7" xfId="47003" xr:uid="{6AC967FD-E761-47E2-A266-5588A8C7A561}"/>
    <cellStyle name="Millares [0] 23" xfId="1474" xr:uid="{DA95FA43-46CE-4DB6-8A98-694FE65E2E67}"/>
    <cellStyle name="Millares [0] 23 2" xfId="5722" xr:uid="{BDD2BF3E-152F-461D-9038-5DD4ED39C2A6}"/>
    <cellStyle name="Millares [0] 23 2 2" xfId="17174" xr:uid="{5CC2089B-8DB7-46B2-AA7A-7E9D8E096384}"/>
    <cellStyle name="Millares [0] 23 2 2 2" xfId="40068" xr:uid="{FE3A26CF-D4F4-405D-8FAE-F479AA5634AA}"/>
    <cellStyle name="Millares [0] 23 2 3" xfId="28627" xr:uid="{B761961C-B214-4990-BA42-E7CF02175298}"/>
    <cellStyle name="Millares [0] 23 2 4" xfId="51509" xr:uid="{19E1D55B-3100-4996-A4F4-5D249E49D704}"/>
    <cellStyle name="Millares [0] 23 3" xfId="8644" xr:uid="{C920D20B-86FB-4606-A05A-E425B5832634}"/>
    <cellStyle name="Millares [0] 23 3 2" xfId="20091" xr:uid="{8071D71B-D7A9-4272-A72A-DA3C28CB2BE3}"/>
    <cellStyle name="Millares [0] 23 3 2 2" xfId="42985" xr:uid="{976788F4-5863-412C-A9A5-D8D7082154F3}"/>
    <cellStyle name="Millares [0] 23 3 3" xfId="31544" xr:uid="{E902070A-ACF5-4B10-A7F9-744F4A17D3FB}"/>
    <cellStyle name="Millares [0] 23 3 4" xfId="54426" xr:uid="{5E043467-6BA9-4F56-A95B-36EE0E55B42E}"/>
    <cellStyle name="Millares [0] 23 4" xfId="12932" xr:uid="{A1034520-CCE8-4CD4-BDC4-4870EA4C2F85}"/>
    <cellStyle name="Millares [0] 23 4 2" xfId="35826" xr:uid="{D6BCC18C-F614-49F4-886F-EBDE989B5481}"/>
    <cellStyle name="Millares [0] 23 5" xfId="24385" xr:uid="{6C6E2682-6799-42CE-838D-EE8E986E7F9C}"/>
    <cellStyle name="Millares [0] 23 6" xfId="47268" xr:uid="{79521627-8F0C-45B5-8B08-D5A61A7537DA}"/>
    <cellStyle name="Millares [0] 24" xfId="2791" xr:uid="{AEDDEDF3-BCCB-4A5A-9509-8D704CED2CE0}"/>
    <cellStyle name="Millares [0] 24 2" xfId="7039" xr:uid="{86D04CE0-4631-43F5-9267-D6CD2363670E}"/>
    <cellStyle name="Millares [0] 24 2 2" xfId="18491" xr:uid="{AC7A57BD-6BA3-43E6-9CEE-38B23A074F7A}"/>
    <cellStyle name="Millares [0] 24 2 2 2" xfId="41385" xr:uid="{37DBB6A7-75B6-4A49-B321-E9F33A0D3691}"/>
    <cellStyle name="Millares [0] 24 2 3" xfId="29944" xr:uid="{C7A462D4-65D9-4A84-9D73-005AFF841EAC}"/>
    <cellStyle name="Millares [0] 24 2 4" xfId="52826" xr:uid="{F394CDC8-0F38-4598-BFAC-72588CE16E57}"/>
    <cellStyle name="Millares [0] 24 3" xfId="8645" xr:uid="{698D366E-4D6F-42F8-8D53-A693D12FE1D5}"/>
    <cellStyle name="Millares [0] 24 3 2" xfId="20092" xr:uid="{A9704CF1-674B-4B4E-A8BA-9477D78C0552}"/>
    <cellStyle name="Millares [0] 24 3 2 2" xfId="42986" xr:uid="{70F8B5BE-097D-4F91-8D34-FB60C22AC15D}"/>
    <cellStyle name="Millares [0] 24 3 3" xfId="31545" xr:uid="{6AC52DB7-7FA1-4141-A378-B1DD0DFADB80}"/>
    <cellStyle name="Millares [0] 24 3 4" xfId="54427" xr:uid="{4F771D8D-E8ED-4908-9944-DF11EFC163C3}"/>
    <cellStyle name="Millares [0] 24 4" xfId="14249" xr:uid="{0EB6DEF9-7FF7-47A7-A5D6-10C1FFEAC43A}"/>
    <cellStyle name="Millares [0] 24 4 2" xfId="37143" xr:uid="{558910F3-259E-4275-8C8F-FE953088EBFE}"/>
    <cellStyle name="Millares [0] 24 5" xfId="25702" xr:uid="{FEFA05AA-2CDD-44FF-AF6F-FBB0DD8194F4}"/>
    <cellStyle name="Millares [0] 24 6" xfId="48585" xr:uid="{F2842EE5-ADE1-4172-AB14-C432FB154D56}"/>
    <cellStyle name="Millares [0] 25" xfId="2795" xr:uid="{4FFB7332-1535-4016-A611-1D32F020568C}"/>
    <cellStyle name="Millares [0] 25 2" xfId="7041" xr:uid="{BAFE47D8-E87A-4B54-A471-F26DE3713EA2}"/>
    <cellStyle name="Millares [0] 25 2 2" xfId="18493" xr:uid="{7352C7BD-B0C4-40F3-BD33-4A67D0CEBE78}"/>
    <cellStyle name="Millares [0] 25 2 2 2" xfId="41387" xr:uid="{0C2BD31B-BAED-45B6-B3D7-95DA22329F7F}"/>
    <cellStyle name="Millares [0] 25 2 3" xfId="29946" xr:uid="{BD1C3B94-7C5D-401F-8C73-962662C3C784}"/>
    <cellStyle name="Millares [0] 25 2 4" xfId="52828" xr:uid="{A1F15C3F-26E8-458E-AB7A-72CC1E74163E}"/>
    <cellStyle name="Millares [0] 25 3" xfId="8646" xr:uid="{477A52B3-BE6C-435B-9ACF-D630B5E49BEE}"/>
    <cellStyle name="Millares [0] 25 3 2" xfId="20093" xr:uid="{3E7137CA-AD3A-4FDA-B580-383781B1F8C7}"/>
    <cellStyle name="Millares [0] 25 3 2 2" xfId="42987" xr:uid="{1102DE6F-DBDB-4582-8D3C-D8A93EF5D2B9}"/>
    <cellStyle name="Millares [0] 25 3 3" xfId="31546" xr:uid="{B70DC29B-3B42-42C3-9C7A-67EAEA94CF12}"/>
    <cellStyle name="Millares [0] 25 3 4" xfId="54428" xr:uid="{337340DC-3D61-4B9F-BF95-206A9EE8474A}"/>
    <cellStyle name="Millares [0] 25 4" xfId="14251" xr:uid="{379DABAD-07B1-475A-B4D3-590B677A3EB1}"/>
    <cellStyle name="Millares [0] 25 4 2" xfId="37145" xr:uid="{43DA4C1C-BB5D-4736-ABD8-62840F3E5072}"/>
    <cellStyle name="Millares [0] 25 5" xfId="25704" xr:uid="{680B7019-758E-49BB-B0DD-73C0CFD6590C}"/>
    <cellStyle name="Millares [0] 26" xfId="3056" xr:uid="{453F77D7-208A-44B8-9A6A-51D5AD622AA3}"/>
    <cellStyle name="Millares [0] 26 2" xfId="7299" xr:uid="{CA5F3609-B1B2-4183-8B6E-0890E67F4BF6}"/>
    <cellStyle name="Millares [0] 26 2 2" xfId="18751" xr:uid="{18F645B6-E6C4-4B34-A2B4-8FD7F779B321}"/>
    <cellStyle name="Millares [0] 26 2 2 2" xfId="41645" xr:uid="{10BE3A20-A33C-4784-81AD-DEE88862BBA5}"/>
    <cellStyle name="Millares [0] 26 2 3" xfId="30204" xr:uid="{67599254-0088-4350-AE9A-3885AC4095EF}"/>
    <cellStyle name="Millares [0] 26 2 4" xfId="53086" xr:uid="{E0C388D7-D869-4177-A198-E1164624D7D3}"/>
    <cellStyle name="Millares [0] 26 3" xfId="8647" xr:uid="{53452C1F-0CFB-4670-A8DC-82AD06306FC7}"/>
    <cellStyle name="Millares [0] 26 3 2" xfId="20094" xr:uid="{0D2AFD3E-469F-4A38-A6A0-0E4427076FE3}"/>
    <cellStyle name="Millares [0] 26 3 2 2" xfId="42988" xr:uid="{47DA5E16-760D-4CF1-8580-82ADB7C99DC1}"/>
    <cellStyle name="Millares [0] 26 3 3" xfId="31547" xr:uid="{1E859FD6-09D3-4005-8E57-77CE53481210}"/>
    <cellStyle name="Millares [0] 26 3 4" xfId="54429" xr:uid="{DD02DA26-DDCF-4F79-86F2-0149E5B77601}"/>
    <cellStyle name="Millares [0] 26 4" xfId="14509" xr:uid="{54FDBD4E-393A-480B-8E69-304665D8791D}"/>
    <cellStyle name="Millares [0] 26 4 2" xfId="37403" xr:uid="{BEFC80CE-B348-474C-9F65-8C921F9F4D80}"/>
    <cellStyle name="Millares [0] 26 5" xfId="25962" xr:uid="{EF757C56-B170-413D-ADB0-1BA8EBD4AE3F}"/>
    <cellStyle name="Millares [0] 26 6" xfId="48844" xr:uid="{F85E21A8-81DC-4A66-8071-9B66AB3779A3}"/>
    <cellStyle name="Millares [0] 27" xfId="3315" xr:uid="{1BEC8AB1-1AF7-41CE-B850-474CE48EA6E7}"/>
    <cellStyle name="Millares [0] 27 2" xfId="7558" xr:uid="{C7B1F1A7-FD88-4904-9E4A-C762DCE036B1}"/>
    <cellStyle name="Millares [0] 27 2 2" xfId="19010" xr:uid="{020E6D43-8E17-4DB6-84BE-2C0DA05241F2}"/>
    <cellStyle name="Millares [0] 27 2 2 2" xfId="41904" xr:uid="{FCB15C59-3DA0-487F-B1A8-D20F8B6D42AF}"/>
    <cellStyle name="Millares [0] 27 2 3" xfId="30463" xr:uid="{69A17E46-A216-4A5E-8F98-01574E722AA9}"/>
    <cellStyle name="Millares [0] 27 2 4" xfId="53345" xr:uid="{63274DD7-6AD6-43F0-97A5-1F3CEB5A8CCB}"/>
    <cellStyle name="Millares [0] 27 3" xfId="8648" xr:uid="{A9226DC8-A833-49F2-AF1E-641A59B31C6D}"/>
    <cellStyle name="Millares [0] 27 3 2" xfId="20095" xr:uid="{63D54909-0E46-4241-865B-46627D077784}"/>
    <cellStyle name="Millares [0] 27 3 2 2" xfId="42989" xr:uid="{E3695D8A-3606-4190-85AC-FCBD8D5E15BF}"/>
    <cellStyle name="Millares [0] 27 3 3" xfId="31548" xr:uid="{38C9E827-F78B-4A3D-A264-6D6847AAE6F7}"/>
    <cellStyle name="Millares [0] 27 3 4" xfId="54430" xr:uid="{20E1DD79-0EB7-40D0-A316-D110B549F1A9}"/>
    <cellStyle name="Millares [0] 27 4" xfId="14768" xr:uid="{2109F064-301D-47D8-A6A4-D9D7B107B100}"/>
    <cellStyle name="Millares [0] 27 4 2" xfId="37662" xr:uid="{3CBC4453-A7EB-4760-AE1B-92152880315A}"/>
    <cellStyle name="Millares [0] 27 5" xfId="26221" xr:uid="{60219ECA-6C3F-4E65-9493-9704ABBA89EF}"/>
    <cellStyle name="Millares [0] 27 6" xfId="49103" xr:uid="{84DB14DD-B483-4B53-8F1F-D9028E31A8A9}"/>
    <cellStyle name="Millares [0] 28" xfId="3317" xr:uid="{88EFC0E1-99F5-4F8D-B089-14EB5C309246}"/>
    <cellStyle name="Millares [0] 28 2" xfId="7560" xr:uid="{C8816196-A4CA-4C35-A2B9-A8A96E8D82F1}"/>
    <cellStyle name="Millares [0] 28 2 2" xfId="19012" xr:uid="{5182E25F-544F-4167-B9A1-17D5E0500439}"/>
    <cellStyle name="Millares [0] 28 2 2 2" xfId="41906" xr:uid="{795A1944-E2CB-461B-99E7-1F7BCB8C954A}"/>
    <cellStyle name="Millares [0] 28 2 3" xfId="30465" xr:uid="{DC4CC028-3660-4F6A-AE7F-5F6DDF833D20}"/>
    <cellStyle name="Millares [0] 28 2 4" xfId="53347" xr:uid="{36C2703C-A9D8-4A54-9CBB-5EF4363B408E}"/>
    <cellStyle name="Millares [0] 28 3" xfId="8649" xr:uid="{DDB1BEAC-0877-408E-86CB-DE235C696831}"/>
    <cellStyle name="Millares [0] 28 3 2" xfId="20096" xr:uid="{75AE32CB-7CC5-47A5-8021-8A1893C02D67}"/>
    <cellStyle name="Millares [0] 28 3 2 2" xfId="42990" xr:uid="{463295DD-ADC6-40D7-A607-D2F9D4323F1D}"/>
    <cellStyle name="Millares [0] 28 3 3" xfId="31549" xr:uid="{AD8C53B1-7902-4A9B-A656-141F48600B7A}"/>
    <cellStyle name="Millares [0] 28 3 4" xfId="54431" xr:uid="{05DE1708-9371-490D-A57D-16ACD58D2E3A}"/>
    <cellStyle name="Millares [0] 28 4" xfId="14770" xr:uid="{1D195300-D62F-4363-930E-2740CD262E20}"/>
    <cellStyle name="Millares [0] 28 4 2" xfId="37664" xr:uid="{32533C7A-3EA0-42EA-AAC2-7743F22F9A76}"/>
    <cellStyle name="Millares [0] 28 5" xfId="26223" xr:uid="{781FA095-5792-4421-94C2-3DFB2EF365DB}"/>
    <cellStyle name="Millares [0] 28 6" xfId="49105" xr:uid="{50A13F3C-2BAB-49C8-8723-5605C516C290}"/>
    <cellStyle name="Millares [0] 29" xfId="4370" xr:uid="{6FA26FFD-48E6-43F0-96EA-E3D384790304}"/>
    <cellStyle name="Millares [0] 29 2" xfId="8650" xr:uid="{512AC615-1386-42F2-BE96-5A9D0AE9B5B7}"/>
    <cellStyle name="Millares [0] 29 2 2" xfId="20097" xr:uid="{7827F767-ACFB-4EC9-BAA9-39B7608DAB48}"/>
    <cellStyle name="Millares [0] 29 2 2 2" xfId="42991" xr:uid="{64CA8FC4-FBBA-4E44-98BA-96F172755639}"/>
    <cellStyle name="Millares [0] 29 2 3" xfId="31550" xr:uid="{7DD20564-092A-49CA-8BEE-AABA0BCA2516}"/>
    <cellStyle name="Millares [0] 29 2 4" xfId="54432" xr:uid="{FF27FE3E-86CC-4000-97AD-E07C283436F5}"/>
    <cellStyle name="Millares [0] 29 3" xfId="15823" xr:uid="{82F70AAB-1B7E-47FF-B7EB-75EF433684F3}"/>
    <cellStyle name="Millares [0] 29 3 2" xfId="38717" xr:uid="{6E754AAF-EFD6-4462-82DA-CAB06AC39732}"/>
    <cellStyle name="Millares [0] 29 4" xfId="27276" xr:uid="{80B9C7C0-77D8-4407-B880-491539AAFCB8}"/>
    <cellStyle name="Millares [0] 29 5" xfId="50158" xr:uid="{AAEB00A6-A243-4370-BBE5-E2015705F83C}"/>
    <cellStyle name="Millares [0] 3" xfId="81" xr:uid="{00000000-0005-0000-0000-000004000000}"/>
    <cellStyle name="Millares [0] 3 2" xfId="8619" xr:uid="{2BE30078-EAA1-4EA8-B932-4270D42B0514}"/>
    <cellStyle name="Millares [0] 3 2 2" xfId="20070" xr:uid="{4E9E1DC3-624A-46E2-832A-B1CADA1FF6E9}"/>
    <cellStyle name="Millares [0] 3 2 2 2" xfId="42964" xr:uid="{1436EB86-DC35-4A32-9125-D613A2A364C5}"/>
    <cellStyle name="Millares [0] 3 2 3" xfId="31523" xr:uid="{16778BB6-CC38-49AB-ACB4-1D5620914FB9}"/>
    <cellStyle name="Millares [0] 3 2 4" xfId="54405" xr:uid="{3C5B735F-5AAA-44E1-9A60-14C0CEF0284E}"/>
    <cellStyle name="Millares [0] 30" xfId="4371" xr:uid="{B58D95E0-EEE0-4FE0-9D57-8E6E8FE79D00}"/>
    <cellStyle name="Millares [0] 30 2" xfId="8651" xr:uid="{7E4D3D6D-BA75-4F1A-8C48-73685E7A9B92}"/>
    <cellStyle name="Millares [0] 30 2 2" xfId="20098" xr:uid="{E6510114-7F43-474A-AF46-06A76428C144}"/>
    <cellStyle name="Millares [0] 30 2 2 2" xfId="42992" xr:uid="{FC3162D2-6672-4B6F-85EA-24217869EE7C}"/>
    <cellStyle name="Millares [0] 30 2 3" xfId="31551" xr:uid="{7472F742-2B20-46CE-987A-43BCFB69DC7F}"/>
    <cellStyle name="Millares [0] 30 2 4" xfId="54433" xr:uid="{14961B8B-1E66-466D-BC1A-E0B85282EA7C}"/>
    <cellStyle name="Millares [0] 30 3" xfId="15824" xr:uid="{AB0BC347-EE53-4A1D-9360-FF21B7F54ACC}"/>
    <cellStyle name="Millares [0] 30 3 2" xfId="38718" xr:uid="{9E593E91-285B-410C-9302-1CDD97446165}"/>
    <cellStyle name="Millares [0] 30 4" xfId="27277" xr:uid="{44DD933A-9C55-4CA4-A157-BAAB3A921EB2}"/>
    <cellStyle name="Millares [0] 30 5" xfId="50159" xr:uid="{5E009DFD-1523-4B69-B9AB-424DCA96B460}"/>
    <cellStyle name="Millares [0] 31" xfId="4375" xr:uid="{BA5BBCA6-01A3-44A0-865F-E760483D064E}"/>
    <cellStyle name="Millares [0] 31 2" xfId="8652" xr:uid="{C2D3D486-7EBE-4FC7-8B37-457C823899A9}"/>
    <cellStyle name="Millares [0] 31 2 2" xfId="20099" xr:uid="{81F0C00A-B08A-4E61-9166-7AB1AF0194A4}"/>
    <cellStyle name="Millares [0] 31 2 2 2" xfId="42993" xr:uid="{C45EF4A7-5046-45C4-B900-223EFEE2FC56}"/>
    <cellStyle name="Millares [0] 31 2 3" xfId="31552" xr:uid="{41A7EAFD-2232-497C-AA65-601058DD5F68}"/>
    <cellStyle name="Millares [0] 31 2 4" xfId="54434" xr:uid="{5815ED36-1831-4F13-B5BB-44AC8B68C61F}"/>
    <cellStyle name="Millares [0] 31 3" xfId="15827" xr:uid="{78245FA1-0968-4E9F-8AAE-CE69CBD65F60}"/>
    <cellStyle name="Millares [0] 31 3 2" xfId="38721" xr:uid="{60669FE6-0D53-4510-AC84-66A156E36B7A}"/>
    <cellStyle name="Millares [0] 31 4" xfId="27280" xr:uid="{AABD9493-2371-4C4E-A437-F5D8C507CE15}"/>
    <cellStyle name="Millares [0] 31 5" xfId="50162" xr:uid="{D84B338F-F7AD-4CB4-8D8C-77F8714683B5}"/>
    <cellStyle name="Millares [0] 32" xfId="8653" xr:uid="{4E77DBC3-E128-4FBC-A902-14608AF10F67}"/>
    <cellStyle name="Millares [0] 32 2" xfId="20100" xr:uid="{7B248A53-A645-477E-83D5-B84463DC1EE8}"/>
    <cellStyle name="Millares [0] 32 2 2" xfId="42994" xr:uid="{9D8B7165-C81B-4AB1-AB3D-14DFC3432FC8}"/>
    <cellStyle name="Millares [0] 32 3" xfId="31553" xr:uid="{27C69EDC-2D85-42BA-8D46-272CE345B7C0}"/>
    <cellStyle name="Millares [0] 32 4" xfId="54435" xr:uid="{27800427-267C-4D8C-837D-4999614CDA60}"/>
    <cellStyle name="Millares [0] 33" xfId="8654" xr:uid="{ECC3FA58-F7D9-40A1-94E8-9B925761A133}"/>
    <cellStyle name="Millares [0] 33 2" xfId="20101" xr:uid="{B4B61EA3-A2F2-4991-9DF7-0ADF1418A891}"/>
    <cellStyle name="Millares [0] 33 2 2" xfId="42995" xr:uid="{9B733A03-3F92-4EA5-9025-E28DAA9B2D68}"/>
    <cellStyle name="Millares [0] 33 3" xfId="31554" xr:uid="{C55A942A-F018-449C-AEB0-8B87C88243EE}"/>
    <cellStyle name="Millares [0] 33 4" xfId="54436" xr:uid="{8E2BA01F-1DF3-4D17-AF9C-7B4615C736BC}"/>
    <cellStyle name="Millares [0] 34" xfId="8655" xr:uid="{A5BE1EC9-7309-4266-B874-438F7766A6C9}"/>
    <cellStyle name="Millares [0] 34 2" xfId="20102" xr:uid="{6976469B-F8C1-45A6-858F-E6608C3F235C}"/>
    <cellStyle name="Millares [0] 34 2 2" xfId="42996" xr:uid="{174B57DF-C8A2-4DED-BB8A-6A902C1819E5}"/>
    <cellStyle name="Millares [0] 34 3" xfId="31555" xr:uid="{6C6EAE9F-D574-4715-BD52-3D68A0680D1D}"/>
    <cellStyle name="Millares [0] 34 4" xfId="54437" xr:uid="{FB7775E5-1F6C-4D5F-B08B-B511F99D1067}"/>
    <cellStyle name="Millares [0] 35" xfId="8656" xr:uid="{4A595DFB-9B8A-4144-8801-93891CCB1C89}"/>
    <cellStyle name="Millares [0] 35 2" xfId="20103" xr:uid="{4E80D35E-3073-4E69-8D93-1DAF802C0081}"/>
    <cellStyle name="Millares [0] 35 2 2" xfId="42997" xr:uid="{DB4E676F-3095-451B-833F-0B0E01CDD5FF}"/>
    <cellStyle name="Millares [0] 35 3" xfId="31556" xr:uid="{468B1193-A12A-4FDF-A328-2B7FB629781E}"/>
    <cellStyle name="Millares [0] 35 4" xfId="54438" xr:uid="{65531BEB-25A6-4451-BD1E-3587AE7CA04D}"/>
    <cellStyle name="Millares [0] 36" xfId="8657" xr:uid="{1B846108-8F53-4BA2-9BE6-6470626B9641}"/>
    <cellStyle name="Millares [0] 36 2" xfId="20104" xr:uid="{52642C2D-BE75-48C8-98D9-4067F60D734E}"/>
    <cellStyle name="Millares [0] 36 2 2" xfId="42998" xr:uid="{C853FC14-C3DC-4A1B-899E-65DEFD2A530E}"/>
    <cellStyle name="Millares [0] 36 3" xfId="31557" xr:uid="{25CD3435-2AD9-4B31-81B1-02FC3CFFC211}"/>
    <cellStyle name="Millares [0] 36 4" xfId="54439" xr:uid="{5D3C42B4-03CE-4BEB-9A2F-7E5E3FDF402C}"/>
    <cellStyle name="Millares [0] 37" xfId="8658" xr:uid="{CA272A7C-8456-4609-BB94-10C429E2195F}"/>
    <cellStyle name="Millares [0] 37 2" xfId="20105" xr:uid="{316A92A0-9EC2-4B58-8DE4-1F11F222591C}"/>
    <cellStyle name="Millares [0] 37 2 2" xfId="42999" xr:uid="{865E908C-15BE-4889-B2C9-D1BAA18798B0}"/>
    <cellStyle name="Millares [0] 37 3" xfId="31558" xr:uid="{EF8A4845-D990-4CE4-BCE7-13496782DD2B}"/>
    <cellStyle name="Millares [0] 37 4" xfId="54440" xr:uid="{DD8C7F4B-F5F8-487E-A062-C04A414EBB39}"/>
    <cellStyle name="Millares [0] 38" xfId="8659" xr:uid="{036AF63B-75BB-4BAB-A59E-0041DA671DE5}"/>
    <cellStyle name="Millares [0] 38 2" xfId="20106" xr:uid="{23441A8B-FD69-4B0F-A66A-2F5645564F72}"/>
    <cellStyle name="Millares [0] 38 2 2" xfId="43000" xr:uid="{6A63019B-AEAE-4ECD-872D-2588D8BAD612}"/>
    <cellStyle name="Millares [0] 38 3" xfId="31559" xr:uid="{750419A3-9BF6-4132-9CE6-41CBF4DB3436}"/>
    <cellStyle name="Millares [0] 38 4" xfId="54441" xr:uid="{BAD948F4-E653-4FB0-B9D7-E126A26E421F}"/>
    <cellStyle name="Millares [0] 39" xfId="8616" xr:uid="{11C7BE05-D8D3-40A5-8E01-BFF5608AB5F6}"/>
    <cellStyle name="Millares [0] 39 2" xfId="20067" xr:uid="{680525C7-38FD-4909-8298-811CA1C01B26}"/>
    <cellStyle name="Millares [0] 39 2 2" xfId="42961" xr:uid="{46CC56ED-DAF9-42EB-BBBB-70B5DFFAE3BD}"/>
    <cellStyle name="Millares [0] 39 3" xfId="31520" xr:uid="{11225A47-C733-4CF9-A423-41DA4DCBB242}"/>
    <cellStyle name="Millares [0] 39 4" xfId="54402" xr:uid="{A3521733-0D50-43FA-9FBC-8F551AE868C3}"/>
    <cellStyle name="Millares [0] 4" xfId="168" xr:uid="{B133F4B2-0370-497C-84E4-E62D66B4E962}"/>
    <cellStyle name="Millares [0] 4 10" xfId="2832" xr:uid="{9286EE57-1AB2-4E01-87A5-AAFA8071B6A6}"/>
    <cellStyle name="Millares [0] 4 10 2" xfId="7076" xr:uid="{C0970F83-959A-4C20-AFC0-C6F3250DD002}"/>
    <cellStyle name="Millares [0] 4 10 2 2" xfId="18528" xr:uid="{74F997BA-B6D3-4E49-86C9-9DBEE9AF4630}"/>
    <cellStyle name="Millares [0] 4 10 2 2 2" xfId="41422" xr:uid="{8B80D59A-3046-453E-B5ED-EE580AF02387}"/>
    <cellStyle name="Millares [0] 4 10 2 3" xfId="29981" xr:uid="{972B9D2B-58BE-4AF1-83D4-742A2647DDDB}"/>
    <cellStyle name="Millares [0] 4 10 2 4" xfId="52863" xr:uid="{B9115360-346D-4618-8266-E05452446A1A}"/>
    <cellStyle name="Millares [0] 4 10 3" xfId="14286" xr:uid="{0A1F94E1-8660-404E-9940-5509E519060B}"/>
    <cellStyle name="Millares [0] 4 10 3 2" xfId="37180" xr:uid="{21EEC063-7546-4B91-A012-A4CCDD6BBD04}"/>
    <cellStyle name="Millares [0] 4 10 4" xfId="25739" xr:uid="{51473511-C998-45CA-9328-46A1580B2F6D}"/>
    <cellStyle name="Millares [0] 4 10 5" xfId="48621" xr:uid="{2FC4B8E6-6644-4AC7-9168-3F909A3EB771}"/>
    <cellStyle name="Millares [0] 4 11" xfId="3092" xr:uid="{78340531-59DB-4596-8B8D-A184977CC9CA}"/>
    <cellStyle name="Millares [0] 4 11 2" xfId="7335" xr:uid="{DB1E0951-4F87-47EC-A953-3ACBC1E3CD4E}"/>
    <cellStyle name="Millares [0] 4 11 2 2" xfId="18787" xr:uid="{3981A44E-BC2E-4BB7-9D7A-0FBCC584DEFC}"/>
    <cellStyle name="Millares [0] 4 11 2 2 2" xfId="41681" xr:uid="{15E05866-4F80-4F04-92C4-58AAD394B644}"/>
    <cellStyle name="Millares [0] 4 11 2 3" xfId="30240" xr:uid="{5019B5AD-E4C2-4B0E-8797-DCA28EA6D999}"/>
    <cellStyle name="Millares [0] 4 11 2 4" xfId="53122" xr:uid="{5652E6B7-D9CB-4C1B-AD56-A651E6C1ADD1}"/>
    <cellStyle name="Millares [0] 4 11 3" xfId="14545" xr:uid="{B7414AE1-C692-45EC-946F-C0D83CBAA5D6}"/>
    <cellStyle name="Millares [0] 4 11 3 2" xfId="37439" xr:uid="{25638F28-C7B3-4F95-9B8D-AB594F056528}"/>
    <cellStyle name="Millares [0] 4 11 4" xfId="25998" xr:uid="{B960FE47-37E8-451B-AB9B-0E41C5C17E8A}"/>
    <cellStyle name="Millares [0] 4 11 5" xfId="48880" xr:uid="{010C3ADB-1DEF-4496-ADCE-EE421805DED1}"/>
    <cellStyle name="Millares [0] 4 12" xfId="3354" xr:uid="{6D481A42-11C2-4AB8-868E-22AC38FE186D}"/>
    <cellStyle name="Millares [0] 4 12 2" xfId="7597" xr:uid="{BFAE3AD2-D5A6-4A58-B990-E1AB33C2507B}"/>
    <cellStyle name="Millares [0] 4 12 2 2" xfId="19049" xr:uid="{67FC77E2-1E61-4396-9E40-38B93D095C02}"/>
    <cellStyle name="Millares [0] 4 12 2 2 2" xfId="41943" xr:uid="{9851BBE4-662F-4262-8A92-54FAB15891DF}"/>
    <cellStyle name="Millares [0] 4 12 2 3" xfId="30502" xr:uid="{5C2BE401-B042-4142-82B4-E93E2B03C8F4}"/>
    <cellStyle name="Millares [0] 4 12 2 4" xfId="53384" xr:uid="{E71E1C59-AC9C-4539-9189-DBCA0C3B93CF}"/>
    <cellStyle name="Millares [0] 4 12 3" xfId="14807" xr:uid="{A2237FF2-D21A-4ADE-A31C-9EE50A8F1B3F}"/>
    <cellStyle name="Millares [0] 4 12 3 2" xfId="37701" xr:uid="{EA5F9434-AF71-4AD9-AFBA-5763E6526D35}"/>
    <cellStyle name="Millares [0] 4 12 4" xfId="26260" xr:uid="{840A9ADB-5348-4E83-8929-AF7025422AFE}"/>
    <cellStyle name="Millares [0] 4 12 5" xfId="49142" xr:uid="{27DF2375-1493-4CE5-9715-C6C8BEFA5F6A}"/>
    <cellStyle name="Millares [0] 4 13" xfId="4417" xr:uid="{8FA3152A-978E-4343-8E4F-11F32929031B}"/>
    <cellStyle name="Millares [0] 4 13 2" xfId="15869" xr:uid="{E994620B-5D5A-4BB6-9D22-C59A24898C41}"/>
    <cellStyle name="Millares [0] 4 13 2 2" xfId="38763" xr:uid="{6CA8EA0C-23AD-48B7-8369-4D1E84E84070}"/>
    <cellStyle name="Millares [0] 4 13 3" xfId="27322" xr:uid="{B649134B-C530-4AFF-92AD-0686FF7D3E4E}"/>
    <cellStyle name="Millares [0] 4 13 4" xfId="50204" xr:uid="{51631F3C-9A26-4514-AF35-F561C0D1B4BA}"/>
    <cellStyle name="Millares [0] 4 14" xfId="8620" xr:uid="{E3740DA5-59D8-42AB-AD13-3642B19CC4E1}"/>
    <cellStyle name="Millares [0] 4 14 2" xfId="20071" xr:uid="{E1BF0DDC-2BE4-4234-A098-D835ACBDB344}"/>
    <cellStyle name="Millares [0] 4 14 2 2" xfId="42965" xr:uid="{93909A7F-AF7C-4BCC-A910-EFBCB3202F17}"/>
    <cellStyle name="Millares [0] 4 14 3" xfId="31524" xr:uid="{1CBEC9C1-060E-4F68-B593-3F502B3CA338}"/>
    <cellStyle name="Millares [0] 4 14 4" xfId="54406" xr:uid="{0EA052E0-99CA-46E7-8A24-917465290B19}"/>
    <cellStyle name="Millares [0] 4 15" xfId="8701" xr:uid="{D13189CF-914D-4522-8F94-C91DF2CA7435}"/>
    <cellStyle name="Millares [0] 4 15 2" xfId="20145" xr:uid="{C3B25985-5F9D-449C-B58D-CC63D33B1CB5}"/>
    <cellStyle name="Millares [0] 4 15 2 2" xfId="43039" xr:uid="{B255ABE0-6827-4A2C-9752-BC136B4163F9}"/>
    <cellStyle name="Millares [0] 4 15 3" xfId="31598" xr:uid="{1E0B5AFD-E80E-4532-ADA1-080B0E79022A}"/>
    <cellStyle name="Millares [0] 4 15 4" xfId="54480" xr:uid="{2AC6ECE3-6142-4D19-BA86-5B9C2B200874}"/>
    <cellStyle name="Millares [0] 4 16" xfId="8962" xr:uid="{D62B37F9-A07A-4146-8C70-347D6894C1E8}"/>
    <cellStyle name="Millares [0] 4 16 2" xfId="20406" xr:uid="{AB9671B5-C119-4E62-B553-21B6C194727C}"/>
    <cellStyle name="Millares [0] 4 16 2 2" xfId="43300" xr:uid="{28F88B1D-7251-4AE2-8E1F-5DD2A724A5DA}"/>
    <cellStyle name="Millares [0] 4 16 3" xfId="31859" xr:uid="{B36C5DC9-1DF5-4B88-9283-3E19705FAED8}"/>
    <cellStyle name="Millares [0] 4 16 4" xfId="54741" xr:uid="{1A5D275D-522E-4EC8-904D-5F742EAAE00F}"/>
    <cellStyle name="Millares [0] 4 17" xfId="9229" xr:uid="{AF3C711B-D4FA-4394-821A-D79226AF4927}"/>
    <cellStyle name="Millares [0] 4 17 2" xfId="20673" xr:uid="{5BD552C9-48DF-4FB6-9DEE-C5CD665088EE}"/>
    <cellStyle name="Millares [0] 4 17 2 2" xfId="43567" xr:uid="{12B63D0C-92A4-4010-B516-3873D46B36C9}"/>
    <cellStyle name="Millares [0] 4 17 3" xfId="32126" xr:uid="{A4ED2A9B-312C-4D45-93C6-FC50096C8817}"/>
    <cellStyle name="Millares [0] 4 17 4" xfId="55008" xr:uid="{3AE79942-8639-4DEB-8693-87FA437E4661}"/>
    <cellStyle name="Millares [0] 4 18" xfId="9500" xr:uid="{DEAFD07D-ED36-4256-8346-72014F79B781}"/>
    <cellStyle name="Millares [0] 4 18 2" xfId="20943" xr:uid="{F5D36438-4B20-475D-B160-9DD05343E813}"/>
    <cellStyle name="Millares [0] 4 18 2 2" xfId="43837" xr:uid="{49493470-7615-41B5-BFC8-2772EAE2B581}"/>
    <cellStyle name="Millares [0] 4 18 3" xfId="32396" xr:uid="{E5597A04-26B1-4FCA-9291-BBE8B2C93740}"/>
    <cellStyle name="Millares [0] 4 19" xfId="10586" xr:uid="{0117E35E-A62A-44C7-B43B-BCC368972F91}"/>
    <cellStyle name="Millares [0] 4 19 2" xfId="22029" xr:uid="{5FE1633E-57AB-4B9F-B488-20131045D8D5}"/>
    <cellStyle name="Millares [0] 4 19 2 2" xfId="44923" xr:uid="{7F53BB58-2234-4435-9689-43767AF05EEA}"/>
    <cellStyle name="Millares [0] 4 19 3" xfId="33482" xr:uid="{F0034A35-9C2A-4511-AC42-19E9A4C3E04B}"/>
    <cellStyle name="Millares [0] 4 2" xfId="206" xr:uid="{A70BB60B-C0D7-4504-860C-E4E40C7432A7}"/>
    <cellStyle name="Millares [0] 4 2 10" xfId="4454" xr:uid="{B5B4025C-3BC3-49DD-BB7D-C5E1902786C0}"/>
    <cellStyle name="Millares [0] 4 2 10 2" xfId="15906" xr:uid="{318B42F1-2FFF-4951-AB08-3259874C800A}"/>
    <cellStyle name="Millares [0] 4 2 10 2 2" xfId="38800" xr:uid="{57F1916A-C161-41BA-BAA0-BE3E622B4EFA}"/>
    <cellStyle name="Millares [0] 4 2 10 3" xfId="27359" xr:uid="{DF07BEF2-9EA2-4BF1-99A7-0E9833920BBD}"/>
    <cellStyle name="Millares [0] 4 2 10 4" xfId="50241" xr:uid="{94825111-6C02-4C23-B64B-D87315BA9E63}"/>
    <cellStyle name="Millares [0] 4 2 11" xfId="8738" xr:uid="{F8A9EB1C-772C-468C-9708-65EA44FB1BEC}"/>
    <cellStyle name="Millares [0] 4 2 11 2" xfId="20182" xr:uid="{4A17B54A-1341-4924-A0DA-DD6C1D0BB53D}"/>
    <cellStyle name="Millares [0] 4 2 11 2 2" xfId="43076" xr:uid="{482025A4-A42C-423E-90C1-77852DF50941}"/>
    <cellStyle name="Millares [0] 4 2 11 3" xfId="31635" xr:uid="{C58123BC-F643-4F88-9BFB-48A0195EAE8F}"/>
    <cellStyle name="Millares [0] 4 2 11 4" xfId="54517" xr:uid="{BF5A4EB2-9582-41D7-8D68-AED4BDEA2AE2}"/>
    <cellStyle name="Millares [0] 4 2 12" xfId="8999" xr:uid="{2A510FDA-9DE3-4D1E-A43E-D4F3E7E1612A}"/>
    <cellStyle name="Millares [0] 4 2 12 2" xfId="20443" xr:uid="{AB62D4DC-ED48-4793-BD0D-A338B3B13DB7}"/>
    <cellStyle name="Millares [0] 4 2 12 2 2" xfId="43337" xr:uid="{B46FA1E2-E9A6-4ECD-9B0F-2C8421C19C09}"/>
    <cellStyle name="Millares [0] 4 2 12 3" xfId="31896" xr:uid="{C84421F7-5014-4602-891C-0AFB7EE79459}"/>
    <cellStyle name="Millares [0] 4 2 12 4" xfId="54778" xr:uid="{DC83BA6B-7E0B-41CA-BA68-231D82FA0E6E}"/>
    <cellStyle name="Millares [0] 4 2 13" xfId="9266" xr:uid="{9C55B373-7CD8-4A85-A151-B348C704350F}"/>
    <cellStyle name="Millares [0] 4 2 13 2" xfId="20710" xr:uid="{32745B63-2A5E-4DE8-9F2C-C97D551FEEFF}"/>
    <cellStyle name="Millares [0] 4 2 13 2 2" xfId="43604" xr:uid="{31194636-6C62-42F9-BB9C-9A6619BB8220}"/>
    <cellStyle name="Millares [0] 4 2 13 3" xfId="32163" xr:uid="{B4ACD124-0666-4FCD-A16A-9DAEBCB9EC0C}"/>
    <cellStyle name="Millares [0] 4 2 13 4" xfId="55045" xr:uid="{2857E98B-0D64-4AE1-B689-42D4189562B4}"/>
    <cellStyle name="Millares [0] 4 2 14" xfId="9537" xr:uid="{3D12274F-D887-4DCA-A3D8-CC628B58E5A0}"/>
    <cellStyle name="Millares [0] 4 2 14 2" xfId="20980" xr:uid="{9595C93F-E544-4699-8327-3C7CDBE3A41A}"/>
    <cellStyle name="Millares [0] 4 2 14 2 2" xfId="43874" xr:uid="{E1FC2460-07A4-4570-9F17-A160B53EE264}"/>
    <cellStyle name="Millares [0] 4 2 14 3" xfId="32433" xr:uid="{EAA04FDC-0B92-4300-86EA-436B652F8F45}"/>
    <cellStyle name="Millares [0] 4 2 15" xfId="10623" xr:uid="{4B773BE2-79FA-4173-AB43-782CBEBB9AA8}"/>
    <cellStyle name="Millares [0] 4 2 15 2" xfId="22066" xr:uid="{8C4B237F-DE00-4E81-942B-07AC3321301D}"/>
    <cellStyle name="Millares [0] 4 2 15 2 2" xfId="44960" xr:uid="{0692AD43-CDEC-4220-8632-E95D69A03551}"/>
    <cellStyle name="Millares [0] 4 2 15 3" xfId="33519" xr:uid="{AC0EBC42-3EFE-4235-A7E3-F1822A3A9BBB}"/>
    <cellStyle name="Millares [0] 4 2 16" xfId="11688" xr:uid="{08FA7877-596F-4A48-9F0B-B71A641D6D37}"/>
    <cellStyle name="Millares [0] 4 2 16 2" xfId="34582" xr:uid="{DFCB09CA-E147-4BD6-ABCC-F959F2608045}"/>
    <cellStyle name="Millares [0] 4 2 17" xfId="23141" xr:uid="{12A7F0A2-7D20-4764-B944-CB2F31011E39}"/>
    <cellStyle name="Millares [0] 4 2 18" xfId="46024" xr:uid="{5FBFE421-A3CC-43F7-8E5B-F9B0306E9593}"/>
    <cellStyle name="Millares [0] 4 2 2" xfId="345" xr:uid="{F983BBF0-F1C8-4DDC-8123-5A40F536A34F}"/>
    <cellStyle name="Millares [0] 4 2 2 10" xfId="8854" xr:uid="{D1AFFB07-4596-457C-B583-40EF4D6D6976}"/>
    <cellStyle name="Millares [0] 4 2 2 10 2" xfId="20298" xr:uid="{576BEEF5-0088-4048-826C-C554C242E2F4}"/>
    <cellStyle name="Millares [0] 4 2 2 10 2 2" xfId="43192" xr:uid="{BACF820B-0EAE-4FB6-ACB9-228AB7D0A660}"/>
    <cellStyle name="Millares [0] 4 2 2 10 3" xfId="31751" xr:uid="{CDE5D4B7-3C11-41A5-9DB4-4958723B93FB}"/>
    <cellStyle name="Millares [0] 4 2 2 10 4" xfId="54633" xr:uid="{A7F5DC99-D2F0-4E34-B229-673B880443B6}"/>
    <cellStyle name="Millares [0] 4 2 2 11" xfId="9116" xr:uid="{5A1E9DA7-C642-485D-92AA-7E4B4F74C4E8}"/>
    <cellStyle name="Millares [0] 4 2 2 11 2" xfId="20560" xr:uid="{C873599A-B3B2-4FD5-BB40-65C8C6EA9122}"/>
    <cellStyle name="Millares [0] 4 2 2 11 2 2" xfId="43454" xr:uid="{1541477D-4900-487E-985A-2F26374AF21D}"/>
    <cellStyle name="Millares [0] 4 2 2 11 3" xfId="32013" xr:uid="{B6EAB614-2B69-45D3-9A63-892827A917A3}"/>
    <cellStyle name="Millares [0] 4 2 2 11 4" xfId="54895" xr:uid="{EB26FF6F-DB61-4F8D-8D82-DEDF6F753564}"/>
    <cellStyle name="Millares [0] 4 2 2 12" xfId="9383" xr:uid="{2E340950-34FE-4592-A2B6-1C07CF4B04B2}"/>
    <cellStyle name="Millares [0] 4 2 2 12 2" xfId="20827" xr:uid="{D5270963-CBD3-4B68-94F1-6FF6A7B910E6}"/>
    <cellStyle name="Millares [0] 4 2 2 12 2 2" xfId="43721" xr:uid="{711B1960-D7E6-4521-9A10-0DAD6E3A9B69}"/>
    <cellStyle name="Millares [0] 4 2 2 12 3" xfId="32280" xr:uid="{1500BBA7-AFEC-48F8-A752-789FAFE900B7}"/>
    <cellStyle name="Millares [0] 4 2 2 12 4" xfId="55162" xr:uid="{05338B41-A2AF-4DCD-8F7C-4420EB0209F5}"/>
    <cellStyle name="Millares [0] 4 2 2 13" xfId="9655" xr:uid="{DC713CC1-8348-40DE-8057-CBDA916EEACA}"/>
    <cellStyle name="Millares [0] 4 2 2 13 2" xfId="21098" xr:uid="{4E1B08D9-C520-417F-BC82-049B0397F61C}"/>
    <cellStyle name="Millares [0] 4 2 2 13 2 2" xfId="43992" xr:uid="{461182E9-48B0-4A19-8432-65EB590E7B3D}"/>
    <cellStyle name="Millares [0] 4 2 2 13 3" xfId="32551" xr:uid="{A0AC72A4-627C-4524-A4F7-950F8767D7FA}"/>
    <cellStyle name="Millares [0] 4 2 2 14" xfId="10739" xr:uid="{0BA2F64A-42B2-4DFC-8E6F-422134A8695C}"/>
    <cellStyle name="Millares [0] 4 2 2 14 2" xfId="22182" xr:uid="{81B947BA-64DC-45D7-B30F-0D0DE7CD37FA}"/>
    <cellStyle name="Millares [0] 4 2 2 14 2 2" xfId="45076" xr:uid="{14FD24EA-5E44-4947-8F00-21A28AE5D439}"/>
    <cellStyle name="Millares [0] 4 2 2 14 3" xfId="33635" xr:uid="{8A780B45-BB91-4B74-A7B3-DEFBE8875392}"/>
    <cellStyle name="Millares [0] 4 2 2 15" xfId="11804" xr:uid="{47AB7C21-4E09-4239-969F-34927058A923}"/>
    <cellStyle name="Millares [0] 4 2 2 15 2" xfId="34698" xr:uid="{183FA737-DA72-4DDE-848E-309A2B0356F4}"/>
    <cellStyle name="Millares [0] 4 2 2 16" xfId="23257" xr:uid="{7FE9BF09-62E1-4D04-8292-11ED970C4D1B}"/>
    <cellStyle name="Millares [0] 4 2 2 17" xfId="46140" xr:uid="{D1DEEF91-C191-465B-A02D-2E49E728D1D8}"/>
    <cellStyle name="Millares [0] 4 2 2 2" xfId="608" xr:uid="{103799E1-E175-402A-AD37-41327E6B924D}"/>
    <cellStyle name="Millares [0] 4 2 2 2 10" xfId="46403" xr:uid="{55DB3FE2-B7B5-4FCB-81DD-9BA8DB74F5E8}"/>
    <cellStyle name="Millares [0] 4 2 2 2 2" xfId="1136" xr:uid="{39A3AC68-4FBF-4F23-BC9A-F0631BAC73BC}"/>
    <cellStyle name="Millares [0] 4 2 2 2 2 2" xfId="2453" xr:uid="{134A7AD2-E23B-47EE-B690-7568EF135B0B}"/>
    <cellStyle name="Millares [0] 4 2 2 2 2 2 2" xfId="6701" xr:uid="{7653289E-7D76-4DFC-A16B-02DAC7D40799}"/>
    <cellStyle name="Millares [0] 4 2 2 2 2 2 2 2" xfId="18153" xr:uid="{6BB84E9A-1E1C-4C22-8CD0-6991CA03236D}"/>
    <cellStyle name="Millares [0] 4 2 2 2 2 2 2 2 2" xfId="41047" xr:uid="{FA802133-8E01-4E80-8972-491BB4F8CCA1}"/>
    <cellStyle name="Millares [0] 4 2 2 2 2 2 2 3" xfId="29606" xr:uid="{BA2A0B0E-11C6-4884-9570-C9547797E59F}"/>
    <cellStyle name="Millares [0] 4 2 2 2 2 2 2 4" xfId="52488" xr:uid="{9F815391-14EE-49AD-B828-8B321491C326}"/>
    <cellStyle name="Millares [0] 4 2 2 2 2 2 3" xfId="13911" xr:uid="{2C6D38D7-2420-4A0B-89BB-3596104C42BD}"/>
    <cellStyle name="Millares [0] 4 2 2 2 2 2 3 2" xfId="36805" xr:uid="{4F26ADAD-0080-464A-A41B-639AA307076D}"/>
    <cellStyle name="Millares [0] 4 2 2 2 2 2 4" xfId="25364" xr:uid="{A85BB7FB-4A79-40A0-A13A-78DEA7653A44}"/>
    <cellStyle name="Millares [0] 4 2 2 2 2 2 5" xfId="48247" xr:uid="{DE7A010E-D4B8-46B7-B2EA-94902774EEC3}"/>
    <cellStyle name="Millares [0] 4 2 2 2 2 3" xfId="4297" xr:uid="{B0B1CB4F-AA0B-45EC-8480-18B702CF7D42}"/>
    <cellStyle name="Millares [0] 4 2 2 2 2 3 2" xfId="8540" xr:uid="{F5F804ED-35C4-4CA5-B6B6-C701A8B7E61A}"/>
    <cellStyle name="Millares [0] 4 2 2 2 2 3 2 2" xfId="19992" xr:uid="{3B6EE318-143B-468B-8F0B-412BB205A1BA}"/>
    <cellStyle name="Millares [0] 4 2 2 2 2 3 2 2 2" xfId="42886" xr:uid="{B45011A7-84EE-46FD-A2E7-09C1BEC83BE0}"/>
    <cellStyle name="Millares [0] 4 2 2 2 2 3 2 3" xfId="31445" xr:uid="{0ACD1643-8B8E-4AA9-9896-17F66F47F1A8}"/>
    <cellStyle name="Millares [0] 4 2 2 2 2 3 2 4" xfId="54327" xr:uid="{427D1E2B-B788-40F6-8BC9-E9F3CBA3D3F9}"/>
    <cellStyle name="Millares [0] 4 2 2 2 2 3 3" xfId="15750" xr:uid="{953EB95B-5741-43AA-B0B5-254067FC8953}"/>
    <cellStyle name="Millares [0] 4 2 2 2 2 3 3 2" xfId="38644" xr:uid="{80131100-E1DC-451F-9187-F79E8FDDEEF1}"/>
    <cellStyle name="Millares [0] 4 2 2 2 2 3 4" xfId="27203" xr:uid="{FF464EF1-5C39-4C32-9A17-F7D39C297E31}"/>
    <cellStyle name="Millares [0] 4 2 2 2 2 3 5" xfId="50085" xr:uid="{78FFB629-886E-4120-AA0C-7199DD6D53D0}"/>
    <cellStyle name="Millares [0] 4 2 2 2 2 4" xfId="5384" xr:uid="{22E71BD3-0715-46D2-A8CB-E2ED6C2E8C32}"/>
    <cellStyle name="Millares [0] 4 2 2 2 2 4 2" xfId="16836" xr:uid="{7EEB303C-7B08-4CD4-A1E9-DB54D40781CA}"/>
    <cellStyle name="Millares [0] 4 2 2 2 2 4 2 2" xfId="39730" xr:uid="{86FC67E1-8EE6-499F-8CD5-D6957E9AE1C6}"/>
    <cellStyle name="Millares [0] 4 2 2 2 2 4 3" xfId="28289" xr:uid="{CF113031-DE3E-4736-A1F6-A540DCB81A60}"/>
    <cellStyle name="Millares [0] 4 2 2 2 2 4 4" xfId="51171" xr:uid="{F59B8114-A3E9-45CB-9131-328CB2F9C352}"/>
    <cellStyle name="Millares [0] 4 2 2 2 2 5" xfId="10445" xr:uid="{69F70090-178E-46C6-BA1D-EF60046921DB}"/>
    <cellStyle name="Millares [0] 4 2 2 2 2 5 2" xfId="21888" xr:uid="{2A4D0516-A515-41E0-9F3D-36F57B009E7A}"/>
    <cellStyle name="Millares [0] 4 2 2 2 2 5 2 2" xfId="44782" xr:uid="{9130193B-3B5E-43C2-A7BE-2899B83F2926}"/>
    <cellStyle name="Millares [0] 4 2 2 2 2 5 3" xfId="33341" xr:uid="{F631782A-00C0-44A1-BB5F-E3D1E2AC8BBF}"/>
    <cellStyle name="Millares [0] 4 2 2 2 2 6" xfId="11529" xr:uid="{0FDE2F1E-21DB-48F9-BA94-9ED3089C618F}"/>
    <cellStyle name="Millares [0] 4 2 2 2 2 6 2" xfId="22972" xr:uid="{6E2A1BC1-4FFC-4259-84D6-F9E6D3E9E9D6}"/>
    <cellStyle name="Millares [0] 4 2 2 2 2 6 2 2" xfId="45866" xr:uid="{6844A0DE-D247-4A68-B569-70E70BEC01E2}"/>
    <cellStyle name="Millares [0] 4 2 2 2 2 6 3" xfId="34425" xr:uid="{493DABDD-1BC3-4910-9B16-0FC0C7E68155}"/>
    <cellStyle name="Millares [0] 4 2 2 2 2 7" xfId="12594" xr:uid="{F4D048A1-79FA-40B9-B800-E4973FBFD80E}"/>
    <cellStyle name="Millares [0] 4 2 2 2 2 7 2" xfId="35488" xr:uid="{603D64FF-F6EC-4C54-B8FB-7BB6DBBC3D26}"/>
    <cellStyle name="Millares [0] 4 2 2 2 2 8" xfId="24047" xr:uid="{07CD87BA-AA87-4049-9916-D718B908D3C8}"/>
    <cellStyle name="Millares [0] 4 2 2 2 2 9" xfId="46930" xr:uid="{2DF16A2A-D31C-4BE2-A208-B91AC7618734}"/>
    <cellStyle name="Millares [0] 4 2 2 2 3" xfId="1926" xr:uid="{34F9C289-283C-4104-9B02-1265C12741D4}"/>
    <cellStyle name="Millares [0] 4 2 2 2 3 2" xfId="6174" xr:uid="{38D74408-7340-4D63-A0B0-B09B1DB76D2E}"/>
    <cellStyle name="Millares [0] 4 2 2 2 3 2 2" xfId="17626" xr:uid="{28DA8BE6-0456-4F76-A8DE-822042F16691}"/>
    <cellStyle name="Millares [0] 4 2 2 2 3 2 2 2" xfId="40520" xr:uid="{1EEB6B98-3D84-4379-97CD-2E6D8B2DDC76}"/>
    <cellStyle name="Millares [0] 4 2 2 2 3 2 3" xfId="29079" xr:uid="{F14BF0D7-96A3-4886-A66E-597F58FFB635}"/>
    <cellStyle name="Millares [0] 4 2 2 2 3 2 4" xfId="51961" xr:uid="{084ACDA0-C64A-4746-8D20-84037C771ADD}"/>
    <cellStyle name="Millares [0] 4 2 2 2 3 3" xfId="13384" xr:uid="{15AB9C0D-0B10-4F5D-BFE9-C2C4CB1432B8}"/>
    <cellStyle name="Millares [0] 4 2 2 2 3 3 2" xfId="36278" xr:uid="{1FC973C1-6E88-44A7-AB94-AE111408862D}"/>
    <cellStyle name="Millares [0] 4 2 2 2 3 4" xfId="24837" xr:uid="{7D71E7D6-63A7-4F04-BF87-939779640FF8}"/>
    <cellStyle name="Millares [0] 4 2 2 2 3 5" xfId="47720" xr:uid="{EE4999FB-8D81-4366-A5CB-416DDB00C303}"/>
    <cellStyle name="Millares [0] 4 2 2 2 4" xfId="3770" xr:uid="{9E35D584-473A-4E80-9162-3B678493A6F9}"/>
    <cellStyle name="Millares [0] 4 2 2 2 4 2" xfId="8013" xr:uid="{38174E86-B81A-4679-8AD6-A476DCA108C0}"/>
    <cellStyle name="Millares [0] 4 2 2 2 4 2 2" xfId="19465" xr:uid="{7133FE11-638F-403A-BFE5-2EA7D5C13B3A}"/>
    <cellStyle name="Millares [0] 4 2 2 2 4 2 2 2" xfId="42359" xr:uid="{55B1114A-E57D-4368-9A3B-C721E3CBDC95}"/>
    <cellStyle name="Millares [0] 4 2 2 2 4 2 3" xfId="30918" xr:uid="{DFD615EC-9D03-4B42-BF31-A8A594F5757A}"/>
    <cellStyle name="Millares [0] 4 2 2 2 4 2 4" xfId="53800" xr:uid="{E7BBB4B1-2BCB-4C6B-8A36-C842B634EF92}"/>
    <cellStyle name="Millares [0] 4 2 2 2 4 3" xfId="15223" xr:uid="{719BD3C3-EAC1-4054-BBD2-BE0ECA371968}"/>
    <cellStyle name="Millares [0] 4 2 2 2 4 3 2" xfId="38117" xr:uid="{B4F2AF87-33C5-42B1-99B8-71B0CEE2F7B4}"/>
    <cellStyle name="Millares [0] 4 2 2 2 4 4" xfId="26676" xr:uid="{95219D1D-E936-46E5-8A0E-6DA36C72F34E}"/>
    <cellStyle name="Millares [0] 4 2 2 2 4 5" xfId="49558" xr:uid="{A04B1211-6299-4F9A-8EDC-98C99297F644}"/>
    <cellStyle name="Millares [0] 4 2 2 2 5" xfId="4857" xr:uid="{3EB7B25D-C5EC-4842-970D-D480FFF50FC5}"/>
    <cellStyle name="Millares [0] 4 2 2 2 5 2" xfId="16309" xr:uid="{1B5B2FBE-9691-47DA-888D-441C105E41C0}"/>
    <cellStyle name="Millares [0] 4 2 2 2 5 2 2" xfId="39203" xr:uid="{29BAB90D-6EEB-42D9-881E-600F9230D76F}"/>
    <cellStyle name="Millares [0] 4 2 2 2 5 3" xfId="27762" xr:uid="{2A92A5FE-D0B0-47BD-A08E-448964C43E6A}"/>
    <cellStyle name="Millares [0] 4 2 2 2 5 4" xfId="50644" xr:uid="{E7FA129B-FF79-4169-9840-D4BA37E675A1}"/>
    <cellStyle name="Millares [0] 4 2 2 2 6" xfId="9918" xr:uid="{25914747-A416-48BC-BCB4-9EAD42BC5620}"/>
    <cellStyle name="Millares [0] 4 2 2 2 6 2" xfId="21361" xr:uid="{3531E38C-261C-427B-B4E8-603CCB279036}"/>
    <cellStyle name="Millares [0] 4 2 2 2 6 2 2" xfId="44255" xr:uid="{489A8C93-15E3-452D-891D-F2BC6EFECCC6}"/>
    <cellStyle name="Millares [0] 4 2 2 2 6 3" xfId="32814" xr:uid="{2341B1E6-59C9-460E-BA36-58315B462C9F}"/>
    <cellStyle name="Millares [0] 4 2 2 2 7" xfId="11002" xr:uid="{EF5ED384-A1B5-4B36-BD7A-08BF4674B0F9}"/>
    <cellStyle name="Millares [0] 4 2 2 2 7 2" xfId="22445" xr:uid="{82F195CE-9203-478E-9AA9-E99590C7340B}"/>
    <cellStyle name="Millares [0] 4 2 2 2 7 2 2" xfId="45339" xr:uid="{2592CD2B-CA61-4353-A4AF-7FEE5820612A}"/>
    <cellStyle name="Millares [0] 4 2 2 2 7 3" xfId="33898" xr:uid="{A4EFB894-8B79-49EC-A272-F40AC5173EE9}"/>
    <cellStyle name="Millares [0] 4 2 2 2 8" xfId="12067" xr:uid="{A8F2B157-18B4-436A-B0FE-AF9FC904CEC2}"/>
    <cellStyle name="Millares [0] 4 2 2 2 8 2" xfId="34961" xr:uid="{1A8D00EB-DB73-42CE-B86E-A0529E50B55B}"/>
    <cellStyle name="Millares [0] 4 2 2 2 9" xfId="23520" xr:uid="{C523A586-DA69-4D2B-BC3E-5101B3F6CAAE}"/>
    <cellStyle name="Millares [0] 4 2 2 3" xfId="873" xr:uid="{309F65EF-D5F9-4DA3-B911-11F610823E63}"/>
    <cellStyle name="Millares [0] 4 2 2 3 2" xfId="2190" xr:uid="{493F2A86-4080-448D-9ED1-683FA0B682C4}"/>
    <cellStyle name="Millares [0] 4 2 2 3 2 2" xfId="6438" xr:uid="{0AFACA28-798D-4277-A066-7B2258B6F04E}"/>
    <cellStyle name="Millares [0] 4 2 2 3 2 2 2" xfId="17890" xr:uid="{855437E6-1FE3-4317-ABD0-895E667C06F1}"/>
    <cellStyle name="Millares [0] 4 2 2 3 2 2 2 2" xfId="40784" xr:uid="{215620CF-95AE-4ACF-84E0-12D4007BD2A8}"/>
    <cellStyle name="Millares [0] 4 2 2 3 2 2 3" xfId="29343" xr:uid="{6CA67B59-4E90-4BD3-8D83-F499029377E1}"/>
    <cellStyle name="Millares [0] 4 2 2 3 2 2 4" xfId="52225" xr:uid="{B99B7E42-DB0A-4C8D-AD6F-04443B209995}"/>
    <cellStyle name="Millares [0] 4 2 2 3 2 3" xfId="13648" xr:uid="{4A1A07F6-6FBE-4B55-8753-26EF410C928A}"/>
    <cellStyle name="Millares [0] 4 2 2 3 2 3 2" xfId="36542" xr:uid="{6E95A921-19EB-44E4-A605-DE836FFA8F95}"/>
    <cellStyle name="Millares [0] 4 2 2 3 2 4" xfId="25101" xr:uid="{CD8B3463-8583-4D99-96A0-30B4AB1705CE}"/>
    <cellStyle name="Millares [0] 4 2 2 3 2 5" xfId="47984" xr:uid="{4333CBF5-30EB-475F-A85C-BB07309BCC6F}"/>
    <cellStyle name="Millares [0] 4 2 2 3 3" xfId="4034" xr:uid="{E73EF94E-C89D-4073-9F3F-A103677F1492}"/>
    <cellStyle name="Millares [0] 4 2 2 3 3 2" xfId="8277" xr:uid="{31D5EBDB-2B70-4043-88E1-7C49196611C6}"/>
    <cellStyle name="Millares [0] 4 2 2 3 3 2 2" xfId="19729" xr:uid="{C36EF6C7-2DDF-4B38-9DCA-FA10577E8920}"/>
    <cellStyle name="Millares [0] 4 2 2 3 3 2 2 2" xfId="42623" xr:uid="{6639B010-A317-4B6C-B9F3-228E6D5D690D}"/>
    <cellStyle name="Millares [0] 4 2 2 3 3 2 3" xfId="31182" xr:uid="{5FAC4F1B-9218-4B44-8E88-407A79709861}"/>
    <cellStyle name="Millares [0] 4 2 2 3 3 2 4" xfId="54064" xr:uid="{EDE6DFE3-0BE9-4D36-816C-DC78431A5BD9}"/>
    <cellStyle name="Millares [0] 4 2 2 3 3 3" xfId="15487" xr:uid="{B293EE9E-BE11-4057-B916-DC393D95BD53}"/>
    <cellStyle name="Millares [0] 4 2 2 3 3 3 2" xfId="38381" xr:uid="{B9CC7EF2-96C7-4442-92E4-6999B4D7D9A0}"/>
    <cellStyle name="Millares [0] 4 2 2 3 3 4" xfId="26940" xr:uid="{9047F146-0ADC-4E7B-8D65-0325C3D426DB}"/>
    <cellStyle name="Millares [0] 4 2 2 3 3 5" xfId="49822" xr:uid="{FCB9BC37-09AB-4C6E-B2F2-0671FAF7EA7F}"/>
    <cellStyle name="Millares [0] 4 2 2 3 4" xfId="5121" xr:uid="{F357C61A-904A-49AF-85AF-A26F652DB8CB}"/>
    <cellStyle name="Millares [0] 4 2 2 3 4 2" xfId="16573" xr:uid="{C2D71BEC-1403-48FD-A094-EDFF573D0457}"/>
    <cellStyle name="Millares [0] 4 2 2 3 4 2 2" xfId="39467" xr:uid="{540D8381-46FB-48A3-870F-96196661A559}"/>
    <cellStyle name="Millares [0] 4 2 2 3 4 3" xfId="28026" xr:uid="{4A104707-C977-4918-88FC-865B8B1E9AE5}"/>
    <cellStyle name="Millares [0] 4 2 2 3 4 4" xfId="50908" xr:uid="{6277FE7A-C002-40F8-9D2C-8B34E6510072}"/>
    <cellStyle name="Millares [0] 4 2 2 3 5" xfId="10182" xr:uid="{DD57B490-AD5D-47AF-9B84-870F46E207C5}"/>
    <cellStyle name="Millares [0] 4 2 2 3 5 2" xfId="21625" xr:uid="{3B7BF3FD-094D-462C-8E6D-3723F8D5D60E}"/>
    <cellStyle name="Millares [0] 4 2 2 3 5 2 2" xfId="44519" xr:uid="{95CC65D1-33AD-41D7-9420-D4E8FFE70B17}"/>
    <cellStyle name="Millares [0] 4 2 2 3 5 3" xfId="33078" xr:uid="{93A7D44D-20C1-4F4E-9913-C88D3058F7A1}"/>
    <cellStyle name="Millares [0] 4 2 2 3 6" xfId="11266" xr:uid="{A85B2F98-AB46-4E4E-9066-21B02C6C5E6C}"/>
    <cellStyle name="Millares [0] 4 2 2 3 6 2" xfId="22709" xr:uid="{B300029F-2AED-439C-B235-8BE8E0E24C14}"/>
    <cellStyle name="Millares [0] 4 2 2 3 6 2 2" xfId="45603" xr:uid="{8292013B-0BA2-428E-A382-C75C78207271}"/>
    <cellStyle name="Millares [0] 4 2 2 3 6 3" xfId="34162" xr:uid="{576572FA-9E79-4736-AEB5-B2119537B82D}"/>
    <cellStyle name="Millares [0] 4 2 2 3 7" xfId="12331" xr:uid="{39486C5A-E5A0-4265-BA81-6FC47E3CF853}"/>
    <cellStyle name="Millares [0] 4 2 2 3 7 2" xfId="35225" xr:uid="{1A708601-CEBC-439B-95BB-91E40E20AE91}"/>
    <cellStyle name="Millares [0] 4 2 2 3 8" xfId="23784" xr:uid="{65B3D3EC-371B-4F47-8AB5-8CBF9A1BDD85}"/>
    <cellStyle name="Millares [0] 4 2 2 3 9" xfId="46667" xr:uid="{D10FC93E-EE73-46D8-9B8D-520D5669DF6C}"/>
    <cellStyle name="Millares [0] 4 2 2 4" xfId="1401" xr:uid="{69D03FCF-E58E-461A-9C64-A63B83E3051E}"/>
    <cellStyle name="Millares [0] 4 2 2 4 2" xfId="2718" xr:uid="{91B3AC8A-DF01-4FD2-BF0A-BF84ECE180C3}"/>
    <cellStyle name="Millares [0] 4 2 2 4 2 2" xfId="6966" xr:uid="{7FBBB74C-D413-49E4-B72F-A4381A43979D}"/>
    <cellStyle name="Millares [0] 4 2 2 4 2 2 2" xfId="18418" xr:uid="{4E1C83B9-C837-4AE8-9DD1-0AB1FF9543B7}"/>
    <cellStyle name="Millares [0] 4 2 2 4 2 2 2 2" xfId="41312" xr:uid="{50684146-3667-49CD-AC13-96901B582FFB}"/>
    <cellStyle name="Millares [0] 4 2 2 4 2 2 3" xfId="29871" xr:uid="{6A0EB282-AABB-4816-AC20-B69BC6025ABC}"/>
    <cellStyle name="Millares [0] 4 2 2 4 2 2 4" xfId="52753" xr:uid="{87C5BED0-ABB8-4484-95C6-47C4042B272D}"/>
    <cellStyle name="Millares [0] 4 2 2 4 2 3" xfId="14176" xr:uid="{2F47E7E8-5438-4BB4-B056-E9659FE47BAB}"/>
    <cellStyle name="Millares [0] 4 2 2 4 2 3 2" xfId="37070" xr:uid="{460F18E4-AED1-46B9-A7BF-ECF9318FBF99}"/>
    <cellStyle name="Millares [0] 4 2 2 4 2 4" xfId="25629" xr:uid="{16701A38-D1A0-4BEB-A2C4-07FF0B794449}"/>
    <cellStyle name="Millares [0] 4 2 2 4 2 5" xfId="48512" xr:uid="{FCE739B9-B6F8-4ED4-812F-9368606C8FEF}"/>
    <cellStyle name="Millares [0] 4 2 2 4 3" xfId="5649" xr:uid="{63F0EE56-86A9-4BAE-8817-4E7B2E4F3DCC}"/>
    <cellStyle name="Millares [0] 4 2 2 4 3 2" xfId="17101" xr:uid="{7D2AAAA8-E1DC-4550-8B39-F1D8809116F0}"/>
    <cellStyle name="Millares [0] 4 2 2 4 3 2 2" xfId="39995" xr:uid="{0E9D41C2-581E-4A6A-80F9-0045CB5AACDA}"/>
    <cellStyle name="Millares [0] 4 2 2 4 3 3" xfId="28554" xr:uid="{407ECEF4-8620-46F5-BB40-3A934A2E185E}"/>
    <cellStyle name="Millares [0] 4 2 2 4 3 4" xfId="51436" xr:uid="{677289FF-7D68-495F-8F28-F3D3E0622F35}"/>
    <cellStyle name="Millares [0] 4 2 2 4 4" xfId="12859" xr:uid="{827C466C-FEEC-4D23-A76D-3CCE979EAEA5}"/>
    <cellStyle name="Millares [0] 4 2 2 4 4 2" xfId="35753" xr:uid="{3E9A48EA-9AB8-4D27-9F5A-3E30B5A0FF7E}"/>
    <cellStyle name="Millares [0] 4 2 2 4 5" xfId="24312" xr:uid="{1F231F53-88BC-4ADA-A1D6-2771EF1B107B}"/>
    <cellStyle name="Millares [0] 4 2 2 4 6" xfId="47195" xr:uid="{B7929718-D02C-4ADA-90F4-8BD1F2C6BA3A}"/>
    <cellStyle name="Millares [0] 4 2 2 5" xfId="1663" xr:uid="{942CD0A5-FF1C-4410-8A07-C521FD00DD2C}"/>
    <cellStyle name="Millares [0] 4 2 2 5 2" xfId="5911" xr:uid="{9AAFC458-78D7-4D28-AE89-D4D16FD1EFF4}"/>
    <cellStyle name="Millares [0] 4 2 2 5 2 2" xfId="17363" xr:uid="{434272C7-A0E1-4501-819A-5235C3B2E18E}"/>
    <cellStyle name="Millares [0] 4 2 2 5 2 2 2" xfId="40257" xr:uid="{0C1485FF-F179-41C1-A283-FF5CD34B9D15}"/>
    <cellStyle name="Millares [0] 4 2 2 5 2 3" xfId="28816" xr:uid="{4D6F9040-9C81-4885-80BE-E986253E1665}"/>
    <cellStyle name="Millares [0] 4 2 2 5 2 4" xfId="51698" xr:uid="{F1199511-714F-463B-9C7F-737C67B6D8FE}"/>
    <cellStyle name="Millares [0] 4 2 2 5 3" xfId="13121" xr:uid="{BB0F3FC9-9FCA-4D89-AAE1-4355BD2569F7}"/>
    <cellStyle name="Millares [0] 4 2 2 5 3 2" xfId="36015" xr:uid="{DCE341B6-5F07-4A82-A7A2-51C2FAEF8AC1}"/>
    <cellStyle name="Millares [0] 4 2 2 5 4" xfId="24574" xr:uid="{94155A42-2295-4B6C-A4F8-B3FD68FDF8C5}"/>
    <cellStyle name="Millares [0] 4 2 2 5 5" xfId="47457" xr:uid="{D496611D-5EAA-486F-B29D-87C1F8EE9880}"/>
    <cellStyle name="Millares [0] 4 2 2 6" xfId="2986" xr:uid="{A992AD09-48CC-493C-A63D-27D0B52EBC51}"/>
    <cellStyle name="Millares [0] 4 2 2 6 2" xfId="7229" xr:uid="{1CAD59F8-66E0-4335-9C83-84358770D3D6}"/>
    <cellStyle name="Millares [0] 4 2 2 6 2 2" xfId="18681" xr:uid="{AA198182-8E0D-4580-8F2A-E606E49191AA}"/>
    <cellStyle name="Millares [0] 4 2 2 6 2 2 2" xfId="41575" xr:uid="{FDF416A6-5911-4CDE-B59C-9C619ED98164}"/>
    <cellStyle name="Millares [0] 4 2 2 6 2 3" xfId="30134" xr:uid="{F2BBD636-6405-4534-A97B-534BD5C74BD5}"/>
    <cellStyle name="Millares [0] 4 2 2 6 2 4" xfId="53016" xr:uid="{21AA3CDA-BF8F-4D45-A3CD-259D291C5170}"/>
    <cellStyle name="Millares [0] 4 2 2 6 3" xfId="14439" xr:uid="{6297C94B-1D7A-4D8B-B5C3-F6BB6DFB7980}"/>
    <cellStyle name="Millares [0] 4 2 2 6 3 2" xfId="37333" xr:uid="{B95E9A29-548E-4F73-91C7-E9F44AE8274B}"/>
    <cellStyle name="Millares [0] 4 2 2 6 4" xfId="25892" xr:uid="{3BF734A8-C2CA-4DA5-8900-B9E5524EB1DE}"/>
    <cellStyle name="Millares [0] 4 2 2 6 5" xfId="48774" xr:uid="{16686762-8995-472E-A54F-AF0C5CDF4F09}"/>
    <cellStyle name="Millares [0] 4 2 2 7" xfId="3246" xr:uid="{BD2AED51-6A36-46EE-8755-21F28D8A024B}"/>
    <cellStyle name="Millares [0] 4 2 2 7 2" xfId="7489" xr:uid="{AD477EA6-18FC-4C82-B478-D5410FA1C3E4}"/>
    <cellStyle name="Millares [0] 4 2 2 7 2 2" xfId="18941" xr:uid="{5DB101C7-10DA-4F04-99C1-0F7F6A08F5BE}"/>
    <cellStyle name="Millares [0] 4 2 2 7 2 2 2" xfId="41835" xr:uid="{4E1166CC-9394-449A-9CFA-9F551B30AD73}"/>
    <cellStyle name="Millares [0] 4 2 2 7 2 3" xfId="30394" xr:uid="{FF0B3DDC-9324-4E73-95A6-8DA8F09AB753}"/>
    <cellStyle name="Millares [0] 4 2 2 7 2 4" xfId="53276" xr:uid="{EB5FB802-690C-4EC5-8EA6-43E5DCB6929E}"/>
    <cellStyle name="Millares [0] 4 2 2 7 3" xfId="14699" xr:uid="{D8C297EF-F795-468D-8016-D0124D5E2132}"/>
    <cellStyle name="Millares [0] 4 2 2 7 3 2" xfId="37593" xr:uid="{80784B68-B9E9-4202-BB7A-462FC4D99EE6}"/>
    <cellStyle name="Millares [0] 4 2 2 7 4" xfId="26152" xr:uid="{026F9154-7D27-4FA3-8A99-7862BBFDD1D0}"/>
    <cellStyle name="Millares [0] 4 2 2 7 5" xfId="49034" xr:uid="{CAB32B1E-AB4D-42EA-96B7-FBCE0B7EF88B}"/>
    <cellStyle name="Millares [0] 4 2 2 8" xfId="3507" xr:uid="{5213067F-9E2A-43B6-9E77-E1DF894A4241}"/>
    <cellStyle name="Millares [0] 4 2 2 8 2" xfId="7750" xr:uid="{42C1634A-5809-4670-899D-89D93C560C5E}"/>
    <cellStyle name="Millares [0] 4 2 2 8 2 2" xfId="19202" xr:uid="{F6826F6B-8E92-4E81-BA45-197850899A57}"/>
    <cellStyle name="Millares [0] 4 2 2 8 2 2 2" xfId="42096" xr:uid="{20C74530-2CF4-49E4-8971-221302C4C3E5}"/>
    <cellStyle name="Millares [0] 4 2 2 8 2 3" xfId="30655" xr:uid="{ABE60DB1-8962-4088-8BE0-14A2BB50AC1E}"/>
    <cellStyle name="Millares [0] 4 2 2 8 2 4" xfId="53537" xr:uid="{D712EEDA-864C-4FB7-AFF5-BB3EA583AC85}"/>
    <cellStyle name="Millares [0] 4 2 2 8 3" xfId="14960" xr:uid="{0F2AE207-DB93-4FD9-BFFC-2B1B1B05ABCE}"/>
    <cellStyle name="Millares [0] 4 2 2 8 3 2" xfId="37854" xr:uid="{03A3D6BB-F1CF-4E3F-979F-AB8F7749959E}"/>
    <cellStyle name="Millares [0] 4 2 2 8 4" xfId="26413" xr:uid="{D03DF7B1-8E0B-44F2-951A-29FF44E6542A}"/>
    <cellStyle name="Millares [0] 4 2 2 8 5" xfId="49295" xr:uid="{31E26EF6-4ABD-4672-8587-B4A204B61856}"/>
    <cellStyle name="Millares [0] 4 2 2 9" xfId="4575" xr:uid="{ECE0AF7F-304D-462F-B1C8-311836ED6A8C}"/>
    <cellStyle name="Millares [0] 4 2 2 9 2" xfId="16027" xr:uid="{31468CD0-45D8-4E85-A9A7-EDEFA065B10D}"/>
    <cellStyle name="Millares [0] 4 2 2 9 2 2" xfId="38921" xr:uid="{742F5249-B6CA-4381-8CBA-60AAED2008C0}"/>
    <cellStyle name="Millares [0] 4 2 2 9 3" xfId="27480" xr:uid="{F111C67B-EAE9-4E30-9A0E-B0C6D1AE65F9}"/>
    <cellStyle name="Millares [0] 4 2 2 9 4" xfId="50362" xr:uid="{9CAD59DA-F18A-4F18-B713-AB1F03DBD5B4}"/>
    <cellStyle name="Millares [0] 4 2 3" xfId="492" xr:uid="{34C04E85-1354-4989-A8DE-4373822BDAFC}"/>
    <cellStyle name="Millares [0] 4 2 3 10" xfId="46287" xr:uid="{BE1375D5-FC68-4B02-B1DE-741A7B52CA4A}"/>
    <cellStyle name="Millares [0] 4 2 3 2" xfId="1020" xr:uid="{4316242D-DEA9-432D-BF53-2027AF3DC8BA}"/>
    <cellStyle name="Millares [0] 4 2 3 2 2" xfId="2337" xr:uid="{CB1408EF-2ED1-40FF-91DC-E64EEC24D3D3}"/>
    <cellStyle name="Millares [0] 4 2 3 2 2 2" xfId="6585" xr:uid="{3928B0D9-32F5-45AA-B36B-EB4788370894}"/>
    <cellStyle name="Millares [0] 4 2 3 2 2 2 2" xfId="18037" xr:uid="{346519F0-9EE9-4454-946F-E27A86F4B3E2}"/>
    <cellStyle name="Millares [0] 4 2 3 2 2 2 2 2" xfId="40931" xr:uid="{B178C939-B746-4076-B893-3ABE386DDA47}"/>
    <cellStyle name="Millares [0] 4 2 3 2 2 2 3" xfId="29490" xr:uid="{D965C328-C336-4501-ABA3-D407C49A93CF}"/>
    <cellStyle name="Millares [0] 4 2 3 2 2 2 4" xfId="52372" xr:uid="{0BE08CC3-AC45-4B7C-B0A2-38F9F154CA8D}"/>
    <cellStyle name="Millares [0] 4 2 3 2 2 3" xfId="13795" xr:uid="{6CDC5200-F2FA-4370-BDA9-D9A4BB677200}"/>
    <cellStyle name="Millares [0] 4 2 3 2 2 3 2" xfId="36689" xr:uid="{3BD9A596-B0AB-4283-A09B-5C7E824521E0}"/>
    <cellStyle name="Millares [0] 4 2 3 2 2 4" xfId="25248" xr:uid="{B1E1ABE2-60C0-44B4-BD45-15C227855E54}"/>
    <cellStyle name="Millares [0] 4 2 3 2 2 5" xfId="48131" xr:uid="{E7378F17-FDE0-462A-8948-8BA31D2AED05}"/>
    <cellStyle name="Millares [0] 4 2 3 2 3" xfId="4181" xr:uid="{20ABF866-3148-459E-8984-F7F031E88B42}"/>
    <cellStyle name="Millares [0] 4 2 3 2 3 2" xfId="8424" xr:uid="{0C717FED-D1A5-4465-8303-E40E9912F99D}"/>
    <cellStyle name="Millares [0] 4 2 3 2 3 2 2" xfId="19876" xr:uid="{53A6DDA3-182B-4502-80EA-94BCB908AB48}"/>
    <cellStyle name="Millares [0] 4 2 3 2 3 2 2 2" xfId="42770" xr:uid="{C7E08276-3DBD-4599-8B5D-F7F2CEA650E6}"/>
    <cellStyle name="Millares [0] 4 2 3 2 3 2 3" xfId="31329" xr:uid="{8A308655-B63C-457C-AB05-518A3567D664}"/>
    <cellStyle name="Millares [0] 4 2 3 2 3 2 4" xfId="54211" xr:uid="{22930695-09EB-4225-B85A-4DD96A7F20EE}"/>
    <cellStyle name="Millares [0] 4 2 3 2 3 3" xfId="15634" xr:uid="{14BE142C-07DA-4E81-B298-DDB2DCED759A}"/>
    <cellStyle name="Millares [0] 4 2 3 2 3 3 2" xfId="38528" xr:uid="{9FD08E3A-BCD0-4460-8BA5-8E7E3482AD55}"/>
    <cellStyle name="Millares [0] 4 2 3 2 3 4" xfId="27087" xr:uid="{85207651-AE5B-4B24-B9CE-5C9C5F9DAF59}"/>
    <cellStyle name="Millares [0] 4 2 3 2 3 5" xfId="49969" xr:uid="{B677775B-8874-4DD4-BE50-0E9B80C1EE9F}"/>
    <cellStyle name="Millares [0] 4 2 3 2 4" xfId="5268" xr:uid="{7AE4BDB7-0F0E-4AAA-BB69-A656FD3C0181}"/>
    <cellStyle name="Millares [0] 4 2 3 2 4 2" xfId="16720" xr:uid="{341D1B8B-281A-413E-BF47-598103C31C97}"/>
    <cellStyle name="Millares [0] 4 2 3 2 4 2 2" xfId="39614" xr:uid="{25B6BA1E-07FB-422E-A606-FAC3CD56BB94}"/>
    <cellStyle name="Millares [0] 4 2 3 2 4 3" xfId="28173" xr:uid="{690509D4-FF12-4653-8142-7166C252A7E5}"/>
    <cellStyle name="Millares [0] 4 2 3 2 4 4" xfId="51055" xr:uid="{E8B00900-7CF6-4905-B7E7-D25668E372AC}"/>
    <cellStyle name="Millares [0] 4 2 3 2 5" xfId="10329" xr:uid="{B47E5D2A-D02B-487E-B6D9-01712A739EEC}"/>
    <cellStyle name="Millares [0] 4 2 3 2 5 2" xfId="21772" xr:uid="{2BFB5322-E26C-46DB-A28D-03923CDF6BE5}"/>
    <cellStyle name="Millares [0] 4 2 3 2 5 2 2" xfId="44666" xr:uid="{77778B25-37DF-422F-A5C9-E72F2C8D4B2D}"/>
    <cellStyle name="Millares [0] 4 2 3 2 5 3" xfId="33225" xr:uid="{6330C2BE-043E-4F3B-A3FB-A1150293C84E}"/>
    <cellStyle name="Millares [0] 4 2 3 2 6" xfId="11413" xr:uid="{A717391E-1DF3-43F3-897A-28ACD8A17496}"/>
    <cellStyle name="Millares [0] 4 2 3 2 6 2" xfId="22856" xr:uid="{B9F0045C-162E-409E-95C6-174EDDF2E972}"/>
    <cellStyle name="Millares [0] 4 2 3 2 6 2 2" xfId="45750" xr:uid="{DED54C6B-CC25-46C3-BEE7-E86E8956DCCF}"/>
    <cellStyle name="Millares [0] 4 2 3 2 6 3" xfId="34309" xr:uid="{E24E2568-A5E8-4581-8300-7B62B536E85F}"/>
    <cellStyle name="Millares [0] 4 2 3 2 7" xfId="12478" xr:uid="{A09E97D6-9720-41BA-97AC-27D058938944}"/>
    <cellStyle name="Millares [0] 4 2 3 2 7 2" xfId="35372" xr:uid="{AA3A73B9-4FA6-4409-ADA9-92E693440753}"/>
    <cellStyle name="Millares [0] 4 2 3 2 8" xfId="23931" xr:uid="{83494D42-3B92-433A-8B5A-934BC01BAAA3}"/>
    <cellStyle name="Millares [0] 4 2 3 2 9" xfId="46814" xr:uid="{870DDC0C-A439-4EC4-AC12-F89C6062A9A4}"/>
    <cellStyle name="Millares [0] 4 2 3 3" xfId="1810" xr:uid="{F3D1F818-9EC4-4A39-9570-7ED5F6065B7E}"/>
    <cellStyle name="Millares [0] 4 2 3 3 2" xfId="6058" xr:uid="{EAEF3677-8D40-48D8-869E-477BC873570B}"/>
    <cellStyle name="Millares [0] 4 2 3 3 2 2" xfId="17510" xr:uid="{6387995A-BD95-4C29-A7EE-52EA7CE51E6A}"/>
    <cellStyle name="Millares [0] 4 2 3 3 2 2 2" xfId="40404" xr:uid="{6772D1B0-2C59-4B7E-B75C-A9ECB57C6E41}"/>
    <cellStyle name="Millares [0] 4 2 3 3 2 3" xfId="28963" xr:uid="{508672A9-FCAD-4CD7-B0E3-27FDE9F3F5B2}"/>
    <cellStyle name="Millares [0] 4 2 3 3 2 4" xfId="51845" xr:uid="{73821521-1A67-4693-845A-D3C337244FC3}"/>
    <cellStyle name="Millares [0] 4 2 3 3 3" xfId="13268" xr:uid="{E32EA570-FBD6-43DD-8D16-3671B7725471}"/>
    <cellStyle name="Millares [0] 4 2 3 3 3 2" xfId="36162" xr:uid="{F560966F-D441-431A-B6FD-1F3AFA6C28D2}"/>
    <cellStyle name="Millares [0] 4 2 3 3 4" xfId="24721" xr:uid="{879F083E-A88D-4F5C-B137-C78721B2944F}"/>
    <cellStyle name="Millares [0] 4 2 3 3 5" xfId="47604" xr:uid="{88A30205-C3B2-490F-9C57-2841ED108A1E}"/>
    <cellStyle name="Millares [0] 4 2 3 4" xfId="3654" xr:uid="{EACBC7FD-E0EF-43DB-8E2F-3C7AE1B4EF56}"/>
    <cellStyle name="Millares [0] 4 2 3 4 2" xfId="7897" xr:uid="{46ED0EDC-EDF7-4456-B973-FFBA571739E9}"/>
    <cellStyle name="Millares [0] 4 2 3 4 2 2" xfId="19349" xr:uid="{8E2575D9-5A24-440F-B117-9827FD6D29D8}"/>
    <cellStyle name="Millares [0] 4 2 3 4 2 2 2" xfId="42243" xr:uid="{87F5556C-D8AB-4496-B66C-C7883C3B889A}"/>
    <cellStyle name="Millares [0] 4 2 3 4 2 3" xfId="30802" xr:uid="{7A3AB393-6AA3-44DD-B9C2-8B6CFCB096EF}"/>
    <cellStyle name="Millares [0] 4 2 3 4 2 4" xfId="53684" xr:uid="{0C974E20-A889-47C4-ABAE-22C62D0F6E54}"/>
    <cellStyle name="Millares [0] 4 2 3 4 3" xfId="15107" xr:uid="{FB8DEA51-765E-4295-96E6-BC51B8E49586}"/>
    <cellStyle name="Millares [0] 4 2 3 4 3 2" xfId="38001" xr:uid="{20C69192-348C-4734-AF39-3A639F977D91}"/>
    <cellStyle name="Millares [0] 4 2 3 4 4" xfId="26560" xr:uid="{585D8029-3B92-45B9-A8ED-51BCF8B01744}"/>
    <cellStyle name="Millares [0] 4 2 3 4 5" xfId="49442" xr:uid="{7477D354-5C3E-46D8-85DF-EC16F6E0A035}"/>
    <cellStyle name="Millares [0] 4 2 3 5" xfId="4741" xr:uid="{AF22A339-2525-46EA-BEC5-267DC30C9FB2}"/>
    <cellStyle name="Millares [0] 4 2 3 5 2" xfId="16193" xr:uid="{93551514-A47D-48C6-9E0D-9DBE9A05A609}"/>
    <cellStyle name="Millares [0] 4 2 3 5 2 2" xfId="39087" xr:uid="{7F74A1DF-7C72-4DBA-A051-EA76C27B1B88}"/>
    <cellStyle name="Millares [0] 4 2 3 5 3" xfId="27646" xr:uid="{47B9910C-3302-4DDF-B207-C48917020CA1}"/>
    <cellStyle name="Millares [0] 4 2 3 5 4" xfId="50528" xr:uid="{A9062861-0146-4B6C-9730-B5FA8B7A04A3}"/>
    <cellStyle name="Millares [0] 4 2 3 6" xfId="9802" xr:uid="{6E6875C4-CFA0-418F-B42A-E5DAF5358C8D}"/>
    <cellStyle name="Millares [0] 4 2 3 6 2" xfId="21245" xr:uid="{0C4797FF-38D2-4CA0-B18E-03A7711FCB7D}"/>
    <cellStyle name="Millares [0] 4 2 3 6 2 2" xfId="44139" xr:uid="{6362F5EC-0FD0-491F-AFA7-B471B79809F5}"/>
    <cellStyle name="Millares [0] 4 2 3 6 3" xfId="32698" xr:uid="{A62E6CD3-3F94-4DF3-9A74-5138759F7E91}"/>
    <cellStyle name="Millares [0] 4 2 3 7" xfId="10886" xr:uid="{21CBB750-500A-4F9F-8482-31C1FC8F74DC}"/>
    <cellStyle name="Millares [0] 4 2 3 7 2" xfId="22329" xr:uid="{F4BF53E9-EC77-4EE9-89E3-A7F6DD95F0E1}"/>
    <cellStyle name="Millares [0] 4 2 3 7 2 2" xfId="45223" xr:uid="{2AE14214-F453-4F34-A8D3-3BD7E1D41A99}"/>
    <cellStyle name="Millares [0] 4 2 3 7 3" xfId="33782" xr:uid="{32F24CFF-6962-48EB-A32B-1945598EF89F}"/>
    <cellStyle name="Millares [0] 4 2 3 8" xfId="11951" xr:uid="{106A6652-F179-44DC-9D39-D8E63EEAB71C}"/>
    <cellStyle name="Millares [0] 4 2 3 8 2" xfId="34845" xr:uid="{A4A83D92-89FB-4907-97BA-6AA1188677C5}"/>
    <cellStyle name="Millares [0] 4 2 3 9" xfId="23404" xr:uid="{4C6E1D63-3FA0-4CA0-B156-51E0398AB1D8}"/>
    <cellStyle name="Millares [0] 4 2 4" xfId="756" xr:uid="{C5463C88-4985-43B2-B233-4198F96594BF}"/>
    <cellStyle name="Millares [0] 4 2 4 2" xfId="2073" xr:uid="{52D7BF33-FAD0-4BAD-8DBA-CBB5A55C20FC}"/>
    <cellStyle name="Millares [0] 4 2 4 2 2" xfId="6321" xr:uid="{54C3EDA5-716C-4FFB-AD68-355441D139F6}"/>
    <cellStyle name="Millares [0] 4 2 4 2 2 2" xfId="17773" xr:uid="{A69D3662-626C-4328-98ED-883A07605DD9}"/>
    <cellStyle name="Millares [0] 4 2 4 2 2 2 2" xfId="40667" xr:uid="{C24C4B60-E3A7-47E5-A0CE-EC57515C410D}"/>
    <cellStyle name="Millares [0] 4 2 4 2 2 3" xfId="29226" xr:uid="{E6748485-5009-497A-B4D5-44BECD776E87}"/>
    <cellStyle name="Millares [0] 4 2 4 2 2 4" xfId="52108" xr:uid="{BFFD912B-14E3-4238-8DCF-E25B0D523ACB}"/>
    <cellStyle name="Millares [0] 4 2 4 2 3" xfId="13531" xr:uid="{60090EA0-D588-418B-A963-AA21DE384BFC}"/>
    <cellStyle name="Millares [0] 4 2 4 2 3 2" xfId="36425" xr:uid="{0BBAC02D-730D-462A-9E9D-79A5646E8D85}"/>
    <cellStyle name="Millares [0] 4 2 4 2 4" xfId="24984" xr:uid="{37CA98F4-53BF-4A7C-846B-50F1BD728C58}"/>
    <cellStyle name="Millares [0] 4 2 4 2 5" xfId="47867" xr:uid="{69DD0070-7E1F-4CB8-9BC6-ABE63AADE35C}"/>
    <cellStyle name="Millares [0] 4 2 4 3" xfId="3917" xr:uid="{451FD25E-BAC7-4411-823B-5BE39010A94B}"/>
    <cellStyle name="Millares [0] 4 2 4 3 2" xfId="8160" xr:uid="{63489037-0D4A-4E76-9466-14F4BCF4067C}"/>
    <cellStyle name="Millares [0] 4 2 4 3 2 2" xfId="19612" xr:uid="{1C5E76FE-2C64-442A-B3E2-449ECC70E7D4}"/>
    <cellStyle name="Millares [0] 4 2 4 3 2 2 2" xfId="42506" xr:uid="{71304AA5-5427-4DBA-90DC-76347B20B934}"/>
    <cellStyle name="Millares [0] 4 2 4 3 2 3" xfId="31065" xr:uid="{883B868A-8241-48B3-962F-FFF6219BDA3A}"/>
    <cellStyle name="Millares [0] 4 2 4 3 2 4" xfId="53947" xr:uid="{45DDFECE-D3D2-463D-ABDD-EC0548534371}"/>
    <cellStyle name="Millares [0] 4 2 4 3 3" xfId="15370" xr:uid="{81AE7222-A060-4744-8308-90077F146DD9}"/>
    <cellStyle name="Millares [0] 4 2 4 3 3 2" xfId="38264" xr:uid="{CB062F9E-F7BE-4938-8667-42BE858431AA}"/>
    <cellStyle name="Millares [0] 4 2 4 3 4" xfId="26823" xr:uid="{A7DB69EA-DDCC-4F9D-9C48-4D1A92F3928B}"/>
    <cellStyle name="Millares [0] 4 2 4 3 5" xfId="49705" xr:uid="{65CBB33B-F5A5-41B0-9876-24FD088C9273}"/>
    <cellStyle name="Millares [0] 4 2 4 4" xfId="5004" xr:uid="{A2796C83-4093-444B-A474-A500610700DE}"/>
    <cellStyle name="Millares [0] 4 2 4 4 2" xfId="16456" xr:uid="{A0FC9BB2-5828-43C8-A9B4-92B729977739}"/>
    <cellStyle name="Millares [0] 4 2 4 4 2 2" xfId="39350" xr:uid="{CB257076-4DBE-47D3-9EE9-716FE9E957D6}"/>
    <cellStyle name="Millares [0] 4 2 4 4 3" xfId="27909" xr:uid="{81E3A1B2-1ADA-4BFA-816C-EBB4B320094C}"/>
    <cellStyle name="Millares [0] 4 2 4 4 4" xfId="50791" xr:uid="{6957EDE9-3D1C-49A1-AB86-CAB8B9601A56}"/>
    <cellStyle name="Millares [0] 4 2 4 5" xfId="10065" xr:uid="{28334193-844A-48D5-83AD-50F08765BB6D}"/>
    <cellStyle name="Millares [0] 4 2 4 5 2" xfId="21508" xr:uid="{910B9731-346C-4D01-A62F-CE5A1B7B749A}"/>
    <cellStyle name="Millares [0] 4 2 4 5 2 2" xfId="44402" xr:uid="{CDC9FC35-0E77-4B45-9E81-DA0174757FDF}"/>
    <cellStyle name="Millares [0] 4 2 4 5 3" xfId="32961" xr:uid="{0BD21F09-D1B0-4F8E-A5C2-E389EE372744}"/>
    <cellStyle name="Millares [0] 4 2 4 6" xfId="11149" xr:uid="{C3B2A525-96E1-4BFF-8DD7-599053447232}"/>
    <cellStyle name="Millares [0] 4 2 4 6 2" xfId="22592" xr:uid="{828BFE75-4A2E-4847-B7E9-7428E0E72C62}"/>
    <cellStyle name="Millares [0] 4 2 4 6 2 2" xfId="45486" xr:uid="{9E06EC3A-9176-4E81-97A5-1103B1346892}"/>
    <cellStyle name="Millares [0] 4 2 4 6 3" xfId="34045" xr:uid="{551C264F-4E98-41DD-9596-440F5609E9EB}"/>
    <cellStyle name="Millares [0] 4 2 4 7" xfId="12214" xr:uid="{124DD772-8548-470B-9261-925E805A4FD1}"/>
    <cellStyle name="Millares [0] 4 2 4 7 2" xfId="35108" xr:uid="{5F7DA346-0FDC-4733-B4CA-075C5DB898CA}"/>
    <cellStyle name="Millares [0] 4 2 4 8" xfId="23667" xr:uid="{871207FF-FCF5-42CD-B4F3-1F5CE4EC0075}"/>
    <cellStyle name="Millares [0] 4 2 4 9" xfId="46550" xr:uid="{73026478-80BE-41F3-B4EA-9FCD15F7F0C5}"/>
    <cellStyle name="Millares [0] 4 2 5" xfId="1284" xr:uid="{9CCF2D4B-5020-4EBF-AD83-F14D60802AF0}"/>
    <cellStyle name="Millares [0] 4 2 5 2" xfId="2601" xr:uid="{035CFCCC-03B1-4100-BA80-351770D08224}"/>
    <cellStyle name="Millares [0] 4 2 5 2 2" xfId="6849" xr:uid="{36122211-AC80-44AB-80E4-D13258A1DBB5}"/>
    <cellStyle name="Millares [0] 4 2 5 2 2 2" xfId="18301" xr:uid="{3FB27806-C3BA-4309-822F-27A1194429D9}"/>
    <cellStyle name="Millares [0] 4 2 5 2 2 2 2" xfId="41195" xr:uid="{5B9222C6-4AC3-4479-B239-D70439B7CE3D}"/>
    <cellStyle name="Millares [0] 4 2 5 2 2 3" xfId="29754" xr:uid="{80DADA05-7C7B-4346-9F81-0AAE574C80DD}"/>
    <cellStyle name="Millares [0] 4 2 5 2 2 4" xfId="52636" xr:uid="{AF3B03F1-F2C3-4040-AF84-B2C5CB214255}"/>
    <cellStyle name="Millares [0] 4 2 5 2 3" xfId="14059" xr:uid="{935094D5-E92A-4D2C-A0D7-22F3C4312195}"/>
    <cellStyle name="Millares [0] 4 2 5 2 3 2" xfId="36953" xr:uid="{9585D6DA-6FCC-48C3-809E-572D7D9CB8AD}"/>
    <cellStyle name="Millares [0] 4 2 5 2 4" xfId="25512" xr:uid="{BDF73BA4-B281-4D53-8540-C67DC1686FF5}"/>
    <cellStyle name="Millares [0] 4 2 5 2 5" xfId="48395" xr:uid="{8DA57E76-6D06-4EF2-94AF-5F63B1BDDE38}"/>
    <cellStyle name="Millares [0] 4 2 5 3" xfId="5532" xr:uid="{46BA432E-D6E5-4450-8427-5B4F82B2E0B7}"/>
    <cellStyle name="Millares [0] 4 2 5 3 2" xfId="16984" xr:uid="{270D84B7-30F9-49C0-9B10-33E342C2D690}"/>
    <cellStyle name="Millares [0] 4 2 5 3 2 2" xfId="39878" xr:uid="{553FD73A-11BD-42E5-9797-BEE86ABD72FF}"/>
    <cellStyle name="Millares [0] 4 2 5 3 3" xfId="28437" xr:uid="{2559C4C9-FA66-41CC-904B-82316B976A90}"/>
    <cellStyle name="Millares [0] 4 2 5 3 4" xfId="51319" xr:uid="{D949D3E1-D5E2-4F70-80B6-FA1078D3F99D}"/>
    <cellStyle name="Millares [0] 4 2 5 4" xfId="12742" xr:uid="{28A98830-38AA-4F1A-BE4D-6224945002C6}"/>
    <cellStyle name="Millares [0] 4 2 5 4 2" xfId="35636" xr:uid="{E1FAED84-343D-4EAE-A015-FAA607F89F0C}"/>
    <cellStyle name="Millares [0] 4 2 5 5" xfId="24195" xr:uid="{2152B706-C891-40CA-BBB0-4B674895A7A8}"/>
    <cellStyle name="Millares [0] 4 2 5 6" xfId="47078" xr:uid="{5ECBCC36-0606-414C-85AE-CDCADD188A26}"/>
    <cellStyle name="Millares [0] 4 2 6" xfId="1547" xr:uid="{C567ACE7-4A8D-475F-9087-10371886F92A}"/>
    <cellStyle name="Millares [0] 4 2 6 2" xfId="5795" xr:uid="{60A6F684-76B7-48D5-AEE0-309F56F2AD49}"/>
    <cellStyle name="Millares [0] 4 2 6 2 2" xfId="17247" xr:uid="{5AAD859B-1518-47E8-8F2F-3E6AC29D858D}"/>
    <cellStyle name="Millares [0] 4 2 6 2 2 2" xfId="40141" xr:uid="{E10C5FFD-3CD7-4C89-B2D1-18E8077DB547}"/>
    <cellStyle name="Millares [0] 4 2 6 2 3" xfId="28700" xr:uid="{E2D59D84-5087-4420-9319-370E36D7DBBE}"/>
    <cellStyle name="Millares [0] 4 2 6 2 4" xfId="51582" xr:uid="{B0D46671-C9B7-4EA1-946F-6816255CCF2C}"/>
    <cellStyle name="Millares [0] 4 2 6 3" xfId="13005" xr:uid="{BB6ACABC-6222-4F02-BED4-B76A445BEC50}"/>
    <cellStyle name="Millares [0] 4 2 6 3 2" xfId="35899" xr:uid="{E2DE03E4-A873-47DD-93C5-BEF78752C267}"/>
    <cellStyle name="Millares [0] 4 2 6 4" xfId="24458" xr:uid="{050DB866-1D78-4365-B030-2CCD6F267A2C}"/>
    <cellStyle name="Millares [0] 4 2 6 5" xfId="47341" xr:uid="{58BE0FFA-54B7-4D2D-9621-F5EC07C00862}"/>
    <cellStyle name="Millares [0] 4 2 7" xfId="2869" xr:uid="{52620A4D-0F27-4969-A0FF-D133FAB4B0B6}"/>
    <cellStyle name="Millares [0] 4 2 7 2" xfId="7113" xr:uid="{FC4901E7-9ADA-4D48-9D4E-E8FAF6D5AB91}"/>
    <cellStyle name="Millares [0] 4 2 7 2 2" xfId="18565" xr:uid="{283664CC-B292-4ECA-915C-8AE49AE18882}"/>
    <cellStyle name="Millares [0] 4 2 7 2 2 2" xfId="41459" xr:uid="{4A5E5553-230C-4354-9429-E09527B855CC}"/>
    <cellStyle name="Millares [0] 4 2 7 2 3" xfId="30018" xr:uid="{BC63F874-E663-42C8-8D09-62343A6ADC0D}"/>
    <cellStyle name="Millares [0] 4 2 7 2 4" xfId="52900" xr:uid="{4E167355-8DFC-4E88-B88F-7817CC836F89}"/>
    <cellStyle name="Millares [0] 4 2 7 3" xfId="14323" xr:uid="{D1E400E5-613D-4E60-9A95-216B41CDD841}"/>
    <cellStyle name="Millares [0] 4 2 7 3 2" xfId="37217" xr:uid="{22D5154D-8080-4FB4-B1B7-BFA04518477C}"/>
    <cellStyle name="Millares [0] 4 2 7 4" xfId="25776" xr:uid="{DBD2D246-9F74-477A-8CA4-D0CBA9F3E1E2}"/>
    <cellStyle name="Millares [0] 4 2 7 5" xfId="48658" xr:uid="{402BE09C-BDCA-4642-A8E8-9E308587FA34}"/>
    <cellStyle name="Millares [0] 4 2 8" xfId="3129" xr:uid="{D12E324D-3F4B-4761-A6FE-062804543301}"/>
    <cellStyle name="Millares [0] 4 2 8 2" xfId="7372" xr:uid="{A0685F54-B09D-40A8-9292-9D57B52621E0}"/>
    <cellStyle name="Millares [0] 4 2 8 2 2" xfId="18824" xr:uid="{ED69BCA5-AF7E-4E2C-9EC2-4F99C5086607}"/>
    <cellStyle name="Millares [0] 4 2 8 2 2 2" xfId="41718" xr:uid="{A3AB17A2-CE8D-42CF-8BE5-F1BB6538FAD9}"/>
    <cellStyle name="Millares [0] 4 2 8 2 3" xfId="30277" xr:uid="{D7649491-3C97-4D24-AAE5-66C2E2E0DD72}"/>
    <cellStyle name="Millares [0] 4 2 8 2 4" xfId="53159" xr:uid="{EE65F5B9-E620-455E-910A-84BBD121CAFA}"/>
    <cellStyle name="Millares [0] 4 2 8 3" xfId="14582" xr:uid="{7D1B61B9-3FD7-46CC-A775-2A7CF0C0BA08}"/>
    <cellStyle name="Millares [0] 4 2 8 3 2" xfId="37476" xr:uid="{452B74FD-6469-49D0-804F-38FFAD895D03}"/>
    <cellStyle name="Millares [0] 4 2 8 4" xfId="26035" xr:uid="{730A148F-0F11-496D-8C8B-26D320591963}"/>
    <cellStyle name="Millares [0] 4 2 8 5" xfId="48917" xr:uid="{D91A698E-63C4-4E00-8947-9EE2874A1237}"/>
    <cellStyle name="Millares [0] 4 2 9" xfId="3391" xr:uid="{27CD3BE2-949C-4C51-83E2-B2CABB6D5B9C}"/>
    <cellStyle name="Millares [0] 4 2 9 2" xfId="7634" xr:uid="{A4EF52E5-5F88-4A58-8A50-CAF63E73436D}"/>
    <cellStyle name="Millares [0] 4 2 9 2 2" xfId="19086" xr:uid="{A408683E-B7E5-49E4-AE85-970DF8DC2837}"/>
    <cellStyle name="Millares [0] 4 2 9 2 2 2" xfId="41980" xr:uid="{6019BC27-7E83-4154-8B9B-C7FCABAF304B}"/>
    <cellStyle name="Millares [0] 4 2 9 2 3" xfId="30539" xr:uid="{D7CB6F78-F4C1-4AA9-AB66-16A1D9BD5A8D}"/>
    <cellStyle name="Millares [0] 4 2 9 2 4" xfId="53421" xr:uid="{6415B9EE-03F6-4E8B-A87F-5EA828B4F4DE}"/>
    <cellStyle name="Millares [0] 4 2 9 3" xfId="14844" xr:uid="{93CA24E8-F3E8-4FBF-A59D-18278AE428D7}"/>
    <cellStyle name="Millares [0] 4 2 9 3 2" xfId="37738" xr:uid="{A0AD89DD-8430-4BDB-8097-81263624E547}"/>
    <cellStyle name="Millares [0] 4 2 9 4" xfId="26297" xr:uid="{3D88572F-8A00-4DF0-9242-9B2C45597432}"/>
    <cellStyle name="Millares [0] 4 2 9 5" xfId="49179" xr:uid="{533D6F42-E4B1-4F49-84B9-A6D712C06D36}"/>
    <cellStyle name="Millares [0] 4 20" xfId="11651" xr:uid="{BBB4B56E-AE78-4477-9068-CBB65C4C3598}"/>
    <cellStyle name="Millares [0] 4 20 2" xfId="34545" xr:uid="{750C7835-AC65-43D8-826B-51EF36829C90}"/>
    <cellStyle name="Millares [0] 4 21" xfId="23104" xr:uid="{C3161056-530A-4C94-9DAB-4D737E1C5EA4}"/>
    <cellStyle name="Millares [0] 4 22" xfId="45987" xr:uid="{FF794938-071C-4E5D-AA0A-EE7372FB47A8}"/>
    <cellStyle name="Millares [0] 4 3" xfId="247" xr:uid="{ACF37F30-8B4C-4E2C-9031-C694D723934F}"/>
    <cellStyle name="Millares [0] 4 3 10" xfId="4481" xr:uid="{67422F21-EA63-48F9-8B76-EDADAD948570}"/>
    <cellStyle name="Millares [0] 4 3 10 2" xfId="15933" xr:uid="{4C13037D-330F-4604-9932-DACDE8B45AFE}"/>
    <cellStyle name="Millares [0] 4 3 10 2 2" xfId="38827" xr:uid="{F2BD3AE6-4794-4BBC-94A3-F0008450A21D}"/>
    <cellStyle name="Millares [0] 4 3 10 3" xfId="27386" xr:uid="{97793AC3-7310-4124-9816-7ED317CF0F08}"/>
    <cellStyle name="Millares [0] 4 3 10 4" xfId="50268" xr:uid="{72E0D8E6-427F-4CE7-935C-4AF9E162D2AE}"/>
    <cellStyle name="Millares [0] 4 3 11" xfId="8761" xr:uid="{15EE5963-DEC1-4034-BD14-C7DB4A72E263}"/>
    <cellStyle name="Millares [0] 4 3 11 2" xfId="20205" xr:uid="{507659A1-7BF8-4AF6-932B-67898BDCEE55}"/>
    <cellStyle name="Millares [0] 4 3 11 2 2" xfId="43099" xr:uid="{7C5389BD-F720-4EBE-B4F8-C1714B7D671D}"/>
    <cellStyle name="Millares [0] 4 3 11 3" xfId="31658" xr:uid="{21A75C7B-BFD3-4D4D-9039-E14C15CEBF03}"/>
    <cellStyle name="Millares [0] 4 3 11 4" xfId="54540" xr:uid="{D213120A-1DD5-4ECA-AFBC-C4846783C309}"/>
    <cellStyle name="Millares [0] 4 3 12" xfId="9023" xr:uid="{CDBA30F4-AB9B-43EF-828A-1862979EB658}"/>
    <cellStyle name="Millares [0] 4 3 12 2" xfId="20467" xr:uid="{09625A51-EBC6-42A0-B079-53B4CE263E4D}"/>
    <cellStyle name="Millares [0] 4 3 12 2 2" xfId="43361" xr:uid="{3A038F24-F428-48E7-B866-1B3BA390E6B7}"/>
    <cellStyle name="Millares [0] 4 3 12 3" xfId="31920" xr:uid="{FDA20B2F-4B53-4DEE-8A54-EFE781361384}"/>
    <cellStyle name="Millares [0] 4 3 12 4" xfId="54802" xr:uid="{B795B470-327C-4D88-9E0A-6F4B3ED384D4}"/>
    <cellStyle name="Millares [0] 4 3 13" xfId="9290" xr:uid="{7F07877D-3FB6-41D0-A437-2EF5AAACC566}"/>
    <cellStyle name="Millares [0] 4 3 13 2" xfId="20734" xr:uid="{3C65F437-343F-4ADE-8877-180CF35F0058}"/>
    <cellStyle name="Millares [0] 4 3 13 2 2" xfId="43628" xr:uid="{4999F8D8-A3FC-4298-9C5D-B7475787B470}"/>
    <cellStyle name="Millares [0] 4 3 13 3" xfId="32187" xr:uid="{122CB77C-FB53-4AEB-B986-4931E1BAF125}"/>
    <cellStyle name="Millares [0] 4 3 13 4" xfId="55069" xr:uid="{F3A733E4-2EB4-4135-8881-9FE84422C6F4}"/>
    <cellStyle name="Millares [0] 4 3 14" xfId="9562" xr:uid="{D1BCFCD6-3EDC-4C06-B947-2E2F81EB0EE5}"/>
    <cellStyle name="Millares [0] 4 3 14 2" xfId="21005" xr:uid="{D87FCB65-95DA-4141-82D3-29A65DFC4389}"/>
    <cellStyle name="Millares [0] 4 3 14 2 2" xfId="43899" xr:uid="{65F2B882-70FD-4C7D-A995-6285A5849BAB}"/>
    <cellStyle name="Millares [0] 4 3 14 3" xfId="32458" xr:uid="{7AC37B41-646C-4A99-8105-A630176C13C6}"/>
    <cellStyle name="Millares [0] 4 3 15" xfId="10646" xr:uid="{FAB25BFC-2393-459C-942C-B37C46E84C73}"/>
    <cellStyle name="Millares [0] 4 3 15 2" xfId="22089" xr:uid="{2BA7BC83-A7CE-4654-8AE9-2251C79506A5}"/>
    <cellStyle name="Millares [0] 4 3 15 2 2" xfId="44983" xr:uid="{59C3354F-C952-4779-A387-2C5657CB2D91}"/>
    <cellStyle name="Millares [0] 4 3 15 3" xfId="33542" xr:uid="{6BD4AADC-102F-434E-8E79-ECD9F9137F9B}"/>
    <cellStyle name="Millares [0] 4 3 16" xfId="11711" xr:uid="{3BC8431B-C1A2-4075-BA23-F2E78C5BB838}"/>
    <cellStyle name="Millares [0] 4 3 16 2" xfId="34605" xr:uid="{0AC1F174-5074-4803-B67B-B75508D03E28}"/>
    <cellStyle name="Millares [0] 4 3 17" xfId="23164" xr:uid="{419C71F9-37B4-4CF3-A2EF-66C66762D5F9}"/>
    <cellStyle name="Millares [0] 4 3 18" xfId="46047" xr:uid="{FC3A4508-A551-4F36-BF93-EC734BAF4384}"/>
    <cellStyle name="Millares [0] 4 3 2" xfId="368" xr:uid="{7A134CD3-8038-4540-BAF7-7D2A1B70FE32}"/>
    <cellStyle name="Millares [0] 4 3 2 10" xfId="8877" xr:uid="{ACDF9B53-E14F-43E3-9925-38B14A5F7943}"/>
    <cellStyle name="Millares [0] 4 3 2 10 2" xfId="20321" xr:uid="{66674C66-6D2C-496E-953B-3D711F56EDB7}"/>
    <cellStyle name="Millares [0] 4 3 2 10 2 2" xfId="43215" xr:uid="{42ECFA30-28CE-483F-923C-2642D31B3E82}"/>
    <cellStyle name="Millares [0] 4 3 2 10 3" xfId="31774" xr:uid="{3DB181F3-CDAF-4331-9927-7A89EF5E69D7}"/>
    <cellStyle name="Millares [0] 4 3 2 10 4" xfId="54656" xr:uid="{196E95B5-3701-40A6-B099-F62E036AA50C}"/>
    <cellStyle name="Millares [0] 4 3 2 11" xfId="9139" xr:uid="{02AF7AC1-2F10-4F36-9AE5-9CBA4782D9D7}"/>
    <cellStyle name="Millares [0] 4 3 2 11 2" xfId="20583" xr:uid="{94487246-9D0C-458D-996C-A92CE2C80E88}"/>
    <cellStyle name="Millares [0] 4 3 2 11 2 2" xfId="43477" xr:uid="{982EC840-35A1-4428-8C57-5495B9AAB688}"/>
    <cellStyle name="Millares [0] 4 3 2 11 3" xfId="32036" xr:uid="{50C27C27-9155-4C36-B6FD-195A126B9915}"/>
    <cellStyle name="Millares [0] 4 3 2 11 4" xfId="54918" xr:uid="{136252C9-2087-4085-A366-A60781E4899B}"/>
    <cellStyle name="Millares [0] 4 3 2 12" xfId="9406" xr:uid="{1B004C8D-1F9E-408A-AE14-5F13991671B6}"/>
    <cellStyle name="Millares [0] 4 3 2 12 2" xfId="20850" xr:uid="{48B5EE3B-2D08-457F-85BF-7925AEB47624}"/>
    <cellStyle name="Millares [0] 4 3 2 12 2 2" xfId="43744" xr:uid="{7128E010-CB78-4CC0-91D0-D0B3E118ECAF}"/>
    <cellStyle name="Millares [0] 4 3 2 12 3" xfId="32303" xr:uid="{110B5FCD-AA2D-4FB5-97C4-DF3DE86CED42}"/>
    <cellStyle name="Millares [0] 4 3 2 12 4" xfId="55185" xr:uid="{EE336AF7-31BF-4274-9861-89443A76EC36}"/>
    <cellStyle name="Millares [0] 4 3 2 13" xfId="9678" xr:uid="{90B7BF00-A12B-4958-A6F0-2EC11BAF1466}"/>
    <cellStyle name="Millares [0] 4 3 2 13 2" xfId="21121" xr:uid="{9A54EA1F-2B16-4D78-A38E-2679D93138B0}"/>
    <cellStyle name="Millares [0] 4 3 2 13 2 2" xfId="44015" xr:uid="{733D93B9-C968-46F1-9A4D-725D5AB318ED}"/>
    <cellStyle name="Millares [0] 4 3 2 13 3" xfId="32574" xr:uid="{FF297432-E8AF-4B09-AA92-C75167F4BDD2}"/>
    <cellStyle name="Millares [0] 4 3 2 14" xfId="10762" xr:uid="{B6D926FC-1BA0-425A-BC4D-CBAC3DFEAEE0}"/>
    <cellStyle name="Millares [0] 4 3 2 14 2" xfId="22205" xr:uid="{EF28E3FF-CD49-4A1D-840A-5B951E9CAA8B}"/>
    <cellStyle name="Millares [0] 4 3 2 14 2 2" xfId="45099" xr:uid="{77048DC0-A473-4E83-98C2-FB1C05BDC5F7}"/>
    <cellStyle name="Millares [0] 4 3 2 14 3" xfId="33658" xr:uid="{6E71D15C-2F7B-4E09-BBEC-4DF1D55AEB25}"/>
    <cellStyle name="Millares [0] 4 3 2 15" xfId="11827" xr:uid="{D75EDD8D-D6BB-4B4F-ADD2-D144A1A9E5F8}"/>
    <cellStyle name="Millares [0] 4 3 2 15 2" xfId="34721" xr:uid="{DD77F6B3-008A-4645-BAD0-ED076281841A}"/>
    <cellStyle name="Millares [0] 4 3 2 16" xfId="23280" xr:uid="{9CABED67-6057-4AE7-967E-37430A95117B}"/>
    <cellStyle name="Millares [0] 4 3 2 17" xfId="46163" xr:uid="{7D67CBCB-991B-4D4A-9583-71D13E104245}"/>
    <cellStyle name="Millares [0] 4 3 2 2" xfId="631" xr:uid="{65798917-DB59-41DB-95D4-BA941413840A}"/>
    <cellStyle name="Millares [0] 4 3 2 2 10" xfId="46426" xr:uid="{61CD0C45-5478-4275-983E-9EF94AA53043}"/>
    <cellStyle name="Millares [0] 4 3 2 2 2" xfId="1159" xr:uid="{151EED5F-EAF6-40D1-9DA8-9390A3CB1487}"/>
    <cellStyle name="Millares [0] 4 3 2 2 2 2" xfId="2476" xr:uid="{45D0A5C6-5CA3-46B8-96B1-B9E005DBB44F}"/>
    <cellStyle name="Millares [0] 4 3 2 2 2 2 2" xfId="6724" xr:uid="{00F91199-3AA4-4701-AA49-8C102AE8FDE4}"/>
    <cellStyle name="Millares [0] 4 3 2 2 2 2 2 2" xfId="18176" xr:uid="{10A0A1ED-FF78-4993-91A0-5039A01DE87C}"/>
    <cellStyle name="Millares [0] 4 3 2 2 2 2 2 2 2" xfId="41070" xr:uid="{2BD8477C-736C-40C0-9C6E-A799CBA39F42}"/>
    <cellStyle name="Millares [0] 4 3 2 2 2 2 2 3" xfId="29629" xr:uid="{78172635-9BA3-4F74-88A5-E191606EF967}"/>
    <cellStyle name="Millares [0] 4 3 2 2 2 2 2 4" xfId="52511" xr:uid="{536D7572-CC46-40FD-BA55-A62CC6119042}"/>
    <cellStyle name="Millares [0] 4 3 2 2 2 2 3" xfId="13934" xr:uid="{01833479-B92B-4864-B10A-775645492EAC}"/>
    <cellStyle name="Millares [0] 4 3 2 2 2 2 3 2" xfId="36828" xr:uid="{39D0373B-2CF9-48EE-BACF-4C513E4AA131}"/>
    <cellStyle name="Millares [0] 4 3 2 2 2 2 4" xfId="25387" xr:uid="{CF1779A0-B63E-46C9-A047-6807B379E840}"/>
    <cellStyle name="Millares [0] 4 3 2 2 2 2 5" xfId="48270" xr:uid="{C41DFE64-ECDD-4D01-961F-0089170CEEC4}"/>
    <cellStyle name="Millares [0] 4 3 2 2 2 3" xfId="4320" xr:uid="{67B6A0D6-12F1-41D8-8FC4-5269FC137CEA}"/>
    <cellStyle name="Millares [0] 4 3 2 2 2 3 2" xfId="8563" xr:uid="{F9D964F5-2902-4BE0-AF00-F9C27486D150}"/>
    <cellStyle name="Millares [0] 4 3 2 2 2 3 2 2" xfId="20015" xr:uid="{CEA6F335-0369-44C6-9D26-12B8AED17FA6}"/>
    <cellStyle name="Millares [0] 4 3 2 2 2 3 2 2 2" xfId="42909" xr:uid="{CFDD93B5-1AEB-46D9-AB45-61982B1282D7}"/>
    <cellStyle name="Millares [0] 4 3 2 2 2 3 2 3" xfId="31468" xr:uid="{FEAF289F-05AC-424D-9460-37C8A5908E8C}"/>
    <cellStyle name="Millares [0] 4 3 2 2 2 3 2 4" xfId="54350" xr:uid="{75CCF93A-7C2F-4484-99FB-3F9729EBD78F}"/>
    <cellStyle name="Millares [0] 4 3 2 2 2 3 3" xfId="15773" xr:uid="{EDF402DE-6CFC-4B8C-AB52-0AD4F785F3F5}"/>
    <cellStyle name="Millares [0] 4 3 2 2 2 3 3 2" xfId="38667" xr:uid="{0686C177-FBBE-4EA4-9FC9-D1A25C7509D2}"/>
    <cellStyle name="Millares [0] 4 3 2 2 2 3 4" xfId="27226" xr:uid="{FE431606-C6C0-4A11-ACA4-F8E4F1FB58F3}"/>
    <cellStyle name="Millares [0] 4 3 2 2 2 3 5" xfId="50108" xr:uid="{6421F0D9-C82B-4311-95E9-D27AC29F256B}"/>
    <cellStyle name="Millares [0] 4 3 2 2 2 4" xfId="5407" xr:uid="{EF99056D-1946-46CD-8192-B0605D20529E}"/>
    <cellStyle name="Millares [0] 4 3 2 2 2 4 2" xfId="16859" xr:uid="{92287249-7AD2-4BAC-B090-F7A89AF2CD39}"/>
    <cellStyle name="Millares [0] 4 3 2 2 2 4 2 2" xfId="39753" xr:uid="{3B5E749D-3930-4531-B40C-C5AE1BF84B49}"/>
    <cellStyle name="Millares [0] 4 3 2 2 2 4 3" xfId="28312" xr:uid="{5D3AFF18-3052-424A-BE6B-5A7DFE49C1C0}"/>
    <cellStyle name="Millares [0] 4 3 2 2 2 4 4" xfId="51194" xr:uid="{2A77F2C8-07EE-4616-A3B5-A8D2E4E1A36D}"/>
    <cellStyle name="Millares [0] 4 3 2 2 2 5" xfId="10468" xr:uid="{6676826B-4B0A-493A-AF8B-57DDF9B6197C}"/>
    <cellStyle name="Millares [0] 4 3 2 2 2 5 2" xfId="21911" xr:uid="{51AF9B91-503A-46F8-A445-2F30DA82BE76}"/>
    <cellStyle name="Millares [0] 4 3 2 2 2 5 2 2" xfId="44805" xr:uid="{E14901D9-B293-46F2-8394-3193341A2D32}"/>
    <cellStyle name="Millares [0] 4 3 2 2 2 5 3" xfId="33364" xr:uid="{8479814B-73D9-4827-875C-B4539FA9B1A1}"/>
    <cellStyle name="Millares [0] 4 3 2 2 2 6" xfId="11552" xr:uid="{7E2CCAFC-6E96-4792-A117-16B63B7F15DE}"/>
    <cellStyle name="Millares [0] 4 3 2 2 2 6 2" xfId="22995" xr:uid="{4AE70786-FD5B-4CAC-9340-D3EB6C2F1460}"/>
    <cellStyle name="Millares [0] 4 3 2 2 2 6 2 2" xfId="45889" xr:uid="{D7D3D0C1-97F9-4881-8CDB-A8E912C14C73}"/>
    <cellStyle name="Millares [0] 4 3 2 2 2 6 3" xfId="34448" xr:uid="{DB1EB92B-6DCA-4309-9577-211892C04C4F}"/>
    <cellStyle name="Millares [0] 4 3 2 2 2 7" xfId="12617" xr:uid="{BA41962E-E9B4-4631-BD14-584E7DF155F1}"/>
    <cellStyle name="Millares [0] 4 3 2 2 2 7 2" xfId="35511" xr:uid="{757FDE13-4696-442F-9BBF-DD3FD62C0F9C}"/>
    <cellStyle name="Millares [0] 4 3 2 2 2 8" xfId="24070" xr:uid="{73964CEA-F79A-4FFB-BA0E-51CE26773F28}"/>
    <cellStyle name="Millares [0] 4 3 2 2 2 9" xfId="46953" xr:uid="{E5D292CA-4551-492E-97AF-09F870426D68}"/>
    <cellStyle name="Millares [0] 4 3 2 2 3" xfId="1949" xr:uid="{75ADDB0C-4896-4481-97A1-E34FBDA0672D}"/>
    <cellStyle name="Millares [0] 4 3 2 2 3 2" xfId="6197" xr:uid="{F77A5AFF-8E2A-4937-AFBD-7FCC23D0A487}"/>
    <cellStyle name="Millares [0] 4 3 2 2 3 2 2" xfId="17649" xr:uid="{87736CD2-E5FA-4BD9-9C77-43A18ECD371A}"/>
    <cellStyle name="Millares [0] 4 3 2 2 3 2 2 2" xfId="40543" xr:uid="{6EDB306E-E738-4579-AE15-16C8F4CF824B}"/>
    <cellStyle name="Millares [0] 4 3 2 2 3 2 3" xfId="29102" xr:uid="{63E42672-4EF4-4DA3-BA6E-313CDDFBC7FE}"/>
    <cellStyle name="Millares [0] 4 3 2 2 3 2 4" xfId="51984" xr:uid="{E82B1B57-E08C-4E00-81C5-F02D3DE98B1F}"/>
    <cellStyle name="Millares [0] 4 3 2 2 3 3" xfId="13407" xr:uid="{DEB66C5A-3748-4A00-9817-FBCF31F7B864}"/>
    <cellStyle name="Millares [0] 4 3 2 2 3 3 2" xfId="36301" xr:uid="{D72DC266-BA72-4EA0-ABF2-AF6CAC24EFF2}"/>
    <cellStyle name="Millares [0] 4 3 2 2 3 4" xfId="24860" xr:uid="{6D865F6C-9C41-4D60-BF42-0309A2B4CEF4}"/>
    <cellStyle name="Millares [0] 4 3 2 2 3 5" xfId="47743" xr:uid="{C7013B4E-8AE7-4138-9F24-0A4C4EC9FBFA}"/>
    <cellStyle name="Millares [0] 4 3 2 2 4" xfId="3793" xr:uid="{E1042858-E188-479F-B8F9-B77AAF2459C0}"/>
    <cellStyle name="Millares [0] 4 3 2 2 4 2" xfId="8036" xr:uid="{0DC1AE85-BAAF-47ED-A04F-DE7CA49BF0A5}"/>
    <cellStyle name="Millares [0] 4 3 2 2 4 2 2" xfId="19488" xr:uid="{59EF02D9-25F8-4D06-AA50-5FA665460AAF}"/>
    <cellStyle name="Millares [0] 4 3 2 2 4 2 2 2" xfId="42382" xr:uid="{42A214B3-632E-43E6-A032-3F3B6E97B7A4}"/>
    <cellStyle name="Millares [0] 4 3 2 2 4 2 3" xfId="30941" xr:uid="{DCB5E0A1-56D2-430F-B76B-2331A417B7B1}"/>
    <cellStyle name="Millares [0] 4 3 2 2 4 2 4" xfId="53823" xr:uid="{E2EB36B7-3C7B-44C0-9564-5CF9955AFD3D}"/>
    <cellStyle name="Millares [0] 4 3 2 2 4 3" xfId="15246" xr:uid="{F07C389A-2BA7-4CA2-A743-09F26D2FD9D7}"/>
    <cellStyle name="Millares [0] 4 3 2 2 4 3 2" xfId="38140" xr:uid="{546591F3-BCD2-4167-97C4-BA16073371BA}"/>
    <cellStyle name="Millares [0] 4 3 2 2 4 4" xfId="26699" xr:uid="{22FFC226-7CF2-44C0-94A8-0B21F565859D}"/>
    <cellStyle name="Millares [0] 4 3 2 2 4 5" xfId="49581" xr:uid="{4885C00F-9222-49B9-A5F7-B9C936D1BC37}"/>
    <cellStyle name="Millares [0] 4 3 2 2 5" xfId="4880" xr:uid="{F7109F08-A0A0-4585-83CD-D257614679AF}"/>
    <cellStyle name="Millares [0] 4 3 2 2 5 2" xfId="16332" xr:uid="{DB7E9FC2-2DFE-43CA-AE6D-6F63C26AE052}"/>
    <cellStyle name="Millares [0] 4 3 2 2 5 2 2" xfId="39226" xr:uid="{B3DC9050-53AA-41C1-AD8B-5090007038D0}"/>
    <cellStyle name="Millares [0] 4 3 2 2 5 3" xfId="27785" xr:uid="{C832539F-AC96-45C4-907A-64C507C6DFFC}"/>
    <cellStyle name="Millares [0] 4 3 2 2 5 4" xfId="50667" xr:uid="{6D3B2B35-5E28-461E-A7ED-F2D8C2249B16}"/>
    <cellStyle name="Millares [0] 4 3 2 2 6" xfId="9941" xr:uid="{15ECCB55-4B66-4943-8362-29F51AF25521}"/>
    <cellStyle name="Millares [0] 4 3 2 2 6 2" xfId="21384" xr:uid="{2F6AAE58-3C0F-445E-B8B7-5F78C4341FED}"/>
    <cellStyle name="Millares [0] 4 3 2 2 6 2 2" xfId="44278" xr:uid="{AEA0F883-2716-4408-93EE-15F6387CFA16}"/>
    <cellStyle name="Millares [0] 4 3 2 2 6 3" xfId="32837" xr:uid="{DC403FF5-08A9-49B6-9490-457384A44D4C}"/>
    <cellStyle name="Millares [0] 4 3 2 2 7" xfId="11025" xr:uid="{DFF50421-2C4E-4F5C-9E10-8D656F5C023D}"/>
    <cellStyle name="Millares [0] 4 3 2 2 7 2" xfId="22468" xr:uid="{6CAB9CDE-6DE8-46E0-A4F3-15A4685CB5EC}"/>
    <cellStyle name="Millares [0] 4 3 2 2 7 2 2" xfId="45362" xr:uid="{6FABF63B-8B89-4422-9A84-73A6E40301B4}"/>
    <cellStyle name="Millares [0] 4 3 2 2 7 3" xfId="33921" xr:uid="{E819BFA2-8AB9-4C38-B031-B7BEB3C44358}"/>
    <cellStyle name="Millares [0] 4 3 2 2 8" xfId="12090" xr:uid="{0EBADDDE-08AD-4A82-9DAB-BDA1E55C3166}"/>
    <cellStyle name="Millares [0] 4 3 2 2 8 2" xfId="34984" xr:uid="{FCCFC6D9-B305-4D59-A158-B040079A90EC}"/>
    <cellStyle name="Millares [0] 4 3 2 2 9" xfId="23543" xr:uid="{64F559B4-0D58-4C71-875A-80F20DA6A340}"/>
    <cellStyle name="Millares [0] 4 3 2 3" xfId="896" xr:uid="{7E27071B-5785-4C0D-8B2D-F6AC07A495B4}"/>
    <cellStyle name="Millares [0] 4 3 2 3 2" xfId="2213" xr:uid="{23DE3CC3-40C2-4433-8016-69454358AD54}"/>
    <cellStyle name="Millares [0] 4 3 2 3 2 2" xfId="6461" xr:uid="{065620D7-9893-4E05-8B9E-E14455C79832}"/>
    <cellStyle name="Millares [0] 4 3 2 3 2 2 2" xfId="17913" xr:uid="{DFE5F999-3C31-488A-ABFE-E2F776467C6F}"/>
    <cellStyle name="Millares [0] 4 3 2 3 2 2 2 2" xfId="40807" xr:uid="{7C43D527-9EF3-4236-A709-14C0E7B33E75}"/>
    <cellStyle name="Millares [0] 4 3 2 3 2 2 3" xfId="29366" xr:uid="{16E27A2D-266E-43DB-A67A-6A7846C10858}"/>
    <cellStyle name="Millares [0] 4 3 2 3 2 2 4" xfId="52248" xr:uid="{4359B261-8E4B-4B39-B882-A1E525EF8DA9}"/>
    <cellStyle name="Millares [0] 4 3 2 3 2 3" xfId="13671" xr:uid="{B040E135-538B-4040-87CB-AE0A5EFD844A}"/>
    <cellStyle name="Millares [0] 4 3 2 3 2 3 2" xfId="36565" xr:uid="{355BF298-29EF-43E0-9DB7-950AB06C0B93}"/>
    <cellStyle name="Millares [0] 4 3 2 3 2 4" xfId="25124" xr:uid="{46E7840F-6F4A-4155-90A4-E69DC02A43FB}"/>
    <cellStyle name="Millares [0] 4 3 2 3 2 5" xfId="48007" xr:uid="{CE9A6978-7C5A-4AC6-A76D-F368A8A1316A}"/>
    <cellStyle name="Millares [0] 4 3 2 3 3" xfId="4057" xr:uid="{6D093AF7-C810-46A3-805A-B71D6520C15C}"/>
    <cellStyle name="Millares [0] 4 3 2 3 3 2" xfId="8300" xr:uid="{87E16D44-24BE-4BA4-83FE-D200FC9A6DA2}"/>
    <cellStyle name="Millares [0] 4 3 2 3 3 2 2" xfId="19752" xr:uid="{B248A99D-8FC2-4BDA-B9A0-AF47B9351E32}"/>
    <cellStyle name="Millares [0] 4 3 2 3 3 2 2 2" xfId="42646" xr:uid="{6E3BDAB5-F3B7-4AEE-9FB1-4FD27703B2F5}"/>
    <cellStyle name="Millares [0] 4 3 2 3 3 2 3" xfId="31205" xr:uid="{EB9AFC88-27E2-4788-811D-5B48E43860A3}"/>
    <cellStyle name="Millares [0] 4 3 2 3 3 2 4" xfId="54087" xr:uid="{1B0939B1-22A3-488A-AB31-CCCE400F73EA}"/>
    <cellStyle name="Millares [0] 4 3 2 3 3 3" xfId="15510" xr:uid="{1017AEB4-2165-47BC-A349-C5F4B1F43E08}"/>
    <cellStyle name="Millares [0] 4 3 2 3 3 3 2" xfId="38404" xr:uid="{44D977A4-98BC-4AAE-8210-19AF0176ED4C}"/>
    <cellStyle name="Millares [0] 4 3 2 3 3 4" xfId="26963" xr:uid="{3812848B-5425-4617-BCB6-2F8271BAF4FC}"/>
    <cellStyle name="Millares [0] 4 3 2 3 3 5" xfId="49845" xr:uid="{2B03C758-9FF0-4650-A3E2-D8F1E86BDF13}"/>
    <cellStyle name="Millares [0] 4 3 2 3 4" xfId="5144" xr:uid="{C228CBCC-05C4-402B-8924-1AE72E31EDF4}"/>
    <cellStyle name="Millares [0] 4 3 2 3 4 2" xfId="16596" xr:uid="{C24707AF-5263-42FF-9508-6374B143FA77}"/>
    <cellStyle name="Millares [0] 4 3 2 3 4 2 2" xfId="39490" xr:uid="{4DC28979-5F99-4B85-BFDF-5FD571D0D5D9}"/>
    <cellStyle name="Millares [0] 4 3 2 3 4 3" xfId="28049" xr:uid="{44DFF8A8-6B12-48ED-AC3A-5A53DA678CAC}"/>
    <cellStyle name="Millares [0] 4 3 2 3 4 4" xfId="50931" xr:uid="{8FBED87D-3B59-46BC-B865-1E4F5D1F348F}"/>
    <cellStyle name="Millares [0] 4 3 2 3 5" xfId="10205" xr:uid="{7B4786F1-05E9-43B8-87AA-7C5A8978FD57}"/>
    <cellStyle name="Millares [0] 4 3 2 3 5 2" xfId="21648" xr:uid="{AA5ABD93-674D-4575-BDB3-CF6842154D22}"/>
    <cellStyle name="Millares [0] 4 3 2 3 5 2 2" xfId="44542" xr:uid="{3C8EE792-D911-4932-B01D-8631D3E4A5EC}"/>
    <cellStyle name="Millares [0] 4 3 2 3 5 3" xfId="33101" xr:uid="{4E0A6B00-FAF6-48C1-A472-048F414BA5BD}"/>
    <cellStyle name="Millares [0] 4 3 2 3 6" xfId="11289" xr:uid="{4BE5DCC6-A885-4B38-A2FC-32F5F4BDE83B}"/>
    <cellStyle name="Millares [0] 4 3 2 3 6 2" xfId="22732" xr:uid="{02EA6820-5400-492D-8437-4236036CDFAB}"/>
    <cellStyle name="Millares [0] 4 3 2 3 6 2 2" xfId="45626" xr:uid="{DA6F380B-A7A4-4C5F-9993-EB4367C6A8F5}"/>
    <cellStyle name="Millares [0] 4 3 2 3 6 3" xfId="34185" xr:uid="{95630D2B-810C-469B-BFFE-61B709159441}"/>
    <cellStyle name="Millares [0] 4 3 2 3 7" xfId="12354" xr:uid="{F556173B-55CA-446F-B197-69651FEF96B1}"/>
    <cellStyle name="Millares [0] 4 3 2 3 7 2" xfId="35248" xr:uid="{2DBFC855-6610-4A62-BE79-7696F4625356}"/>
    <cellStyle name="Millares [0] 4 3 2 3 8" xfId="23807" xr:uid="{4689E02F-D72A-4D56-B772-91054EEDF580}"/>
    <cellStyle name="Millares [0] 4 3 2 3 9" xfId="46690" xr:uid="{E9AF697A-3AF9-46F4-B36D-AD72D13DEF3E}"/>
    <cellStyle name="Millares [0] 4 3 2 4" xfId="1424" xr:uid="{B399B3D0-4246-4272-BAB8-5062D02D5A45}"/>
    <cellStyle name="Millares [0] 4 3 2 4 2" xfId="2741" xr:uid="{8075C935-0A19-4171-BBF4-95EB0C752974}"/>
    <cellStyle name="Millares [0] 4 3 2 4 2 2" xfId="6989" xr:uid="{55CA9E18-2432-4D59-85AB-748E700FAC6A}"/>
    <cellStyle name="Millares [0] 4 3 2 4 2 2 2" xfId="18441" xr:uid="{DC2DBC5E-549D-4E14-BA81-AA7A4976CEC3}"/>
    <cellStyle name="Millares [0] 4 3 2 4 2 2 2 2" xfId="41335" xr:uid="{3CE9E95D-6747-4D4F-A923-0B9FB1CD2C07}"/>
    <cellStyle name="Millares [0] 4 3 2 4 2 2 3" xfId="29894" xr:uid="{7669EA24-4FEB-409C-A5B7-90A9561A9427}"/>
    <cellStyle name="Millares [0] 4 3 2 4 2 2 4" xfId="52776" xr:uid="{35ADBEE1-F9D2-4763-8BAA-DFC9B412BEA6}"/>
    <cellStyle name="Millares [0] 4 3 2 4 2 3" xfId="14199" xr:uid="{A39E4B65-19A7-4936-A522-60AFE0AF6395}"/>
    <cellStyle name="Millares [0] 4 3 2 4 2 3 2" xfId="37093" xr:uid="{84545E49-6B32-4B2F-B337-104C85D38D28}"/>
    <cellStyle name="Millares [0] 4 3 2 4 2 4" xfId="25652" xr:uid="{C0431362-CEFB-4F2B-9B4A-ADA3F97B4D57}"/>
    <cellStyle name="Millares [0] 4 3 2 4 2 5" xfId="48535" xr:uid="{3AE91318-B880-485E-A09A-25A137D9BF37}"/>
    <cellStyle name="Millares [0] 4 3 2 4 3" xfId="5672" xr:uid="{B311EAB8-5988-41C9-84CF-804862F7EED4}"/>
    <cellStyle name="Millares [0] 4 3 2 4 3 2" xfId="17124" xr:uid="{5E0FBB21-0CCD-4F22-A67A-D7A9B5DFE4C9}"/>
    <cellStyle name="Millares [0] 4 3 2 4 3 2 2" xfId="40018" xr:uid="{7E5E8670-4D7E-42D5-A85F-00B0F5DD1680}"/>
    <cellStyle name="Millares [0] 4 3 2 4 3 3" xfId="28577" xr:uid="{91E70D04-A2C3-44A1-9FAC-66E79CD613C3}"/>
    <cellStyle name="Millares [0] 4 3 2 4 3 4" xfId="51459" xr:uid="{F4939510-8E9C-4DD2-ADF1-CEBE7EED7950}"/>
    <cellStyle name="Millares [0] 4 3 2 4 4" xfId="12882" xr:uid="{A53675FB-53E1-494B-BFD3-C23EBF8E5635}"/>
    <cellStyle name="Millares [0] 4 3 2 4 4 2" xfId="35776" xr:uid="{E86A3483-DB0E-498E-ABDD-46E7FCDCE0D0}"/>
    <cellStyle name="Millares [0] 4 3 2 4 5" xfId="24335" xr:uid="{182D092E-96E8-4AB2-8147-33B2D0D08ADB}"/>
    <cellStyle name="Millares [0] 4 3 2 4 6" xfId="47218" xr:uid="{C1226641-3C72-480F-B9EB-128C3AB35B5C}"/>
    <cellStyle name="Millares [0] 4 3 2 5" xfId="1686" xr:uid="{BBCDD52F-D6E3-4154-93F6-04A619ACB7BA}"/>
    <cellStyle name="Millares [0] 4 3 2 5 2" xfId="5934" xr:uid="{C980E347-8F73-4432-9858-92C75F6D4E58}"/>
    <cellStyle name="Millares [0] 4 3 2 5 2 2" xfId="17386" xr:uid="{5E263639-EAAC-4CFB-A737-A3A23DC6E19C}"/>
    <cellStyle name="Millares [0] 4 3 2 5 2 2 2" xfId="40280" xr:uid="{EB8AF3E7-E43E-4227-B6E1-99E77C578BE0}"/>
    <cellStyle name="Millares [0] 4 3 2 5 2 3" xfId="28839" xr:uid="{F870670F-BBCF-41E1-A3CA-516B758E557E}"/>
    <cellStyle name="Millares [0] 4 3 2 5 2 4" xfId="51721" xr:uid="{A4B818ED-2F69-4EFB-9C7E-527D195E496C}"/>
    <cellStyle name="Millares [0] 4 3 2 5 3" xfId="13144" xr:uid="{A25939CD-7CA6-464F-9085-9A6AF0ECBC2F}"/>
    <cellStyle name="Millares [0] 4 3 2 5 3 2" xfId="36038" xr:uid="{206198BA-29C2-40E1-9AD5-E1956CED4AFA}"/>
    <cellStyle name="Millares [0] 4 3 2 5 4" xfId="24597" xr:uid="{CEAC395D-E3F1-4EAC-BC60-2347898EF9D0}"/>
    <cellStyle name="Millares [0] 4 3 2 5 5" xfId="47480" xr:uid="{7A532D40-691F-4E18-8039-C4155466060D}"/>
    <cellStyle name="Millares [0] 4 3 2 6" xfId="3009" xr:uid="{EF3DBFAA-503D-42F6-B6AB-C11BCD20E394}"/>
    <cellStyle name="Millares [0] 4 3 2 6 2" xfId="7252" xr:uid="{082A29A7-CD1E-4279-971F-2669991C938B}"/>
    <cellStyle name="Millares [0] 4 3 2 6 2 2" xfId="18704" xr:uid="{7B90416A-B9B4-4909-8E48-1AB4F2BDCFFB}"/>
    <cellStyle name="Millares [0] 4 3 2 6 2 2 2" xfId="41598" xr:uid="{6C7E15F3-B058-46A1-8CC9-CB4D8DB2F4D6}"/>
    <cellStyle name="Millares [0] 4 3 2 6 2 3" xfId="30157" xr:uid="{A4B598FC-E762-4CA4-AC05-6BE0B0849CCD}"/>
    <cellStyle name="Millares [0] 4 3 2 6 2 4" xfId="53039" xr:uid="{96864ECD-6696-418E-86A7-2211535932CE}"/>
    <cellStyle name="Millares [0] 4 3 2 6 3" xfId="14462" xr:uid="{0340FB1D-8090-4AA4-91FF-D8DC6B27D1D4}"/>
    <cellStyle name="Millares [0] 4 3 2 6 3 2" xfId="37356" xr:uid="{36574ABC-EBF3-4FF9-AD70-26CC75C9CB19}"/>
    <cellStyle name="Millares [0] 4 3 2 6 4" xfId="25915" xr:uid="{29851719-4CC2-4B9B-B2AD-7BA6BDF1311E}"/>
    <cellStyle name="Millares [0] 4 3 2 6 5" xfId="48797" xr:uid="{B35888C8-A5D5-4508-B55F-48E94030DB75}"/>
    <cellStyle name="Millares [0] 4 3 2 7" xfId="3269" xr:uid="{64F95A2D-62A8-4151-967F-789AFF03883B}"/>
    <cellStyle name="Millares [0] 4 3 2 7 2" xfId="7512" xr:uid="{01C1E14B-96EB-4FD1-9E01-2202FB4A3D27}"/>
    <cellStyle name="Millares [0] 4 3 2 7 2 2" xfId="18964" xr:uid="{DDD23871-5C28-4DB8-B6B2-19FE8BAE221C}"/>
    <cellStyle name="Millares [0] 4 3 2 7 2 2 2" xfId="41858" xr:uid="{04AF7397-CC7C-4081-A232-FA0CE6C6FBF3}"/>
    <cellStyle name="Millares [0] 4 3 2 7 2 3" xfId="30417" xr:uid="{DCA61D8D-DDA3-4E0A-A69F-5A63DB9567C5}"/>
    <cellStyle name="Millares [0] 4 3 2 7 2 4" xfId="53299" xr:uid="{8F8E918A-D5EC-4F23-AAF4-76D180727805}"/>
    <cellStyle name="Millares [0] 4 3 2 7 3" xfId="14722" xr:uid="{BF797944-6668-4301-9756-7AF48CDFE367}"/>
    <cellStyle name="Millares [0] 4 3 2 7 3 2" xfId="37616" xr:uid="{9F0C9C16-E1DA-4217-980D-01F6145CE95E}"/>
    <cellStyle name="Millares [0] 4 3 2 7 4" xfId="26175" xr:uid="{5BE5472C-8B83-41D8-BF63-A84E8D606A9E}"/>
    <cellStyle name="Millares [0] 4 3 2 7 5" xfId="49057" xr:uid="{2139C243-C19C-4691-AABA-07291705A486}"/>
    <cellStyle name="Millares [0] 4 3 2 8" xfId="3530" xr:uid="{82FFBEDD-186F-40CE-8D86-44428F7F8D20}"/>
    <cellStyle name="Millares [0] 4 3 2 8 2" xfId="7773" xr:uid="{9D132644-AC41-4C8A-BC74-6B606CB54D4D}"/>
    <cellStyle name="Millares [0] 4 3 2 8 2 2" xfId="19225" xr:uid="{9B94B047-7CE5-4218-ABF9-88CA21BEA806}"/>
    <cellStyle name="Millares [0] 4 3 2 8 2 2 2" xfId="42119" xr:uid="{38018EE4-51CB-4F64-9863-4EA2C1AF5D43}"/>
    <cellStyle name="Millares [0] 4 3 2 8 2 3" xfId="30678" xr:uid="{148F5010-8FD5-4094-907A-4BEF8A86AEA7}"/>
    <cellStyle name="Millares [0] 4 3 2 8 2 4" xfId="53560" xr:uid="{AEAC818D-04AD-4C8C-9E39-3D8A4A560D54}"/>
    <cellStyle name="Millares [0] 4 3 2 8 3" xfId="14983" xr:uid="{4AB9F2C4-B712-49BC-8834-FF0EF78A5140}"/>
    <cellStyle name="Millares [0] 4 3 2 8 3 2" xfId="37877" xr:uid="{F69D176B-5F5D-4AF3-96B7-6D5A7F52A5BB}"/>
    <cellStyle name="Millares [0] 4 3 2 8 4" xfId="26436" xr:uid="{A273CBAD-3342-4B1A-B3AF-34DB61E63E3F}"/>
    <cellStyle name="Millares [0] 4 3 2 8 5" xfId="49318" xr:uid="{B731E0BF-514E-45DA-845B-1E67B7043A5F}"/>
    <cellStyle name="Millares [0] 4 3 2 9" xfId="4598" xr:uid="{9278A202-EC47-4E37-BD9E-C2D866414F23}"/>
    <cellStyle name="Millares [0] 4 3 2 9 2" xfId="16050" xr:uid="{64D5BC7A-4641-464C-ABE9-3879649040C5}"/>
    <cellStyle name="Millares [0] 4 3 2 9 2 2" xfId="38944" xr:uid="{2C6BB9DC-4D12-473E-A997-7EA7C2E361B7}"/>
    <cellStyle name="Millares [0] 4 3 2 9 3" xfId="27503" xr:uid="{417E2022-1FC5-4775-A3BA-2AE375F540C7}"/>
    <cellStyle name="Millares [0] 4 3 2 9 4" xfId="50385" xr:uid="{AB1DD097-3322-4D84-949C-2135815D54CB}"/>
    <cellStyle name="Millares [0] 4 3 3" xfId="515" xr:uid="{233A7374-5CD2-4053-A4E2-BE69AD74BA00}"/>
    <cellStyle name="Millares [0] 4 3 3 10" xfId="46310" xr:uid="{75191737-3CE1-419A-A694-624F5ABC1E0E}"/>
    <cellStyle name="Millares [0] 4 3 3 2" xfId="1043" xr:uid="{71D127F1-D998-45F1-BD2B-7B395692400D}"/>
    <cellStyle name="Millares [0] 4 3 3 2 2" xfId="2360" xr:uid="{C9754D10-3F55-4574-AC41-9C55AD013AF2}"/>
    <cellStyle name="Millares [0] 4 3 3 2 2 2" xfId="6608" xr:uid="{4C0DD122-6EE7-4050-AE46-0777A91E5038}"/>
    <cellStyle name="Millares [0] 4 3 3 2 2 2 2" xfId="18060" xr:uid="{FC4C9AD5-B710-4B8E-A3CD-C8737BE3D4DB}"/>
    <cellStyle name="Millares [0] 4 3 3 2 2 2 2 2" xfId="40954" xr:uid="{F2ED494C-D2C2-4BEE-8B97-F317A376D7AA}"/>
    <cellStyle name="Millares [0] 4 3 3 2 2 2 3" xfId="29513" xr:uid="{EE039D7B-1DA0-48DB-BEC7-062061293528}"/>
    <cellStyle name="Millares [0] 4 3 3 2 2 2 4" xfId="52395" xr:uid="{05D1C255-1DC3-4FED-872D-125DAAA752F0}"/>
    <cellStyle name="Millares [0] 4 3 3 2 2 3" xfId="13818" xr:uid="{8BD583E0-603C-4B0A-A2A6-9DC0A3CCB437}"/>
    <cellStyle name="Millares [0] 4 3 3 2 2 3 2" xfId="36712" xr:uid="{438E0469-092B-4768-8EF6-C406BC101D3F}"/>
    <cellStyle name="Millares [0] 4 3 3 2 2 4" xfId="25271" xr:uid="{656E03D9-F811-4ED8-95C1-20462463DCE6}"/>
    <cellStyle name="Millares [0] 4 3 3 2 2 5" xfId="48154" xr:uid="{58BA1AEF-5796-4AFC-B479-E2C689B03513}"/>
    <cellStyle name="Millares [0] 4 3 3 2 3" xfId="4204" xr:uid="{833B0313-8139-402F-AFAF-A14F18D9A746}"/>
    <cellStyle name="Millares [0] 4 3 3 2 3 2" xfId="8447" xr:uid="{5E7A93DF-AA71-469D-B047-B9AB61AB17E5}"/>
    <cellStyle name="Millares [0] 4 3 3 2 3 2 2" xfId="19899" xr:uid="{F893AA2D-5CAC-420F-9DC8-036559003E7C}"/>
    <cellStyle name="Millares [0] 4 3 3 2 3 2 2 2" xfId="42793" xr:uid="{4EADFCA4-DE22-4A55-98D1-7A9785CA71A8}"/>
    <cellStyle name="Millares [0] 4 3 3 2 3 2 3" xfId="31352" xr:uid="{AD36260B-A6C0-460C-84D9-8C79E689E378}"/>
    <cellStyle name="Millares [0] 4 3 3 2 3 2 4" xfId="54234" xr:uid="{83CA8D17-81F8-4408-8267-4C2969DDBE30}"/>
    <cellStyle name="Millares [0] 4 3 3 2 3 3" xfId="15657" xr:uid="{7303441D-5E23-4447-A413-D3B7AECBBCCC}"/>
    <cellStyle name="Millares [0] 4 3 3 2 3 3 2" xfId="38551" xr:uid="{A0E9387F-8253-4F15-9359-2A05F7AAA2EA}"/>
    <cellStyle name="Millares [0] 4 3 3 2 3 4" xfId="27110" xr:uid="{638B50F1-208E-46E1-AD8F-581E82EF6473}"/>
    <cellStyle name="Millares [0] 4 3 3 2 3 5" xfId="49992" xr:uid="{ED9FBA00-740F-4FD6-ADAD-81C0593EA191}"/>
    <cellStyle name="Millares [0] 4 3 3 2 4" xfId="5291" xr:uid="{1E6B2AD1-A4A1-4F28-B080-87E4115179DA}"/>
    <cellStyle name="Millares [0] 4 3 3 2 4 2" xfId="16743" xr:uid="{3D8AB949-493E-4F8A-B576-EC03F950069B}"/>
    <cellStyle name="Millares [0] 4 3 3 2 4 2 2" xfId="39637" xr:uid="{DD759802-11BE-40C6-B252-4DC0748318D3}"/>
    <cellStyle name="Millares [0] 4 3 3 2 4 3" xfId="28196" xr:uid="{3D50D23C-3770-457B-BF78-EAD5844DE662}"/>
    <cellStyle name="Millares [0] 4 3 3 2 4 4" xfId="51078" xr:uid="{B1925F8E-430D-453A-B921-927094C49885}"/>
    <cellStyle name="Millares [0] 4 3 3 2 5" xfId="10352" xr:uid="{09B98A2E-E23B-4E13-A115-C32459182BAE}"/>
    <cellStyle name="Millares [0] 4 3 3 2 5 2" xfId="21795" xr:uid="{74542409-9F43-4231-B0A7-4C917CB6CA6B}"/>
    <cellStyle name="Millares [0] 4 3 3 2 5 2 2" xfId="44689" xr:uid="{7943B114-45F7-4718-A386-3AC033854EAB}"/>
    <cellStyle name="Millares [0] 4 3 3 2 5 3" xfId="33248" xr:uid="{0FE4A0CE-2DE1-4269-BDA0-20C1FC5BE722}"/>
    <cellStyle name="Millares [0] 4 3 3 2 6" xfId="11436" xr:uid="{04971FC9-D9FE-4113-8824-E0FDD838875E}"/>
    <cellStyle name="Millares [0] 4 3 3 2 6 2" xfId="22879" xr:uid="{89266FA6-162C-41EC-89AE-1D06156F5FC5}"/>
    <cellStyle name="Millares [0] 4 3 3 2 6 2 2" xfId="45773" xr:uid="{5B6082C1-75C7-40C4-AFAE-6649087BA91C}"/>
    <cellStyle name="Millares [0] 4 3 3 2 6 3" xfId="34332" xr:uid="{9BA4E373-24EE-4B72-B74B-EB3B2A03B206}"/>
    <cellStyle name="Millares [0] 4 3 3 2 7" xfId="12501" xr:uid="{A6453EE3-211A-42D5-B462-7B13B53EB4B7}"/>
    <cellStyle name="Millares [0] 4 3 3 2 7 2" xfId="35395" xr:uid="{FCF83D0A-3879-4F29-B6CB-B1AE564EC509}"/>
    <cellStyle name="Millares [0] 4 3 3 2 8" xfId="23954" xr:uid="{9D496439-ED76-4E65-85B4-0E6AEEBFC6F2}"/>
    <cellStyle name="Millares [0] 4 3 3 2 9" xfId="46837" xr:uid="{B371D256-8D8D-41C0-9B9D-42D2AA800824}"/>
    <cellStyle name="Millares [0] 4 3 3 3" xfId="1833" xr:uid="{A93599AF-1B7D-4291-94DC-CB59CA627098}"/>
    <cellStyle name="Millares [0] 4 3 3 3 2" xfId="6081" xr:uid="{1B56F0CD-465B-43E4-BD89-86FB7C8A670E}"/>
    <cellStyle name="Millares [0] 4 3 3 3 2 2" xfId="17533" xr:uid="{5C6E25C0-299E-494E-A26D-15B61D0FFC16}"/>
    <cellStyle name="Millares [0] 4 3 3 3 2 2 2" xfId="40427" xr:uid="{5E688C8F-A6EE-47EE-8342-BE3F30388EF7}"/>
    <cellStyle name="Millares [0] 4 3 3 3 2 3" xfId="28986" xr:uid="{5BBAFE9F-4B28-4EC6-B8FE-DD707BA5D481}"/>
    <cellStyle name="Millares [0] 4 3 3 3 2 4" xfId="51868" xr:uid="{015148B0-7362-4B82-AF77-035259349D51}"/>
    <cellStyle name="Millares [0] 4 3 3 3 3" xfId="13291" xr:uid="{FF5F91FE-5B6E-499D-AF98-F0991689C375}"/>
    <cellStyle name="Millares [0] 4 3 3 3 3 2" xfId="36185" xr:uid="{2093068C-F1D5-4659-9715-7B2B4D83745A}"/>
    <cellStyle name="Millares [0] 4 3 3 3 4" xfId="24744" xr:uid="{511E9E84-CFBA-4C97-AC4D-C4A73D26D400}"/>
    <cellStyle name="Millares [0] 4 3 3 3 5" xfId="47627" xr:uid="{F91CDE3A-8D18-4327-9FE9-EAA73022A0B3}"/>
    <cellStyle name="Millares [0] 4 3 3 4" xfId="3677" xr:uid="{73C4CA1A-6392-4C53-A215-8971D52FDD06}"/>
    <cellStyle name="Millares [0] 4 3 3 4 2" xfId="7920" xr:uid="{08B383A5-480A-43D4-BE7D-A56FBA7278EF}"/>
    <cellStyle name="Millares [0] 4 3 3 4 2 2" xfId="19372" xr:uid="{210B7B1A-43BE-4EF8-B196-C7FF81ED01E1}"/>
    <cellStyle name="Millares [0] 4 3 3 4 2 2 2" xfId="42266" xr:uid="{F4F14157-800E-4BF3-A679-14FAAFB30629}"/>
    <cellStyle name="Millares [0] 4 3 3 4 2 3" xfId="30825" xr:uid="{E2932304-68D6-4625-9300-2B466CB1D394}"/>
    <cellStyle name="Millares [0] 4 3 3 4 2 4" xfId="53707" xr:uid="{05617B4B-6115-4BA6-B185-FE9005CADDEB}"/>
    <cellStyle name="Millares [0] 4 3 3 4 3" xfId="15130" xr:uid="{DD46A7FA-C0E3-4B64-8833-774EED4A6C27}"/>
    <cellStyle name="Millares [0] 4 3 3 4 3 2" xfId="38024" xr:uid="{DE9FAA31-C53C-4777-B11D-E1A46F206D5A}"/>
    <cellStyle name="Millares [0] 4 3 3 4 4" xfId="26583" xr:uid="{1EFF4A83-B706-4BB3-8709-CB45E24E4B99}"/>
    <cellStyle name="Millares [0] 4 3 3 4 5" xfId="49465" xr:uid="{58315933-958B-4A99-9C96-B9B9E3687D3C}"/>
    <cellStyle name="Millares [0] 4 3 3 5" xfId="4764" xr:uid="{D55F2565-0733-46A5-A571-DC911DF8D6F8}"/>
    <cellStyle name="Millares [0] 4 3 3 5 2" xfId="16216" xr:uid="{61113735-7421-4AC2-9139-A9078B32206C}"/>
    <cellStyle name="Millares [0] 4 3 3 5 2 2" xfId="39110" xr:uid="{68A3804A-1199-4E6D-8EFD-A9F819A14A5A}"/>
    <cellStyle name="Millares [0] 4 3 3 5 3" xfId="27669" xr:uid="{E59768A4-D4C2-4CCF-BBE5-203A234F84AB}"/>
    <cellStyle name="Millares [0] 4 3 3 5 4" xfId="50551" xr:uid="{246D0C03-AA63-45FF-846D-4FD7EF5651DF}"/>
    <cellStyle name="Millares [0] 4 3 3 6" xfId="9825" xr:uid="{9FC0EAF8-A1DA-4D4F-943C-25AE930346AA}"/>
    <cellStyle name="Millares [0] 4 3 3 6 2" xfId="21268" xr:uid="{006EE253-55C3-4C2B-A8A4-43479823F461}"/>
    <cellStyle name="Millares [0] 4 3 3 6 2 2" xfId="44162" xr:uid="{DD4F9246-6AE1-427B-9D71-528E7DEC2E25}"/>
    <cellStyle name="Millares [0] 4 3 3 6 3" xfId="32721" xr:uid="{2A6FB19C-210D-4565-8D3B-A773ECC9946F}"/>
    <cellStyle name="Millares [0] 4 3 3 7" xfId="10909" xr:uid="{72C6E792-F52A-4954-B5C9-CBD5B629E9A3}"/>
    <cellStyle name="Millares [0] 4 3 3 7 2" xfId="22352" xr:uid="{7FD69488-EE16-4B3C-BDE4-C1BF0DF773E2}"/>
    <cellStyle name="Millares [0] 4 3 3 7 2 2" xfId="45246" xr:uid="{EA2D0E24-D04D-4F66-8765-C8E27E12C471}"/>
    <cellStyle name="Millares [0] 4 3 3 7 3" xfId="33805" xr:uid="{80E53D44-8ACF-45D9-9B15-A2995DC0851D}"/>
    <cellStyle name="Millares [0] 4 3 3 8" xfId="11974" xr:uid="{3BCFC1D9-E370-404D-AFC5-B95B325BE690}"/>
    <cellStyle name="Millares [0] 4 3 3 8 2" xfId="34868" xr:uid="{84B05113-A019-4D03-BEB1-FEEA8B0F3CD4}"/>
    <cellStyle name="Millares [0] 4 3 3 9" xfId="23427" xr:uid="{88E58491-18A9-4BD7-8D82-533FF004C562}"/>
    <cellStyle name="Millares [0] 4 3 4" xfId="780" xr:uid="{31E522B6-6256-4283-AFC2-4B599E399FC3}"/>
    <cellStyle name="Millares [0] 4 3 4 2" xfId="2097" xr:uid="{F51B2452-129E-4EDC-915C-FDBA93B1E0D0}"/>
    <cellStyle name="Millares [0] 4 3 4 2 2" xfId="6345" xr:uid="{72F8FF1B-F596-451A-A5B9-EA83030C0C88}"/>
    <cellStyle name="Millares [0] 4 3 4 2 2 2" xfId="17797" xr:uid="{2D37BAB5-9668-4D89-A934-2A8DCEF5FDCD}"/>
    <cellStyle name="Millares [0] 4 3 4 2 2 2 2" xfId="40691" xr:uid="{8E566935-C1E5-4F86-96C1-326FF27AC0F7}"/>
    <cellStyle name="Millares [0] 4 3 4 2 2 3" xfId="29250" xr:uid="{9C047BCC-464D-4307-A9AE-4E74665D82EB}"/>
    <cellStyle name="Millares [0] 4 3 4 2 2 4" xfId="52132" xr:uid="{1072C655-EF5C-4004-8DD1-F741AFAAB499}"/>
    <cellStyle name="Millares [0] 4 3 4 2 3" xfId="13555" xr:uid="{06E536D5-4A91-4B82-BFE7-CA43EA0CAE8D}"/>
    <cellStyle name="Millares [0] 4 3 4 2 3 2" xfId="36449" xr:uid="{2640C9B1-DD2C-485A-9847-16B41124B242}"/>
    <cellStyle name="Millares [0] 4 3 4 2 4" xfId="25008" xr:uid="{48E4743C-E2F9-484C-886F-282FFCA36492}"/>
    <cellStyle name="Millares [0] 4 3 4 2 5" xfId="47891" xr:uid="{03A4C6B5-6701-463E-8530-A8B29002174B}"/>
    <cellStyle name="Millares [0] 4 3 4 3" xfId="3941" xr:uid="{622BB127-B789-45B2-AA63-5882C289E037}"/>
    <cellStyle name="Millares [0] 4 3 4 3 2" xfId="8184" xr:uid="{D10432FE-DFC7-45ED-9ADE-037E36669584}"/>
    <cellStyle name="Millares [0] 4 3 4 3 2 2" xfId="19636" xr:uid="{E9622E20-EB7F-43CB-9F82-B255FD33EA0E}"/>
    <cellStyle name="Millares [0] 4 3 4 3 2 2 2" xfId="42530" xr:uid="{6EDA8B36-4A8C-4917-83BF-A4F46F54D52C}"/>
    <cellStyle name="Millares [0] 4 3 4 3 2 3" xfId="31089" xr:uid="{9ACC7E5A-7223-47EB-8AAA-15580C4BB40D}"/>
    <cellStyle name="Millares [0] 4 3 4 3 2 4" xfId="53971" xr:uid="{A99FC8B8-CD03-45D7-8250-FDE5ECD5032D}"/>
    <cellStyle name="Millares [0] 4 3 4 3 3" xfId="15394" xr:uid="{6103D5E3-4C4A-407F-A078-830BD915649F}"/>
    <cellStyle name="Millares [0] 4 3 4 3 3 2" xfId="38288" xr:uid="{3B3C8104-680E-4338-9D6A-B27F3CE14F3E}"/>
    <cellStyle name="Millares [0] 4 3 4 3 4" xfId="26847" xr:uid="{94688BFF-4F3D-4B20-9166-586A302DF3B6}"/>
    <cellStyle name="Millares [0] 4 3 4 3 5" xfId="49729" xr:uid="{0AA0E810-FBAD-4D75-9CD2-1A26623C1DA1}"/>
    <cellStyle name="Millares [0] 4 3 4 4" xfId="5028" xr:uid="{587B7D43-6E2D-4737-816A-DBD5CA5DF48C}"/>
    <cellStyle name="Millares [0] 4 3 4 4 2" xfId="16480" xr:uid="{644BB546-ECE5-4FF8-8E98-09C89DA35A46}"/>
    <cellStyle name="Millares [0] 4 3 4 4 2 2" xfId="39374" xr:uid="{E4DF4073-90BA-47E1-8A9F-9213B3EE0922}"/>
    <cellStyle name="Millares [0] 4 3 4 4 3" xfId="27933" xr:uid="{D6A81F4C-1B0B-4BD5-90C3-3CB2BBB9F12F}"/>
    <cellStyle name="Millares [0] 4 3 4 4 4" xfId="50815" xr:uid="{80D12B33-55C5-48C5-B0F7-F900B42A8438}"/>
    <cellStyle name="Millares [0] 4 3 4 5" xfId="10089" xr:uid="{AE9182AB-2640-44C8-98D7-72A73F0EA11D}"/>
    <cellStyle name="Millares [0] 4 3 4 5 2" xfId="21532" xr:uid="{FD0402AD-63F7-4B8C-930A-4B2DE26763C9}"/>
    <cellStyle name="Millares [0] 4 3 4 5 2 2" xfId="44426" xr:uid="{552DEE0A-34CB-443A-9679-8570B74F8FEB}"/>
    <cellStyle name="Millares [0] 4 3 4 5 3" xfId="32985" xr:uid="{F00D74F6-8947-4580-97F2-6813F8A0D1C8}"/>
    <cellStyle name="Millares [0] 4 3 4 6" xfId="11173" xr:uid="{74BE1890-C731-40D8-9888-2AFCC7E0AD86}"/>
    <cellStyle name="Millares [0] 4 3 4 6 2" xfId="22616" xr:uid="{38C6DF5A-1B75-440C-A4D7-3795B8458C0A}"/>
    <cellStyle name="Millares [0] 4 3 4 6 2 2" xfId="45510" xr:uid="{1A66EBC2-A8BF-40CF-87F8-C751B671C3CA}"/>
    <cellStyle name="Millares [0] 4 3 4 6 3" xfId="34069" xr:uid="{5371224A-87EC-410B-8F0E-3836375F89F2}"/>
    <cellStyle name="Millares [0] 4 3 4 7" xfId="12238" xr:uid="{CB1F604E-10DD-4D1F-BED0-8EE2FCD1D96D}"/>
    <cellStyle name="Millares [0] 4 3 4 7 2" xfId="35132" xr:uid="{82C3675D-BF71-4F66-BCC9-C2A2ACE74A1A}"/>
    <cellStyle name="Millares [0] 4 3 4 8" xfId="23691" xr:uid="{24AC3B31-4153-46D0-B3D9-5D174A92978B}"/>
    <cellStyle name="Millares [0] 4 3 4 9" xfId="46574" xr:uid="{EB03865F-E520-465D-8879-47375ACC007B}"/>
    <cellStyle name="Millares [0] 4 3 5" xfId="1308" xr:uid="{CD508569-803C-4522-B48D-B4B477B600E1}"/>
    <cellStyle name="Millares [0] 4 3 5 2" xfId="2625" xr:uid="{EEB966E1-F8A4-41B4-B80E-08CE42076DDC}"/>
    <cellStyle name="Millares [0] 4 3 5 2 2" xfId="6873" xr:uid="{A2F14A9A-512E-4BD6-97A1-B71DEC8AA550}"/>
    <cellStyle name="Millares [0] 4 3 5 2 2 2" xfId="18325" xr:uid="{294F6942-12FD-4E1F-A6FC-474695CF5CB7}"/>
    <cellStyle name="Millares [0] 4 3 5 2 2 2 2" xfId="41219" xr:uid="{FADC402B-B4B5-4DA8-8724-ABBEE2BDFB34}"/>
    <cellStyle name="Millares [0] 4 3 5 2 2 3" xfId="29778" xr:uid="{1FA904DC-DE56-45C8-9A34-A2BE2BAB064D}"/>
    <cellStyle name="Millares [0] 4 3 5 2 2 4" xfId="52660" xr:uid="{3E0FE7EF-4099-4653-9A36-B963C81B0ACD}"/>
    <cellStyle name="Millares [0] 4 3 5 2 3" xfId="14083" xr:uid="{C53C9288-7F4A-4867-9C34-85F50ACA3357}"/>
    <cellStyle name="Millares [0] 4 3 5 2 3 2" xfId="36977" xr:uid="{00F896FC-FC96-4354-B3A8-4D66CB087701}"/>
    <cellStyle name="Millares [0] 4 3 5 2 4" xfId="25536" xr:uid="{D9E42FFB-8FF5-45B3-871C-A954F65516F4}"/>
    <cellStyle name="Millares [0] 4 3 5 2 5" xfId="48419" xr:uid="{E2E19D55-795F-4D11-A646-AA847EDD2772}"/>
    <cellStyle name="Millares [0] 4 3 5 3" xfId="5556" xr:uid="{B60CC470-D2CB-49D6-9904-5986889D348A}"/>
    <cellStyle name="Millares [0] 4 3 5 3 2" xfId="17008" xr:uid="{1949ADD3-C4C0-4765-A0BB-5F346442E09C}"/>
    <cellStyle name="Millares [0] 4 3 5 3 2 2" xfId="39902" xr:uid="{D81F9156-DD69-4AA0-8423-7AF05C9EDF7B}"/>
    <cellStyle name="Millares [0] 4 3 5 3 3" xfId="28461" xr:uid="{F4A2C71B-0BD6-4DAB-A4F7-E21FB4749270}"/>
    <cellStyle name="Millares [0] 4 3 5 3 4" xfId="51343" xr:uid="{EA48F334-7B2D-4DEA-8DC6-69D0DD0AF33A}"/>
    <cellStyle name="Millares [0] 4 3 5 4" xfId="12766" xr:uid="{68F8813F-714F-4C34-92E5-7B8AC8051816}"/>
    <cellStyle name="Millares [0] 4 3 5 4 2" xfId="35660" xr:uid="{ACE4D228-6FFB-4174-94DA-A39D09A9683E}"/>
    <cellStyle name="Millares [0] 4 3 5 5" xfId="24219" xr:uid="{27B6C9CB-FFF9-44C4-8698-D070A3D3D29E}"/>
    <cellStyle name="Millares [0] 4 3 5 6" xfId="47102" xr:uid="{92F31205-D44F-48DE-9B00-482CBD29DE56}"/>
    <cellStyle name="Millares [0] 4 3 6" xfId="1570" xr:uid="{D2E34F15-5573-4700-B390-D4CA2EC5E80E}"/>
    <cellStyle name="Millares [0] 4 3 6 2" xfId="5818" xr:uid="{E009458B-8E88-4635-9AF6-C973C73E9213}"/>
    <cellStyle name="Millares [0] 4 3 6 2 2" xfId="17270" xr:uid="{A4117BB1-1B44-4E6E-A09B-C21E5AA5342A}"/>
    <cellStyle name="Millares [0] 4 3 6 2 2 2" xfId="40164" xr:uid="{63D14809-0147-423C-BF3B-AFE67F8691EB}"/>
    <cellStyle name="Millares [0] 4 3 6 2 3" xfId="28723" xr:uid="{1961954D-50A0-432A-B7C8-52C77ACCDEA8}"/>
    <cellStyle name="Millares [0] 4 3 6 2 4" xfId="51605" xr:uid="{A517CC78-6583-4BA8-83C0-2DEF61D5BD4C}"/>
    <cellStyle name="Millares [0] 4 3 6 3" xfId="13028" xr:uid="{08F799D2-9C06-4D4C-81BB-B376678D5FDB}"/>
    <cellStyle name="Millares [0] 4 3 6 3 2" xfId="35922" xr:uid="{C5AF132E-8E9A-4E93-A6CC-E6B0B5FF5505}"/>
    <cellStyle name="Millares [0] 4 3 6 4" xfId="24481" xr:uid="{C364450E-3D2D-4D91-A6A5-8831B1C6EFBC}"/>
    <cellStyle name="Millares [0] 4 3 6 5" xfId="47364" xr:uid="{85B57C81-B038-4F11-A5E8-AB79377D9E49}"/>
    <cellStyle name="Millares [0] 4 3 7" xfId="2893" xr:uid="{3BBE205F-FC94-4BB9-9E74-0CEF28BC8E5B}"/>
    <cellStyle name="Millares [0] 4 3 7 2" xfId="7136" xr:uid="{A7F84833-4BF5-45D1-A4ED-AA547CD55D20}"/>
    <cellStyle name="Millares [0] 4 3 7 2 2" xfId="18588" xr:uid="{3060FAE0-DF71-4100-AF05-ECC797B0B9A0}"/>
    <cellStyle name="Millares [0] 4 3 7 2 2 2" xfId="41482" xr:uid="{7A9F0CD5-6E59-4A61-80DE-594372C9410C}"/>
    <cellStyle name="Millares [0] 4 3 7 2 3" xfId="30041" xr:uid="{DDA6B95E-0DBF-406E-A1ED-80CE9C87A499}"/>
    <cellStyle name="Millares [0] 4 3 7 2 4" xfId="52923" xr:uid="{C26573ED-4BB7-4943-86B6-80CD30BEE269}"/>
    <cellStyle name="Millares [0] 4 3 7 3" xfId="14346" xr:uid="{CCEC22B7-B321-4903-8313-5FE6BC953515}"/>
    <cellStyle name="Millares [0] 4 3 7 3 2" xfId="37240" xr:uid="{45B46502-E2A0-4170-83E2-989D2FE43558}"/>
    <cellStyle name="Millares [0] 4 3 7 4" xfId="25799" xr:uid="{96629B47-84AA-4B26-9B2E-678DC0B5CAED}"/>
    <cellStyle name="Millares [0] 4 3 7 5" xfId="48681" xr:uid="{866747BB-01B2-48D1-A4CB-D7446DEA7D4F}"/>
    <cellStyle name="Millares [0] 4 3 8" xfId="3153" xr:uid="{1A553678-1A75-4017-A8E4-954E7026C0BD}"/>
    <cellStyle name="Millares [0] 4 3 8 2" xfId="7396" xr:uid="{10E1276D-5344-4F3A-B92D-BBD266F1D4BA}"/>
    <cellStyle name="Millares [0] 4 3 8 2 2" xfId="18848" xr:uid="{983224A1-BEB8-44CF-A00D-D48F13E99455}"/>
    <cellStyle name="Millares [0] 4 3 8 2 2 2" xfId="41742" xr:uid="{0C7061EA-04D8-486F-9574-9B60E7C5A16B}"/>
    <cellStyle name="Millares [0] 4 3 8 2 3" xfId="30301" xr:uid="{37AEE3FD-64B4-45F8-BF7B-05B84FF6AC8D}"/>
    <cellStyle name="Millares [0] 4 3 8 2 4" xfId="53183" xr:uid="{DC5C15DC-A8C7-4F40-B655-20FE5A6BDDAA}"/>
    <cellStyle name="Millares [0] 4 3 8 3" xfId="14606" xr:uid="{C48E7E1D-616C-4669-AA37-5A6DF7B86320}"/>
    <cellStyle name="Millares [0] 4 3 8 3 2" xfId="37500" xr:uid="{380EA2EF-78EC-4DEC-87E4-543D58A0EE4D}"/>
    <cellStyle name="Millares [0] 4 3 8 4" xfId="26059" xr:uid="{F379F0F9-0C23-4277-A4DF-EC534C7EB097}"/>
    <cellStyle name="Millares [0] 4 3 8 5" xfId="48941" xr:uid="{354015F8-491C-48B2-80BE-843F27E50880}"/>
    <cellStyle name="Millares [0] 4 3 9" xfId="3414" xr:uid="{ACD6D032-F2B2-4370-9760-7ED5CDA8C834}"/>
    <cellStyle name="Millares [0] 4 3 9 2" xfId="7657" xr:uid="{75831A34-818C-498A-8320-E98B2CD580CD}"/>
    <cellStyle name="Millares [0] 4 3 9 2 2" xfId="19109" xr:uid="{166773BF-4499-49B0-B497-C959C645532D}"/>
    <cellStyle name="Millares [0] 4 3 9 2 2 2" xfId="42003" xr:uid="{8B75888E-DF9B-4861-BE00-4F20A4882BF4}"/>
    <cellStyle name="Millares [0] 4 3 9 2 3" xfId="30562" xr:uid="{5349D0B9-CCE7-457C-97E9-18B8A134D38D}"/>
    <cellStyle name="Millares [0] 4 3 9 2 4" xfId="53444" xr:uid="{D05B1DC4-B2E9-4EE6-9E03-1FD2F0119032}"/>
    <cellStyle name="Millares [0] 4 3 9 3" xfId="14867" xr:uid="{BDDA6FE9-B0B6-452E-A4E4-289FBCEAFE2A}"/>
    <cellStyle name="Millares [0] 4 3 9 3 2" xfId="37761" xr:uid="{E93946E0-3BF2-4274-A408-32132E286199}"/>
    <cellStyle name="Millares [0] 4 3 9 4" xfId="26320" xr:uid="{8D3C442D-6FA7-4F62-86EA-0E60EE28CFEE}"/>
    <cellStyle name="Millares [0] 4 3 9 5" xfId="49202" xr:uid="{76A0BD34-14C8-4AAD-B66A-B59F70E1183C}"/>
    <cellStyle name="Millares [0] 4 4" xfId="282" xr:uid="{005BDF54-45C1-4C63-8220-9D995FCEB633}"/>
    <cellStyle name="Millares [0] 4 4 10" xfId="4512" xr:uid="{BFE60656-DE96-4B75-812C-6D419CDE9D44}"/>
    <cellStyle name="Millares [0] 4 4 10 2" xfId="15964" xr:uid="{0F383C68-BABA-4383-81D1-4777B028158A}"/>
    <cellStyle name="Millares [0] 4 4 10 2 2" xfId="38858" xr:uid="{C4EEB4A6-35EF-4621-B9BE-3E58BDE56F4D}"/>
    <cellStyle name="Millares [0] 4 4 10 3" xfId="27417" xr:uid="{6D4BA6B9-A2A8-4ADA-86E9-0E2888F377D7}"/>
    <cellStyle name="Millares [0] 4 4 10 4" xfId="50299" xr:uid="{8A706ED7-F9A4-484E-B2E2-BCCF3566A80F}"/>
    <cellStyle name="Millares [0] 4 4 11" xfId="8791" xr:uid="{4F47C3A8-41E0-4DD5-A069-E403DC147299}"/>
    <cellStyle name="Millares [0] 4 4 11 2" xfId="20235" xr:uid="{B2A3B3A8-14AC-4AF2-ADED-5FA166492772}"/>
    <cellStyle name="Millares [0] 4 4 11 2 2" xfId="43129" xr:uid="{D66F6B4E-5906-4329-AD02-9A54DDB154A2}"/>
    <cellStyle name="Millares [0] 4 4 11 3" xfId="31688" xr:uid="{365726CC-4F94-4B24-BCB4-5C6C864CBCD1}"/>
    <cellStyle name="Millares [0] 4 4 11 4" xfId="54570" xr:uid="{87753360-0C9B-4DB4-B452-AE1BC9437CC2}"/>
    <cellStyle name="Millares [0] 4 4 12" xfId="9053" xr:uid="{1F077A7C-2DC2-4EE5-AA38-497F9A55077B}"/>
    <cellStyle name="Millares [0] 4 4 12 2" xfId="20497" xr:uid="{2BB46234-589F-4035-9013-2BA5E259AA00}"/>
    <cellStyle name="Millares [0] 4 4 12 2 2" xfId="43391" xr:uid="{4EE052A5-D9C6-4A4E-B44E-6FB4E9F342E5}"/>
    <cellStyle name="Millares [0] 4 4 12 3" xfId="31950" xr:uid="{0B351DAA-6F25-48EA-9C9F-9FFC3E327C61}"/>
    <cellStyle name="Millares [0] 4 4 12 4" xfId="54832" xr:uid="{0DDAD506-5B0E-4B89-ACBA-9B5D3697B183}"/>
    <cellStyle name="Millares [0] 4 4 13" xfId="9320" xr:uid="{C9924BDD-6226-48D3-AA7D-BE135DC9768A}"/>
    <cellStyle name="Millares [0] 4 4 13 2" xfId="20764" xr:uid="{7C8924FA-D8E8-4C5A-8038-BBAA714B1528}"/>
    <cellStyle name="Millares [0] 4 4 13 2 2" xfId="43658" xr:uid="{C8B9103A-34FE-4705-80B7-45C965F2A5A7}"/>
    <cellStyle name="Millares [0] 4 4 13 3" xfId="32217" xr:uid="{561D7E21-41DE-467E-8881-6557D2C72367}"/>
    <cellStyle name="Millares [0] 4 4 13 4" xfId="55099" xr:uid="{FC3D5C6D-4B85-4F6E-9476-6AF826AF4800}"/>
    <cellStyle name="Millares [0] 4 4 14" xfId="9592" xr:uid="{781661DA-387A-4EB1-BC11-169B5BAF1046}"/>
    <cellStyle name="Millares [0] 4 4 14 2" xfId="21035" xr:uid="{CCEFF96A-FB45-4C0B-8FBC-07117BB54E95}"/>
    <cellStyle name="Millares [0] 4 4 14 2 2" xfId="43929" xr:uid="{ED513E84-E419-4A32-BFEF-512831999C23}"/>
    <cellStyle name="Millares [0] 4 4 14 3" xfId="32488" xr:uid="{E5E654D6-96D3-4873-9E43-91500F9A20B2}"/>
    <cellStyle name="Millares [0] 4 4 15" xfId="10676" xr:uid="{23EED30C-CD52-4373-9B37-5173470DAB92}"/>
    <cellStyle name="Millares [0] 4 4 15 2" xfId="22119" xr:uid="{098030F6-354F-4691-827C-4092011CBA58}"/>
    <cellStyle name="Millares [0] 4 4 15 2 2" xfId="45013" xr:uid="{21D153CC-4513-468A-9A5B-821AD1EC3ED7}"/>
    <cellStyle name="Millares [0] 4 4 15 3" xfId="33572" xr:uid="{288FC5F0-0930-4F74-AAD2-B4095A09F479}"/>
    <cellStyle name="Millares [0] 4 4 16" xfId="11741" xr:uid="{D79F1B25-48F3-44AD-A4F9-B1E39FB1EB79}"/>
    <cellStyle name="Millares [0] 4 4 16 2" xfId="34635" xr:uid="{6290FF40-D989-4152-8096-EF7DC4070106}"/>
    <cellStyle name="Millares [0] 4 4 17" xfId="23194" xr:uid="{AD386A50-6A70-4AC6-8C51-D202232F2D85}"/>
    <cellStyle name="Millares [0] 4 4 18" xfId="46077" xr:uid="{5A2D04A5-496F-47BB-987F-A7203029C1F1}"/>
    <cellStyle name="Millares [0] 4 4 2" xfId="398" xr:uid="{935CDF81-41B0-4681-A21C-00078C529E97}"/>
    <cellStyle name="Millares [0] 4 4 2 10" xfId="8907" xr:uid="{8529EDE5-0D34-441B-8D74-7F6976244178}"/>
    <cellStyle name="Millares [0] 4 4 2 10 2" xfId="20351" xr:uid="{7E0AB109-6EF8-466F-9000-DA796486F679}"/>
    <cellStyle name="Millares [0] 4 4 2 10 2 2" xfId="43245" xr:uid="{F6BB0146-7BAC-4D2C-BA33-1C149F201CC7}"/>
    <cellStyle name="Millares [0] 4 4 2 10 3" xfId="31804" xr:uid="{4D099CF3-3AC1-4371-8E98-F5F2FBA92ECB}"/>
    <cellStyle name="Millares [0] 4 4 2 10 4" xfId="54686" xr:uid="{D424936B-E5EF-4808-AF5C-A155F9AAF014}"/>
    <cellStyle name="Millares [0] 4 4 2 11" xfId="9169" xr:uid="{59D1E2FA-1FAF-4CF2-B66A-AFB3E4C7616F}"/>
    <cellStyle name="Millares [0] 4 4 2 11 2" xfId="20613" xr:uid="{79D6FFF0-61FD-4AC1-8515-287F53CAD518}"/>
    <cellStyle name="Millares [0] 4 4 2 11 2 2" xfId="43507" xr:uid="{FA28F965-549D-4474-B34D-6AAE7D6FD8D0}"/>
    <cellStyle name="Millares [0] 4 4 2 11 3" xfId="32066" xr:uid="{A1591CC1-7DF8-4017-81BE-D96E321BC30D}"/>
    <cellStyle name="Millares [0] 4 4 2 11 4" xfId="54948" xr:uid="{BF7B1BEB-DD7C-403B-A8EF-2AA1FAFCE074}"/>
    <cellStyle name="Millares [0] 4 4 2 12" xfId="9436" xr:uid="{CCCAC019-4B85-48E4-82EB-3439993564CA}"/>
    <cellStyle name="Millares [0] 4 4 2 12 2" xfId="20880" xr:uid="{6D6EE31C-8395-4E21-B117-13185621E864}"/>
    <cellStyle name="Millares [0] 4 4 2 12 2 2" xfId="43774" xr:uid="{183AFC41-EBA2-4CAF-A06D-8271AEC28E32}"/>
    <cellStyle name="Millares [0] 4 4 2 12 3" xfId="32333" xr:uid="{7B250523-E80B-40ED-A36F-1D999BC742AD}"/>
    <cellStyle name="Millares [0] 4 4 2 12 4" xfId="55215" xr:uid="{D19E8DBC-FCC1-4B35-AF2D-8E08E99F8733}"/>
    <cellStyle name="Millares [0] 4 4 2 13" xfId="9708" xr:uid="{CF25EFA6-733B-450B-974B-B02EA6994B11}"/>
    <cellStyle name="Millares [0] 4 4 2 13 2" xfId="21151" xr:uid="{A1156602-C9A3-4A60-B8B1-6AB21A4F9B81}"/>
    <cellStyle name="Millares [0] 4 4 2 13 2 2" xfId="44045" xr:uid="{0E709FCC-9672-4060-9772-B16975C15304}"/>
    <cellStyle name="Millares [0] 4 4 2 13 3" xfId="32604" xr:uid="{9118AACF-22C8-40DC-9A51-4CEBD23AFC40}"/>
    <cellStyle name="Millares [0] 4 4 2 14" xfId="10792" xr:uid="{B3C40260-9E67-4861-ADF0-4E28F64AC154}"/>
    <cellStyle name="Millares [0] 4 4 2 14 2" xfId="22235" xr:uid="{987F57D8-E86D-4A79-8D77-805A3CBCB42D}"/>
    <cellStyle name="Millares [0] 4 4 2 14 2 2" xfId="45129" xr:uid="{ECEF75A9-BF7F-4B98-AF0C-6DB16804E47E}"/>
    <cellStyle name="Millares [0] 4 4 2 14 3" xfId="33688" xr:uid="{DFC951B3-5683-4F8D-A46F-1317EE3F5C0C}"/>
    <cellStyle name="Millares [0] 4 4 2 15" xfId="11857" xr:uid="{CF5D7A0A-00C1-424E-BCDA-7CA907F97DF0}"/>
    <cellStyle name="Millares [0] 4 4 2 15 2" xfId="34751" xr:uid="{CAA5EB09-BB60-4142-9182-91EF01FF71B0}"/>
    <cellStyle name="Millares [0] 4 4 2 16" xfId="23310" xr:uid="{04A49005-4E68-4D9D-8977-7B2ECE91D69A}"/>
    <cellStyle name="Millares [0] 4 4 2 17" xfId="46193" xr:uid="{36356F2E-D941-474E-BDD7-1282CF6085D6}"/>
    <cellStyle name="Millares [0] 4 4 2 2" xfId="661" xr:uid="{7F21E873-8D5B-4135-AD3F-B2685700B39C}"/>
    <cellStyle name="Millares [0] 4 4 2 2 10" xfId="46456" xr:uid="{5AE3BF11-AFAA-4E1D-9A53-AC8D7973139C}"/>
    <cellStyle name="Millares [0] 4 4 2 2 2" xfId="1189" xr:uid="{DE5A36BC-7D6A-4A49-AF5C-A5AB36ACFA14}"/>
    <cellStyle name="Millares [0] 4 4 2 2 2 2" xfId="2506" xr:uid="{55606A96-73E2-43BC-A6F6-61A507E561C0}"/>
    <cellStyle name="Millares [0] 4 4 2 2 2 2 2" xfId="6754" xr:uid="{AD923607-AA74-4EC1-9393-6862C6D91F0E}"/>
    <cellStyle name="Millares [0] 4 4 2 2 2 2 2 2" xfId="18206" xr:uid="{2C6055F1-4697-4F34-B587-7459B6CCA91C}"/>
    <cellStyle name="Millares [0] 4 4 2 2 2 2 2 2 2" xfId="41100" xr:uid="{8914E3C8-5704-4E8C-B513-1B2B0D0365A5}"/>
    <cellStyle name="Millares [0] 4 4 2 2 2 2 2 3" xfId="29659" xr:uid="{11C6247B-2195-4A9C-8DED-64C81F6D2936}"/>
    <cellStyle name="Millares [0] 4 4 2 2 2 2 2 4" xfId="52541" xr:uid="{682437E2-8A53-4A30-B2D9-473A79375C2C}"/>
    <cellStyle name="Millares [0] 4 4 2 2 2 2 3" xfId="13964" xr:uid="{6BF202F2-8F2A-44AC-A3E1-EF52581F5E9E}"/>
    <cellStyle name="Millares [0] 4 4 2 2 2 2 3 2" xfId="36858" xr:uid="{989982B6-5803-4E26-919E-0850941E6E3D}"/>
    <cellStyle name="Millares [0] 4 4 2 2 2 2 4" xfId="25417" xr:uid="{C6FF2903-527B-4AC4-9CEA-6D051107A95A}"/>
    <cellStyle name="Millares [0] 4 4 2 2 2 2 5" xfId="48300" xr:uid="{D29C6D02-9FB1-4D1A-99F1-057A2CDF5347}"/>
    <cellStyle name="Millares [0] 4 4 2 2 2 3" xfId="4350" xr:uid="{DC8DCA64-DAFE-4523-BA38-E7A9D922771C}"/>
    <cellStyle name="Millares [0] 4 4 2 2 2 3 2" xfId="8593" xr:uid="{10AFC3FA-1DC5-4DA4-8996-25E4AEEBFAE1}"/>
    <cellStyle name="Millares [0] 4 4 2 2 2 3 2 2" xfId="20045" xr:uid="{C0653986-6B80-4EF6-BA9E-0360976D1D32}"/>
    <cellStyle name="Millares [0] 4 4 2 2 2 3 2 2 2" xfId="42939" xr:uid="{9D93F189-8A6E-41B1-AB1D-A70CA910CDBA}"/>
    <cellStyle name="Millares [0] 4 4 2 2 2 3 2 3" xfId="31498" xr:uid="{6A2F4514-A209-4433-B551-40D731C1E63E}"/>
    <cellStyle name="Millares [0] 4 4 2 2 2 3 2 4" xfId="54380" xr:uid="{4497B147-F152-4F5D-A7DD-1F9C7ECF4F45}"/>
    <cellStyle name="Millares [0] 4 4 2 2 2 3 3" xfId="15803" xr:uid="{9B1EBA33-3E00-4C6B-8E88-D643DF70C201}"/>
    <cellStyle name="Millares [0] 4 4 2 2 2 3 3 2" xfId="38697" xr:uid="{352937A5-5F77-4D87-B4F3-D321D84709EA}"/>
    <cellStyle name="Millares [0] 4 4 2 2 2 3 4" xfId="27256" xr:uid="{551F94C1-0E2A-4A34-831B-B7180C4B2333}"/>
    <cellStyle name="Millares [0] 4 4 2 2 2 3 5" xfId="50138" xr:uid="{9AE5AAB7-5A55-4084-9F0F-DFE6B0A33949}"/>
    <cellStyle name="Millares [0] 4 4 2 2 2 4" xfId="5437" xr:uid="{36BEF0C7-BC12-45E8-8609-EAECBD79AD49}"/>
    <cellStyle name="Millares [0] 4 4 2 2 2 4 2" xfId="16889" xr:uid="{2CC7064F-ED75-4C67-8593-6DB0D781580F}"/>
    <cellStyle name="Millares [0] 4 4 2 2 2 4 2 2" xfId="39783" xr:uid="{C3AFF18E-FBEF-4A38-B72E-FA9CE2AC1614}"/>
    <cellStyle name="Millares [0] 4 4 2 2 2 4 3" xfId="28342" xr:uid="{795BBBE8-3DD3-4EFA-B7FB-004411FB0BDB}"/>
    <cellStyle name="Millares [0] 4 4 2 2 2 4 4" xfId="51224" xr:uid="{46795950-4C41-41C8-B7E4-CEE2FBC728E9}"/>
    <cellStyle name="Millares [0] 4 4 2 2 2 5" xfId="10498" xr:uid="{060D0BB4-CC56-47BA-B494-1B23D1091B70}"/>
    <cellStyle name="Millares [0] 4 4 2 2 2 5 2" xfId="21941" xr:uid="{2A39187B-04D6-4500-B21F-63B7258BFFB0}"/>
    <cellStyle name="Millares [0] 4 4 2 2 2 5 2 2" xfId="44835" xr:uid="{673F6A48-E364-49BF-866D-1C7F6AF91505}"/>
    <cellStyle name="Millares [0] 4 4 2 2 2 5 3" xfId="33394" xr:uid="{1BF5369A-0B0E-4222-8D5F-2FBDB37987F5}"/>
    <cellStyle name="Millares [0] 4 4 2 2 2 6" xfId="11582" xr:uid="{3CA8A7E3-A358-4F7D-ADC5-BE4BED364BD3}"/>
    <cellStyle name="Millares [0] 4 4 2 2 2 6 2" xfId="23025" xr:uid="{275685EA-BB49-4231-A549-4C32DF7C2B70}"/>
    <cellStyle name="Millares [0] 4 4 2 2 2 6 2 2" xfId="45919" xr:uid="{58B9430D-15AE-46EB-993F-4C57BB4C413E}"/>
    <cellStyle name="Millares [0] 4 4 2 2 2 6 3" xfId="34478" xr:uid="{F2C69874-F977-46B5-B4E1-8B544FF317D1}"/>
    <cellStyle name="Millares [0] 4 4 2 2 2 7" xfId="12647" xr:uid="{A037C909-991E-4819-AF1B-FDCD032EF5D1}"/>
    <cellStyle name="Millares [0] 4 4 2 2 2 7 2" xfId="35541" xr:uid="{C6288CED-FFD6-4184-BD07-7B2629D668E2}"/>
    <cellStyle name="Millares [0] 4 4 2 2 2 8" xfId="24100" xr:uid="{5BD094E4-1224-4B0F-9379-7962BC5DBA9C}"/>
    <cellStyle name="Millares [0] 4 4 2 2 2 9" xfId="46983" xr:uid="{333038E5-DBB1-4B3C-9519-5F94244E0F8F}"/>
    <cellStyle name="Millares [0] 4 4 2 2 3" xfId="1979" xr:uid="{436936C0-59D9-4657-B6C3-3891D1DF8BBA}"/>
    <cellStyle name="Millares [0] 4 4 2 2 3 2" xfId="6227" xr:uid="{284FFCC6-23F9-443C-8F32-1CCB3DA2225A}"/>
    <cellStyle name="Millares [0] 4 4 2 2 3 2 2" xfId="17679" xr:uid="{20D4EA2F-4D8B-4D14-8F4A-C62DFFC3E073}"/>
    <cellStyle name="Millares [0] 4 4 2 2 3 2 2 2" xfId="40573" xr:uid="{A61B267E-8426-402C-93C8-DEE24BCB7C1A}"/>
    <cellStyle name="Millares [0] 4 4 2 2 3 2 3" xfId="29132" xr:uid="{A8999B76-9993-4E89-A23E-DF200010E5B1}"/>
    <cellStyle name="Millares [0] 4 4 2 2 3 2 4" xfId="52014" xr:uid="{B7444D5C-07E7-42B3-800B-CEDF434089C6}"/>
    <cellStyle name="Millares [0] 4 4 2 2 3 3" xfId="13437" xr:uid="{272AB3DF-C7D9-4C71-B551-FB7891811815}"/>
    <cellStyle name="Millares [0] 4 4 2 2 3 3 2" xfId="36331" xr:uid="{255DF126-B2A5-4F4E-909D-DE3E4C1C5874}"/>
    <cellStyle name="Millares [0] 4 4 2 2 3 4" xfId="24890" xr:uid="{CAD51A83-0D36-46D8-902D-67815A2D9597}"/>
    <cellStyle name="Millares [0] 4 4 2 2 3 5" xfId="47773" xr:uid="{10B848E3-13CB-44E7-AC39-483F5E44EC9A}"/>
    <cellStyle name="Millares [0] 4 4 2 2 4" xfId="3823" xr:uid="{96DEC155-691B-4092-89BD-467C1CADD011}"/>
    <cellStyle name="Millares [0] 4 4 2 2 4 2" xfId="8066" xr:uid="{59A3A9A4-98D2-4FA8-860C-E01B1FB6C79B}"/>
    <cellStyle name="Millares [0] 4 4 2 2 4 2 2" xfId="19518" xr:uid="{DECD6078-29FF-4B89-B04D-2326380D3826}"/>
    <cellStyle name="Millares [0] 4 4 2 2 4 2 2 2" xfId="42412" xr:uid="{DAE16303-972D-4D9A-98A2-5A2BBC419B16}"/>
    <cellStyle name="Millares [0] 4 4 2 2 4 2 3" xfId="30971" xr:uid="{90AEA087-A50B-4577-A608-0061AFE6B198}"/>
    <cellStyle name="Millares [0] 4 4 2 2 4 2 4" xfId="53853" xr:uid="{BF865045-5D0D-41DC-88D1-4407F4E2B427}"/>
    <cellStyle name="Millares [0] 4 4 2 2 4 3" xfId="15276" xr:uid="{AC43B7D6-4A63-41F6-83CF-EEEDFC1C71E1}"/>
    <cellStyle name="Millares [0] 4 4 2 2 4 3 2" xfId="38170" xr:uid="{54FDFE31-1D70-40A7-8CEC-2AF09748208D}"/>
    <cellStyle name="Millares [0] 4 4 2 2 4 4" xfId="26729" xr:uid="{47C0D8F2-7AC6-43EA-B2E0-B1BEAF68ACD6}"/>
    <cellStyle name="Millares [0] 4 4 2 2 4 5" xfId="49611" xr:uid="{7F99BD28-103F-47BD-A174-045246F65A5A}"/>
    <cellStyle name="Millares [0] 4 4 2 2 5" xfId="4910" xr:uid="{CEC73F4C-0426-48BB-B1F9-B592817A1095}"/>
    <cellStyle name="Millares [0] 4 4 2 2 5 2" xfId="16362" xr:uid="{172CB36A-EF46-4CC4-88D7-08FF4071871B}"/>
    <cellStyle name="Millares [0] 4 4 2 2 5 2 2" xfId="39256" xr:uid="{44007D42-0EC5-46A4-9298-CF4C9537D039}"/>
    <cellStyle name="Millares [0] 4 4 2 2 5 3" xfId="27815" xr:uid="{C7115516-F02F-4D92-8941-EF4967AD5618}"/>
    <cellStyle name="Millares [0] 4 4 2 2 5 4" xfId="50697" xr:uid="{F503D345-B3AC-4BDD-AC61-1AED870CC2F7}"/>
    <cellStyle name="Millares [0] 4 4 2 2 6" xfId="9971" xr:uid="{44F2C3B3-E4FE-4CDD-94C3-56C88C62BACF}"/>
    <cellStyle name="Millares [0] 4 4 2 2 6 2" xfId="21414" xr:uid="{88CC1BFB-9040-4661-9B9B-C6D96C6E7541}"/>
    <cellStyle name="Millares [0] 4 4 2 2 6 2 2" xfId="44308" xr:uid="{3EB58C6F-D39C-42DB-A86C-1C1A289918B7}"/>
    <cellStyle name="Millares [0] 4 4 2 2 6 3" xfId="32867" xr:uid="{A4C617FB-2247-4279-9BBE-F2AB4BD44787}"/>
    <cellStyle name="Millares [0] 4 4 2 2 7" xfId="11055" xr:uid="{AE69F9C8-D3B0-439C-9BFE-DA4FF4A9AA5E}"/>
    <cellStyle name="Millares [0] 4 4 2 2 7 2" xfId="22498" xr:uid="{B39A2A07-FE56-4330-BF44-415B508AC05C}"/>
    <cellStyle name="Millares [0] 4 4 2 2 7 2 2" xfId="45392" xr:uid="{5598DF4F-2B28-4330-8EEE-38DDDE117565}"/>
    <cellStyle name="Millares [0] 4 4 2 2 7 3" xfId="33951" xr:uid="{D1AE57B1-08F2-4300-AEAF-F2C276C0B3BA}"/>
    <cellStyle name="Millares [0] 4 4 2 2 8" xfId="12120" xr:uid="{11A086CE-437F-478E-9350-0A3A944AF18F}"/>
    <cellStyle name="Millares [0] 4 4 2 2 8 2" xfId="35014" xr:uid="{B358EE0D-C25A-4462-9ED8-04EE1E2D978B}"/>
    <cellStyle name="Millares [0] 4 4 2 2 9" xfId="23573" xr:uid="{6C29D242-3286-4985-A9E5-A9D0C2F0DDBC}"/>
    <cellStyle name="Millares [0] 4 4 2 3" xfId="926" xr:uid="{C0AD7A06-B860-401A-A9FF-7EE0ED24D400}"/>
    <cellStyle name="Millares [0] 4 4 2 3 2" xfId="2243" xr:uid="{CA4DF1F8-2DA6-4B34-A7E7-72CB79E54934}"/>
    <cellStyle name="Millares [0] 4 4 2 3 2 2" xfId="6491" xr:uid="{5F66ADBD-B1B7-4006-ACD0-487D32298322}"/>
    <cellStyle name="Millares [0] 4 4 2 3 2 2 2" xfId="17943" xr:uid="{E0FE004F-C30D-48E2-90B4-96CD6C5EB19C}"/>
    <cellStyle name="Millares [0] 4 4 2 3 2 2 2 2" xfId="40837" xr:uid="{FDA01793-374D-4952-85A7-C81389F31B16}"/>
    <cellStyle name="Millares [0] 4 4 2 3 2 2 3" xfId="29396" xr:uid="{B8742AB9-2977-4C0D-91F4-7085E479E7C7}"/>
    <cellStyle name="Millares [0] 4 4 2 3 2 2 4" xfId="52278" xr:uid="{93F51DA5-7CF5-45A0-9C44-90109B6B77BD}"/>
    <cellStyle name="Millares [0] 4 4 2 3 2 3" xfId="13701" xr:uid="{47905F0D-3664-4F72-93F6-E7ABF14CDC3A}"/>
    <cellStyle name="Millares [0] 4 4 2 3 2 3 2" xfId="36595" xr:uid="{2F8701F0-280F-4575-97E3-4B16FCABBC23}"/>
    <cellStyle name="Millares [0] 4 4 2 3 2 4" xfId="25154" xr:uid="{57C9FD0D-017B-44CE-8BC3-B007C30804AC}"/>
    <cellStyle name="Millares [0] 4 4 2 3 2 5" xfId="48037" xr:uid="{8643D91D-8FBA-4966-B2C0-69069648EBDE}"/>
    <cellStyle name="Millares [0] 4 4 2 3 3" xfId="4087" xr:uid="{75F9697F-6991-4F38-9D87-470E7D149A4C}"/>
    <cellStyle name="Millares [0] 4 4 2 3 3 2" xfId="8330" xr:uid="{F7EC64D7-3CC1-4B73-A478-BA1C1CF060B7}"/>
    <cellStyle name="Millares [0] 4 4 2 3 3 2 2" xfId="19782" xr:uid="{35050A74-E443-43BB-904C-DBBBC88638B1}"/>
    <cellStyle name="Millares [0] 4 4 2 3 3 2 2 2" xfId="42676" xr:uid="{1DEE2EA0-8C11-4F65-9A9F-F6E627BE736C}"/>
    <cellStyle name="Millares [0] 4 4 2 3 3 2 3" xfId="31235" xr:uid="{B489E181-E765-4B28-8D94-51A55001C20D}"/>
    <cellStyle name="Millares [0] 4 4 2 3 3 2 4" xfId="54117" xr:uid="{206ECD75-B4EF-4FA8-B966-41778579093C}"/>
    <cellStyle name="Millares [0] 4 4 2 3 3 3" xfId="15540" xr:uid="{629BE1A1-072F-4013-9674-5990EE598CAC}"/>
    <cellStyle name="Millares [0] 4 4 2 3 3 3 2" xfId="38434" xr:uid="{3F103916-F654-4E6B-A610-91DB930AFA52}"/>
    <cellStyle name="Millares [0] 4 4 2 3 3 4" xfId="26993" xr:uid="{A26CC27C-0504-4B73-A617-E36A1394FEBB}"/>
    <cellStyle name="Millares [0] 4 4 2 3 3 5" xfId="49875" xr:uid="{BD50967B-5C6B-4A2D-BF48-1A3505D44F21}"/>
    <cellStyle name="Millares [0] 4 4 2 3 4" xfId="5174" xr:uid="{6D972C09-5E6B-47B1-85A5-EDF5DDF4010D}"/>
    <cellStyle name="Millares [0] 4 4 2 3 4 2" xfId="16626" xr:uid="{D8CA2424-0540-47F1-B0AE-6B8055A12192}"/>
    <cellStyle name="Millares [0] 4 4 2 3 4 2 2" xfId="39520" xr:uid="{54756183-8798-4709-86F5-B3E362C6DAF1}"/>
    <cellStyle name="Millares [0] 4 4 2 3 4 3" xfId="28079" xr:uid="{A3576129-177D-48B4-B0CC-DA60D5380196}"/>
    <cellStyle name="Millares [0] 4 4 2 3 4 4" xfId="50961" xr:uid="{60D8EA9A-B641-41F0-B3BE-602943E3C950}"/>
    <cellStyle name="Millares [0] 4 4 2 3 5" xfId="10235" xr:uid="{775D3399-144C-4CEA-907B-85F322411285}"/>
    <cellStyle name="Millares [0] 4 4 2 3 5 2" xfId="21678" xr:uid="{9220A978-FBE9-4128-8F22-FE49585B0379}"/>
    <cellStyle name="Millares [0] 4 4 2 3 5 2 2" xfId="44572" xr:uid="{89C73AA3-6FEB-46D1-AE9F-16ED0FD9B83A}"/>
    <cellStyle name="Millares [0] 4 4 2 3 5 3" xfId="33131" xr:uid="{D485B6FD-760D-4C84-8203-8FEA202E957D}"/>
    <cellStyle name="Millares [0] 4 4 2 3 6" xfId="11319" xr:uid="{DBEC507E-B0ED-4C5F-8C76-D428BAF52BE3}"/>
    <cellStyle name="Millares [0] 4 4 2 3 6 2" xfId="22762" xr:uid="{E3BDD761-53A0-4EFC-B111-A1C1083E26EA}"/>
    <cellStyle name="Millares [0] 4 4 2 3 6 2 2" xfId="45656" xr:uid="{3C858F9B-F2A8-4060-8A0E-728DF9BAD179}"/>
    <cellStyle name="Millares [0] 4 4 2 3 6 3" xfId="34215" xr:uid="{97C1027B-C4E5-4FF1-9F73-AD274C2EB36F}"/>
    <cellStyle name="Millares [0] 4 4 2 3 7" xfId="12384" xr:uid="{C36024D3-A832-4FF1-9B38-E27D6B496098}"/>
    <cellStyle name="Millares [0] 4 4 2 3 7 2" xfId="35278" xr:uid="{8CDD1E3F-196F-4B80-A1CA-12D03771F6C4}"/>
    <cellStyle name="Millares [0] 4 4 2 3 8" xfId="23837" xr:uid="{0420F453-0AFC-493F-BE47-C3D185F6C530}"/>
    <cellStyle name="Millares [0] 4 4 2 3 9" xfId="46720" xr:uid="{B175CAEE-8CCA-43F7-AD27-D14DEEE85795}"/>
    <cellStyle name="Millares [0] 4 4 2 4" xfId="1454" xr:uid="{EC57A425-3A12-4E1E-9245-EA7061F6CBD5}"/>
    <cellStyle name="Millares [0] 4 4 2 4 2" xfId="2771" xr:uid="{DE27708F-5802-4E5E-A9A6-BCCCDB7A564C}"/>
    <cellStyle name="Millares [0] 4 4 2 4 2 2" xfId="7019" xr:uid="{FFA0039C-B9FC-4929-9C62-366F9F45C397}"/>
    <cellStyle name="Millares [0] 4 4 2 4 2 2 2" xfId="18471" xr:uid="{F86A6C3C-188D-4C43-8B0F-22F24AABD015}"/>
    <cellStyle name="Millares [0] 4 4 2 4 2 2 2 2" xfId="41365" xr:uid="{027F4F42-084A-425E-8B6B-0FE8A0882451}"/>
    <cellStyle name="Millares [0] 4 4 2 4 2 2 3" xfId="29924" xr:uid="{82007E5B-960F-4B04-9FB8-1DDB55F713AD}"/>
    <cellStyle name="Millares [0] 4 4 2 4 2 2 4" xfId="52806" xr:uid="{DF90CECB-3981-4F99-9B7D-3FF4D6113C5B}"/>
    <cellStyle name="Millares [0] 4 4 2 4 2 3" xfId="14229" xr:uid="{794662CA-02D4-4CB8-885A-9A77E0265FEF}"/>
    <cellStyle name="Millares [0] 4 4 2 4 2 3 2" xfId="37123" xr:uid="{552312F6-A0B0-44AD-BDCC-CB360EC9C4B2}"/>
    <cellStyle name="Millares [0] 4 4 2 4 2 4" xfId="25682" xr:uid="{9191635B-EFFE-47CC-BDB7-1EE7B61ED5E0}"/>
    <cellStyle name="Millares [0] 4 4 2 4 2 5" xfId="48565" xr:uid="{C904CA3A-00F7-4146-B062-F118CDD0D10F}"/>
    <cellStyle name="Millares [0] 4 4 2 4 3" xfId="5702" xr:uid="{F45FB2E0-8C79-4643-A383-9379442E5F59}"/>
    <cellStyle name="Millares [0] 4 4 2 4 3 2" xfId="17154" xr:uid="{8ABFEF3C-FC2B-40A2-A82F-01E239AEE1F9}"/>
    <cellStyle name="Millares [0] 4 4 2 4 3 2 2" xfId="40048" xr:uid="{038A647D-E315-469D-88D6-45B8AD38E7ED}"/>
    <cellStyle name="Millares [0] 4 4 2 4 3 3" xfId="28607" xr:uid="{298F06FD-30F4-425D-9683-7E57F8ED676D}"/>
    <cellStyle name="Millares [0] 4 4 2 4 3 4" xfId="51489" xr:uid="{E066B893-A7CC-47E1-A1BA-1E468382EC5F}"/>
    <cellStyle name="Millares [0] 4 4 2 4 4" xfId="12912" xr:uid="{D0B1AE92-F24D-4BD0-8534-93C2B196A403}"/>
    <cellStyle name="Millares [0] 4 4 2 4 4 2" xfId="35806" xr:uid="{81091241-753C-4829-BDEA-DCAA75AD42ED}"/>
    <cellStyle name="Millares [0] 4 4 2 4 5" xfId="24365" xr:uid="{913A5808-CFEA-410D-A94A-1C479BE3D556}"/>
    <cellStyle name="Millares [0] 4 4 2 4 6" xfId="47248" xr:uid="{265F394B-A6DE-4249-AF8F-4861DC95E22F}"/>
    <cellStyle name="Millares [0] 4 4 2 5" xfId="1716" xr:uid="{7C4EB293-B199-45E1-872B-4B3D0ACB272F}"/>
    <cellStyle name="Millares [0] 4 4 2 5 2" xfId="5964" xr:uid="{887E8E5C-DD72-4F2F-A913-9F95F857A12F}"/>
    <cellStyle name="Millares [0] 4 4 2 5 2 2" xfId="17416" xr:uid="{7FCF84A0-F8F8-4E92-9126-603A6FB466A5}"/>
    <cellStyle name="Millares [0] 4 4 2 5 2 2 2" xfId="40310" xr:uid="{1C85DBEB-E23F-4018-8FA0-8417EA8C5ADA}"/>
    <cellStyle name="Millares [0] 4 4 2 5 2 3" xfId="28869" xr:uid="{E7FDE19C-5AAB-4066-B50A-5D477A421102}"/>
    <cellStyle name="Millares [0] 4 4 2 5 2 4" xfId="51751" xr:uid="{9E8C87A2-79A0-4172-82A7-735F96630E7A}"/>
    <cellStyle name="Millares [0] 4 4 2 5 3" xfId="13174" xr:uid="{D5B6F53C-4122-4BA0-AD45-EFF2C32C99C2}"/>
    <cellStyle name="Millares [0] 4 4 2 5 3 2" xfId="36068" xr:uid="{048FBCC1-D97D-4EDD-988E-19D7A7800287}"/>
    <cellStyle name="Millares [0] 4 4 2 5 4" xfId="24627" xr:uid="{9AEC7889-AA61-43E9-B15C-69B0B07B0651}"/>
    <cellStyle name="Millares [0] 4 4 2 5 5" xfId="47510" xr:uid="{932871D1-F843-41C4-8258-205B6A0BD7AD}"/>
    <cellStyle name="Millares [0] 4 4 2 6" xfId="3039" xr:uid="{01E62352-D2C2-4999-AF64-0E601B018BD6}"/>
    <cellStyle name="Millares [0] 4 4 2 6 2" xfId="7282" xr:uid="{B950528A-BEC0-47F4-BFFC-E84169CE9790}"/>
    <cellStyle name="Millares [0] 4 4 2 6 2 2" xfId="18734" xr:uid="{9CA986BB-5076-4836-8EE9-096CB97F8C33}"/>
    <cellStyle name="Millares [0] 4 4 2 6 2 2 2" xfId="41628" xr:uid="{D0A61DE3-89F5-4A64-B42D-227306C51C89}"/>
    <cellStyle name="Millares [0] 4 4 2 6 2 3" xfId="30187" xr:uid="{83598ADD-8951-443B-AE53-405F5FF3C7A3}"/>
    <cellStyle name="Millares [0] 4 4 2 6 2 4" xfId="53069" xr:uid="{5112C296-D468-4F30-BEB8-2D83C516DB92}"/>
    <cellStyle name="Millares [0] 4 4 2 6 3" xfId="14492" xr:uid="{06D9D8BA-329D-411F-AA3E-EDA763BC1EC4}"/>
    <cellStyle name="Millares [0] 4 4 2 6 3 2" xfId="37386" xr:uid="{A8EEAFA5-EFA8-4A22-84E6-700A5EF865E9}"/>
    <cellStyle name="Millares [0] 4 4 2 6 4" xfId="25945" xr:uid="{16B227CC-03CC-4B36-8122-FA6944B72099}"/>
    <cellStyle name="Millares [0] 4 4 2 6 5" xfId="48827" xr:uid="{8DB397CC-AB18-4F43-B978-10E816F95366}"/>
    <cellStyle name="Millares [0] 4 4 2 7" xfId="3299" xr:uid="{52F22142-9F46-4560-888D-998A46A6ABA1}"/>
    <cellStyle name="Millares [0] 4 4 2 7 2" xfId="7542" xr:uid="{8B92E889-B4C7-4B7F-90FC-516BCD8751C5}"/>
    <cellStyle name="Millares [0] 4 4 2 7 2 2" xfId="18994" xr:uid="{E73FF08A-DBF7-4C7B-8B66-2B97D1F048CC}"/>
    <cellStyle name="Millares [0] 4 4 2 7 2 2 2" xfId="41888" xr:uid="{ED6735B5-B4BB-49DB-87DB-096806EE1D01}"/>
    <cellStyle name="Millares [0] 4 4 2 7 2 3" xfId="30447" xr:uid="{1BCE7F75-6F56-43B3-8950-E1DED4566D1D}"/>
    <cellStyle name="Millares [0] 4 4 2 7 2 4" xfId="53329" xr:uid="{FA9B4684-015D-4121-9E58-460DED2C2597}"/>
    <cellStyle name="Millares [0] 4 4 2 7 3" xfId="14752" xr:uid="{F7CE660A-63AB-4EE4-ACD6-C3A32BF7B603}"/>
    <cellStyle name="Millares [0] 4 4 2 7 3 2" xfId="37646" xr:uid="{B2F91E62-3051-46A7-B3C3-2851C7DDD499}"/>
    <cellStyle name="Millares [0] 4 4 2 7 4" xfId="26205" xr:uid="{5366AD58-3783-4E8C-AD6D-37010E268881}"/>
    <cellStyle name="Millares [0] 4 4 2 7 5" xfId="49087" xr:uid="{230EE3D8-38D8-4526-9E87-CF4B8B5B2F72}"/>
    <cellStyle name="Millares [0] 4 4 2 8" xfId="3560" xr:uid="{61332739-BE5C-4502-826F-69ED10F448C6}"/>
    <cellStyle name="Millares [0] 4 4 2 8 2" xfId="7803" xr:uid="{DC4BB658-9724-46F0-98CB-881825A0D3A1}"/>
    <cellStyle name="Millares [0] 4 4 2 8 2 2" xfId="19255" xr:uid="{6A2BAF10-0440-4BCA-8292-09BCD8CE89BB}"/>
    <cellStyle name="Millares [0] 4 4 2 8 2 2 2" xfId="42149" xr:uid="{12D6B8F2-A430-4896-80CE-B04D78F01772}"/>
    <cellStyle name="Millares [0] 4 4 2 8 2 3" xfId="30708" xr:uid="{9FEBDFC1-C6E5-4AED-8575-5E0E694D4CDF}"/>
    <cellStyle name="Millares [0] 4 4 2 8 2 4" xfId="53590" xr:uid="{9B50FF23-F2C4-4056-AB59-E40CB44A32EA}"/>
    <cellStyle name="Millares [0] 4 4 2 8 3" xfId="15013" xr:uid="{64FA4569-7B11-45F9-8421-5533787FD36A}"/>
    <cellStyle name="Millares [0] 4 4 2 8 3 2" xfId="37907" xr:uid="{AD3F7B08-B171-4C29-8479-E71ABD89B11B}"/>
    <cellStyle name="Millares [0] 4 4 2 8 4" xfId="26466" xr:uid="{1F8CF513-92C5-4F1C-BD1E-4689CA5F9494}"/>
    <cellStyle name="Millares [0] 4 4 2 8 5" xfId="49348" xr:uid="{29BA35B2-13D2-41FE-BF67-FB11FF9FEB03}"/>
    <cellStyle name="Millares [0] 4 4 2 9" xfId="4628" xr:uid="{81BEADEB-F452-41B0-9114-F6393E5B90CA}"/>
    <cellStyle name="Millares [0] 4 4 2 9 2" xfId="16080" xr:uid="{898690E6-5B12-4DAE-9570-9BAE9A3BC975}"/>
    <cellStyle name="Millares [0] 4 4 2 9 2 2" xfId="38974" xr:uid="{68B09F9C-B7D7-44F5-BB09-B67B875DBA3F}"/>
    <cellStyle name="Millares [0] 4 4 2 9 3" xfId="27533" xr:uid="{019084F3-0449-4C44-8080-B87B35DC72CE}"/>
    <cellStyle name="Millares [0] 4 4 2 9 4" xfId="50415" xr:uid="{7180D84B-8D4C-45E9-9059-9F777A804812}"/>
    <cellStyle name="Millares [0] 4 4 3" xfId="545" xr:uid="{60DF0519-066E-4E6E-BF1F-A43A8FA2992C}"/>
    <cellStyle name="Millares [0] 4 4 3 10" xfId="46340" xr:uid="{C731AC5B-EDD2-4866-8B8C-82EA68A92F0D}"/>
    <cellStyle name="Millares [0] 4 4 3 2" xfId="1073" xr:uid="{65FFC185-7430-454E-97DB-C0DF714D601E}"/>
    <cellStyle name="Millares [0] 4 4 3 2 2" xfId="2390" xr:uid="{CD1A2BE4-E58E-4CC7-9F69-1D4BEA9ED727}"/>
    <cellStyle name="Millares [0] 4 4 3 2 2 2" xfId="6638" xr:uid="{BE9127A2-B44C-480D-BBBF-8A643E4138E5}"/>
    <cellStyle name="Millares [0] 4 4 3 2 2 2 2" xfId="18090" xr:uid="{C23BC91C-93AF-4AC5-93B5-B6036E799ED3}"/>
    <cellStyle name="Millares [0] 4 4 3 2 2 2 2 2" xfId="40984" xr:uid="{243BBBE8-5694-42A1-8F8C-06E2A54E3AFC}"/>
    <cellStyle name="Millares [0] 4 4 3 2 2 2 3" xfId="29543" xr:uid="{B415B815-D2B6-4348-A357-7A8E6E680743}"/>
    <cellStyle name="Millares [0] 4 4 3 2 2 2 4" xfId="52425" xr:uid="{F40AEA83-A77E-4DAA-8B16-B26740581A69}"/>
    <cellStyle name="Millares [0] 4 4 3 2 2 3" xfId="13848" xr:uid="{8CD63BBE-E658-4A8E-95F2-85809CB46D15}"/>
    <cellStyle name="Millares [0] 4 4 3 2 2 3 2" xfId="36742" xr:uid="{7CC92C39-C9DF-405A-9D28-81233D010E22}"/>
    <cellStyle name="Millares [0] 4 4 3 2 2 4" xfId="25301" xr:uid="{E0E14252-E64C-4246-82DF-22FD47B3551B}"/>
    <cellStyle name="Millares [0] 4 4 3 2 2 5" xfId="48184" xr:uid="{8C6EA873-3F07-4A4C-A12F-2068B9EF3CE1}"/>
    <cellStyle name="Millares [0] 4 4 3 2 3" xfId="4234" xr:uid="{EEBD10A5-1361-494C-9DB5-50378A29B58A}"/>
    <cellStyle name="Millares [0] 4 4 3 2 3 2" xfId="8477" xr:uid="{EABFDA11-5D12-4AAA-AD59-B59EDAEC424C}"/>
    <cellStyle name="Millares [0] 4 4 3 2 3 2 2" xfId="19929" xr:uid="{5CDF3B8D-18D9-4BE0-A66E-5D494DED5951}"/>
    <cellStyle name="Millares [0] 4 4 3 2 3 2 2 2" xfId="42823" xr:uid="{6D1EE53E-AD1B-4041-8281-6C28B1A2DA04}"/>
    <cellStyle name="Millares [0] 4 4 3 2 3 2 3" xfId="31382" xr:uid="{F6C357FC-6BC5-41AC-BECB-AFC088BFD0B0}"/>
    <cellStyle name="Millares [0] 4 4 3 2 3 2 4" xfId="54264" xr:uid="{97478F05-F92E-464F-BE67-E077460556FD}"/>
    <cellStyle name="Millares [0] 4 4 3 2 3 3" xfId="15687" xr:uid="{55A63C8D-B8BF-45C6-B1DE-4245B1867724}"/>
    <cellStyle name="Millares [0] 4 4 3 2 3 3 2" xfId="38581" xr:uid="{6776610A-D7CA-42DB-8C4A-8D7954EF8410}"/>
    <cellStyle name="Millares [0] 4 4 3 2 3 4" xfId="27140" xr:uid="{0D36F9B1-A36D-4205-BAF5-35F62F71DE88}"/>
    <cellStyle name="Millares [0] 4 4 3 2 3 5" xfId="50022" xr:uid="{3436839F-8D66-4F4B-8A23-245903A3EF31}"/>
    <cellStyle name="Millares [0] 4 4 3 2 4" xfId="5321" xr:uid="{5C4CAB06-2FAC-4E61-B516-C72FCF822DCD}"/>
    <cellStyle name="Millares [0] 4 4 3 2 4 2" xfId="16773" xr:uid="{80EEF212-E528-4E5F-9554-D5B33BA41493}"/>
    <cellStyle name="Millares [0] 4 4 3 2 4 2 2" xfId="39667" xr:uid="{A26FA519-F8ED-4917-921E-77D104BA376A}"/>
    <cellStyle name="Millares [0] 4 4 3 2 4 3" xfId="28226" xr:uid="{668CBA40-435E-4654-A4A4-E4738BB7C242}"/>
    <cellStyle name="Millares [0] 4 4 3 2 4 4" xfId="51108" xr:uid="{BB03E012-D232-47B6-BA09-4B7035185EA1}"/>
    <cellStyle name="Millares [0] 4 4 3 2 5" xfId="10382" xr:uid="{BE466E38-07C4-4C58-AFDC-BDD45B34805B}"/>
    <cellStyle name="Millares [0] 4 4 3 2 5 2" xfId="21825" xr:uid="{0171CC20-96E2-4169-A8EB-378F21B784EF}"/>
    <cellStyle name="Millares [0] 4 4 3 2 5 2 2" xfId="44719" xr:uid="{DDBF653B-2A4F-42B4-97AE-C98C7812A29A}"/>
    <cellStyle name="Millares [0] 4 4 3 2 5 3" xfId="33278" xr:uid="{B3D5934E-9189-4E70-95E8-7903307F9C48}"/>
    <cellStyle name="Millares [0] 4 4 3 2 6" xfId="11466" xr:uid="{4ACC6A82-C328-430A-8104-F8898A28C1B9}"/>
    <cellStyle name="Millares [0] 4 4 3 2 6 2" xfId="22909" xr:uid="{BB193352-855F-4C67-AD98-F192096F4754}"/>
    <cellStyle name="Millares [0] 4 4 3 2 6 2 2" xfId="45803" xr:uid="{8D712B8E-A076-4419-A099-7ED0FF5C949A}"/>
    <cellStyle name="Millares [0] 4 4 3 2 6 3" xfId="34362" xr:uid="{E8180484-ED56-4FAA-B261-19F476DA1F81}"/>
    <cellStyle name="Millares [0] 4 4 3 2 7" xfId="12531" xr:uid="{8C433A5F-AF1E-4E17-8A5D-C528B09DA24B}"/>
    <cellStyle name="Millares [0] 4 4 3 2 7 2" xfId="35425" xr:uid="{BE40D087-0739-4695-83CE-532E14317829}"/>
    <cellStyle name="Millares [0] 4 4 3 2 8" xfId="23984" xr:uid="{30EAECBB-48E7-4C4A-8FDC-CA67E4C7F087}"/>
    <cellStyle name="Millares [0] 4 4 3 2 9" xfId="46867" xr:uid="{31F0862C-2C3E-4DB7-AEF3-657BC44C1F09}"/>
    <cellStyle name="Millares [0] 4 4 3 3" xfId="1863" xr:uid="{8D545C9D-683F-42F2-8D1D-5B4DCC891E10}"/>
    <cellStyle name="Millares [0] 4 4 3 3 2" xfId="6111" xr:uid="{858211A7-5CB1-41B0-A6F2-F1DF6F5C53C7}"/>
    <cellStyle name="Millares [0] 4 4 3 3 2 2" xfId="17563" xr:uid="{294501C8-6D25-445B-9FBD-39BE11D6EA35}"/>
    <cellStyle name="Millares [0] 4 4 3 3 2 2 2" xfId="40457" xr:uid="{0FF54E0C-13FB-4906-8B23-0E0F0C4C9631}"/>
    <cellStyle name="Millares [0] 4 4 3 3 2 3" xfId="29016" xr:uid="{E3736498-F548-40AE-ACA6-29CA801E7349}"/>
    <cellStyle name="Millares [0] 4 4 3 3 2 4" xfId="51898" xr:uid="{0EC45748-B1BF-43E7-8A3E-03CA7469157A}"/>
    <cellStyle name="Millares [0] 4 4 3 3 3" xfId="13321" xr:uid="{79D45C49-0D40-471B-B753-779602C385DF}"/>
    <cellStyle name="Millares [0] 4 4 3 3 3 2" xfId="36215" xr:uid="{8F9C7CFE-BFD6-4B52-83AE-ED1520C0ACBF}"/>
    <cellStyle name="Millares [0] 4 4 3 3 4" xfId="24774" xr:uid="{C442B3E6-574B-44AC-A281-B5635A8BA8FB}"/>
    <cellStyle name="Millares [0] 4 4 3 3 5" xfId="47657" xr:uid="{A7E132FF-A6EF-4A4F-BAA7-6BCA2E73C9D0}"/>
    <cellStyle name="Millares [0] 4 4 3 4" xfId="3707" xr:uid="{2F3B27CC-AD0C-490F-AC5A-A2B1E47D0077}"/>
    <cellStyle name="Millares [0] 4 4 3 4 2" xfId="7950" xr:uid="{DBE6DFB5-8E8D-420D-8A9A-77D3197B387A}"/>
    <cellStyle name="Millares [0] 4 4 3 4 2 2" xfId="19402" xr:uid="{1CD22761-8E14-4CE7-AD97-6E32B751889D}"/>
    <cellStyle name="Millares [0] 4 4 3 4 2 2 2" xfId="42296" xr:uid="{6E4668CC-5C93-4134-AD98-727119287F21}"/>
    <cellStyle name="Millares [0] 4 4 3 4 2 3" xfId="30855" xr:uid="{9E3483A1-8B0D-4892-82E0-88C249722D22}"/>
    <cellStyle name="Millares [0] 4 4 3 4 2 4" xfId="53737" xr:uid="{46C93B77-40CD-42C7-93BE-4AE2494C6D8C}"/>
    <cellStyle name="Millares [0] 4 4 3 4 3" xfId="15160" xr:uid="{816F7622-2DA6-4ED4-AE95-C397DE7B52BE}"/>
    <cellStyle name="Millares [0] 4 4 3 4 3 2" xfId="38054" xr:uid="{0C26FB67-31B2-463B-9B0A-35F4CB08DEA8}"/>
    <cellStyle name="Millares [0] 4 4 3 4 4" xfId="26613" xr:uid="{5AFAE2C7-1B69-40CE-B022-5A4F66FB0799}"/>
    <cellStyle name="Millares [0] 4 4 3 4 5" xfId="49495" xr:uid="{FC08D1EF-936F-4923-AAED-57FACD21A6FC}"/>
    <cellStyle name="Millares [0] 4 4 3 5" xfId="4794" xr:uid="{C41F04CF-4FD0-4208-B4FD-CCF0019E9CD6}"/>
    <cellStyle name="Millares [0] 4 4 3 5 2" xfId="16246" xr:uid="{011BC5E4-9D03-40FA-8BD4-B132F768951C}"/>
    <cellStyle name="Millares [0] 4 4 3 5 2 2" xfId="39140" xr:uid="{9A16C3C0-199F-4CC8-B15D-C05FF1FF9871}"/>
    <cellStyle name="Millares [0] 4 4 3 5 3" xfId="27699" xr:uid="{CFDEE1E2-D638-4EC6-8EF5-ACEE144600D2}"/>
    <cellStyle name="Millares [0] 4 4 3 5 4" xfId="50581" xr:uid="{136B7A8B-AAC4-4B78-8E48-18BCD1B33BC2}"/>
    <cellStyle name="Millares [0] 4 4 3 6" xfId="9855" xr:uid="{6D0C45BA-1389-4FE1-B67C-4E4AB24A590C}"/>
    <cellStyle name="Millares [0] 4 4 3 6 2" xfId="21298" xr:uid="{2E4D6138-1487-426D-BE33-545D3C3D188F}"/>
    <cellStyle name="Millares [0] 4 4 3 6 2 2" xfId="44192" xr:uid="{343D17FC-A7FE-42B8-A4E7-930DBC80260C}"/>
    <cellStyle name="Millares [0] 4 4 3 6 3" xfId="32751" xr:uid="{BBB65E5C-B6E6-4073-B1E6-920CD3DD9156}"/>
    <cellStyle name="Millares [0] 4 4 3 7" xfId="10939" xr:uid="{A013E5B9-C7FD-4709-A52E-13A2024DE964}"/>
    <cellStyle name="Millares [0] 4 4 3 7 2" xfId="22382" xr:uid="{CFB27CBF-E7C4-43EC-9A24-FBC0FC8C4F2F}"/>
    <cellStyle name="Millares [0] 4 4 3 7 2 2" xfId="45276" xr:uid="{1103757A-2790-444D-829F-FA89DEF5B3CA}"/>
    <cellStyle name="Millares [0] 4 4 3 7 3" xfId="33835" xr:uid="{459A2DD0-A35C-43F9-BBA5-24D1407C48EB}"/>
    <cellStyle name="Millares [0] 4 4 3 8" xfId="12004" xr:uid="{339401F4-DE36-44CC-8D7A-F9E32B0C6E66}"/>
    <cellStyle name="Millares [0] 4 4 3 8 2" xfId="34898" xr:uid="{B50460B1-835D-4918-8EC5-C78E6BEDDE4A}"/>
    <cellStyle name="Millares [0] 4 4 3 9" xfId="23457" xr:uid="{C83CAE72-7E30-4C0C-B5C3-CD669FF6A2C1}"/>
    <cellStyle name="Millares [0] 4 4 4" xfId="810" xr:uid="{F6AE6B0B-0335-4EED-A02D-89211D7F9264}"/>
    <cellStyle name="Millares [0] 4 4 4 2" xfId="2127" xr:uid="{9A1D6744-EC7C-43F6-8CE8-3A876C61FB9D}"/>
    <cellStyle name="Millares [0] 4 4 4 2 2" xfId="6375" xr:uid="{04C8C484-6E3D-457E-98F0-E57F6530905E}"/>
    <cellStyle name="Millares [0] 4 4 4 2 2 2" xfId="17827" xr:uid="{44263B8F-DFDA-4456-A6A1-BFA43A39B524}"/>
    <cellStyle name="Millares [0] 4 4 4 2 2 2 2" xfId="40721" xr:uid="{8776D112-9AFF-4B08-B0F1-183F278AACF1}"/>
    <cellStyle name="Millares [0] 4 4 4 2 2 3" xfId="29280" xr:uid="{44F08890-9B23-4C6B-834A-3053654D143F}"/>
    <cellStyle name="Millares [0] 4 4 4 2 2 4" xfId="52162" xr:uid="{EAB72CA0-DB22-4C65-9C83-CA8FAB3721A5}"/>
    <cellStyle name="Millares [0] 4 4 4 2 3" xfId="13585" xr:uid="{B1322DCD-254C-45A8-97C4-C5E3171B1901}"/>
    <cellStyle name="Millares [0] 4 4 4 2 3 2" xfId="36479" xr:uid="{E88DE401-16A7-45DF-9764-3786AA5876C1}"/>
    <cellStyle name="Millares [0] 4 4 4 2 4" xfId="25038" xr:uid="{DDEA33C8-8877-4CB3-A8B2-1702DA11A4C7}"/>
    <cellStyle name="Millares [0] 4 4 4 2 5" xfId="47921" xr:uid="{0A899FF5-145D-4B99-87A4-790606EF50D1}"/>
    <cellStyle name="Millares [0] 4 4 4 3" xfId="3971" xr:uid="{7380A136-A270-4B34-A043-972C7138B568}"/>
    <cellStyle name="Millares [0] 4 4 4 3 2" xfId="8214" xr:uid="{7AC385A5-D368-462F-AC58-699371200D37}"/>
    <cellStyle name="Millares [0] 4 4 4 3 2 2" xfId="19666" xr:uid="{7A27F6AB-ED68-4B99-B6AE-68E37481231C}"/>
    <cellStyle name="Millares [0] 4 4 4 3 2 2 2" xfId="42560" xr:uid="{9E2F6B17-6C1C-4033-8A1F-A0AEE96C887D}"/>
    <cellStyle name="Millares [0] 4 4 4 3 2 3" xfId="31119" xr:uid="{9E11DA6A-CE69-41E3-BF1C-52BDFE65CA42}"/>
    <cellStyle name="Millares [0] 4 4 4 3 2 4" xfId="54001" xr:uid="{6A934481-8524-49C6-8254-ABD328078ED9}"/>
    <cellStyle name="Millares [0] 4 4 4 3 3" xfId="15424" xr:uid="{0AB3BC06-552C-4D1C-BE1C-DDDD2995DD3D}"/>
    <cellStyle name="Millares [0] 4 4 4 3 3 2" xfId="38318" xr:uid="{71CC1A56-3C03-492C-AB44-497C7C43B5C9}"/>
    <cellStyle name="Millares [0] 4 4 4 3 4" xfId="26877" xr:uid="{710AE70D-7C60-4509-B605-5ACC0E225710}"/>
    <cellStyle name="Millares [0] 4 4 4 3 5" xfId="49759" xr:uid="{A54C4B67-5FF0-449E-B137-8EAB99CC3658}"/>
    <cellStyle name="Millares [0] 4 4 4 4" xfId="5058" xr:uid="{FB81552D-3C61-447B-82A8-4C2AEFF594F3}"/>
    <cellStyle name="Millares [0] 4 4 4 4 2" xfId="16510" xr:uid="{2D3BC68F-4BEB-4E56-9824-F0872E060EC6}"/>
    <cellStyle name="Millares [0] 4 4 4 4 2 2" xfId="39404" xr:uid="{AC38CE6B-3FA3-42D9-AC1D-5CCCB737DD5B}"/>
    <cellStyle name="Millares [0] 4 4 4 4 3" xfId="27963" xr:uid="{97B14027-D69D-4240-A483-FC8E89E415B6}"/>
    <cellStyle name="Millares [0] 4 4 4 4 4" xfId="50845" xr:uid="{81318333-BDFE-404D-BA21-FCAA130E346B}"/>
    <cellStyle name="Millares [0] 4 4 4 5" xfId="10119" xr:uid="{CD32AD94-1296-4C75-9261-F02774E522AB}"/>
    <cellStyle name="Millares [0] 4 4 4 5 2" xfId="21562" xr:uid="{B1160E40-EA57-4383-8BE6-E1E1D5A05768}"/>
    <cellStyle name="Millares [0] 4 4 4 5 2 2" xfId="44456" xr:uid="{3C23CDFE-A984-43F0-B1B9-CA62B7D6F68A}"/>
    <cellStyle name="Millares [0] 4 4 4 5 3" xfId="33015" xr:uid="{661FC772-DF17-4C5B-9C36-0FF418414745}"/>
    <cellStyle name="Millares [0] 4 4 4 6" xfId="11203" xr:uid="{D1C27199-F6A5-491E-A616-8DE8B1739A25}"/>
    <cellStyle name="Millares [0] 4 4 4 6 2" xfId="22646" xr:uid="{DEA7D8DE-5851-4F11-AC5F-FB129B5769E0}"/>
    <cellStyle name="Millares [0] 4 4 4 6 2 2" xfId="45540" xr:uid="{F32D4E47-4E0A-4D5B-9063-602EEEBBC695}"/>
    <cellStyle name="Millares [0] 4 4 4 6 3" xfId="34099" xr:uid="{FFB92DBA-8452-4D32-8D8A-942C249767EA}"/>
    <cellStyle name="Millares [0] 4 4 4 7" xfId="12268" xr:uid="{8D239E5B-1553-40CE-A212-483BC14E3AC2}"/>
    <cellStyle name="Millares [0] 4 4 4 7 2" xfId="35162" xr:uid="{B7ECF3EB-5F9A-43C7-90AA-3449369A0D31}"/>
    <cellStyle name="Millares [0] 4 4 4 8" xfId="23721" xr:uid="{92727440-0272-4883-A1ED-9707B939F87E}"/>
    <cellStyle name="Millares [0] 4 4 4 9" xfId="46604" xr:uid="{65149A70-E01A-4109-95D1-11A3C665BACF}"/>
    <cellStyle name="Millares [0] 4 4 5" xfId="1338" xr:uid="{70F6EBA7-8702-46D5-9D76-61C602628749}"/>
    <cellStyle name="Millares [0] 4 4 5 2" xfId="2655" xr:uid="{D22BF912-BD99-4485-8542-E0BAC04BD9EB}"/>
    <cellStyle name="Millares [0] 4 4 5 2 2" xfId="6903" xr:uid="{038932FA-1D25-4190-86BA-6D4819B1BA48}"/>
    <cellStyle name="Millares [0] 4 4 5 2 2 2" xfId="18355" xr:uid="{8F6A2052-0C4C-4E10-BB5E-5316F105AA86}"/>
    <cellStyle name="Millares [0] 4 4 5 2 2 2 2" xfId="41249" xr:uid="{DA04A0B1-B00F-437C-BAEA-0EB954F8C81F}"/>
    <cellStyle name="Millares [0] 4 4 5 2 2 3" xfId="29808" xr:uid="{1ECFA19E-6EC9-4CEB-B543-9C6359365D00}"/>
    <cellStyle name="Millares [0] 4 4 5 2 2 4" xfId="52690" xr:uid="{BEB4D801-AB08-480E-97CE-8591381CF781}"/>
    <cellStyle name="Millares [0] 4 4 5 2 3" xfId="14113" xr:uid="{AEACD1E8-1FAA-4327-9FD5-7B08EC2D46AA}"/>
    <cellStyle name="Millares [0] 4 4 5 2 3 2" xfId="37007" xr:uid="{6526947D-E9F9-43EA-BE45-C31511707BB8}"/>
    <cellStyle name="Millares [0] 4 4 5 2 4" xfId="25566" xr:uid="{FEA80262-223E-4B5C-AFDB-68D194FED4ED}"/>
    <cellStyle name="Millares [0] 4 4 5 2 5" xfId="48449" xr:uid="{ED3E2A6A-8A36-4BCD-8770-B7A6231A1DDF}"/>
    <cellStyle name="Millares [0] 4 4 5 3" xfId="5586" xr:uid="{C46C67FF-3424-40F8-B054-927A341448B5}"/>
    <cellStyle name="Millares [0] 4 4 5 3 2" xfId="17038" xr:uid="{B20D1382-0845-4DEC-BE9B-F848E537F187}"/>
    <cellStyle name="Millares [0] 4 4 5 3 2 2" xfId="39932" xr:uid="{DED2E94C-8690-4B86-892A-4D5D2E810734}"/>
    <cellStyle name="Millares [0] 4 4 5 3 3" xfId="28491" xr:uid="{82CD7363-2B94-4F6F-AED7-A7220F48DC28}"/>
    <cellStyle name="Millares [0] 4 4 5 3 4" xfId="51373" xr:uid="{08F0B2FF-A73E-4233-8195-AD1C3CFC7A67}"/>
    <cellStyle name="Millares [0] 4 4 5 4" xfId="12796" xr:uid="{02CFCF96-E900-4E7B-9C77-A99920FD4CA0}"/>
    <cellStyle name="Millares [0] 4 4 5 4 2" xfId="35690" xr:uid="{DA32346A-0503-41D4-8346-4D730726BA4A}"/>
    <cellStyle name="Millares [0] 4 4 5 5" xfId="24249" xr:uid="{E130DB1B-B2AF-4E34-ADB4-8CD7BAC6B603}"/>
    <cellStyle name="Millares [0] 4 4 5 6" xfId="47132" xr:uid="{0C35705A-C0F7-463F-A37D-186158FD6C21}"/>
    <cellStyle name="Millares [0] 4 4 6" xfId="1600" xr:uid="{3A78D749-5CB8-4328-ACC9-6EEA21DD169B}"/>
    <cellStyle name="Millares [0] 4 4 6 2" xfId="5848" xr:uid="{4EF72E97-1B16-4C2E-845D-25200BF7E198}"/>
    <cellStyle name="Millares [0] 4 4 6 2 2" xfId="17300" xr:uid="{EF62551A-30A2-499D-AEFF-C887D32DE8E5}"/>
    <cellStyle name="Millares [0] 4 4 6 2 2 2" xfId="40194" xr:uid="{8CF09F2F-07B4-4A94-9D1B-F770723B863F}"/>
    <cellStyle name="Millares [0] 4 4 6 2 3" xfId="28753" xr:uid="{D446675A-FC22-485E-AE6D-333D15EA8D63}"/>
    <cellStyle name="Millares [0] 4 4 6 2 4" xfId="51635" xr:uid="{EF6F3E9D-1D0D-438C-A52A-F911BF3C4D81}"/>
    <cellStyle name="Millares [0] 4 4 6 3" xfId="13058" xr:uid="{03410D31-D329-4D03-BB60-115F86637E43}"/>
    <cellStyle name="Millares [0] 4 4 6 3 2" xfId="35952" xr:uid="{92E8CE79-59CA-4F6F-BE1B-B05D75E080F2}"/>
    <cellStyle name="Millares [0] 4 4 6 4" xfId="24511" xr:uid="{1D535676-5C61-433B-B6E8-784A338818EC}"/>
    <cellStyle name="Millares [0] 4 4 6 5" xfId="47394" xr:uid="{BB8DF138-0079-40B9-8D9A-36B783C31FFC}"/>
    <cellStyle name="Millares [0] 4 4 7" xfId="2923" xr:uid="{D7516832-78A3-4943-9D26-A89137719500}"/>
    <cellStyle name="Millares [0] 4 4 7 2" xfId="7166" xr:uid="{89464672-7703-4A5A-9EC8-8F44A4ACFC06}"/>
    <cellStyle name="Millares [0] 4 4 7 2 2" xfId="18618" xr:uid="{13C55CCE-8134-499B-995E-08AB7BAD257A}"/>
    <cellStyle name="Millares [0] 4 4 7 2 2 2" xfId="41512" xr:uid="{FC0E18D4-2AAD-44BC-BA62-356BBED36C3B}"/>
    <cellStyle name="Millares [0] 4 4 7 2 3" xfId="30071" xr:uid="{C61FE607-1D72-46A7-A1F3-0E568ED28613}"/>
    <cellStyle name="Millares [0] 4 4 7 2 4" xfId="52953" xr:uid="{0BC9AB72-4672-4F65-85C2-3B922EA15A8E}"/>
    <cellStyle name="Millares [0] 4 4 7 3" xfId="14376" xr:uid="{2756E9F5-F8DE-42B0-8191-92A06000C6AE}"/>
    <cellStyle name="Millares [0] 4 4 7 3 2" xfId="37270" xr:uid="{C0183577-31DA-49D4-8F41-7A6944E36E14}"/>
    <cellStyle name="Millares [0] 4 4 7 4" xfId="25829" xr:uid="{AD332CDE-543B-4C67-A781-08CF0B80FA40}"/>
    <cellStyle name="Millares [0] 4 4 7 5" xfId="48711" xr:uid="{ADD045FE-2B40-4DCD-BEE7-B9ABFC57A495}"/>
    <cellStyle name="Millares [0] 4 4 8" xfId="3183" xr:uid="{2EA33A8A-1507-4BE3-96AE-52AB4428A697}"/>
    <cellStyle name="Millares [0] 4 4 8 2" xfId="7426" xr:uid="{79C6D99B-2BE3-48E4-A989-619EB360BE70}"/>
    <cellStyle name="Millares [0] 4 4 8 2 2" xfId="18878" xr:uid="{BFF72F88-792C-4969-BA91-012D14F07379}"/>
    <cellStyle name="Millares [0] 4 4 8 2 2 2" xfId="41772" xr:uid="{33325E4E-5C24-4868-8212-56FB454E2A41}"/>
    <cellStyle name="Millares [0] 4 4 8 2 3" xfId="30331" xr:uid="{724B080C-2A24-4B6A-8F55-172218688F03}"/>
    <cellStyle name="Millares [0] 4 4 8 2 4" xfId="53213" xr:uid="{D08DD648-2DE4-40C2-97CE-A3E49F2B5453}"/>
    <cellStyle name="Millares [0] 4 4 8 3" xfId="14636" xr:uid="{0FC4754C-2842-4F30-B6A0-1C6361478545}"/>
    <cellStyle name="Millares [0] 4 4 8 3 2" xfId="37530" xr:uid="{AD6BAE63-DB32-456B-889A-C33E9C696109}"/>
    <cellStyle name="Millares [0] 4 4 8 4" xfId="26089" xr:uid="{51DB0251-B5D9-4C33-BE1D-5A08C774C4CE}"/>
    <cellStyle name="Millares [0] 4 4 8 5" xfId="48971" xr:uid="{43CDFDEE-186B-4342-931E-9857A908D25C}"/>
    <cellStyle name="Millares [0] 4 4 9" xfId="3444" xr:uid="{D8D80417-A721-4F1E-B0C2-6BD6EAC0EA37}"/>
    <cellStyle name="Millares [0] 4 4 9 2" xfId="7687" xr:uid="{85523D0C-A029-4C9F-B134-107523FDD849}"/>
    <cellStyle name="Millares [0] 4 4 9 2 2" xfId="19139" xr:uid="{003E620E-1021-45B8-B0B6-A19324A6787D}"/>
    <cellStyle name="Millares [0] 4 4 9 2 2 2" xfId="42033" xr:uid="{5E0E7BCC-5D57-45F0-827F-8F7FDCBE40AF}"/>
    <cellStyle name="Millares [0] 4 4 9 2 3" xfId="30592" xr:uid="{59D60811-882A-48B1-828C-CFCF09D4B725}"/>
    <cellStyle name="Millares [0] 4 4 9 2 4" xfId="53474" xr:uid="{98AA5146-0F05-4BC8-875D-76952D809693}"/>
    <cellStyle name="Millares [0] 4 4 9 3" xfId="14897" xr:uid="{F954DFF2-6AD4-4A7A-ABA8-81F3550E18B5}"/>
    <cellStyle name="Millares [0] 4 4 9 3 2" xfId="37791" xr:uid="{46A819A9-521C-4BAD-9579-4FEEE14D3C70}"/>
    <cellStyle name="Millares [0] 4 4 9 4" xfId="26350" xr:uid="{56C5B917-7FD1-4382-B982-00CF020D3C7A}"/>
    <cellStyle name="Millares [0] 4 4 9 5" xfId="49232" xr:uid="{E371AF54-CA27-4120-8ED2-7061864F18CE}"/>
    <cellStyle name="Millares [0] 4 5" xfId="308" xr:uid="{0D17B808-3A26-474B-AF6A-85C0A2787207}"/>
    <cellStyle name="Millares [0] 4 5 10" xfId="8817" xr:uid="{3F8313CB-719E-4CC7-98F4-9F0CDE3D6335}"/>
    <cellStyle name="Millares [0] 4 5 10 2" xfId="20261" xr:uid="{1FC9404B-B762-47DD-A3E3-9195C5A850BB}"/>
    <cellStyle name="Millares [0] 4 5 10 2 2" xfId="43155" xr:uid="{7994534A-1A09-4559-BBE5-DA58BC8047BD}"/>
    <cellStyle name="Millares [0] 4 5 10 3" xfId="31714" xr:uid="{20BA8537-878A-40A5-A7E9-049C5051A3BF}"/>
    <cellStyle name="Millares [0] 4 5 10 4" xfId="54596" xr:uid="{D3197BDB-C8B5-413F-9F4D-F2A3D961CB87}"/>
    <cellStyle name="Millares [0] 4 5 11" xfId="9079" xr:uid="{D38DC850-231C-42C3-A2EE-09D87B5EABAF}"/>
    <cellStyle name="Millares [0] 4 5 11 2" xfId="20523" xr:uid="{D9B00310-F3EE-4ED2-8707-C108A1AFC5DE}"/>
    <cellStyle name="Millares [0] 4 5 11 2 2" xfId="43417" xr:uid="{8789D79D-654A-47FF-84F9-D6EF90D319B1}"/>
    <cellStyle name="Millares [0] 4 5 11 3" xfId="31976" xr:uid="{8784FCC4-CD3D-4DA3-9A00-E6B3B8D52F47}"/>
    <cellStyle name="Millares [0] 4 5 11 4" xfId="54858" xr:uid="{30CA9330-9A0F-4F71-8189-881DFBA2E392}"/>
    <cellStyle name="Millares [0] 4 5 12" xfId="9346" xr:uid="{1B659C2B-BCFC-427D-A541-2FA15ADB3538}"/>
    <cellStyle name="Millares [0] 4 5 12 2" xfId="20790" xr:uid="{70ACFFC8-C4A1-4267-9028-C54AC069B1F7}"/>
    <cellStyle name="Millares [0] 4 5 12 2 2" xfId="43684" xr:uid="{749045FF-0ED1-4320-86A6-256E78ADD236}"/>
    <cellStyle name="Millares [0] 4 5 12 3" xfId="32243" xr:uid="{361490A3-6B6A-4863-9A36-63B1D87ED3A9}"/>
    <cellStyle name="Millares [0] 4 5 12 4" xfId="55125" xr:uid="{2E43013F-7F8C-4F67-8921-83571653A8F1}"/>
    <cellStyle name="Millares [0] 4 5 13" xfId="9618" xr:uid="{C7C2D6A9-967A-4ED1-AFE0-3F7257100E7E}"/>
    <cellStyle name="Millares [0] 4 5 13 2" xfId="21061" xr:uid="{FD4FDB48-15F6-4C46-90FD-CDB7CE91F6D1}"/>
    <cellStyle name="Millares [0] 4 5 13 2 2" xfId="43955" xr:uid="{9798741D-C299-478C-8FAA-587C2F601FCA}"/>
    <cellStyle name="Millares [0] 4 5 13 3" xfId="32514" xr:uid="{8D03360F-786C-40DE-9C7D-133F350953D2}"/>
    <cellStyle name="Millares [0] 4 5 14" xfId="10702" xr:uid="{9D47BB46-9555-4D5C-B45C-E55B37C565E6}"/>
    <cellStyle name="Millares [0] 4 5 14 2" xfId="22145" xr:uid="{044BF210-F30E-42EE-B8D5-9E9502B50D0F}"/>
    <cellStyle name="Millares [0] 4 5 14 2 2" xfId="45039" xr:uid="{B73CD84F-8262-467F-8162-CB246CF2E325}"/>
    <cellStyle name="Millares [0] 4 5 14 3" xfId="33598" xr:uid="{DBBDC092-E6B0-42AB-9488-7AD72B23C60E}"/>
    <cellStyle name="Millares [0] 4 5 15" xfId="11767" xr:uid="{8254CA05-BAFE-41E2-A548-8F68BF7CCD9C}"/>
    <cellStyle name="Millares [0] 4 5 15 2" xfId="34661" xr:uid="{05BEAA9E-5D92-48F5-9EF3-4A952D48A544}"/>
    <cellStyle name="Millares [0] 4 5 16" xfId="23220" xr:uid="{A206B088-1509-4BAE-BF77-F2328A759BCD}"/>
    <cellStyle name="Millares [0] 4 5 17" xfId="46103" xr:uid="{9DA1E8C0-CDC5-44E9-AAB7-DE30BB035222}"/>
    <cellStyle name="Millares [0] 4 5 2" xfId="571" xr:uid="{DB8B3E5A-0233-43A6-8456-EB62B21A0111}"/>
    <cellStyle name="Millares [0] 4 5 2 10" xfId="46366" xr:uid="{0B3FFD11-A603-4C24-84F3-15876FBD2F14}"/>
    <cellStyle name="Millares [0] 4 5 2 2" xfId="1099" xr:uid="{784486FB-7E9D-4FF7-BC05-615FB5F7AA55}"/>
    <cellStyle name="Millares [0] 4 5 2 2 2" xfId="2416" xr:uid="{2188A7B6-436C-4C6C-BF8D-97554D57F48E}"/>
    <cellStyle name="Millares [0] 4 5 2 2 2 2" xfId="6664" xr:uid="{0429FE72-DE1E-41B9-8871-0EC18350A3DE}"/>
    <cellStyle name="Millares [0] 4 5 2 2 2 2 2" xfId="18116" xr:uid="{5E04BA31-B00C-40BE-B2A7-1754C4A36DD9}"/>
    <cellStyle name="Millares [0] 4 5 2 2 2 2 2 2" xfId="41010" xr:uid="{9FD19377-346F-4C12-A0A6-62347E19A1E2}"/>
    <cellStyle name="Millares [0] 4 5 2 2 2 2 3" xfId="29569" xr:uid="{7EB01833-79A8-4BED-BC37-3BD0CDD4699F}"/>
    <cellStyle name="Millares [0] 4 5 2 2 2 2 4" xfId="52451" xr:uid="{4F7D4D77-CE74-4BD8-A6DD-5E5F5CDA5170}"/>
    <cellStyle name="Millares [0] 4 5 2 2 2 3" xfId="13874" xr:uid="{510328D2-FAA0-4033-B1BD-228B7C5C5066}"/>
    <cellStyle name="Millares [0] 4 5 2 2 2 3 2" xfId="36768" xr:uid="{EAEC512C-0F94-47D7-919B-40CE590C6709}"/>
    <cellStyle name="Millares [0] 4 5 2 2 2 4" xfId="25327" xr:uid="{1B963ECF-B221-4430-B98A-766E9AF1321F}"/>
    <cellStyle name="Millares [0] 4 5 2 2 2 5" xfId="48210" xr:uid="{94897B83-5ECE-4275-900E-057E6902DE32}"/>
    <cellStyle name="Millares [0] 4 5 2 2 3" xfId="4260" xr:uid="{2C217704-1811-4B78-86F1-5875FAC2AD47}"/>
    <cellStyle name="Millares [0] 4 5 2 2 3 2" xfId="8503" xr:uid="{7D47A6CE-2B63-45BE-AFCF-74F176427956}"/>
    <cellStyle name="Millares [0] 4 5 2 2 3 2 2" xfId="19955" xr:uid="{A0F52691-9DFC-476D-AF61-17D5C9C604F8}"/>
    <cellStyle name="Millares [0] 4 5 2 2 3 2 2 2" xfId="42849" xr:uid="{1CB8AC8F-39A5-472E-8078-F7ABF06FDC83}"/>
    <cellStyle name="Millares [0] 4 5 2 2 3 2 3" xfId="31408" xr:uid="{8AF54E67-F559-4206-ADD4-CEFF4069C625}"/>
    <cellStyle name="Millares [0] 4 5 2 2 3 2 4" xfId="54290" xr:uid="{24F2AB2C-21C7-49EE-BE19-1F60949DBE16}"/>
    <cellStyle name="Millares [0] 4 5 2 2 3 3" xfId="15713" xr:uid="{819AD375-CDEC-49BC-8204-CFFDB56A47F4}"/>
    <cellStyle name="Millares [0] 4 5 2 2 3 3 2" xfId="38607" xr:uid="{5750869E-7C18-4258-8661-0B751525EA6B}"/>
    <cellStyle name="Millares [0] 4 5 2 2 3 4" xfId="27166" xr:uid="{BBB5B87B-A9AE-43B3-84E6-D7F40E4F7859}"/>
    <cellStyle name="Millares [0] 4 5 2 2 3 5" xfId="50048" xr:uid="{0FC5E756-A3D2-4A3E-B17E-4ACE350858DB}"/>
    <cellStyle name="Millares [0] 4 5 2 2 4" xfId="5347" xr:uid="{7E508379-DE4D-401A-A5B5-49EE7C6DE432}"/>
    <cellStyle name="Millares [0] 4 5 2 2 4 2" xfId="16799" xr:uid="{D812D2B1-BB16-47B4-A2A0-60DC60F399AE}"/>
    <cellStyle name="Millares [0] 4 5 2 2 4 2 2" xfId="39693" xr:uid="{2366E1F8-AAEE-4B56-AD9E-81A776D850E7}"/>
    <cellStyle name="Millares [0] 4 5 2 2 4 3" xfId="28252" xr:uid="{69AABF0D-E066-408D-838D-3940DAC9F161}"/>
    <cellStyle name="Millares [0] 4 5 2 2 4 4" xfId="51134" xr:uid="{322E9E72-6EE0-49B7-9801-42B4C714A6CD}"/>
    <cellStyle name="Millares [0] 4 5 2 2 5" xfId="10408" xr:uid="{8076AC6E-C65F-4CE9-A917-449D481AD255}"/>
    <cellStyle name="Millares [0] 4 5 2 2 5 2" xfId="21851" xr:uid="{CF2064A3-C1DF-4BC8-9206-4D3D40142967}"/>
    <cellStyle name="Millares [0] 4 5 2 2 5 2 2" xfId="44745" xr:uid="{7CBD350B-73F3-48CF-A9DE-30D89A4C7980}"/>
    <cellStyle name="Millares [0] 4 5 2 2 5 3" xfId="33304" xr:uid="{7371889F-85EB-415C-B012-807DFCD83567}"/>
    <cellStyle name="Millares [0] 4 5 2 2 6" xfId="11492" xr:uid="{DAFC4E93-EF84-4ABF-8556-67F516FF367D}"/>
    <cellStyle name="Millares [0] 4 5 2 2 6 2" xfId="22935" xr:uid="{19173066-B750-4D12-8118-2F2A48F2CB58}"/>
    <cellStyle name="Millares [0] 4 5 2 2 6 2 2" xfId="45829" xr:uid="{8C7955F2-C48E-48C6-B9F5-4ABD3F0B00BD}"/>
    <cellStyle name="Millares [0] 4 5 2 2 6 3" xfId="34388" xr:uid="{A571005F-7422-4DD9-8B2E-B0AEC3CF43AB}"/>
    <cellStyle name="Millares [0] 4 5 2 2 7" xfId="12557" xr:uid="{9EDD9C19-47D0-40C2-AC0C-7D0EF1FB4F4A}"/>
    <cellStyle name="Millares [0] 4 5 2 2 7 2" xfId="35451" xr:uid="{08F3EDD4-0FAB-41D8-AEE2-66FA7A8460D3}"/>
    <cellStyle name="Millares [0] 4 5 2 2 8" xfId="24010" xr:uid="{E2AA286E-01F7-4031-8731-8B268BCD9CB9}"/>
    <cellStyle name="Millares [0] 4 5 2 2 9" xfId="46893" xr:uid="{95FB6858-2880-4259-A591-2213BECB2644}"/>
    <cellStyle name="Millares [0] 4 5 2 3" xfId="1889" xr:uid="{213F8B3B-5FD0-4B76-93DD-AB1C93BF5E94}"/>
    <cellStyle name="Millares [0] 4 5 2 3 2" xfId="6137" xr:uid="{4EE2607B-7610-43B9-A6DC-E4DAF6B636FA}"/>
    <cellStyle name="Millares [0] 4 5 2 3 2 2" xfId="17589" xr:uid="{57E450BE-7B09-4BA8-8E71-CAABA16A0851}"/>
    <cellStyle name="Millares [0] 4 5 2 3 2 2 2" xfId="40483" xr:uid="{CC9F4128-E031-4F1B-BC13-AFE8F29B49FB}"/>
    <cellStyle name="Millares [0] 4 5 2 3 2 3" xfId="29042" xr:uid="{D5A37E35-919E-4D1A-B391-4770BDBF362C}"/>
    <cellStyle name="Millares [0] 4 5 2 3 2 4" xfId="51924" xr:uid="{A43DC02A-AC1B-475C-AFAF-45E364303191}"/>
    <cellStyle name="Millares [0] 4 5 2 3 3" xfId="13347" xr:uid="{4991D32A-82BC-4FEC-BA4E-4F4E0573BB0C}"/>
    <cellStyle name="Millares [0] 4 5 2 3 3 2" xfId="36241" xr:uid="{98814B1F-78FE-497F-AB8F-47B4F1E6A095}"/>
    <cellStyle name="Millares [0] 4 5 2 3 4" xfId="24800" xr:uid="{9851B7E3-6571-4279-AEB1-6714B887118D}"/>
    <cellStyle name="Millares [0] 4 5 2 3 5" xfId="47683" xr:uid="{2806CAB9-89BD-4B9F-BBDE-CE8740B491DC}"/>
    <cellStyle name="Millares [0] 4 5 2 4" xfId="3733" xr:uid="{C20D08AF-0019-41C6-ABF9-DA6B803473F0}"/>
    <cellStyle name="Millares [0] 4 5 2 4 2" xfId="7976" xr:uid="{6D0B6305-7A23-4216-AB0A-3CBD9F27047D}"/>
    <cellStyle name="Millares [0] 4 5 2 4 2 2" xfId="19428" xr:uid="{643EEFCC-1EBB-4272-ACF6-DFD25F3AB820}"/>
    <cellStyle name="Millares [0] 4 5 2 4 2 2 2" xfId="42322" xr:uid="{30AE3F1E-1FC5-4154-B186-16ACE9A0B5E1}"/>
    <cellStyle name="Millares [0] 4 5 2 4 2 3" xfId="30881" xr:uid="{B0EEE806-0253-4C39-88E3-F1412692874D}"/>
    <cellStyle name="Millares [0] 4 5 2 4 2 4" xfId="53763" xr:uid="{CB548D93-DC7C-4109-BCA2-A40002168961}"/>
    <cellStyle name="Millares [0] 4 5 2 4 3" xfId="15186" xr:uid="{DEC0D897-BE12-4210-888E-3AA23778B0B1}"/>
    <cellStyle name="Millares [0] 4 5 2 4 3 2" xfId="38080" xr:uid="{789D83CC-C79F-49E0-966D-768E85699028}"/>
    <cellStyle name="Millares [0] 4 5 2 4 4" xfId="26639" xr:uid="{4F3C8AE4-FC38-490C-BEBD-AE794A200CEF}"/>
    <cellStyle name="Millares [0] 4 5 2 4 5" xfId="49521" xr:uid="{6BFEA6CA-7924-4EA2-8C03-DBA05A6BDB29}"/>
    <cellStyle name="Millares [0] 4 5 2 5" xfId="4820" xr:uid="{631C5924-68FF-4BE5-85DF-D3F3560CF35E}"/>
    <cellStyle name="Millares [0] 4 5 2 5 2" xfId="16272" xr:uid="{BDDBDFFD-BC3A-48C4-8BA8-3AC287BD322C}"/>
    <cellStyle name="Millares [0] 4 5 2 5 2 2" xfId="39166" xr:uid="{0774CB74-7BA3-4F2E-A6DC-F172EAEE6519}"/>
    <cellStyle name="Millares [0] 4 5 2 5 3" xfId="27725" xr:uid="{9D4DCC0E-6E28-4072-AC42-4C303275DC98}"/>
    <cellStyle name="Millares [0] 4 5 2 5 4" xfId="50607" xr:uid="{81F1363A-24BA-45C2-979B-9390CD0D844F}"/>
    <cellStyle name="Millares [0] 4 5 2 6" xfId="9881" xr:uid="{F14697DF-155A-4D4C-A6B1-0F9A3EC155B1}"/>
    <cellStyle name="Millares [0] 4 5 2 6 2" xfId="21324" xr:uid="{A1260715-D0BD-4C38-A9FF-A9B0BBB36843}"/>
    <cellStyle name="Millares [0] 4 5 2 6 2 2" xfId="44218" xr:uid="{62D093E9-0801-4D92-9090-672B4D49E5C4}"/>
    <cellStyle name="Millares [0] 4 5 2 6 3" xfId="32777" xr:uid="{3781A382-DE09-4410-8106-012ED0E56BB5}"/>
    <cellStyle name="Millares [0] 4 5 2 7" xfId="10965" xr:uid="{ACBDF85D-95A0-4FC9-8368-02382AFDC72F}"/>
    <cellStyle name="Millares [0] 4 5 2 7 2" xfId="22408" xr:uid="{D76D2538-779C-4E49-8091-6A7D5D227D02}"/>
    <cellStyle name="Millares [0] 4 5 2 7 2 2" xfId="45302" xr:uid="{AF1D6003-527D-4935-9AC0-F2401D4E7CA2}"/>
    <cellStyle name="Millares [0] 4 5 2 7 3" xfId="33861" xr:uid="{84A6E620-F11E-437F-9083-5055B57E615A}"/>
    <cellStyle name="Millares [0] 4 5 2 8" xfId="12030" xr:uid="{9AA1EC61-D1B3-4EED-813E-5F6187AC19C2}"/>
    <cellStyle name="Millares [0] 4 5 2 8 2" xfId="34924" xr:uid="{9C765E5C-0667-4C00-9C77-96E936283527}"/>
    <cellStyle name="Millares [0] 4 5 2 9" xfId="23483" xr:uid="{3DE3B388-0C63-4DD1-A9ED-FA3AC8E7E7BF}"/>
    <cellStyle name="Millares [0] 4 5 3" xfId="836" xr:uid="{91AB8A86-4B12-4D86-B285-E0D5BC50C45B}"/>
    <cellStyle name="Millares [0] 4 5 3 2" xfId="2153" xr:uid="{5A674616-F86C-4C1D-8FA6-96E1236BAB75}"/>
    <cellStyle name="Millares [0] 4 5 3 2 2" xfId="6401" xr:uid="{8D18ED17-0CCA-442D-A798-975DCD5710F6}"/>
    <cellStyle name="Millares [0] 4 5 3 2 2 2" xfId="17853" xr:uid="{A2C20E09-596E-44E6-B655-8E2309965570}"/>
    <cellStyle name="Millares [0] 4 5 3 2 2 2 2" xfId="40747" xr:uid="{4B28C261-0B88-4DE2-A286-C10D10A9C482}"/>
    <cellStyle name="Millares [0] 4 5 3 2 2 3" xfId="29306" xr:uid="{03556CF4-CBE9-46DD-8B3E-8E4E38E38D95}"/>
    <cellStyle name="Millares [0] 4 5 3 2 2 4" xfId="52188" xr:uid="{C6E4802E-4FA0-43F3-9AE8-F88533BDF77E}"/>
    <cellStyle name="Millares [0] 4 5 3 2 3" xfId="13611" xr:uid="{C577BC66-7468-4EA2-AD67-34660273CE23}"/>
    <cellStyle name="Millares [0] 4 5 3 2 3 2" xfId="36505" xr:uid="{8229E30C-5373-4606-B5DE-4F5061615111}"/>
    <cellStyle name="Millares [0] 4 5 3 2 4" xfId="25064" xr:uid="{A2DBDE33-4B75-4944-9879-804F6A58F1BA}"/>
    <cellStyle name="Millares [0] 4 5 3 2 5" xfId="47947" xr:uid="{DE8D6521-0C6C-403B-82C7-985248346ADB}"/>
    <cellStyle name="Millares [0] 4 5 3 3" xfId="3997" xr:uid="{4569144A-1135-44A6-BC08-50857ED5358B}"/>
    <cellStyle name="Millares [0] 4 5 3 3 2" xfId="8240" xr:uid="{459313C3-36E7-4C72-8A53-450F0A40A760}"/>
    <cellStyle name="Millares [0] 4 5 3 3 2 2" xfId="19692" xr:uid="{6B59305F-CA3B-4AF0-AA1B-728C0EA18AB0}"/>
    <cellStyle name="Millares [0] 4 5 3 3 2 2 2" xfId="42586" xr:uid="{8D92616A-97CC-4EC2-B5C4-A9FCE32BE5E5}"/>
    <cellStyle name="Millares [0] 4 5 3 3 2 3" xfId="31145" xr:uid="{67B80045-0B9C-49E1-BC4E-F1A09F16F77C}"/>
    <cellStyle name="Millares [0] 4 5 3 3 2 4" xfId="54027" xr:uid="{1A798C76-DE72-4FC5-8E18-3B9C7A726115}"/>
    <cellStyle name="Millares [0] 4 5 3 3 3" xfId="15450" xr:uid="{A5FB5239-8C8A-40E0-BE98-BD5F84B75E0A}"/>
    <cellStyle name="Millares [0] 4 5 3 3 3 2" xfId="38344" xr:uid="{C6F49D53-AFE3-4370-9C1F-DB89F0F15CF0}"/>
    <cellStyle name="Millares [0] 4 5 3 3 4" xfId="26903" xr:uid="{7984DE2D-1D89-4701-A329-63DAB749720D}"/>
    <cellStyle name="Millares [0] 4 5 3 3 5" xfId="49785" xr:uid="{49294494-0D13-467F-BCA8-00B7B12E1536}"/>
    <cellStyle name="Millares [0] 4 5 3 4" xfId="5084" xr:uid="{F469F98D-5F1D-40F7-8CF4-6A4AAFE83C6E}"/>
    <cellStyle name="Millares [0] 4 5 3 4 2" xfId="16536" xr:uid="{5FE14BDE-16C5-4042-96EB-E2004A68CCD4}"/>
    <cellStyle name="Millares [0] 4 5 3 4 2 2" xfId="39430" xr:uid="{EF6FC8F4-3BF3-49AD-B5F5-687496246F79}"/>
    <cellStyle name="Millares [0] 4 5 3 4 3" xfId="27989" xr:uid="{E59DF2FA-E31A-4829-9687-77AC2F78042B}"/>
    <cellStyle name="Millares [0] 4 5 3 4 4" xfId="50871" xr:uid="{10CC4D6E-17D5-4BD9-8FFD-AF5DA32555AB}"/>
    <cellStyle name="Millares [0] 4 5 3 5" xfId="10145" xr:uid="{7006988B-D0AE-4A46-B528-D02965FF668D}"/>
    <cellStyle name="Millares [0] 4 5 3 5 2" xfId="21588" xr:uid="{44F5C7FB-230C-4CB1-8D1B-1700AB1006BF}"/>
    <cellStyle name="Millares [0] 4 5 3 5 2 2" xfId="44482" xr:uid="{8E686F0A-EC46-43DA-A3C9-2912E3EAE777}"/>
    <cellStyle name="Millares [0] 4 5 3 5 3" xfId="33041" xr:uid="{4DB7D220-8755-4600-B45B-E2EC728DCDDD}"/>
    <cellStyle name="Millares [0] 4 5 3 6" xfId="11229" xr:uid="{8BFC5DAE-F8F9-4EF0-9935-57B6351268B7}"/>
    <cellStyle name="Millares [0] 4 5 3 6 2" xfId="22672" xr:uid="{FCEFB4FE-EA0D-464B-A40A-A5991784567F}"/>
    <cellStyle name="Millares [0] 4 5 3 6 2 2" xfId="45566" xr:uid="{239627AD-5BE9-469F-8367-EBCDE1A8A524}"/>
    <cellStyle name="Millares [0] 4 5 3 6 3" xfId="34125" xr:uid="{D2A4850E-29FF-49EF-9930-8372C2633B96}"/>
    <cellStyle name="Millares [0] 4 5 3 7" xfId="12294" xr:uid="{35346F6C-3FC0-4407-B3BB-5BE46CB40ABB}"/>
    <cellStyle name="Millares [0] 4 5 3 7 2" xfId="35188" xr:uid="{C48DAFAC-E235-4FB2-88BA-5BA3946C4E68}"/>
    <cellStyle name="Millares [0] 4 5 3 8" xfId="23747" xr:uid="{B81E2090-3679-49AF-9951-BFCB578EAFBD}"/>
    <cellStyle name="Millares [0] 4 5 3 9" xfId="46630" xr:uid="{83D578C7-2244-46A6-8B38-43DC4467A8E6}"/>
    <cellStyle name="Millares [0] 4 5 4" xfId="1364" xr:uid="{56AD638C-9AA8-408B-9387-34BFB6D67064}"/>
    <cellStyle name="Millares [0] 4 5 4 2" xfId="2681" xr:uid="{7F8F5398-3206-4945-88F6-9D9E37DC397D}"/>
    <cellStyle name="Millares [0] 4 5 4 2 2" xfId="6929" xr:uid="{BDC8CEE9-3AD6-45D2-85F8-161AAE387D61}"/>
    <cellStyle name="Millares [0] 4 5 4 2 2 2" xfId="18381" xr:uid="{C267C5A5-9599-48D0-A139-F0FC9A0B8D2C}"/>
    <cellStyle name="Millares [0] 4 5 4 2 2 2 2" xfId="41275" xr:uid="{FF57BE23-53FA-4091-9FF7-AB6A784DE6F4}"/>
    <cellStyle name="Millares [0] 4 5 4 2 2 3" xfId="29834" xr:uid="{06437F1C-438C-4E28-B9D9-9E8DFDAF251E}"/>
    <cellStyle name="Millares [0] 4 5 4 2 2 4" xfId="52716" xr:uid="{0AE4904E-B88B-467C-97BF-F1173126298F}"/>
    <cellStyle name="Millares [0] 4 5 4 2 3" xfId="14139" xr:uid="{7C4BC1C6-B954-4448-B9B7-2AA3273B6353}"/>
    <cellStyle name="Millares [0] 4 5 4 2 3 2" xfId="37033" xr:uid="{0139010A-7F70-4B31-8319-E29250EF2AB8}"/>
    <cellStyle name="Millares [0] 4 5 4 2 4" xfId="25592" xr:uid="{074315E2-158D-4F55-B48E-1E3CF4C78260}"/>
    <cellStyle name="Millares [0] 4 5 4 2 5" xfId="48475" xr:uid="{D59CAFAC-9B1F-424F-A5F1-1AF7B1EAF23B}"/>
    <cellStyle name="Millares [0] 4 5 4 3" xfId="5612" xr:uid="{9D4A491F-B51D-46E6-8DC8-17C7A364C395}"/>
    <cellStyle name="Millares [0] 4 5 4 3 2" xfId="17064" xr:uid="{34FF731E-F171-4EB1-AFEF-AC785A879BC1}"/>
    <cellStyle name="Millares [0] 4 5 4 3 2 2" xfId="39958" xr:uid="{F7B40B30-7F74-4D11-93D3-ED71BF0F1CAD}"/>
    <cellStyle name="Millares [0] 4 5 4 3 3" xfId="28517" xr:uid="{C5174FC4-40FF-40A4-983A-85C7D43D957E}"/>
    <cellStyle name="Millares [0] 4 5 4 3 4" xfId="51399" xr:uid="{18FEE690-113A-4271-9154-FE2D4C82C76A}"/>
    <cellStyle name="Millares [0] 4 5 4 4" xfId="12822" xr:uid="{D96CCABF-E1D9-4621-A1A5-EFE0D619DEA1}"/>
    <cellStyle name="Millares [0] 4 5 4 4 2" xfId="35716" xr:uid="{7698D38F-D63D-49F5-81B8-93DD68D7F417}"/>
    <cellStyle name="Millares [0] 4 5 4 5" xfId="24275" xr:uid="{BB27BCCC-C4AE-4C38-89FD-4140A740AAD3}"/>
    <cellStyle name="Millares [0] 4 5 4 6" xfId="47158" xr:uid="{9DC6FE58-1457-4C20-8B28-CAC936C39092}"/>
    <cellStyle name="Millares [0] 4 5 5" xfId="1626" xr:uid="{C41DA2EA-36D5-4786-8BFD-DD70C799B63A}"/>
    <cellStyle name="Millares [0] 4 5 5 2" xfId="5874" xr:uid="{0FDBFD19-105B-42D1-871B-B8FAFF23AB21}"/>
    <cellStyle name="Millares [0] 4 5 5 2 2" xfId="17326" xr:uid="{9D950874-7B81-4219-85D1-41B2C5D55D1F}"/>
    <cellStyle name="Millares [0] 4 5 5 2 2 2" xfId="40220" xr:uid="{9C3EA70E-5E5E-4ECC-B410-E6E6D8E23212}"/>
    <cellStyle name="Millares [0] 4 5 5 2 3" xfId="28779" xr:uid="{6644DD90-0C12-47E6-8B4A-F897CCE2E225}"/>
    <cellStyle name="Millares [0] 4 5 5 2 4" xfId="51661" xr:uid="{2AD2104B-6EB9-4775-856A-9141C97F5ECE}"/>
    <cellStyle name="Millares [0] 4 5 5 3" xfId="13084" xr:uid="{F74B5AF0-CA1D-40CA-9A2D-D9FD946CE8F5}"/>
    <cellStyle name="Millares [0] 4 5 5 3 2" xfId="35978" xr:uid="{5F682DA5-0BCD-4BB2-B0F5-3401469A53CF}"/>
    <cellStyle name="Millares [0] 4 5 5 4" xfId="24537" xr:uid="{FCD27137-F1C7-4DCE-93DA-BB66C667A544}"/>
    <cellStyle name="Millares [0] 4 5 5 5" xfId="47420" xr:uid="{A9843A2F-2E5C-4812-8569-DF516D2B01B8}"/>
    <cellStyle name="Millares [0] 4 5 6" xfId="2949" xr:uid="{6DB07789-207E-4F5F-BDB3-58EC5DEFE986}"/>
    <cellStyle name="Millares [0] 4 5 6 2" xfId="7192" xr:uid="{446FBB6B-8C88-490B-AA62-F79A4388B148}"/>
    <cellStyle name="Millares [0] 4 5 6 2 2" xfId="18644" xr:uid="{4C0C56C9-CE12-44B5-B6E0-563D0043DD13}"/>
    <cellStyle name="Millares [0] 4 5 6 2 2 2" xfId="41538" xr:uid="{93C03595-FBB3-4872-A718-DA07A7464141}"/>
    <cellStyle name="Millares [0] 4 5 6 2 3" xfId="30097" xr:uid="{4959EDEC-5E79-4ABE-9CE9-4F4A759C28BD}"/>
    <cellStyle name="Millares [0] 4 5 6 2 4" xfId="52979" xr:uid="{A2D30308-0193-481F-9BC6-645738FA5ADA}"/>
    <cellStyle name="Millares [0] 4 5 6 3" xfId="14402" xr:uid="{EDDEB86D-335B-4A25-B082-692B3E806AE0}"/>
    <cellStyle name="Millares [0] 4 5 6 3 2" xfId="37296" xr:uid="{94625E22-F8BA-4DDE-A7DA-784809CA4D1E}"/>
    <cellStyle name="Millares [0] 4 5 6 4" xfId="25855" xr:uid="{BB00D54D-10C0-4F45-BE68-C437D931E127}"/>
    <cellStyle name="Millares [0] 4 5 6 5" xfId="48737" xr:uid="{CB6A9E1B-76AA-476E-BA2A-0388D2D86C03}"/>
    <cellStyle name="Millares [0] 4 5 7" xfId="3209" xr:uid="{CC4E7C98-8900-402A-878C-17D607583CD7}"/>
    <cellStyle name="Millares [0] 4 5 7 2" xfId="7452" xr:uid="{E6C48EE0-ADC1-47C5-A5E0-74F35259C153}"/>
    <cellStyle name="Millares [0] 4 5 7 2 2" xfId="18904" xr:uid="{91379627-D99E-449C-AD52-4FED512B23EF}"/>
    <cellStyle name="Millares [0] 4 5 7 2 2 2" xfId="41798" xr:uid="{B75D00DF-306D-4FEA-BC67-16CD499BD170}"/>
    <cellStyle name="Millares [0] 4 5 7 2 3" xfId="30357" xr:uid="{F6407CB1-0804-47AA-89FE-DF1E9D1D17C0}"/>
    <cellStyle name="Millares [0] 4 5 7 2 4" xfId="53239" xr:uid="{C01B8E34-F155-46A7-975A-AA16F46E3C18}"/>
    <cellStyle name="Millares [0] 4 5 7 3" xfId="14662" xr:uid="{6F3CFCF0-E863-4C6F-9D0C-0FC83607C05A}"/>
    <cellStyle name="Millares [0] 4 5 7 3 2" xfId="37556" xr:uid="{1CD39158-F455-480B-A7E0-6D1D9F2968C4}"/>
    <cellStyle name="Millares [0] 4 5 7 4" xfId="26115" xr:uid="{D2C123EA-DBBD-4EFF-A693-359FF23B035C}"/>
    <cellStyle name="Millares [0] 4 5 7 5" xfId="48997" xr:uid="{B07709CB-5C29-4C63-A737-A219B87BF9B3}"/>
    <cellStyle name="Millares [0] 4 5 8" xfId="3470" xr:uid="{993AC3B0-63C1-4924-9276-E7EA77FC0A89}"/>
    <cellStyle name="Millares [0] 4 5 8 2" xfId="7713" xr:uid="{F6713D97-A84E-4A6C-9BD2-3AE5D87FA65D}"/>
    <cellStyle name="Millares [0] 4 5 8 2 2" xfId="19165" xr:uid="{00EDAC4F-C19D-49B3-97A6-8F387A5CA2CB}"/>
    <cellStyle name="Millares [0] 4 5 8 2 2 2" xfId="42059" xr:uid="{D8FC3E7D-2451-4BB7-8CD0-A2FEBD020C65}"/>
    <cellStyle name="Millares [0] 4 5 8 2 3" xfId="30618" xr:uid="{034C85B8-87A2-495D-B599-00C40D917B95}"/>
    <cellStyle name="Millares [0] 4 5 8 2 4" xfId="53500" xr:uid="{2FE791DD-9A0E-47EB-AB80-19FF2CB2633C}"/>
    <cellStyle name="Millares [0] 4 5 8 3" xfId="14923" xr:uid="{2E4E9152-4CDC-4D9A-858C-14FDF6720933}"/>
    <cellStyle name="Millares [0] 4 5 8 3 2" xfId="37817" xr:uid="{04952E12-822A-40D5-9F29-F95FC7F58F2C}"/>
    <cellStyle name="Millares [0] 4 5 8 4" xfId="26376" xr:uid="{37815A2A-E955-4F64-BD7F-0A4AED9E28E9}"/>
    <cellStyle name="Millares [0] 4 5 8 5" xfId="49258" xr:uid="{D24F9BE2-EC64-47FB-94FE-27E879C65074}"/>
    <cellStyle name="Millares [0] 4 5 9" xfId="4538" xr:uid="{8A0523B2-0F0E-4CB0-9F35-16057AC0F8D3}"/>
    <cellStyle name="Millares [0] 4 5 9 2" xfId="15990" xr:uid="{35811C26-B5E8-4F0A-982B-D7DD0F22630C}"/>
    <cellStyle name="Millares [0] 4 5 9 2 2" xfId="38884" xr:uid="{2EF9F1DB-DED0-4030-8E5F-F0EB1EEB6F94}"/>
    <cellStyle name="Millares [0] 4 5 9 3" xfId="27443" xr:uid="{4FD8C753-EECB-402B-B805-360D39414E78}"/>
    <cellStyle name="Millares [0] 4 5 9 4" xfId="50325" xr:uid="{EAF6371E-F61C-40CB-A36D-22651FFD25AA}"/>
    <cellStyle name="Millares [0] 4 6" xfId="455" xr:uid="{630EB0F0-D16F-4C66-B53C-8E0530EB5D81}"/>
    <cellStyle name="Millares [0] 4 6 10" xfId="46250" xr:uid="{4D0F32FE-FCD4-478E-9B24-5DE724FCF04A}"/>
    <cellStyle name="Millares [0] 4 6 2" xfId="983" xr:uid="{1EEE740C-3717-4A47-ABFE-E8BA1BA71657}"/>
    <cellStyle name="Millares [0] 4 6 2 2" xfId="2300" xr:uid="{C7930C4A-9B22-4468-9CEC-3606B85021F4}"/>
    <cellStyle name="Millares [0] 4 6 2 2 2" xfId="6548" xr:uid="{F9847FFD-5AB3-4118-BDD0-6FAC63C4206E}"/>
    <cellStyle name="Millares [0] 4 6 2 2 2 2" xfId="18000" xr:uid="{81287AD6-4756-43DB-B8A7-AF4FED82B441}"/>
    <cellStyle name="Millares [0] 4 6 2 2 2 2 2" xfId="40894" xr:uid="{B5781E7E-9231-4D0D-B97E-E3FB0BA79421}"/>
    <cellStyle name="Millares [0] 4 6 2 2 2 3" xfId="29453" xr:uid="{2D91F5EC-66D3-4215-8A7F-7463F86C5A7F}"/>
    <cellStyle name="Millares [0] 4 6 2 2 2 4" xfId="52335" xr:uid="{D3BDD5AF-D088-4B83-A80B-548A9EF482D5}"/>
    <cellStyle name="Millares [0] 4 6 2 2 3" xfId="13758" xr:uid="{89718688-BF06-47D1-91F5-AFF4C889ADAD}"/>
    <cellStyle name="Millares [0] 4 6 2 2 3 2" xfId="36652" xr:uid="{953E52A1-CDAD-42B5-8DBD-9D81A5D69E01}"/>
    <cellStyle name="Millares [0] 4 6 2 2 4" xfId="25211" xr:uid="{538C0BC1-777B-480D-AAD2-688E94BD1DCE}"/>
    <cellStyle name="Millares [0] 4 6 2 2 5" xfId="48094" xr:uid="{01DA1E02-10AF-417E-9F3C-A24D91354674}"/>
    <cellStyle name="Millares [0] 4 6 2 3" xfId="4144" xr:uid="{CC3A638C-103D-4523-9E5E-0F950F70633E}"/>
    <cellStyle name="Millares [0] 4 6 2 3 2" xfId="8387" xr:uid="{02914B1A-2B0A-4033-9FB1-EE48AA93EAC7}"/>
    <cellStyle name="Millares [0] 4 6 2 3 2 2" xfId="19839" xr:uid="{15D9DC7A-DE1B-4332-A983-471A2438E506}"/>
    <cellStyle name="Millares [0] 4 6 2 3 2 2 2" xfId="42733" xr:uid="{187FBCBB-56C7-44A9-AEAB-B810347CF0EC}"/>
    <cellStyle name="Millares [0] 4 6 2 3 2 3" xfId="31292" xr:uid="{9E9A369F-E7EB-4BEF-B3CD-42FC1A5BCC3E}"/>
    <cellStyle name="Millares [0] 4 6 2 3 2 4" xfId="54174" xr:uid="{CD7A967A-B677-4441-9F10-CFEB4482FC45}"/>
    <cellStyle name="Millares [0] 4 6 2 3 3" xfId="15597" xr:uid="{C928A6DB-F807-440B-A084-05D2758AEF35}"/>
    <cellStyle name="Millares [0] 4 6 2 3 3 2" xfId="38491" xr:uid="{B140EFCE-8A1C-43AF-9974-8519DE01C434}"/>
    <cellStyle name="Millares [0] 4 6 2 3 4" xfId="27050" xr:uid="{78790BA1-9C43-4BC5-830C-C120023100FC}"/>
    <cellStyle name="Millares [0] 4 6 2 3 5" xfId="49932" xr:uid="{006D944E-CA6B-4024-A066-C1675918D4B3}"/>
    <cellStyle name="Millares [0] 4 6 2 4" xfId="5231" xr:uid="{94129BB0-7AA7-42E7-972C-07E2DD60CBC8}"/>
    <cellStyle name="Millares [0] 4 6 2 4 2" xfId="16683" xr:uid="{38959287-81C6-4DC7-A04E-418D06844893}"/>
    <cellStyle name="Millares [0] 4 6 2 4 2 2" xfId="39577" xr:uid="{D9C5AB1B-AC4D-4C5D-9AF6-7DDBD03E0969}"/>
    <cellStyle name="Millares [0] 4 6 2 4 3" xfId="28136" xr:uid="{B4243B04-E497-4715-9258-0BC89E78A10E}"/>
    <cellStyle name="Millares [0] 4 6 2 4 4" xfId="51018" xr:uid="{5093D312-98D8-4C05-BFA3-906366C84DDE}"/>
    <cellStyle name="Millares [0] 4 6 2 5" xfId="10292" xr:uid="{4D683983-6660-4E8F-BACF-51A726A806D3}"/>
    <cellStyle name="Millares [0] 4 6 2 5 2" xfId="21735" xr:uid="{9177E9C1-81FE-47CB-94C6-0B8798BDE43D}"/>
    <cellStyle name="Millares [0] 4 6 2 5 2 2" xfId="44629" xr:uid="{1C2A3D60-50B9-41FC-B3F7-618149AF194C}"/>
    <cellStyle name="Millares [0] 4 6 2 5 3" xfId="33188" xr:uid="{3AA3D521-66D0-4D6E-B6E2-0B927D808E2B}"/>
    <cellStyle name="Millares [0] 4 6 2 6" xfId="11376" xr:uid="{25807C13-84AE-448A-9466-E3DE5BF849FE}"/>
    <cellStyle name="Millares [0] 4 6 2 6 2" xfId="22819" xr:uid="{4C476EEB-BAD6-44D5-971B-0AB85FF723A2}"/>
    <cellStyle name="Millares [0] 4 6 2 6 2 2" xfId="45713" xr:uid="{CC599ABE-7C8E-4106-8230-AA2A6B2940CB}"/>
    <cellStyle name="Millares [0] 4 6 2 6 3" xfId="34272" xr:uid="{078675EA-D125-44E3-88CE-E429F217F08D}"/>
    <cellStyle name="Millares [0] 4 6 2 7" xfId="12441" xr:uid="{FB095499-7C52-47CE-9DDB-6F5B8829C8EE}"/>
    <cellStyle name="Millares [0] 4 6 2 7 2" xfId="35335" xr:uid="{1C39F806-C746-44E9-B26D-34A885AD03CC}"/>
    <cellStyle name="Millares [0] 4 6 2 8" xfId="23894" xr:uid="{9072A2CB-175D-4DCE-9A73-1FFE37E8356B}"/>
    <cellStyle name="Millares [0] 4 6 2 9" xfId="46777" xr:uid="{94EAB3FD-407B-4BD5-A74C-4394FCB081D5}"/>
    <cellStyle name="Millares [0] 4 6 3" xfId="1773" xr:uid="{90D9AB05-3B0B-4E12-8A3C-3684A69C59F4}"/>
    <cellStyle name="Millares [0] 4 6 3 2" xfId="6021" xr:uid="{2A6E0D3E-9A17-4322-AC79-3037C43C8139}"/>
    <cellStyle name="Millares [0] 4 6 3 2 2" xfId="17473" xr:uid="{54841357-A0E9-4342-8A55-97F91B7F6129}"/>
    <cellStyle name="Millares [0] 4 6 3 2 2 2" xfId="40367" xr:uid="{12E9BC13-24FD-431E-BB25-A2A396A6948B}"/>
    <cellStyle name="Millares [0] 4 6 3 2 3" xfId="28926" xr:uid="{A93FF5B6-33D7-42F7-B787-8339D23F3106}"/>
    <cellStyle name="Millares [0] 4 6 3 2 4" xfId="51808" xr:uid="{DE79E449-3539-4A92-816D-37EB39FC5842}"/>
    <cellStyle name="Millares [0] 4 6 3 3" xfId="13231" xr:uid="{14D8D1D8-085D-4D75-9801-6DCF8C41F976}"/>
    <cellStyle name="Millares [0] 4 6 3 3 2" xfId="36125" xr:uid="{B1732B81-0B64-48A3-81A9-7830F3DF67A0}"/>
    <cellStyle name="Millares [0] 4 6 3 4" xfId="24684" xr:uid="{35C7DF88-6E19-4AF3-A571-9A3E16AB594D}"/>
    <cellStyle name="Millares [0] 4 6 3 5" xfId="47567" xr:uid="{D566651C-77D2-4668-9F8F-A186FE8BEFC0}"/>
    <cellStyle name="Millares [0] 4 6 4" xfId="3617" xr:uid="{9A4C47F9-F720-4BA8-BDD5-E25017FEDFF0}"/>
    <cellStyle name="Millares [0] 4 6 4 2" xfId="7860" xr:uid="{61B7FD9B-70AA-44CD-A9D1-B9410BF08EFA}"/>
    <cellStyle name="Millares [0] 4 6 4 2 2" xfId="19312" xr:uid="{06408A70-CD7C-4727-BE16-01FC5B960406}"/>
    <cellStyle name="Millares [0] 4 6 4 2 2 2" xfId="42206" xr:uid="{0EB20AB4-61B6-4240-A09A-4265FA1FA5C7}"/>
    <cellStyle name="Millares [0] 4 6 4 2 3" xfId="30765" xr:uid="{F949E75C-91B0-44E0-ABCC-67C1BE09793B}"/>
    <cellStyle name="Millares [0] 4 6 4 2 4" xfId="53647" xr:uid="{905C286D-9320-47DB-82A0-6B9D44744FDF}"/>
    <cellStyle name="Millares [0] 4 6 4 3" xfId="15070" xr:uid="{951CDABB-5BC2-4484-B83D-4712F4423558}"/>
    <cellStyle name="Millares [0] 4 6 4 3 2" xfId="37964" xr:uid="{85E2E9B9-DBF6-4B41-AE3E-B1E994B37270}"/>
    <cellStyle name="Millares [0] 4 6 4 4" xfId="26523" xr:uid="{CD85ACC2-715F-4B9E-8CEE-C141C4DF0A92}"/>
    <cellStyle name="Millares [0] 4 6 4 5" xfId="49405" xr:uid="{F6441B48-1DE1-4021-93D7-53449F11FD86}"/>
    <cellStyle name="Millares [0] 4 6 5" xfId="4704" xr:uid="{85410E88-6BC1-4A3A-907A-184E8997340F}"/>
    <cellStyle name="Millares [0] 4 6 5 2" xfId="16156" xr:uid="{0636BA03-AE95-4674-AD97-C774932276B0}"/>
    <cellStyle name="Millares [0] 4 6 5 2 2" xfId="39050" xr:uid="{FFA001EC-F146-4DAA-BA15-C09BB6A5299D}"/>
    <cellStyle name="Millares [0] 4 6 5 3" xfId="27609" xr:uid="{6A08B91F-4441-40FB-BAA0-81B55AF08549}"/>
    <cellStyle name="Millares [0] 4 6 5 4" xfId="50491" xr:uid="{338BFB86-3FDB-41AD-B30F-E922CC0A5F8E}"/>
    <cellStyle name="Millares [0] 4 6 6" xfId="9765" xr:uid="{65537475-9C11-4C70-A203-6309CF8DAC36}"/>
    <cellStyle name="Millares [0] 4 6 6 2" xfId="21208" xr:uid="{3D519711-3260-4D5E-ACCC-467DAB2C9BEA}"/>
    <cellStyle name="Millares [0] 4 6 6 2 2" xfId="44102" xr:uid="{7305FC59-6F4C-4806-AC3F-7C87823E173B}"/>
    <cellStyle name="Millares [0] 4 6 6 3" xfId="32661" xr:uid="{08C3CF42-C9E4-4802-9676-4B6C7BA26D3C}"/>
    <cellStyle name="Millares [0] 4 6 7" xfId="10849" xr:uid="{41762D8F-53B7-44DA-8D79-38BDAF0BA646}"/>
    <cellStyle name="Millares [0] 4 6 7 2" xfId="22292" xr:uid="{CB6F63B9-AE51-4455-BFA8-273E60E430E4}"/>
    <cellStyle name="Millares [0] 4 6 7 2 2" xfId="45186" xr:uid="{01024779-42A6-4BE2-962B-000CB2DC7025}"/>
    <cellStyle name="Millares [0] 4 6 7 3" xfId="33745" xr:uid="{2F9AD9E4-BCD1-4112-82FB-C78A507A6F8E}"/>
    <cellStyle name="Millares [0] 4 6 8" xfId="11914" xr:uid="{AFE32C1A-9864-427B-84FA-EAC47C7E0AF9}"/>
    <cellStyle name="Millares [0] 4 6 8 2" xfId="34808" xr:uid="{01F7FBB7-EC21-4B26-83FD-B5FF583233D1}"/>
    <cellStyle name="Millares [0] 4 6 9" xfId="23367" xr:uid="{597B69CB-AE6D-42F9-B05A-4A4D7EDFC069}"/>
    <cellStyle name="Millares [0] 4 7" xfId="719" xr:uid="{2C363E92-C4D9-4F10-86EB-D0440962F4D5}"/>
    <cellStyle name="Millares [0] 4 7 2" xfId="2036" xr:uid="{4212B90A-57A0-487B-8F30-81B70EE0B65C}"/>
    <cellStyle name="Millares [0] 4 7 2 2" xfId="6284" xr:uid="{7B7C472C-34CF-4A99-A328-3039AEA661E1}"/>
    <cellStyle name="Millares [0] 4 7 2 2 2" xfId="17736" xr:uid="{F1BC95EB-1E92-4354-B72E-72DAAA477B9E}"/>
    <cellStyle name="Millares [0] 4 7 2 2 2 2" xfId="40630" xr:uid="{F6D0246C-B177-4337-94FD-6259BFDE5938}"/>
    <cellStyle name="Millares [0] 4 7 2 2 3" xfId="29189" xr:uid="{45409356-06E2-4FC9-A60E-F90AB9EC9371}"/>
    <cellStyle name="Millares [0] 4 7 2 2 4" xfId="52071" xr:uid="{07FB92F7-5E74-4247-86B4-4721352AF5E6}"/>
    <cellStyle name="Millares [0] 4 7 2 3" xfId="13494" xr:uid="{4C359816-8C5A-4A0B-9F7E-80F20EEF0BF4}"/>
    <cellStyle name="Millares [0] 4 7 2 3 2" xfId="36388" xr:uid="{F7FBC210-6E3B-4E8E-AFD8-70345F3FD116}"/>
    <cellStyle name="Millares [0] 4 7 2 4" xfId="24947" xr:uid="{B2E28FAC-6E42-4BDD-8102-0089F3C35747}"/>
    <cellStyle name="Millares [0] 4 7 2 5" xfId="47830" xr:uid="{4B4F390D-18E9-4C62-B57D-E528459D8FC4}"/>
    <cellStyle name="Millares [0] 4 7 3" xfId="3880" xr:uid="{871953DD-60E6-4723-89CC-6F03FC8490FA}"/>
    <cellStyle name="Millares [0] 4 7 3 2" xfId="8123" xr:uid="{52814E30-BE6F-4246-BF3B-B4142481D742}"/>
    <cellStyle name="Millares [0] 4 7 3 2 2" xfId="19575" xr:uid="{96DE168D-3D5E-43B6-B441-46DF0CE647F5}"/>
    <cellStyle name="Millares [0] 4 7 3 2 2 2" xfId="42469" xr:uid="{99C993F5-45B1-445E-81C0-AD1C1F86A526}"/>
    <cellStyle name="Millares [0] 4 7 3 2 3" xfId="31028" xr:uid="{969361DD-9177-4809-89E3-541C6246F242}"/>
    <cellStyle name="Millares [0] 4 7 3 2 4" xfId="53910" xr:uid="{D43B56AE-BCDD-48A3-93D4-8B3897D7B1AE}"/>
    <cellStyle name="Millares [0] 4 7 3 3" xfId="15333" xr:uid="{2E9A2A2C-138E-4253-875C-A147F3B90C0D}"/>
    <cellStyle name="Millares [0] 4 7 3 3 2" xfId="38227" xr:uid="{139CEA50-AE21-44D3-BDB1-928545859F95}"/>
    <cellStyle name="Millares [0] 4 7 3 4" xfId="26786" xr:uid="{F2412EF6-8DCB-488F-B8C0-1D41CDC22404}"/>
    <cellStyle name="Millares [0] 4 7 3 5" xfId="49668" xr:uid="{FE693EA7-56AC-45A2-927F-21A3E1CB00DD}"/>
    <cellStyle name="Millares [0] 4 7 4" xfId="4967" xr:uid="{C7387F34-D54A-4C48-899E-B290CD3401C9}"/>
    <cellStyle name="Millares [0] 4 7 4 2" xfId="16419" xr:uid="{EFB8819A-A8A1-48E9-B4DB-9B921219C172}"/>
    <cellStyle name="Millares [0] 4 7 4 2 2" xfId="39313" xr:uid="{3BB518B0-F469-49BC-B5D2-CE77CFDE258B}"/>
    <cellStyle name="Millares [0] 4 7 4 3" xfId="27872" xr:uid="{07B5B9B2-20E4-4048-9F9E-EAF1BE41A4A9}"/>
    <cellStyle name="Millares [0] 4 7 4 4" xfId="50754" xr:uid="{8E3DF4A6-565A-496C-9495-47D939D40015}"/>
    <cellStyle name="Millares [0] 4 7 5" xfId="10028" xr:uid="{7D3D386D-5E0A-4FF1-919A-AD1FBC18061A}"/>
    <cellStyle name="Millares [0] 4 7 5 2" xfId="21471" xr:uid="{7F94C01D-769B-43B1-AB87-BD05C2B9ED78}"/>
    <cellStyle name="Millares [0] 4 7 5 2 2" xfId="44365" xr:uid="{CE1D7B51-387D-4D3A-B990-AC1A1070859E}"/>
    <cellStyle name="Millares [0] 4 7 5 3" xfId="32924" xr:uid="{B6F13B26-B59A-4A4A-9508-C77427F68D12}"/>
    <cellStyle name="Millares [0] 4 7 6" xfId="11112" xr:uid="{7BC3D4C4-32E9-4399-8E73-E28CCA8F51E6}"/>
    <cellStyle name="Millares [0] 4 7 6 2" xfId="22555" xr:uid="{B0A8B18B-99C7-48CF-9D17-319B1B224F39}"/>
    <cellStyle name="Millares [0] 4 7 6 2 2" xfId="45449" xr:uid="{40C72B1B-AADF-4E9E-9ED3-7750D7F3DDD0}"/>
    <cellStyle name="Millares [0] 4 7 6 3" xfId="34008" xr:uid="{63128E30-4031-4B02-BE18-12D6B78C7F8A}"/>
    <cellStyle name="Millares [0] 4 7 7" xfId="12177" xr:uid="{DAE797A3-5B03-4F1C-86C1-72C76C18B7C8}"/>
    <cellStyle name="Millares [0] 4 7 7 2" xfId="35071" xr:uid="{9A04FAA9-3DF9-4B5F-8926-0B4148DC2EDB}"/>
    <cellStyle name="Millares [0] 4 7 8" xfId="23630" xr:uid="{CA2FE5B2-F9E8-49F4-A454-31915C229834}"/>
    <cellStyle name="Millares [0] 4 7 9" xfId="46513" xr:uid="{529600C2-2844-4181-8007-96BCA09EF271}"/>
    <cellStyle name="Millares [0] 4 8" xfId="1247" xr:uid="{6A2A79DC-312F-4489-99EE-BA11DA5C5619}"/>
    <cellStyle name="Millares [0] 4 8 2" xfId="2564" xr:uid="{E4E7520B-F8F2-493C-82BB-B2E44C00DB47}"/>
    <cellStyle name="Millares [0] 4 8 2 2" xfId="6812" xr:uid="{5B786DAB-9167-46AC-B14C-C9235C2D34A6}"/>
    <cellStyle name="Millares [0] 4 8 2 2 2" xfId="18264" xr:uid="{21D273B6-927D-4DA0-ADD7-D8A30F22D1ED}"/>
    <cellStyle name="Millares [0] 4 8 2 2 2 2" xfId="41158" xr:uid="{0ED8D896-F010-47FB-AC31-F7E7D353C257}"/>
    <cellStyle name="Millares [0] 4 8 2 2 3" xfId="29717" xr:uid="{1F258329-46F5-477C-BB70-F0FD51B967E8}"/>
    <cellStyle name="Millares [0] 4 8 2 2 4" xfId="52599" xr:uid="{2C181434-6566-45A1-AB52-69E8705ADCC3}"/>
    <cellStyle name="Millares [0] 4 8 2 3" xfId="14022" xr:uid="{E6C28F18-7A42-4D30-9C73-9041C98EB2CF}"/>
    <cellStyle name="Millares [0] 4 8 2 3 2" xfId="36916" xr:uid="{FDEBDDE1-C8E0-4BF5-84B7-DAEAE8003A47}"/>
    <cellStyle name="Millares [0] 4 8 2 4" xfId="25475" xr:uid="{852CFEE6-11E5-401D-B719-C09F7DE95B5C}"/>
    <cellStyle name="Millares [0] 4 8 2 5" xfId="48358" xr:uid="{64E67469-EB07-4B59-BF30-D63246B1DF37}"/>
    <cellStyle name="Millares [0] 4 8 3" xfId="5495" xr:uid="{78D9585D-478C-4C28-909F-B68DD845A827}"/>
    <cellStyle name="Millares [0] 4 8 3 2" xfId="16947" xr:uid="{4B520691-569A-4730-817F-38AE1492B39D}"/>
    <cellStyle name="Millares [0] 4 8 3 2 2" xfId="39841" xr:uid="{CBD3FA3D-63A7-455B-996A-E71DA2267AE2}"/>
    <cellStyle name="Millares [0] 4 8 3 3" xfId="28400" xr:uid="{B792DCF6-3E05-4FF5-9980-8DC3B0CF3AFA}"/>
    <cellStyle name="Millares [0] 4 8 3 4" xfId="51282" xr:uid="{1D69837F-4E85-42AE-8BA1-13BD28F9502D}"/>
    <cellStyle name="Millares [0] 4 8 4" xfId="12705" xr:uid="{DB52FE34-98F2-42DE-8F3C-07010FED00D7}"/>
    <cellStyle name="Millares [0] 4 8 4 2" xfId="35599" xr:uid="{9A2479CE-92B6-485D-9429-DCF546DAA48C}"/>
    <cellStyle name="Millares [0] 4 8 5" xfId="24158" xr:uid="{DE9202F8-79E9-4EA4-BA3C-3E81CA33CA8B}"/>
    <cellStyle name="Millares [0] 4 8 6" xfId="47041" xr:uid="{F9313639-AA9C-4C1D-8253-A0D04786FB48}"/>
    <cellStyle name="Millares [0] 4 9" xfId="1510" xr:uid="{2E49D213-2C52-4762-B9E4-CE4A5070D4E7}"/>
    <cellStyle name="Millares [0] 4 9 2" xfId="5758" xr:uid="{9CF678F3-D0D0-4F4B-83ED-E87D1AF6CD52}"/>
    <cellStyle name="Millares [0] 4 9 2 2" xfId="17210" xr:uid="{0B31A8F9-523A-4D60-B43A-EFE33D3A2BD9}"/>
    <cellStyle name="Millares [0] 4 9 2 2 2" xfId="40104" xr:uid="{B3F47F09-6728-4BCA-9F62-05389EBF7B88}"/>
    <cellStyle name="Millares [0] 4 9 2 3" xfId="28663" xr:uid="{4807F895-8ADA-4E95-B488-E5EDA4024530}"/>
    <cellStyle name="Millares [0] 4 9 2 4" xfId="51545" xr:uid="{D4F631C7-542B-4AF7-95AA-F5174B971ECD}"/>
    <cellStyle name="Millares [0] 4 9 3" xfId="12968" xr:uid="{BD5B7584-BC86-4E97-ADCE-BFCA56F2367E}"/>
    <cellStyle name="Millares [0] 4 9 3 2" xfId="35862" xr:uid="{4A3891EB-F617-444A-AAB1-01DC034F6946}"/>
    <cellStyle name="Millares [0] 4 9 4" xfId="24421" xr:uid="{D650B99B-8BAC-4DC1-9B2C-12AF4D133D5C}"/>
    <cellStyle name="Millares [0] 4 9 5" xfId="47304" xr:uid="{C360A71E-1C14-4290-9A82-BB12A8CCE7ED}"/>
    <cellStyle name="Millares [0] 40" xfId="8614" xr:uid="{A0A982F4-E1EB-40FB-97AD-A75EEC8EDB35}"/>
    <cellStyle name="Millares [0] 40 2" xfId="20065" xr:uid="{1000DB40-D5C1-4755-92FB-5A179563EC51}"/>
    <cellStyle name="Millares [0] 40 2 2" xfId="42959" xr:uid="{706E47DF-D58D-4987-BCE9-4306C70C287A}"/>
    <cellStyle name="Millares [0] 40 3" xfId="31518" xr:uid="{1317C2BD-6B41-485B-A865-1B25164E53FA}"/>
    <cellStyle name="Millares [0] 40 4" xfId="54400" xr:uid="{97A25351-2AC6-4319-A125-825D71E2D582}"/>
    <cellStyle name="Millares [0] 41" xfId="8665" xr:uid="{4109C8B7-1345-40F4-8250-63F351CAA13B}"/>
    <cellStyle name="Millares [0] 41 2" xfId="20109" xr:uid="{CBF163E8-BED6-450C-89D5-7CDB639EE72F}"/>
    <cellStyle name="Millares [0] 41 2 2" xfId="43003" xr:uid="{9FDB847D-577C-4F21-9479-3FB4335E1204}"/>
    <cellStyle name="Millares [0] 41 3" xfId="31562" xr:uid="{BA2C2C11-550E-457E-9673-8558E8F5E298}"/>
    <cellStyle name="Millares [0] 41 4" xfId="54444" xr:uid="{DFF5C3A9-620E-4B13-B6CA-D03B54D882BA}"/>
    <cellStyle name="Millares [0] 42" xfId="8925" xr:uid="{6346FFC9-13D5-4D75-86C6-77DD2E168DBD}"/>
    <cellStyle name="Millares [0] 42 2" xfId="20369" xr:uid="{C66AE8F6-489F-4D9D-894D-126FF2C20A40}"/>
    <cellStyle name="Millares [0] 42 2 2" xfId="43263" xr:uid="{5B1FF3C9-6EB9-4C6F-8797-4DF86FA1DCEF}"/>
    <cellStyle name="Millares [0] 42 3" xfId="31822" xr:uid="{299CE4A7-784A-4F4E-AB0D-C2F9434B8B2D}"/>
    <cellStyle name="Millares [0] 42 4" xfId="54704" xr:uid="{F4AEB3B7-958D-49B7-96AB-53BD88277AFF}"/>
    <cellStyle name="Millares [0] 43" xfId="9191" xr:uid="{4318D8A1-6739-4517-8EA8-0BEE4973E268}"/>
    <cellStyle name="Millares [0] 43 2" xfId="20635" xr:uid="{3B68E9F9-D36E-4899-BF77-44669D8166FC}"/>
    <cellStyle name="Millares [0] 43 2 2" xfId="43529" xr:uid="{3C4CF9AC-99FB-4746-9C17-6D0B3027A89A}"/>
    <cellStyle name="Millares [0] 43 3" xfId="32088" xr:uid="{C875A6D3-2BC1-4597-BF43-5611CDB14631}"/>
    <cellStyle name="Millares [0] 43 4" xfId="54970" xr:uid="{69815023-3F13-4095-A9C0-B4C68823E5A1}"/>
    <cellStyle name="Millares [0] 44" xfId="9457" xr:uid="{52DD8EDE-58F4-459F-8AD2-810BC1FB9103}"/>
    <cellStyle name="Millares [0] 44 2" xfId="20900" xr:uid="{268676B4-03B9-43D3-99F3-01D3C877303A}"/>
    <cellStyle name="Millares [0] 44 2 2" xfId="43794" xr:uid="{7368394D-CA79-422C-82D4-8384642E40D1}"/>
    <cellStyle name="Millares [0] 44 3" xfId="32353" xr:uid="{5569E9DC-36CE-4BB9-BA81-E4EE1E3B2069}"/>
    <cellStyle name="Millares [0] 45" xfId="10550" xr:uid="{21B0F563-168D-4B3B-BF38-35AF54B9FE47}"/>
    <cellStyle name="Millares [0] 45 2" xfId="21993" xr:uid="{EAC13340-F719-4273-9BF0-482BBC91FECE}"/>
    <cellStyle name="Millares [0] 45 2 2" xfId="44887" xr:uid="{62AFF14C-6FDF-44DF-9F51-C13F5BFDDB75}"/>
    <cellStyle name="Millares [0] 45 3" xfId="33446" xr:uid="{6412D0D9-22C4-43DE-8D97-5103D2D76F06}"/>
    <cellStyle name="Millares [0] 46" xfId="11607" xr:uid="{1DCD7F67-AE52-4BF3-BC47-47AF1ADF6A9F}"/>
    <cellStyle name="Millares [0] 46 2" xfId="34502" xr:uid="{A37F6C13-26FA-4DF0-9C1A-4021BE462F99}"/>
    <cellStyle name="Millares [0] 47" xfId="11603" xr:uid="{D4F241BD-5FFE-47A1-9C5C-003B1B1B3D77}"/>
    <cellStyle name="Millares [0] 47 2" xfId="34499" xr:uid="{FE3F9FAB-4734-4F3F-B12F-9062CEC6F10C}"/>
    <cellStyle name="Millares [0] 48" xfId="23047" xr:uid="{728F61A3-1F13-461F-9A89-FF4C4D2E12AC}"/>
    <cellStyle name="Millares [0] 48 2" xfId="45941" xr:uid="{B8A94EBD-20AC-4DFB-8DB1-E2867F480F0F}"/>
    <cellStyle name="Millares [0] 49" xfId="23049" xr:uid="{4B44CCAA-F651-4882-9834-3C1E90B14F05}"/>
    <cellStyle name="Millares [0] 49 2" xfId="45943" xr:uid="{C07034A9-5C2B-493F-92A4-F879EB3E8EC9}"/>
    <cellStyle name="Millares [0] 5" xfId="164" xr:uid="{C94F474A-756F-4F24-9F35-6C41133D7843}"/>
    <cellStyle name="Millares [0] 5 10" xfId="3350" xr:uid="{21B2D78D-B0BC-4F54-B7A7-2BFEF40440E8}"/>
    <cellStyle name="Millares [0] 5 10 2" xfId="7593" xr:uid="{428EA3E9-AA28-4ABA-9294-A88EE39500FD}"/>
    <cellStyle name="Millares [0] 5 10 2 2" xfId="19045" xr:uid="{9F6E6765-CF75-421C-BE7A-56ED3B54C9CA}"/>
    <cellStyle name="Millares [0] 5 10 2 2 2" xfId="41939" xr:uid="{FFF25D08-397D-42E4-992C-C24BA1587F89}"/>
    <cellStyle name="Millares [0] 5 10 2 3" xfId="30498" xr:uid="{E4B39D5E-D01C-44EC-B2D5-9A27C72301A8}"/>
    <cellStyle name="Millares [0] 5 10 2 4" xfId="53380" xr:uid="{8342927C-A682-4996-960D-A5641C5D7D11}"/>
    <cellStyle name="Millares [0] 5 10 3" xfId="14803" xr:uid="{787AE760-ED21-4680-9455-A55D25489B30}"/>
    <cellStyle name="Millares [0] 5 10 3 2" xfId="37697" xr:uid="{CBF20944-6E25-480C-A603-DC99541E2707}"/>
    <cellStyle name="Millares [0] 5 10 4" xfId="26256" xr:uid="{51F779AB-C3E7-4D24-B385-F0CBA8808F5F}"/>
    <cellStyle name="Millares [0] 5 10 5" xfId="49138" xr:uid="{F92A5429-F748-4447-AD59-C747ED81929C}"/>
    <cellStyle name="Millares [0] 5 11" xfId="4413" xr:uid="{91139796-6D2E-4943-BBA2-9D42CA0CE18D}"/>
    <cellStyle name="Millares [0] 5 11 2" xfId="15865" xr:uid="{972D96AB-1314-425B-A2CF-B3B98DB6FDEA}"/>
    <cellStyle name="Millares [0] 5 11 2 2" xfId="38759" xr:uid="{B4812B52-6721-4745-AC87-8F0E8E754865}"/>
    <cellStyle name="Millares [0] 5 11 3" xfId="27318" xr:uid="{EBEF7500-7F10-449A-B039-24DDA9F02FC8}"/>
    <cellStyle name="Millares [0] 5 11 4" xfId="50200" xr:uid="{88E5A27C-DCF8-4585-933E-F9CC5ACCD788}"/>
    <cellStyle name="Millares [0] 5 12" xfId="8621" xr:uid="{A6F61FF9-928D-4237-A9C9-D9E6854EA4C9}"/>
    <cellStyle name="Millares [0] 5 12 2" xfId="20072" xr:uid="{11B37B05-1A10-49B5-B89F-F4DD8A551BD2}"/>
    <cellStyle name="Millares [0] 5 12 2 2" xfId="42966" xr:uid="{59DE9D96-B34F-4C0B-90E4-FAA4EF1E8776}"/>
    <cellStyle name="Millares [0] 5 12 3" xfId="31525" xr:uid="{6B8851C3-A3E6-4BFF-9233-68CD636987FB}"/>
    <cellStyle name="Millares [0] 5 12 4" xfId="54407" xr:uid="{D51DAE59-0EAB-412B-B721-6D7905C75AE4}"/>
    <cellStyle name="Millares [0] 5 13" xfId="8697" xr:uid="{2EA2B817-A67C-42AD-B7A6-334A1E764147}"/>
    <cellStyle name="Millares [0] 5 13 2" xfId="20141" xr:uid="{77A4436D-674D-40CA-B4F6-C34B70136FAF}"/>
    <cellStyle name="Millares [0] 5 13 2 2" xfId="43035" xr:uid="{C60426B7-C00C-484B-B5ED-1CFC9F3F0547}"/>
    <cellStyle name="Millares [0] 5 13 3" xfId="31594" xr:uid="{36E9911F-B4B7-4AE6-9FFC-0E4D31B78810}"/>
    <cellStyle name="Millares [0] 5 13 4" xfId="54476" xr:uid="{06A9D592-BC5E-4F3A-B1F2-806F05ACD301}"/>
    <cellStyle name="Millares [0] 5 14" xfId="8958" xr:uid="{9EE103BD-76AF-4324-9B0C-17FA715DC5D0}"/>
    <cellStyle name="Millares [0] 5 14 2" xfId="20402" xr:uid="{AC21A8AE-9149-4FC8-AE6F-FDC33A68FE0D}"/>
    <cellStyle name="Millares [0] 5 14 2 2" xfId="43296" xr:uid="{EE05AD44-EFA2-4ACB-8C00-5527805FCD2C}"/>
    <cellStyle name="Millares [0] 5 14 3" xfId="31855" xr:uid="{6A25E17C-4D66-464B-8A39-2F01858F4763}"/>
    <cellStyle name="Millares [0] 5 14 4" xfId="54737" xr:uid="{706B565C-E55E-4D6B-B1BF-6EF58EBAA699}"/>
    <cellStyle name="Millares [0] 5 15" xfId="9225" xr:uid="{503785F9-7871-4FD2-8260-E33AD292B7AD}"/>
    <cellStyle name="Millares [0] 5 15 2" xfId="20669" xr:uid="{2EBB3FDD-2E84-44D1-BD54-87E391866DDE}"/>
    <cellStyle name="Millares [0] 5 15 2 2" xfId="43563" xr:uid="{A4AFB808-09A7-4013-8D40-E567D34AB028}"/>
    <cellStyle name="Millares [0] 5 15 3" xfId="32122" xr:uid="{E511F5E0-FCFA-4617-A02C-06EF17180E5D}"/>
    <cellStyle name="Millares [0] 5 15 4" xfId="55004" xr:uid="{91B717AD-B073-4A4B-BA55-A70F8D000500}"/>
    <cellStyle name="Millares [0] 5 16" xfId="9496" xr:uid="{F6D2874F-8CCC-4BAD-8BFC-C5484305C1BD}"/>
    <cellStyle name="Millares [0] 5 16 2" xfId="20939" xr:uid="{A174912F-C42E-4F89-A251-CC6E9597DAE3}"/>
    <cellStyle name="Millares [0] 5 16 2 2" xfId="43833" xr:uid="{DD4B1673-5F1F-41A2-8B97-CA994156385C}"/>
    <cellStyle name="Millares [0] 5 16 3" xfId="32392" xr:uid="{C2C8EEDA-4184-41C1-B715-7EC5BBABA4C4}"/>
    <cellStyle name="Millares [0] 5 17" xfId="10582" xr:uid="{83CA1BE3-5C09-4D8E-85A3-F54EA47472C6}"/>
    <cellStyle name="Millares [0] 5 17 2" xfId="22025" xr:uid="{1AA999D5-F467-4D69-9F72-2BF122C51EDF}"/>
    <cellStyle name="Millares [0] 5 17 2 2" xfId="44919" xr:uid="{EDB4C122-1FE7-47CD-A0D7-AF8530AFA343}"/>
    <cellStyle name="Millares [0] 5 17 3" xfId="33478" xr:uid="{39225731-0D35-4477-8845-28F184E486D4}"/>
    <cellStyle name="Millares [0] 5 18" xfId="11647" xr:uid="{B68EDA27-4BE9-4601-A347-E4EDDBB4C5BF}"/>
    <cellStyle name="Millares [0] 5 18 2" xfId="34541" xr:uid="{9BBD8950-7829-46AA-9717-CD538C7795BE}"/>
    <cellStyle name="Millares [0] 5 19" xfId="23100" xr:uid="{CC064299-3190-482B-9B9D-B5A770FBCE37}"/>
    <cellStyle name="Millares [0] 5 2" xfId="202" xr:uid="{1B2D1FE9-1F5F-43F5-B42C-72843E6DCE87}"/>
    <cellStyle name="Millares [0] 5 2 10" xfId="4450" xr:uid="{6AF67FF9-DB8D-4D8C-B0DF-012CFF05687B}"/>
    <cellStyle name="Millares [0] 5 2 10 2" xfId="15902" xr:uid="{9DD7D086-0E86-4455-AB1B-91FE6C9F2C49}"/>
    <cellStyle name="Millares [0] 5 2 10 2 2" xfId="38796" xr:uid="{5759CA1E-4C61-4D44-A25C-0531E540718F}"/>
    <cellStyle name="Millares [0] 5 2 10 3" xfId="27355" xr:uid="{DD6FE6FC-52E3-41A5-AA5A-65D809FA46F0}"/>
    <cellStyle name="Millares [0] 5 2 10 4" xfId="50237" xr:uid="{402FA6CF-2A89-41C4-927F-54CC88290DB6}"/>
    <cellStyle name="Millares [0] 5 2 11" xfId="8734" xr:uid="{D83F9A8B-0F36-4957-AF91-74587E9E81FE}"/>
    <cellStyle name="Millares [0] 5 2 11 2" xfId="20178" xr:uid="{EDDEB263-11E4-4A23-9979-3CA314C44453}"/>
    <cellStyle name="Millares [0] 5 2 11 2 2" xfId="43072" xr:uid="{6DCB800F-0540-4403-9718-85E7F1B36E1D}"/>
    <cellStyle name="Millares [0] 5 2 11 3" xfId="31631" xr:uid="{CE1DE631-349B-4D9E-A408-F087DF6E9176}"/>
    <cellStyle name="Millares [0] 5 2 11 4" xfId="54513" xr:uid="{2E415849-415F-4212-8349-DEFF913CD464}"/>
    <cellStyle name="Millares [0] 5 2 12" xfId="8995" xr:uid="{4B77FA14-62B6-4FBF-AC2A-4EA2AD88C30F}"/>
    <cellStyle name="Millares [0] 5 2 12 2" xfId="20439" xr:uid="{17F2F8E9-059F-420D-8570-4BDF5313B2B3}"/>
    <cellStyle name="Millares [0] 5 2 12 2 2" xfId="43333" xr:uid="{B1CD7BA9-A67F-43A0-B215-95A7C47ECA0B}"/>
    <cellStyle name="Millares [0] 5 2 12 3" xfId="31892" xr:uid="{61E59A1D-C349-4937-9A6C-F24B5B8F3F7D}"/>
    <cellStyle name="Millares [0] 5 2 12 4" xfId="54774" xr:uid="{D463C1A2-2024-481E-B86A-70A397979DAD}"/>
    <cellStyle name="Millares [0] 5 2 13" xfId="9262" xr:uid="{58C1AB78-C017-42AB-BE86-E1C37F67B6C3}"/>
    <cellStyle name="Millares [0] 5 2 13 2" xfId="20706" xr:uid="{74D6DBCF-CA49-44D1-BCE9-9A396DA9E57B}"/>
    <cellStyle name="Millares [0] 5 2 13 2 2" xfId="43600" xr:uid="{6D0A98B9-B0D9-48AF-9805-627823DC7954}"/>
    <cellStyle name="Millares [0] 5 2 13 3" xfId="32159" xr:uid="{6CB56741-41A0-4186-A1E7-9F30A844F7B1}"/>
    <cellStyle name="Millares [0] 5 2 13 4" xfId="55041" xr:uid="{8D5F0267-232D-4C60-BA38-02CF871970F5}"/>
    <cellStyle name="Millares [0] 5 2 14" xfId="9533" xr:uid="{56395F6E-A930-45C9-B436-0341D9261B12}"/>
    <cellStyle name="Millares [0] 5 2 14 2" xfId="20976" xr:uid="{8C95FB66-AAF2-4E26-847E-CD25CE6DC9EE}"/>
    <cellStyle name="Millares [0] 5 2 14 2 2" xfId="43870" xr:uid="{2C0C271F-3111-40B7-A2C0-E7FD69048518}"/>
    <cellStyle name="Millares [0] 5 2 14 3" xfId="32429" xr:uid="{22AB17CC-A2FF-4E58-B585-1C759104DBF1}"/>
    <cellStyle name="Millares [0] 5 2 15" xfId="10619" xr:uid="{36031123-8BDF-4B9B-B051-ABF822C2EC57}"/>
    <cellStyle name="Millares [0] 5 2 15 2" xfId="22062" xr:uid="{FB0B0C09-4A2D-4372-8BA9-331C7F2DA20C}"/>
    <cellStyle name="Millares [0] 5 2 15 2 2" xfId="44956" xr:uid="{87EF4504-7911-4F36-83B2-24B8058CC67F}"/>
    <cellStyle name="Millares [0] 5 2 15 3" xfId="33515" xr:uid="{0E7FC407-F7DF-4A37-BA96-DECE1A898B30}"/>
    <cellStyle name="Millares [0] 5 2 16" xfId="11684" xr:uid="{34C1F9FA-5254-4024-8992-74D15A3F2AE3}"/>
    <cellStyle name="Millares [0] 5 2 16 2" xfId="34578" xr:uid="{C178A1B1-FAE8-4CBC-931E-A274A2132062}"/>
    <cellStyle name="Millares [0] 5 2 17" xfId="23137" xr:uid="{EBA28356-A10E-442B-822A-E32BABC0B664}"/>
    <cellStyle name="Millares [0] 5 2 18" xfId="46020" xr:uid="{CE02A368-46CA-4854-A3AE-D229FC5AC595}"/>
    <cellStyle name="Millares [0] 5 2 2" xfId="341" xr:uid="{CDDF4C1B-75AC-40BB-8967-3024502319D7}"/>
    <cellStyle name="Millares [0] 5 2 2 10" xfId="8850" xr:uid="{3EAC3EAA-2221-4E13-93D7-ACC66FB78232}"/>
    <cellStyle name="Millares [0] 5 2 2 10 2" xfId="20294" xr:uid="{0FAD961E-7642-401F-9F04-39073EE72D33}"/>
    <cellStyle name="Millares [0] 5 2 2 10 2 2" xfId="43188" xr:uid="{1F004CFB-2920-4955-9207-3AFB2F95B3FD}"/>
    <cellStyle name="Millares [0] 5 2 2 10 3" xfId="31747" xr:uid="{2402FA26-5F4F-46CB-89B8-B3D253D616CC}"/>
    <cellStyle name="Millares [0] 5 2 2 10 4" xfId="54629" xr:uid="{CC6EFCB5-1BE6-434D-92E0-162BF76646E0}"/>
    <cellStyle name="Millares [0] 5 2 2 11" xfId="9112" xr:uid="{781A14A3-EE1A-4A40-8728-22DB9F8DB46E}"/>
    <cellStyle name="Millares [0] 5 2 2 11 2" xfId="20556" xr:uid="{604DBFD7-1755-418B-802F-F6D60C4D97B8}"/>
    <cellStyle name="Millares [0] 5 2 2 11 2 2" xfId="43450" xr:uid="{A4B48899-EDF3-4249-B874-305C7D3A87FD}"/>
    <cellStyle name="Millares [0] 5 2 2 11 3" xfId="32009" xr:uid="{D469FAAF-2A39-4B9F-A8C4-902DE872BABB}"/>
    <cellStyle name="Millares [0] 5 2 2 11 4" xfId="54891" xr:uid="{A3995687-F998-4960-A9BA-4B32CBCDBF2E}"/>
    <cellStyle name="Millares [0] 5 2 2 12" xfId="9379" xr:uid="{199C203A-588A-443C-95B7-FC3850B2BCB9}"/>
    <cellStyle name="Millares [0] 5 2 2 12 2" xfId="20823" xr:uid="{39E41920-BD44-4447-AAA8-5700C2EAC5D7}"/>
    <cellStyle name="Millares [0] 5 2 2 12 2 2" xfId="43717" xr:uid="{3F7DE832-89D6-40D9-AA38-990FE898520E}"/>
    <cellStyle name="Millares [0] 5 2 2 12 3" xfId="32276" xr:uid="{14EDDC74-AE30-49B5-B89B-6E4C6ED6777A}"/>
    <cellStyle name="Millares [0] 5 2 2 12 4" xfId="55158" xr:uid="{41B4A14F-3A28-47A0-8A2B-4C46A26E5E73}"/>
    <cellStyle name="Millares [0] 5 2 2 13" xfId="9651" xr:uid="{25CEA0E6-EDFA-4142-855F-41F6D532B08A}"/>
    <cellStyle name="Millares [0] 5 2 2 13 2" xfId="21094" xr:uid="{44A36AD3-B2F8-400A-8A11-E1AFE24EACD5}"/>
    <cellStyle name="Millares [0] 5 2 2 13 2 2" xfId="43988" xr:uid="{BCAAB1CE-B516-46A8-A85C-07096D0963F7}"/>
    <cellStyle name="Millares [0] 5 2 2 13 3" xfId="32547" xr:uid="{15DA62AF-E9F3-4FC3-BA99-3ED0B437B404}"/>
    <cellStyle name="Millares [0] 5 2 2 14" xfId="10735" xr:uid="{2919A729-DD12-4663-87E1-553D2A14AD15}"/>
    <cellStyle name="Millares [0] 5 2 2 14 2" xfId="22178" xr:uid="{2DF574B7-E112-40E0-92EA-EAC3B2D313BD}"/>
    <cellStyle name="Millares [0] 5 2 2 14 2 2" xfId="45072" xr:uid="{CA1FBF6B-FB5D-4073-BA7D-E4DDAF8C748F}"/>
    <cellStyle name="Millares [0] 5 2 2 14 3" xfId="33631" xr:uid="{A104EBD6-9471-4D51-9E65-23E559101D88}"/>
    <cellStyle name="Millares [0] 5 2 2 15" xfId="11800" xr:uid="{03F3A94D-7DDB-45E1-835B-82C06F61F0A7}"/>
    <cellStyle name="Millares [0] 5 2 2 15 2" xfId="34694" xr:uid="{27C3CDC4-8F42-4FCA-9ED7-F744EA18F152}"/>
    <cellStyle name="Millares [0] 5 2 2 16" xfId="23253" xr:uid="{43DA249D-4649-41DB-9E29-C2A7D49935CA}"/>
    <cellStyle name="Millares [0] 5 2 2 17" xfId="46136" xr:uid="{0D9C6F82-4CFC-4EC2-AED8-A0EE080512AF}"/>
    <cellStyle name="Millares [0] 5 2 2 2" xfId="604" xr:uid="{2B63356A-9B86-4AA9-8906-7BA9B85DC0FD}"/>
    <cellStyle name="Millares [0] 5 2 2 2 10" xfId="46399" xr:uid="{4247298F-4300-4224-AB68-C919CBE18F17}"/>
    <cellStyle name="Millares [0] 5 2 2 2 2" xfId="1132" xr:uid="{D19CB621-C959-4D58-9EE1-4F6518E2F719}"/>
    <cellStyle name="Millares [0] 5 2 2 2 2 2" xfId="2449" xr:uid="{E5EE920C-341A-4CD6-995D-968F80FAA26A}"/>
    <cellStyle name="Millares [0] 5 2 2 2 2 2 2" xfId="6697" xr:uid="{C4720FC7-C1DF-44F0-9597-730A1134DCB8}"/>
    <cellStyle name="Millares [0] 5 2 2 2 2 2 2 2" xfId="18149" xr:uid="{DC6DFC0C-B933-4B07-B166-718AAB50FC1D}"/>
    <cellStyle name="Millares [0] 5 2 2 2 2 2 2 2 2" xfId="41043" xr:uid="{941F5891-C840-4482-925C-200413398292}"/>
    <cellStyle name="Millares [0] 5 2 2 2 2 2 2 3" xfId="29602" xr:uid="{8DF44F31-8033-4FFA-A9D1-14F6A937ACAB}"/>
    <cellStyle name="Millares [0] 5 2 2 2 2 2 2 4" xfId="52484" xr:uid="{8DC1CE2D-8A5E-4D1B-80D9-57F5FA63C99F}"/>
    <cellStyle name="Millares [0] 5 2 2 2 2 2 3" xfId="13907" xr:uid="{B6285B96-08D4-4382-B76A-1D42638F3DC7}"/>
    <cellStyle name="Millares [0] 5 2 2 2 2 2 3 2" xfId="36801" xr:uid="{73B78A92-7CD7-4068-9DBB-20AF6F671767}"/>
    <cellStyle name="Millares [0] 5 2 2 2 2 2 4" xfId="25360" xr:uid="{3318D5A5-03D0-4A35-AEC4-7FA66A7B5A47}"/>
    <cellStyle name="Millares [0] 5 2 2 2 2 2 5" xfId="48243" xr:uid="{350C328D-2853-4857-9DE6-C04CF082CA8F}"/>
    <cellStyle name="Millares [0] 5 2 2 2 2 3" xfId="4293" xr:uid="{2E4FFC39-67F4-4F31-BAD3-FB02FA0103DC}"/>
    <cellStyle name="Millares [0] 5 2 2 2 2 3 2" xfId="8536" xr:uid="{E648DD1F-1BD1-4499-B8B8-6248CB165093}"/>
    <cellStyle name="Millares [0] 5 2 2 2 2 3 2 2" xfId="19988" xr:uid="{7C083855-DC7E-4B6B-AF7D-803E4B6E1C19}"/>
    <cellStyle name="Millares [0] 5 2 2 2 2 3 2 2 2" xfId="42882" xr:uid="{20D263CC-3C31-4724-83B1-47489F1DB673}"/>
    <cellStyle name="Millares [0] 5 2 2 2 2 3 2 3" xfId="31441" xr:uid="{D0863C1F-D78F-4458-A81B-15A4D0A01995}"/>
    <cellStyle name="Millares [0] 5 2 2 2 2 3 2 4" xfId="54323" xr:uid="{B7C9F2AE-3B16-439C-9F88-74001A966702}"/>
    <cellStyle name="Millares [0] 5 2 2 2 2 3 3" xfId="15746" xr:uid="{F6470EDF-2FD7-46EC-BBB3-D68F38126FF9}"/>
    <cellStyle name="Millares [0] 5 2 2 2 2 3 3 2" xfId="38640" xr:uid="{DEAC9BFC-2397-4AEF-88F6-F651AF02BD27}"/>
    <cellStyle name="Millares [0] 5 2 2 2 2 3 4" xfId="27199" xr:uid="{4DA7B05F-DF6E-484A-B39D-182170F9720D}"/>
    <cellStyle name="Millares [0] 5 2 2 2 2 3 5" xfId="50081" xr:uid="{AFA9BE50-FEF6-4626-8398-C7CFEAFC6559}"/>
    <cellStyle name="Millares [0] 5 2 2 2 2 4" xfId="5380" xr:uid="{7E23338C-9BF1-48C1-8826-589A3E2DD7E5}"/>
    <cellStyle name="Millares [0] 5 2 2 2 2 4 2" xfId="16832" xr:uid="{307EF405-80F9-4776-BC09-38F6F5269F6B}"/>
    <cellStyle name="Millares [0] 5 2 2 2 2 4 2 2" xfId="39726" xr:uid="{401EE1D6-63C5-421D-BB48-0FB77493C0C9}"/>
    <cellStyle name="Millares [0] 5 2 2 2 2 4 3" xfId="28285" xr:uid="{17B01980-A09A-4C51-9C66-E375C905BF23}"/>
    <cellStyle name="Millares [0] 5 2 2 2 2 4 4" xfId="51167" xr:uid="{C653BE32-DED1-4BB0-91AB-D90FCA0C66EB}"/>
    <cellStyle name="Millares [0] 5 2 2 2 2 5" xfId="10441" xr:uid="{7D73AFDD-A4FA-4DA0-A36B-4CCA1FA0F49E}"/>
    <cellStyle name="Millares [0] 5 2 2 2 2 5 2" xfId="21884" xr:uid="{387A9A4A-2C3F-4281-AA37-05BA8DA3CB88}"/>
    <cellStyle name="Millares [0] 5 2 2 2 2 5 2 2" xfId="44778" xr:uid="{91071BAD-C138-47CE-B938-60D44193CAB9}"/>
    <cellStyle name="Millares [0] 5 2 2 2 2 5 3" xfId="33337" xr:uid="{F6D03D6B-3D73-47C1-8CD7-50649F4FA2F5}"/>
    <cellStyle name="Millares [0] 5 2 2 2 2 6" xfId="11525" xr:uid="{BC226520-605F-4609-A185-4DB3EFF27E6D}"/>
    <cellStyle name="Millares [0] 5 2 2 2 2 6 2" xfId="22968" xr:uid="{872433D1-9697-40CA-9CD3-61F8E8240CE4}"/>
    <cellStyle name="Millares [0] 5 2 2 2 2 6 2 2" xfId="45862" xr:uid="{BDCA31F4-9674-485C-803B-9F9DDA20FF82}"/>
    <cellStyle name="Millares [0] 5 2 2 2 2 6 3" xfId="34421" xr:uid="{CF5DB1B8-C504-4CF0-8D6C-6BD814B2B9FA}"/>
    <cellStyle name="Millares [0] 5 2 2 2 2 7" xfId="12590" xr:uid="{610D8258-0DCD-429C-8CF0-76820F7BA279}"/>
    <cellStyle name="Millares [0] 5 2 2 2 2 7 2" xfId="35484" xr:uid="{C0D9EEB9-D249-44BF-85A4-CB934C8A95CF}"/>
    <cellStyle name="Millares [0] 5 2 2 2 2 8" xfId="24043" xr:uid="{F544E008-52D3-4529-ADDE-64A498A087B4}"/>
    <cellStyle name="Millares [0] 5 2 2 2 2 9" xfId="46926" xr:uid="{FDD50B2E-3B8A-4EE4-A2D2-8119B1C362B5}"/>
    <cellStyle name="Millares [0] 5 2 2 2 3" xfId="1922" xr:uid="{050B99F4-8CCB-4553-84C2-35481361E7A9}"/>
    <cellStyle name="Millares [0] 5 2 2 2 3 2" xfId="6170" xr:uid="{3E9E1973-6454-41F3-8EC6-6234541AB7DD}"/>
    <cellStyle name="Millares [0] 5 2 2 2 3 2 2" xfId="17622" xr:uid="{31179228-3A9A-4E9E-B449-66EDC344C606}"/>
    <cellStyle name="Millares [0] 5 2 2 2 3 2 2 2" xfId="40516" xr:uid="{CD0D92B2-C0B9-4F9C-B7DC-136A9A391718}"/>
    <cellStyle name="Millares [0] 5 2 2 2 3 2 3" xfId="29075" xr:uid="{0DDF1B12-7004-4C0D-9166-5C70CF276D7A}"/>
    <cellStyle name="Millares [0] 5 2 2 2 3 2 4" xfId="51957" xr:uid="{B70F7C0E-ADF9-412F-B47E-748899D87AB0}"/>
    <cellStyle name="Millares [0] 5 2 2 2 3 3" xfId="13380" xr:uid="{96184DB8-C509-4649-AB57-5A74287F594D}"/>
    <cellStyle name="Millares [0] 5 2 2 2 3 3 2" xfId="36274" xr:uid="{1ED9B21B-3EF2-4EBC-AC77-2C92F75E030C}"/>
    <cellStyle name="Millares [0] 5 2 2 2 3 4" xfId="24833" xr:uid="{23430B65-ACB4-4BDF-8960-911B9A6163F3}"/>
    <cellStyle name="Millares [0] 5 2 2 2 3 5" xfId="47716" xr:uid="{EA25581C-4732-4A55-A551-D42997064641}"/>
    <cellStyle name="Millares [0] 5 2 2 2 4" xfId="3766" xr:uid="{46097E61-A120-48FD-BB2F-0D022218F15C}"/>
    <cellStyle name="Millares [0] 5 2 2 2 4 2" xfId="8009" xr:uid="{0B550F00-4CEB-4AA0-B3E0-6F479D2FF8DD}"/>
    <cellStyle name="Millares [0] 5 2 2 2 4 2 2" xfId="19461" xr:uid="{EAA52542-6D2B-4249-9B65-6A074A9D5E62}"/>
    <cellStyle name="Millares [0] 5 2 2 2 4 2 2 2" xfId="42355" xr:uid="{E32F9D3D-9569-4D79-921B-4F1A3ED95D6D}"/>
    <cellStyle name="Millares [0] 5 2 2 2 4 2 3" xfId="30914" xr:uid="{03C71504-77D0-4A8F-8122-92C2522C2D30}"/>
    <cellStyle name="Millares [0] 5 2 2 2 4 2 4" xfId="53796" xr:uid="{A0864E49-9C52-43AE-BFB0-BEF3C02C27CB}"/>
    <cellStyle name="Millares [0] 5 2 2 2 4 3" xfId="15219" xr:uid="{EEF9895F-9A5E-4808-8B30-2361B64F8975}"/>
    <cellStyle name="Millares [0] 5 2 2 2 4 3 2" xfId="38113" xr:uid="{C8417C8F-EA65-4710-AA6D-D4A0DE970248}"/>
    <cellStyle name="Millares [0] 5 2 2 2 4 4" xfId="26672" xr:uid="{F6F16DC1-A67F-4C0C-A49F-8061F03BD0B5}"/>
    <cellStyle name="Millares [0] 5 2 2 2 4 5" xfId="49554" xr:uid="{9E19B5D9-0F67-474C-8351-DE4D58B16175}"/>
    <cellStyle name="Millares [0] 5 2 2 2 5" xfId="4853" xr:uid="{529940FC-CC3A-47BE-9917-00255787B58F}"/>
    <cellStyle name="Millares [0] 5 2 2 2 5 2" xfId="16305" xr:uid="{6D5FA25F-D2E9-45ED-9182-E6865E774C6D}"/>
    <cellStyle name="Millares [0] 5 2 2 2 5 2 2" xfId="39199" xr:uid="{114F5352-06FF-4D21-9EA2-72FDC6B5EE56}"/>
    <cellStyle name="Millares [0] 5 2 2 2 5 3" xfId="27758" xr:uid="{0C661423-EAB3-4AA7-BC55-E6B6C4C2E4A4}"/>
    <cellStyle name="Millares [0] 5 2 2 2 5 4" xfId="50640" xr:uid="{44D020A4-78A1-46CD-B4C7-2A80A7BCD822}"/>
    <cellStyle name="Millares [0] 5 2 2 2 6" xfId="9914" xr:uid="{F5019D39-AAB1-4DC0-9404-8BF0C99D326A}"/>
    <cellStyle name="Millares [0] 5 2 2 2 6 2" xfId="21357" xr:uid="{6E291EC6-8DA0-4604-979F-00692FE036F2}"/>
    <cellStyle name="Millares [0] 5 2 2 2 6 2 2" xfId="44251" xr:uid="{8384C794-C6B6-4324-88B3-346C10E8E70D}"/>
    <cellStyle name="Millares [0] 5 2 2 2 6 3" xfId="32810" xr:uid="{E32E16B9-0803-473B-8374-57A0E09FDD4E}"/>
    <cellStyle name="Millares [0] 5 2 2 2 7" xfId="10998" xr:uid="{78F44C0E-0528-4807-BE19-23AC28922FED}"/>
    <cellStyle name="Millares [0] 5 2 2 2 7 2" xfId="22441" xr:uid="{858520D9-9C95-4396-B2D9-346BFE252745}"/>
    <cellStyle name="Millares [0] 5 2 2 2 7 2 2" xfId="45335" xr:uid="{7FF32770-ECB8-4263-BF96-ADA7F701F8C2}"/>
    <cellStyle name="Millares [0] 5 2 2 2 7 3" xfId="33894" xr:uid="{11E7E634-32D3-4C31-93C1-A2CA9B23C6AA}"/>
    <cellStyle name="Millares [0] 5 2 2 2 8" xfId="12063" xr:uid="{AA88FD7A-6FB4-4D9D-B378-6AD1849816A3}"/>
    <cellStyle name="Millares [0] 5 2 2 2 8 2" xfId="34957" xr:uid="{215FF044-EB2B-4DAF-80AD-AF84A4B736E1}"/>
    <cellStyle name="Millares [0] 5 2 2 2 9" xfId="23516" xr:uid="{216FB0CD-190C-4AE1-81A7-6F8B5B2A7E8A}"/>
    <cellStyle name="Millares [0] 5 2 2 3" xfId="869" xr:uid="{40B16434-DF98-4721-BA49-44F335703019}"/>
    <cellStyle name="Millares [0] 5 2 2 3 2" xfId="2186" xr:uid="{640FABE6-C3D5-4054-B40C-22A6ECDBCE1C}"/>
    <cellStyle name="Millares [0] 5 2 2 3 2 2" xfId="6434" xr:uid="{88D9C5FC-675E-4C4E-9938-569CDC4B32E7}"/>
    <cellStyle name="Millares [0] 5 2 2 3 2 2 2" xfId="17886" xr:uid="{A28762AD-C7AF-4A04-93A5-33E2B1F6F909}"/>
    <cellStyle name="Millares [0] 5 2 2 3 2 2 2 2" xfId="40780" xr:uid="{0D5942ED-58D8-4ED8-9005-B4687ACDBDDA}"/>
    <cellStyle name="Millares [0] 5 2 2 3 2 2 3" xfId="29339" xr:uid="{D9675AD8-B2A3-4463-9459-258B12F33803}"/>
    <cellStyle name="Millares [0] 5 2 2 3 2 2 4" xfId="52221" xr:uid="{B40E3BCC-920B-4F84-9E9A-B4E29D8A4C68}"/>
    <cellStyle name="Millares [0] 5 2 2 3 2 3" xfId="13644" xr:uid="{2CCF89C3-A685-4579-A81A-214117457ED5}"/>
    <cellStyle name="Millares [0] 5 2 2 3 2 3 2" xfId="36538" xr:uid="{84818605-D379-4A92-ADCA-A329F2CCD834}"/>
    <cellStyle name="Millares [0] 5 2 2 3 2 4" xfId="25097" xr:uid="{3B4F7908-0DDE-4633-ADE9-79F3B61F116F}"/>
    <cellStyle name="Millares [0] 5 2 2 3 2 5" xfId="47980" xr:uid="{40BE55A7-F558-468A-9EF5-17E3502CCD58}"/>
    <cellStyle name="Millares [0] 5 2 2 3 3" xfId="4030" xr:uid="{8DCEED19-A4CF-413E-B02B-98A623266F01}"/>
    <cellStyle name="Millares [0] 5 2 2 3 3 2" xfId="8273" xr:uid="{51CB7658-3576-4C03-B56F-910D69D974F0}"/>
    <cellStyle name="Millares [0] 5 2 2 3 3 2 2" xfId="19725" xr:uid="{AB9F269E-076A-4280-9BD3-60E72ECA77D2}"/>
    <cellStyle name="Millares [0] 5 2 2 3 3 2 2 2" xfId="42619" xr:uid="{FBC64E59-92E9-4292-9DEB-2A8499E594A2}"/>
    <cellStyle name="Millares [0] 5 2 2 3 3 2 3" xfId="31178" xr:uid="{3335159B-BB4D-433C-92D2-00EB23D8FBBF}"/>
    <cellStyle name="Millares [0] 5 2 2 3 3 2 4" xfId="54060" xr:uid="{C10AEBF9-2B46-472F-849C-30694EF52630}"/>
    <cellStyle name="Millares [0] 5 2 2 3 3 3" xfId="15483" xr:uid="{D663939F-B13C-499E-8DB3-D2465F955B57}"/>
    <cellStyle name="Millares [0] 5 2 2 3 3 3 2" xfId="38377" xr:uid="{E6C9F09B-92C3-4003-A3EA-007975D6DE19}"/>
    <cellStyle name="Millares [0] 5 2 2 3 3 4" xfId="26936" xr:uid="{6162D885-0B3F-4E4F-9FA5-6744EB8773D1}"/>
    <cellStyle name="Millares [0] 5 2 2 3 3 5" xfId="49818" xr:uid="{5C3A8F45-91B6-44DD-80E8-12AE2DCAB0AC}"/>
    <cellStyle name="Millares [0] 5 2 2 3 4" xfId="5117" xr:uid="{FD39C446-E440-47FA-B347-86E6DA9D3D04}"/>
    <cellStyle name="Millares [0] 5 2 2 3 4 2" xfId="16569" xr:uid="{EC78D0B5-AA1E-4EA9-B3E5-16050FF79651}"/>
    <cellStyle name="Millares [0] 5 2 2 3 4 2 2" xfId="39463" xr:uid="{F15FDB0B-6471-4627-9D12-CA5DD953EDDC}"/>
    <cellStyle name="Millares [0] 5 2 2 3 4 3" xfId="28022" xr:uid="{18890AAA-D93A-49BF-BFC2-183E4A5FCBBA}"/>
    <cellStyle name="Millares [0] 5 2 2 3 4 4" xfId="50904" xr:uid="{6FBE95FC-12E6-42D8-9A11-A239097A7962}"/>
    <cellStyle name="Millares [0] 5 2 2 3 5" xfId="10178" xr:uid="{FFADCA39-A561-4201-BE80-8C172ACD8258}"/>
    <cellStyle name="Millares [0] 5 2 2 3 5 2" xfId="21621" xr:uid="{33EAB559-4FA4-4221-887D-986AD6B303A2}"/>
    <cellStyle name="Millares [0] 5 2 2 3 5 2 2" xfId="44515" xr:uid="{0B520B40-B510-4633-B127-A4F586225AB2}"/>
    <cellStyle name="Millares [0] 5 2 2 3 5 3" xfId="33074" xr:uid="{19D067AE-E543-4D4B-B435-A631E7868B51}"/>
    <cellStyle name="Millares [0] 5 2 2 3 6" xfId="11262" xr:uid="{CDC07605-6CBC-4B7D-9C2C-692004CF686A}"/>
    <cellStyle name="Millares [0] 5 2 2 3 6 2" xfId="22705" xr:uid="{9CA636D2-19C0-4577-A2BA-4A3CF407612F}"/>
    <cellStyle name="Millares [0] 5 2 2 3 6 2 2" xfId="45599" xr:uid="{8853B42F-0FE9-4A8B-8496-08ADD4ADF65D}"/>
    <cellStyle name="Millares [0] 5 2 2 3 6 3" xfId="34158" xr:uid="{2042180E-9AF7-4550-9759-C82C8C5A905A}"/>
    <cellStyle name="Millares [0] 5 2 2 3 7" xfId="12327" xr:uid="{C080D181-5CAA-4D9D-860F-19F42EA64431}"/>
    <cellStyle name="Millares [0] 5 2 2 3 7 2" xfId="35221" xr:uid="{57726FBD-041B-407E-89DF-6E18C4DD6866}"/>
    <cellStyle name="Millares [0] 5 2 2 3 8" xfId="23780" xr:uid="{F5ABC602-2859-47EA-B110-623B87DC8434}"/>
    <cellStyle name="Millares [0] 5 2 2 3 9" xfId="46663" xr:uid="{75FA7C34-0F16-49C7-BAD0-727DAB65FCED}"/>
    <cellStyle name="Millares [0] 5 2 2 4" xfId="1397" xr:uid="{03FDD692-7B78-4C22-8595-E4B8A4F19EF2}"/>
    <cellStyle name="Millares [0] 5 2 2 4 2" xfId="2714" xr:uid="{803A5EEB-2A3C-4167-A87A-A27B73F6518B}"/>
    <cellStyle name="Millares [0] 5 2 2 4 2 2" xfId="6962" xr:uid="{4CD6F634-A995-48A4-AB78-2D36B69A468E}"/>
    <cellStyle name="Millares [0] 5 2 2 4 2 2 2" xfId="18414" xr:uid="{59EC6324-B8E5-4A3E-9341-5A411680CBA8}"/>
    <cellStyle name="Millares [0] 5 2 2 4 2 2 2 2" xfId="41308" xr:uid="{6309E1A5-6B55-4C27-A6ED-9F245A00BB8B}"/>
    <cellStyle name="Millares [0] 5 2 2 4 2 2 3" xfId="29867" xr:uid="{A168331C-B36F-44CC-A165-7B114C19295C}"/>
    <cellStyle name="Millares [0] 5 2 2 4 2 2 4" xfId="52749" xr:uid="{F9EEF316-363A-4B70-8F09-03B14989D994}"/>
    <cellStyle name="Millares [0] 5 2 2 4 2 3" xfId="14172" xr:uid="{655CF0F0-09C0-4BFA-B428-AB815A666628}"/>
    <cellStyle name="Millares [0] 5 2 2 4 2 3 2" xfId="37066" xr:uid="{5963AE48-7ABA-46B1-8623-18F172EE2D0B}"/>
    <cellStyle name="Millares [0] 5 2 2 4 2 4" xfId="25625" xr:uid="{E4CA7B7E-A52B-4430-8D55-8751B7086406}"/>
    <cellStyle name="Millares [0] 5 2 2 4 2 5" xfId="48508" xr:uid="{43024C4D-C28C-47E9-BD24-E080902EAF5A}"/>
    <cellStyle name="Millares [0] 5 2 2 4 3" xfId="5645" xr:uid="{2AA338F9-912D-437E-BB4B-035537FE3E18}"/>
    <cellStyle name="Millares [0] 5 2 2 4 3 2" xfId="17097" xr:uid="{60EC37FD-6898-4BBC-8602-19B977DE02FB}"/>
    <cellStyle name="Millares [0] 5 2 2 4 3 2 2" xfId="39991" xr:uid="{4DCD8B69-AEB3-4E29-8BFB-211C2ED14D07}"/>
    <cellStyle name="Millares [0] 5 2 2 4 3 3" xfId="28550" xr:uid="{B5612299-52E0-45E1-9404-D8822EB6F696}"/>
    <cellStyle name="Millares [0] 5 2 2 4 3 4" xfId="51432" xr:uid="{125A4DCB-20EF-426F-AE86-CB8BA304856C}"/>
    <cellStyle name="Millares [0] 5 2 2 4 4" xfId="12855" xr:uid="{11CD0422-F01D-4843-9F4F-C5D0E36AA9E2}"/>
    <cellStyle name="Millares [0] 5 2 2 4 4 2" xfId="35749" xr:uid="{353E7823-B5E0-4C7C-BC83-546DE00C7A48}"/>
    <cellStyle name="Millares [0] 5 2 2 4 5" xfId="24308" xr:uid="{B2B6FEFA-BB32-4607-81B5-41680832A408}"/>
    <cellStyle name="Millares [0] 5 2 2 4 6" xfId="47191" xr:uid="{89F3E2E9-5669-4EC2-ACE2-1E26C55D6881}"/>
    <cellStyle name="Millares [0] 5 2 2 5" xfId="1659" xr:uid="{48374C2E-9AB5-4ECC-ABAE-76C922762148}"/>
    <cellStyle name="Millares [0] 5 2 2 5 2" xfId="5907" xr:uid="{0E4415FA-9064-4AB0-8459-330B31DD17D5}"/>
    <cellStyle name="Millares [0] 5 2 2 5 2 2" xfId="17359" xr:uid="{7308A44E-8CC2-4AAD-90BD-483F5291E679}"/>
    <cellStyle name="Millares [0] 5 2 2 5 2 2 2" xfId="40253" xr:uid="{7D680240-6393-4B30-AB5E-8217A6D7DF13}"/>
    <cellStyle name="Millares [0] 5 2 2 5 2 3" xfId="28812" xr:uid="{47591DE2-B046-496D-978D-C8D9E0037FB3}"/>
    <cellStyle name="Millares [0] 5 2 2 5 2 4" xfId="51694" xr:uid="{F35C88B5-5B44-42CE-8A4A-DFAAE4B68E41}"/>
    <cellStyle name="Millares [0] 5 2 2 5 3" xfId="13117" xr:uid="{D1DFFD77-E602-487F-9706-9969DFB24CAE}"/>
    <cellStyle name="Millares [0] 5 2 2 5 3 2" xfId="36011" xr:uid="{54C71CF6-7786-43CF-BC92-186058516730}"/>
    <cellStyle name="Millares [0] 5 2 2 5 4" xfId="24570" xr:uid="{2BC80CD2-4934-4AD6-961F-630ED9D05835}"/>
    <cellStyle name="Millares [0] 5 2 2 5 5" xfId="47453" xr:uid="{EDFDD98B-FC3C-43BB-8CFC-88BCF8D527B2}"/>
    <cellStyle name="Millares [0] 5 2 2 6" xfId="2982" xr:uid="{DA3D1D34-0886-4DE4-89B9-3166EDC33DA6}"/>
    <cellStyle name="Millares [0] 5 2 2 6 2" xfId="7225" xr:uid="{7AF850AD-4B4D-4489-A64F-11543540B9BE}"/>
    <cellStyle name="Millares [0] 5 2 2 6 2 2" xfId="18677" xr:uid="{755ABBB6-7548-4467-9117-FCC7DDE6E4C7}"/>
    <cellStyle name="Millares [0] 5 2 2 6 2 2 2" xfId="41571" xr:uid="{45EC834D-49A2-4A97-B3FF-450CF9768608}"/>
    <cellStyle name="Millares [0] 5 2 2 6 2 3" xfId="30130" xr:uid="{EBE858D9-3E3E-46D7-B46A-9EBCD556C007}"/>
    <cellStyle name="Millares [0] 5 2 2 6 2 4" xfId="53012" xr:uid="{AB05B4B0-4D35-4881-B07E-AB2EB623C81D}"/>
    <cellStyle name="Millares [0] 5 2 2 6 3" xfId="14435" xr:uid="{EE06D704-F883-45CC-9AA1-84507CBAC052}"/>
    <cellStyle name="Millares [0] 5 2 2 6 3 2" xfId="37329" xr:uid="{3B9DE52F-2300-42E5-B648-3F90A303FB41}"/>
    <cellStyle name="Millares [0] 5 2 2 6 4" xfId="25888" xr:uid="{721790FB-B00C-49F9-8C8D-3B2CA486AA19}"/>
    <cellStyle name="Millares [0] 5 2 2 6 5" xfId="48770" xr:uid="{100EAE01-1DA6-48A7-AA60-53E7D1B30BEC}"/>
    <cellStyle name="Millares [0] 5 2 2 7" xfId="3242" xr:uid="{729B95AC-42D4-453A-8A37-96419B3BF5C5}"/>
    <cellStyle name="Millares [0] 5 2 2 7 2" xfId="7485" xr:uid="{9098CA18-5247-4F72-8B9B-5E89ACCF6C53}"/>
    <cellStyle name="Millares [0] 5 2 2 7 2 2" xfId="18937" xr:uid="{1E57926F-4577-435F-98EF-82089BE40E54}"/>
    <cellStyle name="Millares [0] 5 2 2 7 2 2 2" xfId="41831" xr:uid="{6D61444C-8ADE-432D-84F8-1E82F0D8CEA3}"/>
    <cellStyle name="Millares [0] 5 2 2 7 2 3" xfId="30390" xr:uid="{42EB3B16-A261-4C06-9070-EDA792060272}"/>
    <cellStyle name="Millares [0] 5 2 2 7 2 4" xfId="53272" xr:uid="{30818D4C-B508-414C-B084-23DDF65FAD6B}"/>
    <cellStyle name="Millares [0] 5 2 2 7 3" xfId="14695" xr:uid="{671BA1DC-15BC-4B9B-B844-535901ADC446}"/>
    <cellStyle name="Millares [0] 5 2 2 7 3 2" xfId="37589" xr:uid="{8614BF75-C14C-4121-9957-C1A92F1D18B0}"/>
    <cellStyle name="Millares [0] 5 2 2 7 4" xfId="26148" xr:uid="{013820A4-9FC7-41A4-846D-10A0418975C7}"/>
    <cellStyle name="Millares [0] 5 2 2 7 5" xfId="49030" xr:uid="{02BEC11E-06B2-47D5-B32B-4D9EDC7B061B}"/>
    <cellStyle name="Millares [0] 5 2 2 8" xfId="3503" xr:uid="{BE68A4C9-BCE6-4103-A460-933CEBDEE3FB}"/>
    <cellStyle name="Millares [0] 5 2 2 8 2" xfId="7746" xr:uid="{16F88496-99F7-4AC0-A0CF-5408C53D3401}"/>
    <cellStyle name="Millares [0] 5 2 2 8 2 2" xfId="19198" xr:uid="{BADAA380-26A1-47F7-9A29-0605C733A0A5}"/>
    <cellStyle name="Millares [0] 5 2 2 8 2 2 2" xfId="42092" xr:uid="{CB665B45-0E84-4CB3-9926-2070E89F7E88}"/>
    <cellStyle name="Millares [0] 5 2 2 8 2 3" xfId="30651" xr:uid="{EC9A78F2-3D70-43A4-854A-34236D7EDE11}"/>
    <cellStyle name="Millares [0] 5 2 2 8 2 4" xfId="53533" xr:uid="{93820924-FFC0-447C-950D-4C7ADF958E1E}"/>
    <cellStyle name="Millares [0] 5 2 2 8 3" xfId="14956" xr:uid="{C7BE121A-BBA8-4FC7-9C0A-5F85C2B50A7A}"/>
    <cellStyle name="Millares [0] 5 2 2 8 3 2" xfId="37850" xr:uid="{347B8842-302A-4C55-A9D0-BC10CBC3A74B}"/>
    <cellStyle name="Millares [0] 5 2 2 8 4" xfId="26409" xr:uid="{8B5114FF-502E-4DF5-933A-96D582916D02}"/>
    <cellStyle name="Millares [0] 5 2 2 8 5" xfId="49291" xr:uid="{210415FC-2876-412A-82C6-5634DFAB0F01}"/>
    <cellStyle name="Millares [0] 5 2 2 9" xfId="4571" xr:uid="{DD621D7D-D727-41AD-8683-91252A7A496B}"/>
    <cellStyle name="Millares [0] 5 2 2 9 2" xfId="16023" xr:uid="{B893D48C-89B8-4AD5-A2FA-8B63860ED666}"/>
    <cellStyle name="Millares [0] 5 2 2 9 2 2" xfId="38917" xr:uid="{B19D1575-6706-4766-B863-0440259CE2EB}"/>
    <cellStyle name="Millares [0] 5 2 2 9 3" xfId="27476" xr:uid="{4FF10D01-74EA-407A-9737-DE1B430BC352}"/>
    <cellStyle name="Millares [0] 5 2 2 9 4" xfId="50358" xr:uid="{DC7603D2-4C32-4FEB-8AAA-7173FDFC8BE7}"/>
    <cellStyle name="Millares [0] 5 2 3" xfId="488" xr:uid="{96F178DC-72F3-47F4-9AA7-5C92EFD9418D}"/>
    <cellStyle name="Millares [0] 5 2 3 10" xfId="46283" xr:uid="{95A8CCAF-1FB7-49CA-A644-AF3DEF4A39C4}"/>
    <cellStyle name="Millares [0] 5 2 3 2" xfId="1016" xr:uid="{5615FA15-DACA-477E-8098-E04192426F9C}"/>
    <cellStyle name="Millares [0] 5 2 3 2 2" xfId="2333" xr:uid="{9DB0B8C5-29A4-45E0-8E94-63465A152084}"/>
    <cellStyle name="Millares [0] 5 2 3 2 2 2" xfId="6581" xr:uid="{57936839-9724-49F5-8E11-6D6D83A6FE50}"/>
    <cellStyle name="Millares [0] 5 2 3 2 2 2 2" xfId="18033" xr:uid="{546E7985-F1B7-4BF0-9DD3-D1B929ACB7EB}"/>
    <cellStyle name="Millares [0] 5 2 3 2 2 2 2 2" xfId="40927" xr:uid="{DCB77356-4E19-4294-8C60-DA59BDCB2A39}"/>
    <cellStyle name="Millares [0] 5 2 3 2 2 2 3" xfId="29486" xr:uid="{994DD397-599E-4ADD-B89F-E2CF12BF8B8B}"/>
    <cellStyle name="Millares [0] 5 2 3 2 2 2 4" xfId="52368" xr:uid="{74B102AB-5C62-40A7-B23F-6450B8AACBC3}"/>
    <cellStyle name="Millares [0] 5 2 3 2 2 3" xfId="13791" xr:uid="{4D3A632F-FA19-488F-B845-AE605503BED7}"/>
    <cellStyle name="Millares [0] 5 2 3 2 2 3 2" xfId="36685" xr:uid="{1900535B-04B0-4519-BDF1-FC71F992ADA9}"/>
    <cellStyle name="Millares [0] 5 2 3 2 2 4" xfId="25244" xr:uid="{A9DA9F30-97CD-4E9F-AF0F-FAA4013B67E0}"/>
    <cellStyle name="Millares [0] 5 2 3 2 2 5" xfId="48127" xr:uid="{059DE07A-D52C-48AA-A349-65F896001718}"/>
    <cellStyle name="Millares [0] 5 2 3 2 3" xfId="4177" xr:uid="{719F9E65-F74C-4A65-B04F-2BB6C6422FC2}"/>
    <cellStyle name="Millares [0] 5 2 3 2 3 2" xfId="8420" xr:uid="{FB47C5DB-5278-44DF-A9ED-41D4CD5EF995}"/>
    <cellStyle name="Millares [0] 5 2 3 2 3 2 2" xfId="19872" xr:uid="{F0551294-256B-4292-A1B0-5A67BADFDB73}"/>
    <cellStyle name="Millares [0] 5 2 3 2 3 2 2 2" xfId="42766" xr:uid="{663F41C6-0908-4F5F-85CB-184BC7191C5E}"/>
    <cellStyle name="Millares [0] 5 2 3 2 3 2 3" xfId="31325" xr:uid="{5482A98D-CF38-410D-878B-D3C1C370694C}"/>
    <cellStyle name="Millares [0] 5 2 3 2 3 2 4" xfId="54207" xr:uid="{E325B62F-8F49-4074-9536-1AAFAC8ABBD7}"/>
    <cellStyle name="Millares [0] 5 2 3 2 3 3" xfId="15630" xr:uid="{9C8BF83D-28C2-4B26-8F21-3B9B0F3C075F}"/>
    <cellStyle name="Millares [0] 5 2 3 2 3 3 2" xfId="38524" xr:uid="{9EE79980-4B7A-4553-B42C-30ADC7A81EDD}"/>
    <cellStyle name="Millares [0] 5 2 3 2 3 4" xfId="27083" xr:uid="{AC0F8394-63E3-4705-9E9C-05ECD028AB09}"/>
    <cellStyle name="Millares [0] 5 2 3 2 3 5" xfId="49965" xr:uid="{5092BE2F-451D-4A98-842D-B8DE3CFC9F17}"/>
    <cellStyle name="Millares [0] 5 2 3 2 4" xfId="5264" xr:uid="{3878B13C-7E63-47A3-9F69-E6052F2FE8F7}"/>
    <cellStyle name="Millares [0] 5 2 3 2 4 2" xfId="16716" xr:uid="{40DFAAE8-6A05-4674-A1E4-433409696776}"/>
    <cellStyle name="Millares [0] 5 2 3 2 4 2 2" xfId="39610" xr:uid="{DF9A4016-6F3D-49DB-8153-0D4FBC59AF0B}"/>
    <cellStyle name="Millares [0] 5 2 3 2 4 3" xfId="28169" xr:uid="{90970F52-5457-4465-8A05-182D42CE3FCA}"/>
    <cellStyle name="Millares [0] 5 2 3 2 4 4" xfId="51051" xr:uid="{80D33119-ECF6-404E-8E2F-F0D077FA408C}"/>
    <cellStyle name="Millares [0] 5 2 3 2 5" xfId="10325" xr:uid="{40594110-92C6-4850-A061-8DD618C840D7}"/>
    <cellStyle name="Millares [0] 5 2 3 2 5 2" xfId="21768" xr:uid="{556075DE-B1F0-400D-815E-D8F521D94462}"/>
    <cellStyle name="Millares [0] 5 2 3 2 5 2 2" xfId="44662" xr:uid="{1175F402-15D4-4D62-9D2E-C24B85E06FA4}"/>
    <cellStyle name="Millares [0] 5 2 3 2 5 3" xfId="33221" xr:uid="{B05D3070-5106-4D3F-973D-C1A852E18B12}"/>
    <cellStyle name="Millares [0] 5 2 3 2 6" xfId="11409" xr:uid="{92960CEA-E544-4373-B8FE-2BA33A3E8907}"/>
    <cellStyle name="Millares [0] 5 2 3 2 6 2" xfId="22852" xr:uid="{9FEB8BC6-6F2B-423D-A94A-79C7E4731FE6}"/>
    <cellStyle name="Millares [0] 5 2 3 2 6 2 2" xfId="45746" xr:uid="{8E8BE6ED-D69C-428A-8275-461A431B9E9F}"/>
    <cellStyle name="Millares [0] 5 2 3 2 6 3" xfId="34305" xr:uid="{AFCA5122-ACFE-4244-90A0-47CB81737DEC}"/>
    <cellStyle name="Millares [0] 5 2 3 2 7" xfId="12474" xr:uid="{F981745B-C7F7-4DC2-9A60-D98733BA8730}"/>
    <cellStyle name="Millares [0] 5 2 3 2 7 2" xfId="35368" xr:uid="{FECAFCCD-02B2-4056-A7D9-B8BD9021900B}"/>
    <cellStyle name="Millares [0] 5 2 3 2 8" xfId="23927" xr:uid="{8975EA97-37CA-4373-82FF-24075C199FCF}"/>
    <cellStyle name="Millares [0] 5 2 3 2 9" xfId="46810" xr:uid="{E25781FC-E5F5-4D98-88DB-09A1963CF7AD}"/>
    <cellStyle name="Millares [0] 5 2 3 3" xfId="1806" xr:uid="{DB500CD2-4158-430B-9D04-9364C9690B0D}"/>
    <cellStyle name="Millares [0] 5 2 3 3 2" xfId="6054" xr:uid="{058C8A6B-5AC7-4664-A1CE-FBE5FA794206}"/>
    <cellStyle name="Millares [0] 5 2 3 3 2 2" xfId="17506" xr:uid="{5A6C58C9-25BE-41EE-AA14-8A6949DEB69E}"/>
    <cellStyle name="Millares [0] 5 2 3 3 2 2 2" xfId="40400" xr:uid="{E0208EE1-2A67-4721-A09C-E5D42F6ED3C3}"/>
    <cellStyle name="Millares [0] 5 2 3 3 2 3" xfId="28959" xr:uid="{9B190F4B-EF2D-4142-B616-92AC5BB7D522}"/>
    <cellStyle name="Millares [0] 5 2 3 3 2 4" xfId="51841" xr:uid="{CC7CD28E-356F-4502-87E1-8AA59DF69A4B}"/>
    <cellStyle name="Millares [0] 5 2 3 3 3" xfId="13264" xr:uid="{59B8F590-501C-4BDF-A5E5-D10F4A09C23D}"/>
    <cellStyle name="Millares [0] 5 2 3 3 3 2" xfId="36158" xr:uid="{F2D302FC-3C9E-4563-A1B0-B8F23F2F586C}"/>
    <cellStyle name="Millares [0] 5 2 3 3 4" xfId="24717" xr:uid="{F674DB7B-2C46-4AC3-9AED-AAC4791BDF71}"/>
    <cellStyle name="Millares [0] 5 2 3 3 5" xfId="47600" xr:uid="{6BD7BDCB-8417-4D73-B256-3539CADE7AFF}"/>
    <cellStyle name="Millares [0] 5 2 3 4" xfId="3650" xr:uid="{03DF6D7E-6B4C-48D0-8A29-8F108CE4D727}"/>
    <cellStyle name="Millares [0] 5 2 3 4 2" xfId="7893" xr:uid="{EF4D10A3-820F-48AF-9C61-B77387AF5670}"/>
    <cellStyle name="Millares [0] 5 2 3 4 2 2" xfId="19345" xr:uid="{A1A5C832-8305-4D6E-828B-E696F0A41D7D}"/>
    <cellStyle name="Millares [0] 5 2 3 4 2 2 2" xfId="42239" xr:uid="{CCB532E7-9388-4B61-835C-7005625B5530}"/>
    <cellStyle name="Millares [0] 5 2 3 4 2 3" xfId="30798" xr:uid="{CF2E047E-FDBE-4165-9517-41124125882D}"/>
    <cellStyle name="Millares [0] 5 2 3 4 2 4" xfId="53680" xr:uid="{79C7BD62-5288-4463-89D3-0F94374691B1}"/>
    <cellStyle name="Millares [0] 5 2 3 4 3" xfId="15103" xr:uid="{6FA5F956-8420-47F8-88AD-0620BC0DEE67}"/>
    <cellStyle name="Millares [0] 5 2 3 4 3 2" xfId="37997" xr:uid="{74DDCB33-ECD5-41D9-B01F-8AB3A0BAB39F}"/>
    <cellStyle name="Millares [0] 5 2 3 4 4" xfId="26556" xr:uid="{9D760C2A-5630-47C2-9D28-81E5E01779B5}"/>
    <cellStyle name="Millares [0] 5 2 3 4 5" xfId="49438" xr:uid="{14F5F738-FB9B-42DA-99AF-847B865E7F0C}"/>
    <cellStyle name="Millares [0] 5 2 3 5" xfId="4737" xr:uid="{F1F25923-D1BD-4758-B5C9-BFA58783C838}"/>
    <cellStyle name="Millares [0] 5 2 3 5 2" xfId="16189" xr:uid="{184D2776-E549-4C82-BE32-493567C024E3}"/>
    <cellStyle name="Millares [0] 5 2 3 5 2 2" xfId="39083" xr:uid="{31B319C5-64C6-4E8D-84C8-A090D9FFA3CA}"/>
    <cellStyle name="Millares [0] 5 2 3 5 3" xfId="27642" xr:uid="{0FFCA482-9DBF-4106-AA95-14C39BA7F651}"/>
    <cellStyle name="Millares [0] 5 2 3 5 4" xfId="50524" xr:uid="{DA94ABEC-9E35-4DEE-9331-E712850CF4C5}"/>
    <cellStyle name="Millares [0] 5 2 3 6" xfId="9798" xr:uid="{0E3209B3-D0B7-4E8B-BB1F-F3A0CBD8376E}"/>
    <cellStyle name="Millares [0] 5 2 3 6 2" xfId="21241" xr:uid="{DCD89F39-3119-4A08-ABF3-5231E0DBE99E}"/>
    <cellStyle name="Millares [0] 5 2 3 6 2 2" xfId="44135" xr:uid="{93BAF4F1-8506-45E7-9689-29F94E16E1B1}"/>
    <cellStyle name="Millares [0] 5 2 3 6 3" xfId="32694" xr:uid="{EBA69CA1-DF78-4FDA-9AAD-7B9E1DB106CA}"/>
    <cellStyle name="Millares [0] 5 2 3 7" xfId="10882" xr:uid="{5F895A19-DDB2-4007-9E4D-B5BC4A150ECB}"/>
    <cellStyle name="Millares [0] 5 2 3 7 2" xfId="22325" xr:uid="{C735CAE5-A0B4-462C-9551-237EB94D9D49}"/>
    <cellStyle name="Millares [0] 5 2 3 7 2 2" xfId="45219" xr:uid="{225B9B6E-F494-4668-A635-ADD6A49CE4E5}"/>
    <cellStyle name="Millares [0] 5 2 3 7 3" xfId="33778" xr:uid="{986B93BE-0651-43EC-8309-0C94AF9C621C}"/>
    <cellStyle name="Millares [0] 5 2 3 8" xfId="11947" xr:uid="{40D16793-406C-41ED-A0DB-DF387F7CFEE3}"/>
    <cellStyle name="Millares [0] 5 2 3 8 2" xfId="34841" xr:uid="{B50C39F7-56DB-4C83-81F8-F02630937B3C}"/>
    <cellStyle name="Millares [0] 5 2 3 9" xfId="23400" xr:uid="{298F90CC-A27F-474F-8914-4F03FEEF7204}"/>
    <cellStyle name="Millares [0] 5 2 4" xfId="752" xr:uid="{60A2EC95-E1A6-45ED-956B-82A73F44EC9C}"/>
    <cellStyle name="Millares [0] 5 2 4 2" xfId="2069" xr:uid="{8E491F52-29F5-4A5D-93FA-04EEE82CCE59}"/>
    <cellStyle name="Millares [0] 5 2 4 2 2" xfId="6317" xr:uid="{529E0202-18AF-49A4-9625-416516099702}"/>
    <cellStyle name="Millares [0] 5 2 4 2 2 2" xfId="17769" xr:uid="{D333E489-812B-454E-A796-C33664925DEB}"/>
    <cellStyle name="Millares [0] 5 2 4 2 2 2 2" xfId="40663" xr:uid="{8196FB95-C695-43EB-AB0A-F3707A461675}"/>
    <cellStyle name="Millares [0] 5 2 4 2 2 3" xfId="29222" xr:uid="{6055F230-17E5-428D-9630-5E167CBFA232}"/>
    <cellStyle name="Millares [0] 5 2 4 2 2 4" xfId="52104" xr:uid="{BD3ADFFB-D705-4B4D-A45A-95938D01AF2E}"/>
    <cellStyle name="Millares [0] 5 2 4 2 3" xfId="13527" xr:uid="{1F66C467-5D33-4594-9881-10D738916DFA}"/>
    <cellStyle name="Millares [0] 5 2 4 2 3 2" xfId="36421" xr:uid="{C75CD1B7-722F-44E4-9F46-2089FCB2A59B}"/>
    <cellStyle name="Millares [0] 5 2 4 2 4" xfId="24980" xr:uid="{37AE528D-CD82-434C-AC77-7C02F6D802EB}"/>
    <cellStyle name="Millares [0] 5 2 4 2 5" xfId="47863" xr:uid="{AF88AD2A-9F41-4F2D-9C52-05EDE5835F77}"/>
    <cellStyle name="Millares [0] 5 2 4 3" xfId="3913" xr:uid="{1474026B-22B2-4D01-8D32-4C92221B5BC3}"/>
    <cellStyle name="Millares [0] 5 2 4 3 2" xfId="8156" xr:uid="{25D294DE-A193-494F-90C3-4544CCC6B36D}"/>
    <cellStyle name="Millares [0] 5 2 4 3 2 2" xfId="19608" xr:uid="{8BD68C2B-6A0C-4E3E-A083-F3203F6412C1}"/>
    <cellStyle name="Millares [0] 5 2 4 3 2 2 2" xfId="42502" xr:uid="{D5E243EB-4158-4AAE-9A2B-33466119D05E}"/>
    <cellStyle name="Millares [0] 5 2 4 3 2 3" xfId="31061" xr:uid="{F6526D3B-C380-4A58-964D-34C92DFD732D}"/>
    <cellStyle name="Millares [0] 5 2 4 3 2 4" xfId="53943" xr:uid="{64D7BBB3-CDEB-4F7C-9933-5C3AAE855D83}"/>
    <cellStyle name="Millares [0] 5 2 4 3 3" xfId="15366" xr:uid="{C337F65E-88D8-49FA-B081-A6F231B19A83}"/>
    <cellStyle name="Millares [0] 5 2 4 3 3 2" xfId="38260" xr:uid="{7A467ECC-B7F6-4ED3-852E-2738D5E42867}"/>
    <cellStyle name="Millares [0] 5 2 4 3 4" xfId="26819" xr:uid="{2E398742-69CF-4EC7-9717-A1553B5502ED}"/>
    <cellStyle name="Millares [0] 5 2 4 3 5" xfId="49701" xr:uid="{0756DA61-552F-4A4D-A28B-51133A760BBD}"/>
    <cellStyle name="Millares [0] 5 2 4 4" xfId="5000" xr:uid="{A91F1229-4A29-42B2-9F70-DD9ADD72096B}"/>
    <cellStyle name="Millares [0] 5 2 4 4 2" xfId="16452" xr:uid="{4F2A9915-BFA0-42ED-A2C6-9164CDE8AB3D}"/>
    <cellStyle name="Millares [0] 5 2 4 4 2 2" xfId="39346" xr:uid="{F0BE9B75-68E1-4CEB-9502-31A08AB976F9}"/>
    <cellStyle name="Millares [0] 5 2 4 4 3" xfId="27905" xr:uid="{7CEA60AE-BB54-4FBA-8460-B4A3EBF507D5}"/>
    <cellStyle name="Millares [0] 5 2 4 4 4" xfId="50787" xr:uid="{10B0B591-A603-427B-BD30-83DB68F90C17}"/>
    <cellStyle name="Millares [0] 5 2 4 5" xfId="10061" xr:uid="{8AD20EE9-23F6-44F7-9392-977F5588CA8B}"/>
    <cellStyle name="Millares [0] 5 2 4 5 2" xfId="21504" xr:uid="{D1113B71-8E1E-4B4A-AF0E-395E161809E0}"/>
    <cellStyle name="Millares [0] 5 2 4 5 2 2" xfId="44398" xr:uid="{81226C08-3BF2-4796-82EE-80CD0E7BC3B7}"/>
    <cellStyle name="Millares [0] 5 2 4 5 3" xfId="32957" xr:uid="{BE531C35-825B-4A55-A72D-48223E276628}"/>
    <cellStyle name="Millares [0] 5 2 4 6" xfId="11145" xr:uid="{8BE41594-6F3D-4ECD-9B20-36DC4FAD7E00}"/>
    <cellStyle name="Millares [0] 5 2 4 6 2" xfId="22588" xr:uid="{097E02B5-9572-4123-A9D9-3008ABABEE12}"/>
    <cellStyle name="Millares [0] 5 2 4 6 2 2" xfId="45482" xr:uid="{F1C9EA96-34EE-4BED-A3C9-0137BC5D73E6}"/>
    <cellStyle name="Millares [0] 5 2 4 6 3" xfId="34041" xr:uid="{2798F93B-D634-4094-9FDA-A9F25BA8831D}"/>
    <cellStyle name="Millares [0] 5 2 4 7" xfId="12210" xr:uid="{0D0105E4-F927-46DF-A0EC-95563AC75D31}"/>
    <cellStyle name="Millares [0] 5 2 4 7 2" xfId="35104" xr:uid="{730CFA2D-80F8-4D6B-BD46-D608D7BB12AB}"/>
    <cellStyle name="Millares [0] 5 2 4 8" xfId="23663" xr:uid="{B132E09B-A184-4B88-853E-FF9F00DDB9A3}"/>
    <cellStyle name="Millares [0] 5 2 4 9" xfId="46546" xr:uid="{B4532FAA-54BF-4C1F-A703-E5F51EB75D94}"/>
    <cellStyle name="Millares [0] 5 2 5" xfId="1280" xr:uid="{D0260AB5-1AAC-465E-999A-3DA9C24ED46B}"/>
    <cellStyle name="Millares [0] 5 2 5 2" xfId="2597" xr:uid="{7E180AE4-D6BD-4D88-AC98-88DF32AAEDCC}"/>
    <cellStyle name="Millares [0] 5 2 5 2 2" xfId="6845" xr:uid="{6A9F8769-E0F6-454C-94D1-511F9F5EA362}"/>
    <cellStyle name="Millares [0] 5 2 5 2 2 2" xfId="18297" xr:uid="{73CB8449-5BC4-44F2-ACC2-DF8730F1DC60}"/>
    <cellStyle name="Millares [0] 5 2 5 2 2 2 2" xfId="41191" xr:uid="{E2E354E4-D46F-45D7-9FC0-14F4A1629121}"/>
    <cellStyle name="Millares [0] 5 2 5 2 2 3" xfId="29750" xr:uid="{F066CD08-5CAF-4957-B50D-FF3D959ADD68}"/>
    <cellStyle name="Millares [0] 5 2 5 2 2 4" xfId="52632" xr:uid="{86E42E02-B6B4-499C-BA61-A4AAE75C6944}"/>
    <cellStyle name="Millares [0] 5 2 5 2 3" xfId="14055" xr:uid="{6D7225C0-1AF4-4230-947F-1ABDAAD5EA46}"/>
    <cellStyle name="Millares [0] 5 2 5 2 3 2" xfId="36949" xr:uid="{95AD28E3-D954-4928-AF84-06ACAFEC0081}"/>
    <cellStyle name="Millares [0] 5 2 5 2 4" xfId="25508" xr:uid="{DB5B9B40-BBFC-4F9C-B32E-1303A1E15E10}"/>
    <cellStyle name="Millares [0] 5 2 5 2 5" xfId="48391" xr:uid="{52801642-C2FC-433F-B0CC-D2AB744239AB}"/>
    <cellStyle name="Millares [0] 5 2 5 3" xfId="5528" xr:uid="{1A7B3996-15CF-4F68-A48F-119B1C1E3284}"/>
    <cellStyle name="Millares [0] 5 2 5 3 2" xfId="16980" xr:uid="{26E61D81-5855-498C-B4D2-40FBA41C4D97}"/>
    <cellStyle name="Millares [0] 5 2 5 3 2 2" xfId="39874" xr:uid="{80890E1E-69E3-4AC3-B77D-01CBCE697FDB}"/>
    <cellStyle name="Millares [0] 5 2 5 3 3" xfId="28433" xr:uid="{5FA33FA7-4FDA-42A1-B16C-B2AB719D5E8F}"/>
    <cellStyle name="Millares [0] 5 2 5 3 4" xfId="51315" xr:uid="{7BFDE083-8245-4FB1-A1F0-4D9E68D32639}"/>
    <cellStyle name="Millares [0] 5 2 5 4" xfId="12738" xr:uid="{9300BB4B-538B-423A-A833-B60FFB41EEA0}"/>
    <cellStyle name="Millares [0] 5 2 5 4 2" xfId="35632" xr:uid="{75104660-DDAC-4409-920F-2FFC260ECDD7}"/>
    <cellStyle name="Millares [0] 5 2 5 5" xfId="24191" xr:uid="{5C2346B0-BEDF-4DE8-A39B-5DA9D414A4D0}"/>
    <cellStyle name="Millares [0] 5 2 5 6" xfId="47074" xr:uid="{B4C2E3C7-9019-4A62-8CE3-3069AF12853D}"/>
    <cellStyle name="Millares [0] 5 2 6" xfId="1543" xr:uid="{80827C36-BC4C-46FB-9EB5-16B5616545CE}"/>
    <cellStyle name="Millares [0] 5 2 6 2" xfId="5791" xr:uid="{CA2635D4-CF3B-42BE-9EDA-AAC2CBFF5466}"/>
    <cellStyle name="Millares [0] 5 2 6 2 2" xfId="17243" xr:uid="{24761E2E-399E-4CB9-8E21-30CF01FD8395}"/>
    <cellStyle name="Millares [0] 5 2 6 2 2 2" xfId="40137" xr:uid="{1589E9FB-256E-40AB-804A-E74C54E65FFB}"/>
    <cellStyle name="Millares [0] 5 2 6 2 3" xfId="28696" xr:uid="{BA5DC869-2C20-49C6-9F63-AF28F8720D9F}"/>
    <cellStyle name="Millares [0] 5 2 6 2 4" xfId="51578" xr:uid="{29456680-02AC-439D-A63C-442AF40C238F}"/>
    <cellStyle name="Millares [0] 5 2 6 3" xfId="13001" xr:uid="{FB51878D-963C-4113-B246-D261668FF97B}"/>
    <cellStyle name="Millares [0] 5 2 6 3 2" xfId="35895" xr:uid="{D774D39C-D43D-4C52-BA5D-3F79E9F9D00F}"/>
    <cellStyle name="Millares [0] 5 2 6 4" xfId="24454" xr:uid="{001D8C49-44D6-492A-B0F7-AD979FFC5C1C}"/>
    <cellStyle name="Millares [0] 5 2 6 5" xfId="47337" xr:uid="{5B0D76EA-722B-4F06-A8F9-1354BA5A703C}"/>
    <cellStyle name="Millares [0] 5 2 7" xfId="2865" xr:uid="{85B2B266-179A-465C-BF7A-43FBA5F8A950}"/>
    <cellStyle name="Millares [0] 5 2 7 2" xfId="7109" xr:uid="{4CF6FA94-55B6-4A9E-BFE8-A7A536B86FC1}"/>
    <cellStyle name="Millares [0] 5 2 7 2 2" xfId="18561" xr:uid="{BC004FBD-E3C3-47A2-9538-9DAD44CFEC5C}"/>
    <cellStyle name="Millares [0] 5 2 7 2 2 2" xfId="41455" xr:uid="{8FA7BA4D-E7A5-497A-BFDD-B87C696A6C4A}"/>
    <cellStyle name="Millares [0] 5 2 7 2 3" xfId="30014" xr:uid="{8940091F-B58C-4385-897D-8F697E4BDB3F}"/>
    <cellStyle name="Millares [0] 5 2 7 2 4" xfId="52896" xr:uid="{6F738857-D5E5-40FB-B205-6F93D91B3029}"/>
    <cellStyle name="Millares [0] 5 2 7 3" xfId="14319" xr:uid="{1065853B-6029-48A8-AC79-9B280254F796}"/>
    <cellStyle name="Millares [0] 5 2 7 3 2" xfId="37213" xr:uid="{323F34B1-B0CB-4BF3-8A40-B7F413304F07}"/>
    <cellStyle name="Millares [0] 5 2 7 4" xfId="25772" xr:uid="{27F04644-BB06-449D-8156-E5EA88988F08}"/>
    <cellStyle name="Millares [0] 5 2 7 5" xfId="48654" xr:uid="{E68E4EDC-ADFA-4AC1-A7EA-DAF41E20B6B6}"/>
    <cellStyle name="Millares [0] 5 2 8" xfId="3125" xr:uid="{4FF8BDC9-9BBF-4443-B70D-D266DA68E298}"/>
    <cellStyle name="Millares [0] 5 2 8 2" xfId="7368" xr:uid="{5798EB18-834D-42AE-A6E0-7F970E3FF316}"/>
    <cellStyle name="Millares [0] 5 2 8 2 2" xfId="18820" xr:uid="{EB14A02B-23C1-4FE2-9F98-546431657EF8}"/>
    <cellStyle name="Millares [0] 5 2 8 2 2 2" xfId="41714" xr:uid="{0E41E6A8-337D-4100-8F03-454B8E452BE5}"/>
    <cellStyle name="Millares [0] 5 2 8 2 3" xfId="30273" xr:uid="{B950D9FA-AA5B-4E66-9218-E24918784B52}"/>
    <cellStyle name="Millares [0] 5 2 8 2 4" xfId="53155" xr:uid="{9855ED4C-6BF4-46E9-A5AF-3B60CDA8D9C9}"/>
    <cellStyle name="Millares [0] 5 2 8 3" xfId="14578" xr:uid="{82EB30FA-E454-47E3-ABDC-2177D845C0F4}"/>
    <cellStyle name="Millares [0] 5 2 8 3 2" xfId="37472" xr:uid="{945539CA-C0C1-4A63-8F3C-21BE9A6D0162}"/>
    <cellStyle name="Millares [0] 5 2 8 4" xfId="26031" xr:uid="{0B7C7562-F1EC-47B1-A0FE-B0E42EDAC583}"/>
    <cellStyle name="Millares [0] 5 2 8 5" xfId="48913" xr:uid="{FFF8D40E-E362-46BE-B1DC-8DF05AF7CD60}"/>
    <cellStyle name="Millares [0] 5 2 9" xfId="3387" xr:uid="{716E10ED-B25B-4F8D-A6D7-A0AC265CAB28}"/>
    <cellStyle name="Millares [0] 5 2 9 2" xfId="7630" xr:uid="{9EE7BBFC-41AA-4411-9DFC-96A37EA7A754}"/>
    <cellStyle name="Millares [0] 5 2 9 2 2" xfId="19082" xr:uid="{51C90C80-DEFE-41EC-8C30-85D65360F15C}"/>
    <cellStyle name="Millares [0] 5 2 9 2 2 2" xfId="41976" xr:uid="{55C0EAD6-87ED-4F31-98BB-7785CAFDBC19}"/>
    <cellStyle name="Millares [0] 5 2 9 2 3" xfId="30535" xr:uid="{C4624FDA-265D-4A9B-8B01-404589E45D02}"/>
    <cellStyle name="Millares [0] 5 2 9 2 4" xfId="53417" xr:uid="{3FF6E81C-F6BA-43BC-9923-4B0ABD9833C3}"/>
    <cellStyle name="Millares [0] 5 2 9 3" xfId="14840" xr:uid="{77B186C4-30E2-4DE7-BEE6-45AF052883DF}"/>
    <cellStyle name="Millares [0] 5 2 9 3 2" xfId="37734" xr:uid="{F9AB6CC9-E356-40C7-8B89-7398502508F1}"/>
    <cellStyle name="Millares [0] 5 2 9 4" xfId="26293" xr:uid="{C693BC61-A8B8-41F0-9FD3-10216FD029FE}"/>
    <cellStyle name="Millares [0] 5 2 9 5" xfId="49175" xr:uid="{A73DEF83-882D-4B4C-B8B1-9B08EEB5657C}"/>
    <cellStyle name="Millares [0] 5 20" xfId="45983" xr:uid="{95CA7778-BBFE-48ED-8BA0-8A0E7129C919}"/>
    <cellStyle name="Millares [0] 5 3" xfId="304" xr:uid="{B29918F8-0B46-4A25-B1E4-2DD8BE61790E}"/>
    <cellStyle name="Millares [0] 5 3 10" xfId="8813" xr:uid="{4EA7E636-D6AD-4C7A-B018-296886D4508F}"/>
    <cellStyle name="Millares [0] 5 3 10 2" xfId="20257" xr:uid="{CA2226A6-733F-4380-826B-C853004FD7E1}"/>
    <cellStyle name="Millares [0] 5 3 10 2 2" xfId="43151" xr:uid="{4BAB81A5-695C-49DD-82F1-15FEF862F6B0}"/>
    <cellStyle name="Millares [0] 5 3 10 3" xfId="31710" xr:uid="{D176B48F-D561-4C4D-8A2E-012AB922BD9D}"/>
    <cellStyle name="Millares [0] 5 3 10 4" xfId="54592" xr:uid="{FB8EA8BE-55E4-4AF9-AE56-E99F6D64CA54}"/>
    <cellStyle name="Millares [0] 5 3 11" xfId="9075" xr:uid="{7FF595D3-3B2C-4CCC-8586-0CE84AA76072}"/>
    <cellStyle name="Millares [0] 5 3 11 2" xfId="20519" xr:uid="{FDCD8431-0EB6-4AD5-AB0A-2A8676963849}"/>
    <cellStyle name="Millares [0] 5 3 11 2 2" xfId="43413" xr:uid="{9EE745C1-923E-41BA-BD8F-151BD20ACAC1}"/>
    <cellStyle name="Millares [0] 5 3 11 3" xfId="31972" xr:uid="{53B585F5-02DD-4845-A4F9-4BE93E149923}"/>
    <cellStyle name="Millares [0] 5 3 11 4" xfId="54854" xr:uid="{B2848F49-9A10-40DF-BA0B-44AFEDBF331D}"/>
    <cellStyle name="Millares [0] 5 3 12" xfId="9342" xr:uid="{1446344B-1538-4026-8094-FDC4ED7E977F}"/>
    <cellStyle name="Millares [0] 5 3 12 2" xfId="20786" xr:uid="{95A2ACF2-1203-4E95-80D7-E5F8D522E2BE}"/>
    <cellStyle name="Millares [0] 5 3 12 2 2" xfId="43680" xr:uid="{C23ED489-D6CE-4B07-AF5B-5779C8EB121D}"/>
    <cellStyle name="Millares [0] 5 3 12 3" xfId="32239" xr:uid="{A6DDD645-4CFD-4E25-B09D-DF4A4401AFC3}"/>
    <cellStyle name="Millares [0] 5 3 12 4" xfId="55121" xr:uid="{2C00BB3F-3E85-482B-9061-47A84E0E5E39}"/>
    <cellStyle name="Millares [0] 5 3 13" xfId="9614" xr:uid="{BD2085CD-7DBD-44C3-B7F2-625860423055}"/>
    <cellStyle name="Millares [0] 5 3 13 2" xfId="21057" xr:uid="{6229D3EE-A8F4-4650-9876-1CD7570DD65F}"/>
    <cellStyle name="Millares [0] 5 3 13 2 2" xfId="43951" xr:uid="{DBA4F15B-FDC7-42A2-95CA-7B7287776D7B}"/>
    <cellStyle name="Millares [0] 5 3 13 3" xfId="32510" xr:uid="{780DFCBC-581D-4484-9A81-4CDD1CA96B1B}"/>
    <cellStyle name="Millares [0] 5 3 14" xfId="10698" xr:uid="{5AC00E39-DE84-43C4-B5AE-DE72425F2A22}"/>
    <cellStyle name="Millares [0] 5 3 14 2" xfId="22141" xr:uid="{2DD35402-119B-45C4-A764-3D7859499ACE}"/>
    <cellStyle name="Millares [0] 5 3 14 2 2" xfId="45035" xr:uid="{3E305B21-4111-4F0D-96A7-D291A75B4DF8}"/>
    <cellStyle name="Millares [0] 5 3 14 3" xfId="33594" xr:uid="{EE8F4EB3-1E36-4A7F-B0CF-B6368DFAD1E4}"/>
    <cellStyle name="Millares [0] 5 3 15" xfId="11763" xr:uid="{7FF21BE8-A97C-4C07-AE94-2B6B4A1801BB}"/>
    <cellStyle name="Millares [0] 5 3 15 2" xfId="34657" xr:uid="{E9D9E07B-DE16-426C-B095-932F3607B10F}"/>
    <cellStyle name="Millares [0] 5 3 16" xfId="23216" xr:uid="{3EAF969E-60F0-47AF-9053-51978F5A0A97}"/>
    <cellStyle name="Millares [0] 5 3 17" xfId="46099" xr:uid="{406CEDFD-BDFA-49B4-97FE-0537DA75F57E}"/>
    <cellStyle name="Millares [0] 5 3 2" xfId="567" xr:uid="{97E7E3C6-AFF3-4CFC-A537-CB54D3D2DFEE}"/>
    <cellStyle name="Millares [0] 5 3 2 10" xfId="46362" xr:uid="{B2BE2A81-CB7C-4BE5-8715-62C84668B326}"/>
    <cellStyle name="Millares [0] 5 3 2 2" xfId="1095" xr:uid="{5060962F-A14B-439A-B210-B82A4A80C4DF}"/>
    <cellStyle name="Millares [0] 5 3 2 2 2" xfId="2412" xr:uid="{0E73E6BE-A680-4F19-AAFE-C6B6C9A0C5EA}"/>
    <cellStyle name="Millares [0] 5 3 2 2 2 2" xfId="6660" xr:uid="{256A0294-3726-4C81-A13B-55A9124242A1}"/>
    <cellStyle name="Millares [0] 5 3 2 2 2 2 2" xfId="18112" xr:uid="{0FB36582-AADB-4836-B83B-046139DAC95B}"/>
    <cellStyle name="Millares [0] 5 3 2 2 2 2 2 2" xfId="41006" xr:uid="{8D516DC7-F53E-419E-9B4B-2BA382B1A572}"/>
    <cellStyle name="Millares [0] 5 3 2 2 2 2 3" xfId="29565" xr:uid="{93DC3F74-B41E-4F23-BACD-85E4B33512B6}"/>
    <cellStyle name="Millares [0] 5 3 2 2 2 2 4" xfId="52447" xr:uid="{F3EF4A72-E1D2-4BDB-83AA-D10C1039D9F6}"/>
    <cellStyle name="Millares [0] 5 3 2 2 2 3" xfId="13870" xr:uid="{83FD0921-0F8E-48EB-BA21-54738D53E20E}"/>
    <cellStyle name="Millares [0] 5 3 2 2 2 3 2" xfId="36764" xr:uid="{F0C6B867-2A8B-4D8F-814F-BDE6A7BACA0E}"/>
    <cellStyle name="Millares [0] 5 3 2 2 2 4" xfId="25323" xr:uid="{EAA39EB1-63C5-4B70-94DC-C54933C2CE33}"/>
    <cellStyle name="Millares [0] 5 3 2 2 2 5" xfId="48206" xr:uid="{8CD78465-F921-4DFD-A6E2-26D8BA523299}"/>
    <cellStyle name="Millares [0] 5 3 2 2 3" xfId="4256" xr:uid="{51B326DF-7174-4162-B416-F192B3C7F7ED}"/>
    <cellStyle name="Millares [0] 5 3 2 2 3 2" xfId="8499" xr:uid="{D2AA35DE-F5EA-4A72-AA9A-6D4E7FF59590}"/>
    <cellStyle name="Millares [0] 5 3 2 2 3 2 2" xfId="19951" xr:uid="{5185F7F0-82B2-4D51-9968-839DD05A4D25}"/>
    <cellStyle name="Millares [0] 5 3 2 2 3 2 2 2" xfId="42845" xr:uid="{B023DBA9-010E-403D-825A-4C7784F77DF6}"/>
    <cellStyle name="Millares [0] 5 3 2 2 3 2 3" xfId="31404" xr:uid="{6FBC6503-267E-4E6C-A4B7-C13D8C7E8182}"/>
    <cellStyle name="Millares [0] 5 3 2 2 3 2 4" xfId="54286" xr:uid="{6D8F4CDA-95E3-43D1-85EE-27D5C75854ED}"/>
    <cellStyle name="Millares [0] 5 3 2 2 3 3" xfId="15709" xr:uid="{B2E9401B-A7EB-44D4-91A6-397E9BDAAD1A}"/>
    <cellStyle name="Millares [0] 5 3 2 2 3 3 2" xfId="38603" xr:uid="{6107D46D-685D-4BCC-AA53-99EF587441D1}"/>
    <cellStyle name="Millares [0] 5 3 2 2 3 4" xfId="27162" xr:uid="{CBBAF129-DC24-4246-A05F-F46BE286C932}"/>
    <cellStyle name="Millares [0] 5 3 2 2 3 5" xfId="50044" xr:uid="{3A8ADDE0-0D8E-4A50-8E51-26A22018D53E}"/>
    <cellStyle name="Millares [0] 5 3 2 2 4" xfId="5343" xr:uid="{99A083D9-DE57-43DA-8BF7-B6A9B809FAD9}"/>
    <cellStyle name="Millares [0] 5 3 2 2 4 2" xfId="16795" xr:uid="{F087B3F5-B06B-4DB4-B390-3FCA152BC9EE}"/>
    <cellStyle name="Millares [0] 5 3 2 2 4 2 2" xfId="39689" xr:uid="{E4B5DEB6-A3FD-40FB-A034-CA70C9B61C38}"/>
    <cellStyle name="Millares [0] 5 3 2 2 4 3" xfId="28248" xr:uid="{DD2CC419-EE25-4411-8DEF-76598953AE72}"/>
    <cellStyle name="Millares [0] 5 3 2 2 4 4" xfId="51130" xr:uid="{4D36181A-3757-47E4-81E4-D6FEE2F73E35}"/>
    <cellStyle name="Millares [0] 5 3 2 2 5" xfId="10404" xr:uid="{E6801224-5CAF-4CBF-B897-01D72E966AB2}"/>
    <cellStyle name="Millares [0] 5 3 2 2 5 2" xfId="21847" xr:uid="{B79D604D-48C0-45EA-8F52-FC0DBBA2DF48}"/>
    <cellStyle name="Millares [0] 5 3 2 2 5 2 2" xfId="44741" xr:uid="{72A0A955-15A7-49D1-90B7-62A706525489}"/>
    <cellStyle name="Millares [0] 5 3 2 2 5 3" xfId="33300" xr:uid="{EFB0E691-0237-44D1-A7EA-5D52876DE38F}"/>
    <cellStyle name="Millares [0] 5 3 2 2 6" xfId="11488" xr:uid="{92BCB280-9D95-42EA-AC24-71C07FE6062A}"/>
    <cellStyle name="Millares [0] 5 3 2 2 6 2" xfId="22931" xr:uid="{E43F5475-BF29-446F-8098-4E386DAB8EA2}"/>
    <cellStyle name="Millares [0] 5 3 2 2 6 2 2" xfId="45825" xr:uid="{0669B177-11AC-4EF1-9500-2511163AB16C}"/>
    <cellStyle name="Millares [0] 5 3 2 2 6 3" xfId="34384" xr:uid="{0E6C8089-D28A-4AB6-86BB-BF916DCE79CC}"/>
    <cellStyle name="Millares [0] 5 3 2 2 7" xfId="12553" xr:uid="{1CA9D0A3-2532-41DE-971E-2F79061CFF18}"/>
    <cellStyle name="Millares [0] 5 3 2 2 7 2" xfId="35447" xr:uid="{05961BA1-7506-48FE-9E77-FAFDD0229C2D}"/>
    <cellStyle name="Millares [0] 5 3 2 2 8" xfId="24006" xr:uid="{4958A1CF-B9C1-4197-9AB6-484824CEC5A9}"/>
    <cellStyle name="Millares [0] 5 3 2 2 9" xfId="46889" xr:uid="{60439955-F676-4409-BD28-DDEEC037B7D7}"/>
    <cellStyle name="Millares [0] 5 3 2 3" xfId="1885" xr:uid="{56C8875B-DE04-474E-B73D-65CA293C3430}"/>
    <cellStyle name="Millares [0] 5 3 2 3 2" xfId="6133" xr:uid="{014D1BBF-BF86-44B6-989A-9E973F48AB5F}"/>
    <cellStyle name="Millares [0] 5 3 2 3 2 2" xfId="17585" xr:uid="{D7402F60-DAA9-461A-B931-94D833CC7251}"/>
    <cellStyle name="Millares [0] 5 3 2 3 2 2 2" xfId="40479" xr:uid="{FCCC982B-F584-44C4-8F7E-3518732182D9}"/>
    <cellStyle name="Millares [0] 5 3 2 3 2 3" xfId="29038" xr:uid="{A5DC263E-5C9C-4357-9B4A-47CC72A4E2CF}"/>
    <cellStyle name="Millares [0] 5 3 2 3 2 4" xfId="51920" xr:uid="{37B8F37C-01EA-4976-9D16-EED72A9C0387}"/>
    <cellStyle name="Millares [0] 5 3 2 3 3" xfId="13343" xr:uid="{051661EE-5BA6-456B-9D5B-832567A77E2C}"/>
    <cellStyle name="Millares [0] 5 3 2 3 3 2" xfId="36237" xr:uid="{9A6507F4-7577-4DD5-BCB9-7BA54F487DB0}"/>
    <cellStyle name="Millares [0] 5 3 2 3 4" xfId="24796" xr:uid="{5478A2FE-EE21-4D23-92C0-B99D18838CC0}"/>
    <cellStyle name="Millares [0] 5 3 2 3 5" xfId="47679" xr:uid="{CA692BF6-4090-4CA2-82BD-D5BDC64E4263}"/>
    <cellStyle name="Millares [0] 5 3 2 4" xfId="3729" xr:uid="{73AF1088-D5CE-437A-8465-E38A58637D23}"/>
    <cellStyle name="Millares [0] 5 3 2 4 2" xfId="7972" xr:uid="{132C1EC3-097C-4225-9E83-316A7B4FA885}"/>
    <cellStyle name="Millares [0] 5 3 2 4 2 2" xfId="19424" xr:uid="{24B1B406-E055-4F23-93DC-8663A6A66C04}"/>
    <cellStyle name="Millares [0] 5 3 2 4 2 2 2" xfId="42318" xr:uid="{49C2C643-9BBC-452E-87AF-301DC02EDFF8}"/>
    <cellStyle name="Millares [0] 5 3 2 4 2 3" xfId="30877" xr:uid="{1B91B3F0-FE50-4345-B666-D6D4E1C22265}"/>
    <cellStyle name="Millares [0] 5 3 2 4 2 4" xfId="53759" xr:uid="{D41A4CF6-7391-4AB7-AF46-DC67DB2544E2}"/>
    <cellStyle name="Millares [0] 5 3 2 4 3" xfId="15182" xr:uid="{A45082E1-D2C2-4200-941D-EB2BFB55CE2E}"/>
    <cellStyle name="Millares [0] 5 3 2 4 3 2" xfId="38076" xr:uid="{BF5A4867-C275-4B90-89FE-4E87889B8A3D}"/>
    <cellStyle name="Millares [0] 5 3 2 4 4" xfId="26635" xr:uid="{B34D1AE0-C72A-44B1-8809-1C8999363C48}"/>
    <cellStyle name="Millares [0] 5 3 2 4 5" xfId="49517" xr:uid="{CD18E614-1FA3-49E0-87EC-AB14B046C781}"/>
    <cellStyle name="Millares [0] 5 3 2 5" xfId="4816" xr:uid="{F39E299B-A560-49A3-AE2D-7768F90DD05B}"/>
    <cellStyle name="Millares [0] 5 3 2 5 2" xfId="16268" xr:uid="{FCCDD6F7-F774-4208-BF01-305D76AA0CE2}"/>
    <cellStyle name="Millares [0] 5 3 2 5 2 2" xfId="39162" xr:uid="{F3668D47-9644-4066-9C15-62F612C11BCD}"/>
    <cellStyle name="Millares [0] 5 3 2 5 3" xfId="27721" xr:uid="{C25FD243-8B7F-41A9-8E70-E793EDA10EAC}"/>
    <cellStyle name="Millares [0] 5 3 2 5 4" xfId="50603" xr:uid="{0CA1BC70-E20C-4D8F-A6E0-567F76BDED79}"/>
    <cellStyle name="Millares [0] 5 3 2 6" xfId="9877" xr:uid="{A075D404-7B92-43B1-8BE1-45F47B49FFD8}"/>
    <cellStyle name="Millares [0] 5 3 2 6 2" xfId="21320" xr:uid="{DA527499-E264-4FA1-80D0-9D85AAB5D775}"/>
    <cellStyle name="Millares [0] 5 3 2 6 2 2" xfId="44214" xr:uid="{FEE6EB56-4F2A-448F-B08C-8FC595B0B068}"/>
    <cellStyle name="Millares [0] 5 3 2 6 3" xfId="32773" xr:uid="{FA0175F9-08D7-4B91-8BED-E9A27E61DB6E}"/>
    <cellStyle name="Millares [0] 5 3 2 7" xfId="10961" xr:uid="{CD3C888B-92B7-4C85-9522-51EA425F0AF4}"/>
    <cellStyle name="Millares [0] 5 3 2 7 2" xfId="22404" xr:uid="{B8C629C7-1542-48D6-8E75-9B6EF5AA1ED1}"/>
    <cellStyle name="Millares [0] 5 3 2 7 2 2" xfId="45298" xr:uid="{AF1AEB91-0644-433C-A3DF-AEDA836C0FC7}"/>
    <cellStyle name="Millares [0] 5 3 2 7 3" xfId="33857" xr:uid="{B159C70C-960E-4F97-9A09-2980D63EA2AA}"/>
    <cellStyle name="Millares [0] 5 3 2 8" xfId="12026" xr:uid="{8FB5D2BC-9025-4585-AC18-08A37AED55C1}"/>
    <cellStyle name="Millares [0] 5 3 2 8 2" xfId="34920" xr:uid="{CF7454F8-F735-4DC1-85B5-C12C7BBC2F20}"/>
    <cellStyle name="Millares [0] 5 3 2 9" xfId="23479" xr:uid="{3279CD2C-15B8-46AB-8807-FF594C2DEFD2}"/>
    <cellStyle name="Millares [0] 5 3 3" xfId="832" xr:uid="{6CAE6D13-C0D0-4793-8374-6B4E525AAD4E}"/>
    <cellStyle name="Millares [0] 5 3 3 2" xfId="2149" xr:uid="{E7F1F1DA-A763-48AC-B592-0F25A031228B}"/>
    <cellStyle name="Millares [0] 5 3 3 2 2" xfId="6397" xr:uid="{8FD5DC3D-ADAB-4F92-ACB6-65CF25EBC8C2}"/>
    <cellStyle name="Millares [0] 5 3 3 2 2 2" xfId="17849" xr:uid="{0B30FF9D-463E-4ED7-9C39-0800231E61C5}"/>
    <cellStyle name="Millares [0] 5 3 3 2 2 2 2" xfId="40743" xr:uid="{0FDC4072-196B-42C7-A388-A6EF650800DD}"/>
    <cellStyle name="Millares [0] 5 3 3 2 2 3" xfId="29302" xr:uid="{F228AFB0-1F95-46B8-B2EE-FC2D4CAE1731}"/>
    <cellStyle name="Millares [0] 5 3 3 2 2 4" xfId="52184" xr:uid="{98BE3B5A-8168-40DA-BD83-2D1CD2C594BD}"/>
    <cellStyle name="Millares [0] 5 3 3 2 3" xfId="13607" xr:uid="{6473A9C8-DB56-4D5B-B303-D2D305038B00}"/>
    <cellStyle name="Millares [0] 5 3 3 2 3 2" xfId="36501" xr:uid="{A6415232-0CEC-43D0-AA7A-65C259D92921}"/>
    <cellStyle name="Millares [0] 5 3 3 2 4" xfId="25060" xr:uid="{A06E6D2F-AA1D-49EF-8B80-1ED91FC29027}"/>
    <cellStyle name="Millares [0] 5 3 3 2 5" xfId="47943" xr:uid="{79858EE2-5883-4047-9CD5-1F15DDE61B2B}"/>
    <cellStyle name="Millares [0] 5 3 3 3" xfId="3993" xr:uid="{B5D99320-9AD4-42F0-94FE-A82C9BFDBE84}"/>
    <cellStyle name="Millares [0] 5 3 3 3 2" xfId="8236" xr:uid="{3001EBE9-B662-455D-8CD9-BDDD93BF0DE4}"/>
    <cellStyle name="Millares [0] 5 3 3 3 2 2" xfId="19688" xr:uid="{3FDA9CC4-BE7F-4E2E-9F51-DC66EA2C152F}"/>
    <cellStyle name="Millares [0] 5 3 3 3 2 2 2" xfId="42582" xr:uid="{7EFF908E-6A3D-489A-8D4D-D64C710E1DA9}"/>
    <cellStyle name="Millares [0] 5 3 3 3 2 3" xfId="31141" xr:uid="{A291C463-83D1-4A0A-88CF-73EA7AF540AB}"/>
    <cellStyle name="Millares [0] 5 3 3 3 2 4" xfId="54023" xr:uid="{05F4D844-9C7F-487B-9321-56AE62A90E48}"/>
    <cellStyle name="Millares [0] 5 3 3 3 3" xfId="15446" xr:uid="{D6F524EF-FA69-4BE5-A43E-2268723B750A}"/>
    <cellStyle name="Millares [0] 5 3 3 3 3 2" xfId="38340" xr:uid="{AD03D79F-13D4-4FAD-AFA8-5F4AC946882B}"/>
    <cellStyle name="Millares [0] 5 3 3 3 4" xfId="26899" xr:uid="{1E54DF6C-2DE4-410B-B86A-7D8E1E2D59CF}"/>
    <cellStyle name="Millares [0] 5 3 3 3 5" xfId="49781" xr:uid="{C5C307B1-9B0E-48B7-8BE4-897708BD81F4}"/>
    <cellStyle name="Millares [0] 5 3 3 4" xfId="5080" xr:uid="{B868D0E7-5AFF-481A-BD9C-F23927A5C72A}"/>
    <cellStyle name="Millares [0] 5 3 3 4 2" xfId="16532" xr:uid="{F5D2439B-83FC-4A93-8621-685C7668ED59}"/>
    <cellStyle name="Millares [0] 5 3 3 4 2 2" xfId="39426" xr:uid="{8185A39A-BAF8-42D6-9A7E-438A60CC61A1}"/>
    <cellStyle name="Millares [0] 5 3 3 4 3" xfId="27985" xr:uid="{94E11E93-F8C0-4F2D-ABF0-70224BE58768}"/>
    <cellStyle name="Millares [0] 5 3 3 4 4" xfId="50867" xr:uid="{027E2028-8F6B-449A-92DC-A1F3782673ED}"/>
    <cellStyle name="Millares [0] 5 3 3 5" xfId="10141" xr:uid="{4D337F97-03C9-4AA5-B1B7-2A79E1E42513}"/>
    <cellStyle name="Millares [0] 5 3 3 5 2" xfId="21584" xr:uid="{991243D9-E6F0-4425-9C3A-BA0D8A035A9F}"/>
    <cellStyle name="Millares [0] 5 3 3 5 2 2" xfId="44478" xr:uid="{56E8849C-1E8B-45A2-BE01-B0D8A081CCFB}"/>
    <cellStyle name="Millares [0] 5 3 3 5 3" xfId="33037" xr:uid="{9C48DCDA-D549-44B8-A043-49B48063373A}"/>
    <cellStyle name="Millares [0] 5 3 3 6" xfId="11225" xr:uid="{CC0FD51D-E529-4DA5-8555-3F22C4F9C614}"/>
    <cellStyle name="Millares [0] 5 3 3 6 2" xfId="22668" xr:uid="{B0039965-8737-434A-979A-898A7A50C081}"/>
    <cellStyle name="Millares [0] 5 3 3 6 2 2" xfId="45562" xr:uid="{30ED17CE-68DD-4F21-9C1B-BEFA631C9B72}"/>
    <cellStyle name="Millares [0] 5 3 3 6 3" xfId="34121" xr:uid="{16AE7CD3-090D-44BF-BEE5-EF429FA4AC00}"/>
    <cellStyle name="Millares [0] 5 3 3 7" xfId="12290" xr:uid="{CC0FBB5B-AC38-44BC-AAF9-02233B367801}"/>
    <cellStyle name="Millares [0] 5 3 3 7 2" xfId="35184" xr:uid="{B318578F-754A-4C4D-A347-312157942A5B}"/>
    <cellStyle name="Millares [0] 5 3 3 8" xfId="23743" xr:uid="{D3072D42-7268-484C-AD77-1B4D2AD7808D}"/>
    <cellStyle name="Millares [0] 5 3 3 9" xfId="46626" xr:uid="{5E151A12-583C-463C-A46C-66859D4B19EB}"/>
    <cellStyle name="Millares [0] 5 3 4" xfId="1360" xr:uid="{42A390FC-F9A1-431F-BF75-D190BA4EA685}"/>
    <cellStyle name="Millares [0] 5 3 4 2" xfId="2677" xr:uid="{3577DF3A-E4B3-4B0D-8835-314D79DB157E}"/>
    <cellStyle name="Millares [0] 5 3 4 2 2" xfId="6925" xr:uid="{89891C18-0EE3-4238-B4A2-08873136F963}"/>
    <cellStyle name="Millares [0] 5 3 4 2 2 2" xfId="18377" xr:uid="{EF632007-ADB1-49A7-AC94-80FCFC57242A}"/>
    <cellStyle name="Millares [0] 5 3 4 2 2 2 2" xfId="41271" xr:uid="{AE6CDA65-6C9C-48A4-9DC5-6E3F714DA898}"/>
    <cellStyle name="Millares [0] 5 3 4 2 2 3" xfId="29830" xr:uid="{37CB0983-5685-4390-BF49-D4740F16ADF5}"/>
    <cellStyle name="Millares [0] 5 3 4 2 2 4" xfId="52712" xr:uid="{B3AC7F3A-3459-4AF4-99B7-DC4452972503}"/>
    <cellStyle name="Millares [0] 5 3 4 2 3" xfId="14135" xr:uid="{10B7DF79-D720-4B31-A43F-B4418D6F5771}"/>
    <cellStyle name="Millares [0] 5 3 4 2 3 2" xfId="37029" xr:uid="{F31BEFDD-2B52-4704-BF70-97018E1DDF7A}"/>
    <cellStyle name="Millares [0] 5 3 4 2 4" xfId="25588" xr:uid="{F3383B95-B66D-4DB1-829D-499A1A96B47B}"/>
    <cellStyle name="Millares [0] 5 3 4 2 5" xfId="48471" xr:uid="{891F260F-FC6C-490E-B53D-2266BB6AEEEE}"/>
    <cellStyle name="Millares [0] 5 3 4 3" xfId="5608" xr:uid="{95B181A1-9432-4FCE-BAD3-304563D04680}"/>
    <cellStyle name="Millares [0] 5 3 4 3 2" xfId="17060" xr:uid="{66169595-7A11-48BD-A7DA-68F13E18BC06}"/>
    <cellStyle name="Millares [0] 5 3 4 3 2 2" xfId="39954" xr:uid="{5947FDF9-E992-402E-8727-6D79A5F610B6}"/>
    <cellStyle name="Millares [0] 5 3 4 3 3" xfId="28513" xr:uid="{3E140614-783B-4B56-9EBC-A29AB1BEEDF2}"/>
    <cellStyle name="Millares [0] 5 3 4 3 4" xfId="51395" xr:uid="{CEAE672C-A826-4A97-B071-0202E619834D}"/>
    <cellStyle name="Millares [0] 5 3 4 4" xfId="12818" xr:uid="{D3025AF4-9099-41DA-BDF9-FD89865C3B7F}"/>
    <cellStyle name="Millares [0] 5 3 4 4 2" xfId="35712" xr:uid="{5AC67318-90B6-465C-AC5B-8A5CC1BAA7A8}"/>
    <cellStyle name="Millares [0] 5 3 4 5" xfId="24271" xr:uid="{5E8778C6-444F-41D5-8F6B-E43B842CF746}"/>
    <cellStyle name="Millares [0] 5 3 4 6" xfId="47154" xr:uid="{84939A68-D5F1-4069-ABDB-CBB146F98145}"/>
    <cellStyle name="Millares [0] 5 3 5" xfId="1622" xr:uid="{2100C196-C6B9-4B1C-AE38-1D0FB5DFDB90}"/>
    <cellStyle name="Millares [0] 5 3 5 2" xfId="5870" xr:uid="{9229B11A-3A75-44BF-A332-AFCC36C4E574}"/>
    <cellStyle name="Millares [0] 5 3 5 2 2" xfId="17322" xr:uid="{F8832223-F1F8-4F81-9251-619F7C70D43A}"/>
    <cellStyle name="Millares [0] 5 3 5 2 2 2" xfId="40216" xr:uid="{88AF94BB-AE38-463C-ACCC-3FC98AF117AE}"/>
    <cellStyle name="Millares [0] 5 3 5 2 3" xfId="28775" xr:uid="{7BA04D47-1968-408D-88D9-297BFE2E1478}"/>
    <cellStyle name="Millares [0] 5 3 5 2 4" xfId="51657" xr:uid="{D96F249C-6B4E-44E5-A970-6C81AAFC6C30}"/>
    <cellStyle name="Millares [0] 5 3 5 3" xfId="13080" xr:uid="{83D46FFE-28B8-48B9-AEBA-E569617EE4D2}"/>
    <cellStyle name="Millares [0] 5 3 5 3 2" xfId="35974" xr:uid="{D83A68BF-4EFE-41CB-9C5C-73EF149E6479}"/>
    <cellStyle name="Millares [0] 5 3 5 4" xfId="24533" xr:uid="{CD3CEB42-DB25-40D4-BAA2-3109AC76C638}"/>
    <cellStyle name="Millares [0] 5 3 5 5" xfId="47416" xr:uid="{FE6D8AB7-E9F6-45F4-BDDE-CD6339C389D4}"/>
    <cellStyle name="Millares [0] 5 3 6" xfId="2945" xr:uid="{1C2C17E4-92E8-41C9-82F0-987FEFC8E661}"/>
    <cellStyle name="Millares [0] 5 3 6 2" xfId="7188" xr:uid="{75FA372D-7393-4606-A614-8A1345448E8D}"/>
    <cellStyle name="Millares [0] 5 3 6 2 2" xfId="18640" xr:uid="{385490A4-AFE8-4A40-A14C-3EDDA1D4E3C4}"/>
    <cellStyle name="Millares [0] 5 3 6 2 2 2" xfId="41534" xr:uid="{5819A448-2B5F-47F4-AABA-6EEF1415FAF1}"/>
    <cellStyle name="Millares [0] 5 3 6 2 3" xfId="30093" xr:uid="{F7C1BCF6-8570-4629-874D-BBB12720EDED}"/>
    <cellStyle name="Millares [0] 5 3 6 2 4" xfId="52975" xr:uid="{61BC03F1-1DCD-4C17-98AC-F84E71512B73}"/>
    <cellStyle name="Millares [0] 5 3 6 3" xfId="14398" xr:uid="{BE95A0AE-0441-4C8E-9A0F-EBCE5317ABD4}"/>
    <cellStyle name="Millares [0] 5 3 6 3 2" xfId="37292" xr:uid="{49B62035-7303-49BD-AD4F-F6E48D25C93E}"/>
    <cellStyle name="Millares [0] 5 3 6 4" xfId="25851" xr:uid="{24A7D577-D2E8-4FB7-949E-172398DB797F}"/>
    <cellStyle name="Millares [0] 5 3 6 5" xfId="48733" xr:uid="{16E175FF-5131-4FF7-BAF0-D9DF4EC6B559}"/>
    <cellStyle name="Millares [0] 5 3 7" xfId="3205" xr:uid="{54EDDD88-617A-4165-A978-96742734A184}"/>
    <cellStyle name="Millares [0] 5 3 7 2" xfId="7448" xr:uid="{C7927817-BB26-4626-B255-1D82B3968064}"/>
    <cellStyle name="Millares [0] 5 3 7 2 2" xfId="18900" xr:uid="{16567FA4-9E92-48EB-A120-1A52C2713290}"/>
    <cellStyle name="Millares [0] 5 3 7 2 2 2" xfId="41794" xr:uid="{08A43624-94E4-48BF-A1BC-BCA151B01E63}"/>
    <cellStyle name="Millares [0] 5 3 7 2 3" xfId="30353" xr:uid="{1EF2B8E9-1499-4AB8-B8AB-FE9CBF747B3C}"/>
    <cellStyle name="Millares [0] 5 3 7 2 4" xfId="53235" xr:uid="{27E417BA-23F6-4840-BF5E-7C4EB09500B7}"/>
    <cellStyle name="Millares [0] 5 3 7 3" xfId="14658" xr:uid="{A04898EC-FC61-43A0-B7B3-57BF359994B9}"/>
    <cellStyle name="Millares [0] 5 3 7 3 2" xfId="37552" xr:uid="{A08D95EB-1343-477F-8F90-2592BE7E81A4}"/>
    <cellStyle name="Millares [0] 5 3 7 4" xfId="26111" xr:uid="{AEADAFA6-2290-402C-BF3A-E3B65D01FFB3}"/>
    <cellStyle name="Millares [0] 5 3 7 5" xfId="48993" xr:uid="{2707BBB4-4CBB-4EEC-9164-A7FCC6EBAE5D}"/>
    <cellStyle name="Millares [0] 5 3 8" xfId="3466" xr:uid="{251DEFE9-4680-40E7-BF0A-DAD6123F01FD}"/>
    <cellStyle name="Millares [0] 5 3 8 2" xfId="7709" xr:uid="{BDE27BB5-9BBC-4527-9303-D2B412695DB0}"/>
    <cellStyle name="Millares [0] 5 3 8 2 2" xfId="19161" xr:uid="{6B56B698-EF89-4ADD-94BE-45BDFC324DAB}"/>
    <cellStyle name="Millares [0] 5 3 8 2 2 2" xfId="42055" xr:uid="{0B733E20-F66D-4FB1-8BEB-959787F5945D}"/>
    <cellStyle name="Millares [0] 5 3 8 2 3" xfId="30614" xr:uid="{326394A4-1C11-4B5D-B943-1A2B56F96209}"/>
    <cellStyle name="Millares [0] 5 3 8 2 4" xfId="53496" xr:uid="{03BD3E57-D0B7-403D-B109-2911DD54CF84}"/>
    <cellStyle name="Millares [0] 5 3 8 3" xfId="14919" xr:uid="{98F2CAF9-58AB-4CE4-A6C2-3CC04C682A46}"/>
    <cellStyle name="Millares [0] 5 3 8 3 2" xfId="37813" xr:uid="{8049F598-6CA4-4303-8BD1-3BE00AF4FA4A}"/>
    <cellStyle name="Millares [0] 5 3 8 4" xfId="26372" xr:uid="{01E5ECB9-9886-4007-91D5-CDE84ECE6E45}"/>
    <cellStyle name="Millares [0] 5 3 8 5" xfId="49254" xr:uid="{A2B83656-6A6B-492F-A290-0956C159FC91}"/>
    <cellStyle name="Millares [0] 5 3 9" xfId="4534" xr:uid="{2D95B154-CAC3-4035-9571-8BD73263E498}"/>
    <cellStyle name="Millares [0] 5 3 9 2" xfId="15986" xr:uid="{4486C09A-EA89-4306-A3E8-3511BD4014D5}"/>
    <cellStyle name="Millares [0] 5 3 9 2 2" xfId="38880" xr:uid="{7C4CFDE5-01B4-4AE2-AAFB-313065F027FB}"/>
    <cellStyle name="Millares [0] 5 3 9 3" xfId="27439" xr:uid="{DCB6F152-61D6-4496-B7B9-126C478D9805}"/>
    <cellStyle name="Millares [0] 5 3 9 4" xfId="50321" xr:uid="{76D5CFFF-3C26-49AF-B2E3-E65339259924}"/>
    <cellStyle name="Millares [0] 5 4" xfId="451" xr:uid="{254A25DF-2C24-4E68-BDD5-949A116E3472}"/>
    <cellStyle name="Millares [0] 5 4 10" xfId="46246" xr:uid="{9ADA0B8A-A1BA-4E82-B572-E5EF003774BA}"/>
    <cellStyle name="Millares [0] 5 4 2" xfId="979" xr:uid="{0AFF67E7-A816-40E3-AAF3-7DE91E54F333}"/>
    <cellStyle name="Millares [0] 5 4 2 2" xfId="2296" xr:uid="{C9DFBF78-DEBA-4D29-9EC5-199A61EC381B}"/>
    <cellStyle name="Millares [0] 5 4 2 2 2" xfId="6544" xr:uid="{3E5970D4-B497-4683-BFE7-BBA65A6F1260}"/>
    <cellStyle name="Millares [0] 5 4 2 2 2 2" xfId="17996" xr:uid="{1E4886EF-3986-4077-B8F1-D351DF35C403}"/>
    <cellStyle name="Millares [0] 5 4 2 2 2 2 2" xfId="40890" xr:uid="{6EC54162-DFA3-4EF2-9EC1-1C8B49596819}"/>
    <cellStyle name="Millares [0] 5 4 2 2 2 3" xfId="29449" xr:uid="{5616732C-0702-4BB7-9BC6-41CD2C1FF72A}"/>
    <cellStyle name="Millares [0] 5 4 2 2 2 4" xfId="52331" xr:uid="{55772D17-463C-410E-8CFE-89DE608C5D7B}"/>
    <cellStyle name="Millares [0] 5 4 2 2 3" xfId="13754" xr:uid="{74372FFB-E91A-4B60-B240-794AD277F867}"/>
    <cellStyle name="Millares [0] 5 4 2 2 3 2" xfId="36648" xr:uid="{F8E17507-D2DF-4D21-92E0-D412517DCB03}"/>
    <cellStyle name="Millares [0] 5 4 2 2 4" xfId="25207" xr:uid="{FABA4C4D-E543-4B49-B4A1-C91CE1FB8E8A}"/>
    <cellStyle name="Millares [0] 5 4 2 2 5" xfId="48090" xr:uid="{E93F14AF-8303-4AE3-AB4D-E1A291C7A265}"/>
    <cellStyle name="Millares [0] 5 4 2 3" xfId="4140" xr:uid="{AFDED49F-85B1-4DAB-B314-C467CB5235B7}"/>
    <cellStyle name="Millares [0] 5 4 2 3 2" xfId="8383" xr:uid="{28B331C9-1519-4DBA-90FF-3DB99BD55135}"/>
    <cellStyle name="Millares [0] 5 4 2 3 2 2" xfId="19835" xr:uid="{924C2E2C-2BE7-4113-8AA3-711444E46DD1}"/>
    <cellStyle name="Millares [0] 5 4 2 3 2 2 2" xfId="42729" xr:uid="{A2F3B3FD-A1E4-4036-9F59-0BFC085821D7}"/>
    <cellStyle name="Millares [0] 5 4 2 3 2 3" xfId="31288" xr:uid="{45B5D51B-9983-4EDA-99F6-8814527F364A}"/>
    <cellStyle name="Millares [0] 5 4 2 3 2 4" xfId="54170" xr:uid="{C75C675D-1085-4A15-A8E3-3035E8BC63CA}"/>
    <cellStyle name="Millares [0] 5 4 2 3 3" xfId="15593" xr:uid="{680A2676-C864-4C32-8C55-1CE3D9039F3F}"/>
    <cellStyle name="Millares [0] 5 4 2 3 3 2" xfId="38487" xr:uid="{6FF39BE3-3557-4E56-9804-9989DAEF38A3}"/>
    <cellStyle name="Millares [0] 5 4 2 3 4" xfId="27046" xr:uid="{22DF9F00-8EB8-4C2C-B856-9072977861DE}"/>
    <cellStyle name="Millares [0] 5 4 2 3 5" xfId="49928" xr:uid="{443ABDE9-1F48-4595-B583-85E7FD817DAE}"/>
    <cellStyle name="Millares [0] 5 4 2 4" xfId="5227" xr:uid="{DF796902-5C7D-42BF-99BD-6B997B45B79E}"/>
    <cellStyle name="Millares [0] 5 4 2 4 2" xfId="16679" xr:uid="{A31F20A4-209F-4C63-9362-8693E90497D9}"/>
    <cellStyle name="Millares [0] 5 4 2 4 2 2" xfId="39573" xr:uid="{1246E29B-F58D-47C0-9BDE-4CFD9D1EBC6A}"/>
    <cellStyle name="Millares [0] 5 4 2 4 3" xfId="28132" xr:uid="{AAE33306-FC9E-4524-96B4-46DB9BB7527F}"/>
    <cellStyle name="Millares [0] 5 4 2 4 4" xfId="51014" xr:uid="{A656E5FC-F9F3-458D-98EB-82EE0C040DFC}"/>
    <cellStyle name="Millares [0] 5 4 2 5" xfId="10288" xr:uid="{626F3B53-DD0E-47D8-94E3-596B464BE0AD}"/>
    <cellStyle name="Millares [0] 5 4 2 5 2" xfId="21731" xr:uid="{D9B199D3-85D4-4BC1-A5B0-ADADAEE51614}"/>
    <cellStyle name="Millares [0] 5 4 2 5 2 2" xfId="44625" xr:uid="{CE429878-1731-46E5-8D51-C3082CC07328}"/>
    <cellStyle name="Millares [0] 5 4 2 5 3" xfId="33184" xr:uid="{374ED59E-4CD7-4751-80D7-42730D0EE4AF}"/>
    <cellStyle name="Millares [0] 5 4 2 6" xfId="11372" xr:uid="{BFD718A9-C583-44AB-8242-AAE6C8F81818}"/>
    <cellStyle name="Millares [0] 5 4 2 6 2" xfId="22815" xr:uid="{8DC63F89-69D0-4D4A-A545-3BDBA9C066D0}"/>
    <cellStyle name="Millares [0] 5 4 2 6 2 2" xfId="45709" xr:uid="{8247C342-9163-4505-A727-C04D0097AA87}"/>
    <cellStyle name="Millares [0] 5 4 2 6 3" xfId="34268" xr:uid="{B28D2240-DFA3-4A93-A41E-446A043E2F0B}"/>
    <cellStyle name="Millares [0] 5 4 2 7" xfId="12437" xr:uid="{2E919532-69D5-49F3-9006-FBB4844953FF}"/>
    <cellStyle name="Millares [0] 5 4 2 7 2" xfId="35331" xr:uid="{8E567E46-CC9C-481F-BC67-920AAA3B8FC5}"/>
    <cellStyle name="Millares [0] 5 4 2 8" xfId="23890" xr:uid="{9ACC92AD-24D3-439A-904D-1D6537907716}"/>
    <cellStyle name="Millares [0] 5 4 2 9" xfId="46773" xr:uid="{547FEA4F-541C-41C6-99F2-B37DD4C18C6F}"/>
    <cellStyle name="Millares [0] 5 4 3" xfId="1769" xr:uid="{FE5FFA21-23E0-483C-979A-78E208C76FF7}"/>
    <cellStyle name="Millares [0] 5 4 3 2" xfId="6017" xr:uid="{05A6E91B-8DA6-4C02-9CE5-899E48BAFBA3}"/>
    <cellStyle name="Millares [0] 5 4 3 2 2" xfId="17469" xr:uid="{16419E4F-8D1E-46D8-A940-686ACB913375}"/>
    <cellStyle name="Millares [0] 5 4 3 2 2 2" xfId="40363" xr:uid="{85EC3B64-2AED-4724-B653-280C3CF3F6FA}"/>
    <cellStyle name="Millares [0] 5 4 3 2 3" xfId="28922" xr:uid="{87A90927-BCE1-47C8-A6B1-E58BF725B8BF}"/>
    <cellStyle name="Millares [0] 5 4 3 2 4" xfId="51804" xr:uid="{8C099482-08ED-4E91-B523-953A9E7A4BE9}"/>
    <cellStyle name="Millares [0] 5 4 3 3" xfId="13227" xr:uid="{7F9A4128-25D7-4EDC-A9D0-E0ABE5A9B808}"/>
    <cellStyle name="Millares [0] 5 4 3 3 2" xfId="36121" xr:uid="{6A1FCE37-7573-4862-AF49-38D952CB99EF}"/>
    <cellStyle name="Millares [0] 5 4 3 4" xfId="24680" xr:uid="{055D2E3B-1CC1-49EB-8903-9487F0DFCDB6}"/>
    <cellStyle name="Millares [0] 5 4 3 5" xfId="47563" xr:uid="{DF265C1C-71B6-4782-ACE4-B0963EFB5ADB}"/>
    <cellStyle name="Millares [0] 5 4 4" xfId="3613" xr:uid="{7C0B4613-D2CA-48EA-961C-E58BDC8F56FF}"/>
    <cellStyle name="Millares [0] 5 4 4 2" xfId="7856" xr:uid="{5685F660-1AFF-4127-8735-688FAD7681EF}"/>
    <cellStyle name="Millares [0] 5 4 4 2 2" xfId="19308" xr:uid="{CC6B794D-D4D2-4A8A-A7A3-7C30B8F7B657}"/>
    <cellStyle name="Millares [0] 5 4 4 2 2 2" xfId="42202" xr:uid="{1CEF6A8C-5D96-4010-AD2F-696E1370345B}"/>
    <cellStyle name="Millares [0] 5 4 4 2 3" xfId="30761" xr:uid="{BE101AD7-B134-4AB2-8E53-493FD3FCA255}"/>
    <cellStyle name="Millares [0] 5 4 4 2 4" xfId="53643" xr:uid="{A65AE99E-7D28-45B6-94AC-93DFB0BDAD9E}"/>
    <cellStyle name="Millares [0] 5 4 4 3" xfId="15066" xr:uid="{81221A47-AA0E-4090-AFF1-5A7CFF1874A8}"/>
    <cellStyle name="Millares [0] 5 4 4 3 2" xfId="37960" xr:uid="{A027DC36-B46D-40F2-9BFA-F91A3C3A7753}"/>
    <cellStyle name="Millares [0] 5 4 4 4" xfId="26519" xr:uid="{80D2772C-4993-446F-B52E-355E14E69AEB}"/>
    <cellStyle name="Millares [0] 5 4 4 5" xfId="49401" xr:uid="{05F0A45E-3390-4191-A365-BD59650E0759}"/>
    <cellStyle name="Millares [0] 5 4 5" xfId="4700" xr:uid="{9001A5FD-8D96-4C6E-9C50-94344C66F0E2}"/>
    <cellStyle name="Millares [0] 5 4 5 2" xfId="16152" xr:uid="{89A0B628-DA63-4F69-8167-723EC17BC77B}"/>
    <cellStyle name="Millares [0] 5 4 5 2 2" xfId="39046" xr:uid="{50FC9360-03E6-4C93-A94B-1AD0061DCCFA}"/>
    <cellStyle name="Millares [0] 5 4 5 3" xfId="27605" xr:uid="{87159555-2F02-4A4B-BD76-5606A906BD83}"/>
    <cellStyle name="Millares [0] 5 4 5 4" xfId="50487" xr:uid="{77FBA902-26B4-421D-938B-5FB4669D964C}"/>
    <cellStyle name="Millares [0] 5 4 6" xfId="9761" xr:uid="{F7737532-C58E-449D-B33F-8C34127CE856}"/>
    <cellStyle name="Millares [0] 5 4 6 2" xfId="21204" xr:uid="{AE959DA5-D5F0-4E53-AAC6-9B952EE8C322}"/>
    <cellStyle name="Millares [0] 5 4 6 2 2" xfId="44098" xr:uid="{C4FE7B3E-F8E1-4EAB-B6DD-239D0894913C}"/>
    <cellStyle name="Millares [0] 5 4 6 3" xfId="32657" xr:uid="{8AAAC4AA-5A2C-46D8-8610-45FE0068012E}"/>
    <cellStyle name="Millares [0] 5 4 7" xfId="10845" xr:uid="{0794DE25-B3C9-49A4-995B-CD9231BC24B9}"/>
    <cellStyle name="Millares [0] 5 4 7 2" xfId="22288" xr:uid="{19AD7EEE-54F4-4522-A761-937674428DE8}"/>
    <cellStyle name="Millares [0] 5 4 7 2 2" xfId="45182" xr:uid="{E1A37E15-1845-4EF8-A3C5-352EA627F8CA}"/>
    <cellStyle name="Millares [0] 5 4 7 3" xfId="33741" xr:uid="{B7E08939-4CE2-4036-8DF7-194679B6837C}"/>
    <cellStyle name="Millares [0] 5 4 8" xfId="11910" xr:uid="{594AD078-4A57-46F5-AA9F-6C1811990C3F}"/>
    <cellStyle name="Millares [0] 5 4 8 2" xfId="34804" xr:uid="{D9735621-B95B-439C-A99F-CD1791CFCABE}"/>
    <cellStyle name="Millares [0] 5 4 9" xfId="23363" xr:uid="{1039BD43-8E0C-4131-9713-18F6D4B512E1}"/>
    <cellStyle name="Millares [0] 5 5" xfId="715" xr:uid="{48389E1D-84C6-4DAB-AE64-2E3FBACFA6C7}"/>
    <cellStyle name="Millares [0] 5 5 2" xfId="2032" xr:uid="{9575C4C1-1A7A-481A-8BF5-411B35D30871}"/>
    <cellStyle name="Millares [0] 5 5 2 2" xfId="6280" xr:uid="{FE270B4A-A363-4E9D-8FBC-1B1E7B176B39}"/>
    <cellStyle name="Millares [0] 5 5 2 2 2" xfId="17732" xr:uid="{4612F157-8CA2-4335-AF6A-272F53693083}"/>
    <cellStyle name="Millares [0] 5 5 2 2 2 2" xfId="40626" xr:uid="{E4F79BF0-EC56-4876-B708-F37E57D44772}"/>
    <cellStyle name="Millares [0] 5 5 2 2 3" xfId="29185" xr:uid="{443030A4-6106-4E9F-A4D6-21221CCB862A}"/>
    <cellStyle name="Millares [0] 5 5 2 2 4" xfId="52067" xr:uid="{F490A1E9-06F9-43E4-A028-23FA5B610B32}"/>
    <cellStyle name="Millares [0] 5 5 2 3" xfId="13490" xr:uid="{13686BC7-4730-4F8A-BB51-55E85CCC0844}"/>
    <cellStyle name="Millares [0] 5 5 2 3 2" xfId="36384" xr:uid="{4B1686DF-A58E-469F-B33B-0E782EB36E26}"/>
    <cellStyle name="Millares [0] 5 5 2 4" xfId="24943" xr:uid="{EC68CABF-C505-4F84-A4EB-3D5BC95DE17A}"/>
    <cellStyle name="Millares [0] 5 5 2 5" xfId="47826" xr:uid="{EA9F93BD-8A2B-4BE1-8D82-386F062FCD3C}"/>
    <cellStyle name="Millares [0] 5 5 3" xfId="3876" xr:uid="{61041F8C-97C2-4AE2-97CF-D24AFACDBB65}"/>
    <cellStyle name="Millares [0] 5 5 3 2" xfId="8119" xr:uid="{E5E9EB29-981D-473D-8E7C-D52DAACE2F7A}"/>
    <cellStyle name="Millares [0] 5 5 3 2 2" xfId="19571" xr:uid="{B628DCA1-62AB-4A09-B2B2-1B589450FEF8}"/>
    <cellStyle name="Millares [0] 5 5 3 2 2 2" xfId="42465" xr:uid="{A447866B-23B2-411F-BA48-DF3AB3232551}"/>
    <cellStyle name="Millares [0] 5 5 3 2 3" xfId="31024" xr:uid="{D01FDB54-27DB-45F5-9DE6-E9D7D2D12730}"/>
    <cellStyle name="Millares [0] 5 5 3 2 4" xfId="53906" xr:uid="{7416516C-6541-4141-8B27-CB3F7E097D78}"/>
    <cellStyle name="Millares [0] 5 5 3 3" xfId="15329" xr:uid="{B650B7CF-A6E3-4838-9055-87F9974B758E}"/>
    <cellStyle name="Millares [0] 5 5 3 3 2" xfId="38223" xr:uid="{816135FD-3E5D-43CD-BE85-9CBA3AD85E46}"/>
    <cellStyle name="Millares [0] 5 5 3 4" xfId="26782" xr:uid="{FC54C26F-477F-4FBA-85D7-F07796B70776}"/>
    <cellStyle name="Millares [0] 5 5 3 5" xfId="49664" xr:uid="{E1C034B4-72B8-4009-B64E-29DC3DCA66A5}"/>
    <cellStyle name="Millares [0] 5 5 4" xfId="4963" xr:uid="{E69732B7-C8CD-43F0-8E65-806F39313F68}"/>
    <cellStyle name="Millares [0] 5 5 4 2" xfId="16415" xr:uid="{0058C71F-52D2-49BC-A17C-EDDEF2512F00}"/>
    <cellStyle name="Millares [0] 5 5 4 2 2" xfId="39309" xr:uid="{CD19BB88-736C-420E-9795-5C6BAF1DFC5D}"/>
    <cellStyle name="Millares [0] 5 5 4 3" xfId="27868" xr:uid="{29D90080-D679-4DB3-B17B-846F9EE47E9E}"/>
    <cellStyle name="Millares [0] 5 5 4 4" xfId="50750" xr:uid="{4B2430AB-FE57-4F93-B87F-087686A650D0}"/>
    <cellStyle name="Millares [0] 5 5 5" xfId="10024" xr:uid="{F6BD2278-67EA-48CD-9E42-301BC530AE8A}"/>
    <cellStyle name="Millares [0] 5 5 5 2" xfId="21467" xr:uid="{45719E45-020B-4A96-9C70-6B3CE4BBF7CA}"/>
    <cellStyle name="Millares [0] 5 5 5 2 2" xfId="44361" xr:uid="{3212718E-E974-414E-A093-38249DBD0861}"/>
    <cellStyle name="Millares [0] 5 5 5 3" xfId="32920" xr:uid="{F2A2A4D6-C99B-4509-B72B-490108D34EDE}"/>
    <cellStyle name="Millares [0] 5 5 6" xfId="11108" xr:uid="{D65C3F97-7406-4ECC-AB8E-AB5A9A39FBF5}"/>
    <cellStyle name="Millares [0] 5 5 6 2" xfId="22551" xr:uid="{399FEEE5-3152-4370-B6C2-F520A5133C5D}"/>
    <cellStyle name="Millares [0] 5 5 6 2 2" xfId="45445" xr:uid="{46ABED3A-E4A7-40E4-9559-38B298C7378D}"/>
    <cellStyle name="Millares [0] 5 5 6 3" xfId="34004" xr:uid="{6B072598-C314-4DFC-B73F-23D3D2A79C32}"/>
    <cellStyle name="Millares [0] 5 5 7" xfId="12173" xr:uid="{B5E926DC-8F5A-41CA-9DE2-F24FFF85B438}"/>
    <cellStyle name="Millares [0] 5 5 7 2" xfId="35067" xr:uid="{8A828E55-8D2C-440F-A2AC-DD40509F0DBF}"/>
    <cellStyle name="Millares [0] 5 5 8" xfId="23626" xr:uid="{0DB37D3B-71F4-42CD-AE55-D04A64134847}"/>
    <cellStyle name="Millares [0] 5 5 9" xfId="46509" xr:uid="{8F3927C1-EEC4-40AF-83A5-DED1015C20A3}"/>
    <cellStyle name="Millares [0] 5 6" xfId="1243" xr:uid="{52E1240A-DF28-4297-955D-53628D892787}"/>
    <cellStyle name="Millares [0] 5 6 2" xfId="2560" xr:uid="{644F9401-F5C2-48DF-BA58-458E4292E36C}"/>
    <cellStyle name="Millares [0] 5 6 2 2" xfId="6808" xr:uid="{2E79ABB2-7EDB-44FB-879F-2100137FE80F}"/>
    <cellStyle name="Millares [0] 5 6 2 2 2" xfId="18260" xr:uid="{3044E044-C3D6-4887-BF4C-E7D425CE598B}"/>
    <cellStyle name="Millares [0] 5 6 2 2 2 2" xfId="41154" xr:uid="{AF807A62-FF9F-45BB-BB4A-9DDA5BB45BC2}"/>
    <cellStyle name="Millares [0] 5 6 2 2 3" xfId="29713" xr:uid="{77D8E16C-F4A0-4035-BE57-C30615FCE7D5}"/>
    <cellStyle name="Millares [0] 5 6 2 2 4" xfId="52595" xr:uid="{AD6FC2D0-B16A-4B2B-8331-6029E0408FC8}"/>
    <cellStyle name="Millares [0] 5 6 2 3" xfId="14018" xr:uid="{A75FB8AA-ED83-4F06-B7BF-119C095DB4C5}"/>
    <cellStyle name="Millares [0] 5 6 2 3 2" xfId="36912" xr:uid="{78CD73B5-01C5-4489-92D2-7EEC76DC1911}"/>
    <cellStyle name="Millares [0] 5 6 2 4" xfId="25471" xr:uid="{866C8490-2430-4C43-B9D2-13AB80FEC2CD}"/>
    <cellStyle name="Millares [0] 5 6 2 5" xfId="48354" xr:uid="{929196C4-24FE-422E-BDE7-BA0760D4A560}"/>
    <cellStyle name="Millares [0] 5 6 3" xfId="5491" xr:uid="{29DA6C04-28D2-42FB-9F6D-A2159B21AF0D}"/>
    <cellStyle name="Millares [0] 5 6 3 2" xfId="16943" xr:uid="{4781701D-6C99-4495-A998-40EF3A83630B}"/>
    <cellStyle name="Millares [0] 5 6 3 2 2" xfId="39837" xr:uid="{320D01A0-7CE2-4979-8EDD-2D048BA4EBE9}"/>
    <cellStyle name="Millares [0] 5 6 3 3" xfId="28396" xr:uid="{ED9A0B9A-40E1-4EED-AAB5-29D5650C22C3}"/>
    <cellStyle name="Millares [0] 5 6 3 4" xfId="51278" xr:uid="{F43E699B-1D08-44B9-93E4-6486DE4035F5}"/>
    <cellStyle name="Millares [0] 5 6 4" xfId="12701" xr:uid="{83AE4D5A-A788-4AF2-95EA-0F9C7D57F043}"/>
    <cellStyle name="Millares [0] 5 6 4 2" xfId="35595" xr:uid="{6D68911D-6245-4205-916C-672DE9E964A9}"/>
    <cellStyle name="Millares [0] 5 6 5" xfId="24154" xr:uid="{1248EFE7-2380-42C3-A4C3-177659D3E33D}"/>
    <cellStyle name="Millares [0] 5 6 6" xfId="47037" xr:uid="{9EDBAB19-E2B4-4FC9-A50B-EFEFB4E4C13E}"/>
    <cellStyle name="Millares [0] 5 7" xfId="1506" xr:uid="{DBBC87EE-92CF-4789-81A1-5C8AD3A507E6}"/>
    <cellStyle name="Millares [0] 5 7 2" xfId="5754" xr:uid="{B597D811-A870-4CFB-B69C-97C52D407D2D}"/>
    <cellStyle name="Millares [0] 5 7 2 2" xfId="17206" xr:uid="{8967C7B3-480E-40B4-A9A7-BFB6C54261D9}"/>
    <cellStyle name="Millares [0] 5 7 2 2 2" xfId="40100" xr:uid="{13584D27-390E-41D4-A4B2-BD0F8263763D}"/>
    <cellStyle name="Millares [0] 5 7 2 3" xfId="28659" xr:uid="{4158B140-25E8-46F5-8D7C-C3D00FFF3B72}"/>
    <cellStyle name="Millares [0] 5 7 2 4" xfId="51541" xr:uid="{8E8ACE43-A9CE-4854-93D5-FF093DC9B2E5}"/>
    <cellStyle name="Millares [0] 5 7 3" xfId="12964" xr:uid="{51EBF104-CE0A-4CD4-B29B-858BA677731B}"/>
    <cellStyle name="Millares [0] 5 7 3 2" xfId="35858" xr:uid="{6841D495-82AD-4BC5-9B15-11F21213F2E8}"/>
    <cellStyle name="Millares [0] 5 7 4" xfId="24417" xr:uid="{DD6D8F19-BDEF-4875-8F8B-976AA2AB1B05}"/>
    <cellStyle name="Millares [0] 5 7 5" xfId="47300" xr:uid="{8D8C13AE-A267-4390-B582-8C508E7558C5}"/>
    <cellStyle name="Millares [0] 5 8" xfId="2828" xr:uid="{C7E87FB9-144A-4D6E-82DB-DCB38ABBCBA8}"/>
    <cellStyle name="Millares [0] 5 8 2" xfId="7072" xr:uid="{09A4ECAF-5031-49A9-A68D-8FB99C80A20A}"/>
    <cellStyle name="Millares [0] 5 8 2 2" xfId="18524" xr:uid="{2986AEF2-1B0F-499B-A73B-DE7D36A1B3DB}"/>
    <cellStyle name="Millares [0] 5 8 2 2 2" xfId="41418" xr:uid="{26B4F183-91B4-4DCE-91C1-0A2BBFBA9594}"/>
    <cellStyle name="Millares [0] 5 8 2 3" xfId="29977" xr:uid="{1BF3C052-B66A-4B82-B7F1-14174976F401}"/>
    <cellStyle name="Millares [0] 5 8 2 4" xfId="52859" xr:uid="{C9AD4C64-BE9D-4F71-B4DE-1E752104EB6A}"/>
    <cellStyle name="Millares [0] 5 8 3" xfId="14282" xr:uid="{E401C80F-61DD-4E89-A661-BFDF4B1F7036}"/>
    <cellStyle name="Millares [0] 5 8 3 2" xfId="37176" xr:uid="{602A1B19-4983-4E21-805B-5DC161C77F8D}"/>
    <cellStyle name="Millares [0] 5 8 4" xfId="25735" xr:uid="{3EBB5007-D253-4E26-8A52-621010A63651}"/>
    <cellStyle name="Millares [0] 5 8 5" xfId="48617" xr:uid="{44F2648B-35AB-45F2-AA77-4990F7860DE9}"/>
    <cellStyle name="Millares [0] 5 9" xfId="3088" xr:uid="{E25690BF-180E-4A12-950F-887D099DFFBE}"/>
    <cellStyle name="Millares [0] 5 9 2" xfId="7331" xr:uid="{93194773-663D-4FD6-B1D4-BA636290F43F}"/>
    <cellStyle name="Millares [0] 5 9 2 2" xfId="18783" xr:uid="{28635E5D-708F-4C7E-A574-5D2D504AF91E}"/>
    <cellStyle name="Millares [0] 5 9 2 2 2" xfId="41677" xr:uid="{AEE0BF5F-F152-4F21-97D0-0E3234328BA5}"/>
    <cellStyle name="Millares [0] 5 9 2 3" xfId="30236" xr:uid="{80CAAA5B-D954-49C3-8E3E-FD2B2D3697F0}"/>
    <cellStyle name="Millares [0] 5 9 2 4" xfId="53118" xr:uid="{4B9402F4-3AA2-4016-BFE2-EB3F7460B59D}"/>
    <cellStyle name="Millares [0] 5 9 3" xfId="14541" xr:uid="{ED7958E7-717A-447C-A8C1-4CF216462577}"/>
    <cellStyle name="Millares [0] 5 9 3 2" xfId="37435" xr:uid="{DF77C8CB-3118-46E0-9CE1-6AC2B7FB0059}"/>
    <cellStyle name="Millares [0] 5 9 4" xfId="25994" xr:uid="{819936B0-3DCE-46DF-9EB7-6CA649A214A8}"/>
    <cellStyle name="Millares [0] 5 9 5" xfId="48876" xr:uid="{FDC7E3C4-B721-4DDB-9C88-518BA3D737CD}"/>
    <cellStyle name="Millares [0] 50" xfId="23052" xr:uid="{1D8E4445-1082-4A61-9F18-EBBAABBD57C3}"/>
    <cellStyle name="Millares [0] 50 2" xfId="45946" xr:uid="{65471925-453A-4EBF-AB26-27F21CD104D8}"/>
    <cellStyle name="Millares [0] 51" xfId="23059" xr:uid="{3918F0B8-FB57-472E-B4FA-63F8A23A3A83}"/>
    <cellStyle name="Millares [0] 52" xfId="23055" xr:uid="{6725E4F3-0329-4D2E-A386-6CC56596C779}"/>
    <cellStyle name="Millares [0] 53" xfId="45948" xr:uid="{27211C18-FBB3-4BFF-9C09-FCBD9EE1B926}"/>
    <cellStyle name="Millares [0] 54" xfId="45949" xr:uid="{589FD82B-C017-4886-8E63-D9AA42557A75}"/>
    <cellStyle name="Millares [0] 55" xfId="45951" xr:uid="{A982D78A-2052-4A45-B33A-A473AA79486F}"/>
    <cellStyle name="Millares [0] 56" xfId="55234" xr:uid="{C1E92612-361D-4BF1-9694-9DFC0FA593DE}"/>
    <cellStyle name="Millares [0] 57" xfId="55236" xr:uid="{3BA34240-C70F-4BF2-8296-4485505EB161}"/>
    <cellStyle name="Millares [0] 6" xfId="184" xr:uid="{A1DFF74E-930A-4B39-B32D-FFF867E11FC5}"/>
    <cellStyle name="Millares [0] 6 10" xfId="4432" xr:uid="{C1459C38-7414-4362-84CC-20CDC71DEE0F}"/>
    <cellStyle name="Millares [0] 6 10 2" xfId="15884" xr:uid="{F601AFC3-2335-4AAE-89C0-CA283ED154C4}"/>
    <cellStyle name="Millares [0] 6 10 2 2" xfId="38778" xr:uid="{123DE4B9-5336-4440-AE8B-3CAFAC4E1036}"/>
    <cellStyle name="Millares [0] 6 10 3" xfId="27337" xr:uid="{726B1B0A-2652-4DF2-B21C-527CBA6EB73C}"/>
    <cellStyle name="Millares [0] 6 10 4" xfId="50219" xr:uid="{89D16FC9-40EC-4EAC-B48B-A6205F2D43B1}"/>
    <cellStyle name="Millares [0] 6 11" xfId="8623" xr:uid="{03572966-B9F5-4381-8435-3512E55ED84E}"/>
    <cellStyle name="Millares [0] 6 11 2" xfId="20074" xr:uid="{D6572CD8-0194-4E24-B1A7-EC02CDF4279D}"/>
    <cellStyle name="Millares [0] 6 11 2 2" xfId="42968" xr:uid="{BD797861-CE20-491A-AD25-1B5F7E763D87}"/>
    <cellStyle name="Millares [0] 6 11 3" xfId="31527" xr:uid="{0F0B1982-1AA0-4D70-A205-9D1F5635401D}"/>
    <cellStyle name="Millares [0] 6 11 4" xfId="54409" xr:uid="{01B8E9AF-05EF-4DA4-90C4-D5FA4CA706FB}"/>
    <cellStyle name="Millares [0] 6 12" xfId="8716" xr:uid="{8714D07F-EF74-4EBC-81E4-B97B3C84C9C2}"/>
    <cellStyle name="Millares [0] 6 12 2" xfId="20160" xr:uid="{B9A1AF6E-7100-4283-B569-CBF7EA2FE572}"/>
    <cellStyle name="Millares [0] 6 12 2 2" xfId="43054" xr:uid="{13D2019E-B8A4-4620-A684-BBAF68384154}"/>
    <cellStyle name="Millares [0] 6 12 3" xfId="31613" xr:uid="{050C127C-1D44-4B28-9793-4B64E30815F7}"/>
    <cellStyle name="Millares [0] 6 12 4" xfId="54495" xr:uid="{5BC31955-6E82-4DB7-8B44-C697CF27865F}"/>
    <cellStyle name="Millares [0] 6 13" xfId="8977" xr:uid="{C1D72B33-93E8-4C21-9094-822CC1718037}"/>
    <cellStyle name="Millares [0] 6 13 2" xfId="20421" xr:uid="{5AE0E329-F035-414D-B533-8EDBD1E4EF8C}"/>
    <cellStyle name="Millares [0] 6 13 2 2" xfId="43315" xr:uid="{C958DD2F-0516-4EEC-99A2-41497DC06D0E}"/>
    <cellStyle name="Millares [0] 6 13 3" xfId="31874" xr:uid="{089E3B63-5AF4-445D-939C-89642A9AEC36}"/>
    <cellStyle name="Millares [0] 6 13 4" xfId="54756" xr:uid="{9584C86B-205A-4AC6-8CA5-CAE9A67AEA41}"/>
    <cellStyle name="Millares [0] 6 14" xfId="9244" xr:uid="{18B9A641-E071-497D-8E38-47907E370D80}"/>
    <cellStyle name="Millares [0] 6 14 2" xfId="20688" xr:uid="{ED11A749-E433-4B97-BD28-6D4777C4B45C}"/>
    <cellStyle name="Millares [0] 6 14 2 2" xfId="43582" xr:uid="{BE50C0CB-85E8-460B-8917-CD2F196F77B7}"/>
    <cellStyle name="Millares [0] 6 14 3" xfId="32141" xr:uid="{1DA286F6-802B-40A5-BE3C-04E66AE78190}"/>
    <cellStyle name="Millares [0] 6 14 4" xfId="55023" xr:uid="{6423A59A-6EF9-4CE5-9B36-C5C7104A94C5}"/>
    <cellStyle name="Millares [0] 6 15" xfId="9515" xr:uid="{65C6915D-95A8-4127-A741-3E848D1F0F2E}"/>
    <cellStyle name="Millares [0] 6 15 2" xfId="20958" xr:uid="{3C2CDE3B-F67A-46BE-99C8-667B1F0350B6}"/>
    <cellStyle name="Millares [0] 6 15 2 2" xfId="43852" xr:uid="{A91374EE-435B-4082-9D7D-2B62B30B0F29}"/>
    <cellStyle name="Millares [0] 6 15 3" xfId="32411" xr:uid="{9135F1CF-FC61-4E92-B858-9E1D142F3BDA}"/>
    <cellStyle name="Millares [0] 6 16" xfId="10601" xr:uid="{421361C7-70E2-4777-BE5E-F45DC2BC4A65}"/>
    <cellStyle name="Millares [0] 6 16 2" xfId="22044" xr:uid="{B7BD85A9-F40A-44D5-AB1C-33B3C89E4CF4}"/>
    <cellStyle name="Millares [0] 6 16 2 2" xfId="44938" xr:uid="{FD6B74BA-A854-4C36-8E80-9806F1DB07F6}"/>
    <cellStyle name="Millares [0] 6 16 3" xfId="33497" xr:uid="{1EF31646-55C3-473A-857A-290E699F62A4}"/>
    <cellStyle name="Millares [0] 6 17" xfId="11666" xr:uid="{A2A49AD5-C981-4DD1-87A7-F04C8E588BE8}"/>
    <cellStyle name="Millares [0] 6 17 2" xfId="34560" xr:uid="{9DD2B111-B482-4C7E-97BA-E23A03D414D2}"/>
    <cellStyle name="Millares [0] 6 18" xfId="23119" xr:uid="{5EB9EC45-8E2D-402C-B7A5-520D4A5F4F09}"/>
    <cellStyle name="Millares [0] 6 19" xfId="46002" xr:uid="{1C080B3E-6121-4D89-8268-C17873680086}"/>
    <cellStyle name="Millares [0] 6 2" xfId="323" xr:uid="{167E0119-D948-4F23-ACBB-A7CEED5442E8}"/>
    <cellStyle name="Millares [0] 6 2 10" xfId="8832" xr:uid="{9FE2EB38-79AC-4D4A-912B-564EEBD65C45}"/>
    <cellStyle name="Millares [0] 6 2 10 2" xfId="20276" xr:uid="{BA08045B-CFC5-468E-8442-E5F632CD27F5}"/>
    <cellStyle name="Millares [0] 6 2 10 2 2" xfId="43170" xr:uid="{2C86F9EF-463F-41BC-AC86-113C5F146C65}"/>
    <cellStyle name="Millares [0] 6 2 10 3" xfId="31729" xr:uid="{14AA56B7-1B34-4E7A-98A4-1D5F8767FFE8}"/>
    <cellStyle name="Millares [0] 6 2 10 4" xfId="54611" xr:uid="{8E8F8C86-139C-46C4-AA60-8BCA1E18A23C}"/>
    <cellStyle name="Millares [0] 6 2 11" xfId="9094" xr:uid="{9D16EBAC-77CF-47F1-A751-59B9236DC7F9}"/>
    <cellStyle name="Millares [0] 6 2 11 2" xfId="20538" xr:uid="{5DA68EE3-5CCF-4E50-8371-854B86772E9F}"/>
    <cellStyle name="Millares [0] 6 2 11 2 2" xfId="43432" xr:uid="{E0AFCBA5-7C32-483E-B981-C57D8F857E8A}"/>
    <cellStyle name="Millares [0] 6 2 11 3" xfId="31991" xr:uid="{76F25EC9-9AD2-4430-A944-EE51BAC10D1C}"/>
    <cellStyle name="Millares [0] 6 2 11 4" xfId="54873" xr:uid="{E9592CDA-396E-4721-9F49-B2565AEA6690}"/>
    <cellStyle name="Millares [0] 6 2 12" xfId="9361" xr:uid="{B0FAA168-29F0-45B9-9E39-6ADFA32ED2C4}"/>
    <cellStyle name="Millares [0] 6 2 12 2" xfId="20805" xr:uid="{A9E18511-D1BA-427C-828D-E668D0710939}"/>
    <cellStyle name="Millares [0] 6 2 12 2 2" xfId="43699" xr:uid="{C30AE77E-85A5-4B48-8E65-8972049C0046}"/>
    <cellStyle name="Millares [0] 6 2 12 3" xfId="32258" xr:uid="{D7F6B176-DC65-4E75-88E0-FC2906183D6E}"/>
    <cellStyle name="Millares [0] 6 2 12 4" xfId="55140" xr:uid="{ACD87CDA-6BB1-4E5F-BCDF-98CBF9A7D300}"/>
    <cellStyle name="Millares [0] 6 2 13" xfId="9633" xr:uid="{4A9D9897-9741-4E30-8071-B8249F66261B}"/>
    <cellStyle name="Millares [0] 6 2 13 2" xfId="21076" xr:uid="{21D5C005-9E6C-41B1-A7FA-B4A6DBBE290D}"/>
    <cellStyle name="Millares [0] 6 2 13 2 2" xfId="43970" xr:uid="{E1F81F30-62E4-4011-BF77-5101B98BEB71}"/>
    <cellStyle name="Millares [0] 6 2 13 3" xfId="32529" xr:uid="{A97B4165-3805-47E5-A553-3215F112F2A7}"/>
    <cellStyle name="Millares [0] 6 2 14" xfId="10717" xr:uid="{03868707-4F8D-49C2-9550-D7E918235C71}"/>
    <cellStyle name="Millares [0] 6 2 14 2" xfId="22160" xr:uid="{28D7B1CF-0D31-40D3-8B1F-208FAD91A343}"/>
    <cellStyle name="Millares [0] 6 2 14 2 2" xfId="45054" xr:uid="{5971EB99-E0D3-4040-8B8E-A35F705647F9}"/>
    <cellStyle name="Millares [0] 6 2 14 3" xfId="33613" xr:uid="{8A501E65-741A-4142-818B-D24E6D46D6E1}"/>
    <cellStyle name="Millares [0] 6 2 15" xfId="11782" xr:uid="{56A61E4C-8A26-40B2-9773-81C027C808A0}"/>
    <cellStyle name="Millares [0] 6 2 15 2" xfId="34676" xr:uid="{E5DA1E36-B36F-4785-9908-0971F183565C}"/>
    <cellStyle name="Millares [0] 6 2 16" xfId="23235" xr:uid="{1153764D-3E3B-4D2D-B831-754221D6C628}"/>
    <cellStyle name="Millares [0] 6 2 17" xfId="46118" xr:uid="{7054B071-F3B6-49B9-ADEB-55635804E627}"/>
    <cellStyle name="Millares [0] 6 2 2" xfId="586" xr:uid="{3459C9F3-921C-49E2-843A-7E65D9D881D7}"/>
    <cellStyle name="Millares [0] 6 2 2 10" xfId="46381" xr:uid="{A7F4C3D8-EE49-4AE9-92C4-314BD3BE3400}"/>
    <cellStyle name="Millares [0] 6 2 2 2" xfId="1114" xr:uid="{45A39242-9805-4505-AAF7-BED697B0A1DA}"/>
    <cellStyle name="Millares [0] 6 2 2 2 2" xfId="2431" xr:uid="{39F1C329-B698-4B37-B5EA-24445ABD0708}"/>
    <cellStyle name="Millares [0] 6 2 2 2 2 2" xfId="6679" xr:uid="{0B14BC5B-B21B-4D52-8379-FB0D8AD6A8FD}"/>
    <cellStyle name="Millares [0] 6 2 2 2 2 2 2" xfId="18131" xr:uid="{9060C98E-0882-4A50-A00E-BC98AE4BB16F}"/>
    <cellStyle name="Millares [0] 6 2 2 2 2 2 2 2" xfId="41025" xr:uid="{84F9C87D-D14B-42BC-934A-0AD1C7A133CF}"/>
    <cellStyle name="Millares [0] 6 2 2 2 2 2 3" xfId="29584" xr:uid="{C0C50565-BA5C-402E-A3FF-1C3EBE3F299B}"/>
    <cellStyle name="Millares [0] 6 2 2 2 2 2 4" xfId="52466" xr:uid="{7080721B-28B5-45C5-9132-592BBBC97369}"/>
    <cellStyle name="Millares [0] 6 2 2 2 2 3" xfId="13889" xr:uid="{5ED50390-C085-460C-BFEC-B26D80B0E519}"/>
    <cellStyle name="Millares [0] 6 2 2 2 2 3 2" xfId="36783" xr:uid="{4CAEB100-524D-4354-9860-0390EE3BBCEF}"/>
    <cellStyle name="Millares [0] 6 2 2 2 2 4" xfId="25342" xr:uid="{FAE3DA42-D8EB-4027-AABD-C13F0BCCA146}"/>
    <cellStyle name="Millares [0] 6 2 2 2 2 5" xfId="48225" xr:uid="{BDF41C39-2430-4267-B558-84DBFDC4490F}"/>
    <cellStyle name="Millares [0] 6 2 2 2 3" xfId="4275" xr:uid="{70149D89-E2B3-4CD3-8805-F94062A2E0B8}"/>
    <cellStyle name="Millares [0] 6 2 2 2 3 2" xfId="8518" xr:uid="{BEDB0C21-8C76-4A38-9D76-AD9B24395FD6}"/>
    <cellStyle name="Millares [0] 6 2 2 2 3 2 2" xfId="19970" xr:uid="{EA411DFD-5EE0-40B8-A6C2-86839C4C269C}"/>
    <cellStyle name="Millares [0] 6 2 2 2 3 2 2 2" xfId="42864" xr:uid="{61E9B84E-5CD9-4FCD-BEC2-4A93D3A14293}"/>
    <cellStyle name="Millares [0] 6 2 2 2 3 2 3" xfId="31423" xr:uid="{1124760E-0EAB-4F0D-92C4-629B1B973355}"/>
    <cellStyle name="Millares [0] 6 2 2 2 3 2 4" xfId="54305" xr:uid="{51DA20EA-8463-4E37-86D3-EC10B5149C41}"/>
    <cellStyle name="Millares [0] 6 2 2 2 3 3" xfId="15728" xr:uid="{527EBD78-5A0E-42C2-9D12-7593A8DD6C97}"/>
    <cellStyle name="Millares [0] 6 2 2 2 3 3 2" xfId="38622" xr:uid="{714C1FD4-4FF9-4594-98DE-35DE6DDA2207}"/>
    <cellStyle name="Millares [0] 6 2 2 2 3 4" xfId="27181" xr:uid="{2E389597-65CD-471E-85F7-858DA8EB0651}"/>
    <cellStyle name="Millares [0] 6 2 2 2 3 5" xfId="50063" xr:uid="{3A1B983C-BAD4-4DDB-84C0-4AFB316C635E}"/>
    <cellStyle name="Millares [0] 6 2 2 2 4" xfId="5362" xr:uid="{C623961C-E596-4390-A39E-2AA7ACC7738B}"/>
    <cellStyle name="Millares [0] 6 2 2 2 4 2" xfId="16814" xr:uid="{C87EC183-2A0A-46A5-9B46-AAE7699EC54D}"/>
    <cellStyle name="Millares [0] 6 2 2 2 4 2 2" xfId="39708" xr:uid="{6022155F-6BEB-46C1-A889-7FFA33E3CB06}"/>
    <cellStyle name="Millares [0] 6 2 2 2 4 3" xfId="28267" xr:uid="{99EE31EA-75C4-4FDB-AB7E-97D205820FC7}"/>
    <cellStyle name="Millares [0] 6 2 2 2 4 4" xfId="51149" xr:uid="{AF628BF1-0C4C-4FB0-8A59-AD5A71C0797D}"/>
    <cellStyle name="Millares [0] 6 2 2 2 5" xfId="10423" xr:uid="{48B45E98-C76B-4885-8950-7AA7855A3FC4}"/>
    <cellStyle name="Millares [0] 6 2 2 2 5 2" xfId="21866" xr:uid="{3B6FE2AB-E87F-471B-9B96-B4699A96EAE4}"/>
    <cellStyle name="Millares [0] 6 2 2 2 5 2 2" xfId="44760" xr:uid="{75446E64-F294-4E07-BCA7-14579E3CAFED}"/>
    <cellStyle name="Millares [0] 6 2 2 2 5 3" xfId="33319" xr:uid="{545F89A9-1419-4411-81C7-694BC967A045}"/>
    <cellStyle name="Millares [0] 6 2 2 2 6" xfId="11507" xr:uid="{781DA83A-6B97-4929-BBC4-EC3CA847E8DD}"/>
    <cellStyle name="Millares [0] 6 2 2 2 6 2" xfId="22950" xr:uid="{EE0BCD04-956F-4E4D-8686-9EB3C51D70C1}"/>
    <cellStyle name="Millares [0] 6 2 2 2 6 2 2" xfId="45844" xr:uid="{C68A6DEE-6414-49A3-872F-D13B5FA0CA1F}"/>
    <cellStyle name="Millares [0] 6 2 2 2 6 3" xfId="34403" xr:uid="{6FBBC5D1-5C6A-473B-81D2-0C1741B01489}"/>
    <cellStyle name="Millares [0] 6 2 2 2 7" xfId="12572" xr:uid="{FB9FDE7E-BC41-4CEE-B94C-55CCE8D87EE4}"/>
    <cellStyle name="Millares [0] 6 2 2 2 7 2" xfId="35466" xr:uid="{D3C98E20-59B2-41D3-9C2A-9406CB8B9688}"/>
    <cellStyle name="Millares [0] 6 2 2 2 8" xfId="24025" xr:uid="{EB3277C2-A8CA-4EAA-AEFF-625DFA66BC4A}"/>
    <cellStyle name="Millares [0] 6 2 2 2 9" xfId="46908" xr:uid="{7F561D72-8F2E-4635-A285-B1209129095B}"/>
    <cellStyle name="Millares [0] 6 2 2 3" xfId="1904" xr:uid="{CA5B50B2-2F9C-4F37-B8B7-5AC8D699250D}"/>
    <cellStyle name="Millares [0] 6 2 2 3 2" xfId="6152" xr:uid="{CC4B6D2A-D644-4F9E-B4D1-5279555DAD20}"/>
    <cellStyle name="Millares [0] 6 2 2 3 2 2" xfId="17604" xr:uid="{51EDE5BE-4C40-42E4-AB70-09285D7A30D5}"/>
    <cellStyle name="Millares [0] 6 2 2 3 2 2 2" xfId="40498" xr:uid="{FAAECE2B-9EB0-4353-8607-973F13CB7F66}"/>
    <cellStyle name="Millares [0] 6 2 2 3 2 3" xfId="29057" xr:uid="{78DD7AB7-7AA4-409F-92A1-3AE3FDAD3DD4}"/>
    <cellStyle name="Millares [0] 6 2 2 3 2 4" xfId="51939" xr:uid="{73515486-5A92-44FB-A15A-19DD2308C46A}"/>
    <cellStyle name="Millares [0] 6 2 2 3 3" xfId="13362" xr:uid="{7E43BB0C-8FEA-411F-8073-E0D95201E420}"/>
    <cellStyle name="Millares [0] 6 2 2 3 3 2" xfId="36256" xr:uid="{BD0F7C48-5E2A-46D2-96B7-58B3DEFA2B72}"/>
    <cellStyle name="Millares [0] 6 2 2 3 4" xfId="24815" xr:uid="{6DF180F0-96C4-482A-8C4B-388C1F48C9CF}"/>
    <cellStyle name="Millares [0] 6 2 2 3 5" xfId="47698" xr:uid="{E28E1A19-B930-4C91-8CEC-AEBC814F34D2}"/>
    <cellStyle name="Millares [0] 6 2 2 4" xfId="3748" xr:uid="{D71F669F-8C93-4EAA-A0D0-C161C70E9635}"/>
    <cellStyle name="Millares [0] 6 2 2 4 2" xfId="7991" xr:uid="{B3D87281-323C-43D5-9679-5AFA4A695D2B}"/>
    <cellStyle name="Millares [0] 6 2 2 4 2 2" xfId="19443" xr:uid="{6FD6FF63-C1F9-44A3-8E4F-C3F8BB0BC639}"/>
    <cellStyle name="Millares [0] 6 2 2 4 2 2 2" xfId="42337" xr:uid="{03D4C46A-F45E-4221-829D-9E94EA91EAE1}"/>
    <cellStyle name="Millares [0] 6 2 2 4 2 3" xfId="30896" xr:uid="{AC39FB81-6C07-4F05-A8A3-3CBFA780934C}"/>
    <cellStyle name="Millares [0] 6 2 2 4 2 4" xfId="53778" xr:uid="{4B5C9D4E-A7D6-490C-A78C-537C42E39DC1}"/>
    <cellStyle name="Millares [0] 6 2 2 4 3" xfId="15201" xr:uid="{B7023ED5-8437-4749-82ED-0B6AA6F3510F}"/>
    <cellStyle name="Millares [0] 6 2 2 4 3 2" xfId="38095" xr:uid="{EC9FFA63-8A66-4562-96E5-A8C74B4B9F2D}"/>
    <cellStyle name="Millares [0] 6 2 2 4 4" xfId="26654" xr:uid="{15ECC005-CDDC-421B-A766-9835919D78E9}"/>
    <cellStyle name="Millares [0] 6 2 2 4 5" xfId="49536" xr:uid="{5DBDE584-B15D-4094-9503-F02A294A8E37}"/>
    <cellStyle name="Millares [0] 6 2 2 5" xfId="4835" xr:uid="{CBB55416-0C75-485D-BC3F-D26E68D315A2}"/>
    <cellStyle name="Millares [0] 6 2 2 5 2" xfId="16287" xr:uid="{FB16B6F2-0B36-4725-A7C6-EEF74BE2EC50}"/>
    <cellStyle name="Millares [0] 6 2 2 5 2 2" xfId="39181" xr:uid="{29D4165C-8029-4F20-A4D1-530B29631C91}"/>
    <cellStyle name="Millares [0] 6 2 2 5 3" xfId="27740" xr:uid="{245341A5-B464-4E6E-8BB5-BFC48011B2B1}"/>
    <cellStyle name="Millares [0] 6 2 2 5 4" xfId="50622" xr:uid="{9D0ACBC0-52DA-46FE-9B73-F1391BA9F8E2}"/>
    <cellStyle name="Millares [0] 6 2 2 6" xfId="9896" xr:uid="{6DFDDA5D-65A3-4A0F-A6E9-D43A939B4849}"/>
    <cellStyle name="Millares [0] 6 2 2 6 2" xfId="21339" xr:uid="{E644095D-3E9E-4D31-ACD5-2FE6623B09E3}"/>
    <cellStyle name="Millares [0] 6 2 2 6 2 2" xfId="44233" xr:uid="{C886CE6F-3FA9-4714-BE88-765F5E2E89C4}"/>
    <cellStyle name="Millares [0] 6 2 2 6 3" xfId="32792" xr:uid="{657F505C-E560-477D-8E81-D01109C3E8CD}"/>
    <cellStyle name="Millares [0] 6 2 2 7" xfId="10980" xr:uid="{70E3F260-4606-4CCB-AF08-3230720707A5}"/>
    <cellStyle name="Millares [0] 6 2 2 7 2" xfId="22423" xr:uid="{5E0C11DD-68A2-4D63-A393-92EF3FD8265A}"/>
    <cellStyle name="Millares [0] 6 2 2 7 2 2" xfId="45317" xr:uid="{C8446645-5526-4A60-B76C-19ACB802B9F3}"/>
    <cellStyle name="Millares [0] 6 2 2 7 3" xfId="33876" xr:uid="{631A7DD7-709C-48F2-8BD8-B2095B084892}"/>
    <cellStyle name="Millares [0] 6 2 2 8" xfId="12045" xr:uid="{37F0DA2B-7198-4A69-9F0E-BC4519141783}"/>
    <cellStyle name="Millares [0] 6 2 2 8 2" xfId="34939" xr:uid="{C633E642-C4CF-4EED-A256-FCC0B40AA0C6}"/>
    <cellStyle name="Millares [0] 6 2 2 9" xfId="23498" xr:uid="{D3902CEC-8E47-4406-9B9E-FA5640A211F8}"/>
    <cellStyle name="Millares [0] 6 2 3" xfId="851" xr:uid="{598C5AD1-A5B5-413C-B0C2-B42DCC08786A}"/>
    <cellStyle name="Millares [0] 6 2 3 2" xfId="2168" xr:uid="{1D24668D-D843-4ABE-8EFE-26C9B2BB8D11}"/>
    <cellStyle name="Millares [0] 6 2 3 2 2" xfId="6416" xr:uid="{45FB6D01-6EE2-4E5D-A980-C58B5238599C}"/>
    <cellStyle name="Millares [0] 6 2 3 2 2 2" xfId="17868" xr:uid="{C2F3AAD7-7C52-4543-BDB4-FF150F86BFF4}"/>
    <cellStyle name="Millares [0] 6 2 3 2 2 2 2" xfId="40762" xr:uid="{960B46BA-3191-405B-BB21-98F86FBA11F4}"/>
    <cellStyle name="Millares [0] 6 2 3 2 2 3" xfId="29321" xr:uid="{B799BC68-09A9-47B3-AF9C-22C40DD6A549}"/>
    <cellStyle name="Millares [0] 6 2 3 2 2 4" xfId="52203" xr:uid="{F14696C3-CD73-4868-AB86-0579C0532D19}"/>
    <cellStyle name="Millares [0] 6 2 3 2 3" xfId="13626" xr:uid="{16554282-0DF1-4EFC-8115-9062DBED843A}"/>
    <cellStyle name="Millares [0] 6 2 3 2 3 2" xfId="36520" xr:uid="{CC62DBC8-DCAA-42B6-9325-204995BF141C}"/>
    <cellStyle name="Millares [0] 6 2 3 2 4" xfId="25079" xr:uid="{CC86BBF8-2518-4001-9A76-8B804DBFB64D}"/>
    <cellStyle name="Millares [0] 6 2 3 2 5" xfId="47962" xr:uid="{FF2789C2-8DD0-4596-976D-70314B692AB6}"/>
    <cellStyle name="Millares [0] 6 2 3 3" xfId="4012" xr:uid="{E75EB054-8705-4B34-83E6-6E7EC41E5334}"/>
    <cellStyle name="Millares [0] 6 2 3 3 2" xfId="8255" xr:uid="{1B2934EB-16C4-4516-A807-4417DF710A45}"/>
    <cellStyle name="Millares [0] 6 2 3 3 2 2" xfId="19707" xr:uid="{8D486266-A481-4DD5-ACEC-BF128424077E}"/>
    <cellStyle name="Millares [0] 6 2 3 3 2 2 2" xfId="42601" xr:uid="{899C4414-9DCA-4F6C-84C3-F6C05662253D}"/>
    <cellStyle name="Millares [0] 6 2 3 3 2 3" xfId="31160" xr:uid="{09CC2225-CB49-4E49-AF9B-49767A5AAD7F}"/>
    <cellStyle name="Millares [0] 6 2 3 3 2 4" xfId="54042" xr:uid="{D0A1F0F2-AD97-408B-B938-E88920E98826}"/>
    <cellStyle name="Millares [0] 6 2 3 3 3" xfId="15465" xr:uid="{3304C243-252F-40DE-8A84-527859F12F61}"/>
    <cellStyle name="Millares [0] 6 2 3 3 3 2" xfId="38359" xr:uid="{BC2CFE05-03A0-4129-8F10-B132EECB2C9A}"/>
    <cellStyle name="Millares [0] 6 2 3 3 4" xfId="26918" xr:uid="{9B307907-A0B9-46AC-A2AA-F84F63E77C85}"/>
    <cellStyle name="Millares [0] 6 2 3 3 5" xfId="49800" xr:uid="{39693945-40D4-410A-9F9E-737EB82CA337}"/>
    <cellStyle name="Millares [0] 6 2 3 4" xfId="5099" xr:uid="{53A2BAF8-E5EF-44B9-ADEE-24C5AB0213F4}"/>
    <cellStyle name="Millares [0] 6 2 3 4 2" xfId="16551" xr:uid="{DD91BAF5-35B1-42B8-B3DB-35164AA2664C}"/>
    <cellStyle name="Millares [0] 6 2 3 4 2 2" xfId="39445" xr:uid="{FDA045F8-3452-4932-AF3A-C067D2357033}"/>
    <cellStyle name="Millares [0] 6 2 3 4 3" xfId="28004" xr:uid="{E18ED281-91F6-47D4-B4DA-113B9A6F6344}"/>
    <cellStyle name="Millares [0] 6 2 3 4 4" xfId="50886" xr:uid="{1877959A-D172-46DF-8E69-30DBCBA26C4F}"/>
    <cellStyle name="Millares [0] 6 2 3 5" xfId="10160" xr:uid="{0CEA8A0D-C30C-4B93-BF52-C79F9D81A37C}"/>
    <cellStyle name="Millares [0] 6 2 3 5 2" xfId="21603" xr:uid="{F73D0289-84E5-44D0-9A0A-8026F74A3E9C}"/>
    <cellStyle name="Millares [0] 6 2 3 5 2 2" xfId="44497" xr:uid="{B5DD0458-1A17-4372-938A-44519323A863}"/>
    <cellStyle name="Millares [0] 6 2 3 5 3" xfId="33056" xr:uid="{640CE14D-95F8-4410-9D44-162BEEF91CB2}"/>
    <cellStyle name="Millares [0] 6 2 3 6" xfId="11244" xr:uid="{05129CCF-A8A4-4231-A169-C1A2F1ADC603}"/>
    <cellStyle name="Millares [0] 6 2 3 6 2" xfId="22687" xr:uid="{B06C7F6C-1189-44DB-9B32-B5433D5ECA01}"/>
    <cellStyle name="Millares [0] 6 2 3 6 2 2" xfId="45581" xr:uid="{A7FCC33B-F169-42AE-B90E-9647E62ABE05}"/>
    <cellStyle name="Millares [0] 6 2 3 6 3" xfId="34140" xr:uid="{1C865DEE-E4FF-4B57-B5E5-CA293768B6E8}"/>
    <cellStyle name="Millares [0] 6 2 3 7" xfId="12309" xr:uid="{BF9D1B5D-EE1E-4931-8EB7-D6325175109F}"/>
    <cellStyle name="Millares [0] 6 2 3 7 2" xfId="35203" xr:uid="{0AD9AE38-E769-4825-B80F-0376D88A47D9}"/>
    <cellStyle name="Millares [0] 6 2 3 8" xfId="23762" xr:uid="{E65D5CB6-3987-47A3-B0A1-AA53AB353280}"/>
    <cellStyle name="Millares [0] 6 2 3 9" xfId="46645" xr:uid="{66009745-9B4D-43E4-8D4F-47145539ED51}"/>
    <cellStyle name="Millares [0] 6 2 4" xfId="1379" xr:uid="{7B719E07-BF4B-4FFA-AC4E-8D64AEF8C1E7}"/>
    <cellStyle name="Millares [0] 6 2 4 2" xfId="2696" xr:uid="{0DF4FEF9-DCA4-4899-9E7E-E7ED595F7175}"/>
    <cellStyle name="Millares [0] 6 2 4 2 2" xfId="6944" xr:uid="{BDE63CAD-7408-4B68-8BA5-758EE73341EF}"/>
    <cellStyle name="Millares [0] 6 2 4 2 2 2" xfId="18396" xr:uid="{35DE54C5-1CC9-4C6B-8319-D1998C62A817}"/>
    <cellStyle name="Millares [0] 6 2 4 2 2 2 2" xfId="41290" xr:uid="{5B486607-A838-4D8F-96DF-FE7732A736A4}"/>
    <cellStyle name="Millares [0] 6 2 4 2 2 3" xfId="29849" xr:uid="{8A13E7C3-F073-4235-9857-CC87AF274C36}"/>
    <cellStyle name="Millares [0] 6 2 4 2 2 4" xfId="52731" xr:uid="{6B0D894B-B6EB-4C96-B702-F4577CA2FF2D}"/>
    <cellStyle name="Millares [0] 6 2 4 2 3" xfId="14154" xr:uid="{097656B1-801C-4968-86AB-04302D7E0F1D}"/>
    <cellStyle name="Millares [0] 6 2 4 2 3 2" xfId="37048" xr:uid="{758063D6-65E0-473E-A42D-BEB8AC5F62D9}"/>
    <cellStyle name="Millares [0] 6 2 4 2 4" xfId="25607" xr:uid="{DE3B606B-99FB-4A42-9231-15F1AA11C160}"/>
    <cellStyle name="Millares [0] 6 2 4 2 5" xfId="48490" xr:uid="{375D1B8B-CF73-4C58-94B1-8E486F5C653B}"/>
    <cellStyle name="Millares [0] 6 2 4 3" xfId="5627" xr:uid="{CB083B21-B60F-46C6-8E4F-81F7A4CF9F42}"/>
    <cellStyle name="Millares [0] 6 2 4 3 2" xfId="17079" xr:uid="{A69CE2FF-9332-4EC2-B06D-3D2FE1F068AC}"/>
    <cellStyle name="Millares [0] 6 2 4 3 2 2" xfId="39973" xr:uid="{92482C96-C905-4F53-8D03-E82DEB035EF9}"/>
    <cellStyle name="Millares [0] 6 2 4 3 3" xfId="28532" xr:uid="{D78F6A87-B704-4A74-8BE7-E056CF299FBE}"/>
    <cellStyle name="Millares [0] 6 2 4 3 4" xfId="51414" xr:uid="{55D748F7-B404-44E5-AD31-D067A5A0B631}"/>
    <cellStyle name="Millares [0] 6 2 4 4" xfId="12837" xr:uid="{DC78E7A8-203F-4968-B852-896F03E689EC}"/>
    <cellStyle name="Millares [0] 6 2 4 4 2" xfId="35731" xr:uid="{CF993917-AA29-491B-8B7C-2F5791F6BADD}"/>
    <cellStyle name="Millares [0] 6 2 4 5" xfId="24290" xr:uid="{E48B071D-7448-44DC-A978-C46CEDD2F78A}"/>
    <cellStyle name="Millares [0] 6 2 4 6" xfId="47173" xr:uid="{063234C1-C4CB-465A-A05F-90CDB7813872}"/>
    <cellStyle name="Millares [0] 6 2 5" xfId="1641" xr:uid="{50B747E9-958E-459D-A802-DCC816898E13}"/>
    <cellStyle name="Millares [0] 6 2 5 2" xfId="5889" xr:uid="{3D064D88-6A98-4D0F-ACC4-5D5C66D0FF02}"/>
    <cellStyle name="Millares [0] 6 2 5 2 2" xfId="17341" xr:uid="{9463A32B-9381-4E6B-BAC1-9D8628DCDDA7}"/>
    <cellStyle name="Millares [0] 6 2 5 2 2 2" xfId="40235" xr:uid="{68C942CE-655A-4981-BAB4-4E560A0269EC}"/>
    <cellStyle name="Millares [0] 6 2 5 2 3" xfId="28794" xr:uid="{59D5EF3B-E26B-465E-919F-A5D63A26793F}"/>
    <cellStyle name="Millares [0] 6 2 5 2 4" xfId="51676" xr:uid="{75FF4EA8-749F-46D2-A6A7-DC1FB2428921}"/>
    <cellStyle name="Millares [0] 6 2 5 3" xfId="13099" xr:uid="{5394398C-E604-4B9A-8E5F-3368F7F7F5DC}"/>
    <cellStyle name="Millares [0] 6 2 5 3 2" xfId="35993" xr:uid="{417BE463-E498-4F49-9273-B461DE0B1221}"/>
    <cellStyle name="Millares [0] 6 2 5 4" xfId="24552" xr:uid="{CFBDF424-F144-4FA0-8C47-D486076CB6C4}"/>
    <cellStyle name="Millares [0] 6 2 5 5" xfId="47435" xr:uid="{2BE5BA88-A137-4770-A6C6-49F681CF36BC}"/>
    <cellStyle name="Millares [0] 6 2 6" xfId="2964" xr:uid="{24E6AF79-BD28-4DC7-9351-FDC187764F8E}"/>
    <cellStyle name="Millares [0] 6 2 6 2" xfId="7207" xr:uid="{9E6103F9-55C6-47BA-A34A-AAD42BEDA732}"/>
    <cellStyle name="Millares [0] 6 2 6 2 2" xfId="18659" xr:uid="{3E621B3A-3600-4C67-BFDF-79D7A6FB7EE1}"/>
    <cellStyle name="Millares [0] 6 2 6 2 2 2" xfId="41553" xr:uid="{99FF9F49-99DC-4E9C-9786-D5B1A4B28E9D}"/>
    <cellStyle name="Millares [0] 6 2 6 2 3" xfId="30112" xr:uid="{093251B9-5ABB-41FF-98EA-3B64352D5090}"/>
    <cellStyle name="Millares [0] 6 2 6 2 4" xfId="52994" xr:uid="{A78879B7-23ED-44C0-B9FF-1EB3BB5AC68F}"/>
    <cellStyle name="Millares [0] 6 2 6 3" xfId="14417" xr:uid="{2FC5AF56-D37D-4C35-B275-908619E90C89}"/>
    <cellStyle name="Millares [0] 6 2 6 3 2" xfId="37311" xr:uid="{B17F71DB-BDA0-4C13-BD07-8924158D77D1}"/>
    <cellStyle name="Millares [0] 6 2 6 4" xfId="25870" xr:uid="{8E3CCD74-B966-4B67-9D60-6EBA7913B5D2}"/>
    <cellStyle name="Millares [0] 6 2 6 5" xfId="48752" xr:uid="{D0B44B6C-2FF3-40D3-886B-5E6D543A4680}"/>
    <cellStyle name="Millares [0] 6 2 7" xfId="3224" xr:uid="{5B6B18FE-00BB-4692-8FE0-B260EC4CDAF7}"/>
    <cellStyle name="Millares [0] 6 2 7 2" xfId="7467" xr:uid="{9DE3072F-CA69-43E7-97DD-FF065FE6801D}"/>
    <cellStyle name="Millares [0] 6 2 7 2 2" xfId="18919" xr:uid="{7DBAA56D-E25A-4472-BC2E-1E44447CA89F}"/>
    <cellStyle name="Millares [0] 6 2 7 2 2 2" xfId="41813" xr:uid="{14787D7F-43F9-4855-B2F0-9EBCB38B592A}"/>
    <cellStyle name="Millares [0] 6 2 7 2 3" xfId="30372" xr:uid="{5242D52F-C284-4FFD-ABBB-7948C0575A29}"/>
    <cellStyle name="Millares [0] 6 2 7 2 4" xfId="53254" xr:uid="{310A5A39-66D7-4206-B83F-B1BC47DA6AE9}"/>
    <cellStyle name="Millares [0] 6 2 7 3" xfId="14677" xr:uid="{55CEFD91-1998-4801-9A6F-9A8596FCEB1D}"/>
    <cellStyle name="Millares [0] 6 2 7 3 2" xfId="37571" xr:uid="{56C142FE-A612-4476-9343-7D638638DF00}"/>
    <cellStyle name="Millares [0] 6 2 7 4" xfId="26130" xr:uid="{C12D5A03-7A85-41C6-8B2D-DB4102B6E948}"/>
    <cellStyle name="Millares [0] 6 2 7 5" xfId="49012" xr:uid="{9EBD6302-3D6A-43FD-B090-0E5105B81B5C}"/>
    <cellStyle name="Millares [0] 6 2 8" xfId="3485" xr:uid="{330234A5-9FDA-4E31-8DA0-DB293C489D9B}"/>
    <cellStyle name="Millares [0] 6 2 8 2" xfId="7728" xr:uid="{43CC33A6-C802-4F2E-B395-2E75E9856F15}"/>
    <cellStyle name="Millares [0] 6 2 8 2 2" xfId="19180" xr:uid="{F8B591F4-7963-4465-8D62-F8A42E5D675D}"/>
    <cellStyle name="Millares [0] 6 2 8 2 2 2" xfId="42074" xr:uid="{F57CA130-BDA3-48F3-8AD6-200DCC7E9828}"/>
    <cellStyle name="Millares [0] 6 2 8 2 3" xfId="30633" xr:uid="{466259D5-08DB-4C1F-A426-B098FA46132B}"/>
    <cellStyle name="Millares [0] 6 2 8 2 4" xfId="53515" xr:uid="{949610B5-7CF1-4EC5-8084-EFD4729AE944}"/>
    <cellStyle name="Millares [0] 6 2 8 3" xfId="14938" xr:uid="{8379D57F-9DAA-4173-8E18-4E50C207CE3C}"/>
    <cellStyle name="Millares [0] 6 2 8 3 2" xfId="37832" xr:uid="{DA1AC70E-1BAE-4679-A855-640776892B69}"/>
    <cellStyle name="Millares [0] 6 2 8 4" xfId="26391" xr:uid="{FFEFE8D3-DC44-4AB3-9CF3-E3B1172E0370}"/>
    <cellStyle name="Millares [0] 6 2 8 5" xfId="49273" xr:uid="{4B068B66-9F4D-41D6-A6F5-8540D6232CF5}"/>
    <cellStyle name="Millares [0] 6 2 9" xfId="4553" xr:uid="{32C6B839-74C6-44E9-AAF7-13B25A839519}"/>
    <cellStyle name="Millares [0] 6 2 9 2" xfId="16005" xr:uid="{72A71872-7739-4AF4-B410-28CE99655898}"/>
    <cellStyle name="Millares [0] 6 2 9 2 2" xfId="38899" xr:uid="{762EDF3C-9FEE-45F2-9359-290404E1F4AF}"/>
    <cellStyle name="Millares [0] 6 2 9 3" xfId="27458" xr:uid="{FC713565-1AE7-4F7C-A8C8-7C35BF89249A}"/>
    <cellStyle name="Millares [0] 6 2 9 4" xfId="50340" xr:uid="{D100A43A-F68E-411E-92B7-0013B4DC91E1}"/>
    <cellStyle name="Millares [0] 6 3" xfId="470" xr:uid="{C4B4258C-31D7-4F3F-8364-23CCB3543686}"/>
    <cellStyle name="Millares [0] 6 3 10" xfId="46265" xr:uid="{2CF38DFA-3452-4B5E-B333-AE87F5C58D0B}"/>
    <cellStyle name="Millares [0] 6 3 2" xfId="998" xr:uid="{CCAFC388-C00A-4035-8BF8-9706B85B4BF8}"/>
    <cellStyle name="Millares [0] 6 3 2 2" xfId="2315" xr:uid="{E40FC208-9195-4183-B703-42A228D58DC0}"/>
    <cellStyle name="Millares [0] 6 3 2 2 2" xfId="6563" xr:uid="{45416BA1-D815-42BE-AA5C-5DAABE6A3376}"/>
    <cellStyle name="Millares [0] 6 3 2 2 2 2" xfId="18015" xr:uid="{060299D8-A6BD-48F4-8008-F7E6DC762C36}"/>
    <cellStyle name="Millares [0] 6 3 2 2 2 2 2" xfId="40909" xr:uid="{AA365410-FF08-48A7-B20A-3017F88BFDCC}"/>
    <cellStyle name="Millares [0] 6 3 2 2 2 3" xfId="29468" xr:uid="{9B7496DF-5821-4CFC-964D-77CF3E056A04}"/>
    <cellStyle name="Millares [0] 6 3 2 2 2 4" xfId="52350" xr:uid="{D9BBFBBB-5F13-465B-94F1-8BFA786A358E}"/>
    <cellStyle name="Millares [0] 6 3 2 2 3" xfId="13773" xr:uid="{D5F47BE1-9175-433F-821C-34A37382E26A}"/>
    <cellStyle name="Millares [0] 6 3 2 2 3 2" xfId="36667" xr:uid="{781EF2FA-31BB-4A38-B3BD-90270A6F90BA}"/>
    <cellStyle name="Millares [0] 6 3 2 2 4" xfId="25226" xr:uid="{1DF274E3-EC30-4E69-8194-8E46C0DDB98D}"/>
    <cellStyle name="Millares [0] 6 3 2 2 5" xfId="48109" xr:uid="{CC46D9B2-759C-4ED0-AA1D-F945C8936CBE}"/>
    <cellStyle name="Millares [0] 6 3 2 3" xfId="4159" xr:uid="{6D3F6530-9579-4662-A4B0-D9568A67D82E}"/>
    <cellStyle name="Millares [0] 6 3 2 3 2" xfId="8402" xr:uid="{CB0A1334-694B-4BD8-A3A8-A1F550AB3A33}"/>
    <cellStyle name="Millares [0] 6 3 2 3 2 2" xfId="19854" xr:uid="{111348B0-D9D0-45D9-B896-F578252F1CA7}"/>
    <cellStyle name="Millares [0] 6 3 2 3 2 2 2" xfId="42748" xr:uid="{4A0C5997-0B48-47F5-BF2C-41ED7C13A678}"/>
    <cellStyle name="Millares [0] 6 3 2 3 2 3" xfId="31307" xr:uid="{D0ADA71B-82A4-4D88-A898-A41106C5F137}"/>
    <cellStyle name="Millares [0] 6 3 2 3 2 4" xfId="54189" xr:uid="{4A10BF0E-4B84-4959-A98C-B0810D204727}"/>
    <cellStyle name="Millares [0] 6 3 2 3 3" xfId="15612" xr:uid="{88622391-C082-42B2-AE2A-52ADC94D9F65}"/>
    <cellStyle name="Millares [0] 6 3 2 3 3 2" xfId="38506" xr:uid="{651C2317-F4EE-43B3-91B8-223CE5A6B3E8}"/>
    <cellStyle name="Millares [0] 6 3 2 3 4" xfId="27065" xr:uid="{78A1CE1A-44F3-417D-BDE9-81839AA3227D}"/>
    <cellStyle name="Millares [0] 6 3 2 3 5" xfId="49947" xr:uid="{B6F73287-1D3F-4EFD-8B37-21C648FB5B43}"/>
    <cellStyle name="Millares [0] 6 3 2 4" xfId="5246" xr:uid="{435D3B4D-BCC7-49AC-82ED-B6D3A2F39000}"/>
    <cellStyle name="Millares [0] 6 3 2 4 2" xfId="16698" xr:uid="{4C6DB179-FF66-44DC-ABEA-C320FB709080}"/>
    <cellStyle name="Millares [0] 6 3 2 4 2 2" xfId="39592" xr:uid="{CE84F792-FED4-4D55-8F8D-3E09B6CF308D}"/>
    <cellStyle name="Millares [0] 6 3 2 4 3" xfId="28151" xr:uid="{B9FA2125-A9E9-4074-83A5-49435021FABF}"/>
    <cellStyle name="Millares [0] 6 3 2 4 4" xfId="51033" xr:uid="{E7DB3C40-55A8-449B-8937-6414674DF956}"/>
    <cellStyle name="Millares [0] 6 3 2 5" xfId="10307" xr:uid="{BFD3DFE0-FEE7-4B84-A5BA-CCD5B350A507}"/>
    <cellStyle name="Millares [0] 6 3 2 5 2" xfId="21750" xr:uid="{20B8FCA4-FC5C-45ED-9845-571D0C471373}"/>
    <cellStyle name="Millares [0] 6 3 2 5 2 2" xfId="44644" xr:uid="{EBC04E2C-F69D-459E-A60C-4A9D3E68BBDD}"/>
    <cellStyle name="Millares [0] 6 3 2 5 3" xfId="33203" xr:uid="{3055CFE1-51FF-4252-A7FF-B1E5D1D80994}"/>
    <cellStyle name="Millares [0] 6 3 2 6" xfId="11391" xr:uid="{BC83F433-9A45-448E-AE89-5B49A50EAC77}"/>
    <cellStyle name="Millares [0] 6 3 2 6 2" xfId="22834" xr:uid="{2088871D-52D1-42D8-9E00-D2A1C7A1E5F7}"/>
    <cellStyle name="Millares [0] 6 3 2 6 2 2" xfId="45728" xr:uid="{F05E1093-31CA-4802-9486-A0D3F0219588}"/>
    <cellStyle name="Millares [0] 6 3 2 6 3" xfId="34287" xr:uid="{A3FC185F-775D-4101-B7F6-C1E529613FBF}"/>
    <cellStyle name="Millares [0] 6 3 2 7" xfId="12456" xr:uid="{DDEBAE2E-D06A-47EF-B0E8-1E49C87DFC5E}"/>
    <cellStyle name="Millares [0] 6 3 2 7 2" xfId="35350" xr:uid="{85D0FF88-D38F-4678-BDA2-189AD36179D8}"/>
    <cellStyle name="Millares [0] 6 3 2 8" xfId="23909" xr:uid="{E03BD46D-67AE-462D-942D-A76440F16F1E}"/>
    <cellStyle name="Millares [0] 6 3 2 9" xfId="46792" xr:uid="{8D1EF789-5543-4553-A2E2-66F724CF3262}"/>
    <cellStyle name="Millares [0] 6 3 3" xfId="1788" xr:uid="{824FB5BD-3171-4A28-87C2-59E164C5F85C}"/>
    <cellStyle name="Millares [0] 6 3 3 2" xfId="6036" xr:uid="{73105984-3E71-40C0-A7A9-48160337C16C}"/>
    <cellStyle name="Millares [0] 6 3 3 2 2" xfId="17488" xr:uid="{75E33851-9FD5-4A46-BA18-1DA94D2512D5}"/>
    <cellStyle name="Millares [0] 6 3 3 2 2 2" xfId="40382" xr:uid="{BC70E06A-69D5-44AE-AC01-3252D247A9C2}"/>
    <cellStyle name="Millares [0] 6 3 3 2 3" xfId="28941" xr:uid="{48A11BA1-7621-49AB-9CDF-CC687A7A78D9}"/>
    <cellStyle name="Millares [0] 6 3 3 2 4" xfId="51823" xr:uid="{2C7252EC-DAFA-4F0C-A62F-2727EA7FB6EC}"/>
    <cellStyle name="Millares [0] 6 3 3 3" xfId="13246" xr:uid="{8F3B699E-CF84-4489-9C72-884DAD9BA0C3}"/>
    <cellStyle name="Millares [0] 6 3 3 3 2" xfId="36140" xr:uid="{55C34FD0-73E2-4161-B92D-0C234AD16E8E}"/>
    <cellStyle name="Millares [0] 6 3 3 4" xfId="24699" xr:uid="{E81C1F8B-9688-4B98-8C40-0ECBE991D57F}"/>
    <cellStyle name="Millares [0] 6 3 3 5" xfId="47582" xr:uid="{67C1385E-EBA6-4621-BB70-1142B3FBE304}"/>
    <cellStyle name="Millares [0] 6 3 4" xfId="3632" xr:uid="{964EA63C-50BD-4F1E-8EFE-D1BE892115EA}"/>
    <cellStyle name="Millares [0] 6 3 4 2" xfId="7875" xr:uid="{164173B2-D70C-4DF0-A428-A9D0B47B64A5}"/>
    <cellStyle name="Millares [0] 6 3 4 2 2" xfId="19327" xr:uid="{2F38E464-5885-4281-859E-D929F5A721CD}"/>
    <cellStyle name="Millares [0] 6 3 4 2 2 2" xfId="42221" xr:uid="{A3EFB034-B67F-4317-B406-925256F9DD21}"/>
    <cellStyle name="Millares [0] 6 3 4 2 3" xfId="30780" xr:uid="{3FA97578-E6FD-4098-8FFD-4365929E0311}"/>
    <cellStyle name="Millares [0] 6 3 4 2 4" xfId="53662" xr:uid="{363A89D7-2EB9-473A-9B39-B543B7C53AB9}"/>
    <cellStyle name="Millares [0] 6 3 4 3" xfId="15085" xr:uid="{7F865885-6D5D-417B-9663-C5D1BDE0D9D2}"/>
    <cellStyle name="Millares [0] 6 3 4 3 2" xfId="37979" xr:uid="{4405B920-C70E-44DF-AAA9-A822BF2E8F51}"/>
    <cellStyle name="Millares [0] 6 3 4 4" xfId="26538" xr:uid="{A363267D-2617-4B62-986E-DC68C4E3791D}"/>
    <cellStyle name="Millares [0] 6 3 4 5" xfId="49420" xr:uid="{CD9D236F-2D4B-46B3-A6D2-22F8DB914CA4}"/>
    <cellStyle name="Millares [0] 6 3 5" xfId="4719" xr:uid="{F1A3FF72-4180-4C8C-9F71-C4347CBFEE0B}"/>
    <cellStyle name="Millares [0] 6 3 5 2" xfId="16171" xr:uid="{7A57E790-E621-4B88-AE41-9351388A39C9}"/>
    <cellStyle name="Millares [0] 6 3 5 2 2" xfId="39065" xr:uid="{BA5F0B28-42D7-4002-890E-BBFE9E0CE79C}"/>
    <cellStyle name="Millares [0] 6 3 5 3" xfId="27624" xr:uid="{88ACCD99-79D6-4D22-82BB-17A681C5D280}"/>
    <cellStyle name="Millares [0] 6 3 5 4" xfId="50506" xr:uid="{755B02E3-46A2-46F9-AD95-5856A2E694C3}"/>
    <cellStyle name="Millares [0] 6 3 6" xfId="9780" xr:uid="{C9850BF8-15D0-4DFC-AA4A-66F041C7AD4E}"/>
    <cellStyle name="Millares [0] 6 3 6 2" xfId="21223" xr:uid="{A4FF5D53-FD93-4D88-BE5E-2FD83F43C7D1}"/>
    <cellStyle name="Millares [0] 6 3 6 2 2" xfId="44117" xr:uid="{3D4A0AC5-AC4A-475D-8230-477CB9B92E63}"/>
    <cellStyle name="Millares [0] 6 3 6 3" xfId="32676" xr:uid="{9228F507-A02D-4618-A7DF-4EAEBA5EF21F}"/>
    <cellStyle name="Millares [0] 6 3 7" xfId="10864" xr:uid="{11702794-3E89-43E0-A525-D4EA8414557A}"/>
    <cellStyle name="Millares [0] 6 3 7 2" xfId="22307" xr:uid="{D482C4AF-3DE2-4E8A-8957-A45445751B89}"/>
    <cellStyle name="Millares [0] 6 3 7 2 2" xfId="45201" xr:uid="{6EB2D409-FD47-41E0-A4CE-C5ADF4B82563}"/>
    <cellStyle name="Millares [0] 6 3 7 3" xfId="33760" xr:uid="{BB851782-A0AA-423C-9306-9EE997D6B689}"/>
    <cellStyle name="Millares [0] 6 3 8" xfId="11929" xr:uid="{257C7753-3492-4504-ACFE-12321C310AE1}"/>
    <cellStyle name="Millares [0] 6 3 8 2" xfId="34823" xr:uid="{1ADAE9E2-636B-4BAB-87B1-02A2D39C2714}"/>
    <cellStyle name="Millares [0] 6 3 9" xfId="23382" xr:uid="{FAC37578-6AC9-466A-896B-F79A1A7B26DC}"/>
    <cellStyle name="Millares [0] 6 4" xfId="734" xr:uid="{68DCED9A-B462-432A-BAAC-998666AF6A1D}"/>
    <cellStyle name="Millares [0] 6 4 2" xfId="2051" xr:uid="{D0F91FF3-F34C-4D3A-AF0D-07314426420F}"/>
    <cellStyle name="Millares [0] 6 4 2 2" xfId="6299" xr:uid="{B7286657-9529-4A62-98D9-A7EC42D21C9D}"/>
    <cellStyle name="Millares [0] 6 4 2 2 2" xfId="17751" xr:uid="{5488A68C-9F3F-4062-B5BF-2EFEBA38F6B4}"/>
    <cellStyle name="Millares [0] 6 4 2 2 2 2" xfId="40645" xr:uid="{1C44E4CF-01E6-4DB4-B966-E3B6B7229696}"/>
    <cellStyle name="Millares [0] 6 4 2 2 3" xfId="29204" xr:uid="{BC796A33-E5E6-4B5F-AF61-6BE0F9CF9934}"/>
    <cellStyle name="Millares [0] 6 4 2 2 4" xfId="52086" xr:uid="{0F519EE3-F3AA-4786-8659-56F48BA6256E}"/>
    <cellStyle name="Millares [0] 6 4 2 3" xfId="13509" xr:uid="{512D9A9D-C8CA-4360-A9F4-EC6360DCAD14}"/>
    <cellStyle name="Millares [0] 6 4 2 3 2" xfId="36403" xr:uid="{B7EE1794-B6F7-4EB5-B551-18D945BD9890}"/>
    <cellStyle name="Millares [0] 6 4 2 4" xfId="24962" xr:uid="{3EFCFF0D-D1DD-463B-83F9-74475FAE3D0F}"/>
    <cellStyle name="Millares [0] 6 4 2 5" xfId="47845" xr:uid="{A8CEAC1C-0C5C-4ECE-80FA-FB82AA736245}"/>
    <cellStyle name="Millares [0] 6 4 3" xfId="3895" xr:uid="{019DB450-E69B-4C5B-A01E-8A097CDD05EF}"/>
    <cellStyle name="Millares [0] 6 4 3 2" xfId="8138" xr:uid="{612C27E9-C75E-4D3F-A2EB-CAB3A74F6DC7}"/>
    <cellStyle name="Millares [0] 6 4 3 2 2" xfId="19590" xr:uid="{1823D297-7F96-48A6-86F3-1FA8940B17A5}"/>
    <cellStyle name="Millares [0] 6 4 3 2 2 2" xfId="42484" xr:uid="{F83AE6A2-3C3E-4C21-8269-1D0FAC3B926E}"/>
    <cellStyle name="Millares [0] 6 4 3 2 3" xfId="31043" xr:uid="{7E2C8DF1-AD43-44C7-B0CC-2161476AEEF1}"/>
    <cellStyle name="Millares [0] 6 4 3 2 4" xfId="53925" xr:uid="{744C0A8E-4677-4D31-BD8D-B76802E676D4}"/>
    <cellStyle name="Millares [0] 6 4 3 3" xfId="15348" xr:uid="{9E019F79-0F5F-405D-9411-C1463F804FC0}"/>
    <cellStyle name="Millares [0] 6 4 3 3 2" xfId="38242" xr:uid="{6DDB5F18-5DF1-4D0D-ADB5-252D022F7780}"/>
    <cellStyle name="Millares [0] 6 4 3 4" xfId="26801" xr:uid="{F6A3699B-2200-41A3-AB80-716CA745BBB2}"/>
    <cellStyle name="Millares [0] 6 4 3 5" xfId="49683" xr:uid="{F36F2E07-AF02-4C4A-8F9D-37E87F91BD1D}"/>
    <cellStyle name="Millares [0] 6 4 4" xfId="4982" xr:uid="{856EB07D-997A-4559-ADAE-E783ABE4CECB}"/>
    <cellStyle name="Millares [0] 6 4 4 2" xfId="16434" xr:uid="{03FA38FE-51A2-42EB-8797-2D43E8DCBBF7}"/>
    <cellStyle name="Millares [0] 6 4 4 2 2" xfId="39328" xr:uid="{E12387DA-BBC6-4BF6-9E00-8E04B13E4932}"/>
    <cellStyle name="Millares [0] 6 4 4 3" xfId="27887" xr:uid="{FE456595-2648-4FD6-ADBC-AD92CF29619E}"/>
    <cellStyle name="Millares [0] 6 4 4 4" xfId="50769" xr:uid="{3944FFA2-B8C6-458F-BBA6-2D21266A873C}"/>
    <cellStyle name="Millares [0] 6 4 5" xfId="10043" xr:uid="{49240263-C858-418F-AEB9-4897678EE087}"/>
    <cellStyle name="Millares [0] 6 4 5 2" xfId="21486" xr:uid="{BA02589C-2E19-4ACB-86B5-564FDBB86A63}"/>
    <cellStyle name="Millares [0] 6 4 5 2 2" xfId="44380" xr:uid="{70E669A6-AABD-42C4-AD60-972B5B2EAB07}"/>
    <cellStyle name="Millares [0] 6 4 5 3" xfId="32939" xr:uid="{0914CC0F-E53D-453D-9F86-491B0C7CF72F}"/>
    <cellStyle name="Millares [0] 6 4 6" xfId="11127" xr:uid="{19F5C8AC-ACD6-41EB-AB4D-01E9B55A6829}"/>
    <cellStyle name="Millares [0] 6 4 6 2" xfId="22570" xr:uid="{30580707-8FB3-48C6-8CDE-38D6DE25B8F0}"/>
    <cellStyle name="Millares [0] 6 4 6 2 2" xfId="45464" xr:uid="{73614B96-02F5-42E5-BDA8-9E1F6F30B9EA}"/>
    <cellStyle name="Millares [0] 6 4 6 3" xfId="34023" xr:uid="{985B665A-3257-4696-B58F-988B1808509D}"/>
    <cellStyle name="Millares [0] 6 4 7" xfId="12192" xr:uid="{8DD5C2D3-004B-46B9-9B09-57147DB527CF}"/>
    <cellStyle name="Millares [0] 6 4 7 2" xfId="35086" xr:uid="{262F3ACE-884C-4E91-9611-21E37AFFA85E}"/>
    <cellStyle name="Millares [0] 6 4 8" xfId="23645" xr:uid="{3D297030-A802-42D3-85A9-890F2C5F2116}"/>
    <cellStyle name="Millares [0] 6 4 9" xfId="46528" xr:uid="{AEF54DE0-B5EB-4AF0-A13C-D69DC3A786CF}"/>
    <cellStyle name="Millares [0] 6 5" xfId="1262" xr:uid="{3011C9C1-A7DB-40B3-A349-71BE2CBC1274}"/>
    <cellStyle name="Millares [0] 6 5 2" xfId="2579" xr:uid="{1D25719E-9DCB-486F-8F2C-310A510566DD}"/>
    <cellStyle name="Millares [0] 6 5 2 2" xfId="6827" xr:uid="{90221006-B0BA-4BF9-B0C1-29797B47A779}"/>
    <cellStyle name="Millares [0] 6 5 2 2 2" xfId="18279" xr:uid="{540C2EE4-C5BA-4882-83A4-F38CA496F681}"/>
    <cellStyle name="Millares [0] 6 5 2 2 2 2" xfId="41173" xr:uid="{157845A6-C661-4341-98D8-E57A997D2BAD}"/>
    <cellStyle name="Millares [0] 6 5 2 2 3" xfId="29732" xr:uid="{73D176F1-D65C-4AA7-9B50-FC48AE9350FF}"/>
    <cellStyle name="Millares [0] 6 5 2 2 4" xfId="52614" xr:uid="{384481CB-B564-49A6-8A5E-02292DC76A83}"/>
    <cellStyle name="Millares [0] 6 5 2 3" xfId="14037" xr:uid="{D3B0CAA4-340D-489F-910E-0D9D281F0A85}"/>
    <cellStyle name="Millares [0] 6 5 2 3 2" xfId="36931" xr:uid="{DC543474-7EBB-41A0-AD8F-9E87D44AFD83}"/>
    <cellStyle name="Millares [0] 6 5 2 4" xfId="25490" xr:uid="{C92B2151-3452-4D86-A875-B96EA794D966}"/>
    <cellStyle name="Millares [0] 6 5 2 5" xfId="48373" xr:uid="{C3F369EE-8CF4-41A0-8B64-0E47206FDF1D}"/>
    <cellStyle name="Millares [0] 6 5 3" xfId="5510" xr:uid="{057C8C55-F4D0-429F-892E-D90699B13ED6}"/>
    <cellStyle name="Millares [0] 6 5 3 2" xfId="16962" xr:uid="{C34F573B-8F72-43F4-8F97-36D49912C212}"/>
    <cellStyle name="Millares [0] 6 5 3 2 2" xfId="39856" xr:uid="{F5E01132-1306-40A4-B474-7DB2FA844173}"/>
    <cellStyle name="Millares [0] 6 5 3 3" xfId="28415" xr:uid="{886877F2-BEEC-4970-AC60-49802C5889FE}"/>
    <cellStyle name="Millares [0] 6 5 3 4" xfId="51297" xr:uid="{8C6E176D-C094-4E60-8C2D-13508AB81FC1}"/>
    <cellStyle name="Millares [0] 6 5 4" xfId="12720" xr:uid="{C7CD6C02-EB1F-4F5A-A10A-27CFDE6355E9}"/>
    <cellStyle name="Millares [0] 6 5 4 2" xfId="35614" xr:uid="{44B5C656-FE26-40BD-BB64-183F57035779}"/>
    <cellStyle name="Millares [0] 6 5 5" xfId="24173" xr:uid="{4C7CFD15-32C6-4D06-946C-2B71E968E14F}"/>
    <cellStyle name="Millares [0] 6 5 6" xfId="47056" xr:uid="{B8921FCF-B09B-4CC7-933B-C225AAC61F32}"/>
    <cellStyle name="Millares [0] 6 6" xfId="1525" xr:uid="{966CAF01-E50E-4570-BD7B-32929126C9B7}"/>
    <cellStyle name="Millares [0] 6 6 2" xfId="5773" xr:uid="{08DC9251-B839-42F1-A3C4-70054AED0A41}"/>
    <cellStyle name="Millares [0] 6 6 2 2" xfId="17225" xr:uid="{37AFE821-5D2B-4C3C-9D1C-51FD2BCF201F}"/>
    <cellStyle name="Millares [0] 6 6 2 2 2" xfId="40119" xr:uid="{E705C925-3B44-449A-922D-DE569384B5BD}"/>
    <cellStyle name="Millares [0] 6 6 2 3" xfId="28678" xr:uid="{9DB2239E-1600-46D6-97F2-812EDAF21E2F}"/>
    <cellStyle name="Millares [0] 6 6 2 4" xfId="51560" xr:uid="{233D005B-90C9-4EDA-A962-B6913D8966BD}"/>
    <cellStyle name="Millares [0] 6 6 3" xfId="12983" xr:uid="{E02721D0-1FB2-4DD6-A0B5-69EA14140076}"/>
    <cellStyle name="Millares [0] 6 6 3 2" xfId="35877" xr:uid="{B62CFE1A-22B4-41D8-8FC5-5A54AEEC721C}"/>
    <cellStyle name="Millares [0] 6 6 4" xfId="24436" xr:uid="{01459F06-6470-408A-B08A-2C60589BD5CC}"/>
    <cellStyle name="Millares [0] 6 6 5" xfId="47319" xr:uid="{FABDBAE3-E6EA-4D00-978B-7B443224A481}"/>
    <cellStyle name="Millares [0] 6 7" xfId="2847" xr:uid="{02439B07-69C3-4D34-AFA7-5E5E855293A6}"/>
    <cellStyle name="Millares [0] 6 7 2" xfId="7091" xr:uid="{F53A9524-9612-486A-8FC2-A4CF1A9B15F4}"/>
    <cellStyle name="Millares [0] 6 7 2 2" xfId="18543" xr:uid="{0FECAB34-2164-4017-942E-E2AE4CBD5893}"/>
    <cellStyle name="Millares [0] 6 7 2 2 2" xfId="41437" xr:uid="{ED350918-02AD-4C88-A9C7-9EC51011968E}"/>
    <cellStyle name="Millares [0] 6 7 2 3" xfId="29996" xr:uid="{5EF7432D-5073-4CEC-B125-542AF7F39E62}"/>
    <cellStyle name="Millares [0] 6 7 2 4" xfId="52878" xr:uid="{E41FCA51-F39B-44D4-A234-A6D9E25E73D6}"/>
    <cellStyle name="Millares [0] 6 7 3" xfId="14301" xr:uid="{2A994A2D-CB2A-4864-A63C-A0072D97F5D1}"/>
    <cellStyle name="Millares [0] 6 7 3 2" xfId="37195" xr:uid="{F950C4BC-5FC7-40CA-9517-F585E7DD4372}"/>
    <cellStyle name="Millares [0] 6 7 4" xfId="25754" xr:uid="{B0BA0A73-CAC7-47EC-8AE3-3EC40B286752}"/>
    <cellStyle name="Millares [0] 6 7 5" xfId="48636" xr:uid="{1C429BF6-62B1-43A1-9AF5-13F594F364E6}"/>
    <cellStyle name="Millares [0] 6 8" xfId="3107" xr:uid="{FA15837E-02FA-43E1-89FE-91967B2543E8}"/>
    <cellStyle name="Millares [0] 6 8 2" xfId="7350" xr:uid="{F9B08A5A-E6CA-4189-8CD2-A25361338592}"/>
    <cellStyle name="Millares [0] 6 8 2 2" xfId="18802" xr:uid="{D5078D1A-63A0-42AE-B3D5-C50A0758489C}"/>
    <cellStyle name="Millares [0] 6 8 2 2 2" xfId="41696" xr:uid="{712983D7-2270-413F-B659-C2EDB503787E}"/>
    <cellStyle name="Millares [0] 6 8 2 3" xfId="30255" xr:uid="{FBE483FC-0498-468E-997A-67DB2F0E8253}"/>
    <cellStyle name="Millares [0] 6 8 2 4" xfId="53137" xr:uid="{1FC8FC36-C45E-43CB-9AF3-1AB86458737A}"/>
    <cellStyle name="Millares [0] 6 8 3" xfId="14560" xr:uid="{9EBA89BC-7D97-4DC0-A73C-5A1DCFDEF7EE}"/>
    <cellStyle name="Millares [0] 6 8 3 2" xfId="37454" xr:uid="{EF374093-4CA9-4A0F-A479-30AE2382FE6B}"/>
    <cellStyle name="Millares [0] 6 8 4" xfId="26013" xr:uid="{F234C170-B8A5-4125-8FC1-BE1CF1D999F1}"/>
    <cellStyle name="Millares [0] 6 8 5" xfId="48895" xr:uid="{DAD4D567-221E-4A18-A668-46ADB1EF0201}"/>
    <cellStyle name="Millares [0] 6 9" xfId="3369" xr:uid="{0F25F768-40DB-4B58-A965-8EA0F3E48274}"/>
    <cellStyle name="Millares [0] 6 9 2" xfId="7612" xr:uid="{6BD9C0AA-2EE3-4B00-8720-F132D3DE9A09}"/>
    <cellStyle name="Millares [0] 6 9 2 2" xfId="19064" xr:uid="{CE42803D-7DFD-4092-9D56-C7F43959AE15}"/>
    <cellStyle name="Millares [0] 6 9 2 2 2" xfId="41958" xr:uid="{41301F8A-E3A1-4296-AF76-C7721AFCF7C9}"/>
    <cellStyle name="Millares [0] 6 9 2 3" xfId="30517" xr:uid="{F5939009-04A1-4D53-8367-69ACB30889B5}"/>
    <cellStyle name="Millares [0] 6 9 2 4" xfId="53399" xr:uid="{CE4668CE-C615-43BC-A37F-4737C8F7F0CE}"/>
    <cellStyle name="Millares [0] 6 9 3" xfId="14822" xr:uid="{7145094B-208E-4CBB-99B9-4B4F0FBFB87F}"/>
    <cellStyle name="Millares [0] 6 9 3 2" xfId="37716" xr:uid="{C5A0ED99-5677-4D1B-9309-9D765AC5619B}"/>
    <cellStyle name="Millares [0] 6 9 4" xfId="26275" xr:uid="{ECCD99C6-756C-4BE4-A9D2-432C6BD9CC8B}"/>
    <cellStyle name="Millares [0] 6 9 5" xfId="49157" xr:uid="{428BED5C-0D3D-4998-BEFD-E6C214223155}"/>
    <cellStyle name="Millares [0] 7" xfId="185" xr:uid="{A7673835-C4EC-4B18-AB29-9B7509CB3324}"/>
    <cellStyle name="Millares [0] 7 10" xfId="4433" xr:uid="{852421E5-DF94-40D1-B054-FFCE90FB59D4}"/>
    <cellStyle name="Millares [0] 7 10 2" xfId="15885" xr:uid="{84F7EF20-77AD-4640-9724-A992F370FBE0}"/>
    <cellStyle name="Millares [0] 7 10 2 2" xfId="38779" xr:uid="{536A6947-1C42-48A9-B727-C1CC271BCFF7}"/>
    <cellStyle name="Millares [0] 7 10 3" xfId="27338" xr:uid="{6D0231D4-AB97-48C5-B800-57598C82E419}"/>
    <cellStyle name="Millares [0] 7 10 4" xfId="50220" xr:uid="{37D4AB5E-F1E2-4B74-8248-5E60848B15D9}"/>
    <cellStyle name="Millares [0] 7 11" xfId="8624" xr:uid="{6115B7C6-DF2E-4C34-84C0-CB22DF359174}"/>
    <cellStyle name="Millares [0] 7 11 2" xfId="20075" xr:uid="{1170E39A-F92A-4C6A-B5F5-9CF8DA58ED82}"/>
    <cellStyle name="Millares [0] 7 11 2 2" xfId="42969" xr:uid="{6EE9DC3A-5F75-4DF0-A12F-AEF19F491EE8}"/>
    <cellStyle name="Millares [0] 7 11 3" xfId="31528" xr:uid="{3169CCC7-87D4-4DCF-ABAA-A77A515C89B8}"/>
    <cellStyle name="Millares [0] 7 11 4" xfId="54410" xr:uid="{1BD2E4A3-6064-4598-ACBA-04F309AD3721}"/>
    <cellStyle name="Millares [0] 7 12" xfId="8717" xr:uid="{121BDE43-199E-41C2-9752-D499CF5A26F5}"/>
    <cellStyle name="Millares [0] 7 12 2" xfId="20161" xr:uid="{5DB70543-97E7-4BA6-9CE1-A5B24355B02F}"/>
    <cellStyle name="Millares [0] 7 12 2 2" xfId="43055" xr:uid="{35102397-DC6B-417F-89D6-0D9151DD3F0F}"/>
    <cellStyle name="Millares [0] 7 12 3" xfId="31614" xr:uid="{E2FD2329-0A5E-4277-93BD-4FBEA37030CF}"/>
    <cellStyle name="Millares [0] 7 12 4" xfId="54496" xr:uid="{D4B178E1-E764-40DA-8011-A9FABE7924F5}"/>
    <cellStyle name="Millares [0] 7 13" xfId="8978" xr:uid="{3941EFB9-65D6-42A1-8818-818705F3163F}"/>
    <cellStyle name="Millares [0] 7 13 2" xfId="20422" xr:uid="{DA1B2826-C626-42F4-98EB-84DB63D3D117}"/>
    <cellStyle name="Millares [0] 7 13 2 2" xfId="43316" xr:uid="{A6860CF3-CADD-491A-BF6D-AF31BADF0E95}"/>
    <cellStyle name="Millares [0] 7 13 3" xfId="31875" xr:uid="{F034EE72-FC76-4408-BC44-B82D10FA1030}"/>
    <cellStyle name="Millares [0] 7 13 4" xfId="54757" xr:uid="{1E17C882-6C39-4AC7-BCC4-896DAF8F16FE}"/>
    <cellStyle name="Millares [0] 7 14" xfId="9245" xr:uid="{B260C70D-A2E3-4D38-82D6-207C9D47B218}"/>
    <cellStyle name="Millares [0] 7 14 2" xfId="20689" xr:uid="{2785FDD7-C1A3-4D0A-98BC-B46F32A27E19}"/>
    <cellStyle name="Millares [0] 7 14 2 2" xfId="43583" xr:uid="{BC6F8FC2-9201-46DC-BC42-5A4B3A40B217}"/>
    <cellStyle name="Millares [0] 7 14 3" xfId="32142" xr:uid="{5D2E7B24-8DD2-4442-B352-60A8C69BD6D3}"/>
    <cellStyle name="Millares [0] 7 14 4" xfId="55024" xr:uid="{D6E67762-5E68-431E-8296-31218CC50DDC}"/>
    <cellStyle name="Millares [0] 7 15" xfId="9516" xr:uid="{CC758B87-8D1F-4072-B4FB-BE14D7762707}"/>
    <cellStyle name="Millares [0] 7 15 2" xfId="20959" xr:uid="{901009A9-556D-49A8-9CE8-4856842E806F}"/>
    <cellStyle name="Millares [0] 7 15 2 2" xfId="43853" xr:uid="{F9669321-3B58-4190-9451-516A473DDBE4}"/>
    <cellStyle name="Millares [0] 7 15 3" xfId="32412" xr:uid="{A2174C5E-B652-4F38-B1B2-DF85E37B5D5C}"/>
    <cellStyle name="Millares [0] 7 16" xfId="10602" xr:uid="{177891FF-2EB3-46ED-94C7-6E073653A507}"/>
    <cellStyle name="Millares [0] 7 16 2" xfId="22045" xr:uid="{19CA3528-91BE-47BE-8E3A-F833FB8143E2}"/>
    <cellStyle name="Millares [0] 7 16 2 2" xfId="44939" xr:uid="{D1E55D09-F6B0-47FE-A8B5-A9D7CCC86BA9}"/>
    <cellStyle name="Millares [0] 7 16 3" xfId="33498" xr:uid="{BE571165-37B4-4F23-A52B-9C21C2EC315E}"/>
    <cellStyle name="Millares [0] 7 17" xfId="11667" xr:uid="{93C00DF0-A2B7-4389-A5D4-EE8109F63671}"/>
    <cellStyle name="Millares [0] 7 17 2" xfId="34561" xr:uid="{0C1E0E41-29E5-4D12-A57D-BB20FB7AE16D}"/>
    <cellStyle name="Millares [0] 7 18" xfId="23120" xr:uid="{57069872-3B9C-44FB-97AD-D3806BB70D40}"/>
    <cellStyle name="Millares [0] 7 19" xfId="46003" xr:uid="{E20EDCED-FF30-4793-9067-BD2AACDCCF50}"/>
    <cellStyle name="Millares [0] 7 2" xfId="324" xr:uid="{7D0759F4-1C76-4AD6-ACA2-366AC4939E6E}"/>
    <cellStyle name="Millares [0] 7 2 10" xfId="8833" xr:uid="{8ED59460-D42B-4F03-871A-61889A651F21}"/>
    <cellStyle name="Millares [0] 7 2 10 2" xfId="20277" xr:uid="{DF837243-F4A0-4D74-B64D-F8F845924722}"/>
    <cellStyle name="Millares [0] 7 2 10 2 2" xfId="43171" xr:uid="{D395537A-3F60-4B41-BB10-D356BB887FB5}"/>
    <cellStyle name="Millares [0] 7 2 10 3" xfId="31730" xr:uid="{5EEE8124-6807-4AD3-9B4B-CF1D8033153D}"/>
    <cellStyle name="Millares [0] 7 2 10 4" xfId="54612" xr:uid="{A860903D-C704-4B5F-BE87-450F13B8CF97}"/>
    <cellStyle name="Millares [0] 7 2 11" xfId="9095" xr:uid="{8B6B4BF4-8B2B-4E0D-B49F-A0A23291FD0D}"/>
    <cellStyle name="Millares [0] 7 2 11 2" xfId="20539" xr:uid="{2D81C86B-F82E-4266-B7D0-574B78D41B81}"/>
    <cellStyle name="Millares [0] 7 2 11 2 2" xfId="43433" xr:uid="{EC6887AB-30A4-4663-B418-B213F207315F}"/>
    <cellStyle name="Millares [0] 7 2 11 3" xfId="31992" xr:uid="{2EA2A0A6-CAE0-4CAA-B190-71043E7D5223}"/>
    <cellStyle name="Millares [0] 7 2 11 4" xfId="54874" xr:uid="{6E90AB1A-E0A9-42B5-8431-9AF04C102534}"/>
    <cellStyle name="Millares [0] 7 2 12" xfId="9362" xr:uid="{4D097A39-C06D-45FD-9EDE-3F6DCC00104E}"/>
    <cellStyle name="Millares [0] 7 2 12 2" xfId="20806" xr:uid="{2F2FF2FD-8E13-4C46-823A-82A41C56542A}"/>
    <cellStyle name="Millares [0] 7 2 12 2 2" xfId="43700" xr:uid="{62EDAAFD-86A6-4EE6-8395-9E209C84FF0A}"/>
    <cellStyle name="Millares [0] 7 2 12 3" xfId="32259" xr:uid="{0F79AD1D-7CC3-4FC2-97CB-C3FF10022C70}"/>
    <cellStyle name="Millares [0] 7 2 12 4" xfId="55141" xr:uid="{B705887F-B013-47D7-90D9-19A82FA56D37}"/>
    <cellStyle name="Millares [0] 7 2 13" xfId="9634" xr:uid="{7F3D4922-8E80-44E4-ACE4-F7FEA3F0B5BF}"/>
    <cellStyle name="Millares [0] 7 2 13 2" xfId="21077" xr:uid="{3D9E1555-CC65-48AB-9E9D-69D0587C27A3}"/>
    <cellStyle name="Millares [0] 7 2 13 2 2" xfId="43971" xr:uid="{A2A2285F-7374-4E88-9F53-E6928E04FDA5}"/>
    <cellStyle name="Millares [0] 7 2 13 3" xfId="32530" xr:uid="{B85885E1-637F-4545-8FAC-5A2C2F3BC0CA}"/>
    <cellStyle name="Millares [0] 7 2 14" xfId="10718" xr:uid="{1E418546-CACD-4734-940D-8A28DDE7FDF5}"/>
    <cellStyle name="Millares [0] 7 2 14 2" xfId="22161" xr:uid="{A6F25D57-CE04-4BB1-981E-66655EA28B43}"/>
    <cellStyle name="Millares [0] 7 2 14 2 2" xfId="45055" xr:uid="{8250FD6D-CCEB-4B5D-B457-95D7CD7B8217}"/>
    <cellStyle name="Millares [0] 7 2 14 3" xfId="33614" xr:uid="{32B6E579-1E3B-4BD2-A2E0-2DDBD034CEEE}"/>
    <cellStyle name="Millares [0] 7 2 15" xfId="11783" xr:uid="{DC3AEB73-2DC4-4EA6-853C-84CB1785CC6F}"/>
    <cellStyle name="Millares [0] 7 2 15 2" xfId="34677" xr:uid="{99C55247-D1E2-41E5-A7F8-FD96A62A1F22}"/>
    <cellStyle name="Millares [0] 7 2 16" xfId="23236" xr:uid="{65C2DA94-096B-4954-9270-5D8788D2D848}"/>
    <cellStyle name="Millares [0] 7 2 17" xfId="46119" xr:uid="{3D6B8545-EB28-4EEA-B89D-7A69080274C6}"/>
    <cellStyle name="Millares [0] 7 2 2" xfId="587" xr:uid="{ED57AC36-A507-4891-82AF-25C5BC706379}"/>
    <cellStyle name="Millares [0] 7 2 2 10" xfId="46382" xr:uid="{6885891A-711A-47B3-96E6-33B0EDE29750}"/>
    <cellStyle name="Millares [0] 7 2 2 2" xfId="1115" xr:uid="{B5EDAA74-A2B0-4868-97E9-38878EBEB8C5}"/>
    <cellStyle name="Millares [0] 7 2 2 2 2" xfId="2432" xr:uid="{F3C88A3E-963F-4130-8ED5-E3FD8E5D7D35}"/>
    <cellStyle name="Millares [0] 7 2 2 2 2 2" xfId="6680" xr:uid="{D983C957-EA60-4D37-8A9B-260F045AE1A9}"/>
    <cellStyle name="Millares [0] 7 2 2 2 2 2 2" xfId="18132" xr:uid="{A9FA87B2-506E-465D-B220-8044EAFE1E8D}"/>
    <cellStyle name="Millares [0] 7 2 2 2 2 2 2 2" xfId="41026" xr:uid="{F0C43FF0-AEA9-49A4-9690-671C19284937}"/>
    <cellStyle name="Millares [0] 7 2 2 2 2 2 3" xfId="29585" xr:uid="{E09E384B-0416-41E2-9DC1-B954EFEF4A9A}"/>
    <cellStyle name="Millares [0] 7 2 2 2 2 2 4" xfId="52467" xr:uid="{CBDD33C1-47E8-4EC0-98EC-75C2B75C9E27}"/>
    <cellStyle name="Millares [0] 7 2 2 2 2 3" xfId="13890" xr:uid="{127D0753-31D6-4FD7-BABA-1D8C9AEA620E}"/>
    <cellStyle name="Millares [0] 7 2 2 2 2 3 2" xfId="36784" xr:uid="{27D8FFAC-A303-4A05-B2DD-F3B704A1B496}"/>
    <cellStyle name="Millares [0] 7 2 2 2 2 4" xfId="25343" xr:uid="{1E4E4B0D-3192-4DA3-A00E-1D03EDACB50A}"/>
    <cellStyle name="Millares [0] 7 2 2 2 2 5" xfId="48226" xr:uid="{429811FF-C6B6-47D2-8A43-AE14B35F8CE5}"/>
    <cellStyle name="Millares [0] 7 2 2 2 3" xfId="4276" xr:uid="{694B7642-B656-4E9D-8338-451AB3A88767}"/>
    <cellStyle name="Millares [0] 7 2 2 2 3 2" xfId="8519" xr:uid="{438B8F6F-F4FD-4ABE-8ED6-6AE9B6DEC6C3}"/>
    <cellStyle name="Millares [0] 7 2 2 2 3 2 2" xfId="19971" xr:uid="{EF5A2B3C-45BE-4DB8-990C-84A683CBE6A7}"/>
    <cellStyle name="Millares [0] 7 2 2 2 3 2 2 2" xfId="42865" xr:uid="{3F051D5D-8EC6-4355-AD25-E9CB6E6E3B4E}"/>
    <cellStyle name="Millares [0] 7 2 2 2 3 2 3" xfId="31424" xr:uid="{E8FFA8F7-8231-494B-B625-65349DD28E98}"/>
    <cellStyle name="Millares [0] 7 2 2 2 3 2 4" xfId="54306" xr:uid="{534D1B6A-BDD1-4B72-8658-2DEE8D9033C5}"/>
    <cellStyle name="Millares [0] 7 2 2 2 3 3" xfId="15729" xr:uid="{B3111001-AD66-428F-89C1-77470A8080F8}"/>
    <cellStyle name="Millares [0] 7 2 2 2 3 3 2" xfId="38623" xr:uid="{244C639C-E5E5-498A-9E3C-F68A6B17123E}"/>
    <cellStyle name="Millares [0] 7 2 2 2 3 4" xfId="27182" xr:uid="{FC855BF7-C42C-4C12-8833-68EF201EA575}"/>
    <cellStyle name="Millares [0] 7 2 2 2 3 5" xfId="50064" xr:uid="{F9D32F90-49EB-4D37-AA24-BAA858A3C4C5}"/>
    <cellStyle name="Millares [0] 7 2 2 2 4" xfId="5363" xr:uid="{C93059ED-3ECD-45C7-9C46-CF7A16AEB05C}"/>
    <cellStyle name="Millares [0] 7 2 2 2 4 2" xfId="16815" xr:uid="{FFA65EBB-4329-46E9-82BE-9639FBE6DC74}"/>
    <cellStyle name="Millares [0] 7 2 2 2 4 2 2" xfId="39709" xr:uid="{54F23C47-D5F9-47A5-8097-45D51DD8216F}"/>
    <cellStyle name="Millares [0] 7 2 2 2 4 3" xfId="28268" xr:uid="{717AA311-E3CA-44AD-9F1A-7C192A6775FD}"/>
    <cellStyle name="Millares [0] 7 2 2 2 4 4" xfId="51150" xr:uid="{C261DF45-42FE-4568-B612-DFBD58DD1444}"/>
    <cellStyle name="Millares [0] 7 2 2 2 5" xfId="10424" xr:uid="{394A73CF-19AA-4D32-A5F5-B01FB48EF19E}"/>
    <cellStyle name="Millares [0] 7 2 2 2 5 2" xfId="21867" xr:uid="{51600190-E20D-4986-AC7D-0521630A7A92}"/>
    <cellStyle name="Millares [0] 7 2 2 2 5 2 2" xfId="44761" xr:uid="{BC19EB7C-2132-48C4-B875-D773866B5C11}"/>
    <cellStyle name="Millares [0] 7 2 2 2 5 3" xfId="33320" xr:uid="{C1B4ABD5-3E51-4E11-96A3-752AFBCF4181}"/>
    <cellStyle name="Millares [0] 7 2 2 2 6" xfId="11508" xr:uid="{F70BC1CD-820B-4386-B7E7-FDDF8B7FB8E0}"/>
    <cellStyle name="Millares [0] 7 2 2 2 6 2" xfId="22951" xr:uid="{8D706F56-7169-4BAF-8397-3D4CA57842BD}"/>
    <cellStyle name="Millares [0] 7 2 2 2 6 2 2" xfId="45845" xr:uid="{7D347EB1-CDDA-4026-8C5D-A5993BA056A4}"/>
    <cellStyle name="Millares [0] 7 2 2 2 6 3" xfId="34404" xr:uid="{02D491FB-005F-459B-BCAD-8C9038850C8E}"/>
    <cellStyle name="Millares [0] 7 2 2 2 7" xfId="12573" xr:uid="{0C7861FB-8287-4458-B7DB-6D2E4FA5ADFC}"/>
    <cellStyle name="Millares [0] 7 2 2 2 7 2" xfId="35467" xr:uid="{7D8E54BE-6368-4886-9EB7-D61FBA4C386C}"/>
    <cellStyle name="Millares [0] 7 2 2 2 8" xfId="24026" xr:uid="{53D09800-6103-4A42-A4D9-1DC70895D804}"/>
    <cellStyle name="Millares [0] 7 2 2 2 9" xfId="46909" xr:uid="{4FA01A71-D7B7-4900-B8FE-D44F1B654433}"/>
    <cellStyle name="Millares [0] 7 2 2 3" xfId="1905" xr:uid="{44B48FFE-39DE-4616-8B29-CA750CB1E37E}"/>
    <cellStyle name="Millares [0] 7 2 2 3 2" xfId="6153" xr:uid="{23E32F19-ABA8-461F-A9FC-952C091D12D5}"/>
    <cellStyle name="Millares [0] 7 2 2 3 2 2" xfId="17605" xr:uid="{4509137B-1E3B-450E-BAD4-60AA2033164F}"/>
    <cellStyle name="Millares [0] 7 2 2 3 2 2 2" xfId="40499" xr:uid="{D6A307F7-41B2-497F-BCDF-847663CCA07B}"/>
    <cellStyle name="Millares [0] 7 2 2 3 2 3" xfId="29058" xr:uid="{98E2912C-501A-4B6F-B545-B7FCB699AAA5}"/>
    <cellStyle name="Millares [0] 7 2 2 3 2 4" xfId="51940" xr:uid="{A22388B8-0986-4E30-9467-EBA6CB67CC72}"/>
    <cellStyle name="Millares [0] 7 2 2 3 3" xfId="13363" xr:uid="{5D375A60-EED1-452B-B8D8-2BEA3A7153F2}"/>
    <cellStyle name="Millares [0] 7 2 2 3 3 2" xfId="36257" xr:uid="{6D5321B9-BCBC-4752-A0FB-EB74B29C5F71}"/>
    <cellStyle name="Millares [0] 7 2 2 3 4" xfId="24816" xr:uid="{A58B087B-80DB-4979-A731-368E0D340A46}"/>
    <cellStyle name="Millares [0] 7 2 2 3 5" xfId="47699" xr:uid="{43D3D65E-0840-47C0-AC33-055A11C3C4E2}"/>
    <cellStyle name="Millares [0] 7 2 2 4" xfId="3749" xr:uid="{5AEEAD80-1D97-46EE-9D55-8F5F246C769F}"/>
    <cellStyle name="Millares [0] 7 2 2 4 2" xfId="7992" xr:uid="{B88D7331-C2E8-4070-9AB7-19B9E0013664}"/>
    <cellStyle name="Millares [0] 7 2 2 4 2 2" xfId="19444" xr:uid="{20941572-7BBA-4184-821D-30485B06C66F}"/>
    <cellStyle name="Millares [0] 7 2 2 4 2 2 2" xfId="42338" xr:uid="{8D477810-E496-4357-890C-1FD2CA619879}"/>
    <cellStyle name="Millares [0] 7 2 2 4 2 3" xfId="30897" xr:uid="{A93E9B59-CAF6-4C63-BAF0-586727E503DE}"/>
    <cellStyle name="Millares [0] 7 2 2 4 2 4" xfId="53779" xr:uid="{756C3015-EF9B-4463-A185-69945D3D07F0}"/>
    <cellStyle name="Millares [0] 7 2 2 4 3" xfId="15202" xr:uid="{E0EE95BF-E95A-435D-B744-76E9925C78A7}"/>
    <cellStyle name="Millares [0] 7 2 2 4 3 2" xfId="38096" xr:uid="{87F69419-7644-4D9B-82EE-F2F2A5721BE9}"/>
    <cellStyle name="Millares [0] 7 2 2 4 4" xfId="26655" xr:uid="{D71B03EC-3F42-465E-BCEB-2490115B9A96}"/>
    <cellStyle name="Millares [0] 7 2 2 4 5" xfId="49537" xr:uid="{7904E42E-43AA-4CD3-BCF3-854B06E9FFB3}"/>
    <cellStyle name="Millares [0] 7 2 2 5" xfId="4836" xr:uid="{9F4A2FA3-2CC7-4BDB-A0CF-64FBC505D3F4}"/>
    <cellStyle name="Millares [0] 7 2 2 5 2" xfId="16288" xr:uid="{FB7E97E8-EF98-40AD-BED7-25FCD2507921}"/>
    <cellStyle name="Millares [0] 7 2 2 5 2 2" xfId="39182" xr:uid="{1E19E7A2-5B4F-4208-9CE8-3A6EA46FB909}"/>
    <cellStyle name="Millares [0] 7 2 2 5 3" xfId="27741" xr:uid="{8934E9A2-C1FC-424F-8D2A-3DE8E1A33904}"/>
    <cellStyle name="Millares [0] 7 2 2 5 4" xfId="50623" xr:uid="{7036CB2A-55D3-4BF8-9145-1403E5D20F0B}"/>
    <cellStyle name="Millares [0] 7 2 2 6" xfId="9897" xr:uid="{3EA20CC5-86B8-4C93-9563-CC3B33BCA5ED}"/>
    <cellStyle name="Millares [0] 7 2 2 6 2" xfId="21340" xr:uid="{7F824A34-D4A3-4C62-AE6A-94EA271C359D}"/>
    <cellStyle name="Millares [0] 7 2 2 6 2 2" xfId="44234" xr:uid="{8A535C11-EBA2-4BC4-9A61-48134DDF4858}"/>
    <cellStyle name="Millares [0] 7 2 2 6 3" xfId="32793" xr:uid="{562E109B-5ACA-421F-83AD-8924506BC6E3}"/>
    <cellStyle name="Millares [0] 7 2 2 7" xfId="10981" xr:uid="{E70873F5-7437-4654-970E-B9DD2D6EDDB9}"/>
    <cellStyle name="Millares [0] 7 2 2 7 2" xfId="22424" xr:uid="{EAF283F2-66EA-47DD-A445-8DF3DD23D6B3}"/>
    <cellStyle name="Millares [0] 7 2 2 7 2 2" xfId="45318" xr:uid="{54221699-473B-49EE-94F1-41A129B406EA}"/>
    <cellStyle name="Millares [0] 7 2 2 7 3" xfId="33877" xr:uid="{B5678CB8-2BA8-4D82-B9C5-93DDA04613BD}"/>
    <cellStyle name="Millares [0] 7 2 2 8" xfId="12046" xr:uid="{B7644743-62AF-434B-B950-FDBBD4DC7B7C}"/>
    <cellStyle name="Millares [0] 7 2 2 8 2" xfId="34940" xr:uid="{28172B53-E321-42CA-BDB6-7881A955AB0E}"/>
    <cellStyle name="Millares [0] 7 2 2 9" xfId="23499" xr:uid="{D524128B-B1BB-46DB-AE0A-6BE7AC736C5C}"/>
    <cellStyle name="Millares [0] 7 2 3" xfId="852" xr:uid="{93496CB2-2B59-4DB1-90B7-C39EF5F7E71C}"/>
    <cellStyle name="Millares [0] 7 2 3 2" xfId="2169" xr:uid="{76E055EA-7767-41E4-81D5-E1FDB9C5946E}"/>
    <cellStyle name="Millares [0] 7 2 3 2 2" xfId="6417" xr:uid="{13E60FE6-F02A-4EFB-9DEC-DF3BDB51AC5A}"/>
    <cellStyle name="Millares [0] 7 2 3 2 2 2" xfId="17869" xr:uid="{D794F1AB-A48E-4702-BEEC-DE97867FF3F2}"/>
    <cellStyle name="Millares [0] 7 2 3 2 2 2 2" xfId="40763" xr:uid="{49E57DC6-4B4E-49EA-9AC1-91FFD30A3129}"/>
    <cellStyle name="Millares [0] 7 2 3 2 2 3" xfId="29322" xr:uid="{C610D80D-8029-425B-BB47-2AF2ADDCF99A}"/>
    <cellStyle name="Millares [0] 7 2 3 2 2 4" xfId="52204" xr:uid="{6A1CEDAB-80AF-4FE6-83E8-887D00B210EB}"/>
    <cellStyle name="Millares [0] 7 2 3 2 3" xfId="13627" xr:uid="{34674B45-9485-416C-960F-4EF4AAD915F0}"/>
    <cellStyle name="Millares [0] 7 2 3 2 3 2" xfId="36521" xr:uid="{271F5D3B-8ED2-44DB-9652-D3709D6A1411}"/>
    <cellStyle name="Millares [0] 7 2 3 2 4" xfId="25080" xr:uid="{768004FE-730F-4FE3-B2B8-ACD3FFD0B150}"/>
    <cellStyle name="Millares [0] 7 2 3 2 5" xfId="47963" xr:uid="{4E941A57-6960-4F61-B619-AC92CDA6A7AE}"/>
    <cellStyle name="Millares [0] 7 2 3 3" xfId="4013" xr:uid="{0CEA9C51-D12E-4741-A315-637ACB916BF3}"/>
    <cellStyle name="Millares [0] 7 2 3 3 2" xfId="8256" xr:uid="{07E51A01-B42B-4549-B9D6-DEDFC52C4DCA}"/>
    <cellStyle name="Millares [0] 7 2 3 3 2 2" xfId="19708" xr:uid="{9D0BCD92-A076-4490-A33A-FB35850EDF19}"/>
    <cellStyle name="Millares [0] 7 2 3 3 2 2 2" xfId="42602" xr:uid="{13119419-CAE6-4B7B-A87D-269C2919FACD}"/>
    <cellStyle name="Millares [0] 7 2 3 3 2 3" xfId="31161" xr:uid="{048483B2-3524-49BF-A0CE-0DC4C44FE961}"/>
    <cellStyle name="Millares [0] 7 2 3 3 2 4" xfId="54043" xr:uid="{51DE7B7B-11F3-4C44-8096-280AD2D17C8D}"/>
    <cellStyle name="Millares [0] 7 2 3 3 3" xfId="15466" xr:uid="{99435543-0532-4214-BAB2-7AC51F67AE69}"/>
    <cellStyle name="Millares [0] 7 2 3 3 3 2" xfId="38360" xr:uid="{B58D8A23-CBC4-403A-8375-5AE79E8BC352}"/>
    <cellStyle name="Millares [0] 7 2 3 3 4" xfId="26919" xr:uid="{7ACCEAAE-3AA2-4C87-9D9E-1E781D857443}"/>
    <cellStyle name="Millares [0] 7 2 3 3 5" xfId="49801" xr:uid="{959CDE9C-D3F0-49A3-8F92-CF15D4A57027}"/>
    <cellStyle name="Millares [0] 7 2 3 4" xfId="5100" xr:uid="{2A8CED38-53CB-4CCF-ACD9-62148CF0C169}"/>
    <cellStyle name="Millares [0] 7 2 3 4 2" xfId="16552" xr:uid="{1CEE7C26-0696-43B3-B634-69E195B6D4C7}"/>
    <cellStyle name="Millares [0] 7 2 3 4 2 2" xfId="39446" xr:uid="{825DEAF3-023B-4C35-ADA7-AD0006994195}"/>
    <cellStyle name="Millares [0] 7 2 3 4 3" xfId="28005" xr:uid="{DC2D76F4-FC17-465E-81A0-35FB25AF17F5}"/>
    <cellStyle name="Millares [0] 7 2 3 4 4" xfId="50887" xr:uid="{C056FDA6-7762-4B83-8A52-58D900C4E2D0}"/>
    <cellStyle name="Millares [0] 7 2 3 5" xfId="10161" xr:uid="{F4A997CB-AB67-41F2-B240-7D8BF9F12878}"/>
    <cellStyle name="Millares [0] 7 2 3 5 2" xfId="21604" xr:uid="{95A0F7DD-380E-4BB3-8E3D-159DED29CE97}"/>
    <cellStyle name="Millares [0] 7 2 3 5 2 2" xfId="44498" xr:uid="{215D6AEF-76CB-4F03-BFA6-89F993DF5CF7}"/>
    <cellStyle name="Millares [0] 7 2 3 5 3" xfId="33057" xr:uid="{86CC34B8-E43B-4551-8994-A3A4DAF553A9}"/>
    <cellStyle name="Millares [0] 7 2 3 6" xfId="11245" xr:uid="{68F09959-294C-45B1-BAC3-368819A24117}"/>
    <cellStyle name="Millares [0] 7 2 3 6 2" xfId="22688" xr:uid="{10304B3D-10BA-4A88-AEC0-18D5654C1330}"/>
    <cellStyle name="Millares [0] 7 2 3 6 2 2" xfId="45582" xr:uid="{AE0E66D1-F6F7-455C-B5E9-0788E0A8C791}"/>
    <cellStyle name="Millares [0] 7 2 3 6 3" xfId="34141" xr:uid="{F13BBFAF-69BB-4E6D-9CBE-6609134C5A8C}"/>
    <cellStyle name="Millares [0] 7 2 3 7" xfId="12310" xr:uid="{B50F4090-B151-4604-9004-54EF87E918B1}"/>
    <cellStyle name="Millares [0] 7 2 3 7 2" xfId="35204" xr:uid="{067679D4-3F40-49F8-B5A5-41570043C677}"/>
    <cellStyle name="Millares [0] 7 2 3 8" xfId="23763" xr:uid="{1B4A7BE5-2B43-4526-959E-3694987BA27C}"/>
    <cellStyle name="Millares [0] 7 2 3 9" xfId="46646" xr:uid="{CE8ACD5D-CFB5-4CC4-A3A6-37CDC6A7DBB7}"/>
    <cellStyle name="Millares [0] 7 2 4" xfId="1380" xr:uid="{C41DACBF-D103-491F-B977-C06FA37C4419}"/>
    <cellStyle name="Millares [0] 7 2 4 2" xfId="2697" xr:uid="{6BABFCDC-596E-400B-870E-CC6458DD4B17}"/>
    <cellStyle name="Millares [0] 7 2 4 2 2" xfId="6945" xr:uid="{7D6E08F6-41D4-43E9-A39A-32941F9BA643}"/>
    <cellStyle name="Millares [0] 7 2 4 2 2 2" xfId="18397" xr:uid="{27196801-687E-4970-91C9-51D1D8D4FF03}"/>
    <cellStyle name="Millares [0] 7 2 4 2 2 2 2" xfId="41291" xr:uid="{CF15933B-C73D-4E41-A134-3A0A4560DE5A}"/>
    <cellStyle name="Millares [0] 7 2 4 2 2 3" xfId="29850" xr:uid="{1AFE25EE-CD2A-48D7-A995-558FDC8C2D23}"/>
    <cellStyle name="Millares [0] 7 2 4 2 2 4" xfId="52732" xr:uid="{0707F449-7081-4E06-B874-A05D23571244}"/>
    <cellStyle name="Millares [0] 7 2 4 2 3" xfId="14155" xr:uid="{235E8DAE-3C3D-449C-A154-F8CF4B59D6F6}"/>
    <cellStyle name="Millares [0] 7 2 4 2 3 2" xfId="37049" xr:uid="{912C31D1-E2A6-4265-9E86-9828988FEF6B}"/>
    <cellStyle name="Millares [0] 7 2 4 2 4" xfId="25608" xr:uid="{2D63C4F5-5C33-4F37-B737-8081E48E5CB4}"/>
    <cellStyle name="Millares [0] 7 2 4 2 5" xfId="48491" xr:uid="{73DD3FDE-5585-4DD1-A241-E0C117911B91}"/>
    <cellStyle name="Millares [0] 7 2 4 3" xfId="5628" xr:uid="{D69BB31E-A55F-4138-8304-338194F4287C}"/>
    <cellStyle name="Millares [0] 7 2 4 3 2" xfId="17080" xr:uid="{41281505-235D-4368-AEE2-247A26D4EF06}"/>
    <cellStyle name="Millares [0] 7 2 4 3 2 2" xfId="39974" xr:uid="{5FF5E414-B613-4827-9777-08DDEB310FCE}"/>
    <cellStyle name="Millares [0] 7 2 4 3 3" xfId="28533" xr:uid="{0B97065B-22EF-4ED2-9EEC-19D91D5CE99E}"/>
    <cellStyle name="Millares [0] 7 2 4 3 4" xfId="51415" xr:uid="{5208DF59-AF6F-400C-9D17-D685F2C712A6}"/>
    <cellStyle name="Millares [0] 7 2 4 4" xfId="12838" xr:uid="{B99A67F2-23EE-48E4-BE99-19165C473CAD}"/>
    <cellStyle name="Millares [0] 7 2 4 4 2" xfId="35732" xr:uid="{3F3BFAE0-4BDD-4EB6-9735-78FDBA0C97FF}"/>
    <cellStyle name="Millares [0] 7 2 4 5" xfId="24291" xr:uid="{51CA5199-3798-48C1-B992-FDB149583E26}"/>
    <cellStyle name="Millares [0] 7 2 4 6" xfId="47174" xr:uid="{E9E531B1-E980-4217-A8F0-2506E76F9337}"/>
    <cellStyle name="Millares [0] 7 2 5" xfId="1642" xr:uid="{EAF43942-70B7-46F7-8371-0881B645E11B}"/>
    <cellStyle name="Millares [0] 7 2 5 2" xfId="5890" xr:uid="{6DB3EAE2-5355-48DD-BB0D-4714F5173F45}"/>
    <cellStyle name="Millares [0] 7 2 5 2 2" xfId="17342" xr:uid="{AA30D997-909C-4648-A8F4-1067181B8BB2}"/>
    <cellStyle name="Millares [0] 7 2 5 2 2 2" xfId="40236" xr:uid="{57C68DEC-47A2-45EA-9764-3FFEA0590A37}"/>
    <cellStyle name="Millares [0] 7 2 5 2 3" xfId="28795" xr:uid="{2737235C-B940-40C1-9634-148EA7B8C723}"/>
    <cellStyle name="Millares [0] 7 2 5 2 4" xfId="51677" xr:uid="{9827C62E-378C-4ECD-8193-432E4CB16466}"/>
    <cellStyle name="Millares [0] 7 2 5 3" xfId="13100" xr:uid="{2C9044C4-41BC-4D59-9E2F-8AB151DAC8F5}"/>
    <cellStyle name="Millares [0] 7 2 5 3 2" xfId="35994" xr:uid="{9F03520B-07A0-4163-9205-436022C517F2}"/>
    <cellStyle name="Millares [0] 7 2 5 4" xfId="24553" xr:uid="{9643CF23-C6EA-41C3-9871-46074FCD1E79}"/>
    <cellStyle name="Millares [0] 7 2 5 5" xfId="47436" xr:uid="{0D31E2FF-85DB-4280-B7AE-7F1901994FB7}"/>
    <cellStyle name="Millares [0] 7 2 6" xfId="2965" xr:uid="{97B86093-CC3D-47BA-BEC6-2E2841CF0C55}"/>
    <cellStyle name="Millares [0] 7 2 6 2" xfId="7208" xr:uid="{BD5E4ACE-7DEB-401A-8370-35C0C6A619A0}"/>
    <cellStyle name="Millares [0] 7 2 6 2 2" xfId="18660" xr:uid="{45F53843-4BFD-434A-9538-ED61BBC473A4}"/>
    <cellStyle name="Millares [0] 7 2 6 2 2 2" xfId="41554" xr:uid="{B9AC1A03-2FA2-47F7-8E2E-D18EC8738F58}"/>
    <cellStyle name="Millares [0] 7 2 6 2 3" xfId="30113" xr:uid="{AC8EA43B-F8E0-4323-BD94-176F7A699B5A}"/>
    <cellStyle name="Millares [0] 7 2 6 2 4" xfId="52995" xr:uid="{0DF3D89F-DA82-4352-902B-5F4A0AFC829A}"/>
    <cellStyle name="Millares [0] 7 2 6 3" xfId="14418" xr:uid="{25390DCB-3ED7-4EFA-BD4E-31172446AB16}"/>
    <cellStyle name="Millares [0] 7 2 6 3 2" xfId="37312" xr:uid="{05E301C8-1BE2-442E-BCBF-9048857D1C60}"/>
    <cellStyle name="Millares [0] 7 2 6 4" xfId="25871" xr:uid="{D59677DE-6F26-4F7E-BF63-C9A055096556}"/>
    <cellStyle name="Millares [0] 7 2 6 5" xfId="48753" xr:uid="{DCE17015-CBFC-4584-B9C0-0885F91A2664}"/>
    <cellStyle name="Millares [0] 7 2 7" xfId="3225" xr:uid="{6ABBB2D8-3D9D-4CC8-A9B9-C147BFF5EB63}"/>
    <cellStyle name="Millares [0] 7 2 7 2" xfId="7468" xr:uid="{F9269DB7-CDEF-44C5-8493-00C5FA499BFE}"/>
    <cellStyle name="Millares [0] 7 2 7 2 2" xfId="18920" xr:uid="{47662F79-F7CC-4600-A55E-F1F51738D4C9}"/>
    <cellStyle name="Millares [0] 7 2 7 2 2 2" xfId="41814" xr:uid="{05B0A721-459D-483D-BC71-FE6F550220D4}"/>
    <cellStyle name="Millares [0] 7 2 7 2 3" xfId="30373" xr:uid="{2877DE67-A9C2-4402-BA78-8FEA33FEF2B8}"/>
    <cellStyle name="Millares [0] 7 2 7 2 4" xfId="53255" xr:uid="{FED6ABA5-4809-4B49-B7AA-2D8C8D3CBA6E}"/>
    <cellStyle name="Millares [0] 7 2 7 3" xfId="14678" xr:uid="{65573F11-67BC-4ED6-ACFA-57CE45A412C5}"/>
    <cellStyle name="Millares [0] 7 2 7 3 2" xfId="37572" xr:uid="{BC8FBA24-712C-4B98-BA9E-FD84B0F04F23}"/>
    <cellStyle name="Millares [0] 7 2 7 4" xfId="26131" xr:uid="{79819036-492B-4145-8106-35F6F86C3AFA}"/>
    <cellStyle name="Millares [0] 7 2 7 5" xfId="49013" xr:uid="{AD275C6B-57F6-4229-91F4-47062A7EB242}"/>
    <cellStyle name="Millares [0] 7 2 8" xfId="3486" xr:uid="{2E7A0728-7512-4BD7-80B6-BA7B3CAF7102}"/>
    <cellStyle name="Millares [0] 7 2 8 2" xfId="7729" xr:uid="{5AAE3A36-2B5C-4A61-9608-9607BE1DC5CE}"/>
    <cellStyle name="Millares [0] 7 2 8 2 2" xfId="19181" xr:uid="{0BCEAB70-3F03-41A3-AF92-BD22C1AFB455}"/>
    <cellStyle name="Millares [0] 7 2 8 2 2 2" xfId="42075" xr:uid="{CE2101E9-25B8-4447-B2E6-02947015C130}"/>
    <cellStyle name="Millares [0] 7 2 8 2 3" xfId="30634" xr:uid="{426829DE-B29E-4A1A-BC79-F5F9FBC8C752}"/>
    <cellStyle name="Millares [0] 7 2 8 2 4" xfId="53516" xr:uid="{B4797617-BEE6-48C0-BBF4-F88C47DF5DCF}"/>
    <cellStyle name="Millares [0] 7 2 8 3" xfId="14939" xr:uid="{75C49300-EEE1-4451-9AB3-EFC12F5365D4}"/>
    <cellStyle name="Millares [0] 7 2 8 3 2" xfId="37833" xr:uid="{892186AD-3C9B-4001-8E07-A033254A69C8}"/>
    <cellStyle name="Millares [0] 7 2 8 4" xfId="26392" xr:uid="{AB11F7BF-5200-42F4-A0AB-92EB284F4F72}"/>
    <cellStyle name="Millares [0] 7 2 8 5" xfId="49274" xr:uid="{58EAD866-E270-4707-A0B1-CA76140C6B15}"/>
    <cellStyle name="Millares [0] 7 2 9" xfId="4554" xr:uid="{650F2BCA-0E86-442C-A2C9-8841D98A2096}"/>
    <cellStyle name="Millares [0] 7 2 9 2" xfId="16006" xr:uid="{6EE966B4-DE37-4C8D-AE0E-1B4BAEBEFD89}"/>
    <cellStyle name="Millares [0] 7 2 9 2 2" xfId="38900" xr:uid="{A535FE16-4905-49F8-9A5C-ECAC6A1D6D3F}"/>
    <cellStyle name="Millares [0] 7 2 9 3" xfId="27459" xr:uid="{75C23298-8E67-4CAA-BF12-DC041402D8A4}"/>
    <cellStyle name="Millares [0] 7 2 9 4" xfId="50341" xr:uid="{F12414EB-ABA9-4403-BF10-AC59F5948B97}"/>
    <cellStyle name="Millares [0] 7 3" xfId="471" xr:uid="{B198AE9A-2752-4DDB-9687-7567BD271F3F}"/>
    <cellStyle name="Millares [0] 7 3 10" xfId="46266" xr:uid="{B9A21C7C-AF2E-431A-AC7E-B199373D21DF}"/>
    <cellStyle name="Millares [0] 7 3 2" xfId="999" xr:uid="{F2A648C9-FE1C-4B2C-BF0A-710FD88AF63F}"/>
    <cellStyle name="Millares [0] 7 3 2 2" xfId="2316" xr:uid="{6B9B3FA4-A424-4739-AAEF-EBEF6712C698}"/>
    <cellStyle name="Millares [0] 7 3 2 2 2" xfId="6564" xr:uid="{03432850-F4D1-4276-B234-7A0B40D99745}"/>
    <cellStyle name="Millares [0] 7 3 2 2 2 2" xfId="18016" xr:uid="{4AA3063A-E016-4901-BE42-E2D141E0F905}"/>
    <cellStyle name="Millares [0] 7 3 2 2 2 2 2" xfId="40910" xr:uid="{7829D870-1B57-4E8E-8C7E-A9719EC1E365}"/>
    <cellStyle name="Millares [0] 7 3 2 2 2 3" xfId="29469" xr:uid="{099A892B-90C2-4CBE-8C14-06049F917717}"/>
    <cellStyle name="Millares [0] 7 3 2 2 2 4" xfId="52351" xr:uid="{E8455B33-BDD0-4856-9025-78BA9E1CBE9C}"/>
    <cellStyle name="Millares [0] 7 3 2 2 3" xfId="13774" xr:uid="{A0D5AF8B-4352-4AF0-AAFD-222F3DCA2CCC}"/>
    <cellStyle name="Millares [0] 7 3 2 2 3 2" xfId="36668" xr:uid="{7DBB653A-1E1F-4498-A7C0-1B1A5C69CB7D}"/>
    <cellStyle name="Millares [0] 7 3 2 2 4" xfId="25227" xr:uid="{BF5DC485-95E3-4BD4-AE93-DD5BD5CE1C3E}"/>
    <cellStyle name="Millares [0] 7 3 2 2 5" xfId="48110" xr:uid="{A398B16F-B017-4A17-B343-87FC09F47112}"/>
    <cellStyle name="Millares [0] 7 3 2 3" xfId="4160" xr:uid="{428DDEC9-F689-464B-A1F5-D9BFC158F4E5}"/>
    <cellStyle name="Millares [0] 7 3 2 3 2" xfId="8403" xr:uid="{F10DD913-F65F-47AA-864F-379D396B38E0}"/>
    <cellStyle name="Millares [0] 7 3 2 3 2 2" xfId="19855" xr:uid="{0D5C65EC-54EA-4B35-BC11-6CFD7BF997DC}"/>
    <cellStyle name="Millares [0] 7 3 2 3 2 2 2" xfId="42749" xr:uid="{BB62A394-A865-454F-8208-8BD09DDE682D}"/>
    <cellStyle name="Millares [0] 7 3 2 3 2 3" xfId="31308" xr:uid="{087ACA57-EB2B-40C6-BC03-1F95E107DEF6}"/>
    <cellStyle name="Millares [0] 7 3 2 3 2 4" xfId="54190" xr:uid="{EA1836B2-2404-4F4E-B9E1-5EA7878BBA41}"/>
    <cellStyle name="Millares [0] 7 3 2 3 3" xfId="15613" xr:uid="{BF6F55AA-DFC7-46EC-BB78-FF4CE286BF3D}"/>
    <cellStyle name="Millares [0] 7 3 2 3 3 2" xfId="38507" xr:uid="{D5D63039-9810-42FA-926A-AD9B8FB972A1}"/>
    <cellStyle name="Millares [0] 7 3 2 3 4" xfId="27066" xr:uid="{1295C6BA-414E-4F88-8643-A165011F89C6}"/>
    <cellStyle name="Millares [0] 7 3 2 3 5" xfId="49948" xr:uid="{5231BCA1-C2AD-479D-B2C2-8B5B12D54EBD}"/>
    <cellStyle name="Millares [0] 7 3 2 4" xfId="5247" xr:uid="{5A3A989F-6ADA-4B79-9C7D-4C40D7970F30}"/>
    <cellStyle name="Millares [0] 7 3 2 4 2" xfId="16699" xr:uid="{60CDB796-EEC8-49C5-A087-FA9D8B30DF45}"/>
    <cellStyle name="Millares [0] 7 3 2 4 2 2" xfId="39593" xr:uid="{8CA43BA1-B341-44BE-B87B-3E971D8E2CB3}"/>
    <cellStyle name="Millares [0] 7 3 2 4 3" xfId="28152" xr:uid="{F40E5839-4CF1-4B05-831C-592990B5FDBB}"/>
    <cellStyle name="Millares [0] 7 3 2 4 4" xfId="51034" xr:uid="{97A173A8-4936-4B08-BB78-10839262BCC7}"/>
    <cellStyle name="Millares [0] 7 3 2 5" xfId="10308" xr:uid="{F33AB179-CF08-49D7-A651-04B5C043F7FA}"/>
    <cellStyle name="Millares [0] 7 3 2 5 2" xfId="21751" xr:uid="{F687B9DB-691B-4ACA-BFAF-C2E320C269F8}"/>
    <cellStyle name="Millares [0] 7 3 2 5 2 2" xfId="44645" xr:uid="{F465535A-93F2-4ED5-BCF2-6D97C3BB4B50}"/>
    <cellStyle name="Millares [0] 7 3 2 5 3" xfId="33204" xr:uid="{7E8F877E-0C7F-46EB-A272-A787BF78E19F}"/>
    <cellStyle name="Millares [0] 7 3 2 6" xfId="11392" xr:uid="{BA7B2E4E-ED9E-457F-B3D7-D0E40D8D66EF}"/>
    <cellStyle name="Millares [0] 7 3 2 6 2" xfId="22835" xr:uid="{7873EEF7-8833-4E1A-89D3-1D3A01B3C2C5}"/>
    <cellStyle name="Millares [0] 7 3 2 6 2 2" xfId="45729" xr:uid="{74AACFB1-D647-4585-8855-8264A1667DAA}"/>
    <cellStyle name="Millares [0] 7 3 2 6 3" xfId="34288" xr:uid="{ED8D58D9-BFFB-4C09-91CE-92F1DF13E629}"/>
    <cellStyle name="Millares [0] 7 3 2 7" xfId="12457" xr:uid="{B7A80E21-0B6B-4E70-BC7E-6C21D6C50285}"/>
    <cellStyle name="Millares [0] 7 3 2 7 2" xfId="35351" xr:uid="{1AA78081-C4F2-4DB6-8A74-22CB75BBFC67}"/>
    <cellStyle name="Millares [0] 7 3 2 8" xfId="23910" xr:uid="{248C74E1-0C45-4F9F-9610-1CA5E31AA283}"/>
    <cellStyle name="Millares [0] 7 3 2 9" xfId="46793" xr:uid="{C159E039-8B17-4B6A-B3D9-2B898E17B317}"/>
    <cellStyle name="Millares [0] 7 3 3" xfId="1789" xr:uid="{0ED1220F-7E19-4E8A-9471-073A3008F38E}"/>
    <cellStyle name="Millares [0] 7 3 3 2" xfId="6037" xr:uid="{95D5A0A0-8A26-4031-A39A-1F7020D7438D}"/>
    <cellStyle name="Millares [0] 7 3 3 2 2" xfId="17489" xr:uid="{006C1594-A1B7-49C5-B079-1055A0E6FBFB}"/>
    <cellStyle name="Millares [0] 7 3 3 2 2 2" xfId="40383" xr:uid="{D293C365-CB4D-432C-B045-9E01D975D790}"/>
    <cellStyle name="Millares [0] 7 3 3 2 3" xfId="28942" xr:uid="{72EFD1A6-3413-47BB-AB92-CBFEF1CF3DDE}"/>
    <cellStyle name="Millares [0] 7 3 3 2 4" xfId="51824" xr:uid="{74D31DCD-53AF-4A8A-914A-B93E4D26E150}"/>
    <cellStyle name="Millares [0] 7 3 3 3" xfId="13247" xr:uid="{A684E1F0-A086-4DC7-ACA0-B4A1EDCFAEF6}"/>
    <cellStyle name="Millares [0] 7 3 3 3 2" xfId="36141" xr:uid="{D0FEA477-9DA0-4CB2-A736-A3A298765D79}"/>
    <cellStyle name="Millares [0] 7 3 3 4" xfId="24700" xr:uid="{CBE1E7CA-94AF-44CF-8805-5B307F9D23C3}"/>
    <cellStyle name="Millares [0] 7 3 3 5" xfId="47583" xr:uid="{530211D1-6122-4C43-A9DC-359177199340}"/>
    <cellStyle name="Millares [0] 7 3 4" xfId="3633" xr:uid="{C8AC3615-3A74-434F-92A9-ACCC9C6ED0A2}"/>
    <cellStyle name="Millares [0] 7 3 4 2" xfId="7876" xr:uid="{654902FE-78E1-4EFE-86BE-976D03B15775}"/>
    <cellStyle name="Millares [0] 7 3 4 2 2" xfId="19328" xr:uid="{CFEFAF12-AA55-4890-921C-A9EC6D134474}"/>
    <cellStyle name="Millares [0] 7 3 4 2 2 2" xfId="42222" xr:uid="{E650ABA9-A9F7-4B14-8FB4-4863343CC00D}"/>
    <cellStyle name="Millares [0] 7 3 4 2 3" xfId="30781" xr:uid="{D7E1E482-F055-4647-A335-89486D394A7B}"/>
    <cellStyle name="Millares [0] 7 3 4 2 4" xfId="53663" xr:uid="{DD718F2D-BBE7-445F-85A8-181602F24763}"/>
    <cellStyle name="Millares [0] 7 3 4 3" xfId="15086" xr:uid="{61A11653-01E7-4198-A8CD-795C8860C120}"/>
    <cellStyle name="Millares [0] 7 3 4 3 2" xfId="37980" xr:uid="{73807D67-B6CD-4420-A28B-C51CE0DA742B}"/>
    <cellStyle name="Millares [0] 7 3 4 4" xfId="26539" xr:uid="{30812837-5564-46CC-8FA5-3D7CCC2EBBF9}"/>
    <cellStyle name="Millares [0] 7 3 4 5" xfId="49421" xr:uid="{66A713DA-BF5D-411A-A1FE-5E19558ADF68}"/>
    <cellStyle name="Millares [0] 7 3 5" xfId="4720" xr:uid="{85FD27C5-5754-4A89-89EF-3791B10F7D90}"/>
    <cellStyle name="Millares [0] 7 3 5 2" xfId="16172" xr:uid="{FAEC8F66-297A-4E11-9001-597D4233421B}"/>
    <cellStyle name="Millares [0] 7 3 5 2 2" xfId="39066" xr:uid="{60CA5077-6B8B-412E-A0AF-676A556FFA0F}"/>
    <cellStyle name="Millares [0] 7 3 5 3" xfId="27625" xr:uid="{A8E97503-7D4E-43CF-A58A-680E427D4A3B}"/>
    <cellStyle name="Millares [0] 7 3 5 4" xfId="50507" xr:uid="{06CE6E94-3A49-4DD0-B25F-4710AE165254}"/>
    <cellStyle name="Millares [0] 7 3 6" xfId="9781" xr:uid="{F0DED7BA-1333-4973-85CB-82CAAE5B8BEC}"/>
    <cellStyle name="Millares [0] 7 3 6 2" xfId="21224" xr:uid="{09AD1D2C-2D71-41D9-98BD-FF350C8080A3}"/>
    <cellStyle name="Millares [0] 7 3 6 2 2" xfId="44118" xr:uid="{5F7719DB-D5B7-4E7C-BCD3-D0DCAEB27380}"/>
    <cellStyle name="Millares [0] 7 3 6 3" xfId="32677" xr:uid="{FA6E0434-A2B7-4D98-891E-AB5F88205357}"/>
    <cellStyle name="Millares [0] 7 3 7" xfId="10865" xr:uid="{57D2ECF2-7906-4E62-B29E-28D90041C5D3}"/>
    <cellStyle name="Millares [0] 7 3 7 2" xfId="22308" xr:uid="{044DB4C4-AC0E-43ED-B15A-DAD6D72A1041}"/>
    <cellStyle name="Millares [0] 7 3 7 2 2" xfId="45202" xr:uid="{9E484496-78B1-4A47-9E5E-9EFE8F7DD4E3}"/>
    <cellStyle name="Millares [0] 7 3 7 3" xfId="33761" xr:uid="{D4E6BB5F-FC5E-4B18-8675-DC2B438E165F}"/>
    <cellStyle name="Millares [0] 7 3 8" xfId="11930" xr:uid="{C634DEE5-7F9D-41B0-BD8D-AF2E0819751F}"/>
    <cellStyle name="Millares [0] 7 3 8 2" xfId="34824" xr:uid="{29329DAC-9E75-4D87-AB03-A3A80A8ED948}"/>
    <cellStyle name="Millares [0] 7 3 9" xfId="23383" xr:uid="{018099F9-2BA0-4137-8FD0-9BDAFCD68BEC}"/>
    <cellStyle name="Millares [0] 7 4" xfId="735" xr:uid="{B2E3A5D0-B7EB-4018-A516-525445C3FC99}"/>
    <cellStyle name="Millares [0] 7 4 2" xfId="2052" xr:uid="{66C90F25-A016-4B8E-9EDA-9854395B9C27}"/>
    <cellStyle name="Millares [0] 7 4 2 2" xfId="6300" xr:uid="{E38CF9E3-6538-4101-AB5F-C62FAA181800}"/>
    <cellStyle name="Millares [0] 7 4 2 2 2" xfId="17752" xr:uid="{34B37955-A325-424B-9B04-40141F1C31B3}"/>
    <cellStyle name="Millares [0] 7 4 2 2 2 2" xfId="40646" xr:uid="{3E9B3CD4-79C7-46CA-899F-E4EBE6156AED}"/>
    <cellStyle name="Millares [0] 7 4 2 2 3" xfId="29205" xr:uid="{EEF857F0-4BFD-40FB-9193-1888EFE5C2E2}"/>
    <cellStyle name="Millares [0] 7 4 2 2 4" xfId="52087" xr:uid="{5E881001-5229-4129-B9DA-07CEDCF07138}"/>
    <cellStyle name="Millares [0] 7 4 2 3" xfId="13510" xr:uid="{8E9E55DD-0FAB-44C4-A79A-2EF2326BF252}"/>
    <cellStyle name="Millares [0] 7 4 2 3 2" xfId="36404" xr:uid="{54D1029A-A1B9-41A0-9D78-0DBCA61AFC4A}"/>
    <cellStyle name="Millares [0] 7 4 2 4" xfId="24963" xr:uid="{A0002914-BD4C-4878-9962-0E2148EAB4A4}"/>
    <cellStyle name="Millares [0] 7 4 2 5" xfId="47846" xr:uid="{08B3A66A-B4A6-4905-B472-4216EDF71F42}"/>
    <cellStyle name="Millares [0] 7 4 3" xfId="3896" xr:uid="{171E3DBF-C4C6-4614-A997-2855EBED694B}"/>
    <cellStyle name="Millares [0] 7 4 3 2" xfId="8139" xr:uid="{17597012-8BCA-4551-BE2E-09CBB623D071}"/>
    <cellStyle name="Millares [0] 7 4 3 2 2" xfId="19591" xr:uid="{FE40AFED-DED7-4E8C-BF17-C1229D7F4DAF}"/>
    <cellStyle name="Millares [0] 7 4 3 2 2 2" xfId="42485" xr:uid="{3F4CC317-3F33-4C5B-AA10-2C83657657F3}"/>
    <cellStyle name="Millares [0] 7 4 3 2 3" xfId="31044" xr:uid="{0699AFAC-7ECA-4819-A3EE-B9A9E1D3F4D5}"/>
    <cellStyle name="Millares [0] 7 4 3 2 4" xfId="53926" xr:uid="{C43BB411-0D58-42AE-AEF1-B0B515235585}"/>
    <cellStyle name="Millares [0] 7 4 3 3" xfId="15349" xr:uid="{A3A9317D-728F-4FAF-A651-B7B707084AB2}"/>
    <cellStyle name="Millares [0] 7 4 3 3 2" xfId="38243" xr:uid="{33983AA7-2878-41E3-87E7-415BE45F7F78}"/>
    <cellStyle name="Millares [0] 7 4 3 4" xfId="26802" xr:uid="{1B6D04D7-5419-4CED-87F0-F8A9CA77365F}"/>
    <cellStyle name="Millares [0] 7 4 3 5" xfId="49684" xr:uid="{4FD8509D-D6C9-42A5-81FD-4785C63A879E}"/>
    <cellStyle name="Millares [0] 7 4 4" xfId="4983" xr:uid="{CF1F0AE5-F66A-4863-A1EA-494C71EA7860}"/>
    <cellStyle name="Millares [0] 7 4 4 2" xfId="16435" xr:uid="{904193D6-FBB1-4BDD-BB0F-1B03A7DE64B3}"/>
    <cellStyle name="Millares [0] 7 4 4 2 2" xfId="39329" xr:uid="{D8398E2E-C2E8-4837-839C-946B26D65E54}"/>
    <cellStyle name="Millares [0] 7 4 4 3" xfId="27888" xr:uid="{04A61713-9D59-46F5-AB03-F17D93DCB299}"/>
    <cellStyle name="Millares [0] 7 4 4 4" xfId="50770" xr:uid="{74CEE17F-D303-4DE4-849C-18EB06915F56}"/>
    <cellStyle name="Millares [0] 7 4 5" xfId="10044" xr:uid="{C081C9BF-7610-4AFB-AA97-A2F0E4792BD6}"/>
    <cellStyle name="Millares [0] 7 4 5 2" xfId="21487" xr:uid="{310BE384-CD3E-4109-9793-E28B51B4087D}"/>
    <cellStyle name="Millares [0] 7 4 5 2 2" xfId="44381" xr:uid="{2DFF9229-BE84-4BBF-8668-11F9635B9195}"/>
    <cellStyle name="Millares [0] 7 4 5 3" xfId="32940" xr:uid="{ECCFE470-3848-40D8-9FA1-B358267692E5}"/>
    <cellStyle name="Millares [0] 7 4 6" xfId="11128" xr:uid="{8A5285CA-6265-473B-B6A8-38AFDBF5A783}"/>
    <cellStyle name="Millares [0] 7 4 6 2" xfId="22571" xr:uid="{C83DD457-6F5E-43AC-AD64-003FA4846509}"/>
    <cellStyle name="Millares [0] 7 4 6 2 2" xfId="45465" xr:uid="{78AC4363-DAC5-4CF3-B738-6960754471C1}"/>
    <cellStyle name="Millares [0] 7 4 6 3" xfId="34024" xr:uid="{0BE9A96F-975D-44EC-884D-803DDEA5B970}"/>
    <cellStyle name="Millares [0] 7 4 7" xfId="12193" xr:uid="{DF298B4A-DFD8-4DD8-8894-1163FD3A2C71}"/>
    <cellStyle name="Millares [0] 7 4 7 2" xfId="35087" xr:uid="{10737A93-CD66-46EC-B440-7C6F9562C3B6}"/>
    <cellStyle name="Millares [0] 7 4 8" xfId="23646" xr:uid="{E0652139-E84D-4244-96F5-A93A5CD11EE3}"/>
    <cellStyle name="Millares [0] 7 4 9" xfId="46529" xr:uid="{05D5B994-76B0-473F-B94A-627E83566652}"/>
    <cellStyle name="Millares [0] 7 5" xfId="1263" xr:uid="{FB884C35-E76C-4AD4-972D-C94721CD43A7}"/>
    <cellStyle name="Millares [0] 7 5 2" xfId="2580" xr:uid="{C77030A2-AD20-42BF-842E-5E938535AA71}"/>
    <cellStyle name="Millares [0] 7 5 2 2" xfId="6828" xr:uid="{C22CD93B-BD7B-450E-87C1-243A7A81A474}"/>
    <cellStyle name="Millares [0] 7 5 2 2 2" xfId="18280" xr:uid="{D39C35A4-A1C1-4B8B-84BA-7BF3E451F199}"/>
    <cellStyle name="Millares [0] 7 5 2 2 2 2" xfId="41174" xr:uid="{11268788-756A-425E-9D76-F70710A4F25C}"/>
    <cellStyle name="Millares [0] 7 5 2 2 3" xfId="29733" xr:uid="{DF87BC9D-F7AC-42AB-BDD7-5CAF35191674}"/>
    <cellStyle name="Millares [0] 7 5 2 2 4" xfId="52615" xr:uid="{A31A8E13-A7B1-4A89-A210-EC7F2CFACC58}"/>
    <cellStyle name="Millares [0] 7 5 2 3" xfId="14038" xr:uid="{C336BE87-5E51-4CC2-97A6-0188A6927DA7}"/>
    <cellStyle name="Millares [0] 7 5 2 3 2" xfId="36932" xr:uid="{F87DBFFD-2B20-48C7-91AA-991907D283BF}"/>
    <cellStyle name="Millares [0] 7 5 2 4" xfId="25491" xr:uid="{CC1CF9BB-46DA-43D7-AA56-23468418FACE}"/>
    <cellStyle name="Millares [0] 7 5 2 5" xfId="48374" xr:uid="{91090DAA-3825-43C3-A0F0-D3245B73F336}"/>
    <cellStyle name="Millares [0] 7 5 3" xfId="5511" xr:uid="{9DA83688-572E-4DF2-9169-19E250B8A98C}"/>
    <cellStyle name="Millares [0] 7 5 3 2" xfId="16963" xr:uid="{7C285E7F-0A37-4680-AA34-05868A7449F4}"/>
    <cellStyle name="Millares [0] 7 5 3 2 2" xfId="39857" xr:uid="{873A8B83-EBBA-43FD-BD01-512BFC7EAC62}"/>
    <cellStyle name="Millares [0] 7 5 3 3" xfId="28416" xr:uid="{877670FA-DCEF-4D2B-8695-7B539D492C5A}"/>
    <cellStyle name="Millares [0] 7 5 3 4" xfId="51298" xr:uid="{15501EA7-78F3-478B-9052-6FBB843A40FB}"/>
    <cellStyle name="Millares [0] 7 5 4" xfId="12721" xr:uid="{6CCF1ADA-F73A-4F03-B95F-D971CD08B943}"/>
    <cellStyle name="Millares [0] 7 5 4 2" xfId="35615" xr:uid="{CF0B0D81-8881-4C1B-BA45-6DED3F007446}"/>
    <cellStyle name="Millares [0] 7 5 5" xfId="24174" xr:uid="{56C32E37-A802-4E1D-9709-FF243516DFF2}"/>
    <cellStyle name="Millares [0] 7 5 6" xfId="47057" xr:uid="{22BFBB79-EB49-47FA-B370-96BF56D5BC9E}"/>
    <cellStyle name="Millares [0] 7 6" xfId="1526" xr:uid="{81196E28-6A6C-47EC-A132-CA0D57EC31C1}"/>
    <cellStyle name="Millares [0] 7 6 2" xfId="5774" xr:uid="{DBF60274-2A40-4510-A7E9-AC0A44E9D52C}"/>
    <cellStyle name="Millares [0] 7 6 2 2" xfId="17226" xr:uid="{6C0389B0-8C1C-4838-B052-1AE74BAAE6E8}"/>
    <cellStyle name="Millares [0] 7 6 2 2 2" xfId="40120" xr:uid="{F48191E1-0417-4265-B55C-9AA42ED9E56B}"/>
    <cellStyle name="Millares [0] 7 6 2 3" xfId="28679" xr:uid="{1A93D391-8EBB-4235-8A62-74E781143566}"/>
    <cellStyle name="Millares [0] 7 6 2 4" xfId="51561" xr:uid="{48056FF6-B266-4E9B-9EA2-4A5A8567D7D6}"/>
    <cellStyle name="Millares [0] 7 6 3" xfId="12984" xr:uid="{AE0CE359-EBF2-47FD-8170-D643D419C7F5}"/>
    <cellStyle name="Millares [0] 7 6 3 2" xfId="35878" xr:uid="{967C3CAE-C75E-4E34-AB02-3507C2A7E287}"/>
    <cellStyle name="Millares [0] 7 6 4" xfId="24437" xr:uid="{EF1B2439-D579-453D-A0E6-7FE9B2E0D583}"/>
    <cellStyle name="Millares [0] 7 6 5" xfId="47320" xr:uid="{19A99AF6-7602-4415-8518-AEA0E2A0B397}"/>
    <cellStyle name="Millares [0] 7 7" xfId="2848" xr:uid="{F192AFFF-6A24-4ADC-B588-209A6E6DE340}"/>
    <cellStyle name="Millares [0] 7 7 2" xfId="7092" xr:uid="{9D160711-8285-4CDD-B00B-08A08DFBB147}"/>
    <cellStyle name="Millares [0] 7 7 2 2" xfId="18544" xr:uid="{9F5644C5-A467-437D-BC1E-F1CB1164C1F1}"/>
    <cellStyle name="Millares [0] 7 7 2 2 2" xfId="41438" xr:uid="{410D2BC4-2AE3-4DFB-B066-AB5648E54BB0}"/>
    <cellStyle name="Millares [0] 7 7 2 3" xfId="29997" xr:uid="{65F93A41-6945-4AB2-A571-89E7825A9189}"/>
    <cellStyle name="Millares [0] 7 7 2 4" xfId="52879" xr:uid="{B080AA1B-6621-4620-87EC-D729F3324A64}"/>
    <cellStyle name="Millares [0] 7 7 3" xfId="14302" xr:uid="{A13CF883-30FA-4157-8C4E-4C4E2F8747DD}"/>
    <cellStyle name="Millares [0] 7 7 3 2" xfId="37196" xr:uid="{FF8FA129-8A3B-4697-AE7B-BB1118B64D41}"/>
    <cellStyle name="Millares [0] 7 7 4" xfId="25755" xr:uid="{8206D145-B975-4E2D-A01B-988DF2DCD530}"/>
    <cellStyle name="Millares [0] 7 7 5" xfId="48637" xr:uid="{D7FAA2F5-A555-4494-AF89-D9193DEA6EE9}"/>
    <cellStyle name="Millares [0] 7 8" xfId="3108" xr:uid="{50A28AA5-3E56-42F5-86B7-BC9889476521}"/>
    <cellStyle name="Millares [0] 7 8 2" xfId="7351" xr:uid="{C9B3440F-9B94-41B4-BB52-3DFBDBADB44E}"/>
    <cellStyle name="Millares [0] 7 8 2 2" xfId="18803" xr:uid="{61B8F576-D14F-4D6C-ADCC-B53946B214C9}"/>
    <cellStyle name="Millares [0] 7 8 2 2 2" xfId="41697" xr:uid="{487E91C6-B0CA-4D24-BCB5-46AD9829BA00}"/>
    <cellStyle name="Millares [0] 7 8 2 3" xfId="30256" xr:uid="{7DA9CE60-CD59-4710-8C68-16F6634C612A}"/>
    <cellStyle name="Millares [0] 7 8 2 4" xfId="53138" xr:uid="{328DC34D-9B86-460F-898F-3F5F12E52014}"/>
    <cellStyle name="Millares [0] 7 8 3" xfId="14561" xr:uid="{C1F7326D-5F3E-47FD-853F-54530B5773F8}"/>
    <cellStyle name="Millares [0] 7 8 3 2" xfId="37455" xr:uid="{5ED8CFFF-5AF0-487B-BF59-8F991F21E097}"/>
    <cellStyle name="Millares [0] 7 8 4" xfId="26014" xr:uid="{7CCBA368-75CB-41E1-858C-BD4CBD10CA00}"/>
    <cellStyle name="Millares [0] 7 8 5" xfId="48896" xr:uid="{2A9D6FCC-4D32-4733-ABDA-232EBCD64E3D}"/>
    <cellStyle name="Millares [0] 7 9" xfId="3370" xr:uid="{B360B141-9059-447B-B1E5-77826FCEBF62}"/>
    <cellStyle name="Millares [0] 7 9 2" xfId="7613" xr:uid="{69EB2455-744C-4F3C-9BFA-E795568EED2A}"/>
    <cellStyle name="Millares [0] 7 9 2 2" xfId="19065" xr:uid="{93E1B0E3-6E82-4001-A770-486F7FE15523}"/>
    <cellStyle name="Millares [0] 7 9 2 2 2" xfId="41959" xr:uid="{D0C3A27A-ECC8-4DAA-A462-6CB5C2AA563C}"/>
    <cellStyle name="Millares [0] 7 9 2 3" xfId="30518" xr:uid="{83DD6507-9294-411C-BFB6-AA15DFA43348}"/>
    <cellStyle name="Millares [0] 7 9 2 4" xfId="53400" xr:uid="{37714E0E-35E1-4DC4-9023-A0E0E4DF604D}"/>
    <cellStyle name="Millares [0] 7 9 3" xfId="14823" xr:uid="{914E2734-3252-49E7-9761-E15C0D83E5F8}"/>
    <cellStyle name="Millares [0] 7 9 3 2" xfId="37717" xr:uid="{908ACA4D-EADC-4235-9D92-E299AE0A9B99}"/>
    <cellStyle name="Millares [0] 7 9 4" xfId="26276" xr:uid="{CE89D39A-2DCF-427E-9FC6-B45B97717009}"/>
    <cellStyle name="Millares [0] 7 9 5" xfId="49158" xr:uid="{303203BD-6F7C-472E-843B-943ABDA320E0}"/>
    <cellStyle name="Millares [0] 8" xfId="243" xr:uid="{567D6E23-5A3C-4110-A7B3-E982461FA5EC}"/>
    <cellStyle name="Millares [0] 8 10" xfId="4477" xr:uid="{163F8775-FB8A-4774-A6A4-9D966CBB0684}"/>
    <cellStyle name="Millares [0] 8 10 2" xfId="15929" xr:uid="{1440716A-251C-4401-8120-7545ED7E87AD}"/>
    <cellStyle name="Millares [0] 8 10 2 2" xfId="38823" xr:uid="{E6C2E209-066B-4BC1-B70A-C782D67FAD8F}"/>
    <cellStyle name="Millares [0] 8 10 3" xfId="27382" xr:uid="{BE1D9421-73A7-4B1B-8E8D-61A7328A2BBE}"/>
    <cellStyle name="Millares [0] 8 10 4" xfId="50264" xr:uid="{ADA8F56F-757D-4BE4-8B03-1DF7FDAD4C41}"/>
    <cellStyle name="Millares [0] 8 11" xfId="8625" xr:uid="{E904B83D-0E39-4AE5-B5FC-47D0FE0B5AAD}"/>
    <cellStyle name="Millares [0] 8 11 2" xfId="20076" xr:uid="{4606BF91-0AC1-4CE9-94E4-B8827DBE4FE0}"/>
    <cellStyle name="Millares [0] 8 11 2 2" xfId="42970" xr:uid="{3D0E3B60-A576-4A69-8DCD-74B97F1BAFAE}"/>
    <cellStyle name="Millares [0] 8 11 3" xfId="31529" xr:uid="{02F93E17-9D1F-4256-A4AC-E5B5608C0AAE}"/>
    <cellStyle name="Millares [0] 8 11 4" xfId="54411" xr:uid="{E62E6DAF-C74A-4FFE-807D-944E327A5498}"/>
    <cellStyle name="Millares [0] 8 12" xfId="8757" xr:uid="{FC72D4DA-90AC-4D86-8DFA-376B43C6FF40}"/>
    <cellStyle name="Millares [0] 8 12 2" xfId="20201" xr:uid="{FC5FE77C-3534-44B7-8EB3-32D34EBA6AE7}"/>
    <cellStyle name="Millares [0] 8 12 2 2" xfId="43095" xr:uid="{0A292F12-43DB-4594-BE01-8346B4DF7623}"/>
    <cellStyle name="Millares [0] 8 12 3" xfId="31654" xr:uid="{90629EE1-3711-4724-8C43-651E26EE7D49}"/>
    <cellStyle name="Millares [0] 8 12 4" xfId="54536" xr:uid="{9BB087D7-8651-482D-9AAD-CFE78E5945CD}"/>
    <cellStyle name="Millares [0] 8 13" xfId="9019" xr:uid="{B6F247A4-7AB9-4120-8194-4DDCE4FA370C}"/>
    <cellStyle name="Millares [0] 8 13 2" xfId="20463" xr:uid="{E2D81338-7CDC-47D4-9121-565D29FADE79}"/>
    <cellStyle name="Millares [0] 8 13 2 2" xfId="43357" xr:uid="{ED2CDE3E-2CA4-47E3-AEFB-8FCF2F7B29C4}"/>
    <cellStyle name="Millares [0] 8 13 3" xfId="31916" xr:uid="{49F66ED1-5186-47E3-9BFD-C10E362FB222}"/>
    <cellStyle name="Millares [0] 8 13 4" xfId="54798" xr:uid="{73D6D910-C2C6-4E63-9F1D-77DC7D14BDA5}"/>
    <cellStyle name="Millares [0] 8 14" xfId="9286" xr:uid="{88049A93-269F-4E70-A74C-C6B28AD7BFA8}"/>
    <cellStyle name="Millares [0] 8 14 2" xfId="20730" xr:uid="{EBF95354-87F6-4E08-BB56-311AA30FEF60}"/>
    <cellStyle name="Millares [0] 8 14 2 2" xfId="43624" xr:uid="{380CB48C-AE3C-4848-8E0A-A0C7A4B415FC}"/>
    <cellStyle name="Millares [0] 8 14 3" xfId="32183" xr:uid="{C322A445-DEE3-4DF3-B5DA-5F6E2D498E2D}"/>
    <cellStyle name="Millares [0] 8 14 4" xfId="55065" xr:uid="{4FA43E05-0AED-460C-981B-FF3189938284}"/>
    <cellStyle name="Millares [0] 8 15" xfId="9558" xr:uid="{8B0739EF-CDE4-4F1F-976D-AAEFEC450B0F}"/>
    <cellStyle name="Millares [0] 8 15 2" xfId="21001" xr:uid="{F5CBDFA0-BBC9-416C-B69C-5D2E264E7C45}"/>
    <cellStyle name="Millares [0] 8 15 2 2" xfId="43895" xr:uid="{A6C3FCF2-6C3B-4CD2-8E1E-C5C402611617}"/>
    <cellStyle name="Millares [0] 8 15 3" xfId="32454" xr:uid="{1E5A9FAE-9207-4405-8C01-B059D743408A}"/>
    <cellStyle name="Millares [0] 8 16" xfId="10642" xr:uid="{A362136F-277F-4D73-A73F-774D6772B216}"/>
    <cellStyle name="Millares [0] 8 16 2" xfId="22085" xr:uid="{51E3F177-7B87-40B0-968E-0372955D798B}"/>
    <cellStyle name="Millares [0] 8 16 2 2" xfId="44979" xr:uid="{75C83E44-AAD2-4EE3-8A4E-D6F37B074456}"/>
    <cellStyle name="Millares [0] 8 16 3" xfId="33538" xr:uid="{831ED140-F887-4A96-BB1F-321232E2625D}"/>
    <cellStyle name="Millares [0] 8 17" xfId="11707" xr:uid="{C4D3D4EF-6BB6-4604-AF9E-E702D91A0F1D}"/>
    <cellStyle name="Millares [0] 8 17 2" xfId="34601" xr:uid="{176CEC30-173D-405A-9984-908E7CAD1197}"/>
    <cellStyle name="Millares [0] 8 18" xfId="23160" xr:uid="{9DEA2619-8248-4B5D-B543-B19EA9D2F95A}"/>
    <cellStyle name="Millares [0] 8 19" xfId="46043" xr:uid="{5F5D2095-9FA4-44EC-AEC0-1A7384AA9CFA}"/>
    <cellStyle name="Millares [0] 8 2" xfId="364" xr:uid="{220F7D30-7A7C-4C38-B183-EEE67EBF64BF}"/>
    <cellStyle name="Millares [0] 8 2 10" xfId="8873" xr:uid="{BA367F9B-BB28-4ACD-A77B-6C6ECE6B569B}"/>
    <cellStyle name="Millares [0] 8 2 10 2" xfId="20317" xr:uid="{45DB8BCF-0021-487E-A374-253CF9183F9B}"/>
    <cellStyle name="Millares [0] 8 2 10 2 2" xfId="43211" xr:uid="{3C8E3419-90DB-41C6-8802-740A0FC0B901}"/>
    <cellStyle name="Millares [0] 8 2 10 3" xfId="31770" xr:uid="{48DC1011-CAB7-4BF0-8D95-261715AFE2EF}"/>
    <cellStyle name="Millares [0] 8 2 10 4" xfId="54652" xr:uid="{63C1EAD3-5BB1-4D0E-9677-73FC2ECAA8D1}"/>
    <cellStyle name="Millares [0] 8 2 11" xfId="9135" xr:uid="{B03CCD75-F076-4E57-8FDF-EFF4CFD718B9}"/>
    <cellStyle name="Millares [0] 8 2 11 2" xfId="20579" xr:uid="{90864490-5C2F-4F75-8860-C04F55B89393}"/>
    <cellStyle name="Millares [0] 8 2 11 2 2" xfId="43473" xr:uid="{BB9DFE6D-30B2-4F00-8A8B-159D978E13ED}"/>
    <cellStyle name="Millares [0] 8 2 11 3" xfId="32032" xr:uid="{B318C0B1-666D-4186-92B1-07DF63033D3E}"/>
    <cellStyle name="Millares [0] 8 2 11 4" xfId="54914" xr:uid="{4B03276C-3EEE-4F0F-9BA3-39C166159A37}"/>
    <cellStyle name="Millares [0] 8 2 12" xfId="9402" xr:uid="{32BC3297-9A35-45C9-BD36-3B07D11C846D}"/>
    <cellStyle name="Millares [0] 8 2 12 2" xfId="20846" xr:uid="{3FD92058-8C9C-414F-9FE0-9FF8A8BF23CA}"/>
    <cellStyle name="Millares [0] 8 2 12 2 2" xfId="43740" xr:uid="{DC753BF5-F7F1-43BA-BEF9-96F1AD077F3F}"/>
    <cellStyle name="Millares [0] 8 2 12 3" xfId="32299" xr:uid="{079172D6-ADF9-4FD3-ABAB-B2437ED1C0AA}"/>
    <cellStyle name="Millares [0] 8 2 12 4" xfId="55181" xr:uid="{119D691A-3B56-4611-8C6D-11AD5735A6D7}"/>
    <cellStyle name="Millares [0] 8 2 13" xfId="9674" xr:uid="{46E8AF50-33B7-489B-9485-CAC74A31F6E1}"/>
    <cellStyle name="Millares [0] 8 2 13 2" xfId="21117" xr:uid="{94B2592C-7F97-4DAD-8C31-22132ACF8D1D}"/>
    <cellStyle name="Millares [0] 8 2 13 2 2" xfId="44011" xr:uid="{825998C6-60D6-4255-8E75-3AB0018133AE}"/>
    <cellStyle name="Millares [0] 8 2 13 3" xfId="32570" xr:uid="{3FB082D7-1363-4DEC-B83E-E28B608CAF18}"/>
    <cellStyle name="Millares [0] 8 2 14" xfId="10758" xr:uid="{3F89152E-A7C2-41FB-9804-D261244BDC9A}"/>
    <cellStyle name="Millares [0] 8 2 14 2" xfId="22201" xr:uid="{0912AF16-992A-49FE-9EC0-41869D85D223}"/>
    <cellStyle name="Millares [0] 8 2 14 2 2" xfId="45095" xr:uid="{660FAF47-8055-4BF2-B524-CD2D7BA31654}"/>
    <cellStyle name="Millares [0] 8 2 14 3" xfId="33654" xr:uid="{729BF76E-23EF-4148-9BC4-0765E23FE44C}"/>
    <cellStyle name="Millares [0] 8 2 15" xfId="11823" xr:uid="{1CFF1F1A-A72B-481F-BF5A-190A6674599A}"/>
    <cellStyle name="Millares [0] 8 2 15 2" xfId="34717" xr:uid="{1AAB7301-7021-430D-AB59-856006C30869}"/>
    <cellStyle name="Millares [0] 8 2 16" xfId="23276" xr:uid="{22C3BD52-2A75-4D58-9971-44CC2A40540C}"/>
    <cellStyle name="Millares [0] 8 2 17" xfId="46159" xr:uid="{5523E88B-479A-44CA-9A90-3961EDD51CCC}"/>
    <cellStyle name="Millares [0] 8 2 2" xfId="627" xr:uid="{E60A7120-1AE3-4144-BF90-46C8F1E95E6F}"/>
    <cellStyle name="Millares [0] 8 2 2 10" xfId="46422" xr:uid="{59EECF7C-5CAF-4CA3-9CE3-8498C38C84DE}"/>
    <cellStyle name="Millares [0] 8 2 2 2" xfId="1155" xr:uid="{89D8194A-C5F7-486E-8B96-2E7EEA1E1DA2}"/>
    <cellStyle name="Millares [0] 8 2 2 2 2" xfId="2472" xr:uid="{461B0CFD-EC6E-4CC3-80A1-48A09D8E0BF1}"/>
    <cellStyle name="Millares [0] 8 2 2 2 2 2" xfId="6720" xr:uid="{EEBEB3E5-89F1-41CB-9D77-0EAE5DE24EC3}"/>
    <cellStyle name="Millares [0] 8 2 2 2 2 2 2" xfId="18172" xr:uid="{C975683E-CD67-4F69-8D3B-45192826C43F}"/>
    <cellStyle name="Millares [0] 8 2 2 2 2 2 2 2" xfId="41066" xr:uid="{FAD66524-05E6-4A00-849A-374FE43B7901}"/>
    <cellStyle name="Millares [0] 8 2 2 2 2 2 3" xfId="29625" xr:uid="{2241276D-F348-4ECC-AB01-F71DEA7ED243}"/>
    <cellStyle name="Millares [0] 8 2 2 2 2 2 4" xfId="52507" xr:uid="{63B0437C-CE62-4461-B599-DEA57D9F0332}"/>
    <cellStyle name="Millares [0] 8 2 2 2 2 3" xfId="13930" xr:uid="{756C77B0-970B-4054-B043-7623B916F81F}"/>
    <cellStyle name="Millares [0] 8 2 2 2 2 3 2" xfId="36824" xr:uid="{69C6288D-176D-4937-9062-A644CF23AD39}"/>
    <cellStyle name="Millares [0] 8 2 2 2 2 4" xfId="25383" xr:uid="{94A7F674-3365-4BEF-94D1-2BFCDECF7899}"/>
    <cellStyle name="Millares [0] 8 2 2 2 2 5" xfId="48266" xr:uid="{6D9DF89C-971D-4A10-871C-430C5713E9C9}"/>
    <cellStyle name="Millares [0] 8 2 2 2 3" xfId="4316" xr:uid="{657407C4-646E-4522-84E9-0A57864BF08E}"/>
    <cellStyle name="Millares [0] 8 2 2 2 3 2" xfId="8559" xr:uid="{3F7D34A6-E070-48CF-B7ED-C9E67AB92C3B}"/>
    <cellStyle name="Millares [0] 8 2 2 2 3 2 2" xfId="20011" xr:uid="{1F66F751-411F-403A-B04B-EA79894F5E0B}"/>
    <cellStyle name="Millares [0] 8 2 2 2 3 2 2 2" xfId="42905" xr:uid="{77E6A294-2F9E-457D-B031-0B7FC659E67C}"/>
    <cellStyle name="Millares [0] 8 2 2 2 3 2 3" xfId="31464" xr:uid="{8B4E666F-A49A-49D9-A0F8-D65AE08C2516}"/>
    <cellStyle name="Millares [0] 8 2 2 2 3 2 4" xfId="54346" xr:uid="{424A8A1A-0937-4ED7-BF49-5A3DEA674B80}"/>
    <cellStyle name="Millares [0] 8 2 2 2 3 3" xfId="15769" xr:uid="{1D99D948-ED94-4B98-A5C0-CDE61886B7B3}"/>
    <cellStyle name="Millares [0] 8 2 2 2 3 3 2" xfId="38663" xr:uid="{B92D5863-E80F-4AF6-8FFB-0DA7167F40F3}"/>
    <cellStyle name="Millares [0] 8 2 2 2 3 4" xfId="27222" xr:uid="{2E17E5A8-083C-40ED-A72B-DE52B56AECEA}"/>
    <cellStyle name="Millares [0] 8 2 2 2 3 5" xfId="50104" xr:uid="{537EA637-74A0-4B1C-9E8E-C1377ADEA9DD}"/>
    <cellStyle name="Millares [0] 8 2 2 2 4" xfId="5403" xr:uid="{443F991E-4026-4FF9-B159-58E8C5845B79}"/>
    <cellStyle name="Millares [0] 8 2 2 2 4 2" xfId="16855" xr:uid="{6723A924-E42A-48C1-95F5-9078FB24714D}"/>
    <cellStyle name="Millares [0] 8 2 2 2 4 2 2" xfId="39749" xr:uid="{B6C8F588-E129-40EB-A75A-86A074E040A7}"/>
    <cellStyle name="Millares [0] 8 2 2 2 4 3" xfId="28308" xr:uid="{5BF2BD5F-9A1B-4430-87A9-50DD1701F1AA}"/>
    <cellStyle name="Millares [0] 8 2 2 2 4 4" xfId="51190" xr:uid="{45BA155C-0889-43EB-B4DA-9BC45A787359}"/>
    <cellStyle name="Millares [0] 8 2 2 2 5" xfId="10464" xr:uid="{F8256B82-2F24-4387-9372-CCF1396E5B45}"/>
    <cellStyle name="Millares [0] 8 2 2 2 5 2" xfId="21907" xr:uid="{32624E09-5882-4F10-A7EF-52E7A64DDAA9}"/>
    <cellStyle name="Millares [0] 8 2 2 2 5 2 2" xfId="44801" xr:uid="{CEC472EF-4338-4C9E-BBD0-45A24E4C8B63}"/>
    <cellStyle name="Millares [0] 8 2 2 2 5 3" xfId="33360" xr:uid="{21BE1874-CB91-43B9-A58A-545C7866765A}"/>
    <cellStyle name="Millares [0] 8 2 2 2 6" xfId="11548" xr:uid="{E23BBBA3-DF2B-4718-8C37-F86ABD8656C6}"/>
    <cellStyle name="Millares [0] 8 2 2 2 6 2" xfId="22991" xr:uid="{7AC66DAE-7DA3-4214-BC10-1A6064808F92}"/>
    <cellStyle name="Millares [0] 8 2 2 2 6 2 2" xfId="45885" xr:uid="{2AFA27C0-9160-41BC-B495-3F1C532ACA6E}"/>
    <cellStyle name="Millares [0] 8 2 2 2 6 3" xfId="34444" xr:uid="{25D2EEFC-2473-4006-B37E-6042F00DC0F7}"/>
    <cellStyle name="Millares [0] 8 2 2 2 7" xfId="12613" xr:uid="{B3EBEFA1-DFEA-49F0-9FF8-543B5F68D3B4}"/>
    <cellStyle name="Millares [0] 8 2 2 2 7 2" xfId="35507" xr:uid="{0B18C69C-9176-415E-AFC1-6A29B7FB18CC}"/>
    <cellStyle name="Millares [0] 8 2 2 2 8" xfId="24066" xr:uid="{A76CE9C1-C871-459A-A812-08F67BA6AABC}"/>
    <cellStyle name="Millares [0] 8 2 2 2 9" xfId="46949" xr:uid="{3AFA0DAF-440C-43FD-A282-702CE5582923}"/>
    <cellStyle name="Millares [0] 8 2 2 3" xfId="1945" xr:uid="{5EFE9FAD-017F-404F-BEAC-F2DF1F88528B}"/>
    <cellStyle name="Millares [0] 8 2 2 3 2" xfId="6193" xr:uid="{FE5D40B0-6C51-43C9-B1F6-56F59DA8C424}"/>
    <cellStyle name="Millares [0] 8 2 2 3 2 2" xfId="17645" xr:uid="{C1CEDB6F-6831-4D75-84F3-D4DC47DE3C8B}"/>
    <cellStyle name="Millares [0] 8 2 2 3 2 2 2" xfId="40539" xr:uid="{33C330C0-2ED3-409F-886C-5AA474BB9978}"/>
    <cellStyle name="Millares [0] 8 2 2 3 2 3" xfId="29098" xr:uid="{8EEC7F6F-B1F2-4850-A444-0F7A4B49CB2B}"/>
    <cellStyle name="Millares [0] 8 2 2 3 2 4" xfId="51980" xr:uid="{15D840A7-70C6-446B-8E16-36318C27EA1F}"/>
    <cellStyle name="Millares [0] 8 2 2 3 3" xfId="13403" xr:uid="{6C03657F-5CFD-4E75-99E0-07ACD54E53A4}"/>
    <cellStyle name="Millares [0] 8 2 2 3 3 2" xfId="36297" xr:uid="{2C685B15-8CAE-45E6-A9B7-24D21C1FFAED}"/>
    <cellStyle name="Millares [0] 8 2 2 3 4" xfId="24856" xr:uid="{8329692B-8DBF-490B-8E43-08410B2BB43C}"/>
    <cellStyle name="Millares [0] 8 2 2 3 5" xfId="47739" xr:uid="{28731B17-C3FD-4634-90F8-2C672227A16F}"/>
    <cellStyle name="Millares [0] 8 2 2 4" xfId="3789" xr:uid="{81EFD397-AE39-4D5C-A435-F8D2A3D6B973}"/>
    <cellStyle name="Millares [0] 8 2 2 4 2" xfId="8032" xr:uid="{B590E183-B44A-438B-8D84-89F1509F1B88}"/>
    <cellStyle name="Millares [0] 8 2 2 4 2 2" xfId="19484" xr:uid="{A39809CA-0120-4FAE-865B-A5A4D46B380A}"/>
    <cellStyle name="Millares [0] 8 2 2 4 2 2 2" xfId="42378" xr:uid="{CAC6F542-0476-4D02-96DF-BDC89CC2BCE4}"/>
    <cellStyle name="Millares [0] 8 2 2 4 2 3" xfId="30937" xr:uid="{C621CB69-4777-4138-BD51-AAFDD5E855F2}"/>
    <cellStyle name="Millares [0] 8 2 2 4 2 4" xfId="53819" xr:uid="{183A336E-01F8-4226-B183-A834A2105839}"/>
    <cellStyle name="Millares [0] 8 2 2 4 3" xfId="15242" xr:uid="{DE205A22-C700-4353-9F41-2D6F787B68D4}"/>
    <cellStyle name="Millares [0] 8 2 2 4 3 2" xfId="38136" xr:uid="{2E1D3113-4D33-4DF2-A6F1-1FACACBD4CBF}"/>
    <cellStyle name="Millares [0] 8 2 2 4 4" xfId="26695" xr:uid="{E99F799A-4D5A-4BDD-B782-E7971CBC346E}"/>
    <cellStyle name="Millares [0] 8 2 2 4 5" xfId="49577" xr:uid="{2318A236-6E20-4FA7-8AC0-31FD18D29D8E}"/>
    <cellStyle name="Millares [0] 8 2 2 5" xfId="4876" xr:uid="{DDE09299-9828-40EB-8AA3-03CB5E3B6843}"/>
    <cellStyle name="Millares [0] 8 2 2 5 2" xfId="16328" xr:uid="{92D5F256-3086-4037-BF94-7E0E710B600A}"/>
    <cellStyle name="Millares [0] 8 2 2 5 2 2" xfId="39222" xr:uid="{BEF36EB3-0FC6-4C6A-BC4C-34EBDA46A81E}"/>
    <cellStyle name="Millares [0] 8 2 2 5 3" xfId="27781" xr:uid="{C242EF1E-AD04-4F06-B1CD-BA9B5D323D73}"/>
    <cellStyle name="Millares [0] 8 2 2 5 4" xfId="50663" xr:uid="{7A121F21-48BD-4E03-9DD6-B72F02377628}"/>
    <cellStyle name="Millares [0] 8 2 2 6" xfId="9937" xr:uid="{3A325376-B474-4A91-AA62-81DF60811D01}"/>
    <cellStyle name="Millares [0] 8 2 2 6 2" xfId="21380" xr:uid="{B8203DC5-91B1-46C6-BB86-88632D56EBB1}"/>
    <cellStyle name="Millares [0] 8 2 2 6 2 2" xfId="44274" xr:uid="{93430816-9CA3-4B8C-849E-EED23CB4EB8A}"/>
    <cellStyle name="Millares [0] 8 2 2 6 3" xfId="32833" xr:uid="{470D0060-E352-4801-986F-A3862A963CB7}"/>
    <cellStyle name="Millares [0] 8 2 2 7" xfId="11021" xr:uid="{4830802B-5E83-4933-8EFB-77DA202C7F95}"/>
    <cellStyle name="Millares [0] 8 2 2 7 2" xfId="22464" xr:uid="{CDE87F2E-B58F-43C3-A727-9AE33EF249CC}"/>
    <cellStyle name="Millares [0] 8 2 2 7 2 2" xfId="45358" xr:uid="{4556F694-436D-4A18-85F6-8EAE588ACCF7}"/>
    <cellStyle name="Millares [0] 8 2 2 7 3" xfId="33917" xr:uid="{DB301225-3AE4-48CA-A997-64BA27708051}"/>
    <cellStyle name="Millares [0] 8 2 2 8" xfId="12086" xr:uid="{973313A9-2794-4D2D-A862-9EC886B7CFB5}"/>
    <cellStyle name="Millares [0] 8 2 2 8 2" xfId="34980" xr:uid="{88E87524-22F2-4C55-BB03-5A23564C45CD}"/>
    <cellStyle name="Millares [0] 8 2 2 9" xfId="23539" xr:uid="{965BEACA-0ABD-4C8D-B793-E17C6CCDAEED}"/>
    <cellStyle name="Millares [0] 8 2 3" xfId="892" xr:uid="{9BA77108-9CCC-4E57-8E9E-3FE32B206E08}"/>
    <cellStyle name="Millares [0] 8 2 3 2" xfId="2209" xr:uid="{5276A2FF-6333-461A-922B-9810BE9480B9}"/>
    <cellStyle name="Millares [0] 8 2 3 2 2" xfId="6457" xr:uid="{7A2FF29F-857D-4D15-B2CF-2DE70F0E87F4}"/>
    <cellStyle name="Millares [0] 8 2 3 2 2 2" xfId="17909" xr:uid="{32018169-DF1F-42A3-9C73-B62B15807359}"/>
    <cellStyle name="Millares [0] 8 2 3 2 2 2 2" xfId="40803" xr:uid="{2091325F-18E7-4F6E-8AB5-99BFEABF5DDC}"/>
    <cellStyle name="Millares [0] 8 2 3 2 2 3" xfId="29362" xr:uid="{59AD77CB-79E1-40CC-B6ED-9FD5736FD627}"/>
    <cellStyle name="Millares [0] 8 2 3 2 2 4" xfId="52244" xr:uid="{570DA70D-C8D0-40A0-B93D-F55B07DEC785}"/>
    <cellStyle name="Millares [0] 8 2 3 2 3" xfId="13667" xr:uid="{7FDFCAAB-94E3-41FB-8476-3E03BE850355}"/>
    <cellStyle name="Millares [0] 8 2 3 2 3 2" xfId="36561" xr:uid="{4B7DAF44-1528-4F8B-9A50-25648CAA823F}"/>
    <cellStyle name="Millares [0] 8 2 3 2 4" xfId="25120" xr:uid="{F217F490-BBC9-4C4A-AC20-B846CDC271B6}"/>
    <cellStyle name="Millares [0] 8 2 3 2 5" xfId="48003" xr:uid="{48EB9F96-4860-444E-B95F-F47CEB885B71}"/>
    <cellStyle name="Millares [0] 8 2 3 3" xfId="4053" xr:uid="{2E0F841C-C50F-46E9-BBC3-21E0B874BCF5}"/>
    <cellStyle name="Millares [0] 8 2 3 3 2" xfId="8296" xr:uid="{6757E0A1-8FBD-4808-BD2E-B80ED49025B5}"/>
    <cellStyle name="Millares [0] 8 2 3 3 2 2" xfId="19748" xr:uid="{C33EAF58-3CC2-4AA8-8A92-19AC1F113DCF}"/>
    <cellStyle name="Millares [0] 8 2 3 3 2 2 2" xfId="42642" xr:uid="{ACEFF0FE-CE01-49E2-AA6A-4D30D01490CE}"/>
    <cellStyle name="Millares [0] 8 2 3 3 2 3" xfId="31201" xr:uid="{E4830876-52E7-402D-9F57-54BC81000B7E}"/>
    <cellStyle name="Millares [0] 8 2 3 3 2 4" xfId="54083" xr:uid="{24A2244F-BCE0-4584-B0C9-3D48642FC050}"/>
    <cellStyle name="Millares [0] 8 2 3 3 3" xfId="15506" xr:uid="{FF21276E-D552-4424-9039-130136ED3B45}"/>
    <cellStyle name="Millares [0] 8 2 3 3 3 2" xfId="38400" xr:uid="{98F99740-D660-43E6-897B-2B83E2D97129}"/>
    <cellStyle name="Millares [0] 8 2 3 3 4" xfId="26959" xr:uid="{45F2F4C8-54A7-45C4-B69E-6CDE2D56B0A0}"/>
    <cellStyle name="Millares [0] 8 2 3 3 5" xfId="49841" xr:uid="{70A7565C-9599-4D15-9C08-4D8907B41048}"/>
    <cellStyle name="Millares [0] 8 2 3 4" xfId="5140" xr:uid="{5421DFB3-A504-45BA-BD24-64DDF792126D}"/>
    <cellStyle name="Millares [0] 8 2 3 4 2" xfId="16592" xr:uid="{6DA5B0FC-3248-4D41-892B-16004A4E6154}"/>
    <cellStyle name="Millares [0] 8 2 3 4 2 2" xfId="39486" xr:uid="{7234126E-D3EA-48CD-AF48-A6B400BC7DEF}"/>
    <cellStyle name="Millares [0] 8 2 3 4 3" xfId="28045" xr:uid="{ED62A424-F664-4703-A672-F31DA27B72A8}"/>
    <cellStyle name="Millares [0] 8 2 3 4 4" xfId="50927" xr:uid="{D5C46383-7487-4A23-9E27-19A6B8D04562}"/>
    <cellStyle name="Millares [0] 8 2 3 5" xfId="10201" xr:uid="{160F4013-190F-4727-AA37-06CAC80E33CE}"/>
    <cellStyle name="Millares [0] 8 2 3 5 2" xfId="21644" xr:uid="{65DBB772-1A60-4DB6-8534-F1D33995730A}"/>
    <cellStyle name="Millares [0] 8 2 3 5 2 2" xfId="44538" xr:uid="{8FDACF90-63A7-476D-A59C-48EE56B9D143}"/>
    <cellStyle name="Millares [0] 8 2 3 5 3" xfId="33097" xr:uid="{007C4CBA-755B-41C4-87AA-B11C2CA09479}"/>
    <cellStyle name="Millares [0] 8 2 3 6" xfId="11285" xr:uid="{A329C517-7D85-49D9-8D21-BD194E9E3670}"/>
    <cellStyle name="Millares [0] 8 2 3 6 2" xfId="22728" xr:uid="{361E89ED-5BCB-483D-BC57-BABBBBC27051}"/>
    <cellStyle name="Millares [0] 8 2 3 6 2 2" xfId="45622" xr:uid="{87ABC09A-4395-46E1-966E-CBC21B75C721}"/>
    <cellStyle name="Millares [0] 8 2 3 6 3" xfId="34181" xr:uid="{F0627E45-DFF8-4277-AF7A-1D88473125BE}"/>
    <cellStyle name="Millares [0] 8 2 3 7" xfId="12350" xr:uid="{955E6ED4-1C7E-41B7-ACA5-C91DB56CF875}"/>
    <cellStyle name="Millares [0] 8 2 3 7 2" xfId="35244" xr:uid="{19224AD8-0A28-4E92-8DFA-B58192981DEB}"/>
    <cellStyle name="Millares [0] 8 2 3 8" xfId="23803" xr:uid="{19C97C90-2932-4506-8E60-FEDE9DDE4386}"/>
    <cellStyle name="Millares [0] 8 2 3 9" xfId="46686" xr:uid="{67811D41-D10F-471F-ABF1-8B4D8498143C}"/>
    <cellStyle name="Millares [0] 8 2 4" xfId="1420" xr:uid="{E49FDCC6-5FC2-48F5-87F3-0BE307839BF3}"/>
    <cellStyle name="Millares [0] 8 2 4 2" xfId="2737" xr:uid="{EFFB505F-6C6A-4EB6-ADCA-DCA36F74CF86}"/>
    <cellStyle name="Millares [0] 8 2 4 2 2" xfId="6985" xr:uid="{5AD4A9C1-59AB-4811-BA39-6DA1EBFC5195}"/>
    <cellStyle name="Millares [0] 8 2 4 2 2 2" xfId="18437" xr:uid="{19E7D3F2-4E40-4CFB-BF57-B779699820B8}"/>
    <cellStyle name="Millares [0] 8 2 4 2 2 2 2" xfId="41331" xr:uid="{14537101-AEBB-484D-862E-B61EE7C1FF1E}"/>
    <cellStyle name="Millares [0] 8 2 4 2 2 3" xfId="29890" xr:uid="{942BBC95-FC62-4045-A3B9-B9394C39A2A3}"/>
    <cellStyle name="Millares [0] 8 2 4 2 2 4" xfId="52772" xr:uid="{11205828-D201-483A-B457-B69D8C7F6B30}"/>
    <cellStyle name="Millares [0] 8 2 4 2 3" xfId="14195" xr:uid="{E5911289-CADD-4C28-9318-FD8179111E37}"/>
    <cellStyle name="Millares [0] 8 2 4 2 3 2" xfId="37089" xr:uid="{868570DF-B8CC-42FD-BF2E-E22F9BB6018E}"/>
    <cellStyle name="Millares [0] 8 2 4 2 4" xfId="25648" xr:uid="{321EF303-4B47-4FB3-B1C7-4BE0EE9B4686}"/>
    <cellStyle name="Millares [0] 8 2 4 2 5" xfId="48531" xr:uid="{03CAE63B-9D5E-4C62-AB00-CA3F22F7F978}"/>
    <cellStyle name="Millares [0] 8 2 4 3" xfId="5668" xr:uid="{F0D93E0F-6692-424F-A34D-98CA8B8E3D80}"/>
    <cellStyle name="Millares [0] 8 2 4 3 2" xfId="17120" xr:uid="{7316C274-C120-4619-932D-F62C7EF76129}"/>
    <cellStyle name="Millares [0] 8 2 4 3 2 2" xfId="40014" xr:uid="{86791224-E0C6-4D15-8805-45E313F0235F}"/>
    <cellStyle name="Millares [0] 8 2 4 3 3" xfId="28573" xr:uid="{2EEB9013-FA28-4BEE-AA43-E718F27E0B4F}"/>
    <cellStyle name="Millares [0] 8 2 4 3 4" xfId="51455" xr:uid="{8A4291FD-B53E-48CD-9F0E-CEB6C288C02F}"/>
    <cellStyle name="Millares [0] 8 2 4 4" xfId="12878" xr:uid="{478A36CD-0334-4C74-86BF-EF617D49DEA7}"/>
    <cellStyle name="Millares [0] 8 2 4 4 2" xfId="35772" xr:uid="{1F7862FA-3CE5-4368-8A02-1BA6312E3920}"/>
    <cellStyle name="Millares [0] 8 2 4 5" xfId="24331" xr:uid="{E0374AEC-E3D3-4ADD-A229-EE8789684094}"/>
    <cellStyle name="Millares [0] 8 2 4 6" xfId="47214" xr:uid="{F6E48CCE-13EE-4D3D-AB57-AB591ACA9C30}"/>
    <cellStyle name="Millares [0] 8 2 5" xfId="1682" xr:uid="{1C796415-6DDD-4519-8A6A-461C8FA6B241}"/>
    <cellStyle name="Millares [0] 8 2 5 2" xfId="5930" xr:uid="{1DA73678-1E88-4000-9854-161B4C33721A}"/>
    <cellStyle name="Millares [0] 8 2 5 2 2" xfId="17382" xr:uid="{95B86C5E-E704-4A29-A711-41D09BF1230E}"/>
    <cellStyle name="Millares [0] 8 2 5 2 2 2" xfId="40276" xr:uid="{63B30B5E-7C2B-4011-B323-04296BE57D1E}"/>
    <cellStyle name="Millares [0] 8 2 5 2 3" xfId="28835" xr:uid="{7E850E25-B235-4736-AD67-8B04752BBC85}"/>
    <cellStyle name="Millares [0] 8 2 5 2 4" xfId="51717" xr:uid="{B691E27A-D535-4D37-9473-53F042B85E7F}"/>
    <cellStyle name="Millares [0] 8 2 5 3" xfId="13140" xr:uid="{9F58EDE8-DA1A-43A5-9723-AAC7578596EC}"/>
    <cellStyle name="Millares [0] 8 2 5 3 2" xfId="36034" xr:uid="{0851D75B-7CA6-4121-A0E5-2DD5ADAF5AB5}"/>
    <cellStyle name="Millares [0] 8 2 5 4" xfId="24593" xr:uid="{0B4A6834-2A16-43D1-9DCE-884E8E8D6854}"/>
    <cellStyle name="Millares [0] 8 2 5 5" xfId="47476" xr:uid="{F364A7F4-FEBA-42E1-BB87-1BC36266608A}"/>
    <cellStyle name="Millares [0] 8 2 6" xfId="3005" xr:uid="{DA4CFE0E-DA9D-4D26-9FAD-88F2C6786320}"/>
    <cellStyle name="Millares [0] 8 2 6 2" xfId="7248" xr:uid="{141BCECB-6E0D-45A9-B505-E0AFE512BAEC}"/>
    <cellStyle name="Millares [0] 8 2 6 2 2" xfId="18700" xr:uid="{82C65B87-68BD-4659-94C1-9DCC088E8EC9}"/>
    <cellStyle name="Millares [0] 8 2 6 2 2 2" xfId="41594" xr:uid="{ECD1E6EE-3D80-4482-A5D2-23778B120416}"/>
    <cellStyle name="Millares [0] 8 2 6 2 3" xfId="30153" xr:uid="{1A2B94A4-2E09-45A4-BC2E-696E2B71003E}"/>
    <cellStyle name="Millares [0] 8 2 6 2 4" xfId="53035" xr:uid="{B881AA89-EF96-455E-A5E3-5ACCA81F4DC8}"/>
    <cellStyle name="Millares [0] 8 2 6 3" xfId="14458" xr:uid="{D97FFB75-33F5-4567-B78D-652A2ED78C78}"/>
    <cellStyle name="Millares [0] 8 2 6 3 2" xfId="37352" xr:uid="{72A7F85F-2E20-4A4A-BB42-AB7AB5CBCAB0}"/>
    <cellStyle name="Millares [0] 8 2 6 4" xfId="25911" xr:uid="{7754B3F3-0B0F-4CDC-B85B-E4ED0F18B354}"/>
    <cellStyle name="Millares [0] 8 2 6 5" xfId="48793" xr:uid="{B5EC46CC-7D7B-40C7-82C0-761F652C8134}"/>
    <cellStyle name="Millares [0] 8 2 7" xfId="3265" xr:uid="{6E93E281-CF95-44C0-BF56-D6C5C55421C3}"/>
    <cellStyle name="Millares [0] 8 2 7 2" xfId="7508" xr:uid="{BA920B27-53AD-4468-B319-5E008110FE11}"/>
    <cellStyle name="Millares [0] 8 2 7 2 2" xfId="18960" xr:uid="{F8804B8A-FA5A-4E94-86C9-FFD45D495BFF}"/>
    <cellStyle name="Millares [0] 8 2 7 2 2 2" xfId="41854" xr:uid="{9E14D53E-62FE-4D87-95DA-56F1C29C8B45}"/>
    <cellStyle name="Millares [0] 8 2 7 2 3" xfId="30413" xr:uid="{06B03139-AA21-4C59-B47F-49C18168327C}"/>
    <cellStyle name="Millares [0] 8 2 7 2 4" xfId="53295" xr:uid="{67AD4DD4-C2B7-47C5-810A-3E8A6BF1F2A7}"/>
    <cellStyle name="Millares [0] 8 2 7 3" xfId="14718" xr:uid="{99B8FBA9-2D4B-4CF0-A969-A3F7E51BD650}"/>
    <cellStyle name="Millares [0] 8 2 7 3 2" xfId="37612" xr:uid="{63DBCDE4-CC12-46A7-8923-C8684D9C24FB}"/>
    <cellStyle name="Millares [0] 8 2 7 4" xfId="26171" xr:uid="{BC9FE60A-4FDD-4BA0-95D0-C5A5158AB7F9}"/>
    <cellStyle name="Millares [0] 8 2 7 5" xfId="49053" xr:uid="{3B32F856-B351-4016-9610-549F30952026}"/>
    <cellStyle name="Millares [0] 8 2 8" xfId="3526" xr:uid="{9CCFAF00-A67D-4F8C-9933-FBE44446D112}"/>
    <cellStyle name="Millares [0] 8 2 8 2" xfId="7769" xr:uid="{27F116E9-FCB4-46A3-A156-97AF5091BBFD}"/>
    <cellStyle name="Millares [0] 8 2 8 2 2" xfId="19221" xr:uid="{6AA868C4-B6FC-41E7-9B04-CA31F3906D84}"/>
    <cellStyle name="Millares [0] 8 2 8 2 2 2" xfId="42115" xr:uid="{ED127A3B-CA7D-4061-BCEF-7D48A35CCC69}"/>
    <cellStyle name="Millares [0] 8 2 8 2 3" xfId="30674" xr:uid="{62894437-4269-44F6-920B-6D2FDFF326F4}"/>
    <cellStyle name="Millares [0] 8 2 8 2 4" xfId="53556" xr:uid="{A195AF87-E697-4787-8CCF-F7AB4F6ED118}"/>
    <cellStyle name="Millares [0] 8 2 8 3" xfId="14979" xr:uid="{A3EF334D-4F31-4E57-BEC8-5C3A3FD1431D}"/>
    <cellStyle name="Millares [0] 8 2 8 3 2" xfId="37873" xr:uid="{662F4ED8-12BE-4737-B5D9-2826BCDA42DA}"/>
    <cellStyle name="Millares [0] 8 2 8 4" xfId="26432" xr:uid="{CFBEC29E-9BA8-40A5-8B4C-FB156DAF3D09}"/>
    <cellStyle name="Millares [0] 8 2 8 5" xfId="49314" xr:uid="{7861768F-FB4F-470C-A7F4-EE9079F71E3F}"/>
    <cellStyle name="Millares [0] 8 2 9" xfId="4594" xr:uid="{7E76997F-A557-455C-B64F-71E940577D43}"/>
    <cellStyle name="Millares [0] 8 2 9 2" xfId="16046" xr:uid="{51422045-31CE-4D3C-9BDF-7A62E0651317}"/>
    <cellStyle name="Millares [0] 8 2 9 2 2" xfId="38940" xr:uid="{7D391CDE-DEB3-468B-9C59-F6CC158C2687}"/>
    <cellStyle name="Millares [0] 8 2 9 3" xfId="27499" xr:uid="{5B44FA8F-1F6C-42C3-A23D-379C4F0C80EF}"/>
    <cellStyle name="Millares [0] 8 2 9 4" xfId="50381" xr:uid="{9E8CD3A9-07B9-438A-8B72-7767A66225E9}"/>
    <cellStyle name="Millares [0] 8 3" xfId="511" xr:uid="{2A23A990-2917-4542-8BCC-81E25FADB502}"/>
    <cellStyle name="Millares [0] 8 3 10" xfId="46306" xr:uid="{B6458153-E8FF-48C8-92A5-0067FC5FA96A}"/>
    <cellStyle name="Millares [0] 8 3 2" xfId="1039" xr:uid="{1AE2C604-E629-423C-9B3B-F8EB95AACC66}"/>
    <cellStyle name="Millares [0] 8 3 2 2" xfId="2356" xr:uid="{B011C12C-E064-43B7-A3E7-AC51EBBE13B0}"/>
    <cellStyle name="Millares [0] 8 3 2 2 2" xfId="6604" xr:uid="{06A500B4-6F97-409A-A151-6BF451096C57}"/>
    <cellStyle name="Millares [0] 8 3 2 2 2 2" xfId="18056" xr:uid="{ABADAAE4-C6CD-4E85-8947-02251F8A1982}"/>
    <cellStyle name="Millares [0] 8 3 2 2 2 2 2" xfId="40950" xr:uid="{40AF33E5-1171-4E8A-805F-B8517BDC7280}"/>
    <cellStyle name="Millares [0] 8 3 2 2 2 3" xfId="29509" xr:uid="{FCA8F958-B336-4A95-A964-0B37ED8DFD1A}"/>
    <cellStyle name="Millares [0] 8 3 2 2 2 4" xfId="52391" xr:uid="{C48ED70F-4A24-4C2D-9D26-BA48FA6DD72A}"/>
    <cellStyle name="Millares [0] 8 3 2 2 3" xfId="13814" xr:uid="{4C7B7212-7ADD-4823-9A9E-2B27F7AC71AE}"/>
    <cellStyle name="Millares [0] 8 3 2 2 3 2" xfId="36708" xr:uid="{6843D2B0-CCF0-40A1-B679-8D2959C0E396}"/>
    <cellStyle name="Millares [0] 8 3 2 2 4" xfId="25267" xr:uid="{4332F32D-7189-4055-9C10-AC67F29808F4}"/>
    <cellStyle name="Millares [0] 8 3 2 2 5" xfId="48150" xr:uid="{F13E62F5-1066-4BF0-9D64-0F6BAE0F7C79}"/>
    <cellStyle name="Millares [0] 8 3 2 3" xfId="4200" xr:uid="{9B65FE76-98DC-4CF6-9BF1-E55B010E3EA7}"/>
    <cellStyle name="Millares [0] 8 3 2 3 2" xfId="8443" xr:uid="{5C8D3A27-93A9-4EC8-BB67-D186FA69C479}"/>
    <cellStyle name="Millares [0] 8 3 2 3 2 2" xfId="19895" xr:uid="{25C67EA0-5987-4B8B-BFC9-73D52772AB46}"/>
    <cellStyle name="Millares [0] 8 3 2 3 2 2 2" xfId="42789" xr:uid="{88AD44BA-709B-4185-918D-AC4511082A65}"/>
    <cellStyle name="Millares [0] 8 3 2 3 2 3" xfId="31348" xr:uid="{850D9CF8-BD56-4989-9780-AB180C640B81}"/>
    <cellStyle name="Millares [0] 8 3 2 3 2 4" xfId="54230" xr:uid="{275740EE-4DB8-4C22-8101-C93CA4612D74}"/>
    <cellStyle name="Millares [0] 8 3 2 3 3" xfId="15653" xr:uid="{49AB4882-B3E3-4D57-8DE8-A5EC7CF2D577}"/>
    <cellStyle name="Millares [0] 8 3 2 3 3 2" xfId="38547" xr:uid="{67CE44F5-F9E0-4263-8048-C5DE368B54FF}"/>
    <cellStyle name="Millares [0] 8 3 2 3 4" xfId="27106" xr:uid="{E36EB5A2-5E03-444C-977C-245F1844A26D}"/>
    <cellStyle name="Millares [0] 8 3 2 3 5" xfId="49988" xr:uid="{F2BE4FD8-2E45-406A-A947-974F29B3E9A9}"/>
    <cellStyle name="Millares [0] 8 3 2 4" xfId="5287" xr:uid="{0316E1D6-B792-4EB9-A047-16418C7EC948}"/>
    <cellStyle name="Millares [0] 8 3 2 4 2" xfId="16739" xr:uid="{64A2E299-CFC1-4E48-8DC6-A2151F2167BA}"/>
    <cellStyle name="Millares [0] 8 3 2 4 2 2" xfId="39633" xr:uid="{FC524DDA-B7E9-4032-9F81-D711F1484B6F}"/>
    <cellStyle name="Millares [0] 8 3 2 4 3" xfId="28192" xr:uid="{B22C1AE9-AA2B-4599-832D-7B29951EF1D2}"/>
    <cellStyle name="Millares [0] 8 3 2 4 4" xfId="51074" xr:uid="{542995A7-8B74-4C4F-9F21-D5A733F53B9F}"/>
    <cellStyle name="Millares [0] 8 3 2 5" xfId="10348" xr:uid="{51552598-E8E8-43C5-B1F1-0219B503FB55}"/>
    <cellStyle name="Millares [0] 8 3 2 5 2" xfId="21791" xr:uid="{B0EBC122-2685-4049-8E2D-DC168D3357FA}"/>
    <cellStyle name="Millares [0] 8 3 2 5 2 2" xfId="44685" xr:uid="{7C2EE5BF-C4F3-4973-A346-78C4CA9ADD0C}"/>
    <cellStyle name="Millares [0] 8 3 2 5 3" xfId="33244" xr:uid="{982EAC16-EAA3-4CC2-B749-92C2A249B870}"/>
    <cellStyle name="Millares [0] 8 3 2 6" xfId="11432" xr:uid="{809BAE6E-F0EF-4482-A011-898117E2AD6A}"/>
    <cellStyle name="Millares [0] 8 3 2 6 2" xfId="22875" xr:uid="{14397ADF-43AA-449D-9520-A0A91B775EE0}"/>
    <cellStyle name="Millares [0] 8 3 2 6 2 2" xfId="45769" xr:uid="{D7EACA71-FD40-4DC9-8824-6649EF7E4082}"/>
    <cellStyle name="Millares [0] 8 3 2 6 3" xfId="34328" xr:uid="{8C9D497F-4C58-4D45-AFBC-53D44D7CFCDF}"/>
    <cellStyle name="Millares [0] 8 3 2 7" xfId="12497" xr:uid="{8B3AE703-19EA-431E-9F33-6E0675742855}"/>
    <cellStyle name="Millares [0] 8 3 2 7 2" xfId="35391" xr:uid="{15B59E2C-DC86-42FC-BAF5-C1B794A8CC05}"/>
    <cellStyle name="Millares [0] 8 3 2 8" xfId="23950" xr:uid="{867EE5A6-B8AC-40CB-ABAE-A1DA8CB7F4EB}"/>
    <cellStyle name="Millares [0] 8 3 2 9" xfId="46833" xr:uid="{5011400C-A12F-4935-A6BE-B7991533AD7E}"/>
    <cellStyle name="Millares [0] 8 3 3" xfId="1829" xr:uid="{D8A9909B-831F-4799-BC98-ACCE03A357E7}"/>
    <cellStyle name="Millares [0] 8 3 3 2" xfId="6077" xr:uid="{6C80799F-C768-44DB-A330-E80085E6AE56}"/>
    <cellStyle name="Millares [0] 8 3 3 2 2" xfId="17529" xr:uid="{3C97EE5B-2FF0-4AF9-9BB9-CAC0698F5AAE}"/>
    <cellStyle name="Millares [0] 8 3 3 2 2 2" xfId="40423" xr:uid="{1A5FE930-CC92-4350-B9B0-57BAF97C9268}"/>
    <cellStyle name="Millares [0] 8 3 3 2 3" xfId="28982" xr:uid="{C439889D-7234-4FE3-9931-1658ACB5F4E3}"/>
    <cellStyle name="Millares [0] 8 3 3 2 4" xfId="51864" xr:uid="{592774A8-D6CD-465C-85DE-DBD120308CFD}"/>
    <cellStyle name="Millares [0] 8 3 3 3" xfId="13287" xr:uid="{7383712C-751D-4A6A-A3F3-BD6EF1CD6488}"/>
    <cellStyle name="Millares [0] 8 3 3 3 2" xfId="36181" xr:uid="{0766014F-AA1D-4B1B-A957-7BEF8B7FAB1D}"/>
    <cellStyle name="Millares [0] 8 3 3 4" xfId="24740" xr:uid="{E17FB4AC-4191-4516-9BAD-8E474B6F1DB4}"/>
    <cellStyle name="Millares [0] 8 3 3 5" xfId="47623" xr:uid="{5E775BFF-E696-4F0E-8322-798E89A5882C}"/>
    <cellStyle name="Millares [0] 8 3 4" xfId="3673" xr:uid="{747CAD64-E0E8-4171-A4E4-C76CE73FD768}"/>
    <cellStyle name="Millares [0] 8 3 4 2" xfId="7916" xr:uid="{CA6FD4AE-D1E3-4F68-AF32-C920935E827B}"/>
    <cellStyle name="Millares [0] 8 3 4 2 2" xfId="19368" xr:uid="{C7DB8BD9-95B7-4106-AFA8-48ED01E4C65F}"/>
    <cellStyle name="Millares [0] 8 3 4 2 2 2" xfId="42262" xr:uid="{74EEC98E-E8C8-4E08-88A6-588C4FEF4310}"/>
    <cellStyle name="Millares [0] 8 3 4 2 3" xfId="30821" xr:uid="{2049DFF5-2035-43A3-A40F-681C92972812}"/>
    <cellStyle name="Millares [0] 8 3 4 2 4" xfId="53703" xr:uid="{A5EDBDE4-36F3-445D-B4B5-5EC6DC02C911}"/>
    <cellStyle name="Millares [0] 8 3 4 3" xfId="15126" xr:uid="{A0067642-D798-483B-A7A2-C89924170F73}"/>
    <cellStyle name="Millares [0] 8 3 4 3 2" xfId="38020" xr:uid="{0B1859DC-F450-4F36-B4FF-ED3098E345F3}"/>
    <cellStyle name="Millares [0] 8 3 4 4" xfId="26579" xr:uid="{68CAEF2F-328C-4A01-AEBA-C38728D19934}"/>
    <cellStyle name="Millares [0] 8 3 4 5" xfId="49461" xr:uid="{0CCB98FE-B7D1-43B1-B23D-76161FDDD01E}"/>
    <cellStyle name="Millares [0] 8 3 5" xfId="4760" xr:uid="{A0CA3D77-7DF4-4B23-B543-19EBAFBE3037}"/>
    <cellStyle name="Millares [0] 8 3 5 2" xfId="16212" xr:uid="{D06C835F-0F39-4494-A461-DB411768C986}"/>
    <cellStyle name="Millares [0] 8 3 5 2 2" xfId="39106" xr:uid="{E0EE9388-DA5D-45FE-ADEB-FB26C6BB33DD}"/>
    <cellStyle name="Millares [0] 8 3 5 3" xfId="27665" xr:uid="{8BD3D2CA-42A1-4839-B089-E697D697DDD5}"/>
    <cellStyle name="Millares [0] 8 3 5 4" xfId="50547" xr:uid="{DCCE0171-74F5-4DF0-AC6D-4DB7BE4CD513}"/>
    <cellStyle name="Millares [0] 8 3 6" xfId="9821" xr:uid="{C57A88AE-C43B-426B-8D26-00B72FEEB3A9}"/>
    <cellStyle name="Millares [0] 8 3 6 2" xfId="21264" xr:uid="{FE5E2EFC-65AE-449B-8CCC-969814A4D446}"/>
    <cellStyle name="Millares [0] 8 3 6 2 2" xfId="44158" xr:uid="{299023D6-A54A-4960-B9CE-C5C721A3BB37}"/>
    <cellStyle name="Millares [0] 8 3 6 3" xfId="32717" xr:uid="{58A1E0D2-37DF-4582-A0CB-C6584656B32C}"/>
    <cellStyle name="Millares [0] 8 3 7" xfId="10905" xr:uid="{37AB3046-C094-4CAF-9E00-0A57E1EDF3D3}"/>
    <cellStyle name="Millares [0] 8 3 7 2" xfId="22348" xr:uid="{6326A918-D802-4B43-92CE-1541C4C1E550}"/>
    <cellStyle name="Millares [0] 8 3 7 2 2" xfId="45242" xr:uid="{0D76E271-109A-49BE-A50A-DC8FE8DEE2C0}"/>
    <cellStyle name="Millares [0] 8 3 7 3" xfId="33801" xr:uid="{059D87FD-EAAD-45E6-B5E1-22E8CA8D4C2A}"/>
    <cellStyle name="Millares [0] 8 3 8" xfId="11970" xr:uid="{39530C86-6AF5-4DF1-8C8B-0414640FDDC5}"/>
    <cellStyle name="Millares [0] 8 3 8 2" xfId="34864" xr:uid="{CF699C58-44A0-4006-BEEE-FDA3BD3E32CE}"/>
    <cellStyle name="Millares [0] 8 3 9" xfId="23423" xr:uid="{2DE3D4FA-844F-4AAA-9796-40DB2B610569}"/>
    <cellStyle name="Millares [0] 8 4" xfId="776" xr:uid="{70764B61-134A-488C-B45E-6761D744653B}"/>
    <cellStyle name="Millares [0] 8 4 2" xfId="2093" xr:uid="{9252FB8B-D74B-44C9-9F2B-DBD3BF6E4049}"/>
    <cellStyle name="Millares [0] 8 4 2 2" xfId="6341" xr:uid="{BADF54CA-5C5C-443B-9251-E3C16CE67A53}"/>
    <cellStyle name="Millares [0] 8 4 2 2 2" xfId="17793" xr:uid="{6A68826D-69E5-4465-8A0A-F5604BA560FA}"/>
    <cellStyle name="Millares [0] 8 4 2 2 2 2" xfId="40687" xr:uid="{22330EF5-C05C-4AA0-9243-F243D2045225}"/>
    <cellStyle name="Millares [0] 8 4 2 2 3" xfId="29246" xr:uid="{59F7E4B7-FB05-4FE1-BA60-39453303F3B4}"/>
    <cellStyle name="Millares [0] 8 4 2 2 4" xfId="52128" xr:uid="{EF34E9F3-EA21-496F-8FD3-2F730600B5F7}"/>
    <cellStyle name="Millares [0] 8 4 2 3" xfId="13551" xr:uid="{C8E9597B-B331-4993-BA36-3EE1564D9E91}"/>
    <cellStyle name="Millares [0] 8 4 2 3 2" xfId="36445" xr:uid="{229883B5-E777-4F4C-BEEC-020B343F124F}"/>
    <cellStyle name="Millares [0] 8 4 2 4" xfId="25004" xr:uid="{DEF3E6E3-B961-4C10-A2C5-D541939E308F}"/>
    <cellStyle name="Millares [0] 8 4 2 5" xfId="47887" xr:uid="{AFF7DE26-26DA-46C5-BF8E-358FBD252267}"/>
    <cellStyle name="Millares [0] 8 4 3" xfId="3937" xr:uid="{95992246-2B62-4515-986F-584D02D5414F}"/>
    <cellStyle name="Millares [0] 8 4 3 2" xfId="8180" xr:uid="{DFA41668-345F-4E82-AEA8-118625341451}"/>
    <cellStyle name="Millares [0] 8 4 3 2 2" xfId="19632" xr:uid="{51315D70-DC49-4045-8DDE-2F82A4D48CED}"/>
    <cellStyle name="Millares [0] 8 4 3 2 2 2" xfId="42526" xr:uid="{055E4FC8-BDF7-43D6-B18E-76FA0F715E4E}"/>
    <cellStyle name="Millares [0] 8 4 3 2 3" xfId="31085" xr:uid="{7737CC8F-E5B7-45B1-826E-119AFABD8952}"/>
    <cellStyle name="Millares [0] 8 4 3 2 4" xfId="53967" xr:uid="{E3B4459E-6D44-4DDC-A712-39B118A63B75}"/>
    <cellStyle name="Millares [0] 8 4 3 3" xfId="15390" xr:uid="{1D093399-4CD3-4B03-847B-AF3E16B70162}"/>
    <cellStyle name="Millares [0] 8 4 3 3 2" xfId="38284" xr:uid="{EC6CBD5E-E2BB-41C6-8013-EDB96794BF84}"/>
    <cellStyle name="Millares [0] 8 4 3 4" xfId="26843" xr:uid="{F0DD1B36-B477-457C-A61C-EF0A3B1A208A}"/>
    <cellStyle name="Millares [0] 8 4 3 5" xfId="49725" xr:uid="{BCD8C0C0-6B20-4390-B03F-C6C6ADC585FB}"/>
    <cellStyle name="Millares [0] 8 4 4" xfId="5024" xr:uid="{D9109364-8E76-45C9-97A4-91B120211820}"/>
    <cellStyle name="Millares [0] 8 4 4 2" xfId="16476" xr:uid="{B5693641-8695-49D6-B878-D3497CF04E79}"/>
    <cellStyle name="Millares [0] 8 4 4 2 2" xfId="39370" xr:uid="{5FB2C477-6905-486A-836A-DE07842268BB}"/>
    <cellStyle name="Millares [0] 8 4 4 3" xfId="27929" xr:uid="{23E739BD-55E3-44A2-A0A3-2AD8E408954F}"/>
    <cellStyle name="Millares [0] 8 4 4 4" xfId="50811" xr:uid="{B66AA04B-F017-4DAE-9D6E-2A835880AC70}"/>
    <cellStyle name="Millares [0] 8 4 5" xfId="10085" xr:uid="{649D8611-0C0F-4F43-B183-57BA0B7295D3}"/>
    <cellStyle name="Millares [0] 8 4 5 2" xfId="21528" xr:uid="{74855A74-8B08-4DC2-9E68-C9B3D1421C1B}"/>
    <cellStyle name="Millares [0] 8 4 5 2 2" xfId="44422" xr:uid="{255F82F6-E8CD-4D41-9241-41AD144920A9}"/>
    <cellStyle name="Millares [0] 8 4 5 3" xfId="32981" xr:uid="{22C694ED-C606-4381-AC08-531F0BE13D20}"/>
    <cellStyle name="Millares [0] 8 4 6" xfId="11169" xr:uid="{D8158689-31EC-42FF-AD20-25964E3430A5}"/>
    <cellStyle name="Millares [0] 8 4 6 2" xfId="22612" xr:uid="{7EF78BE1-F5C0-4B84-9331-4046F2D9CAC3}"/>
    <cellStyle name="Millares [0] 8 4 6 2 2" xfId="45506" xr:uid="{D5D09DB2-75DE-4F3F-A293-453A1250B837}"/>
    <cellStyle name="Millares [0] 8 4 6 3" xfId="34065" xr:uid="{78E94FFF-E243-4A83-AF41-DE84ACF4CFE9}"/>
    <cellStyle name="Millares [0] 8 4 7" xfId="12234" xr:uid="{C02818D6-DB5A-4E15-B77A-340057B6DFF3}"/>
    <cellStyle name="Millares [0] 8 4 7 2" xfId="35128" xr:uid="{2DBFD3C9-4705-4526-BEB4-AA72C0621575}"/>
    <cellStyle name="Millares [0] 8 4 8" xfId="23687" xr:uid="{61AF71B6-7F65-426D-8FEB-2FAEC6489CC9}"/>
    <cellStyle name="Millares [0] 8 4 9" xfId="46570" xr:uid="{E412149F-7689-4E2A-90D8-6B3F7932D79D}"/>
    <cellStyle name="Millares [0] 8 5" xfId="1304" xr:uid="{D95D6909-8498-4DAA-8DDB-22DEED67D61B}"/>
    <cellStyle name="Millares [0] 8 5 2" xfId="2621" xr:uid="{93DD185E-98FE-4DE4-89F7-D9136BC20A9E}"/>
    <cellStyle name="Millares [0] 8 5 2 2" xfId="6869" xr:uid="{31ED8463-E047-4EC5-A54F-87D17AEF53B6}"/>
    <cellStyle name="Millares [0] 8 5 2 2 2" xfId="18321" xr:uid="{057CFA06-2E24-41E0-A978-1C452C66F2BA}"/>
    <cellStyle name="Millares [0] 8 5 2 2 2 2" xfId="41215" xr:uid="{7ACBF0F0-14A6-47B5-95FD-EC53CA25169F}"/>
    <cellStyle name="Millares [0] 8 5 2 2 3" xfId="29774" xr:uid="{3C29C557-7992-42B1-A7C5-5BEACEE3E36D}"/>
    <cellStyle name="Millares [0] 8 5 2 2 4" xfId="52656" xr:uid="{3EFADADC-11F8-4B70-91EC-A8431473EDA5}"/>
    <cellStyle name="Millares [0] 8 5 2 3" xfId="14079" xr:uid="{4B124FAF-6771-47E8-AF2C-68ACE5E74202}"/>
    <cellStyle name="Millares [0] 8 5 2 3 2" xfId="36973" xr:uid="{799B3F86-5E5E-4196-B6C9-C301D4EBE26F}"/>
    <cellStyle name="Millares [0] 8 5 2 4" xfId="25532" xr:uid="{0BB984A4-9BB7-451D-BA12-67F4969930E5}"/>
    <cellStyle name="Millares [0] 8 5 2 5" xfId="48415" xr:uid="{9F0B7B1C-1041-41B5-BF12-8EE6BAC193AD}"/>
    <cellStyle name="Millares [0] 8 5 3" xfId="5552" xr:uid="{EF09290D-0689-40D7-9AD5-1AD4C6A7BCDC}"/>
    <cellStyle name="Millares [0] 8 5 3 2" xfId="17004" xr:uid="{3A7B350E-4861-4CF5-9ED2-B051A2793F78}"/>
    <cellStyle name="Millares [0] 8 5 3 2 2" xfId="39898" xr:uid="{B31ECF02-B56D-4E2D-9B82-EE8D4B3E2D0A}"/>
    <cellStyle name="Millares [0] 8 5 3 3" xfId="28457" xr:uid="{8551B445-643D-4008-827A-96A34C673BE9}"/>
    <cellStyle name="Millares [0] 8 5 3 4" xfId="51339" xr:uid="{8EF610C9-5B35-4C97-AC4C-38B40FC6F76D}"/>
    <cellStyle name="Millares [0] 8 5 4" xfId="12762" xr:uid="{C3786E05-9CDE-4F34-B136-BFE61650AF62}"/>
    <cellStyle name="Millares [0] 8 5 4 2" xfId="35656" xr:uid="{56CBC769-A15D-43F9-AE27-D4A5A0DB114C}"/>
    <cellStyle name="Millares [0] 8 5 5" xfId="24215" xr:uid="{111433E4-49BE-4604-9EFA-53199D47946A}"/>
    <cellStyle name="Millares [0] 8 5 6" xfId="47098" xr:uid="{EE9A7224-2DD2-4100-A092-085A22440D88}"/>
    <cellStyle name="Millares [0] 8 6" xfId="1566" xr:uid="{6558739E-B2D0-49CC-9D52-6DAFFF4C558E}"/>
    <cellStyle name="Millares [0] 8 6 2" xfId="5814" xr:uid="{7A581F71-E9F9-4058-AA2D-EB34AA9F79A5}"/>
    <cellStyle name="Millares [0] 8 6 2 2" xfId="17266" xr:uid="{999CA7F5-59F3-46AC-9AD2-95DE00D0C2BC}"/>
    <cellStyle name="Millares [0] 8 6 2 2 2" xfId="40160" xr:uid="{471EB9D5-49DE-4074-BE6C-3E9CE27C6FA4}"/>
    <cellStyle name="Millares [0] 8 6 2 3" xfId="28719" xr:uid="{2E9F4124-ECC7-4208-BF67-9AC5F37C792F}"/>
    <cellStyle name="Millares [0] 8 6 2 4" xfId="51601" xr:uid="{30A30E26-F69B-48CF-81B3-9EAA1E096C89}"/>
    <cellStyle name="Millares [0] 8 6 3" xfId="13024" xr:uid="{54852845-2628-4CDF-B760-D37F5E40B601}"/>
    <cellStyle name="Millares [0] 8 6 3 2" xfId="35918" xr:uid="{FF3672FD-5276-4FE5-9C14-E3C2435BFB2B}"/>
    <cellStyle name="Millares [0] 8 6 4" xfId="24477" xr:uid="{5AC71136-E35E-4B8C-8AF7-9CEDD1A892E7}"/>
    <cellStyle name="Millares [0] 8 6 5" xfId="47360" xr:uid="{8366C101-D1DD-4458-BBA4-ED49BA4845A5}"/>
    <cellStyle name="Millares [0] 8 7" xfId="2889" xr:uid="{B4BA0FEC-E772-453E-982C-6E303EED889F}"/>
    <cellStyle name="Millares [0] 8 7 2" xfId="7132" xr:uid="{190F4A8B-E2F7-454C-8DEF-1B7509399D25}"/>
    <cellStyle name="Millares [0] 8 7 2 2" xfId="18584" xr:uid="{C607EDA2-1AC4-4809-9601-8E6744783030}"/>
    <cellStyle name="Millares [0] 8 7 2 2 2" xfId="41478" xr:uid="{457D06FB-0F19-472E-B9C1-962E58FC7016}"/>
    <cellStyle name="Millares [0] 8 7 2 3" xfId="30037" xr:uid="{A143CFE6-3BEA-493E-AF13-79D73AC69D73}"/>
    <cellStyle name="Millares [0] 8 7 2 4" xfId="52919" xr:uid="{0BB8A737-0899-49A9-8EA3-AEE88C13D177}"/>
    <cellStyle name="Millares [0] 8 7 3" xfId="14342" xr:uid="{9EFA2752-0327-4DF9-A644-7572D6AA7536}"/>
    <cellStyle name="Millares [0] 8 7 3 2" xfId="37236" xr:uid="{2D34360D-40C3-46D3-9EDD-3972F1D2AC38}"/>
    <cellStyle name="Millares [0] 8 7 4" xfId="25795" xr:uid="{14D0C99B-BEB4-4199-B87F-FF85F2A36D6A}"/>
    <cellStyle name="Millares [0] 8 7 5" xfId="48677" xr:uid="{01F620DA-CD30-4FA6-B230-030ADB3B9B0F}"/>
    <cellStyle name="Millares [0] 8 8" xfId="3149" xr:uid="{C007F84B-B5E9-4000-9AF9-769DD3482790}"/>
    <cellStyle name="Millares [0] 8 8 2" xfId="7392" xr:uid="{A52A8F43-B835-419D-B69D-F6357E4B9361}"/>
    <cellStyle name="Millares [0] 8 8 2 2" xfId="18844" xr:uid="{371ED3BC-0EA0-4439-A095-F116496B47E0}"/>
    <cellStyle name="Millares [0] 8 8 2 2 2" xfId="41738" xr:uid="{ABF1A55C-5AB2-4268-A494-B4B375CA7E27}"/>
    <cellStyle name="Millares [0] 8 8 2 3" xfId="30297" xr:uid="{9F34C979-EFB6-42F2-B579-FA9C7423A0A3}"/>
    <cellStyle name="Millares [0] 8 8 2 4" xfId="53179" xr:uid="{1A0E7539-9995-429A-9205-9AF16B67DCD0}"/>
    <cellStyle name="Millares [0] 8 8 3" xfId="14602" xr:uid="{362F526A-3BCA-49AC-AA55-56CFB0F65BF0}"/>
    <cellStyle name="Millares [0] 8 8 3 2" xfId="37496" xr:uid="{91BD27E6-BEB3-42C3-909E-74C2349715D2}"/>
    <cellStyle name="Millares [0] 8 8 4" xfId="26055" xr:uid="{CA5533CF-E39D-4EFB-997F-33F1267CF707}"/>
    <cellStyle name="Millares [0] 8 8 5" xfId="48937" xr:uid="{5314A8A4-70D7-4045-9B36-23C81A15320C}"/>
    <cellStyle name="Millares [0] 8 9" xfId="3410" xr:uid="{766656D3-AF2F-4B98-B8D8-50F097AFD3EC}"/>
    <cellStyle name="Millares [0] 8 9 2" xfId="7653" xr:uid="{70597B2F-5D09-46D4-BDCE-2A62F9D5346F}"/>
    <cellStyle name="Millares [0] 8 9 2 2" xfId="19105" xr:uid="{9C3CE278-C946-4CCC-B0A2-ECCF5D3DCEF7}"/>
    <cellStyle name="Millares [0] 8 9 2 2 2" xfId="41999" xr:uid="{ED2D8C5B-C655-4B62-A574-BE42421FD0E0}"/>
    <cellStyle name="Millares [0] 8 9 2 3" xfId="30558" xr:uid="{A1BBB7D7-BA40-442C-ABCA-799F77EF54EB}"/>
    <cellStyle name="Millares [0] 8 9 2 4" xfId="53440" xr:uid="{063196E3-7B60-4831-8EEC-8D00B732EA2A}"/>
    <cellStyle name="Millares [0] 8 9 3" xfId="14863" xr:uid="{ACECB66C-7EBF-47CA-943F-5A999D9F0CEB}"/>
    <cellStyle name="Millares [0] 8 9 3 2" xfId="37757" xr:uid="{2B3FF54B-AE77-4E7B-9FD1-4B7A969C52B8}"/>
    <cellStyle name="Millares [0] 8 9 4" xfId="26316" xr:uid="{B6D6F0E2-9EE3-4069-9894-1427808061D5}"/>
    <cellStyle name="Millares [0] 8 9 5" xfId="49198" xr:uid="{537F9769-77A9-47E2-8FC2-FEBD7BFC80E4}"/>
    <cellStyle name="Millares [0] 9" xfId="262" xr:uid="{2D7527F1-D132-454D-B5A5-94DCAD1B2B23}"/>
    <cellStyle name="Millares [0] 9 10" xfId="4496" xr:uid="{A120B6CA-AC07-4F74-920F-B57AD5AE9ED8}"/>
    <cellStyle name="Millares [0] 9 10 2" xfId="15948" xr:uid="{C6D8FDA6-13BE-4E00-A8EC-C3E1807F6EE4}"/>
    <cellStyle name="Millares [0] 9 10 2 2" xfId="38842" xr:uid="{565C5822-3BD4-47D4-B0AF-2DEAABDF6644}"/>
    <cellStyle name="Millares [0] 9 10 3" xfId="27401" xr:uid="{F587DA14-DC04-47F7-82C3-9BBC77414C5B}"/>
    <cellStyle name="Millares [0] 9 10 4" xfId="50283" xr:uid="{B040967F-852D-496C-9637-495117DEF336}"/>
    <cellStyle name="Millares [0] 9 11" xfId="8626" xr:uid="{5680D514-D9C9-42FF-A0A4-D3AB3610E2DD}"/>
    <cellStyle name="Millares [0] 9 11 2" xfId="20077" xr:uid="{0BEA0FD7-8D16-4EE1-AA55-FB518B2D4070}"/>
    <cellStyle name="Millares [0] 9 11 2 2" xfId="42971" xr:uid="{33AB1C5B-48CF-4DE4-9EE6-D156A9E9A763}"/>
    <cellStyle name="Millares [0] 9 11 3" xfId="31530" xr:uid="{756BB390-E36E-4CE9-B87B-8335099DE2DF}"/>
    <cellStyle name="Millares [0] 9 11 4" xfId="54412" xr:uid="{F198FEB6-DBC1-4B08-852C-5CA90A13CB43}"/>
    <cellStyle name="Millares [0] 9 12" xfId="8776" xr:uid="{044DEAE3-F40C-4995-895C-4511EDFD1FC9}"/>
    <cellStyle name="Millares [0] 9 12 2" xfId="20220" xr:uid="{EC48C7FB-AFE4-492D-BA30-169197E19D14}"/>
    <cellStyle name="Millares [0] 9 12 2 2" xfId="43114" xr:uid="{37063017-AD02-4979-85B3-30CC9113761D}"/>
    <cellStyle name="Millares [0] 9 12 3" xfId="31673" xr:uid="{20CFC623-B33B-4B56-9621-896E986F3CBD}"/>
    <cellStyle name="Millares [0] 9 12 4" xfId="54555" xr:uid="{C91144D0-C19A-4401-BE89-C4AE192E39A1}"/>
    <cellStyle name="Millares [0] 9 13" xfId="9038" xr:uid="{747083BE-BC81-41C3-82F4-01CEE3E7F98D}"/>
    <cellStyle name="Millares [0] 9 13 2" xfId="20482" xr:uid="{23256A6F-3637-4EC2-8A42-F1697989A495}"/>
    <cellStyle name="Millares [0] 9 13 2 2" xfId="43376" xr:uid="{BCEBC1A4-868B-4E2E-A662-F21A68A583FD}"/>
    <cellStyle name="Millares [0] 9 13 3" xfId="31935" xr:uid="{0B23F499-68CA-4AB6-8AAC-BCE93A553B3C}"/>
    <cellStyle name="Millares [0] 9 13 4" xfId="54817" xr:uid="{63BC8A43-3125-408F-883A-B1AA595983F7}"/>
    <cellStyle name="Millares [0] 9 14" xfId="9305" xr:uid="{1C1CF8BD-9347-498F-9504-ECD5C2986C2A}"/>
    <cellStyle name="Millares [0] 9 14 2" xfId="20749" xr:uid="{48B357F5-4CD6-412A-834F-FD0D44B9F03D}"/>
    <cellStyle name="Millares [0] 9 14 2 2" xfId="43643" xr:uid="{76E74BCF-C1F8-42F6-911D-FBEF6CA53734}"/>
    <cellStyle name="Millares [0] 9 14 3" xfId="32202" xr:uid="{81D0B10F-B8CE-46D2-9226-1B5921EB1B3A}"/>
    <cellStyle name="Millares [0] 9 14 4" xfId="55084" xr:uid="{417D5C28-EAFD-4CF2-BABB-162536F5688F}"/>
    <cellStyle name="Millares [0] 9 15" xfId="9577" xr:uid="{3D3FAF67-7AC2-459B-B184-C550B3DB738F}"/>
    <cellStyle name="Millares [0] 9 15 2" xfId="21020" xr:uid="{D96397BD-BFC2-4556-B145-D537AA986D1C}"/>
    <cellStyle name="Millares [0] 9 15 2 2" xfId="43914" xr:uid="{4177935C-3882-4680-AFD8-34F602101510}"/>
    <cellStyle name="Millares [0] 9 15 3" xfId="32473" xr:uid="{45F2B303-F1F2-4734-8B82-66417F8CE6D4}"/>
    <cellStyle name="Millares [0] 9 16" xfId="10661" xr:uid="{79ABF51B-B1FC-4A9D-98EA-563FBF4F21A5}"/>
    <cellStyle name="Millares [0] 9 16 2" xfId="22104" xr:uid="{E90A5F2D-2890-42E5-AFBC-C6CC3122B995}"/>
    <cellStyle name="Millares [0] 9 16 2 2" xfId="44998" xr:uid="{D35AE6F1-DB6D-4CEE-AE2D-2E893EC48115}"/>
    <cellStyle name="Millares [0] 9 16 3" xfId="33557" xr:uid="{F225F333-BF9A-472C-8755-1287902015C3}"/>
    <cellStyle name="Millares [0] 9 17" xfId="11726" xr:uid="{CD6306C0-6C61-4313-8DDE-D90CDB91ED5D}"/>
    <cellStyle name="Millares [0] 9 17 2" xfId="34620" xr:uid="{F5B97E49-A597-424C-9FD0-ED2FFF7092A6}"/>
    <cellStyle name="Millares [0] 9 18" xfId="23179" xr:uid="{5371E9CC-6FB0-4921-A43E-63A0B5EE408B}"/>
    <cellStyle name="Millares [0] 9 19" xfId="46062" xr:uid="{55135AAB-D9CE-40A2-AE31-F3DE07E54C86}"/>
    <cellStyle name="Millares [0] 9 2" xfId="383" xr:uid="{C9E01382-165C-4109-B126-BE247AAE8375}"/>
    <cellStyle name="Millares [0] 9 2 10" xfId="8892" xr:uid="{25A82F37-854A-4ABC-ADCC-4A71EBF459B2}"/>
    <cellStyle name="Millares [0] 9 2 10 2" xfId="20336" xr:uid="{BEE0B5CC-2D7F-4B83-8914-F1B8B30DAF6A}"/>
    <cellStyle name="Millares [0] 9 2 10 2 2" xfId="43230" xr:uid="{CF8C271D-1435-4242-9742-0D52F24987A2}"/>
    <cellStyle name="Millares [0] 9 2 10 3" xfId="31789" xr:uid="{8FD09AF2-3005-4035-BBEE-6CFDF498DE1B}"/>
    <cellStyle name="Millares [0] 9 2 10 4" xfId="54671" xr:uid="{9AE153B8-D01F-4B3E-9772-ABCFF8133481}"/>
    <cellStyle name="Millares [0] 9 2 11" xfId="9154" xr:uid="{80377B3B-7463-491C-883B-A8AC0762381A}"/>
    <cellStyle name="Millares [0] 9 2 11 2" xfId="20598" xr:uid="{99C8B08B-F75C-4055-8480-4E35FDD5F29F}"/>
    <cellStyle name="Millares [0] 9 2 11 2 2" xfId="43492" xr:uid="{CC9573FA-556D-415D-925B-5D3068292809}"/>
    <cellStyle name="Millares [0] 9 2 11 3" xfId="32051" xr:uid="{DAB2375E-543B-490D-B4E3-7553BAC0DDE7}"/>
    <cellStyle name="Millares [0] 9 2 11 4" xfId="54933" xr:uid="{74841E6F-60CA-48F3-BA48-F2B67A4F6245}"/>
    <cellStyle name="Millares [0] 9 2 12" xfId="9421" xr:uid="{A5D61EA4-AF74-4932-BD1D-AB9DCDD5FC46}"/>
    <cellStyle name="Millares [0] 9 2 12 2" xfId="20865" xr:uid="{72590769-81B1-414D-812D-1DE0F0F3E4C5}"/>
    <cellStyle name="Millares [0] 9 2 12 2 2" xfId="43759" xr:uid="{F7FA8756-68E4-400E-9F7B-16AF5FB2F1AB}"/>
    <cellStyle name="Millares [0] 9 2 12 3" xfId="32318" xr:uid="{E70E5F5D-605D-4A8D-8B1E-4EC03F24B9A6}"/>
    <cellStyle name="Millares [0] 9 2 12 4" xfId="55200" xr:uid="{A7C02455-C01E-4332-A968-6FA619E49DCB}"/>
    <cellStyle name="Millares [0] 9 2 13" xfId="9693" xr:uid="{83F41DC7-C324-497C-9CA0-5D88BAEC4A0A}"/>
    <cellStyle name="Millares [0] 9 2 13 2" xfId="21136" xr:uid="{68E4792D-988E-4216-9E7E-00579D1D9494}"/>
    <cellStyle name="Millares [0] 9 2 13 2 2" xfId="44030" xr:uid="{3D05DD80-B2E6-4143-B195-4BB9E3E1465F}"/>
    <cellStyle name="Millares [0] 9 2 13 3" xfId="32589" xr:uid="{4E857965-D224-4DD1-8184-F66B5A2DA508}"/>
    <cellStyle name="Millares [0] 9 2 14" xfId="10777" xr:uid="{BB21D8F8-14AC-450D-814B-6200785805CD}"/>
    <cellStyle name="Millares [0] 9 2 14 2" xfId="22220" xr:uid="{6A91E33B-3E11-431B-A885-0624C982D139}"/>
    <cellStyle name="Millares [0] 9 2 14 2 2" xfId="45114" xr:uid="{A7760F69-A277-4B5A-A8E9-40DA1DA3D9E7}"/>
    <cellStyle name="Millares [0] 9 2 14 3" xfId="33673" xr:uid="{A6D0912D-05BA-4340-AC84-B74699368EBD}"/>
    <cellStyle name="Millares [0] 9 2 15" xfId="11842" xr:uid="{349DD207-8BA7-4146-99C7-F3605A5230A9}"/>
    <cellStyle name="Millares [0] 9 2 15 2" xfId="34736" xr:uid="{A0E6C3D4-B04F-4A07-8234-D1B2536E59D5}"/>
    <cellStyle name="Millares [0] 9 2 16" xfId="23295" xr:uid="{7E26C104-673A-4B7C-9C47-AFF517951DAD}"/>
    <cellStyle name="Millares [0] 9 2 17" xfId="46178" xr:uid="{1734D3EB-B046-4166-8026-EAEED9F0DFF6}"/>
    <cellStyle name="Millares [0] 9 2 2" xfId="646" xr:uid="{3EEFBCF2-07FC-4115-A70D-AAE113109082}"/>
    <cellStyle name="Millares [0] 9 2 2 10" xfId="46441" xr:uid="{17D0BD92-1459-4507-96F3-158E221FC143}"/>
    <cellStyle name="Millares [0] 9 2 2 2" xfId="1174" xr:uid="{EDFF2163-7FD1-4081-B8CB-8C53C6993F44}"/>
    <cellStyle name="Millares [0] 9 2 2 2 2" xfId="2491" xr:uid="{036776D9-F46A-4373-9438-4CE03B2F1B3F}"/>
    <cellStyle name="Millares [0] 9 2 2 2 2 2" xfId="6739" xr:uid="{A2C44DB4-110D-4F63-BB6A-B512BA09990D}"/>
    <cellStyle name="Millares [0] 9 2 2 2 2 2 2" xfId="18191" xr:uid="{3C2B5DC7-8A8A-4252-A890-88A4AEB2042E}"/>
    <cellStyle name="Millares [0] 9 2 2 2 2 2 2 2" xfId="41085" xr:uid="{5621204F-B107-4B49-A6B0-09F5FF871641}"/>
    <cellStyle name="Millares [0] 9 2 2 2 2 2 3" xfId="29644" xr:uid="{6FACE209-C0BF-41C7-87A1-3DE3CF3ADB6A}"/>
    <cellStyle name="Millares [0] 9 2 2 2 2 2 4" xfId="52526" xr:uid="{AC537651-7B4B-4732-B858-C6B600106382}"/>
    <cellStyle name="Millares [0] 9 2 2 2 2 3" xfId="13949" xr:uid="{45785CE3-732B-498E-96A7-2C4D03977450}"/>
    <cellStyle name="Millares [0] 9 2 2 2 2 3 2" xfId="36843" xr:uid="{B6CCA68C-879F-49E3-8D79-6CCE20A41922}"/>
    <cellStyle name="Millares [0] 9 2 2 2 2 4" xfId="25402" xr:uid="{86904518-C2BC-44B2-93DC-E1F4AC6466C1}"/>
    <cellStyle name="Millares [0] 9 2 2 2 2 5" xfId="48285" xr:uid="{C42BC296-6934-4BBE-B2BB-4A49C25BC481}"/>
    <cellStyle name="Millares [0] 9 2 2 2 3" xfId="4335" xr:uid="{5C771EB3-22F3-432C-83A4-1BFB0CEFE2E5}"/>
    <cellStyle name="Millares [0] 9 2 2 2 3 2" xfId="8578" xr:uid="{426385B3-376E-4516-86F4-53A09B2E3827}"/>
    <cellStyle name="Millares [0] 9 2 2 2 3 2 2" xfId="20030" xr:uid="{1AE7A0AE-8F04-43E7-8ACE-E124863B0B29}"/>
    <cellStyle name="Millares [0] 9 2 2 2 3 2 2 2" xfId="42924" xr:uid="{B846B7C6-A502-41F0-BA16-54E24C1C33FD}"/>
    <cellStyle name="Millares [0] 9 2 2 2 3 2 3" xfId="31483" xr:uid="{719017F7-9852-4FDC-9133-53D909E76B22}"/>
    <cellStyle name="Millares [0] 9 2 2 2 3 2 4" xfId="54365" xr:uid="{9F48B9E5-6580-47FF-9AB4-04A3F0F84D27}"/>
    <cellStyle name="Millares [0] 9 2 2 2 3 3" xfId="15788" xr:uid="{5F46C462-B328-4FAA-9A61-BF066121C514}"/>
    <cellStyle name="Millares [0] 9 2 2 2 3 3 2" xfId="38682" xr:uid="{05500D3E-3D4B-45E7-A561-676D0AF69342}"/>
    <cellStyle name="Millares [0] 9 2 2 2 3 4" xfId="27241" xr:uid="{71D9F6F0-9EC7-4CF8-B5F1-76B85B440037}"/>
    <cellStyle name="Millares [0] 9 2 2 2 3 5" xfId="50123" xr:uid="{8D8C101D-894D-4BB7-9FE8-18D89D63E9FB}"/>
    <cellStyle name="Millares [0] 9 2 2 2 4" xfId="5422" xr:uid="{F23C8AE8-CEBD-485C-BF45-BEA9E55CFCC7}"/>
    <cellStyle name="Millares [0] 9 2 2 2 4 2" xfId="16874" xr:uid="{EF6C1D63-244C-48E2-8BCE-3829714C25B0}"/>
    <cellStyle name="Millares [0] 9 2 2 2 4 2 2" xfId="39768" xr:uid="{D3A571D3-918F-4D95-982A-05F858119154}"/>
    <cellStyle name="Millares [0] 9 2 2 2 4 3" xfId="28327" xr:uid="{7237514A-BEA5-42E3-B3F2-DEF23CD377EB}"/>
    <cellStyle name="Millares [0] 9 2 2 2 4 4" xfId="51209" xr:uid="{10F199F8-DF9E-4BDD-8C2A-535E0EC8928C}"/>
    <cellStyle name="Millares [0] 9 2 2 2 5" xfId="10483" xr:uid="{369D5CF6-44FB-4E14-B1B1-C6A808C04E2D}"/>
    <cellStyle name="Millares [0] 9 2 2 2 5 2" xfId="21926" xr:uid="{AC696B82-1261-4843-8B6B-19119BE44DEA}"/>
    <cellStyle name="Millares [0] 9 2 2 2 5 2 2" xfId="44820" xr:uid="{4D87373A-2621-4DAE-B473-96FE77872436}"/>
    <cellStyle name="Millares [0] 9 2 2 2 5 3" xfId="33379" xr:uid="{FB08132E-8C54-4089-97FA-1BFC5BAB6681}"/>
    <cellStyle name="Millares [0] 9 2 2 2 6" xfId="11567" xr:uid="{F2A693D0-0A00-4249-AE0D-3614B60B627A}"/>
    <cellStyle name="Millares [0] 9 2 2 2 6 2" xfId="23010" xr:uid="{851745AD-5538-43CD-9DBB-8D983621409B}"/>
    <cellStyle name="Millares [0] 9 2 2 2 6 2 2" xfId="45904" xr:uid="{95653718-D730-4872-87F7-84D233A18068}"/>
    <cellStyle name="Millares [0] 9 2 2 2 6 3" xfId="34463" xr:uid="{901FC4D3-7D7B-4D1F-B250-A2537665D74B}"/>
    <cellStyle name="Millares [0] 9 2 2 2 7" xfId="12632" xr:uid="{DED35AE8-B1D7-4052-A905-9715DC0851BE}"/>
    <cellStyle name="Millares [0] 9 2 2 2 7 2" xfId="35526" xr:uid="{CC63001B-A9BE-4EFE-9B83-2F6C353B80AD}"/>
    <cellStyle name="Millares [0] 9 2 2 2 8" xfId="24085" xr:uid="{4863F641-A9FA-46DE-B01B-596CF80123C0}"/>
    <cellStyle name="Millares [0] 9 2 2 2 9" xfId="46968" xr:uid="{868EC706-9657-48FC-8C98-ABCD104A256F}"/>
    <cellStyle name="Millares [0] 9 2 2 3" xfId="1964" xr:uid="{3FBC9153-8DC5-4D3B-8964-83CCBAA156E9}"/>
    <cellStyle name="Millares [0] 9 2 2 3 2" xfId="6212" xr:uid="{3AD813CB-3B87-479D-84D6-E8F2D6D1CFF2}"/>
    <cellStyle name="Millares [0] 9 2 2 3 2 2" xfId="17664" xr:uid="{1CF745C4-2C63-4765-8ADB-9B415C87B32B}"/>
    <cellStyle name="Millares [0] 9 2 2 3 2 2 2" xfId="40558" xr:uid="{A39B3C1B-13A2-4E42-8C2F-EBF5C873816D}"/>
    <cellStyle name="Millares [0] 9 2 2 3 2 3" xfId="29117" xr:uid="{92E8562C-44F6-4F0F-9D12-3543D6E5C1A1}"/>
    <cellStyle name="Millares [0] 9 2 2 3 2 4" xfId="51999" xr:uid="{4288A5C1-45E5-4661-B94E-6A5B3E3A73DA}"/>
    <cellStyle name="Millares [0] 9 2 2 3 3" xfId="13422" xr:uid="{A3BC3C42-5F3B-4007-ABCC-7ACA239A6497}"/>
    <cellStyle name="Millares [0] 9 2 2 3 3 2" xfId="36316" xr:uid="{2C18D666-F76E-4A68-A3D1-E4480AE7B07F}"/>
    <cellStyle name="Millares [0] 9 2 2 3 4" xfId="24875" xr:uid="{EF218E06-DF08-438F-8561-40006495B993}"/>
    <cellStyle name="Millares [0] 9 2 2 3 5" xfId="47758" xr:uid="{DCFDEDEF-D406-4453-BEF1-AF7D20C7D316}"/>
    <cellStyle name="Millares [0] 9 2 2 4" xfId="3808" xr:uid="{C2465770-6D3D-4812-9B56-0943FBD9127B}"/>
    <cellStyle name="Millares [0] 9 2 2 4 2" xfId="8051" xr:uid="{BFC8F147-9F03-4C87-B4D8-34E6D43B696F}"/>
    <cellStyle name="Millares [0] 9 2 2 4 2 2" xfId="19503" xr:uid="{98BF7C7C-2BD8-4882-9EDB-A1F3176E7F83}"/>
    <cellStyle name="Millares [0] 9 2 2 4 2 2 2" xfId="42397" xr:uid="{74FA9A3C-806C-4778-929E-BB1699D7C10A}"/>
    <cellStyle name="Millares [0] 9 2 2 4 2 3" xfId="30956" xr:uid="{9A04B09E-C729-4DDB-9790-56BEDBA26320}"/>
    <cellStyle name="Millares [0] 9 2 2 4 2 4" xfId="53838" xr:uid="{EEA7DFC5-BC41-4291-9EDD-13789E4704D8}"/>
    <cellStyle name="Millares [0] 9 2 2 4 3" xfId="15261" xr:uid="{C6940D28-FA4B-4BA0-BC19-BC114E664A96}"/>
    <cellStyle name="Millares [0] 9 2 2 4 3 2" xfId="38155" xr:uid="{A1CE3C1D-C1B1-4D0B-BA9C-13E7F16E3BED}"/>
    <cellStyle name="Millares [0] 9 2 2 4 4" xfId="26714" xr:uid="{E3294FE0-5758-4FC7-9E67-4B7E42A5ADC2}"/>
    <cellStyle name="Millares [0] 9 2 2 4 5" xfId="49596" xr:uid="{37708390-BF0D-43D6-97C3-E4EC08A98FEB}"/>
    <cellStyle name="Millares [0] 9 2 2 5" xfId="4895" xr:uid="{6F94EEA7-C29C-433F-A998-DFDEDB365F00}"/>
    <cellStyle name="Millares [0] 9 2 2 5 2" xfId="16347" xr:uid="{9C5AD9B3-836F-4B8D-B0BA-33C55698E711}"/>
    <cellStyle name="Millares [0] 9 2 2 5 2 2" xfId="39241" xr:uid="{75CE79C8-62CE-40E6-BBAD-DE542B7CA76D}"/>
    <cellStyle name="Millares [0] 9 2 2 5 3" xfId="27800" xr:uid="{8A1D5995-C5C5-4236-AFFD-24ED4256DA07}"/>
    <cellStyle name="Millares [0] 9 2 2 5 4" xfId="50682" xr:uid="{37A3C237-F9CE-44B2-BBD9-CCAA94617491}"/>
    <cellStyle name="Millares [0] 9 2 2 6" xfId="9956" xr:uid="{4D3794CB-43C0-46B8-AB43-993AB5698076}"/>
    <cellStyle name="Millares [0] 9 2 2 6 2" xfId="21399" xr:uid="{5E7812A8-CDC4-4D77-9B61-AD5DF18A2BA3}"/>
    <cellStyle name="Millares [0] 9 2 2 6 2 2" xfId="44293" xr:uid="{FE6B4E6F-F142-4061-9631-BC0EA6FC96FC}"/>
    <cellStyle name="Millares [0] 9 2 2 6 3" xfId="32852" xr:uid="{D26A900D-4890-4BF2-80B0-F4BDD1809E23}"/>
    <cellStyle name="Millares [0] 9 2 2 7" xfId="11040" xr:uid="{13876F20-D36B-49F0-8149-1FDE1A187BCC}"/>
    <cellStyle name="Millares [0] 9 2 2 7 2" xfId="22483" xr:uid="{25D566BD-61E7-4405-97BF-75FC2A544F64}"/>
    <cellStyle name="Millares [0] 9 2 2 7 2 2" xfId="45377" xr:uid="{9CA53318-8E42-4712-8E17-01CAA72AA118}"/>
    <cellStyle name="Millares [0] 9 2 2 7 3" xfId="33936" xr:uid="{16916CB8-019C-47E2-8DEB-DB6576719D78}"/>
    <cellStyle name="Millares [0] 9 2 2 8" xfId="12105" xr:uid="{003F250C-F8CE-4B38-9F87-E5F9A95491EF}"/>
    <cellStyle name="Millares [0] 9 2 2 8 2" xfId="34999" xr:uid="{9FF68A60-998F-4C84-A51D-E78AB4C00FBF}"/>
    <cellStyle name="Millares [0] 9 2 2 9" xfId="23558" xr:uid="{DCF68669-986B-4320-AB46-207164A492AA}"/>
    <cellStyle name="Millares [0] 9 2 3" xfId="911" xr:uid="{2C7696BB-F013-474B-8F9E-F4AEA11EDBFF}"/>
    <cellStyle name="Millares [0] 9 2 3 2" xfId="2228" xr:uid="{36E79A7A-5678-4656-A51B-CC4E89BEA75E}"/>
    <cellStyle name="Millares [0] 9 2 3 2 2" xfId="6476" xr:uid="{597C6720-0A22-43B9-BC87-68457B8B9ECD}"/>
    <cellStyle name="Millares [0] 9 2 3 2 2 2" xfId="17928" xr:uid="{75BAA3CE-4757-4331-A554-CBED933D9BF0}"/>
    <cellStyle name="Millares [0] 9 2 3 2 2 2 2" xfId="40822" xr:uid="{5698BE5B-D3F9-4AC7-9138-3085A2749A5B}"/>
    <cellStyle name="Millares [0] 9 2 3 2 2 3" xfId="29381" xr:uid="{2670D45C-7F20-4BFF-BCC7-535C4BC3F702}"/>
    <cellStyle name="Millares [0] 9 2 3 2 2 4" xfId="52263" xr:uid="{CE4F1BAF-90C0-4F23-B81E-791BC0FA9EE7}"/>
    <cellStyle name="Millares [0] 9 2 3 2 3" xfId="13686" xr:uid="{F06EDEA7-1F0B-485C-9361-511840715616}"/>
    <cellStyle name="Millares [0] 9 2 3 2 3 2" xfId="36580" xr:uid="{765544CD-547F-4B89-84E1-A1E0ED388A40}"/>
    <cellStyle name="Millares [0] 9 2 3 2 4" xfId="25139" xr:uid="{36548DBD-3281-411F-AED5-CB9D67285724}"/>
    <cellStyle name="Millares [0] 9 2 3 2 5" xfId="48022" xr:uid="{A9A31C5E-CD78-42DC-BCC9-1F8310D6889B}"/>
    <cellStyle name="Millares [0] 9 2 3 3" xfId="4072" xr:uid="{04825E30-A313-4F7A-9E95-BE8364B40813}"/>
    <cellStyle name="Millares [0] 9 2 3 3 2" xfId="8315" xr:uid="{ECAFCA62-A02B-4D32-91FA-81EA0589C59A}"/>
    <cellStyle name="Millares [0] 9 2 3 3 2 2" xfId="19767" xr:uid="{AF27F8C2-DBFC-40C6-9A04-29DE47F8E64B}"/>
    <cellStyle name="Millares [0] 9 2 3 3 2 2 2" xfId="42661" xr:uid="{CEB355E4-AAD5-471A-88EC-4FD3AF03B943}"/>
    <cellStyle name="Millares [0] 9 2 3 3 2 3" xfId="31220" xr:uid="{B4452828-3E8B-429C-85D4-D3DD0A000A4D}"/>
    <cellStyle name="Millares [0] 9 2 3 3 2 4" xfId="54102" xr:uid="{E0FF8C6C-C2D8-46E9-97F0-427277854845}"/>
    <cellStyle name="Millares [0] 9 2 3 3 3" xfId="15525" xr:uid="{B0E73B02-551C-46EB-AF9A-6E2F07676D8A}"/>
    <cellStyle name="Millares [0] 9 2 3 3 3 2" xfId="38419" xr:uid="{F1351A3B-E707-46B9-BF80-B475217A0A5A}"/>
    <cellStyle name="Millares [0] 9 2 3 3 4" xfId="26978" xr:uid="{0C206640-2315-44A2-A1F6-5EF8E1106404}"/>
    <cellStyle name="Millares [0] 9 2 3 3 5" xfId="49860" xr:uid="{FEAB92BE-FA27-4AAE-96F0-D21F64219BEB}"/>
    <cellStyle name="Millares [0] 9 2 3 4" xfId="5159" xr:uid="{8379CA1E-5C62-4E16-BC83-27E3933D2F44}"/>
    <cellStyle name="Millares [0] 9 2 3 4 2" xfId="16611" xr:uid="{3586E580-5F25-46C3-AF3F-3C45D3242336}"/>
    <cellStyle name="Millares [0] 9 2 3 4 2 2" xfId="39505" xr:uid="{2A53A1A8-B771-4CAC-B9EF-C7DB4ADB6C87}"/>
    <cellStyle name="Millares [0] 9 2 3 4 3" xfId="28064" xr:uid="{D367CB47-BAD8-49A6-A989-EA0F9E6A53DF}"/>
    <cellStyle name="Millares [0] 9 2 3 4 4" xfId="50946" xr:uid="{4BA1E176-996D-4DDE-ACC3-BE6382269F45}"/>
    <cellStyle name="Millares [0] 9 2 3 5" xfId="10220" xr:uid="{B4AE5425-79B7-44A0-A229-349EED173B9F}"/>
    <cellStyle name="Millares [0] 9 2 3 5 2" xfId="21663" xr:uid="{0185F1EC-E430-4B53-8A14-A5003E914EA5}"/>
    <cellStyle name="Millares [0] 9 2 3 5 2 2" xfId="44557" xr:uid="{ED31236A-4783-4CB6-9F8C-114302C532EF}"/>
    <cellStyle name="Millares [0] 9 2 3 5 3" xfId="33116" xr:uid="{BADCE26B-F63F-4303-B18F-85FE4583E696}"/>
    <cellStyle name="Millares [0] 9 2 3 6" xfId="11304" xr:uid="{1190D114-631E-47A7-B376-A3BAEF4B91C8}"/>
    <cellStyle name="Millares [0] 9 2 3 6 2" xfId="22747" xr:uid="{143AE0C0-1062-4BFF-8793-F4E8F7A91485}"/>
    <cellStyle name="Millares [0] 9 2 3 6 2 2" xfId="45641" xr:uid="{50E399CA-2243-4707-A6DE-3B0E74509E81}"/>
    <cellStyle name="Millares [0] 9 2 3 6 3" xfId="34200" xr:uid="{520D33C5-B4FC-4EAF-AE17-CA3E17087EBF}"/>
    <cellStyle name="Millares [0] 9 2 3 7" xfId="12369" xr:uid="{1D58C9CD-F658-4C7F-8399-51E1931F9306}"/>
    <cellStyle name="Millares [0] 9 2 3 7 2" xfId="35263" xr:uid="{F7FBC87E-7BAD-4559-8A62-7045D9189F49}"/>
    <cellStyle name="Millares [0] 9 2 3 8" xfId="23822" xr:uid="{742846B9-9490-4020-9CB8-C785BCECA53C}"/>
    <cellStyle name="Millares [0] 9 2 3 9" xfId="46705" xr:uid="{17D674BB-BA45-4BDC-8B47-F3B01A5E76AB}"/>
    <cellStyle name="Millares [0] 9 2 4" xfId="1439" xr:uid="{9C4BC57C-55C3-41AC-B1B2-B924167F137F}"/>
    <cellStyle name="Millares [0] 9 2 4 2" xfId="2756" xr:uid="{C492C51B-1BE7-4B86-A922-05D407ECA6BA}"/>
    <cellStyle name="Millares [0] 9 2 4 2 2" xfId="7004" xr:uid="{A02FDDE2-29A4-461F-9D15-7C769C979893}"/>
    <cellStyle name="Millares [0] 9 2 4 2 2 2" xfId="18456" xr:uid="{E66AA834-E696-4FBA-AB88-BC5EB9FA0218}"/>
    <cellStyle name="Millares [0] 9 2 4 2 2 2 2" xfId="41350" xr:uid="{20E915C6-AD45-48E1-8C61-D5E1DAF39AB9}"/>
    <cellStyle name="Millares [0] 9 2 4 2 2 3" xfId="29909" xr:uid="{7D3CE32C-A8BB-46A0-8DFC-2F4A7D890EB8}"/>
    <cellStyle name="Millares [0] 9 2 4 2 2 4" xfId="52791" xr:uid="{3C575639-E19C-465C-9FE8-B90DCB512863}"/>
    <cellStyle name="Millares [0] 9 2 4 2 3" xfId="14214" xr:uid="{FF43EC94-7C02-4416-9E6F-D9FBDE2B9CB3}"/>
    <cellStyle name="Millares [0] 9 2 4 2 3 2" xfId="37108" xr:uid="{5801B191-98CD-42A7-AFAA-688A07AD9FA9}"/>
    <cellStyle name="Millares [0] 9 2 4 2 4" xfId="25667" xr:uid="{091676F9-578D-42A9-AFF0-7094CB6C8DFD}"/>
    <cellStyle name="Millares [0] 9 2 4 2 5" xfId="48550" xr:uid="{9EFC4381-C01E-4030-8DE3-332EB14DEBDE}"/>
    <cellStyle name="Millares [0] 9 2 4 3" xfId="5687" xr:uid="{DA8C8FD6-666D-46BB-9DBE-9708C6F9C834}"/>
    <cellStyle name="Millares [0] 9 2 4 3 2" xfId="17139" xr:uid="{A4A31995-B3BB-431C-91EC-A035DB744035}"/>
    <cellStyle name="Millares [0] 9 2 4 3 2 2" xfId="40033" xr:uid="{50EAD7CF-3115-4558-85AD-CA90D080439F}"/>
    <cellStyle name="Millares [0] 9 2 4 3 3" xfId="28592" xr:uid="{833B6479-97AE-4D32-8668-E17881C80A23}"/>
    <cellStyle name="Millares [0] 9 2 4 3 4" xfId="51474" xr:uid="{70E77D75-7484-4A88-8069-21D45D0C44A9}"/>
    <cellStyle name="Millares [0] 9 2 4 4" xfId="12897" xr:uid="{A5A51CDB-A754-4F8F-A402-442B310BA7E5}"/>
    <cellStyle name="Millares [0] 9 2 4 4 2" xfId="35791" xr:uid="{43D88697-8D2F-4211-AD26-B1523AF01EE5}"/>
    <cellStyle name="Millares [0] 9 2 4 5" xfId="24350" xr:uid="{19738D39-2E36-4486-8C96-8A5030CE7791}"/>
    <cellStyle name="Millares [0] 9 2 4 6" xfId="47233" xr:uid="{CFCB46F1-FBF6-4D95-96BC-B5ADDCF19CF2}"/>
    <cellStyle name="Millares [0] 9 2 5" xfId="1701" xr:uid="{F736068B-BF5E-40D0-95F7-9B29F868F6E6}"/>
    <cellStyle name="Millares [0] 9 2 5 2" xfId="5949" xr:uid="{2FDE7405-DAB4-40E0-A000-67D32B428A64}"/>
    <cellStyle name="Millares [0] 9 2 5 2 2" xfId="17401" xr:uid="{AB67608D-5320-485D-81FB-33A4CD26D3D5}"/>
    <cellStyle name="Millares [0] 9 2 5 2 2 2" xfId="40295" xr:uid="{A5B782EB-A8F7-4E5D-BFB1-2F595A439EEE}"/>
    <cellStyle name="Millares [0] 9 2 5 2 3" xfId="28854" xr:uid="{050071E1-5AB2-4801-AA48-0CE75FED78EC}"/>
    <cellStyle name="Millares [0] 9 2 5 2 4" xfId="51736" xr:uid="{82A2045F-2F45-4DA9-951B-16C535D010AD}"/>
    <cellStyle name="Millares [0] 9 2 5 3" xfId="13159" xr:uid="{F9C8F389-0519-4851-93A6-B94A34AFD507}"/>
    <cellStyle name="Millares [0] 9 2 5 3 2" xfId="36053" xr:uid="{96162687-4153-40A9-989D-06A983E0D6D1}"/>
    <cellStyle name="Millares [0] 9 2 5 4" xfId="24612" xr:uid="{4C0D62F2-84E2-4F5E-9C73-1A4970606441}"/>
    <cellStyle name="Millares [0] 9 2 5 5" xfId="47495" xr:uid="{688A598F-38C0-4441-BDB9-A3D78BBBE38E}"/>
    <cellStyle name="Millares [0] 9 2 6" xfId="3024" xr:uid="{C774E4EE-0575-42CA-9373-EF0BD6B51001}"/>
    <cellStyle name="Millares [0] 9 2 6 2" xfId="7267" xr:uid="{4660BA22-7BFC-4751-BA2B-BBD6305BAD20}"/>
    <cellStyle name="Millares [0] 9 2 6 2 2" xfId="18719" xr:uid="{8E756D08-7281-4073-970A-743BA5669EDC}"/>
    <cellStyle name="Millares [0] 9 2 6 2 2 2" xfId="41613" xr:uid="{88217B03-FBC3-47B6-B932-69CA7A070C39}"/>
    <cellStyle name="Millares [0] 9 2 6 2 3" xfId="30172" xr:uid="{2FB68FFE-D1DC-4275-80DF-669392269DB3}"/>
    <cellStyle name="Millares [0] 9 2 6 2 4" xfId="53054" xr:uid="{EF8539A8-DD2E-41BB-9295-5B4F62AF5387}"/>
    <cellStyle name="Millares [0] 9 2 6 3" xfId="14477" xr:uid="{E9FA727E-36C2-4E2F-A779-B2E75985E466}"/>
    <cellStyle name="Millares [0] 9 2 6 3 2" xfId="37371" xr:uid="{B8F7F7B8-1E31-48E6-869A-02CB8618AC39}"/>
    <cellStyle name="Millares [0] 9 2 6 4" xfId="25930" xr:uid="{5ABA91A1-256F-485A-BBF8-3C91155A4E7E}"/>
    <cellStyle name="Millares [0] 9 2 6 5" xfId="48812" xr:uid="{D86AA39E-9C76-48AB-85B6-F5FAECDF5D20}"/>
    <cellStyle name="Millares [0] 9 2 7" xfId="3284" xr:uid="{CFAE4925-D973-452F-86F8-96665D69747D}"/>
    <cellStyle name="Millares [0] 9 2 7 2" xfId="7527" xr:uid="{5D8DD7AC-12B2-4D74-8F5F-7589AB200088}"/>
    <cellStyle name="Millares [0] 9 2 7 2 2" xfId="18979" xr:uid="{E33B47A0-7F24-4ACC-86C5-F0F9286E1B68}"/>
    <cellStyle name="Millares [0] 9 2 7 2 2 2" xfId="41873" xr:uid="{8CC46512-0DBA-4E5E-892E-385D3E783B07}"/>
    <cellStyle name="Millares [0] 9 2 7 2 3" xfId="30432" xr:uid="{452F8E8F-43EF-43F3-B038-CB02F5E36649}"/>
    <cellStyle name="Millares [0] 9 2 7 2 4" xfId="53314" xr:uid="{5A111FDE-73DC-4C06-82EB-08C26A42B179}"/>
    <cellStyle name="Millares [0] 9 2 7 3" xfId="14737" xr:uid="{F47C1511-B38A-47E8-AE01-6E69641346C9}"/>
    <cellStyle name="Millares [0] 9 2 7 3 2" xfId="37631" xr:uid="{6D753155-6E5F-41BD-A9ED-473D7B3DC758}"/>
    <cellStyle name="Millares [0] 9 2 7 4" xfId="26190" xr:uid="{759A9066-DF69-4089-85FF-549B00E780D3}"/>
    <cellStyle name="Millares [0] 9 2 7 5" xfId="49072" xr:uid="{47632EEF-2697-45F9-BDC7-936BB99B9204}"/>
    <cellStyle name="Millares [0] 9 2 8" xfId="3545" xr:uid="{6FA120CE-1B2F-49AE-8EE7-08664F14CFFB}"/>
    <cellStyle name="Millares [0] 9 2 8 2" xfId="7788" xr:uid="{6E39E282-F7FB-4AC7-8D62-3B32062DA557}"/>
    <cellStyle name="Millares [0] 9 2 8 2 2" xfId="19240" xr:uid="{E35097CA-5B5D-4C61-87D2-B9E80EE041D6}"/>
    <cellStyle name="Millares [0] 9 2 8 2 2 2" xfId="42134" xr:uid="{E3066E0B-6407-4C48-8E38-F53E5518FDAF}"/>
    <cellStyle name="Millares [0] 9 2 8 2 3" xfId="30693" xr:uid="{8CD3B61D-5666-4CD1-A833-0C348D11EF86}"/>
    <cellStyle name="Millares [0] 9 2 8 2 4" xfId="53575" xr:uid="{CD105D9B-AE9E-4126-B3F2-92A7A68BC4E4}"/>
    <cellStyle name="Millares [0] 9 2 8 3" xfId="14998" xr:uid="{536786D3-EE77-4BD4-A342-4DF5E0CE926E}"/>
    <cellStyle name="Millares [0] 9 2 8 3 2" xfId="37892" xr:uid="{5EC6F9BB-0640-4D52-B0D4-7225EA236AC0}"/>
    <cellStyle name="Millares [0] 9 2 8 4" xfId="26451" xr:uid="{469CD368-2F10-4F5D-9729-F3E93C322A55}"/>
    <cellStyle name="Millares [0] 9 2 8 5" xfId="49333" xr:uid="{576C6E02-E86E-44E9-BD87-91451181F4D1}"/>
    <cellStyle name="Millares [0] 9 2 9" xfId="4613" xr:uid="{4C9860F9-07A7-4BE9-A9D7-82126CC644BC}"/>
    <cellStyle name="Millares [0] 9 2 9 2" xfId="16065" xr:uid="{9DBE090A-3046-451E-B82F-EE1ADA978C92}"/>
    <cellStyle name="Millares [0] 9 2 9 2 2" xfId="38959" xr:uid="{2B4BF315-3D34-428C-B399-40BA8139C00E}"/>
    <cellStyle name="Millares [0] 9 2 9 3" xfId="27518" xr:uid="{839CA3F4-CBA3-470E-8D38-0FA715E151B9}"/>
    <cellStyle name="Millares [0] 9 2 9 4" xfId="50400" xr:uid="{DB4DCC52-71F3-42E0-A012-484A9CCC6203}"/>
    <cellStyle name="Millares [0] 9 3" xfId="530" xr:uid="{64E4853D-F085-4852-96F8-0855242EDD86}"/>
    <cellStyle name="Millares [0] 9 3 10" xfId="46325" xr:uid="{FD6D9F78-716D-4BD6-8E76-EF8D957C505F}"/>
    <cellStyle name="Millares [0] 9 3 2" xfId="1058" xr:uid="{16E5404D-0C80-4CBB-8DBE-45E7CB34203B}"/>
    <cellStyle name="Millares [0] 9 3 2 2" xfId="2375" xr:uid="{49071861-74D3-483E-90CB-891DE2B77540}"/>
    <cellStyle name="Millares [0] 9 3 2 2 2" xfId="6623" xr:uid="{825752C0-E5CA-4C17-B1DE-9A53B5C31EE3}"/>
    <cellStyle name="Millares [0] 9 3 2 2 2 2" xfId="18075" xr:uid="{526A9AB1-A512-4F27-ABB4-C96660E9D5FF}"/>
    <cellStyle name="Millares [0] 9 3 2 2 2 2 2" xfId="40969" xr:uid="{7D079702-0DE6-468F-8876-C5EB291AC845}"/>
    <cellStyle name="Millares [0] 9 3 2 2 2 3" xfId="29528" xr:uid="{0609814A-5BFF-4874-A64F-55E4CC28EC3B}"/>
    <cellStyle name="Millares [0] 9 3 2 2 2 4" xfId="52410" xr:uid="{81B20570-5186-4CDB-AC86-00C6D9E055A3}"/>
    <cellStyle name="Millares [0] 9 3 2 2 3" xfId="13833" xr:uid="{3313E523-CBCC-44B6-9A88-1D66731BC7DC}"/>
    <cellStyle name="Millares [0] 9 3 2 2 3 2" xfId="36727" xr:uid="{C1FE25D7-A950-4295-B3E1-BAD49FA102B5}"/>
    <cellStyle name="Millares [0] 9 3 2 2 4" xfId="25286" xr:uid="{0F8DEB6F-4BF2-4924-906C-D85F7A51EECE}"/>
    <cellStyle name="Millares [0] 9 3 2 2 5" xfId="48169" xr:uid="{4DEB2C19-FB18-491A-B5E0-50BF6546374F}"/>
    <cellStyle name="Millares [0] 9 3 2 3" xfId="4219" xr:uid="{A9D16E94-EC17-4BB0-A66F-88C638F283E8}"/>
    <cellStyle name="Millares [0] 9 3 2 3 2" xfId="8462" xr:uid="{7D85B33F-0EAB-4050-84AA-ADB112FB8F2E}"/>
    <cellStyle name="Millares [0] 9 3 2 3 2 2" xfId="19914" xr:uid="{C2BD3A86-C71F-4468-8672-38191A9C1C62}"/>
    <cellStyle name="Millares [0] 9 3 2 3 2 2 2" xfId="42808" xr:uid="{1D86AE6E-6C2B-4732-80E0-8733E496CE8D}"/>
    <cellStyle name="Millares [0] 9 3 2 3 2 3" xfId="31367" xr:uid="{3AC8D6E5-0138-4C77-B696-13CEDF57A40A}"/>
    <cellStyle name="Millares [0] 9 3 2 3 2 4" xfId="54249" xr:uid="{5C85F103-AB7F-47B9-85A9-204FE9DEBBA6}"/>
    <cellStyle name="Millares [0] 9 3 2 3 3" xfId="15672" xr:uid="{6A61BEB5-72EC-4EFE-ADDD-ADB26DF3AA10}"/>
    <cellStyle name="Millares [0] 9 3 2 3 3 2" xfId="38566" xr:uid="{EBD3DCD2-9C9F-4B55-BE88-F52970B39702}"/>
    <cellStyle name="Millares [0] 9 3 2 3 4" xfId="27125" xr:uid="{F8D7972D-1A61-472F-BE82-E968C63FE002}"/>
    <cellStyle name="Millares [0] 9 3 2 3 5" xfId="50007" xr:uid="{A71D35D5-0985-429B-8ED3-D5C09355361D}"/>
    <cellStyle name="Millares [0] 9 3 2 4" xfId="5306" xr:uid="{8B4E0FE6-4B25-4F02-8FFE-391B9A1CDA73}"/>
    <cellStyle name="Millares [0] 9 3 2 4 2" xfId="16758" xr:uid="{89CD6389-31C7-4251-A703-EA7B9D6C25CD}"/>
    <cellStyle name="Millares [0] 9 3 2 4 2 2" xfId="39652" xr:uid="{BE685BC2-4E60-4E58-88A8-00CB0D845E42}"/>
    <cellStyle name="Millares [0] 9 3 2 4 3" xfId="28211" xr:uid="{E835CEE1-A95A-4EF9-9623-74C6824EC862}"/>
    <cellStyle name="Millares [0] 9 3 2 4 4" xfId="51093" xr:uid="{07FB7DB8-D97D-4A76-8E4A-FB4E2A7CEF26}"/>
    <cellStyle name="Millares [0] 9 3 2 5" xfId="10367" xr:uid="{51AEB4F6-AC4B-4424-913F-E3EFCA51789E}"/>
    <cellStyle name="Millares [0] 9 3 2 5 2" xfId="21810" xr:uid="{BCE404ED-D550-4339-B448-8FCA0987BAF2}"/>
    <cellStyle name="Millares [0] 9 3 2 5 2 2" xfId="44704" xr:uid="{76ED3E7C-4341-4BBC-84B5-79C0A77BE764}"/>
    <cellStyle name="Millares [0] 9 3 2 5 3" xfId="33263" xr:uid="{9524968F-3905-41C5-B3EC-9181165D7503}"/>
    <cellStyle name="Millares [0] 9 3 2 6" xfId="11451" xr:uid="{C3A31EFE-A31C-43EC-8354-8523FC2BE70A}"/>
    <cellStyle name="Millares [0] 9 3 2 6 2" xfId="22894" xr:uid="{020BB86A-4B93-4B2C-8748-B2DD6771914D}"/>
    <cellStyle name="Millares [0] 9 3 2 6 2 2" xfId="45788" xr:uid="{A456AD40-8015-4FE2-8E4D-D0F5296ADEE2}"/>
    <cellStyle name="Millares [0] 9 3 2 6 3" xfId="34347" xr:uid="{3856C742-66E8-457C-83DF-A49EBEB31EB6}"/>
    <cellStyle name="Millares [0] 9 3 2 7" xfId="12516" xr:uid="{09C80829-E15A-40CF-8E67-A68775AC61AA}"/>
    <cellStyle name="Millares [0] 9 3 2 7 2" xfId="35410" xr:uid="{C9284D28-A722-479F-B2E0-D541EB48A0C8}"/>
    <cellStyle name="Millares [0] 9 3 2 8" xfId="23969" xr:uid="{FC34C3E0-ED4E-4E4E-8DFA-B7C0C12011FF}"/>
    <cellStyle name="Millares [0] 9 3 2 9" xfId="46852" xr:uid="{CCAF9DE6-4D09-4AEF-B4E8-7D4B4DA1D952}"/>
    <cellStyle name="Millares [0] 9 3 3" xfId="1848" xr:uid="{4C72DD80-13FC-40F9-AB33-B4DE4B1F9E80}"/>
    <cellStyle name="Millares [0] 9 3 3 2" xfId="6096" xr:uid="{58BAA56E-2862-44E5-ABE2-0E61F9240585}"/>
    <cellStyle name="Millares [0] 9 3 3 2 2" xfId="17548" xr:uid="{C4CDA6E6-EADA-4D1F-9CB4-6E01A860BFCE}"/>
    <cellStyle name="Millares [0] 9 3 3 2 2 2" xfId="40442" xr:uid="{8504547E-0609-4912-BEFF-CD0C2A43151D}"/>
    <cellStyle name="Millares [0] 9 3 3 2 3" xfId="29001" xr:uid="{3843E0C1-70E8-4093-92D4-598AC85B7357}"/>
    <cellStyle name="Millares [0] 9 3 3 2 4" xfId="51883" xr:uid="{CCB5398A-B2B6-4C12-96C1-D4A96C5EE206}"/>
    <cellStyle name="Millares [0] 9 3 3 3" xfId="13306" xr:uid="{D782F2A6-B22F-4003-8F2E-7394DD0CB346}"/>
    <cellStyle name="Millares [0] 9 3 3 3 2" xfId="36200" xr:uid="{8675EA75-404F-4B41-9ED7-63C8185F4A22}"/>
    <cellStyle name="Millares [0] 9 3 3 4" xfId="24759" xr:uid="{D869E1A2-C086-4D75-B834-0A326DAB51E3}"/>
    <cellStyle name="Millares [0] 9 3 3 5" xfId="47642" xr:uid="{AB82E6EF-ADCF-4D57-B178-31DB3887C24C}"/>
    <cellStyle name="Millares [0] 9 3 4" xfId="3692" xr:uid="{F6845580-7CB4-494A-9C16-30D2E01B9044}"/>
    <cellStyle name="Millares [0] 9 3 4 2" xfId="7935" xr:uid="{FFBD47CF-EE0C-47F2-BF02-4DFF1542C342}"/>
    <cellStyle name="Millares [0] 9 3 4 2 2" xfId="19387" xr:uid="{B700DD23-E796-4350-B192-0EB7D3B6A10C}"/>
    <cellStyle name="Millares [0] 9 3 4 2 2 2" xfId="42281" xr:uid="{32E23E75-F5CB-4B89-9B7F-13737035AB40}"/>
    <cellStyle name="Millares [0] 9 3 4 2 3" xfId="30840" xr:uid="{F4DC3357-18C3-4AAD-BFBD-190E5F4431D0}"/>
    <cellStyle name="Millares [0] 9 3 4 2 4" xfId="53722" xr:uid="{0430A3EF-740C-4A87-9C7A-598C30BD74E2}"/>
    <cellStyle name="Millares [0] 9 3 4 3" xfId="15145" xr:uid="{12109BCB-92D8-405B-8376-60F2FDF44860}"/>
    <cellStyle name="Millares [0] 9 3 4 3 2" xfId="38039" xr:uid="{3EF4AA7D-3ECC-4C75-AC55-D6655631E8E8}"/>
    <cellStyle name="Millares [0] 9 3 4 4" xfId="26598" xr:uid="{B74747D4-A3C8-4DF8-8066-97DA4434A588}"/>
    <cellStyle name="Millares [0] 9 3 4 5" xfId="49480" xr:uid="{2A849900-13C8-4178-B81A-2ACAF16073B6}"/>
    <cellStyle name="Millares [0] 9 3 5" xfId="4779" xr:uid="{55873569-9708-407B-8336-D2A1A60476C0}"/>
    <cellStyle name="Millares [0] 9 3 5 2" xfId="16231" xr:uid="{0A0004D4-AD52-4F5F-9035-AE9132808642}"/>
    <cellStyle name="Millares [0] 9 3 5 2 2" xfId="39125" xr:uid="{971A349F-2193-4273-A2B0-2DBC568BDE20}"/>
    <cellStyle name="Millares [0] 9 3 5 3" xfId="27684" xr:uid="{94E0F9C6-0830-4943-8A56-40205D7A91AC}"/>
    <cellStyle name="Millares [0] 9 3 5 4" xfId="50566" xr:uid="{274BB141-C78F-423D-A587-6A8CE2BA5952}"/>
    <cellStyle name="Millares [0] 9 3 6" xfId="9840" xr:uid="{3D94B306-0EF2-4B6A-AA30-840A8253A3E0}"/>
    <cellStyle name="Millares [0] 9 3 6 2" xfId="21283" xr:uid="{54732F7F-936F-4EC4-B3B5-516774C380B7}"/>
    <cellStyle name="Millares [0] 9 3 6 2 2" xfId="44177" xr:uid="{AAEE2CE0-9C7C-42B9-A1C4-1BCA71A59FF9}"/>
    <cellStyle name="Millares [0] 9 3 6 3" xfId="32736" xr:uid="{777C0BE4-91DB-4E40-888F-7A35C2989FD7}"/>
    <cellStyle name="Millares [0] 9 3 7" xfId="10924" xr:uid="{941C9A76-60C5-49D5-94F3-9E5ADE12595E}"/>
    <cellStyle name="Millares [0] 9 3 7 2" xfId="22367" xr:uid="{CF50D765-0853-4C2F-B575-D3009C097170}"/>
    <cellStyle name="Millares [0] 9 3 7 2 2" xfId="45261" xr:uid="{DA0F1AD1-879C-4276-A572-CA632A2058FD}"/>
    <cellStyle name="Millares [0] 9 3 7 3" xfId="33820" xr:uid="{AAC14FC3-B076-4DEC-B79B-DA5935827378}"/>
    <cellStyle name="Millares [0] 9 3 8" xfId="11989" xr:uid="{C937B3C8-67E6-4005-8806-44788797D9AB}"/>
    <cellStyle name="Millares [0] 9 3 8 2" xfId="34883" xr:uid="{5DAF43E0-1BFA-48A6-89E2-C38F857C2635}"/>
    <cellStyle name="Millares [0] 9 3 9" xfId="23442" xr:uid="{DA50E705-9C35-4860-8DE2-9A0EDD107146}"/>
    <cellStyle name="Millares [0] 9 4" xfId="795" xr:uid="{82AA172F-5264-40EB-B529-13809DA10A8D}"/>
    <cellStyle name="Millares [0] 9 4 2" xfId="2112" xr:uid="{24368AD4-3BEB-449D-8C82-D741839458BB}"/>
    <cellStyle name="Millares [0] 9 4 2 2" xfId="6360" xr:uid="{7E8F6D6A-7D7F-4F84-BE08-DC96A141279C}"/>
    <cellStyle name="Millares [0] 9 4 2 2 2" xfId="17812" xr:uid="{DFCE9661-BB85-4EBA-996A-3A9494348544}"/>
    <cellStyle name="Millares [0] 9 4 2 2 2 2" xfId="40706" xr:uid="{96F8EDB3-6E1C-47F9-BB95-CBC6B5F6A332}"/>
    <cellStyle name="Millares [0] 9 4 2 2 3" xfId="29265" xr:uid="{CB182890-C832-4D07-BF64-3ABE446560AF}"/>
    <cellStyle name="Millares [0] 9 4 2 2 4" xfId="52147" xr:uid="{25359860-D576-4F91-9F97-39555939731E}"/>
    <cellStyle name="Millares [0] 9 4 2 3" xfId="13570" xr:uid="{7F2CD7C5-F6D8-463A-9CB5-0F287B833C41}"/>
    <cellStyle name="Millares [0] 9 4 2 3 2" xfId="36464" xr:uid="{78DF3235-7DCE-4974-99BF-CD8BE8F9F7BC}"/>
    <cellStyle name="Millares [0] 9 4 2 4" xfId="25023" xr:uid="{14094D6C-898B-4E35-84B8-F897CB4F75B1}"/>
    <cellStyle name="Millares [0] 9 4 2 5" xfId="47906" xr:uid="{306235D0-507D-410C-996A-7DF15B3BF8E0}"/>
    <cellStyle name="Millares [0] 9 4 3" xfId="3956" xr:uid="{80BB402E-4B44-4349-82B5-B68D53611C57}"/>
    <cellStyle name="Millares [0] 9 4 3 2" xfId="8199" xr:uid="{AA884D1F-856E-4CF3-B0B6-DF58A2A9F1B3}"/>
    <cellStyle name="Millares [0] 9 4 3 2 2" xfId="19651" xr:uid="{6DC5F9F0-AA01-4646-8CC2-9A6B886A8534}"/>
    <cellStyle name="Millares [0] 9 4 3 2 2 2" xfId="42545" xr:uid="{E16DF498-B73E-4E9C-96A2-F72641B4F1A2}"/>
    <cellStyle name="Millares [0] 9 4 3 2 3" xfId="31104" xr:uid="{87ED0010-A452-4E93-A1E9-BE3BF67A9D32}"/>
    <cellStyle name="Millares [0] 9 4 3 2 4" xfId="53986" xr:uid="{C9C325D6-3B5E-4B46-AD62-43A903E2635A}"/>
    <cellStyle name="Millares [0] 9 4 3 3" xfId="15409" xr:uid="{6E20B64E-9DC7-4356-B61F-247170951BAE}"/>
    <cellStyle name="Millares [0] 9 4 3 3 2" xfId="38303" xr:uid="{7B1129D9-2B7E-48FE-8C33-E4668964547D}"/>
    <cellStyle name="Millares [0] 9 4 3 4" xfId="26862" xr:uid="{B42085CF-61A8-4C56-81AD-9E7166852C27}"/>
    <cellStyle name="Millares [0] 9 4 3 5" xfId="49744" xr:uid="{63CF275B-FEE4-468F-8A5B-AE8E8F63C4E5}"/>
    <cellStyle name="Millares [0] 9 4 4" xfId="5043" xr:uid="{494D2BED-BDE5-4BEB-BE52-B508B2944A81}"/>
    <cellStyle name="Millares [0] 9 4 4 2" xfId="16495" xr:uid="{B3CB2541-2015-4AFE-B76E-50E665D915D6}"/>
    <cellStyle name="Millares [0] 9 4 4 2 2" xfId="39389" xr:uid="{4C72B465-EB1C-4B29-B79C-4B3981F7AEC4}"/>
    <cellStyle name="Millares [0] 9 4 4 3" xfId="27948" xr:uid="{6E88464D-53C9-44F9-9850-5D8E90F7EA0B}"/>
    <cellStyle name="Millares [0] 9 4 4 4" xfId="50830" xr:uid="{0F081565-AEB0-4441-A34F-3222105B1314}"/>
    <cellStyle name="Millares [0] 9 4 5" xfId="10104" xr:uid="{A0F4A696-51C2-4970-8195-A53A064DAEB0}"/>
    <cellStyle name="Millares [0] 9 4 5 2" xfId="21547" xr:uid="{55034E9B-8747-46CC-9477-F34DDB99D2CA}"/>
    <cellStyle name="Millares [0] 9 4 5 2 2" xfId="44441" xr:uid="{329EA89A-BD7A-4839-AF05-11E306A9D49F}"/>
    <cellStyle name="Millares [0] 9 4 5 3" xfId="33000" xr:uid="{65ED8C9C-A7F4-4590-9723-6BED412BF5A3}"/>
    <cellStyle name="Millares [0] 9 4 6" xfId="11188" xr:uid="{4D15643C-0B63-4A3E-96BC-81CAA9136F42}"/>
    <cellStyle name="Millares [0] 9 4 6 2" xfId="22631" xr:uid="{045F994D-3C1B-49B7-B051-A04DBFAB36FB}"/>
    <cellStyle name="Millares [0] 9 4 6 2 2" xfId="45525" xr:uid="{CAEF4F84-A4B5-483D-AF07-0F9FED19AF12}"/>
    <cellStyle name="Millares [0] 9 4 6 3" xfId="34084" xr:uid="{67567F93-3486-41DF-8584-C4B0C4C45983}"/>
    <cellStyle name="Millares [0] 9 4 7" xfId="12253" xr:uid="{586DC69C-D7DF-42F5-8F57-BEF0C0B9533B}"/>
    <cellStyle name="Millares [0] 9 4 7 2" xfId="35147" xr:uid="{BFFCFEB6-24FD-4239-88AA-8E6B411D5D0A}"/>
    <cellStyle name="Millares [0] 9 4 8" xfId="23706" xr:uid="{BBE4EFA3-D2D6-4525-B1CA-4D7545916649}"/>
    <cellStyle name="Millares [0] 9 4 9" xfId="46589" xr:uid="{C24F5B1C-2A49-4F61-BBAE-A6016BC573EA}"/>
    <cellStyle name="Millares [0] 9 5" xfId="1323" xr:uid="{B8ACB98E-D7C0-4E10-9608-64E91BB6D952}"/>
    <cellStyle name="Millares [0] 9 5 2" xfId="2640" xr:uid="{CFE51904-5F86-4D69-A3D6-AED300894607}"/>
    <cellStyle name="Millares [0] 9 5 2 2" xfId="6888" xr:uid="{C16A49AE-78FE-4FB7-8F04-7D8E12E21120}"/>
    <cellStyle name="Millares [0] 9 5 2 2 2" xfId="18340" xr:uid="{55B6C7F2-BEAA-4012-863B-DFEFA7A27519}"/>
    <cellStyle name="Millares [0] 9 5 2 2 2 2" xfId="41234" xr:uid="{C0F8B9C3-6C21-4C3F-9B9B-EC6BFA9B71BF}"/>
    <cellStyle name="Millares [0] 9 5 2 2 3" xfId="29793" xr:uid="{DA8111F5-6D09-4482-9869-B49A94C34E8E}"/>
    <cellStyle name="Millares [0] 9 5 2 2 4" xfId="52675" xr:uid="{D470913A-D596-43AA-8A85-3B7E2E987957}"/>
    <cellStyle name="Millares [0] 9 5 2 3" xfId="14098" xr:uid="{1B1391CA-59E3-4A44-9098-CBC9FCDA37E9}"/>
    <cellStyle name="Millares [0] 9 5 2 3 2" xfId="36992" xr:uid="{17C100E4-9632-4B75-BA77-F13E90706B76}"/>
    <cellStyle name="Millares [0] 9 5 2 4" xfId="25551" xr:uid="{67687B66-D9F4-4F4B-B7D8-D7394E8A3C6E}"/>
    <cellStyle name="Millares [0] 9 5 2 5" xfId="48434" xr:uid="{2E23AB57-1328-4787-8659-BFCFC79A7DE2}"/>
    <cellStyle name="Millares [0] 9 5 3" xfId="5571" xr:uid="{E58FE84D-AB9D-4E34-8963-912423A37BBA}"/>
    <cellStyle name="Millares [0] 9 5 3 2" xfId="17023" xr:uid="{E8C79889-5473-458E-8715-27F301895CEF}"/>
    <cellStyle name="Millares [0] 9 5 3 2 2" xfId="39917" xr:uid="{45E34822-D583-4D69-88F4-4DE940598A81}"/>
    <cellStyle name="Millares [0] 9 5 3 3" xfId="28476" xr:uid="{CDD0BE12-405E-4480-A554-51B69098BFE8}"/>
    <cellStyle name="Millares [0] 9 5 3 4" xfId="51358" xr:uid="{3DA6C91D-F7E6-46AF-9B3B-3F6DD56B6746}"/>
    <cellStyle name="Millares [0] 9 5 4" xfId="12781" xr:uid="{12C8D30C-5544-4948-95D7-79DB703199F3}"/>
    <cellStyle name="Millares [0] 9 5 4 2" xfId="35675" xr:uid="{3F8CDADC-EBF9-49F7-8256-526F76FCC880}"/>
    <cellStyle name="Millares [0] 9 5 5" xfId="24234" xr:uid="{4FE245E1-FDF4-4A79-89BE-3D20AD681AC4}"/>
    <cellStyle name="Millares [0] 9 5 6" xfId="47117" xr:uid="{E7BB410A-F3FA-4C1D-AF57-9BA4CD968626}"/>
    <cellStyle name="Millares [0] 9 6" xfId="1585" xr:uid="{46CA4E58-F6E4-4C79-B06F-0DF8D9E766B0}"/>
    <cellStyle name="Millares [0] 9 6 2" xfId="5833" xr:uid="{FBFB7FC4-73FE-4370-B73D-0DAC07184E4F}"/>
    <cellStyle name="Millares [0] 9 6 2 2" xfId="17285" xr:uid="{009332C8-072A-48E5-BB93-10EC9085A6FE}"/>
    <cellStyle name="Millares [0] 9 6 2 2 2" xfId="40179" xr:uid="{80A2FFBB-52B1-4A44-90CB-2D7C7C2CBEAA}"/>
    <cellStyle name="Millares [0] 9 6 2 3" xfId="28738" xr:uid="{F0C858F0-D02C-4931-9234-F6F0EC4EC8DE}"/>
    <cellStyle name="Millares [0] 9 6 2 4" xfId="51620" xr:uid="{1D5DC0AC-595B-49D0-A41E-F319F96CAF5B}"/>
    <cellStyle name="Millares [0] 9 6 3" xfId="13043" xr:uid="{B95C46D0-334D-4252-B95D-DA9BEF46BE18}"/>
    <cellStyle name="Millares [0] 9 6 3 2" xfId="35937" xr:uid="{8FEB19DE-C0D5-46FB-ADBF-2C3BE7639E68}"/>
    <cellStyle name="Millares [0] 9 6 4" xfId="24496" xr:uid="{A2BF17A1-ABBB-4408-BBF9-1A6E21317DD7}"/>
    <cellStyle name="Millares [0] 9 6 5" xfId="47379" xr:uid="{7CACF06C-C1B4-4326-B719-1F82E25AC464}"/>
    <cellStyle name="Millares [0] 9 7" xfId="2908" xr:uid="{92ED48E0-10F7-4B75-8927-6FBE27837146}"/>
    <cellStyle name="Millares [0] 9 7 2" xfId="7151" xr:uid="{49CAC8D6-9B45-4EED-9E36-0B1E1B5C7F9B}"/>
    <cellStyle name="Millares [0] 9 7 2 2" xfId="18603" xr:uid="{C0E8A6F5-E175-4F4C-B0E4-5EAC7B9D878C}"/>
    <cellStyle name="Millares [0] 9 7 2 2 2" xfId="41497" xr:uid="{58A4D249-D9C8-4BE0-A785-3D77582824BE}"/>
    <cellStyle name="Millares [0] 9 7 2 3" xfId="30056" xr:uid="{D9CD716D-A704-4D56-9293-94C006CDF8B4}"/>
    <cellStyle name="Millares [0] 9 7 2 4" xfId="52938" xr:uid="{DD723D17-CB51-47C9-B224-5B89B732807E}"/>
    <cellStyle name="Millares [0] 9 7 3" xfId="14361" xr:uid="{184199C4-1B51-4CDC-96F9-0274F0A96610}"/>
    <cellStyle name="Millares [0] 9 7 3 2" xfId="37255" xr:uid="{FF5A2C99-0472-44DB-901A-7DC95536D522}"/>
    <cellStyle name="Millares [0] 9 7 4" xfId="25814" xr:uid="{FC1E7335-665F-4BB0-9029-82860847AD52}"/>
    <cellStyle name="Millares [0] 9 7 5" xfId="48696" xr:uid="{3E28E712-3BAB-4262-973D-F61CF14592F9}"/>
    <cellStyle name="Millares [0] 9 8" xfId="3168" xr:uid="{44E2D550-C05F-4708-B1B3-372484294B41}"/>
    <cellStyle name="Millares [0] 9 8 2" xfId="7411" xr:uid="{329794C4-AC60-4288-8E90-F53823202BAD}"/>
    <cellStyle name="Millares [0] 9 8 2 2" xfId="18863" xr:uid="{8939013A-2122-458F-B6E3-5D4C5D3FBE28}"/>
    <cellStyle name="Millares [0] 9 8 2 2 2" xfId="41757" xr:uid="{5DECABF2-D670-4EDD-B7AE-75EEC7E76501}"/>
    <cellStyle name="Millares [0] 9 8 2 3" xfId="30316" xr:uid="{08A46698-4058-4121-8EEF-E3378525F222}"/>
    <cellStyle name="Millares [0] 9 8 2 4" xfId="53198" xr:uid="{5E9E1430-0394-4DC3-963F-E8D4F70F2D5F}"/>
    <cellStyle name="Millares [0] 9 8 3" xfId="14621" xr:uid="{5DC0A180-5998-4529-9D80-11C76F2D72A2}"/>
    <cellStyle name="Millares [0] 9 8 3 2" xfId="37515" xr:uid="{F88E4232-78A9-4D5B-BC4C-14D51C2446F3}"/>
    <cellStyle name="Millares [0] 9 8 4" xfId="26074" xr:uid="{6E3DB35A-A1A1-46FD-A934-89E190D47A10}"/>
    <cellStyle name="Millares [0] 9 8 5" xfId="48956" xr:uid="{E460DD3E-8767-4B95-8467-C93494B2B09C}"/>
    <cellStyle name="Millares [0] 9 9" xfId="3429" xr:uid="{BE8AA86E-8591-4ECF-B820-0ED85CC9E64D}"/>
    <cellStyle name="Millares [0] 9 9 2" xfId="7672" xr:uid="{C7E7A681-7070-4D85-A820-04238689B5B7}"/>
    <cellStyle name="Millares [0] 9 9 2 2" xfId="19124" xr:uid="{7B829F3D-782F-420E-849A-86710625A844}"/>
    <cellStyle name="Millares [0] 9 9 2 2 2" xfId="42018" xr:uid="{2B065C11-B7F5-49E2-93F7-6CA7ECE18EF0}"/>
    <cellStyle name="Millares [0] 9 9 2 3" xfId="30577" xr:uid="{6A51F019-CF4F-4C5F-B13F-12538DFABF8B}"/>
    <cellStyle name="Millares [0] 9 9 2 4" xfId="53459" xr:uid="{7A92CE90-661A-4C4F-9F69-EC7722B19300}"/>
    <cellStyle name="Millares [0] 9 9 3" xfId="14882" xr:uid="{F574F149-603A-4507-8CA7-7D7E8601018E}"/>
    <cellStyle name="Millares [0] 9 9 3 2" xfId="37776" xr:uid="{731FB8D9-E0D0-4B9F-898C-0CBABD553F87}"/>
    <cellStyle name="Millares [0] 9 9 4" xfId="26335" xr:uid="{99AA008C-7E0F-4210-948F-C26F9FF17272}"/>
    <cellStyle name="Millares [0] 9 9 5" xfId="49217" xr:uid="{22E3C756-BD47-49CF-B880-0EF41C473D95}"/>
    <cellStyle name="Millares 10" xfId="158" xr:uid="{264E3879-BAB4-430B-8A68-D4EB22D8C5BC}"/>
    <cellStyle name="Millares 100" xfId="9220" xr:uid="{96D2EC30-C704-402E-A181-92A40F854BD6}"/>
    <cellStyle name="Millares 100 11" xfId="11" xr:uid="{00000000-0005-0000-0000-000005000000}"/>
    <cellStyle name="Millares 100 11 2" xfId="170" xr:uid="{F8734FB5-03B4-48D2-AE56-D14FFF668859}"/>
    <cellStyle name="Millares 100 11 2 10" xfId="3356" xr:uid="{AFABB425-D483-475F-BC60-02E4E0B56075}"/>
    <cellStyle name="Millares 100 11 2 10 2" xfId="7599" xr:uid="{DC857569-ACDB-4DDD-9BF0-142754469467}"/>
    <cellStyle name="Millares 100 11 2 10 2 2" xfId="19051" xr:uid="{38F49C7D-00ED-40FD-A140-B2E04E31144A}"/>
    <cellStyle name="Millares 100 11 2 10 2 2 2" xfId="41945" xr:uid="{BCA84A1A-3C71-43C9-AB12-5A7018209D2A}"/>
    <cellStyle name="Millares 100 11 2 10 2 3" xfId="30504" xr:uid="{60A0D2C8-59C7-4E21-8E44-97698CCB7793}"/>
    <cellStyle name="Millares 100 11 2 10 2 4" xfId="53386" xr:uid="{05818E7C-22DB-4906-A80E-AF9C03CCD319}"/>
    <cellStyle name="Millares 100 11 2 10 3" xfId="14809" xr:uid="{3538F0C2-F5D3-40CE-8A3F-8DD28F2577A0}"/>
    <cellStyle name="Millares 100 11 2 10 3 2" xfId="37703" xr:uid="{7FDCDCBD-DA13-4BB5-A862-2FF65FB1C05D}"/>
    <cellStyle name="Millares 100 11 2 10 4" xfId="26262" xr:uid="{7653DF14-B20C-4B1F-8413-87DC387666A9}"/>
    <cellStyle name="Millares 100 11 2 10 5" xfId="49144" xr:uid="{07B9F7AC-1D76-4DA5-A495-CB09BD1F01C3}"/>
    <cellStyle name="Millares 100 11 2 11" xfId="4419" xr:uid="{9BAB7B0E-81A2-40F2-BA24-5049F0E715E0}"/>
    <cellStyle name="Millares 100 11 2 11 2" xfId="15871" xr:uid="{8D489146-1D00-4BBA-8D07-897463405107}"/>
    <cellStyle name="Millares 100 11 2 11 2 2" xfId="38765" xr:uid="{33FA0EE4-594E-403B-A720-AD1C334526C1}"/>
    <cellStyle name="Millares 100 11 2 11 3" xfId="27324" xr:uid="{FE6E40B1-D2B8-4353-896B-D79CEDEF9CD4}"/>
    <cellStyle name="Millares 100 11 2 11 4" xfId="50206" xr:uid="{7DE6635F-F9BF-4776-A19E-B2A4128C2E12}"/>
    <cellStyle name="Millares 100 11 2 12" xfId="8703" xr:uid="{A9EE0BEF-9FCA-4247-8195-981952844CE0}"/>
    <cellStyle name="Millares 100 11 2 12 2" xfId="20147" xr:uid="{EF2DDE67-796E-418F-8CFF-D292A9863500}"/>
    <cellStyle name="Millares 100 11 2 12 2 2" xfId="43041" xr:uid="{5499B66C-C503-4F7C-892C-27D1B98CFEF8}"/>
    <cellStyle name="Millares 100 11 2 12 3" xfId="31600" xr:uid="{A25EB76B-B97F-4CD8-BFAE-C0ACAE0C614E}"/>
    <cellStyle name="Millares 100 11 2 12 4" xfId="54482" xr:uid="{F8215CE4-ECDA-42CC-B023-54BEFBEDB9E0}"/>
    <cellStyle name="Millares 100 11 2 13" xfId="8964" xr:uid="{68AF745A-5C73-48A6-9899-C90441E11538}"/>
    <cellStyle name="Millares 100 11 2 13 2" xfId="20408" xr:uid="{3E61D424-8DB3-4D5A-BCDE-34B03DC24C8A}"/>
    <cellStyle name="Millares 100 11 2 13 2 2" xfId="43302" xr:uid="{EF4729F2-A92D-4D0E-BECE-46894B9C8EF7}"/>
    <cellStyle name="Millares 100 11 2 13 3" xfId="31861" xr:uid="{EBFEDA47-24A6-4FCA-8B6C-50F7676EAC80}"/>
    <cellStyle name="Millares 100 11 2 13 4" xfId="54743" xr:uid="{E23A26F3-EF33-425B-A44B-F578123C9BB7}"/>
    <cellStyle name="Millares 100 11 2 14" xfId="9231" xr:uid="{3D589E02-06CA-4F4A-93FB-2D0AABB83062}"/>
    <cellStyle name="Millares 100 11 2 14 2" xfId="20675" xr:uid="{67A45F68-3C0B-4938-ADE4-0A065AF0C76F}"/>
    <cellStyle name="Millares 100 11 2 14 2 2" xfId="43569" xr:uid="{4891B704-9BC1-4F17-BBEE-08E780FB99EB}"/>
    <cellStyle name="Millares 100 11 2 14 3" xfId="32128" xr:uid="{79E0E0C0-61E2-4B68-88A8-D131805D5EFA}"/>
    <cellStyle name="Millares 100 11 2 14 4" xfId="55010" xr:uid="{D1479B77-0560-461F-A6ED-06F485B379E5}"/>
    <cellStyle name="Millares 100 11 2 15" xfId="9502" xr:uid="{7554C0FD-55D1-415F-8590-B6EA2A185771}"/>
    <cellStyle name="Millares 100 11 2 15 2" xfId="20945" xr:uid="{4C7ED2F4-9851-458F-BD20-830D35696161}"/>
    <cellStyle name="Millares 100 11 2 15 2 2" xfId="43839" xr:uid="{1C8A39B5-7056-4847-8E45-7AB68D69B80C}"/>
    <cellStyle name="Millares 100 11 2 15 3" xfId="32398" xr:uid="{44409D8A-72E3-4382-8559-328A98FDE5E6}"/>
    <cellStyle name="Millares 100 11 2 16" xfId="10588" xr:uid="{3D3E40F4-411D-4E9A-A592-D8FD12DF00A5}"/>
    <cellStyle name="Millares 100 11 2 16 2" xfId="22031" xr:uid="{0ADF71CA-82EC-4064-B68D-F6CB9E6E406F}"/>
    <cellStyle name="Millares 100 11 2 16 2 2" xfId="44925" xr:uid="{D45BCECE-EC90-4FA4-B017-8A2D685151F1}"/>
    <cellStyle name="Millares 100 11 2 16 3" xfId="33484" xr:uid="{622C94C4-FE4F-487D-913D-4800209A10D8}"/>
    <cellStyle name="Millares 100 11 2 17" xfId="11653" xr:uid="{BEFF4C4C-BA5E-4EA2-878D-343625FFD765}"/>
    <cellStyle name="Millares 100 11 2 17 2" xfId="34547" xr:uid="{6447416C-E271-4F31-86C8-071D79CBCE2F}"/>
    <cellStyle name="Millares 100 11 2 18" xfId="23106" xr:uid="{1EDEDB01-398B-4BD0-B567-AECEF95FFB9B}"/>
    <cellStyle name="Millares 100 11 2 19" xfId="45989" xr:uid="{64E32E57-F1DD-4D0D-A764-1AA439D9E2A1}"/>
    <cellStyle name="Millares 100 11 2 2" xfId="208" xr:uid="{5ED1D078-BE8A-4B70-B57D-639AE54F4E5E}"/>
    <cellStyle name="Millares 100 11 2 2 10" xfId="4456" xr:uid="{0BE75C3B-6BB0-4E6C-B23F-E808FA7FA10E}"/>
    <cellStyle name="Millares 100 11 2 2 10 2" xfId="15908" xr:uid="{AB4A13F2-E412-4195-920F-AADEBB589400}"/>
    <cellStyle name="Millares 100 11 2 2 10 2 2" xfId="38802" xr:uid="{978EB77A-7F30-4DF9-8788-0842F51DC79E}"/>
    <cellStyle name="Millares 100 11 2 2 10 3" xfId="27361" xr:uid="{8FC1F72A-257C-45C6-B0DA-8FC9597DB53D}"/>
    <cellStyle name="Millares 100 11 2 2 10 4" xfId="50243" xr:uid="{AD8182C0-0C6F-4B3D-9FE4-1A8F4C3BAA6F}"/>
    <cellStyle name="Millares 100 11 2 2 11" xfId="8740" xr:uid="{57B94656-F527-4495-AFFD-DF493E73AC60}"/>
    <cellStyle name="Millares 100 11 2 2 11 2" xfId="20184" xr:uid="{D5666F73-0FB8-4573-904D-AEFEDE251CB8}"/>
    <cellStyle name="Millares 100 11 2 2 11 2 2" xfId="43078" xr:uid="{F8E8EB3F-6C40-412E-859B-4022E617C3A0}"/>
    <cellStyle name="Millares 100 11 2 2 11 3" xfId="31637" xr:uid="{03B26550-6003-4066-A9A6-9EED1842DB89}"/>
    <cellStyle name="Millares 100 11 2 2 11 4" xfId="54519" xr:uid="{9473B01D-904D-4685-86A6-1F9382526EC1}"/>
    <cellStyle name="Millares 100 11 2 2 12" xfId="9001" xr:uid="{E1741BC6-DA62-4E47-8AEC-042BDB5CE26F}"/>
    <cellStyle name="Millares 100 11 2 2 12 2" xfId="20445" xr:uid="{B2B4F448-9367-4CF2-A14C-947093370AFE}"/>
    <cellStyle name="Millares 100 11 2 2 12 2 2" xfId="43339" xr:uid="{885CA7CF-CFFF-41A6-9FC6-954E612166A8}"/>
    <cellStyle name="Millares 100 11 2 2 12 3" xfId="31898" xr:uid="{56A2729B-A864-4AD4-9F25-35DF62CD3BBB}"/>
    <cellStyle name="Millares 100 11 2 2 12 4" xfId="54780" xr:uid="{37933C9D-3593-4BAE-9952-D820DC15837B}"/>
    <cellStyle name="Millares 100 11 2 2 13" xfId="9268" xr:uid="{77D2FAA6-D5B1-431E-9E0F-EF0E0C761852}"/>
    <cellStyle name="Millares 100 11 2 2 13 2" xfId="20712" xr:uid="{E402331D-A691-4498-A170-B8EB3B0B0F1B}"/>
    <cellStyle name="Millares 100 11 2 2 13 2 2" xfId="43606" xr:uid="{444B0387-197F-4BB1-863D-038A72414B86}"/>
    <cellStyle name="Millares 100 11 2 2 13 3" xfId="32165" xr:uid="{1432C7EE-4A97-4A5C-AD50-93DD3DB74FF0}"/>
    <cellStyle name="Millares 100 11 2 2 13 4" xfId="55047" xr:uid="{C0C45DA8-FA13-43A9-A267-BC47D8DED596}"/>
    <cellStyle name="Millares 100 11 2 2 14" xfId="9539" xr:uid="{284FA491-8F51-4F67-971B-0B1B6066E804}"/>
    <cellStyle name="Millares 100 11 2 2 14 2" xfId="20982" xr:uid="{E0BA5BC9-356C-442F-B46A-B3713EC51E4C}"/>
    <cellStyle name="Millares 100 11 2 2 14 2 2" xfId="43876" xr:uid="{32BE4768-6A52-4D46-AC5D-A95B975E5372}"/>
    <cellStyle name="Millares 100 11 2 2 14 3" xfId="32435" xr:uid="{8FDDE63F-2C1C-4D97-A98B-009953CE98FF}"/>
    <cellStyle name="Millares 100 11 2 2 15" xfId="10625" xr:uid="{61A3B359-F9B4-4776-AAF0-E78931EDE0ED}"/>
    <cellStyle name="Millares 100 11 2 2 15 2" xfId="22068" xr:uid="{B20899CF-FE1A-4907-8A6C-3C9AE511C5CC}"/>
    <cellStyle name="Millares 100 11 2 2 15 2 2" xfId="44962" xr:uid="{876CE273-C5CC-40D8-A18F-0951CA7242DC}"/>
    <cellStyle name="Millares 100 11 2 2 15 3" xfId="33521" xr:uid="{90F5BEC9-3FDE-44FB-9DE3-B5970550B319}"/>
    <cellStyle name="Millares 100 11 2 2 16" xfId="11690" xr:uid="{E36911C9-3CB8-48F1-9990-D8338B95B5AE}"/>
    <cellStyle name="Millares 100 11 2 2 16 2" xfId="34584" xr:uid="{8C411D41-7420-481F-BF14-D3D89C5B483E}"/>
    <cellStyle name="Millares 100 11 2 2 17" xfId="23143" xr:uid="{120CB633-8E5C-4409-9DB8-AAFF33A317EC}"/>
    <cellStyle name="Millares 100 11 2 2 18" xfId="46026" xr:uid="{971A4F4A-F278-45FC-B5B7-486CABFA866F}"/>
    <cellStyle name="Millares 100 11 2 2 2" xfId="347" xr:uid="{74E5999D-813F-4116-9BC4-020CADBC99A6}"/>
    <cellStyle name="Millares 100 11 2 2 2 10" xfId="8856" xr:uid="{D390B03F-E294-4D12-9DBD-F86B02677A94}"/>
    <cellStyle name="Millares 100 11 2 2 2 10 2" xfId="20300" xr:uid="{E2056619-6CCB-48BD-B580-344775BB3D86}"/>
    <cellStyle name="Millares 100 11 2 2 2 10 2 2" xfId="43194" xr:uid="{F38F3534-5A94-4CA8-A8E5-F79B85E5249D}"/>
    <cellStyle name="Millares 100 11 2 2 2 10 3" xfId="31753" xr:uid="{0212B59A-456E-43ED-832B-C84B3FB0F6E2}"/>
    <cellStyle name="Millares 100 11 2 2 2 10 4" xfId="54635" xr:uid="{56E047C8-A8B9-4FB2-840E-337DDFFD15B5}"/>
    <cellStyle name="Millares 100 11 2 2 2 11" xfId="9118" xr:uid="{0B2310AB-AF82-499A-92F8-7C15756E5B02}"/>
    <cellStyle name="Millares 100 11 2 2 2 11 2" xfId="20562" xr:uid="{2F1719C5-287C-4767-9828-723EF7F64E15}"/>
    <cellStyle name="Millares 100 11 2 2 2 11 2 2" xfId="43456" xr:uid="{710359DD-2165-4562-BD66-E1421D1F17C1}"/>
    <cellStyle name="Millares 100 11 2 2 2 11 3" xfId="32015" xr:uid="{7736CE6C-2E87-4E39-90B6-4381E445B5A1}"/>
    <cellStyle name="Millares 100 11 2 2 2 11 4" xfId="54897" xr:uid="{57E1A950-21F4-4976-938F-C4A3171FF907}"/>
    <cellStyle name="Millares 100 11 2 2 2 12" xfId="9385" xr:uid="{95269A67-6C8C-44BE-A96E-2512C9A9733D}"/>
    <cellStyle name="Millares 100 11 2 2 2 12 2" xfId="20829" xr:uid="{DA98C24E-F16C-47A7-AB68-EF6D3B15D89A}"/>
    <cellStyle name="Millares 100 11 2 2 2 12 2 2" xfId="43723" xr:uid="{74DC884E-7BDF-402A-8C32-F38DB7E8CCB4}"/>
    <cellStyle name="Millares 100 11 2 2 2 12 3" xfId="32282" xr:uid="{5EEAA0CD-6A41-41DF-B72C-D3B2132DED8A}"/>
    <cellStyle name="Millares 100 11 2 2 2 12 4" xfId="55164" xr:uid="{8AA48A97-C2AC-42BB-9F41-889EDB1A0937}"/>
    <cellStyle name="Millares 100 11 2 2 2 13" xfId="9657" xr:uid="{FC11FFED-2EEE-419A-A457-A43A1CB8599A}"/>
    <cellStyle name="Millares 100 11 2 2 2 13 2" xfId="21100" xr:uid="{529DB1F3-6CD9-4058-91E3-E00DD62266C0}"/>
    <cellStyle name="Millares 100 11 2 2 2 13 2 2" xfId="43994" xr:uid="{A6754C32-B4A7-435A-BCE8-A1466998DE6D}"/>
    <cellStyle name="Millares 100 11 2 2 2 13 3" xfId="32553" xr:uid="{DA95B043-D7BC-4913-906E-5F708BF4153C}"/>
    <cellStyle name="Millares 100 11 2 2 2 14" xfId="10741" xr:uid="{9E76A3F4-A4A5-46BB-A414-197CF56A064A}"/>
    <cellStyle name="Millares 100 11 2 2 2 14 2" xfId="22184" xr:uid="{15BAD31D-11AE-443C-99C4-9EED84D63A2A}"/>
    <cellStyle name="Millares 100 11 2 2 2 14 2 2" xfId="45078" xr:uid="{33F9F3DB-D58D-4953-B94A-5E084E3954F2}"/>
    <cellStyle name="Millares 100 11 2 2 2 14 3" xfId="33637" xr:uid="{DDF4DFF4-B420-46D3-B081-CA0FC9E1683C}"/>
    <cellStyle name="Millares 100 11 2 2 2 15" xfId="11806" xr:uid="{F4B0630D-A6B1-41D8-ACB2-87CD52E6904B}"/>
    <cellStyle name="Millares 100 11 2 2 2 15 2" xfId="34700" xr:uid="{82AE56B4-C2F8-4609-8F24-C7836EBB95C8}"/>
    <cellStyle name="Millares 100 11 2 2 2 16" xfId="23259" xr:uid="{2AF3F4E0-AB0B-4C45-AF95-E249504A51B8}"/>
    <cellStyle name="Millares 100 11 2 2 2 17" xfId="46142" xr:uid="{836D810D-3AB4-41E0-8ABC-B3B1AD771FCA}"/>
    <cellStyle name="Millares 100 11 2 2 2 2" xfId="610" xr:uid="{431A29D3-6CE8-413A-BD9C-63957440CF43}"/>
    <cellStyle name="Millares 100 11 2 2 2 2 10" xfId="46405" xr:uid="{4520E696-AFF0-436E-BAB0-D331F40AF3F3}"/>
    <cellStyle name="Millares 100 11 2 2 2 2 2" xfId="1138" xr:uid="{58FDB753-4443-45A3-B23D-CB5729A8FA4A}"/>
    <cellStyle name="Millares 100 11 2 2 2 2 2 2" xfId="2455" xr:uid="{72519745-A5AC-4576-99FC-39229F52449C}"/>
    <cellStyle name="Millares 100 11 2 2 2 2 2 2 2" xfId="6703" xr:uid="{E5B67A7A-F935-440D-9A21-54A154F2B85C}"/>
    <cellStyle name="Millares 100 11 2 2 2 2 2 2 2 2" xfId="18155" xr:uid="{9A6BA499-EE53-4707-A6EB-56948617B967}"/>
    <cellStyle name="Millares 100 11 2 2 2 2 2 2 2 2 2" xfId="41049" xr:uid="{51C89D30-6C4D-4AB0-9E2E-F406E5CEFCE8}"/>
    <cellStyle name="Millares 100 11 2 2 2 2 2 2 2 3" xfId="29608" xr:uid="{AA32AB1D-0F9D-422B-BDDE-503DC3E9A33E}"/>
    <cellStyle name="Millares 100 11 2 2 2 2 2 2 2 4" xfId="52490" xr:uid="{7ED2ACA6-C469-4E76-B374-D880C8870B59}"/>
    <cellStyle name="Millares 100 11 2 2 2 2 2 2 3" xfId="13913" xr:uid="{91CDAA5E-9B4D-474F-83B7-85648FC1198C}"/>
    <cellStyle name="Millares 100 11 2 2 2 2 2 2 3 2" xfId="36807" xr:uid="{02A0ECF9-FB83-4D12-BED4-49C961EC0EF5}"/>
    <cellStyle name="Millares 100 11 2 2 2 2 2 2 4" xfId="25366" xr:uid="{83D1BBD1-88AC-4383-BCF3-8B54D428879B}"/>
    <cellStyle name="Millares 100 11 2 2 2 2 2 2 5" xfId="48249" xr:uid="{2CC5C0B3-3C80-4CAA-8F55-C7090994A876}"/>
    <cellStyle name="Millares 100 11 2 2 2 2 2 3" xfId="4299" xr:uid="{EB747DD9-54B6-4C9B-A046-5ADA393CBBBB}"/>
    <cellStyle name="Millares 100 11 2 2 2 2 2 3 2" xfId="8542" xr:uid="{3608E28F-F3F2-4F1B-B21E-86B96D84C7F7}"/>
    <cellStyle name="Millares 100 11 2 2 2 2 2 3 2 2" xfId="19994" xr:uid="{E375558D-5244-424B-8C93-90773BE2786F}"/>
    <cellStyle name="Millares 100 11 2 2 2 2 2 3 2 2 2" xfId="42888" xr:uid="{A3BEE915-5688-48AC-8CA6-CB654851F610}"/>
    <cellStyle name="Millares 100 11 2 2 2 2 2 3 2 3" xfId="31447" xr:uid="{226B4757-F4DC-453D-9456-2877EDDA653E}"/>
    <cellStyle name="Millares 100 11 2 2 2 2 2 3 2 4" xfId="54329" xr:uid="{495ADA92-3696-4BA3-9776-DDA346968A2E}"/>
    <cellStyle name="Millares 100 11 2 2 2 2 2 3 3" xfId="15752" xr:uid="{05CAED3F-2011-4681-9562-FCED3B256901}"/>
    <cellStyle name="Millares 100 11 2 2 2 2 2 3 3 2" xfId="38646" xr:uid="{3A08F8B8-80DF-4F48-8CFB-39FE64030EE3}"/>
    <cellStyle name="Millares 100 11 2 2 2 2 2 3 4" xfId="27205" xr:uid="{5821FDAA-F8AD-4CE5-88D7-EFC70352182A}"/>
    <cellStyle name="Millares 100 11 2 2 2 2 2 3 5" xfId="50087" xr:uid="{13CC759C-B4CB-44CA-98EC-9415C8C84AE6}"/>
    <cellStyle name="Millares 100 11 2 2 2 2 2 4" xfId="5386" xr:uid="{954DC9A4-430D-4C2E-BEE2-888E3B8B7C27}"/>
    <cellStyle name="Millares 100 11 2 2 2 2 2 4 2" xfId="16838" xr:uid="{00752236-3789-4CFD-9A41-9E10D6E56F1C}"/>
    <cellStyle name="Millares 100 11 2 2 2 2 2 4 2 2" xfId="39732" xr:uid="{D1A31E67-0692-4EFA-8320-34978D4CE46F}"/>
    <cellStyle name="Millares 100 11 2 2 2 2 2 4 3" xfId="28291" xr:uid="{9BB77B94-6D35-47A7-8D30-092F3C88490B}"/>
    <cellStyle name="Millares 100 11 2 2 2 2 2 4 4" xfId="51173" xr:uid="{73F5ED6D-5ECD-4150-899B-43CAF73F41CC}"/>
    <cellStyle name="Millares 100 11 2 2 2 2 2 5" xfId="10447" xr:uid="{842C026C-7B65-4372-9CB6-CDFE0FE60418}"/>
    <cellStyle name="Millares 100 11 2 2 2 2 2 5 2" xfId="21890" xr:uid="{4B6A9A3A-6E2A-4A11-B83F-435CBA16CEA9}"/>
    <cellStyle name="Millares 100 11 2 2 2 2 2 5 2 2" xfId="44784" xr:uid="{E3D4A23F-4A6F-4ECF-9062-D8FEB4169DDD}"/>
    <cellStyle name="Millares 100 11 2 2 2 2 2 5 3" xfId="33343" xr:uid="{FA77E804-1083-4172-A14C-038F7C9BA7D6}"/>
    <cellStyle name="Millares 100 11 2 2 2 2 2 6" xfId="11531" xr:uid="{5B916737-F257-42C6-A443-F5E8E9B61441}"/>
    <cellStyle name="Millares 100 11 2 2 2 2 2 6 2" xfId="22974" xr:uid="{C02FF275-DAA5-4722-B5F2-937176332AFC}"/>
    <cellStyle name="Millares 100 11 2 2 2 2 2 6 2 2" xfId="45868" xr:uid="{D4F5F20B-422F-4EDF-BEE9-5AB70DD7CB86}"/>
    <cellStyle name="Millares 100 11 2 2 2 2 2 6 3" xfId="34427" xr:uid="{727FA0AF-A365-45C5-B291-3BB6F617F1DF}"/>
    <cellStyle name="Millares 100 11 2 2 2 2 2 7" xfId="12596" xr:uid="{C09E1747-583E-4A69-9E1C-E5F046782170}"/>
    <cellStyle name="Millares 100 11 2 2 2 2 2 7 2" xfId="35490" xr:uid="{C39785A2-6651-41E5-BD79-E2F6357D4425}"/>
    <cellStyle name="Millares 100 11 2 2 2 2 2 8" xfId="24049" xr:uid="{B5C696D8-04FF-4DF4-BA28-D5F20F47FC47}"/>
    <cellStyle name="Millares 100 11 2 2 2 2 2 9" xfId="46932" xr:uid="{D242FCBF-8757-404F-AEDA-4F2F8E61F336}"/>
    <cellStyle name="Millares 100 11 2 2 2 2 3" xfId="1928" xr:uid="{E18BF8E2-4D73-480E-851D-1298A9FD398A}"/>
    <cellStyle name="Millares 100 11 2 2 2 2 3 2" xfId="6176" xr:uid="{839B976A-DBF4-4DEC-825D-AF19433832F0}"/>
    <cellStyle name="Millares 100 11 2 2 2 2 3 2 2" xfId="17628" xr:uid="{2EC1C31B-4D46-4DC7-A22D-B536A18D3A98}"/>
    <cellStyle name="Millares 100 11 2 2 2 2 3 2 2 2" xfId="40522" xr:uid="{67E3562A-44EE-4A16-8C3B-8CD418197EE8}"/>
    <cellStyle name="Millares 100 11 2 2 2 2 3 2 3" xfId="29081" xr:uid="{6240C601-09AB-4E79-949B-0000D977BFE0}"/>
    <cellStyle name="Millares 100 11 2 2 2 2 3 2 4" xfId="51963" xr:uid="{5A747CFC-CCC9-4EA4-A1F9-089E2FF6AD80}"/>
    <cellStyle name="Millares 100 11 2 2 2 2 3 3" xfId="13386" xr:uid="{F8E6BEDF-AA62-4984-98BA-E8435318630A}"/>
    <cellStyle name="Millares 100 11 2 2 2 2 3 3 2" xfId="36280" xr:uid="{603C78B7-C4C7-4F44-802E-4F3F60F132AD}"/>
    <cellStyle name="Millares 100 11 2 2 2 2 3 4" xfId="24839" xr:uid="{A58EEEA9-094A-4EE1-A34B-29E2172C14B3}"/>
    <cellStyle name="Millares 100 11 2 2 2 2 3 5" xfId="47722" xr:uid="{7BF18970-FB05-4AF4-8BD9-DBECCA1682C9}"/>
    <cellStyle name="Millares 100 11 2 2 2 2 4" xfId="3772" xr:uid="{A0732C43-B231-4720-9745-7DED502EF48D}"/>
    <cellStyle name="Millares 100 11 2 2 2 2 4 2" xfId="8015" xr:uid="{1677845C-4E96-4B85-A9CF-C541D77C2975}"/>
    <cellStyle name="Millares 100 11 2 2 2 2 4 2 2" xfId="19467" xr:uid="{864A5759-F8B0-4B47-9F47-34090EFE059B}"/>
    <cellStyle name="Millares 100 11 2 2 2 2 4 2 2 2" xfId="42361" xr:uid="{8F0C1BD2-8632-4430-AE07-8A37DEC6938D}"/>
    <cellStyle name="Millares 100 11 2 2 2 2 4 2 3" xfId="30920" xr:uid="{46C73DD2-892F-4E9B-9CC2-38F03F1B44BF}"/>
    <cellStyle name="Millares 100 11 2 2 2 2 4 2 4" xfId="53802" xr:uid="{F38B8033-CDB8-44C6-BE14-7DA5ED0B8822}"/>
    <cellStyle name="Millares 100 11 2 2 2 2 4 3" xfId="15225" xr:uid="{79A82CD2-132B-4B3F-93E9-63BC453441C9}"/>
    <cellStyle name="Millares 100 11 2 2 2 2 4 3 2" xfId="38119" xr:uid="{1373ABBC-9BEB-4B37-AA5E-02B11D19F597}"/>
    <cellStyle name="Millares 100 11 2 2 2 2 4 4" xfId="26678" xr:uid="{9637EB72-FA35-4F01-B96A-E829CF753129}"/>
    <cellStyle name="Millares 100 11 2 2 2 2 4 5" xfId="49560" xr:uid="{54199E62-61BF-4F07-BFB5-72F14F94328A}"/>
    <cellStyle name="Millares 100 11 2 2 2 2 5" xfId="4859" xr:uid="{0123215C-0F09-4847-8CC4-CCF0A1E0E074}"/>
    <cellStyle name="Millares 100 11 2 2 2 2 5 2" xfId="16311" xr:uid="{0BA0A55C-A108-42BC-84C6-2F4AACF55B8E}"/>
    <cellStyle name="Millares 100 11 2 2 2 2 5 2 2" xfId="39205" xr:uid="{419403D6-C921-4BE1-91B9-7CACDA320876}"/>
    <cellStyle name="Millares 100 11 2 2 2 2 5 3" xfId="27764" xr:uid="{B03B28F0-4EC6-4A94-AEA2-79473F6C4C21}"/>
    <cellStyle name="Millares 100 11 2 2 2 2 5 4" xfId="50646" xr:uid="{75CB3F03-6D73-4AD7-8EA9-E114CCA9A04E}"/>
    <cellStyle name="Millares 100 11 2 2 2 2 6" xfId="9920" xr:uid="{1F4DF44D-9AA4-45AD-8BB2-787BB99FA247}"/>
    <cellStyle name="Millares 100 11 2 2 2 2 6 2" xfId="21363" xr:uid="{B75D5300-08A8-4699-B3ED-21AB885874C1}"/>
    <cellStyle name="Millares 100 11 2 2 2 2 6 2 2" xfId="44257" xr:uid="{984A6219-BDD0-41E8-8386-6F226A40F4B9}"/>
    <cellStyle name="Millares 100 11 2 2 2 2 6 3" xfId="32816" xr:uid="{71ABC0AA-8EF8-4486-8E55-FBE0803C114F}"/>
    <cellStyle name="Millares 100 11 2 2 2 2 7" xfId="11004" xr:uid="{68657C32-6B38-47C8-8A2C-0965D5043614}"/>
    <cellStyle name="Millares 100 11 2 2 2 2 7 2" xfId="22447" xr:uid="{819E99F5-6791-4DA8-B186-AEF93F9ED902}"/>
    <cellStyle name="Millares 100 11 2 2 2 2 7 2 2" xfId="45341" xr:uid="{08D23FC2-4D52-48D2-8746-1406D243D9F2}"/>
    <cellStyle name="Millares 100 11 2 2 2 2 7 3" xfId="33900" xr:uid="{2A92D32F-A2A0-48F8-8DA0-82081823B94F}"/>
    <cellStyle name="Millares 100 11 2 2 2 2 8" xfId="12069" xr:uid="{ADE8DB49-4A69-476C-9D0B-1261E91C97B7}"/>
    <cellStyle name="Millares 100 11 2 2 2 2 8 2" xfId="34963" xr:uid="{879D825B-328A-4D6B-AB64-DDD4E6829435}"/>
    <cellStyle name="Millares 100 11 2 2 2 2 9" xfId="23522" xr:uid="{96C54FCB-BFC7-4598-9EA1-55EC91DD079F}"/>
    <cellStyle name="Millares 100 11 2 2 2 3" xfId="875" xr:uid="{10526BCD-7FF8-4E51-8288-65F00B1DA0B9}"/>
    <cellStyle name="Millares 100 11 2 2 2 3 2" xfId="2192" xr:uid="{0AD03DFF-C56A-4E36-9C77-922BB2AC56FA}"/>
    <cellStyle name="Millares 100 11 2 2 2 3 2 2" xfId="6440" xr:uid="{CF0C2EC0-A72B-412F-80F8-4A51B09CE40B}"/>
    <cellStyle name="Millares 100 11 2 2 2 3 2 2 2" xfId="17892" xr:uid="{78DBEB61-CDE7-4B7D-9639-E99DFF5762DF}"/>
    <cellStyle name="Millares 100 11 2 2 2 3 2 2 2 2" xfId="40786" xr:uid="{27F812A5-3FB5-4E51-85CE-5AF276C317FF}"/>
    <cellStyle name="Millares 100 11 2 2 2 3 2 2 3" xfId="29345" xr:uid="{5EA5DDE2-6C20-45A1-A506-8CC7669DD824}"/>
    <cellStyle name="Millares 100 11 2 2 2 3 2 2 4" xfId="52227" xr:uid="{B9FC68A1-8282-4200-8F6D-450D7B5CBE74}"/>
    <cellStyle name="Millares 100 11 2 2 2 3 2 3" xfId="13650" xr:uid="{772FE9B7-C6A5-476F-BF06-428C031CEE8E}"/>
    <cellStyle name="Millares 100 11 2 2 2 3 2 3 2" xfId="36544" xr:uid="{E1E3190D-9995-4A4F-8077-2F15E44AE4F2}"/>
    <cellStyle name="Millares 100 11 2 2 2 3 2 4" xfId="25103" xr:uid="{99F21621-27AA-4514-A1F2-47F36DCA1159}"/>
    <cellStyle name="Millares 100 11 2 2 2 3 2 5" xfId="47986" xr:uid="{8E401427-6EEE-46FC-A881-756D4E4C3D47}"/>
    <cellStyle name="Millares 100 11 2 2 2 3 3" xfId="4036" xr:uid="{119C38C3-5FF0-4B77-80CE-13D71A270D8D}"/>
    <cellStyle name="Millares 100 11 2 2 2 3 3 2" xfId="8279" xr:uid="{3F5247F4-07F5-49A6-9324-221E77B564DE}"/>
    <cellStyle name="Millares 100 11 2 2 2 3 3 2 2" xfId="19731" xr:uid="{4B81A6AB-97E5-4E77-A408-63505C0120DD}"/>
    <cellStyle name="Millares 100 11 2 2 2 3 3 2 2 2" xfId="42625" xr:uid="{76DF436A-0835-4F61-9D92-8F771BFB9415}"/>
    <cellStyle name="Millares 100 11 2 2 2 3 3 2 3" xfId="31184" xr:uid="{587C5529-4938-4B6C-B46D-988B48226B91}"/>
    <cellStyle name="Millares 100 11 2 2 2 3 3 2 4" xfId="54066" xr:uid="{DC032373-2982-4C79-ACDA-C887E0E1DF55}"/>
    <cellStyle name="Millares 100 11 2 2 2 3 3 3" xfId="15489" xr:uid="{7A8A8C0F-EF42-4CB5-B7EC-97EB544854A4}"/>
    <cellStyle name="Millares 100 11 2 2 2 3 3 3 2" xfId="38383" xr:uid="{2BD07D4E-7792-4DA1-9DDD-2CE04A9384AB}"/>
    <cellStyle name="Millares 100 11 2 2 2 3 3 4" xfId="26942" xr:uid="{19541787-4240-4F90-B14B-690A77BB1579}"/>
    <cellStyle name="Millares 100 11 2 2 2 3 3 5" xfId="49824" xr:uid="{6A3C5BB4-99D0-4A2F-B171-C69E01BE6B83}"/>
    <cellStyle name="Millares 100 11 2 2 2 3 4" xfId="5123" xr:uid="{108BF51E-012E-45D8-8385-B9AF1F9C84DD}"/>
    <cellStyle name="Millares 100 11 2 2 2 3 4 2" xfId="16575" xr:uid="{D2FBAB53-5F0B-4647-B9F6-F99237039F64}"/>
    <cellStyle name="Millares 100 11 2 2 2 3 4 2 2" xfId="39469" xr:uid="{3EA044A5-E616-4610-AE5B-49388B2CD72E}"/>
    <cellStyle name="Millares 100 11 2 2 2 3 4 3" xfId="28028" xr:uid="{C61FC460-0DA5-4B02-86B1-A999C10AC62A}"/>
    <cellStyle name="Millares 100 11 2 2 2 3 4 4" xfId="50910" xr:uid="{19E02A2F-F1D3-4BB3-903B-56041C877BF6}"/>
    <cellStyle name="Millares 100 11 2 2 2 3 5" xfId="10184" xr:uid="{8778EA01-AD45-4116-A92C-9698045F0ACF}"/>
    <cellStyle name="Millares 100 11 2 2 2 3 5 2" xfId="21627" xr:uid="{B0341D43-25D1-442D-A3E4-5290D3281826}"/>
    <cellStyle name="Millares 100 11 2 2 2 3 5 2 2" xfId="44521" xr:uid="{E5221E39-57AF-4C51-8E27-BF7D66CA6DD5}"/>
    <cellStyle name="Millares 100 11 2 2 2 3 5 3" xfId="33080" xr:uid="{686D0F09-6F69-4D8F-939F-2BD48B1A9063}"/>
    <cellStyle name="Millares 100 11 2 2 2 3 6" xfId="11268" xr:uid="{EB93A172-62D7-4271-813E-7C1BBB570282}"/>
    <cellStyle name="Millares 100 11 2 2 2 3 6 2" xfId="22711" xr:uid="{9D7F5EA5-9C6A-4B70-BEE4-EAB598032A31}"/>
    <cellStyle name="Millares 100 11 2 2 2 3 6 2 2" xfId="45605" xr:uid="{5B576148-9377-4D95-9CFA-FDBE45708912}"/>
    <cellStyle name="Millares 100 11 2 2 2 3 6 3" xfId="34164" xr:uid="{9640250C-D176-4F56-9104-B6FA608C8B2F}"/>
    <cellStyle name="Millares 100 11 2 2 2 3 7" xfId="12333" xr:uid="{E26DA345-7FF9-438B-82B1-B5A2FE014876}"/>
    <cellStyle name="Millares 100 11 2 2 2 3 7 2" xfId="35227" xr:uid="{3C4020BF-D7DC-4CA6-B984-794D5BC6B865}"/>
    <cellStyle name="Millares 100 11 2 2 2 3 8" xfId="23786" xr:uid="{BE6528F6-9C7D-4729-B807-5A7CC2B2B1D6}"/>
    <cellStyle name="Millares 100 11 2 2 2 3 9" xfId="46669" xr:uid="{A7735578-328B-4EE6-8263-511D88DEC2F5}"/>
    <cellStyle name="Millares 100 11 2 2 2 4" xfId="1403" xr:uid="{54C44A60-19E4-407D-ABD1-8BC5052A4695}"/>
    <cellStyle name="Millares 100 11 2 2 2 4 2" xfId="2720" xr:uid="{4137AEEA-1516-4C32-84CE-7289F549BB96}"/>
    <cellStyle name="Millares 100 11 2 2 2 4 2 2" xfId="6968" xr:uid="{0E0F1212-1240-4EEE-B238-57AB20140F9F}"/>
    <cellStyle name="Millares 100 11 2 2 2 4 2 2 2" xfId="18420" xr:uid="{D712637B-9CE3-47F2-AF44-F4B4D0CF4B25}"/>
    <cellStyle name="Millares 100 11 2 2 2 4 2 2 2 2" xfId="41314" xr:uid="{105669B8-885B-4558-BC32-4838FC1764EB}"/>
    <cellStyle name="Millares 100 11 2 2 2 4 2 2 3" xfId="29873" xr:uid="{087303E3-8530-4C84-B229-D3022FDE0C27}"/>
    <cellStyle name="Millares 100 11 2 2 2 4 2 2 4" xfId="52755" xr:uid="{CAE26D1D-15AD-46F7-B1D3-0FBB7D55EBD6}"/>
    <cellStyle name="Millares 100 11 2 2 2 4 2 3" xfId="14178" xr:uid="{4ED52DA4-EF78-489F-BCB0-8681BCBB1ACA}"/>
    <cellStyle name="Millares 100 11 2 2 2 4 2 3 2" xfId="37072" xr:uid="{B9517A9A-0EF3-422B-9189-39FA2408F57A}"/>
    <cellStyle name="Millares 100 11 2 2 2 4 2 4" xfId="25631" xr:uid="{AC20D529-C051-4543-B7D4-6F86B65E60C9}"/>
    <cellStyle name="Millares 100 11 2 2 2 4 2 5" xfId="48514" xr:uid="{D1326487-258A-44EB-A2FF-448AED8625E7}"/>
    <cellStyle name="Millares 100 11 2 2 2 4 3" xfId="5651" xr:uid="{B36560C1-343F-4679-9D54-A1360F30BA45}"/>
    <cellStyle name="Millares 100 11 2 2 2 4 3 2" xfId="17103" xr:uid="{E5656B0E-08D7-41F0-A9F8-A892C7A5B1C9}"/>
    <cellStyle name="Millares 100 11 2 2 2 4 3 2 2" xfId="39997" xr:uid="{D8F2C260-14F2-40CB-BF05-7B6C1B4132BC}"/>
    <cellStyle name="Millares 100 11 2 2 2 4 3 3" xfId="28556" xr:uid="{6C911D65-FDA5-4B24-963D-E145ECB70384}"/>
    <cellStyle name="Millares 100 11 2 2 2 4 3 4" xfId="51438" xr:uid="{5F2AA74A-CF38-4C87-8903-7AF51E02B51D}"/>
    <cellStyle name="Millares 100 11 2 2 2 4 4" xfId="12861" xr:uid="{A8277006-E80E-4E6E-A259-BB899F3A4D55}"/>
    <cellStyle name="Millares 100 11 2 2 2 4 4 2" xfId="35755" xr:uid="{A077A0A7-E908-4ACB-A062-97D38182CE6E}"/>
    <cellStyle name="Millares 100 11 2 2 2 4 5" xfId="24314" xr:uid="{9DD928D1-DE8A-4163-93F7-2872D2D702E9}"/>
    <cellStyle name="Millares 100 11 2 2 2 4 6" xfId="47197" xr:uid="{861209FC-2799-40C6-B8E8-487ECE462D88}"/>
    <cellStyle name="Millares 100 11 2 2 2 5" xfId="1665" xr:uid="{78E4E089-EC97-4A99-BC48-C92EC9E0750E}"/>
    <cellStyle name="Millares 100 11 2 2 2 5 2" xfId="5913" xr:uid="{5C121E5B-3AFE-41BA-BFC6-FC0FDDB76523}"/>
    <cellStyle name="Millares 100 11 2 2 2 5 2 2" xfId="17365" xr:uid="{D8BF9805-638E-4C58-AACC-93B0F40EE3CC}"/>
    <cellStyle name="Millares 100 11 2 2 2 5 2 2 2" xfId="40259" xr:uid="{D61BCB99-8381-4513-834A-AAD9E6F3CBC5}"/>
    <cellStyle name="Millares 100 11 2 2 2 5 2 3" xfId="28818" xr:uid="{9D4F4237-B497-46F5-8C1F-E01F6469681A}"/>
    <cellStyle name="Millares 100 11 2 2 2 5 2 4" xfId="51700" xr:uid="{D3AB08FD-4461-42FE-8EE9-D581D607E025}"/>
    <cellStyle name="Millares 100 11 2 2 2 5 3" xfId="13123" xr:uid="{09ED795B-C9D7-4CCA-82C2-F420235BFE71}"/>
    <cellStyle name="Millares 100 11 2 2 2 5 3 2" xfId="36017" xr:uid="{2BF70D69-0EA1-43DC-9BCC-3060AEE9A7FF}"/>
    <cellStyle name="Millares 100 11 2 2 2 5 4" xfId="24576" xr:uid="{8A2E833E-8300-4198-B5C6-D35D94DF6412}"/>
    <cellStyle name="Millares 100 11 2 2 2 5 5" xfId="47459" xr:uid="{F7008420-1A69-4BCB-B185-CB7CE871F4C1}"/>
    <cellStyle name="Millares 100 11 2 2 2 6" xfId="2988" xr:uid="{22E6D705-1412-47D4-A157-235D2A92339D}"/>
    <cellStyle name="Millares 100 11 2 2 2 6 2" xfId="7231" xr:uid="{65167C0A-CFDD-4E9B-9247-D071FE45D861}"/>
    <cellStyle name="Millares 100 11 2 2 2 6 2 2" xfId="18683" xr:uid="{EF7EAEE5-5029-46BA-9DD8-C6AF2823A43E}"/>
    <cellStyle name="Millares 100 11 2 2 2 6 2 2 2" xfId="41577" xr:uid="{55BE8486-14E2-45A2-B1C6-EDDDEC500A4C}"/>
    <cellStyle name="Millares 100 11 2 2 2 6 2 3" xfId="30136" xr:uid="{F9549A49-80BB-4FF6-8B5F-372887D0B6DC}"/>
    <cellStyle name="Millares 100 11 2 2 2 6 2 4" xfId="53018" xr:uid="{CBC1CBB1-156A-44BE-93C7-F4E8A5335B33}"/>
    <cellStyle name="Millares 100 11 2 2 2 6 3" xfId="14441" xr:uid="{341E70B4-4269-4CA7-AF6A-B0C7312CB188}"/>
    <cellStyle name="Millares 100 11 2 2 2 6 3 2" xfId="37335" xr:uid="{1AF9C7D4-7B91-45CF-8F64-F966DFB9793F}"/>
    <cellStyle name="Millares 100 11 2 2 2 6 4" xfId="25894" xr:uid="{C4449184-D25A-4479-A9B6-50591B83989B}"/>
    <cellStyle name="Millares 100 11 2 2 2 6 5" xfId="48776" xr:uid="{1B975009-FE94-4172-A31A-BA2D4ACB3A13}"/>
    <cellStyle name="Millares 100 11 2 2 2 7" xfId="3248" xr:uid="{EFFA1D84-A2FC-4446-9DB5-ED867AAB8E4A}"/>
    <cellStyle name="Millares 100 11 2 2 2 7 2" xfId="7491" xr:uid="{78D5841C-47F3-4AE0-B8CC-20BA0137F4FB}"/>
    <cellStyle name="Millares 100 11 2 2 2 7 2 2" xfId="18943" xr:uid="{B839ABBD-CAA8-4CBE-B3CB-D7961E03EDE3}"/>
    <cellStyle name="Millares 100 11 2 2 2 7 2 2 2" xfId="41837" xr:uid="{CD740269-C868-49AA-A6D5-853DFF5E19C9}"/>
    <cellStyle name="Millares 100 11 2 2 2 7 2 3" xfId="30396" xr:uid="{6DB03A7B-9683-4FB8-81D6-5539FC32011B}"/>
    <cellStyle name="Millares 100 11 2 2 2 7 2 4" xfId="53278" xr:uid="{10D76537-7827-4405-AE21-ABC92A507A32}"/>
    <cellStyle name="Millares 100 11 2 2 2 7 3" xfId="14701" xr:uid="{2CB607E3-483C-4916-BDA3-D37CED379369}"/>
    <cellStyle name="Millares 100 11 2 2 2 7 3 2" xfId="37595" xr:uid="{2F7421F6-4147-4F22-BE34-4BEA35068691}"/>
    <cellStyle name="Millares 100 11 2 2 2 7 4" xfId="26154" xr:uid="{A2B09D03-52F6-4410-9FF9-C32FC5D99B42}"/>
    <cellStyle name="Millares 100 11 2 2 2 7 5" xfId="49036" xr:uid="{D9CE26A2-0BC7-4586-985F-14FBF98AC923}"/>
    <cellStyle name="Millares 100 11 2 2 2 8" xfId="3509" xr:uid="{0241DAB4-9FDC-4621-8C03-19BC13840D15}"/>
    <cellStyle name="Millares 100 11 2 2 2 8 2" xfId="7752" xr:uid="{4736FD72-CC37-4EE1-A30A-4ACB87E19400}"/>
    <cellStyle name="Millares 100 11 2 2 2 8 2 2" xfId="19204" xr:uid="{8BB06EF8-9609-45B1-A138-666D29B57394}"/>
    <cellStyle name="Millares 100 11 2 2 2 8 2 2 2" xfId="42098" xr:uid="{909F706A-5038-4DE8-9E70-29D746950B94}"/>
    <cellStyle name="Millares 100 11 2 2 2 8 2 3" xfId="30657" xr:uid="{70E5B9C1-3237-4364-B7A5-3665A4DA6BD2}"/>
    <cellStyle name="Millares 100 11 2 2 2 8 2 4" xfId="53539" xr:uid="{40E396BB-2669-44D3-90A4-523F8606D73B}"/>
    <cellStyle name="Millares 100 11 2 2 2 8 3" xfId="14962" xr:uid="{AACE6B7F-BFB8-4C1C-A49E-F8202EE59389}"/>
    <cellStyle name="Millares 100 11 2 2 2 8 3 2" xfId="37856" xr:uid="{48C9082E-9E67-4FAB-A62C-91167446CC2F}"/>
    <cellStyle name="Millares 100 11 2 2 2 8 4" xfId="26415" xr:uid="{FE9F34D6-FF8E-4050-BB9E-3E38FBE34B77}"/>
    <cellStyle name="Millares 100 11 2 2 2 8 5" xfId="49297" xr:uid="{D5605AF8-3746-41C5-B261-0979E6A20E07}"/>
    <cellStyle name="Millares 100 11 2 2 2 9" xfId="4577" xr:uid="{D9D55CB2-2F68-4E0D-9858-561F74C5FD3F}"/>
    <cellStyle name="Millares 100 11 2 2 2 9 2" xfId="16029" xr:uid="{3943B5DA-369B-4F3F-9051-12E37EB9F7A9}"/>
    <cellStyle name="Millares 100 11 2 2 2 9 2 2" xfId="38923" xr:uid="{33C19109-60D1-4E04-97B5-5368E3E80803}"/>
    <cellStyle name="Millares 100 11 2 2 2 9 3" xfId="27482" xr:uid="{A4D84BDE-DE7F-4EBA-AFE4-A1024265182B}"/>
    <cellStyle name="Millares 100 11 2 2 2 9 4" xfId="50364" xr:uid="{F7D187B3-2B7C-48C7-A764-8B97C89A2EF6}"/>
    <cellStyle name="Millares 100 11 2 2 3" xfId="494" xr:uid="{2FF86204-0B9A-4B36-B317-6B671B88296B}"/>
    <cellStyle name="Millares 100 11 2 2 3 10" xfId="46289" xr:uid="{A3E4BF2C-2635-479B-BAAC-EF9FEF8AC95C}"/>
    <cellStyle name="Millares 100 11 2 2 3 2" xfId="1022" xr:uid="{A4279AF6-50F9-48BF-8D36-BFC4722B8680}"/>
    <cellStyle name="Millares 100 11 2 2 3 2 2" xfId="2339" xr:uid="{C3ADD416-3FD8-46ED-85EC-2F3E440FD8A8}"/>
    <cellStyle name="Millares 100 11 2 2 3 2 2 2" xfId="6587" xr:uid="{7614942E-DD7C-4F05-A646-939EB426A153}"/>
    <cellStyle name="Millares 100 11 2 2 3 2 2 2 2" xfId="18039" xr:uid="{6C19C754-511E-4974-8037-C56620949174}"/>
    <cellStyle name="Millares 100 11 2 2 3 2 2 2 2 2" xfId="40933" xr:uid="{427F84E1-DEFD-4FB3-9490-2E360A4DCD61}"/>
    <cellStyle name="Millares 100 11 2 2 3 2 2 2 3" xfId="29492" xr:uid="{690B1632-3538-4C9C-A71F-35A8233008E1}"/>
    <cellStyle name="Millares 100 11 2 2 3 2 2 2 4" xfId="52374" xr:uid="{3318285B-28E1-49E2-984E-CF78BB005AD2}"/>
    <cellStyle name="Millares 100 11 2 2 3 2 2 3" xfId="13797" xr:uid="{30CBC73A-E1DC-4E39-B605-15598BCFE2CC}"/>
    <cellStyle name="Millares 100 11 2 2 3 2 2 3 2" xfId="36691" xr:uid="{49AF1E18-B2A7-48C8-A1C7-A24AB9965233}"/>
    <cellStyle name="Millares 100 11 2 2 3 2 2 4" xfId="25250" xr:uid="{93A08B5C-03BF-49F8-BB77-2624BD904E81}"/>
    <cellStyle name="Millares 100 11 2 2 3 2 2 5" xfId="48133" xr:uid="{621883D4-CA37-44C7-AB27-9A4DE651A4DD}"/>
    <cellStyle name="Millares 100 11 2 2 3 2 3" xfId="4183" xr:uid="{92F79FF5-CDF1-434F-88D5-FBD8219A6416}"/>
    <cellStyle name="Millares 100 11 2 2 3 2 3 2" xfId="8426" xr:uid="{B75F3C95-C6C4-4181-9DBA-C500D09764E1}"/>
    <cellStyle name="Millares 100 11 2 2 3 2 3 2 2" xfId="19878" xr:uid="{636E7C13-9DFE-496D-97FA-C10A9B6E36C2}"/>
    <cellStyle name="Millares 100 11 2 2 3 2 3 2 2 2" xfId="42772" xr:uid="{61E5474F-1DD6-4C36-99FE-EA8E3BA56E4F}"/>
    <cellStyle name="Millares 100 11 2 2 3 2 3 2 3" xfId="31331" xr:uid="{CE5735BB-B8F8-4F7F-BC85-7D55CA7161B2}"/>
    <cellStyle name="Millares 100 11 2 2 3 2 3 2 4" xfId="54213" xr:uid="{CD0E3A74-9CFF-450D-8F3E-C5D02C5398DD}"/>
    <cellStyle name="Millares 100 11 2 2 3 2 3 3" xfId="15636" xr:uid="{B60F3713-CF4A-4F2D-80AA-547579CB83CE}"/>
    <cellStyle name="Millares 100 11 2 2 3 2 3 3 2" xfId="38530" xr:uid="{EE3AA494-A698-49FA-BF77-7EBF07A52FA9}"/>
    <cellStyle name="Millares 100 11 2 2 3 2 3 4" xfId="27089" xr:uid="{4454F659-80B9-455C-812A-4C3E793BAABD}"/>
    <cellStyle name="Millares 100 11 2 2 3 2 3 5" xfId="49971" xr:uid="{9DC47309-2C78-4837-8789-10B84A2B2DF6}"/>
    <cellStyle name="Millares 100 11 2 2 3 2 4" xfId="5270" xr:uid="{8EEA29DA-03EB-4A25-8A9D-8DCA61AEACB7}"/>
    <cellStyle name="Millares 100 11 2 2 3 2 4 2" xfId="16722" xr:uid="{725272BC-4A81-473A-A092-677875F626FE}"/>
    <cellStyle name="Millares 100 11 2 2 3 2 4 2 2" xfId="39616" xr:uid="{13F02AD9-8A9D-4260-9D04-D7AF674CB7B3}"/>
    <cellStyle name="Millares 100 11 2 2 3 2 4 3" xfId="28175" xr:uid="{9DD5CDD5-E300-42C3-9AAD-34EEF69DA3BE}"/>
    <cellStyle name="Millares 100 11 2 2 3 2 4 4" xfId="51057" xr:uid="{0A23072D-6524-4EE4-823E-4F0D89C8650D}"/>
    <cellStyle name="Millares 100 11 2 2 3 2 5" xfId="10331" xr:uid="{4D8D1369-261E-432C-89F7-CC8FD55688A9}"/>
    <cellStyle name="Millares 100 11 2 2 3 2 5 2" xfId="21774" xr:uid="{D61447F7-7C82-40E5-A546-4CFC8C78B4DC}"/>
    <cellStyle name="Millares 100 11 2 2 3 2 5 2 2" xfId="44668" xr:uid="{06E54BC4-DB4E-4ADD-A8DB-EDDC6F6FF618}"/>
    <cellStyle name="Millares 100 11 2 2 3 2 5 3" xfId="33227" xr:uid="{739E2295-FED2-4806-95B9-6EC36932843B}"/>
    <cellStyle name="Millares 100 11 2 2 3 2 6" xfId="11415" xr:uid="{FEC976C8-2C8A-4DFE-B771-69701ACF42D8}"/>
    <cellStyle name="Millares 100 11 2 2 3 2 6 2" xfId="22858" xr:uid="{D35582AD-2B64-4DA0-810B-45C9E7E219DD}"/>
    <cellStyle name="Millares 100 11 2 2 3 2 6 2 2" xfId="45752" xr:uid="{56E6E903-E07F-4075-82C4-243EAA567188}"/>
    <cellStyle name="Millares 100 11 2 2 3 2 6 3" xfId="34311" xr:uid="{4E6E6EBE-BBB3-4F7A-958D-049E642ABE49}"/>
    <cellStyle name="Millares 100 11 2 2 3 2 7" xfId="12480" xr:uid="{51180925-EC46-4929-8D7F-C0683B133AA2}"/>
    <cellStyle name="Millares 100 11 2 2 3 2 7 2" xfId="35374" xr:uid="{1B3E7386-DF54-4BF1-B97F-904D47D55ED7}"/>
    <cellStyle name="Millares 100 11 2 2 3 2 8" xfId="23933" xr:uid="{B3FEBA46-F815-47B8-845E-A52DE218FA71}"/>
    <cellStyle name="Millares 100 11 2 2 3 2 9" xfId="46816" xr:uid="{8F749248-9820-4181-A8CA-5BCE02982C0D}"/>
    <cellStyle name="Millares 100 11 2 2 3 3" xfId="1812" xr:uid="{2F26DB99-DE44-417E-9552-AB9E457F6F55}"/>
    <cellStyle name="Millares 100 11 2 2 3 3 2" xfId="6060" xr:uid="{D480C1F2-6BED-4FCC-A346-8C423DCA6D6F}"/>
    <cellStyle name="Millares 100 11 2 2 3 3 2 2" xfId="17512" xr:uid="{C21E26DE-F3E5-43A4-B179-168D48731BFF}"/>
    <cellStyle name="Millares 100 11 2 2 3 3 2 2 2" xfId="40406" xr:uid="{4E914094-A5C8-476B-A742-C38414C543D1}"/>
    <cellStyle name="Millares 100 11 2 2 3 3 2 3" xfId="28965" xr:uid="{B4405445-60CA-4A9E-AE25-266C0CC3DFEC}"/>
    <cellStyle name="Millares 100 11 2 2 3 3 2 4" xfId="51847" xr:uid="{D77A643E-82B0-443C-99E9-15D5D4F2DC74}"/>
    <cellStyle name="Millares 100 11 2 2 3 3 3" xfId="13270" xr:uid="{9C60B0BB-752F-439B-BFD9-F6A63BBD2107}"/>
    <cellStyle name="Millares 100 11 2 2 3 3 3 2" xfId="36164" xr:uid="{360F4AC5-4372-4DAD-87AD-D77CCAAF884E}"/>
    <cellStyle name="Millares 100 11 2 2 3 3 4" xfId="24723" xr:uid="{89E3CD8A-9FA9-41D1-8D75-ECC01B61EB40}"/>
    <cellStyle name="Millares 100 11 2 2 3 3 5" xfId="47606" xr:uid="{A2EFD051-7C68-4922-9E97-A0B649E29A89}"/>
    <cellStyle name="Millares 100 11 2 2 3 4" xfId="3656" xr:uid="{C0D8A3D6-8855-48D9-9478-412C49E2A1B1}"/>
    <cellStyle name="Millares 100 11 2 2 3 4 2" xfId="7899" xr:uid="{D4846199-851C-4E2A-BAD6-37B9008B2E29}"/>
    <cellStyle name="Millares 100 11 2 2 3 4 2 2" xfId="19351" xr:uid="{6897CD76-F4D7-4808-88C4-171817F6F265}"/>
    <cellStyle name="Millares 100 11 2 2 3 4 2 2 2" xfId="42245" xr:uid="{77759075-532B-4C5E-AB81-AC030958A6A7}"/>
    <cellStyle name="Millares 100 11 2 2 3 4 2 3" xfId="30804" xr:uid="{711244B1-F568-4019-A8FF-706200956CE4}"/>
    <cellStyle name="Millares 100 11 2 2 3 4 2 4" xfId="53686" xr:uid="{81BCEFAD-E9C9-4490-9F21-F4DD14384100}"/>
    <cellStyle name="Millares 100 11 2 2 3 4 3" xfId="15109" xr:uid="{A22B4A82-F7F4-4802-98B0-62D9462218E3}"/>
    <cellStyle name="Millares 100 11 2 2 3 4 3 2" xfId="38003" xr:uid="{96A54C37-A76E-4B54-9263-DD4C68DB7640}"/>
    <cellStyle name="Millares 100 11 2 2 3 4 4" xfId="26562" xr:uid="{6329900E-22EA-4A16-B852-2C0B101CD05C}"/>
    <cellStyle name="Millares 100 11 2 2 3 4 5" xfId="49444" xr:uid="{F072080C-701E-44B7-BA51-B1FBEB3D1272}"/>
    <cellStyle name="Millares 100 11 2 2 3 5" xfId="4743" xr:uid="{67EDC42C-E602-4EC6-BB40-2DBD47ECFC5C}"/>
    <cellStyle name="Millares 100 11 2 2 3 5 2" xfId="16195" xr:uid="{B7EC3F4D-680F-4E25-AD95-5B531DCE6602}"/>
    <cellStyle name="Millares 100 11 2 2 3 5 2 2" xfId="39089" xr:uid="{EF456923-A34B-4601-98F0-57EC4434A425}"/>
    <cellStyle name="Millares 100 11 2 2 3 5 3" xfId="27648" xr:uid="{3235EC8D-998F-4669-B3F3-BE5B05F7D016}"/>
    <cellStyle name="Millares 100 11 2 2 3 5 4" xfId="50530" xr:uid="{9D904CEC-6568-49A8-B64C-CB7667B01DA8}"/>
    <cellStyle name="Millares 100 11 2 2 3 6" xfId="9804" xr:uid="{6B6BEE8E-72EE-4452-929A-938997E9F610}"/>
    <cellStyle name="Millares 100 11 2 2 3 6 2" xfId="21247" xr:uid="{21CB8B7E-7EE0-402A-AEC3-BB09AE6363D5}"/>
    <cellStyle name="Millares 100 11 2 2 3 6 2 2" xfId="44141" xr:uid="{555BA018-FE8A-4043-985B-17A1C4DFFB2A}"/>
    <cellStyle name="Millares 100 11 2 2 3 6 3" xfId="32700" xr:uid="{36BDB133-9F6F-46D0-AEDF-13B6D07912EA}"/>
    <cellStyle name="Millares 100 11 2 2 3 7" xfId="10888" xr:uid="{8DC8D73E-58FD-4267-A9DC-106849BCB058}"/>
    <cellStyle name="Millares 100 11 2 2 3 7 2" xfId="22331" xr:uid="{FBB6CF59-E031-4EA4-8DE4-ED88300A87C3}"/>
    <cellStyle name="Millares 100 11 2 2 3 7 2 2" xfId="45225" xr:uid="{8DD53573-8B24-475A-A76B-6EBD50359D57}"/>
    <cellStyle name="Millares 100 11 2 2 3 7 3" xfId="33784" xr:uid="{8F2B685A-8491-4841-BBB2-09CB6D163978}"/>
    <cellStyle name="Millares 100 11 2 2 3 8" xfId="11953" xr:uid="{BC1E16BF-F635-40EF-AAD6-541558973A84}"/>
    <cellStyle name="Millares 100 11 2 2 3 8 2" xfId="34847" xr:uid="{21F427C4-C405-4500-BB16-2F91A432D4A1}"/>
    <cellStyle name="Millares 100 11 2 2 3 9" xfId="23406" xr:uid="{3CB9A0DE-97DA-40E0-822E-855747514711}"/>
    <cellStyle name="Millares 100 11 2 2 4" xfId="758" xr:uid="{6643871A-5B09-456D-A0C5-B8D32D8104C2}"/>
    <cellStyle name="Millares 100 11 2 2 4 2" xfId="2075" xr:uid="{4B4EB14C-BF41-47D6-ACF4-D8EA23CC8A7A}"/>
    <cellStyle name="Millares 100 11 2 2 4 2 2" xfId="6323" xr:uid="{EE56F6A8-C11C-4996-B6C9-F4842C927C63}"/>
    <cellStyle name="Millares 100 11 2 2 4 2 2 2" xfId="17775" xr:uid="{AA64A5BE-6FFC-4C1C-9281-AB25364BD8C6}"/>
    <cellStyle name="Millares 100 11 2 2 4 2 2 2 2" xfId="40669" xr:uid="{30FF68DC-577A-4392-BE7B-788BEFD3D89D}"/>
    <cellStyle name="Millares 100 11 2 2 4 2 2 3" xfId="29228" xr:uid="{A979FD34-5738-410C-BC6C-FE14E17EA881}"/>
    <cellStyle name="Millares 100 11 2 2 4 2 2 4" xfId="52110" xr:uid="{ED798A60-E4D9-48CB-977F-BAA3B1394E9A}"/>
    <cellStyle name="Millares 100 11 2 2 4 2 3" xfId="13533" xr:uid="{3EC653A3-1075-4AF0-915E-72E9D004B119}"/>
    <cellStyle name="Millares 100 11 2 2 4 2 3 2" xfId="36427" xr:uid="{420BE9B4-6D53-42FD-B37C-B37E3FF4AE3D}"/>
    <cellStyle name="Millares 100 11 2 2 4 2 4" xfId="24986" xr:uid="{1B76555D-34CA-4A60-B881-C8B1E82836AF}"/>
    <cellStyle name="Millares 100 11 2 2 4 2 5" xfId="47869" xr:uid="{9E0BEDFF-C981-4145-9493-906863447D7F}"/>
    <cellStyle name="Millares 100 11 2 2 4 3" xfId="3919" xr:uid="{A39FA969-0C5D-450C-B5D7-AED41A73ADFE}"/>
    <cellStyle name="Millares 100 11 2 2 4 3 2" xfId="8162" xr:uid="{8A63A1FD-6F49-4DA9-ACCA-A48CE80EDD84}"/>
    <cellStyle name="Millares 100 11 2 2 4 3 2 2" xfId="19614" xr:uid="{F651C707-26E1-45DC-BF2A-B4291F89C638}"/>
    <cellStyle name="Millares 100 11 2 2 4 3 2 2 2" xfId="42508" xr:uid="{E357A320-161F-442F-B8AE-D9F07855A1A6}"/>
    <cellStyle name="Millares 100 11 2 2 4 3 2 3" xfId="31067" xr:uid="{E342FEC8-A51F-499C-8637-848303276829}"/>
    <cellStyle name="Millares 100 11 2 2 4 3 2 4" xfId="53949" xr:uid="{48F3FCCF-A964-489D-8D97-19AB9A0F9BBB}"/>
    <cellStyle name="Millares 100 11 2 2 4 3 3" xfId="15372" xr:uid="{DE4AA217-26FA-4B24-94CE-74094BA48C10}"/>
    <cellStyle name="Millares 100 11 2 2 4 3 3 2" xfId="38266" xr:uid="{88E79504-F6FA-4EB4-BD07-C19E3F88405D}"/>
    <cellStyle name="Millares 100 11 2 2 4 3 4" xfId="26825" xr:uid="{3529742B-DBD7-4CFE-9866-F15C3AED3642}"/>
    <cellStyle name="Millares 100 11 2 2 4 3 5" xfId="49707" xr:uid="{51EDAF32-48EF-4512-AA88-156DDEF1E4E0}"/>
    <cellStyle name="Millares 100 11 2 2 4 4" xfId="5006" xr:uid="{DA0EDE2F-FD77-4D32-ACC5-4CF7DA8510E6}"/>
    <cellStyle name="Millares 100 11 2 2 4 4 2" xfId="16458" xr:uid="{9D3495AE-BCDA-4C29-842D-DDFB3FCC2681}"/>
    <cellStyle name="Millares 100 11 2 2 4 4 2 2" xfId="39352" xr:uid="{1CA0B96F-C3B3-4679-8400-969F68234C14}"/>
    <cellStyle name="Millares 100 11 2 2 4 4 3" xfId="27911" xr:uid="{8BABE86A-7CA6-49B2-955A-10E636DA257F}"/>
    <cellStyle name="Millares 100 11 2 2 4 4 4" xfId="50793" xr:uid="{D0EFA043-B9D0-4FF5-A6A6-518863753BA5}"/>
    <cellStyle name="Millares 100 11 2 2 4 5" xfId="10067" xr:uid="{6C7EAA35-1DBE-40A6-98B9-DD19CFD5EE51}"/>
    <cellStyle name="Millares 100 11 2 2 4 5 2" xfId="21510" xr:uid="{1874A119-B734-476D-9670-0D39A59C5C49}"/>
    <cellStyle name="Millares 100 11 2 2 4 5 2 2" xfId="44404" xr:uid="{F8FBDB59-FA44-406E-9DAB-13C8CB47AF1E}"/>
    <cellStyle name="Millares 100 11 2 2 4 5 3" xfId="32963" xr:uid="{52869D50-E6F0-4659-BB13-52C2BE6C4911}"/>
    <cellStyle name="Millares 100 11 2 2 4 6" xfId="11151" xr:uid="{C0511E01-BDBD-410C-A0E8-1FBDB128CD8F}"/>
    <cellStyle name="Millares 100 11 2 2 4 6 2" xfId="22594" xr:uid="{CC39A4A3-F6E2-4534-AF3D-7CD36EB803F2}"/>
    <cellStyle name="Millares 100 11 2 2 4 6 2 2" xfId="45488" xr:uid="{10D94548-0393-4096-A300-33B1535B3000}"/>
    <cellStyle name="Millares 100 11 2 2 4 6 3" xfId="34047" xr:uid="{089DF7C4-3C39-4782-AC88-93C7C2C8DFB3}"/>
    <cellStyle name="Millares 100 11 2 2 4 7" xfId="12216" xr:uid="{35D79261-9512-4DBB-8170-5DF5B4B57D75}"/>
    <cellStyle name="Millares 100 11 2 2 4 7 2" xfId="35110" xr:uid="{92A3980F-A762-44CD-840D-239C3CB4E1DE}"/>
    <cellStyle name="Millares 100 11 2 2 4 8" xfId="23669" xr:uid="{A212A0C7-A1CC-4116-BE98-AB21DB3E761D}"/>
    <cellStyle name="Millares 100 11 2 2 4 9" xfId="46552" xr:uid="{A93EB674-3DE6-4E68-833D-8D78C84CF944}"/>
    <cellStyle name="Millares 100 11 2 2 5" xfId="1286" xr:uid="{6DEE8A3F-0E34-4833-8809-E444D9F26ACB}"/>
    <cellStyle name="Millares 100 11 2 2 5 2" xfId="2603" xr:uid="{A80F33E2-A1FA-4965-9348-0E560AF19E46}"/>
    <cellStyle name="Millares 100 11 2 2 5 2 2" xfId="6851" xr:uid="{D8745D75-121F-42FF-9926-60BCDBAFC81C}"/>
    <cellStyle name="Millares 100 11 2 2 5 2 2 2" xfId="18303" xr:uid="{7DF4AF41-C3FF-42E6-8680-9FD143A3181D}"/>
    <cellStyle name="Millares 100 11 2 2 5 2 2 2 2" xfId="41197" xr:uid="{B17E8CED-AD7A-4CE9-B17D-19E7B7E7FF46}"/>
    <cellStyle name="Millares 100 11 2 2 5 2 2 3" xfId="29756" xr:uid="{5CEF8188-3A63-4A0C-8553-B8C60E6C4508}"/>
    <cellStyle name="Millares 100 11 2 2 5 2 2 4" xfId="52638" xr:uid="{7F571742-D9FC-4C05-81B4-29C04BE89504}"/>
    <cellStyle name="Millares 100 11 2 2 5 2 3" xfId="14061" xr:uid="{8A3525EF-5728-4D4D-823C-562BE8E80EF5}"/>
    <cellStyle name="Millares 100 11 2 2 5 2 3 2" xfId="36955" xr:uid="{85D5E8D2-2A3E-4A14-AA9E-4CC1792F10F1}"/>
    <cellStyle name="Millares 100 11 2 2 5 2 4" xfId="25514" xr:uid="{3274AF06-F575-4B6B-8B78-1AE8A3E6CB24}"/>
    <cellStyle name="Millares 100 11 2 2 5 2 5" xfId="48397" xr:uid="{70CCB401-FAF7-4160-A08B-659AB055F393}"/>
    <cellStyle name="Millares 100 11 2 2 5 3" xfId="5534" xr:uid="{F54CBA49-2BE7-44E5-8785-A915EBE0F107}"/>
    <cellStyle name="Millares 100 11 2 2 5 3 2" xfId="16986" xr:uid="{52B7D268-A88A-484C-8EFD-3C107141E200}"/>
    <cellStyle name="Millares 100 11 2 2 5 3 2 2" xfId="39880" xr:uid="{4BAB9D05-0949-4299-8E64-F1F803BFA160}"/>
    <cellStyle name="Millares 100 11 2 2 5 3 3" xfId="28439" xr:uid="{FD43E6FA-CD7E-4D41-8785-989C7576B30B}"/>
    <cellStyle name="Millares 100 11 2 2 5 3 4" xfId="51321" xr:uid="{F5EA4AE2-89CD-4146-BDD5-C13BD89AD16F}"/>
    <cellStyle name="Millares 100 11 2 2 5 4" xfId="12744" xr:uid="{BF051A64-7B18-4AA6-A9CB-1EB50E4DC306}"/>
    <cellStyle name="Millares 100 11 2 2 5 4 2" xfId="35638" xr:uid="{C8E5204D-5629-46C1-B67A-655D4872D360}"/>
    <cellStyle name="Millares 100 11 2 2 5 5" xfId="24197" xr:uid="{1A193F0C-B473-47BB-9E68-7DBEF304BA03}"/>
    <cellStyle name="Millares 100 11 2 2 5 6" xfId="47080" xr:uid="{11BE3F95-FDAB-458B-BADB-A346F4E5B8DC}"/>
    <cellStyle name="Millares 100 11 2 2 6" xfId="1549" xr:uid="{7828F6AD-B0FA-4939-BD07-C5D87968AB76}"/>
    <cellStyle name="Millares 100 11 2 2 6 2" xfId="5797" xr:uid="{C82E341D-0772-433F-987D-4145F318455F}"/>
    <cellStyle name="Millares 100 11 2 2 6 2 2" xfId="17249" xr:uid="{D822F871-3735-4D8B-8F98-059EE644B633}"/>
    <cellStyle name="Millares 100 11 2 2 6 2 2 2" xfId="40143" xr:uid="{4EBF8823-22F0-40E0-90BC-ECE566EDA5AE}"/>
    <cellStyle name="Millares 100 11 2 2 6 2 3" xfId="28702" xr:uid="{1FC11C97-999E-43A3-9204-EB2A5F2CC884}"/>
    <cellStyle name="Millares 100 11 2 2 6 2 4" xfId="51584" xr:uid="{18937C11-4B92-4895-9A48-E8DD840D3157}"/>
    <cellStyle name="Millares 100 11 2 2 6 3" xfId="13007" xr:uid="{AF57E28D-B144-48DA-AC6D-9F2368FAEBD8}"/>
    <cellStyle name="Millares 100 11 2 2 6 3 2" xfId="35901" xr:uid="{BD511630-704D-40C8-A55C-D8918E814FA4}"/>
    <cellStyle name="Millares 100 11 2 2 6 4" xfId="24460" xr:uid="{7344FB66-2C8B-4381-B332-2E969B889879}"/>
    <cellStyle name="Millares 100 11 2 2 6 5" xfId="47343" xr:uid="{267A554F-7257-48D2-90DB-605BF4A09FB5}"/>
    <cellStyle name="Millares 100 11 2 2 7" xfId="2871" xr:uid="{B96B2302-E091-479D-92E6-31D8E8C5C9D0}"/>
    <cellStyle name="Millares 100 11 2 2 7 2" xfId="7115" xr:uid="{AA5DDEF4-A3FE-4825-859D-B2481F353891}"/>
    <cellStyle name="Millares 100 11 2 2 7 2 2" xfId="18567" xr:uid="{3D950876-72BA-40A1-AC94-54705785B1EA}"/>
    <cellStyle name="Millares 100 11 2 2 7 2 2 2" xfId="41461" xr:uid="{A3C5F67F-F11B-45D6-8D16-58D8DED57681}"/>
    <cellStyle name="Millares 100 11 2 2 7 2 3" xfId="30020" xr:uid="{4DE9970C-E27C-4EE9-8C2B-6EAEA0EB4B1E}"/>
    <cellStyle name="Millares 100 11 2 2 7 2 4" xfId="52902" xr:uid="{3A383303-8790-42B2-A595-1723002E7179}"/>
    <cellStyle name="Millares 100 11 2 2 7 3" xfId="14325" xr:uid="{7BB40785-44A5-48E8-9B9D-053C992A8C00}"/>
    <cellStyle name="Millares 100 11 2 2 7 3 2" xfId="37219" xr:uid="{D16D9D25-0897-4B99-B28B-CCE5C808F9A9}"/>
    <cellStyle name="Millares 100 11 2 2 7 4" xfId="25778" xr:uid="{649AF61D-2C18-4373-8955-83F082084E34}"/>
    <cellStyle name="Millares 100 11 2 2 7 5" xfId="48660" xr:uid="{3ACED603-6BBC-4A7D-B712-6EE46602B513}"/>
    <cellStyle name="Millares 100 11 2 2 8" xfId="3131" xr:uid="{A8A818CC-B1B7-43AF-A1E6-2FBA45F3CA77}"/>
    <cellStyle name="Millares 100 11 2 2 8 2" xfId="7374" xr:uid="{9CC2CC5C-78B8-4B77-A5CE-8D7EBFB8EF6E}"/>
    <cellStyle name="Millares 100 11 2 2 8 2 2" xfId="18826" xr:uid="{EA4C4A9F-270F-4B48-A1D4-EC19791E665F}"/>
    <cellStyle name="Millares 100 11 2 2 8 2 2 2" xfId="41720" xr:uid="{68061311-AEFC-4FDD-99AC-071F30A60A6B}"/>
    <cellStyle name="Millares 100 11 2 2 8 2 3" xfId="30279" xr:uid="{5E4A8572-FB00-4804-91D0-02F5E84A876B}"/>
    <cellStyle name="Millares 100 11 2 2 8 2 4" xfId="53161" xr:uid="{9C7D8C62-ABDE-452B-9FB6-78E2B3AEA7AF}"/>
    <cellStyle name="Millares 100 11 2 2 8 3" xfId="14584" xr:uid="{46C4A164-7229-4623-B3D9-2FDD0CAA8BAA}"/>
    <cellStyle name="Millares 100 11 2 2 8 3 2" xfId="37478" xr:uid="{9A03A023-1B53-47C2-80B3-74AA012B4945}"/>
    <cellStyle name="Millares 100 11 2 2 8 4" xfId="26037" xr:uid="{9E9980E5-1306-4411-A9FB-8F2DA0D7643B}"/>
    <cellStyle name="Millares 100 11 2 2 8 5" xfId="48919" xr:uid="{3DC60ED3-210E-42A0-9223-1239EF1E8424}"/>
    <cellStyle name="Millares 100 11 2 2 9" xfId="3393" xr:uid="{B4BD477C-01F5-4247-80A8-82708AC3E644}"/>
    <cellStyle name="Millares 100 11 2 2 9 2" xfId="7636" xr:uid="{8E023EF5-47AC-4B9C-8864-B8D19BD2356F}"/>
    <cellStyle name="Millares 100 11 2 2 9 2 2" xfId="19088" xr:uid="{CEB636CD-09DB-4A80-82B3-18AA12655ED5}"/>
    <cellStyle name="Millares 100 11 2 2 9 2 2 2" xfId="41982" xr:uid="{8099CC04-1C57-4C22-8700-FCF690E54522}"/>
    <cellStyle name="Millares 100 11 2 2 9 2 3" xfId="30541" xr:uid="{B9F0759E-B8C4-4ABE-A2D8-980A83D98B62}"/>
    <cellStyle name="Millares 100 11 2 2 9 2 4" xfId="53423" xr:uid="{0A7CFAB6-6D83-436E-9A08-CFB83295D149}"/>
    <cellStyle name="Millares 100 11 2 2 9 3" xfId="14846" xr:uid="{FBB98BE2-8D2F-44F0-A344-9FAD40CFA4CA}"/>
    <cellStyle name="Millares 100 11 2 2 9 3 2" xfId="37740" xr:uid="{E4B137F1-EAD1-4A6B-BB73-883E26C03606}"/>
    <cellStyle name="Millares 100 11 2 2 9 4" xfId="26299" xr:uid="{376B4E3C-5D99-4904-B8D2-19FCC3E47A32}"/>
    <cellStyle name="Millares 100 11 2 2 9 5" xfId="49181" xr:uid="{65C45D1B-66D3-42CE-B05D-F4EE0ABBE1C5}"/>
    <cellStyle name="Millares 100 11 2 3" xfId="310" xr:uid="{75BA5FE5-2526-41F5-A867-12A43E787AE2}"/>
    <cellStyle name="Millares 100 11 2 3 10" xfId="8819" xr:uid="{2AD2AC62-7A7D-4A89-9CB0-FFBDEC0C66CC}"/>
    <cellStyle name="Millares 100 11 2 3 10 2" xfId="20263" xr:uid="{EA8B490F-58A9-4FF4-8793-4AD1A8813E5A}"/>
    <cellStyle name="Millares 100 11 2 3 10 2 2" xfId="43157" xr:uid="{6E28FE8D-63EC-4191-A5B1-1ACF2D4229C0}"/>
    <cellStyle name="Millares 100 11 2 3 10 3" xfId="31716" xr:uid="{F260247F-313D-41F0-8207-FA1042516614}"/>
    <cellStyle name="Millares 100 11 2 3 10 4" xfId="54598" xr:uid="{B9AB15CB-A248-4371-BA01-1BC889D18FAB}"/>
    <cellStyle name="Millares 100 11 2 3 11" xfId="9081" xr:uid="{BE9D391B-7413-4414-A923-B10C893B9F5E}"/>
    <cellStyle name="Millares 100 11 2 3 11 2" xfId="20525" xr:uid="{0EAB292A-4332-478C-8FAA-44A845DE5116}"/>
    <cellStyle name="Millares 100 11 2 3 11 2 2" xfId="43419" xr:uid="{BAE4CF2D-BC9D-46C5-9CB6-B76D228F7791}"/>
    <cellStyle name="Millares 100 11 2 3 11 3" xfId="31978" xr:uid="{4D9E3AD3-9F1B-4342-8FAA-97E9A47B5ED5}"/>
    <cellStyle name="Millares 100 11 2 3 11 4" xfId="54860" xr:uid="{B9AA76FD-D7AC-44AF-A935-401F1B4EFFBE}"/>
    <cellStyle name="Millares 100 11 2 3 12" xfId="9348" xr:uid="{0E4186CD-7F42-4D23-BE2C-F0FACCE4D0E6}"/>
    <cellStyle name="Millares 100 11 2 3 12 2" xfId="20792" xr:uid="{0CEB8D0C-C3F8-4522-B158-AEB56C26F97F}"/>
    <cellStyle name="Millares 100 11 2 3 12 2 2" xfId="43686" xr:uid="{54E224E1-266B-4B89-8782-C9AA9BB26648}"/>
    <cellStyle name="Millares 100 11 2 3 12 3" xfId="32245" xr:uid="{DDA55D70-B6DB-429D-8B76-F77AFE100A73}"/>
    <cellStyle name="Millares 100 11 2 3 12 4" xfId="55127" xr:uid="{6B5D458E-45DC-49CB-945D-FAAC80DF4B15}"/>
    <cellStyle name="Millares 100 11 2 3 13" xfId="9620" xr:uid="{3EC45DD5-1D4D-43B5-BC4B-69968A8BD9B6}"/>
    <cellStyle name="Millares 100 11 2 3 13 2" xfId="21063" xr:uid="{7DC53B6E-9D26-47EE-8979-428A477AA5EF}"/>
    <cellStyle name="Millares 100 11 2 3 13 2 2" xfId="43957" xr:uid="{B59BA99B-C509-4A4A-9E6E-1BEA4BC90E70}"/>
    <cellStyle name="Millares 100 11 2 3 13 3" xfId="32516" xr:uid="{F60F84DB-7D78-4995-AD51-F32783B05817}"/>
    <cellStyle name="Millares 100 11 2 3 14" xfId="10704" xr:uid="{8FC455AA-5F20-4E67-83C1-CA1BA2D06E2A}"/>
    <cellStyle name="Millares 100 11 2 3 14 2" xfId="22147" xr:uid="{3D53C271-12A1-4477-BF0D-9DFF84777DA3}"/>
    <cellStyle name="Millares 100 11 2 3 14 2 2" xfId="45041" xr:uid="{CDD785E7-C95C-4AC9-8F7D-E505CB7D6334}"/>
    <cellStyle name="Millares 100 11 2 3 14 3" xfId="33600" xr:uid="{3F6B65F4-4FE5-4B4E-9FA3-85CF0B1B7BAB}"/>
    <cellStyle name="Millares 100 11 2 3 15" xfId="11769" xr:uid="{2BD2B264-6499-4D4C-B5F2-D0A1CA8F5E4C}"/>
    <cellStyle name="Millares 100 11 2 3 15 2" xfId="34663" xr:uid="{D2F52E8D-FF83-4CF5-BF74-035F8E664E81}"/>
    <cellStyle name="Millares 100 11 2 3 16" xfId="23222" xr:uid="{92403A4D-1E33-43EB-ADD0-B791E02DB634}"/>
    <cellStyle name="Millares 100 11 2 3 17" xfId="46105" xr:uid="{4DD2F0C4-7A04-451C-A218-9EBDA9527655}"/>
    <cellStyle name="Millares 100 11 2 3 2" xfId="573" xr:uid="{839AE7B1-9D8B-470A-85B3-E47AD814C76B}"/>
    <cellStyle name="Millares 100 11 2 3 2 10" xfId="46368" xr:uid="{248C2DC8-DD1E-4C1D-BED6-852899B83FD6}"/>
    <cellStyle name="Millares 100 11 2 3 2 2" xfId="1101" xr:uid="{0E9B6EBE-2EF7-4CD7-A4D6-225D0BB258BC}"/>
    <cellStyle name="Millares 100 11 2 3 2 2 2" xfId="2418" xr:uid="{831EB26A-4DC3-4A90-8262-7F9D4C4548BD}"/>
    <cellStyle name="Millares 100 11 2 3 2 2 2 2" xfId="6666" xr:uid="{66EB809F-E7FC-4D53-8CBA-392CB0599E65}"/>
    <cellStyle name="Millares 100 11 2 3 2 2 2 2 2" xfId="18118" xr:uid="{76E92A95-9449-4247-B57F-8CB265C7AB77}"/>
    <cellStyle name="Millares 100 11 2 3 2 2 2 2 2 2" xfId="41012" xr:uid="{A65F4809-8569-482E-93FF-32E2ED734698}"/>
    <cellStyle name="Millares 100 11 2 3 2 2 2 2 3" xfId="29571" xr:uid="{42DEC31E-0545-4349-862B-80E0B5B38577}"/>
    <cellStyle name="Millares 100 11 2 3 2 2 2 2 4" xfId="52453" xr:uid="{A7E54ED2-1F64-4FF7-A3BA-5A2DCA443B09}"/>
    <cellStyle name="Millares 100 11 2 3 2 2 2 3" xfId="13876" xr:uid="{EDAF1600-7A17-471C-B10D-9467C6005FAB}"/>
    <cellStyle name="Millares 100 11 2 3 2 2 2 3 2" xfId="36770" xr:uid="{1E666DE4-A6F3-42EE-A4D6-21F331CDE315}"/>
    <cellStyle name="Millares 100 11 2 3 2 2 2 4" xfId="25329" xr:uid="{F58FA2AA-BB8A-4A55-BD2F-52E5FB80A242}"/>
    <cellStyle name="Millares 100 11 2 3 2 2 2 5" xfId="48212" xr:uid="{3B44A310-87DA-4AF1-B92A-9A19663BB542}"/>
    <cellStyle name="Millares 100 11 2 3 2 2 3" xfId="4262" xr:uid="{A47812AC-D7DA-4824-ACAD-8E33C240D86B}"/>
    <cellStyle name="Millares 100 11 2 3 2 2 3 2" xfId="8505" xr:uid="{1BB87DB9-13EC-4C08-8B93-10F79AEF65DE}"/>
    <cellStyle name="Millares 100 11 2 3 2 2 3 2 2" xfId="19957" xr:uid="{3102709A-25D7-4C73-BA56-5D7EF54AF9A7}"/>
    <cellStyle name="Millares 100 11 2 3 2 2 3 2 2 2" xfId="42851" xr:uid="{A78A80CD-DBCD-4A56-BCB1-61B999C09F1D}"/>
    <cellStyle name="Millares 100 11 2 3 2 2 3 2 3" xfId="31410" xr:uid="{0C17C1E7-9393-4ED7-96C7-3E22625FC83E}"/>
    <cellStyle name="Millares 100 11 2 3 2 2 3 2 4" xfId="54292" xr:uid="{C9FF47BC-2DD7-4E79-864C-7F17B03E4E68}"/>
    <cellStyle name="Millares 100 11 2 3 2 2 3 3" xfId="15715" xr:uid="{66DD14A7-3CB0-4EE7-910B-54B6D03965A3}"/>
    <cellStyle name="Millares 100 11 2 3 2 2 3 3 2" xfId="38609" xr:uid="{0C255C4A-C220-47BC-9648-BF16C0FB541C}"/>
    <cellStyle name="Millares 100 11 2 3 2 2 3 4" xfId="27168" xr:uid="{D5A323D5-7738-4987-AB3D-62A05D547AF0}"/>
    <cellStyle name="Millares 100 11 2 3 2 2 3 5" xfId="50050" xr:uid="{38A63076-D867-4EA1-BF00-79837930238D}"/>
    <cellStyle name="Millares 100 11 2 3 2 2 4" xfId="5349" xr:uid="{91F109A6-4766-428D-ACCF-7811DB0B81AA}"/>
    <cellStyle name="Millares 100 11 2 3 2 2 4 2" xfId="16801" xr:uid="{EF565526-B18A-42BE-AAB3-67ECB9571C24}"/>
    <cellStyle name="Millares 100 11 2 3 2 2 4 2 2" xfId="39695" xr:uid="{E6BB10C4-11C7-4D8F-BE70-07604D5B4DB1}"/>
    <cellStyle name="Millares 100 11 2 3 2 2 4 3" xfId="28254" xr:uid="{FE2C6087-C71A-4665-BE0F-113EF307D0E2}"/>
    <cellStyle name="Millares 100 11 2 3 2 2 4 4" xfId="51136" xr:uid="{53ECDCC3-83C5-4A1B-BD8F-C2316B5D0D7D}"/>
    <cellStyle name="Millares 100 11 2 3 2 2 5" xfId="10410" xr:uid="{01AE7CEC-ACAD-411F-9DE8-93572F3D49EE}"/>
    <cellStyle name="Millares 100 11 2 3 2 2 5 2" xfId="21853" xr:uid="{885B5692-E6D4-499D-935F-F30DC5371C89}"/>
    <cellStyle name="Millares 100 11 2 3 2 2 5 2 2" xfId="44747" xr:uid="{C7891EAA-E17A-4B70-B612-27106E9ED112}"/>
    <cellStyle name="Millares 100 11 2 3 2 2 5 3" xfId="33306" xr:uid="{39F31091-6192-44A3-8B71-9E5A9628F966}"/>
    <cellStyle name="Millares 100 11 2 3 2 2 6" xfId="11494" xr:uid="{29B9C89F-C121-4944-9EB0-A19C2ECCEDE7}"/>
    <cellStyle name="Millares 100 11 2 3 2 2 6 2" xfId="22937" xr:uid="{4C68B777-BC84-4520-AF65-B29A25AE9A55}"/>
    <cellStyle name="Millares 100 11 2 3 2 2 6 2 2" xfId="45831" xr:uid="{3AFD056E-0C96-4C7E-99FB-1C3F046BC3A5}"/>
    <cellStyle name="Millares 100 11 2 3 2 2 6 3" xfId="34390" xr:uid="{AF796F02-0ACB-46E0-8215-151642880D7F}"/>
    <cellStyle name="Millares 100 11 2 3 2 2 7" xfId="12559" xr:uid="{6AFA0591-0ECD-420D-AEE7-D3845CFBDAB8}"/>
    <cellStyle name="Millares 100 11 2 3 2 2 7 2" xfId="35453" xr:uid="{EC2B0CE1-94BE-4608-9A2F-F17C578A29BA}"/>
    <cellStyle name="Millares 100 11 2 3 2 2 8" xfId="24012" xr:uid="{BC98C4CB-5117-41E5-821A-C38DAE446439}"/>
    <cellStyle name="Millares 100 11 2 3 2 2 9" xfId="46895" xr:uid="{F9AED52E-1DD4-4AFB-8EA1-F0EED94D8927}"/>
    <cellStyle name="Millares 100 11 2 3 2 3" xfId="1891" xr:uid="{C0168571-A0FF-42D5-99D5-4EC070BBCE44}"/>
    <cellStyle name="Millares 100 11 2 3 2 3 2" xfId="6139" xr:uid="{5D30E2D5-3F98-4E1E-89EB-0CDD378F0D05}"/>
    <cellStyle name="Millares 100 11 2 3 2 3 2 2" xfId="17591" xr:uid="{92FF06A1-7A30-4339-9158-BD93C91910F4}"/>
    <cellStyle name="Millares 100 11 2 3 2 3 2 2 2" xfId="40485" xr:uid="{DFA76F88-52FD-4640-9850-8FC4EA676B0C}"/>
    <cellStyle name="Millares 100 11 2 3 2 3 2 3" xfId="29044" xr:uid="{428ED294-AB32-469F-9F58-E3E2761ED111}"/>
    <cellStyle name="Millares 100 11 2 3 2 3 2 4" xfId="51926" xr:uid="{ED0C33ED-791C-4776-AD79-5F43E09E5A2A}"/>
    <cellStyle name="Millares 100 11 2 3 2 3 3" xfId="13349" xr:uid="{DAE951AF-219E-47D4-B8F7-82014E4BF391}"/>
    <cellStyle name="Millares 100 11 2 3 2 3 3 2" xfId="36243" xr:uid="{341EE92F-64F8-41F1-A3EC-43BE3394CE99}"/>
    <cellStyle name="Millares 100 11 2 3 2 3 4" xfId="24802" xr:uid="{B7E23F19-EB0D-47FC-A3A8-F32D83B0A295}"/>
    <cellStyle name="Millares 100 11 2 3 2 3 5" xfId="47685" xr:uid="{032797A4-5283-4495-8EE0-7BD05C2D1086}"/>
    <cellStyle name="Millares 100 11 2 3 2 4" xfId="3735" xr:uid="{583E8353-06F8-4F52-A85D-E6748126E16C}"/>
    <cellStyle name="Millares 100 11 2 3 2 4 2" xfId="7978" xr:uid="{E2BFCB39-6454-4FC8-BE5C-0C457E6255D0}"/>
    <cellStyle name="Millares 100 11 2 3 2 4 2 2" xfId="19430" xr:uid="{4429E489-7B00-4226-BD8F-71E190ED6793}"/>
    <cellStyle name="Millares 100 11 2 3 2 4 2 2 2" xfId="42324" xr:uid="{144F7309-30D7-4F67-87E9-8125AE10A592}"/>
    <cellStyle name="Millares 100 11 2 3 2 4 2 3" xfId="30883" xr:uid="{467D6315-9981-4E61-AA59-1E53B5B236B6}"/>
    <cellStyle name="Millares 100 11 2 3 2 4 2 4" xfId="53765" xr:uid="{DB6FFCD8-83EB-496C-9F87-E007576A9679}"/>
    <cellStyle name="Millares 100 11 2 3 2 4 3" xfId="15188" xr:uid="{A7AF192F-AD82-41C5-9ED1-40D3C478F648}"/>
    <cellStyle name="Millares 100 11 2 3 2 4 3 2" xfId="38082" xr:uid="{19EE53AA-16B6-47EA-A9D2-1F60E8FCF26F}"/>
    <cellStyle name="Millares 100 11 2 3 2 4 4" xfId="26641" xr:uid="{3C1254FD-BE1B-4C92-BBB9-FC5CFADC9BE9}"/>
    <cellStyle name="Millares 100 11 2 3 2 4 5" xfId="49523" xr:uid="{806030EE-8954-400E-B754-7E3134A4B2B1}"/>
    <cellStyle name="Millares 100 11 2 3 2 5" xfId="4822" xr:uid="{8C3C24EE-A281-466C-8CAD-5999B3166986}"/>
    <cellStyle name="Millares 100 11 2 3 2 5 2" xfId="16274" xr:uid="{13930F08-E45B-491B-896D-7F893586EFE6}"/>
    <cellStyle name="Millares 100 11 2 3 2 5 2 2" xfId="39168" xr:uid="{31DF5419-8376-4070-9EA9-466CB1D15D68}"/>
    <cellStyle name="Millares 100 11 2 3 2 5 3" xfId="27727" xr:uid="{14ADA70A-00E6-45F9-BCD3-5AFD83A4927E}"/>
    <cellStyle name="Millares 100 11 2 3 2 5 4" xfId="50609" xr:uid="{A20F5720-0475-4256-B8EF-A9AA26D52C25}"/>
    <cellStyle name="Millares 100 11 2 3 2 6" xfId="9883" xr:uid="{AFFF0E30-9019-435C-90C7-C8ADC165071C}"/>
    <cellStyle name="Millares 100 11 2 3 2 6 2" xfId="21326" xr:uid="{81BF1CD0-2EB5-4282-BD6D-8FCEB6A2E67F}"/>
    <cellStyle name="Millares 100 11 2 3 2 6 2 2" xfId="44220" xr:uid="{F9F3294B-2D89-404B-AE4C-4727BAC4A5FB}"/>
    <cellStyle name="Millares 100 11 2 3 2 6 3" xfId="32779" xr:uid="{67CFAF8B-B775-4905-8530-9AA9B0EE89AB}"/>
    <cellStyle name="Millares 100 11 2 3 2 7" xfId="10967" xr:uid="{A5D4F56D-E542-49E4-9D6A-B7527B0B0BAB}"/>
    <cellStyle name="Millares 100 11 2 3 2 7 2" xfId="22410" xr:uid="{24507863-1364-4365-82D8-F074E4E4901B}"/>
    <cellStyle name="Millares 100 11 2 3 2 7 2 2" xfId="45304" xr:uid="{3852C92C-19D7-4B7F-8E86-E3C8C4DE25F9}"/>
    <cellStyle name="Millares 100 11 2 3 2 7 3" xfId="33863" xr:uid="{DAD06FC7-2FD2-4479-B2D8-D17A65BC44B6}"/>
    <cellStyle name="Millares 100 11 2 3 2 8" xfId="12032" xr:uid="{E8065298-80F7-4D77-842D-F1CC1B154DF6}"/>
    <cellStyle name="Millares 100 11 2 3 2 8 2" xfId="34926" xr:uid="{38EDEED1-4AF1-425D-A8EF-061E39AFAEC3}"/>
    <cellStyle name="Millares 100 11 2 3 2 9" xfId="23485" xr:uid="{DAB8DEC5-F624-495B-AB33-E93E747C6EA0}"/>
    <cellStyle name="Millares 100 11 2 3 3" xfId="838" xr:uid="{87B1BA01-36D2-4043-BCCB-634F8DB0FC49}"/>
    <cellStyle name="Millares 100 11 2 3 3 2" xfId="2155" xr:uid="{586BAB0D-F965-4ED3-9660-C0AE1F6D2A2F}"/>
    <cellStyle name="Millares 100 11 2 3 3 2 2" xfId="6403" xr:uid="{0FC080DC-11DE-4BF2-A3C5-AFC3AB300BA5}"/>
    <cellStyle name="Millares 100 11 2 3 3 2 2 2" xfId="17855" xr:uid="{545B7A89-6D42-4B11-B1B8-789C69FB5F10}"/>
    <cellStyle name="Millares 100 11 2 3 3 2 2 2 2" xfId="40749" xr:uid="{569C5BD4-38A2-476C-B880-55582467C624}"/>
    <cellStyle name="Millares 100 11 2 3 3 2 2 3" xfId="29308" xr:uid="{CD25D555-5349-4D44-8632-D90B176751DF}"/>
    <cellStyle name="Millares 100 11 2 3 3 2 2 4" xfId="52190" xr:uid="{FBF4F351-860D-4FCA-B50E-6A87C7959990}"/>
    <cellStyle name="Millares 100 11 2 3 3 2 3" xfId="13613" xr:uid="{27D60B2F-B7B6-492B-BA44-BB9BB5ED5483}"/>
    <cellStyle name="Millares 100 11 2 3 3 2 3 2" xfId="36507" xr:uid="{05B8C189-824E-4809-91B1-F41BA102334C}"/>
    <cellStyle name="Millares 100 11 2 3 3 2 4" xfId="25066" xr:uid="{CD9B8535-FE8A-46F6-AC73-34091EF51846}"/>
    <cellStyle name="Millares 100 11 2 3 3 2 5" xfId="47949" xr:uid="{B203E13E-B811-4EF6-A920-0566C47E893D}"/>
    <cellStyle name="Millares 100 11 2 3 3 3" xfId="3999" xr:uid="{706FE620-422B-4304-B66F-3B8744495D7B}"/>
    <cellStyle name="Millares 100 11 2 3 3 3 2" xfId="8242" xr:uid="{8D9401E7-9F19-415A-8600-5C250280C8D1}"/>
    <cellStyle name="Millares 100 11 2 3 3 3 2 2" xfId="19694" xr:uid="{0B359E66-34FA-4E11-8BC6-C96E40C0ECB3}"/>
    <cellStyle name="Millares 100 11 2 3 3 3 2 2 2" xfId="42588" xr:uid="{C9FB7D4A-E8A4-4D10-9D39-08683AC8EB20}"/>
    <cellStyle name="Millares 100 11 2 3 3 3 2 3" xfId="31147" xr:uid="{3808BFE8-8A0D-42B2-A54A-1E773C257203}"/>
    <cellStyle name="Millares 100 11 2 3 3 3 2 4" xfId="54029" xr:uid="{BCFBA91B-10F6-4EE0-B3DE-A9B47DA7862E}"/>
    <cellStyle name="Millares 100 11 2 3 3 3 3" xfId="15452" xr:uid="{951C4BFC-D175-434B-845F-CDA9B06B552A}"/>
    <cellStyle name="Millares 100 11 2 3 3 3 3 2" xfId="38346" xr:uid="{4892A3B9-A913-4520-9208-D41780F052B2}"/>
    <cellStyle name="Millares 100 11 2 3 3 3 4" xfId="26905" xr:uid="{0C8EC95E-0413-4A27-AABB-7FE8899E2791}"/>
    <cellStyle name="Millares 100 11 2 3 3 3 5" xfId="49787" xr:uid="{55DC2A6D-2722-417E-8B8B-770E0E287666}"/>
    <cellStyle name="Millares 100 11 2 3 3 4" xfId="5086" xr:uid="{945D2F5F-ACED-43E8-AE83-F20C28A3E8D8}"/>
    <cellStyle name="Millares 100 11 2 3 3 4 2" xfId="16538" xr:uid="{D85B6A65-2372-4620-8E83-5D4685335C2E}"/>
    <cellStyle name="Millares 100 11 2 3 3 4 2 2" xfId="39432" xr:uid="{A0B5E961-8DF5-4E86-B7F2-06D536C9A6E7}"/>
    <cellStyle name="Millares 100 11 2 3 3 4 3" xfId="27991" xr:uid="{00E673E1-C0C8-49D3-BC8C-B2243C47F2F9}"/>
    <cellStyle name="Millares 100 11 2 3 3 4 4" xfId="50873" xr:uid="{30995997-FC17-4F47-9A76-1D80A99A2AE0}"/>
    <cellStyle name="Millares 100 11 2 3 3 5" xfId="10147" xr:uid="{CAA54A96-25AB-4ABE-A23D-8F43E90286B5}"/>
    <cellStyle name="Millares 100 11 2 3 3 5 2" xfId="21590" xr:uid="{A57AAFA0-A243-4DDF-989C-17BC5D941A6C}"/>
    <cellStyle name="Millares 100 11 2 3 3 5 2 2" xfId="44484" xr:uid="{F77ABEC8-AA57-4E8B-9256-34CC8DA7B16E}"/>
    <cellStyle name="Millares 100 11 2 3 3 5 3" xfId="33043" xr:uid="{C099452E-2EE0-4CE4-A0FF-AC5464205236}"/>
    <cellStyle name="Millares 100 11 2 3 3 6" xfId="11231" xr:uid="{79E962B2-3191-4DB8-9FAA-0801EF5E1E40}"/>
    <cellStyle name="Millares 100 11 2 3 3 6 2" xfId="22674" xr:uid="{51101E1B-EA87-4D00-8827-AAAFFAAF53A5}"/>
    <cellStyle name="Millares 100 11 2 3 3 6 2 2" xfId="45568" xr:uid="{3E940A60-EFDB-4332-B9E8-7600658D2783}"/>
    <cellStyle name="Millares 100 11 2 3 3 6 3" xfId="34127" xr:uid="{A4A33989-EFB7-4C9C-9D3A-CD12613BDC91}"/>
    <cellStyle name="Millares 100 11 2 3 3 7" xfId="12296" xr:uid="{5D5E231A-7750-4C6C-9DED-A509E1DE808A}"/>
    <cellStyle name="Millares 100 11 2 3 3 7 2" xfId="35190" xr:uid="{E3B30778-11F1-45B1-9DF9-E8C41698FC14}"/>
    <cellStyle name="Millares 100 11 2 3 3 8" xfId="23749" xr:uid="{5A4E2703-8F93-4CA0-B001-C959C8C147FE}"/>
    <cellStyle name="Millares 100 11 2 3 3 9" xfId="46632" xr:uid="{F294B2BE-5D28-40B9-9C7D-B9BF988A94E6}"/>
    <cellStyle name="Millares 100 11 2 3 4" xfId="1366" xr:uid="{53BBAA1C-3C68-4563-9F5A-D7FAB5B24CF5}"/>
    <cellStyle name="Millares 100 11 2 3 4 2" xfId="2683" xr:uid="{BBFFEBBD-C88F-4966-8BCB-167D9BAF861F}"/>
    <cellStyle name="Millares 100 11 2 3 4 2 2" xfId="6931" xr:uid="{18437871-8F87-4DFD-9A5A-D8E4DC74E554}"/>
    <cellStyle name="Millares 100 11 2 3 4 2 2 2" xfId="18383" xr:uid="{52286FC8-FE49-465B-8B09-E7B5FADE8BFC}"/>
    <cellStyle name="Millares 100 11 2 3 4 2 2 2 2" xfId="41277" xr:uid="{A7FE034D-1620-4803-8C7E-602966A58027}"/>
    <cellStyle name="Millares 100 11 2 3 4 2 2 3" xfId="29836" xr:uid="{FB0629F8-17C6-4C41-9447-169B4DF508FC}"/>
    <cellStyle name="Millares 100 11 2 3 4 2 2 4" xfId="52718" xr:uid="{78B765DE-8C1F-4D72-893A-D3A4C0478B48}"/>
    <cellStyle name="Millares 100 11 2 3 4 2 3" xfId="14141" xr:uid="{B5EB75DD-7621-4AC3-9ACE-787D66EA3530}"/>
    <cellStyle name="Millares 100 11 2 3 4 2 3 2" xfId="37035" xr:uid="{0F123568-B27A-44DA-8626-C2F11E1DC20B}"/>
    <cellStyle name="Millares 100 11 2 3 4 2 4" xfId="25594" xr:uid="{F2756962-650E-4493-9FEA-11A51AC55428}"/>
    <cellStyle name="Millares 100 11 2 3 4 2 5" xfId="48477" xr:uid="{07A66564-20F9-4C7E-9DF8-743A0A1941D2}"/>
    <cellStyle name="Millares 100 11 2 3 4 3" xfId="5614" xr:uid="{58A2D8C1-E930-435B-AAFD-47F99B610EE6}"/>
    <cellStyle name="Millares 100 11 2 3 4 3 2" xfId="17066" xr:uid="{50B68270-961B-4EB8-A255-37B67FA84404}"/>
    <cellStyle name="Millares 100 11 2 3 4 3 2 2" xfId="39960" xr:uid="{FE8514A2-792A-4991-BBF0-46301B9695FA}"/>
    <cellStyle name="Millares 100 11 2 3 4 3 3" xfId="28519" xr:uid="{DF044E4B-4B58-4653-A7C9-AE8646DE255A}"/>
    <cellStyle name="Millares 100 11 2 3 4 3 4" xfId="51401" xr:uid="{1055312F-3BD7-4DE9-AE5E-938C80E0D75E}"/>
    <cellStyle name="Millares 100 11 2 3 4 4" xfId="12824" xr:uid="{10C56210-A88C-47F3-B204-5219A76EEAB7}"/>
    <cellStyle name="Millares 100 11 2 3 4 4 2" xfId="35718" xr:uid="{2DA77567-D69F-4435-BB08-119BEE7B4319}"/>
    <cellStyle name="Millares 100 11 2 3 4 5" xfId="24277" xr:uid="{E515076F-770D-4B4A-94F1-86803DF1FA52}"/>
    <cellStyle name="Millares 100 11 2 3 4 6" xfId="47160" xr:uid="{44B05A41-0128-4652-B3C6-6B2AFE8F36E6}"/>
    <cellStyle name="Millares 100 11 2 3 5" xfId="1628" xr:uid="{50293A27-FB7C-4FB1-BED3-14C3B18A2A8C}"/>
    <cellStyle name="Millares 100 11 2 3 5 2" xfId="5876" xr:uid="{43D61300-E1E4-485A-A16C-A38A3C13C907}"/>
    <cellStyle name="Millares 100 11 2 3 5 2 2" xfId="17328" xr:uid="{B4927F60-14EF-47C6-997C-E5C5F9AD579B}"/>
    <cellStyle name="Millares 100 11 2 3 5 2 2 2" xfId="40222" xr:uid="{C27C0E5F-CA6B-47E1-8861-8909F7009DA7}"/>
    <cellStyle name="Millares 100 11 2 3 5 2 3" xfId="28781" xr:uid="{9F337DF6-1682-4762-BE50-16D0F2DD30F4}"/>
    <cellStyle name="Millares 100 11 2 3 5 2 4" xfId="51663" xr:uid="{FE28C6F3-02A5-4F41-8194-5E93B9FFF4F5}"/>
    <cellStyle name="Millares 100 11 2 3 5 3" xfId="13086" xr:uid="{21FB4E9E-1FB4-4299-818C-FDC187E51884}"/>
    <cellStyle name="Millares 100 11 2 3 5 3 2" xfId="35980" xr:uid="{7E40EAC8-489B-4827-B8F1-C98A780DAF10}"/>
    <cellStyle name="Millares 100 11 2 3 5 4" xfId="24539" xr:uid="{9BAC24E9-C364-4870-BB34-DCE95EA303A0}"/>
    <cellStyle name="Millares 100 11 2 3 5 5" xfId="47422" xr:uid="{4F1612B9-428F-4C2D-9693-84F3B9C1A20E}"/>
    <cellStyle name="Millares 100 11 2 3 6" xfId="2951" xr:uid="{988CC332-1E33-43D7-9D15-8B6F79B5F414}"/>
    <cellStyle name="Millares 100 11 2 3 6 2" xfId="7194" xr:uid="{0F00D685-9109-435E-B20D-2EFBF9E456E6}"/>
    <cellStyle name="Millares 100 11 2 3 6 2 2" xfId="18646" xr:uid="{558C9A75-5CB2-4298-9243-C337A01A316D}"/>
    <cellStyle name="Millares 100 11 2 3 6 2 2 2" xfId="41540" xr:uid="{52C70D85-0ED7-4315-9FAF-D5A16D3A2CF9}"/>
    <cellStyle name="Millares 100 11 2 3 6 2 3" xfId="30099" xr:uid="{AB81F46F-6628-4ECA-A9EA-0953045757AF}"/>
    <cellStyle name="Millares 100 11 2 3 6 2 4" xfId="52981" xr:uid="{16926A39-C1FC-477C-ABB1-242D3C0EB62B}"/>
    <cellStyle name="Millares 100 11 2 3 6 3" xfId="14404" xr:uid="{1DFDBE99-7810-4693-9BE1-B056CE42C56A}"/>
    <cellStyle name="Millares 100 11 2 3 6 3 2" xfId="37298" xr:uid="{4AC70B09-09FC-45E1-ADFF-E526ABAC05EE}"/>
    <cellStyle name="Millares 100 11 2 3 6 4" xfId="25857" xr:uid="{59090A86-34C4-4FF2-9E7D-D286D325209A}"/>
    <cellStyle name="Millares 100 11 2 3 6 5" xfId="48739" xr:uid="{D6232C65-93D9-4317-A090-3FF6E6E794EE}"/>
    <cellStyle name="Millares 100 11 2 3 7" xfId="3211" xr:uid="{4838B985-94E3-48D8-ADDA-4CF2C3487449}"/>
    <cellStyle name="Millares 100 11 2 3 7 2" xfId="7454" xr:uid="{16D5C959-08EA-46F0-85D3-98E2D6FC950B}"/>
    <cellStyle name="Millares 100 11 2 3 7 2 2" xfId="18906" xr:uid="{45FEC358-7F29-4192-8A83-B1D87EFF01AE}"/>
    <cellStyle name="Millares 100 11 2 3 7 2 2 2" xfId="41800" xr:uid="{5F3CEC79-7B0C-4F73-98A8-7EEF80772B0F}"/>
    <cellStyle name="Millares 100 11 2 3 7 2 3" xfId="30359" xr:uid="{D0E4D8BE-006D-476E-89F6-5D0E487D1D72}"/>
    <cellStyle name="Millares 100 11 2 3 7 2 4" xfId="53241" xr:uid="{A732684C-14E5-4958-8083-AF4A164D2F27}"/>
    <cellStyle name="Millares 100 11 2 3 7 3" xfId="14664" xr:uid="{571660C7-E752-45C7-94A5-F2C9046A163C}"/>
    <cellStyle name="Millares 100 11 2 3 7 3 2" xfId="37558" xr:uid="{69E5B5B0-1046-44CF-85CF-BAF1E594F91C}"/>
    <cellStyle name="Millares 100 11 2 3 7 4" xfId="26117" xr:uid="{F4040DF4-2C70-4A85-81F1-E7F9D070198B}"/>
    <cellStyle name="Millares 100 11 2 3 7 5" xfId="48999" xr:uid="{7991355D-8DFD-4612-B1E2-44E951CF55FD}"/>
    <cellStyle name="Millares 100 11 2 3 8" xfId="3472" xr:uid="{CE859C84-F36C-4A3D-B291-0FC5820409A7}"/>
    <cellStyle name="Millares 100 11 2 3 8 2" xfId="7715" xr:uid="{9D19A2B8-0C6E-4EBA-96CB-3E88CD88B30A}"/>
    <cellStyle name="Millares 100 11 2 3 8 2 2" xfId="19167" xr:uid="{DF845450-7EF0-4316-9F8F-1F68FD4A9375}"/>
    <cellStyle name="Millares 100 11 2 3 8 2 2 2" xfId="42061" xr:uid="{19E8E2D7-0007-4371-9D09-49906E6056C6}"/>
    <cellStyle name="Millares 100 11 2 3 8 2 3" xfId="30620" xr:uid="{73F8164F-CC75-403A-A350-30B657399EBF}"/>
    <cellStyle name="Millares 100 11 2 3 8 2 4" xfId="53502" xr:uid="{19036249-01DC-4D99-83A1-AC11A1527500}"/>
    <cellStyle name="Millares 100 11 2 3 8 3" xfId="14925" xr:uid="{FE15E3E7-3C25-468A-A835-21FFFEC3860D}"/>
    <cellStyle name="Millares 100 11 2 3 8 3 2" xfId="37819" xr:uid="{869ED5D2-2656-4614-A643-BE5C04B366ED}"/>
    <cellStyle name="Millares 100 11 2 3 8 4" xfId="26378" xr:uid="{7AA4DB54-1199-4253-AE62-F139BBB9CC59}"/>
    <cellStyle name="Millares 100 11 2 3 8 5" xfId="49260" xr:uid="{AA38518D-1AB0-41F3-B01D-1FD777AC7AE5}"/>
    <cellStyle name="Millares 100 11 2 3 9" xfId="4540" xr:uid="{69A1FB30-9B35-4A20-8050-DF2FC0024B80}"/>
    <cellStyle name="Millares 100 11 2 3 9 2" xfId="15992" xr:uid="{E0FEBCB1-6E2E-4F74-B7B1-D36F42368264}"/>
    <cellStyle name="Millares 100 11 2 3 9 2 2" xfId="38886" xr:uid="{850886C7-74FE-4C1E-8E51-914EC70AA5BC}"/>
    <cellStyle name="Millares 100 11 2 3 9 3" xfId="27445" xr:uid="{8CBCFA74-20F6-430C-9BFA-08436AAFEC23}"/>
    <cellStyle name="Millares 100 11 2 3 9 4" xfId="50327" xr:uid="{29437E46-E0C0-41BA-B64E-61DEA28C1605}"/>
    <cellStyle name="Millares 100 11 2 4" xfId="457" xr:uid="{0F7ABF74-70EB-4D14-AC3B-1A7BAB97D761}"/>
    <cellStyle name="Millares 100 11 2 4 10" xfId="46252" xr:uid="{EC32AD97-2683-4F7C-A543-12EBEA1D07B4}"/>
    <cellStyle name="Millares 100 11 2 4 2" xfId="985" xr:uid="{614E34CE-032A-499D-8D4D-3A9B21087E25}"/>
    <cellStyle name="Millares 100 11 2 4 2 2" xfId="2302" xr:uid="{3F367A9D-6D55-4219-ADA9-9994D1E23473}"/>
    <cellStyle name="Millares 100 11 2 4 2 2 2" xfId="6550" xr:uid="{187D95DD-CFC9-4B32-93D4-8ADC6987F8E0}"/>
    <cellStyle name="Millares 100 11 2 4 2 2 2 2" xfId="18002" xr:uid="{978FF9BD-FF52-4966-B872-F1F8186942D5}"/>
    <cellStyle name="Millares 100 11 2 4 2 2 2 2 2" xfId="40896" xr:uid="{CC657478-9E4C-43F2-87CC-ABC6910F7952}"/>
    <cellStyle name="Millares 100 11 2 4 2 2 2 3" xfId="29455" xr:uid="{8C7436DE-2A51-484A-B358-38D210CA3EFB}"/>
    <cellStyle name="Millares 100 11 2 4 2 2 2 4" xfId="52337" xr:uid="{020DE3C2-FB64-46D9-93DA-236C7E6FC4B6}"/>
    <cellStyle name="Millares 100 11 2 4 2 2 3" xfId="13760" xr:uid="{F0E5D23E-EC10-4074-81BA-72D4F053F115}"/>
    <cellStyle name="Millares 100 11 2 4 2 2 3 2" xfId="36654" xr:uid="{18731C1E-A6B0-470A-B930-0666ED185B03}"/>
    <cellStyle name="Millares 100 11 2 4 2 2 4" xfId="25213" xr:uid="{0333C447-1046-4F92-820B-17EAE3523BF0}"/>
    <cellStyle name="Millares 100 11 2 4 2 2 5" xfId="48096" xr:uid="{76D498DD-CCD1-43D0-BAF3-8E54BA659B08}"/>
    <cellStyle name="Millares 100 11 2 4 2 3" xfId="4146" xr:uid="{668A1FF2-D3FF-4E20-BDAE-33BB2E336F03}"/>
    <cellStyle name="Millares 100 11 2 4 2 3 2" xfId="8389" xr:uid="{8A58FBC1-DF79-4D3A-B7EF-5B8A3F8D341E}"/>
    <cellStyle name="Millares 100 11 2 4 2 3 2 2" xfId="19841" xr:uid="{C0A5A7ED-4CA9-478B-B1C8-E2A67C9BA437}"/>
    <cellStyle name="Millares 100 11 2 4 2 3 2 2 2" xfId="42735" xr:uid="{8831F50E-BE50-4D8A-8873-746298406EB7}"/>
    <cellStyle name="Millares 100 11 2 4 2 3 2 3" xfId="31294" xr:uid="{002CF9FB-700D-4FB3-8B54-93DB48BC5A22}"/>
    <cellStyle name="Millares 100 11 2 4 2 3 2 4" xfId="54176" xr:uid="{527020FB-8F1B-4FE7-848E-308DA393672F}"/>
    <cellStyle name="Millares 100 11 2 4 2 3 3" xfId="15599" xr:uid="{11EE50C6-79D6-48F9-8AF7-33052A8F6761}"/>
    <cellStyle name="Millares 100 11 2 4 2 3 3 2" xfId="38493" xr:uid="{E8F7093D-BEAF-4325-B2EE-0F0A711795C1}"/>
    <cellStyle name="Millares 100 11 2 4 2 3 4" xfId="27052" xr:uid="{09F2F480-1B99-4318-868A-8B504D70506A}"/>
    <cellStyle name="Millares 100 11 2 4 2 3 5" xfId="49934" xr:uid="{B8C5557E-488E-4BE7-981E-447AB4807F15}"/>
    <cellStyle name="Millares 100 11 2 4 2 4" xfId="5233" xr:uid="{9981DEA3-E620-4462-915D-6E737BEB07ED}"/>
    <cellStyle name="Millares 100 11 2 4 2 4 2" xfId="16685" xr:uid="{5564B715-68F7-4B0D-AEC1-429B375F4A1F}"/>
    <cellStyle name="Millares 100 11 2 4 2 4 2 2" xfId="39579" xr:uid="{79B7C703-EB48-4726-BFB9-0AC2E1D26CFC}"/>
    <cellStyle name="Millares 100 11 2 4 2 4 3" xfId="28138" xr:uid="{968DB314-912B-4219-BB37-E36BBF044D02}"/>
    <cellStyle name="Millares 100 11 2 4 2 4 4" xfId="51020" xr:uid="{22BA03C0-8B11-452B-A9BE-0B1E69C95C9D}"/>
    <cellStyle name="Millares 100 11 2 4 2 5" xfId="10294" xr:uid="{F6515EB7-A729-4A3D-8468-8FBF7DE434FA}"/>
    <cellStyle name="Millares 100 11 2 4 2 5 2" xfId="21737" xr:uid="{F1C71BEB-475B-442D-9760-B464D7EB7922}"/>
    <cellStyle name="Millares 100 11 2 4 2 5 2 2" xfId="44631" xr:uid="{2BBD3952-03C5-4446-815E-89D9F8465FEC}"/>
    <cellStyle name="Millares 100 11 2 4 2 5 3" xfId="33190" xr:uid="{C5B848A5-F11E-4836-A14C-57383E8EBB8C}"/>
    <cellStyle name="Millares 100 11 2 4 2 6" xfId="11378" xr:uid="{57C32B1B-AA7E-46C0-A23C-C5BB38490586}"/>
    <cellStyle name="Millares 100 11 2 4 2 6 2" xfId="22821" xr:uid="{2A02515B-51B3-49EB-8C78-87EA88FD58ED}"/>
    <cellStyle name="Millares 100 11 2 4 2 6 2 2" xfId="45715" xr:uid="{F74BC9FC-7D60-46F5-8B49-67301C4B4E04}"/>
    <cellStyle name="Millares 100 11 2 4 2 6 3" xfId="34274" xr:uid="{07B17CB9-3CB1-4052-B93A-6F1485FCC54B}"/>
    <cellStyle name="Millares 100 11 2 4 2 7" xfId="12443" xr:uid="{3C4351D6-B029-4A77-BC6F-DCADCB38C8C0}"/>
    <cellStyle name="Millares 100 11 2 4 2 7 2" xfId="35337" xr:uid="{4BA1F689-A589-4C60-9A7E-881F8004F763}"/>
    <cellStyle name="Millares 100 11 2 4 2 8" xfId="23896" xr:uid="{AB38AA2C-6FC2-4E01-B7CB-C9025529CF71}"/>
    <cellStyle name="Millares 100 11 2 4 2 9" xfId="46779" xr:uid="{A02782A7-0FA7-404F-B724-8F089E58CB4D}"/>
    <cellStyle name="Millares 100 11 2 4 3" xfId="1775" xr:uid="{4BEE8F55-9A36-4BDC-A22A-CF8FCDF97A9E}"/>
    <cellStyle name="Millares 100 11 2 4 3 2" xfId="6023" xr:uid="{6645A6E2-5E05-495E-A3C4-DA20CDB0FC75}"/>
    <cellStyle name="Millares 100 11 2 4 3 2 2" xfId="17475" xr:uid="{D3BFBFEE-DD6F-44DF-B160-6C2D18DC077E}"/>
    <cellStyle name="Millares 100 11 2 4 3 2 2 2" xfId="40369" xr:uid="{E67B8ED9-A5C5-4082-A349-4A07EE7F516A}"/>
    <cellStyle name="Millares 100 11 2 4 3 2 3" xfId="28928" xr:uid="{4F5821D8-883A-4F6F-B01B-F80A60D38DDA}"/>
    <cellStyle name="Millares 100 11 2 4 3 2 4" xfId="51810" xr:uid="{28858D6C-2E3B-4230-AFE3-703FED2BD37E}"/>
    <cellStyle name="Millares 100 11 2 4 3 3" xfId="13233" xr:uid="{A38A6CB9-51BF-4FC0-AF05-F983D245BBF7}"/>
    <cellStyle name="Millares 100 11 2 4 3 3 2" xfId="36127" xr:uid="{63D5655F-14CF-48D4-AEFC-ED2E6600010E}"/>
    <cellStyle name="Millares 100 11 2 4 3 4" xfId="24686" xr:uid="{73E9D5C2-73C7-44A0-B542-D5FD5338DBF3}"/>
    <cellStyle name="Millares 100 11 2 4 3 5" xfId="47569" xr:uid="{5D0072BB-827B-4C36-AE8B-FEFB1C998164}"/>
    <cellStyle name="Millares 100 11 2 4 4" xfId="3619" xr:uid="{57055C38-1B46-4DF7-B044-D797FA79D989}"/>
    <cellStyle name="Millares 100 11 2 4 4 2" xfId="7862" xr:uid="{DEBD78DC-FB42-4DA9-A8B6-C7EB9C88640C}"/>
    <cellStyle name="Millares 100 11 2 4 4 2 2" xfId="19314" xr:uid="{AEBA9B78-16F5-4D37-8B40-758A69BF60D9}"/>
    <cellStyle name="Millares 100 11 2 4 4 2 2 2" xfId="42208" xr:uid="{1D9DD167-399A-4AF8-828A-56B6DFD1E888}"/>
    <cellStyle name="Millares 100 11 2 4 4 2 3" xfId="30767" xr:uid="{ADEEDF57-4F5B-487F-9E28-AD0A47E75182}"/>
    <cellStyle name="Millares 100 11 2 4 4 2 4" xfId="53649" xr:uid="{1B2366C3-102A-4891-B882-6617674E2AB2}"/>
    <cellStyle name="Millares 100 11 2 4 4 3" xfId="15072" xr:uid="{FAE0C35B-0E01-4A13-9DB8-EBDC33FC6EC2}"/>
    <cellStyle name="Millares 100 11 2 4 4 3 2" xfId="37966" xr:uid="{F42702E7-70AC-4727-8B80-E757E82EE08E}"/>
    <cellStyle name="Millares 100 11 2 4 4 4" xfId="26525" xr:uid="{5DCD22E7-B82C-4C07-AC7C-6118F04918FE}"/>
    <cellStyle name="Millares 100 11 2 4 4 5" xfId="49407" xr:uid="{49627E0A-39BB-4315-8ED4-5541DF9EF33E}"/>
    <cellStyle name="Millares 100 11 2 4 5" xfId="4706" xr:uid="{78D203B0-2339-41B3-9DBB-F17568155F17}"/>
    <cellStyle name="Millares 100 11 2 4 5 2" xfId="16158" xr:uid="{1372C82E-6267-4375-AA09-0725558C56B0}"/>
    <cellStyle name="Millares 100 11 2 4 5 2 2" xfId="39052" xr:uid="{FDEA5AA7-34BF-4AFD-8978-283077597A65}"/>
    <cellStyle name="Millares 100 11 2 4 5 3" xfId="27611" xr:uid="{99DA5F22-5824-4FD4-AB22-87B87CDBF469}"/>
    <cellStyle name="Millares 100 11 2 4 5 4" xfId="50493" xr:uid="{48F20D96-3994-414F-A1A6-F4C6B4F270C7}"/>
    <cellStyle name="Millares 100 11 2 4 6" xfId="9767" xr:uid="{75E38B94-1E57-4301-9346-D68AA5505D64}"/>
    <cellStyle name="Millares 100 11 2 4 6 2" xfId="21210" xr:uid="{1EC2EE62-5905-4941-9F78-F1062A7104FF}"/>
    <cellStyle name="Millares 100 11 2 4 6 2 2" xfId="44104" xr:uid="{47BC3D1B-FC5B-4EB3-A23A-A31044446219}"/>
    <cellStyle name="Millares 100 11 2 4 6 3" xfId="32663" xr:uid="{FAFE4C92-41F7-4BFC-BF86-DF4FFFB6B4CF}"/>
    <cellStyle name="Millares 100 11 2 4 7" xfId="10851" xr:uid="{AC565F5F-B7D2-4153-8378-762FA18C9B82}"/>
    <cellStyle name="Millares 100 11 2 4 7 2" xfId="22294" xr:uid="{81CBD87C-B3EB-4B0F-8B01-0B9DA12B6687}"/>
    <cellStyle name="Millares 100 11 2 4 7 2 2" xfId="45188" xr:uid="{DB6F6B4D-4930-4C73-804A-BDB616CD467D}"/>
    <cellStyle name="Millares 100 11 2 4 7 3" xfId="33747" xr:uid="{56FD51B8-FB36-41FC-9EAB-34D4246983A0}"/>
    <cellStyle name="Millares 100 11 2 4 8" xfId="11916" xr:uid="{4C3A0866-D71E-4933-BC3A-4E8E960CD658}"/>
    <cellStyle name="Millares 100 11 2 4 8 2" xfId="34810" xr:uid="{08181C1C-EF3C-47AF-B7AA-37780B6F076B}"/>
    <cellStyle name="Millares 100 11 2 4 9" xfId="23369" xr:uid="{1C5A7C71-D4AA-4779-806A-F779E4DED98B}"/>
    <cellStyle name="Millares 100 11 2 5" xfId="721" xr:uid="{C74B5914-4952-4D8E-BC3E-8D795221CE3E}"/>
    <cellStyle name="Millares 100 11 2 5 2" xfId="2038" xr:uid="{B69E938D-55C6-4B2F-9C19-5BD2635449F8}"/>
    <cellStyle name="Millares 100 11 2 5 2 2" xfId="6286" xr:uid="{1A4321DD-0E7A-4F31-A336-372F5514F46D}"/>
    <cellStyle name="Millares 100 11 2 5 2 2 2" xfId="17738" xr:uid="{2D665487-D667-4D4C-B3F7-EFCCB4817030}"/>
    <cellStyle name="Millares 100 11 2 5 2 2 2 2" xfId="40632" xr:uid="{0FFA8E79-437E-4A8B-B798-279113DBEAC7}"/>
    <cellStyle name="Millares 100 11 2 5 2 2 3" xfId="29191" xr:uid="{FF863D6C-CDA4-407B-970E-A78FCB307B62}"/>
    <cellStyle name="Millares 100 11 2 5 2 2 4" xfId="52073" xr:uid="{87DD2EE9-6357-456D-9B42-561CCB63BE3C}"/>
    <cellStyle name="Millares 100 11 2 5 2 3" xfId="13496" xr:uid="{82FFB422-D00E-4F4E-8931-4399F76B19C3}"/>
    <cellStyle name="Millares 100 11 2 5 2 3 2" xfId="36390" xr:uid="{CE1B5D88-A664-479C-A376-1845C4FBD0A3}"/>
    <cellStyle name="Millares 100 11 2 5 2 4" xfId="24949" xr:uid="{EA667815-7551-4CCF-9748-9C7556C49FC3}"/>
    <cellStyle name="Millares 100 11 2 5 2 5" xfId="47832" xr:uid="{CDBB39BF-DA95-414A-9F3C-B1E7978B3959}"/>
    <cellStyle name="Millares 100 11 2 5 3" xfId="3882" xr:uid="{646610C7-B75F-4C50-ABC3-C7541E09BAF6}"/>
    <cellStyle name="Millares 100 11 2 5 3 2" xfId="8125" xr:uid="{CCE8DFF0-49EB-48F9-965B-F624C3603671}"/>
    <cellStyle name="Millares 100 11 2 5 3 2 2" xfId="19577" xr:uid="{EE658724-744D-4683-A341-706A5C550E38}"/>
    <cellStyle name="Millares 100 11 2 5 3 2 2 2" xfId="42471" xr:uid="{ADDE2EC5-8C21-409C-8250-D0F409B7B48E}"/>
    <cellStyle name="Millares 100 11 2 5 3 2 3" xfId="31030" xr:uid="{7EE3475D-83F0-4F50-B349-507356D68F34}"/>
    <cellStyle name="Millares 100 11 2 5 3 2 4" xfId="53912" xr:uid="{268D40C9-2866-4868-A7E0-AA68C0B036BB}"/>
    <cellStyle name="Millares 100 11 2 5 3 3" xfId="15335" xr:uid="{27549EF8-2C06-43CF-9607-53B1A7CB9F50}"/>
    <cellStyle name="Millares 100 11 2 5 3 3 2" xfId="38229" xr:uid="{6D4AC557-C633-4FB5-B418-EDE2C67BF00C}"/>
    <cellStyle name="Millares 100 11 2 5 3 4" xfId="26788" xr:uid="{C44C58EC-232D-4A8F-8614-74272E563A25}"/>
    <cellStyle name="Millares 100 11 2 5 3 5" xfId="49670" xr:uid="{73A6599A-F5E7-40BB-B231-7C56BAEAF862}"/>
    <cellStyle name="Millares 100 11 2 5 4" xfId="4969" xr:uid="{491D2D62-CC1A-4FFB-82BE-2BD0EB35A58B}"/>
    <cellStyle name="Millares 100 11 2 5 4 2" xfId="16421" xr:uid="{C715C401-BAC8-49AC-ACFF-8B5E8AF735DB}"/>
    <cellStyle name="Millares 100 11 2 5 4 2 2" xfId="39315" xr:uid="{E0A9D811-5B2E-4A49-B677-88C040781AEE}"/>
    <cellStyle name="Millares 100 11 2 5 4 3" xfId="27874" xr:uid="{22E39633-8EF4-473B-8B80-BE6A0B2EB283}"/>
    <cellStyle name="Millares 100 11 2 5 4 4" xfId="50756" xr:uid="{62FC1BAE-288C-4911-94BB-FAF4870A8917}"/>
    <cellStyle name="Millares 100 11 2 5 5" xfId="10030" xr:uid="{9F62DBE0-81F8-4E8E-8FAF-96DB9B9A41F8}"/>
    <cellStyle name="Millares 100 11 2 5 5 2" xfId="21473" xr:uid="{F1FBF475-071C-4BA4-A278-1C4D0B50318B}"/>
    <cellStyle name="Millares 100 11 2 5 5 2 2" xfId="44367" xr:uid="{0335D848-A6B5-49D7-93D6-4ADC75D9C001}"/>
    <cellStyle name="Millares 100 11 2 5 5 3" xfId="32926" xr:uid="{3246A331-D80A-4B10-B515-AF3546C68FB3}"/>
    <cellStyle name="Millares 100 11 2 5 6" xfId="11114" xr:uid="{2A126D17-D015-4C41-84DD-9DBE4400BB27}"/>
    <cellStyle name="Millares 100 11 2 5 6 2" xfId="22557" xr:uid="{BC2F5B48-E6EB-455D-B79F-AA0140EA3763}"/>
    <cellStyle name="Millares 100 11 2 5 6 2 2" xfId="45451" xr:uid="{23DAAED7-57CD-494F-B934-6D6EBA469504}"/>
    <cellStyle name="Millares 100 11 2 5 6 3" xfId="34010" xr:uid="{5048CD02-E35B-4537-BA04-CB0F890E692B}"/>
    <cellStyle name="Millares 100 11 2 5 7" xfId="12179" xr:uid="{8C65C29D-3384-40E8-974E-79E85CCB2B84}"/>
    <cellStyle name="Millares 100 11 2 5 7 2" xfId="35073" xr:uid="{4737F9F6-9CD2-4B64-938C-DE8FE439A122}"/>
    <cellStyle name="Millares 100 11 2 5 8" xfId="23632" xr:uid="{2B502083-DC5A-4F47-9D7D-68997640D901}"/>
    <cellStyle name="Millares 100 11 2 5 9" xfId="46515" xr:uid="{5974F0AC-786C-401B-843B-22144AFDEE50}"/>
    <cellStyle name="Millares 100 11 2 6" xfId="1249" xr:uid="{78E54BFA-E033-43C4-8A74-705D20C2775E}"/>
    <cellStyle name="Millares 100 11 2 6 2" xfId="2566" xr:uid="{ECFE1C74-AD1E-41CB-88C1-F5DEF1D1017A}"/>
    <cellStyle name="Millares 100 11 2 6 2 2" xfId="6814" xr:uid="{20F02951-D520-41AE-A9CD-5AF10F08507E}"/>
    <cellStyle name="Millares 100 11 2 6 2 2 2" xfId="18266" xr:uid="{9226CBEC-063E-49DC-ABCB-559802117284}"/>
    <cellStyle name="Millares 100 11 2 6 2 2 2 2" xfId="41160" xr:uid="{2A971E55-0BA3-4F46-ADFE-8895BF49367C}"/>
    <cellStyle name="Millares 100 11 2 6 2 2 3" xfId="29719" xr:uid="{CD7DB319-9E05-42A1-AD4B-68AFC7387AEC}"/>
    <cellStyle name="Millares 100 11 2 6 2 2 4" xfId="52601" xr:uid="{ACC5196A-AC2B-4026-B23F-71183530B856}"/>
    <cellStyle name="Millares 100 11 2 6 2 3" xfId="14024" xr:uid="{A131054A-399E-4CA0-A595-A270CAF82E93}"/>
    <cellStyle name="Millares 100 11 2 6 2 3 2" xfId="36918" xr:uid="{E35F8422-17A8-4E45-BEFA-A0E909D402BD}"/>
    <cellStyle name="Millares 100 11 2 6 2 4" xfId="25477" xr:uid="{75FFE224-217C-4AB8-8CD6-8F40BB9EFCFE}"/>
    <cellStyle name="Millares 100 11 2 6 2 5" xfId="48360" xr:uid="{1D7C680E-97DC-4208-9592-DBBF563FB399}"/>
    <cellStyle name="Millares 100 11 2 6 3" xfId="5497" xr:uid="{2C5D69ED-128A-4F8C-947A-B53161B9C276}"/>
    <cellStyle name="Millares 100 11 2 6 3 2" xfId="16949" xr:uid="{C6052D36-A8E3-4B49-80E5-210D66143370}"/>
    <cellStyle name="Millares 100 11 2 6 3 2 2" xfId="39843" xr:uid="{62EC86AB-9D6A-4F4A-9170-77845E3CEEF1}"/>
    <cellStyle name="Millares 100 11 2 6 3 3" xfId="28402" xr:uid="{7C68C569-2AD6-4785-9514-349611016F38}"/>
    <cellStyle name="Millares 100 11 2 6 3 4" xfId="51284" xr:uid="{49C7A4D0-6637-4497-ADC7-FAFB485B7CBD}"/>
    <cellStyle name="Millares 100 11 2 6 4" xfId="12707" xr:uid="{A91EE3A4-6732-4BBA-BD53-F22A55818F10}"/>
    <cellStyle name="Millares 100 11 2 6 4 2" xfId="35601" xr:uid="{D0990EB4-0B73-4A69-87B8-06FC878EB8EC}"/>
    <cellStyle name="Millares 100 11 2 6 5" xfId="24160" xr:uid="{2C14D245-378C-4BDC-BD43-E772140EEF20}"/>
    <cellStyle name="Millares 100 11 2 6 6" xfId="47043" xr:uid="{674F68C3-6507-4D3B-9C20-447047F93DFE}"/>
    <cellStyle name="Millares 100 11 2 7" xfId="1512" xr:uid="{390C8668-8B24-4823-9753-3D1B5068F541}"/>
    <cellStyle name="Millares 100 11 2 7 2" xfId="5760" xr:uid="{3167D7D4-83D7-4712-B05F-5A28FF0FBD5E}"/>
    <cellStyle name="Millares 100 11 2 7 2 2" xfId="17212" xr:uid="{29FB7FF6-12AC-4CCB-AC56-D9118D65CDF6}"/>
    <cellStyle name="Millares 100 11 2 7 2 2 2" xfId="40106" xr:uid="{C5FA4BBF-D11E-47A2-B4DB-BE5E39033249}"/>
    <cellStyle name="Millares 100 11 2 7 2 3" xfId="28665" xr:uid="{1B068E38-79C8-49F3-8DF6-E793B5145F3F}"/>
    <cellStyle name="Millares 100 11 2 7 2 4" xfId="51547" xr:uid="{3205E744-177C-4CF7-9F83-62BCC55C38EC}"/>
    <cellStyle name="Millares 100 11 2 7 3" xfId="12970" xr:uid="{C99A79BD-FF0E-4F21-9D26-C1DE16EDF3D9}"/>
    <cellStyle name="Millares 100 11 2 7 3 2" xfId="35864" xr:uid="{B88B9B29-8503-4F9F-8259-EB9814D30719}"/>
    <cellStyle name="Millares 100 11 2 7 4" xfId="24423" xr:uid="{0C386320-F10E-43D2-96FD-FEB48FEDA9CA}"/>
    <cellStyle name="Millares 100 11 2 7 5" xfId="47306" xr:uid="{B4413B07-DB22-4FED-A0F2-067B8AB19F66}"/>
    <cellStyle name="Millares 100 11 2 8" xfId="2834" xr:uid="{7727A41A-1942-4104-BA04-F3DFC96BB5A3}"/>
    <cellStyle name="Millares 100 11 2 8 2" xfId="7078" xr:uid="{C36550E6-87C5-4DDE-8C41-625E9A545436}"/>
    <cellStyle name="Millares 100 11 2 8 2 2" xfId="18530" xr:uid="{85BFCD4A-68D0-494A-AFA3-4D81B619581C}"/>
    <cellStyle name="Millares 100 11 2 8 2 2 2" xfId="41424" xr:uid="{03832EDF-02FC-41A0-A6DE-E6CE55E84C9D}"/>
    <cellStyle name="Millares 100 11 2 8 2 3" xfId="29983" xr:uid="{6222123D-1E79-4D1F-AE2F-4906F09B0C95}"/>
    <cellStyle name="Millares 100 11 2 8 2 4" xfId="52865" xr:uid="{FD9E81FE-F71E-44BE-8781-9109EE165D0F}"/>
    <cellStyle name="Millares 100 11 2 8 3" xfId="14288" xr:uid="{62E71590-5D40-4B9E-8840-8C68585D43E2}"/>
    <cellStyle name="Millares 100 11 2 8 3 2" xfId="37182" xr:uid="{6C53E666-1FC6-427E-A2D8-2FE4D0AD6BF1}"/>
    <cellStyle name="Millares 100 11 2 8 4" xfId="25741" xr:uid="{E5E5897A-CABF-405A-AF90-6F4643B2AF69}"/>
    <cellStyle name="Millares 100 11 2 8 5" xfId="48623" xr:uid="{5CEA8BEB-9689-436C-86AE-12EBD0B043B9}"/>
    <cellStyle name="Millares 100 11 2 9" xfId="3094" xr:uid="{D92BABAC-A44D-490F-B45E-241F3020B6A9}"/>
    <cellStyle name="Millares 100 11 2 9 2" xfId="7337" xr:uid="{EFA2565D-8351-4C67-9763-DFBDBDE2FB43}"/>
    <cellStyle name="Millares 100 11 2 9 2 2" xfId="18789" xr:uid="{9E106F1A-7F19-4BEA-A25C-A2350F2CB503}"/>
    <cellStyle name="Millares 100 11 2 9 2 2 2" xfId="41683" xr:uid="{55944329-24A8-49AE-A5D4-D61428A67FA6}"/>
    <cellStyle name="Millares 100 11 2 9 2 3" xfId="30242" xr:uid="{B17CD6E5-C742-44B9-A806-FAD5B47320C7}"/>
    <cellStyle name="Millares 100 11 2 9 2 4" xfId="53124" xr:uid="{F1888EF8-0CC7-4B0B-93A8-90B39504FFC7}"/>
    <cellStyle name="Millares 100 11 2 9 3" xfId="14547" xr:uid="{B88E017F-586B-43FC-8A9F-08FBB09FDCB9}"/>
    <cellStyle name="Millares 100 11 2 9 3 2" xfId="37441" xr:uid="{A6EAE773-731B-4A16-BD3D-4E805C77E4BD}"/>
    <cellStyle name="Millares 100 11 2 9 4" xfId="26000" xr:uid="{8962E800-F949-409B-B792-2715F518A260}"/>
    <cellStyle name="Millares 100 11 2 9 5" xfId="48882" xr:uid="{BB81B8F9-A6E0-4B01-9569-CFA13A597AF7}"/>
    <cellStyle name="Millares 100 11 3" xfId="190" xr:uid="{A8CBFD13-9C08-42F9-B249-7FBBCFB7F874}"/>
    <cellStyle name="Millares 100 11 3 10" xfId="4438" xr:uid="{B097928C-F92F-4C00-94C5-973F04291845}"/>
    <cellStyle name="Millares 100 11 3 10 2" xfId="15890" xr:uid="{A51A590A-184E-4E6A-965C-C088044B9952}"/>
    <cellStyle name="Millares 100 11 3 10 2 2" xfId="38784" xr:uid="{0B5E1EF6-0DDE-43FA-BE2B-B9A483A73E19}"/>
    <cellStyle name="Millares 100 11 3 10 3" xfId="27343" xr:uid="{46B8F62C-CC48-4E99-8D43-B21144090884}"/>
    <cellStyle name="Millares 100 11 3 10 4" xfId="50225" xr:uid="{2DDC448D-EB8F-41B8-99FD-004D3B2AFD0D}"/>
    <cellStyle name="Millares 100 11 3 11" xfId="8722" xr:uid="{7DE24394-67A1-4BD8-8299-CB2904261F6C}"/>
    <cellStyle name="Millares 100 11 3 11 2" xfId="20166" xr:uid="{057536FC-E98F-4726-89BD-B4D527B5624A}"/>
    <cellStyle name="Millares 100 11 3 11 2 2" xfId="43060" xr:uid="{34507581-9C36-42D2-A771-3B0168BA59DE}"/>
    <cellStyle name="Millares 100 11 3 11 3" xfId="31619" xr:uid="{6286185D-0A1D-4947-BB9C-16362971E072}"/>
    <cellStyle name="Millares 100 11 3 11 4" xfId="54501" xr:uid="{F7862516-CA7D-4EEE-B99B-42E2158B4E71}"/>
    <cellStyle name="Millares 100 11 3 12" xfId="8983" xr:uid="{A06BB30A-9746-4EAD-B11F-E089301BD2EF}"/>
    <cellStyle name="Millares 100 11 3 12 2" xfId="20427" xr:uid="{7922B085-5526-4EB9-A694-88F779EEB82D}"/>
    <cellStyle name="Millares 100 11 3 12 2 2" xfId="43321" xr:uid="{C40B5405-84E0-40AF-A7CE-9688CF900126}"/>
    <cellStyle name="Millares 100 11 3 12 3" xfId="31880" xr:uid="{18D9A18C-5E1A-4D32-9C04-9172DEFAA66A}"/>
    <cellStyle name="Millares 100 11 3 12 4" xfId="54762" xr:uid="{15794D63-5657-49F5-9696-593F0CA22896}"/>
    <cellStyle name="Millares 100 11 3 13" xfId="9250" xr:uid="{0921A04F-7EE9-4E16-9B1B-BA422D4ED960}"/>
    <cellStyle name="Millares 100 11 3 13 2" xfId="20694" xr:uid="{0731B2E4-045B-4294-98F5-45EE3640FBD0}"/>
    <cellStyle name="Millares 100 11 3 13 2 2" xfId="43588" xr:uid="{0B9012E1-FAB1-4C8A-BEAB-6F4473C31181}"/>
    <cellStyle name="Millares 100 11 3 13 3" xfId="32147" xr:uid="{495ADA06-736D-4AC1-BA88-3384DEF49490}"/>
    <cellStyle name="Millares 100 11 3 13 4" xfId="55029" xr:uid="{A6191816-F712-471E-8B25-EE35AC2965E2}"/>
    <cellStyle name="Millares 100 11 3 14" xfId="9521" xr:uid="{55FA44CC-D8CF-459E-82B1-0F039842E9FB}"/>
    <cellStyle name="Millares 100 11 3 14 2" xfId="20964" xr:uid="{6CEE458A-F767-43D0-BF3C-B8D887D3D09C}"/>
    <cellStyle name="Millares 100 11 3 14 2 2" xfId="43858" xr:uid="{144EC722-3236-45FA-8C20-62D8D56C907F}"/>
    <cellStyle name="Millares 100 11 3 14 3" xfId="32417" xr:uid="{9C17818A-DC31-4007-B337-CE7D92180A14}"/>
    <cellStyle name="Millares 100 11 3 15" xfId="10607" xr:uid="{4F999298-C967-45DB-B36B-4F8011ABB90C}"/>
    <cellStyle name="Millares 100 11 3 15 2" xfId="22050" xr:uid="{1CDE6482-000F-44CA-BC72-F93CB8CB4B5F}"/>
    <cellStyle name="Millares 100 11 3 15 2 2" xfId="44944" xr:uid="{7ED9AFD3-7BFA-47F9-8788-3D1926D8BFFE}"/>
    <cellStyle name="Millares 100 11 3 15 3" xfId="33503" xr:uid="{EB5BE02D-AE32-43C0-BF2F-1D83A6CE3284}"/>
    <cellStyle name="Millares 100 11 3 16" xfId="11672" xr:uid="{D5B895E7-1E74-4ADE-8563-755279B23E82}"/>
    <cellStyle name="Millares 100 11 3 16 2" xfId="34566" xr:uid="{60A4379B-1F1D-400E-BBC3-F3554A8D708D}"/>
    <cellStyle name="Millares 100 11 3 17" xfId="23125" xr:uid="{F30BE752-42BB-4B37-A0B0-35EAE4BFC2D9}"/>
    <cellStyle name="Millares 100 11 3 18" xfId="46008" xr:uid="{75A580CC-F9AD-4797-92C6-861BA6D61C32}"/>
    <cellStyle name="Millares 100 11 3 2" xfId="329" xr:uid="{860DB023-1D61-437B-85C3-1DBB3BD83188}"/>
    <cellStyle name="Millares 100 11 3 2 10" xfId="8838" xr:uid="{AE73A93F-B726-4676-BF2F-82BA3F78E497}"/>
    <cellStyle name="Millares 100 11 3 2 10 2" xfId="20282" xr:uid="{4DA6DA23-7047-46D6-9B41-3664F10B8A6B}"/>
    <cellStyle name="Millares 100 11 3 2 10 2 2" xfId="43176" xr:uid="{7B569C24-C28D-4287-9434-5A53FEBF404E}"/>
    <cellStyle name="Millares 100 11 3 2 10 3" xfId="31735" xr:uid="{DECEC214-C490-44BB-8D2A-13C58BD9215A}"/>
    <cellStyle name="Millares 100 11 3 2 10 4" xfId="54617" xr:uid="{B6BFDC39-2E36-48AA-BCE6-D6C6A11A2113}"/>
    <cellStyle name="Millares 100 11 3 2 11" xfId="9100" xr:uid="{F016DB1C-9C8D-434A-81B9-B8A9785E332D}"/>
    <cellStyle name="Millares 100 11 3 2 11 2" xfId="20544" xr:uid="{F3A9F18D-C05B-4ABC-B848-3533175587EF}"/>
    <cellStyle name="Millares 100 11 3 2 11 2 2" xfId="43438" xr:uid="{C479FAC4-9233-4AEA-8F59-4FE7C12C472D}"/>
    <cellStyle name="Millares 100 11 3 2 11 3" xfId="31997" xr:uid="{6A65374B-09EB-4FDA-ADC6-32154834E6A1}"/>
    <cellStyle name="Millares 100 11 3 2 11 4" xfId="54879" xr:uid="{8C4A8402-B8F2-4A9F-8F67-EE2E6B7F5EA4}"/>
    <cellStyle name="Millares 100 11 3 2 12" xfId="9367" xr:uid="{BAF518EC-E2EF-457B-9D59-D814823E804A}"/>
    <cellStyle name="Millares 100 11 3 2 12 2" xfId="20811" xr:uid="{6F9AB216-78A3-46D9-9551-BE96BECB9113}"/>
    <cellStyle name="Millares 100 11 3 2 12 2 2" xfId="43705" xr:uid="{EDD4F383-4711-4A53-AA09-2A968F6446F7}"/>
    <cellStyle name="Millares 100 11 3 2 12 3" xfId="32264" xr:uid="{F86EDBE5-6EE4-43E5-B9BD-423AA25F9F0A}"/>
    <cellStyle name="Millares 100 11 3 2 12 4" xfId="55146" xr:uid="{12B4AEEE-A9C7-45D9-A48C-CAE84A0DA215}"/>
    <cellStyle name="Millares 100 11 3 2 13" xfId="9639" xr:uid="{EA6B4273-116A-451B-978B-4602D722457B}"/>
    <cellStyle name="Millares 100 11 3 2 13 2" xfId="21082" xr:uid="{B11D28EA-0D63-4BDB-B8B7-F8C82FE0C223}"/>
    <cellStyle name="Millares 100 11 3 2 13 2 2" xfId="43976" xr:uid="{5741548E-A18F-44F9-8EB6-20FB8F50BA67}"/>
    <cellStyle name="Millares 100 11 3 2 13 3" xfId="32535" xr:uid="{FB9CF4F5-DF7B-4D12-AF30-6E8DD65DC0A0}"/>
    <cellStyle name="Millares 100 11 3 2 14" xfId="10723" xr:uid="{38E84D8B-6CAA-4CF8-A8EA-1A63DE68171B}"/>
    <cellStyle name="Millares 100 11 3 2 14 2" xfId="22166" xr:uid="{1FFF6C9C-329F-4374-BCA9-AA83BB028DCE}"/>
    <cellStyle name="Millares 100 11 3 2 14 2 2" xfId="45060" xr:uid="{0F506FA1-E3A4-4FFF-A8ED-450F515C5813}"/>
    <cellStyle name="Millares 100 11 3 2 14 3" xfId="33619" xr:uid="{AE11D2EA-A553-4382-92B7-A4D2A2FF9A10}"/>
    <cellStyle name="Millares 100 11 3 2 15" xfId="11788" xr:uid="{7A0ACEA2-E0A4-4189-ABB2-43FA24E023DD}"/>
    <cellStyle name="Millares 100 11 3 2 15 2" xfId="34682" xr:uid="{690DA7D1-2E34-4A16-8C3D-735988CF1D2C}"/>
    <cellStyle name="Millares 100 11 3 2 16" xfId="23241" xr:uid="{6BD49728-BF6E-4A48-AACB-B57EB22A2648}"/>
    <cellStyle name="Millares 100 11 3 2 17" xfId="46124" xr:uid="{4FC76642-D2DB-4F66-BB20-692D31E29A92}"/>
    <cellStyle name="Millares 100 11 3 2 2" xfId="592" xr:uid="{3DE85378-F969-4858-BA2C-D4FA5D5D27C6}"/>
    <cellStyle name="Millares 100 11 3 2 2 10" xfId="46387" xr:uid="{B505A669-7F86-46C6-8C11-107DA2896658}"/>
    <cellStyle name="Millares 100 11 3 2 2 2" xfId="1120" xr:uid="{40D5ACE8-C982-4DE4-8CD8-FD33B5C837C4}"/>
    <cellStyle name="Millares 100 11 3 2 2 2 2" xfId="2437" xr:uid="{617277A4-1374-406D-8CE3-FA71E56D77C6}"/>
    <cellStyle name="Millares 100 11 3 2 2 2 2 2" xfId="6685" xr:uid="{2F1538C2-17DE-4EF9-A11D-95F80875D4C9}"/>
    <cellStyle name="Millares 100 11 3 2 2 2 2 2 2" xfId="18137" xr:uid="{531B7B61-84BA-4617-8F38-57F8C658BE92}"/>
    <cellStyle name="Millares 100 11 3 2 2 2 2 2 2 2" xfId="41031" xr:uid="{B33F0DF2-0761-4393-81AC-FBC4A01EB288}"/>
    <cellStyle name="Millares 100 11 3 2 2 2 2 2 3" xfId="29590" xr:uid="{A59071FD-5AD1-4738-B240-6DA41ACC7423}"/>
    <cellStyle name="Millares 100 11 3 2 2 2 2 2 4" xfId="52472" xr:uid="{FC489AA8-6CA0-421F-B593-D253FD179F0B}"/>
    <cellStyle name="Millares 100 11 3 2 2 2 2 3" xfId="13895" xr:uid="{13EBE12A-5FC3-4698-AB07-15C4D741B8C2}"/>
    <cellStyle name="Millares 100 11 3 2 2 2 2 3 2" xfId="36789" xr:uid="{7AF1C243-86E5-40E5-89C3-2EB2AC7BCC1B}"/>
    <cellStyle name="Millares 100 11 3 2 2 2 2 4" xfId="25348" xr:uid="{91369999-4E27-425C-874F-F35EFC3E5839}"/>
    <cellStyle name="Millares 100 11 3 2 2 2 2 5" xfId="48231" xr:uid="{0A7FADA9-B789-4D65-86CA-986465BCA609}"/>
    <cellStyle name="Millares 100 11 3 2 2 2 3" xfId="4281" xr:uid="{F47A103F-C8D4-4D45-A117-B64D1F9F0C67}"/>
    <cellStyle name="Millares 100 11 3 2 2 2 3 2" xfId="8524" xr:uid="{8D083693-E26C-44D5-8395-031BC0DE04F0}"/>
    <cellStyle name="Millares 100 11 3 2 2 2 3 2 2" xfId="19976" xr:uid="{84B436A3-83D7-4533-BCB1-2FDE0935D3CB}"/>
    <cellStyle name="Millares 100 11 3 2 2 2 3 2 2 2" xfId="42870" xr:uid="{D24A99FB-AD44-4513-B6BE-7D197E4530E4}"/>
    <cellStyle name="Millares 100 11 3 2 2 2 3 2 3" xfId="31429" xr:uid="{F81D8B65-9F48-4161-96E9-1C2B927C3AE3}"/>
    <cellStyle name="Millares 100 11 3 2 2 2 3 2 4" xfId="54311" xr:uid="{28C3895C-96D3-47C7-BA44-4F59CACDE825}"/>
    <cellStyle name="Millares 100 11 3 2 2 2 3 3" xfId="15734" xr:uid="{4CAE396D-29F5-4647-81D5-9B6ECDC2D3D5}"/>
    <cellStyle name="Millares 100 11 3 2 2 2 3 3 2" xfId="38628" xr:uid="{022D9A43-5D96-44C1-91CF-62D34BF9ED79}"/>
    <cellStyle name="Millares 100 11 3 2 2 2 3 4" xfId="27187" xr:uid="{921CC19C-C73E-41B9-91FF-FB6B28817880}"/>
    <cellStyle name="Millares 100 11 3 2 2 2 3 5" xfId="50069" xr:uid="{52215FB5-88E1-4D0D-8C3B-0387EE668CD7}"/>
    <cellStyle name="Millares 100 11 3 2 2 2 4" xfId="5368" xr:uid="{D9F2D39B-CB1A-4622-B048-A8B7B235CA4F}"/>
    <cellStyle name="Millares 100 11 3 2 2 2 4 2" xfId="16820" xr:uid="{386FFA78-26EA-4537-989F-CA54322F8BD3}"/>
    <cellStyle name="Millares 100 11 3 2 2 2 4 2 2" xfId="39714" xr:uid="{51787011-096E-4512-AE99-C8DC84FC954B}"/>
    <cellStyle name="Millares 100 11 3 2 2 2 4 3" xfId="28273" xr:uid="{CD219063-ED39-42F8-9EA7-D90E8CBAF035}"/>
    <cellStyle name="Millares 100 11 3 2 2 2 4 4" xfId="51155" xr:uid="{DDFAE03B-5C70-4C4D-894D-5892799AB0AF}"/>
    <cellStyle name="Millares 100 11 3 2 2 2 5" xfId="10429" xr:uid="{7291448D-4CC4-401C-98CF-EEA55C801385}"/>
    <cellStyle name="Millares 100 11 3 2 2 2 5 2" xfId="21872" xr:uid="{B48FF3DB-CD6D-42C6-BD19-536F863019B8}"/>
    <cellStyle name="Millares 100 11 3 2 2 2 5 2 2" xfId="44766" xr:uid="{A0E78FB9-9532-4A94-8264-C93605D780E9}"/>
    <cellStyle name="Millares 100 11 3 2 2 2 5 3" xfId="33325" xr:uid="{11F4929F-646D-456E-BD9D-7200B7294322}"/>
    <cellStyle name="Millares 100 11 3 2 2 2 6" xfId="11513" xr:uid="{AF409FF9-D6FC-4B01-84AA-CF190632D699}"/>
    <cellStyle name="Millares 100 11 3 2 2 2 6 2" xfId="22956" xr:uid="{CCDF3C8B-4611-4162-89D9-7CE5454A7011}"/>
    <cellStyle name="Millares 100 11 3 2 2 2 6 2 2" xfId="45850" xr:uid="{83E9F207-3535-4C55-BDA4-2175A8FE6A34}"/>
    <cellStyle name="Millares 100 11 3 2 2 2 6 3" xfId="34409" xr:uid="{302B00DD-EF7B-470E-835A-20DF3D9BFF35}"/>
    <cellStyle name="Millares 100 11 3 2 2 2 7" xfId="12578" xr:uid="{8A267C40-20D5-4440-BA94-7D8EC9DF2F44}"/>
    <cellStyle name="Millares 100 11 3 2 2 2 7 2" xfId="35472" xr:uid="{F8416D57-DAF5-4DDE-A431-ED51DB50C7D8}"/>
    <cellStyle name="Millares 100 11 3 2 2 2 8" xfId="24031" xr:uid="{FD57D512-5DC2-467B-AE79-0BFD040BEDEE}"/>
    <cellStyle name="Millares 100 11 3 2 2 2 9" xfId="46914" xr:uid="{DE30499C-D5E3-4C99-93EE-53479F14E8E9}"/>
    <cellStyle name="Millares 100 11 3 2 2 3" xfId="1910" xr:uid="{97CE2D9A-D060-497C-85E1-6B4B9572005E}"/>
    <cellStyle name="Millares 100 11 3 2 2 3 2" xfId="6158" xr:uid="{BBFD87BA-E90F-4371-89D0-A7909ABA9333}"/>
    <cellStyle name="Millares 100 11 3 2 2 3 2 2" xfId="17610" xr:uid="{9DA40D8D-1F3D-4129-8562-043E0EC229D1}"/>
    <cellStyle name="Millares 100 11 3 2 2 3 2 2 2" xfId="40504" xr:uid="{C896D05D-AC8F-4C68-BC07-77C99D14125E}"/>
    <cellStyle name="Millares 100 11 3 2 2 3 2 3" xfId="29063" xr:uid="{F6595AAC-70C2-48DE-B936-00DAA2CE21DF}"/>
    <cellStyle name="Millares 100 11 3 2 2 3 2 4" xfId="51945" xr:uid="{8F0C38F5-547E-42B7-B13C-7911E631C851}"/>
    <cellStyle name="Millares 100 11 3 2 2 3 3" xfId="13368" xr:uid="{A4305E93-A77C-41E7-B60D-C07F46D73C0F}"/>
    <cellStyle name="Millares 100 11 3 2 2 3 3 2" xfId="36262" xr:uid="{218EE518-99D3-4FB0-B96E-B8340D3B4E7A}"/>
    <cellStyle name="Millares 100 11 3 2 2 3 4" xfId="24821" xr:uid="{80F5BB34-FBB2-4F54-B1D6-B2F687FE422E}"/>
    <cellStyle name="Millares 100 11 3 2 2 3 5" xfId="47704" xr:uid="{E99A7E36-3667-4758-BAC8-0112227040B4}"/>
    <cellStyle name="Millares 100 11 3 2 2 4" xfId="3754" xr:uid="{4E8DC949-F6C3-48F5-924D-C71A5CAD3BB0}"/>
    <cellStyle name="Millares 100 11 3 2 2 4 2" xfId="7997" xr:uid="{CB15DB0E-4D50-4158-97AD-F86EC94A7200}"/>
    <cellStyle name="Millares 100 11 3 2 2 4 2 2" xfId="19449" xr:uid="{57006849-A4EB-470E-A97B-42CCD35D2B45}"/>
    <cellStyle name="Millares 100 11 3 2 2 4 2 2 2" xfId="42343" xr:uid="{E5ACFDE1-4356-42DB-9287-A37E7C221EE4}"/>
    <cellStyle name="Millares 100 11 3 2 2 4 2 3" xfId="30902" xr:uid="{61F90AA2-DD75-4F4E-93D4-ABA99F131EC0}"/>
    <cellStyle name="Millares 100 11 3 2 2 4 2 4" xfId="53784" xr:uid="{9AEF0DED-0902-45DA-8EA5-5CCCA3B58BA5}"/>
    <cellStyle name="Millares 100 11 3 2 2 4 3" xfId="15207" xr:uid="{68436C10-65A9-4FA4-8A82-3472B8097CA7}"/>
    <cellStyle name="Millares 100 11 3 2 2 4 3 2" xfId="38101" xr:uid="{B9513FD3-E52E-4BA8-BCA0-CAB98AE83BD3}"/>
    <cellStyle name="Millares 100 11 3 2 2 4 4" xfId="26660" xr:uid="{D279BE9D-947E-46C8-84EB-776213F14FFA}"/>
    <cellStyle name="Millares 100 11 3 2 2 4 5" xfId="49542" xr:uid="{3913EE31-0D88-4FA7-95E1-BE1BBCAE7FFE}"/>
    <cellStyle name="Millares 100 11 3 2 2 5" xfId="4841" xr:uid="{A7518C33-D558-41D5-B08F-6B8654F99EEB}"/>
    <cellStyle name="Millares 100 11 3 2 2 5 2" xfId="16293" xr:uid="{954AC7E6-8EE7-4A16-B236-1061B5495350}"/>
    <cellStyle name="Millares 100 11 3 2 2 5 2 2" xfId="39187" xr:uid="{BCFED31E-A9FD-460C-95B9-4EC2E1A57BC2}"/>
    <cellStyle name="Millares 100 11 3 2 2 5 3" xfId="27746" xr:uid="{D844216E-6CA9-4889-85A4-DED33F1C1830}"/>
    <cellStyle name="Millares 100 11 3 2 2 5 4" xfId="50628" xr:uid="{67AAC814-CE31-436E-9866-B899EC14A53D}"/>
    <cellStyle name="Millares 100 11 3 2 2 6" xfId="9902" xr:uid="{ABE6E013-6468-4FB1-A3E3-C1D49176B54A}"/>
    <cellStyle name="Millares 100 11 3 2 2 6 2" xfId="21345" xr:uid="{80C74703-B662-4433-82BC-825DE80F9FBD}"/>
    <cellStyle name="Millares 100 11 3 2 2 6 2 2" xfId="44239" xr:uid="{109D5F31-3245-414E-B48D-818FC0C40089}"/>
    <cellStyle name="Millares 100 11 3 2 2 6 3" xfId="32798" xr:uid="{D3F9BC51-DEF7-4017-8F0C-11F6484211F7}"/>
    <cellStyle name="Millares 100 11 3 2 2 7" xfId="10986" xr:uid="{85D246EC-EB90-4B5F-B043-9743DFA10C59}"/>
    <cellStyle name="Millares 100 11 3 2 2 7 2" xfId="22429" xr:uid="{F7EDBEF1-BC8D-474F-9CB1-115777A278A3}"/>
    <cellStyle name="Millares 100 11 3 2 2 7 2 2" xfId="45323" xr:uid="{25201382-71C5-41BA-AF02-B358284A4C4E}"/>
    <cellStyle name="Millares 100 11 3 2 2 7 3" xfId="33882" xr:uid="{54B536B5-4F3D-46CF-B04B-85D13F0655D4}"/>
    <cellStyle name="Millares 100 11 3 2 2 8" xfId="12051" xr:uid="{BFBEE81C-9A0C-41F5-986D-5D3C4417DA12}"/>
    <cellStyle name="Millares 100 11 3 2 2 8 2" xfId="34945" xr:uid="{18C4D3C2-667F-46AE-BAC8-973DA96501CC}"/>
    <cellStyle name="Millares 100 11 3 2 2 9" xfId="23504" xr:uid="{C1AE6C26-F195-49AF-9BE6-9F3A8C8BD6C4}"/>
    <cellStyle name="Millares 100 11 3 2 3" xfId="857" xr:uid="{062A8E32-4118-469E-9111-8180C0D0DA4E}"/>
    <cellStyle name="Millares 100 11 3 2 3 2" xfId="2174" xr:uid="{A857F8AF-B489-4E27-A58A-8A15B5CBCE4D}"/>
    <cellStyle name="Millares 100 11 3 2 3 2 2" xfId="6422" xr:uid="{0B3A68C7-074C-4F17-BA21-5DE2BC5E82F8}"/>
    <cellStyle name="Millares 100 11 3 2 3 2 2 2" xfId="17874" xr:uid="{5265980A-7675-4B8A-A98F-EE5265DC3385}"/>
    <cellStyle name="Millares 100 11 3 2 3 2 2 2 2" xfId="40768" xr:uid="{3612C2DD-45DD-4E3F-8B8F-E3ABB9490E5D}"/>
    <cellStyle name="Millares 100 11 3 2 3 2 2 3" xfId="29327" xr:uid="{B72D5C7C-C5DE-47EA-9BD1-4E84A18483AA}"/>
    <cellStyle name="Millares 100 11 3 2 3 2 2 4" xfId="52209" xr:uid="{2ED97287-BE90-4509-945B-ED1E12798959}"/>
    <cellStyle name="Millares 100 11 3 2 3 2 3" xfId="13632" xr:uid="{07A002D0-6AF8-4DFA-87E2-A59B9398DA51}"/>
    <cellStyle name="Millares 100 11 3 2 3 2 3 2" xfId="36526" xr:uid="{01ADB16E-B537-4D92-9CC7-9B78DDF8CA2B}"/>
    <cellStyle name="Millares 100 11 3 2 3 2 4" xfId="25085" xr:uid="{B1E64BE8-81C4-4A5D-96FD-E763BD697644}"/>
    <cellStyle name="Millares 100 11 3 2 3 2 5" xfId="47968" xr:uid="{43132C87-065C-4162-99E4-CEBC8F6CD731}"/>
    <cellStyle name="Millares 100 11 3 2 3 3" xfId="4018" xr:uid="{FE8F781E-F872-459E-A367-3A32D9D2FDE8}"/>
    <cellStyle name="Millares 100 11 3 2 3 3 2" xfId="8261" xr:uid="{DA0A2F5E-1EF1-440C-A00B-2B28755AC3CB}"/>
    <cellStyle name="Millares 100 11 3 2 3 3 2 2" xfId="19713" xr:uid="{931341DE-4580-4247-9212-DD8CD178AE38}"/>
    <cellStyle name="Millares 100 11 3 2 3 3 2 2 2" xfId="42607" xr:uid="{74A83B01-A063-4ED2-86B8-D5D3D56513DE}"/>
    <cellStyle name="Millares 100 11 3 2 3 3 2 3" xfId="31166" xr:uid="{50DD282B-F782-4EB7-82E8-F3422396FCED}"/>
    <cellStyle name="Millares 100 11 3 2 3 3 2 4" xfId="54048" xr:uid="{DE34F6F8-B261-4BA7-820B-BE151CDBC20C}"/>
    <cellStyle name="Millares 100 11 3 2 3 3 3" xfId="15471" xr:uid="{EE7874AF-6CA7-4F89-9C9A-96D0211589E5}"/>
    <cellStyle name="Millares 100 11 3 2 3 3 3 2" xfId="38365" xr:uid="{48A64326-CAAB-445F-94C0-B11C7AC0F52B}"/>
    <cellStyle name="Millares 100 11 3 2 3 3 4" xfId="26924" xr:uid="{978FC346-1C33-4637-B61E-AE253F1375FF}"/>
    <cellStyle name="Millares 100 11 3 2 3 3 5" xfId="49806" xr:uid="{D0E79179-D287-45CD-ACA6-776B6EE0D1F8}"/>
    <cellStyle name="Millares 100 11 3 2 3 4" xfId="5105" xr:uid="{521FE11B-352C-4E89-B6C1-2C58CADCBD4C}"/>
    <cellStyle name="Millares 100 11 3 2 3 4 2" xfId="16557" xr:uid="{C38F8475-BAB4-4775-B078-CC9E3406CA0C}"/>
    <cellStyle name="Millares 100 11 3 2 3 4 2 2" xfId="39451" xr:uid="{F728F1C8-D28C-4D83-8FCD-143A306314EF}"/>
    <cellStyle name="Millares 100 11 3 2 3 4 3" xfId="28010" xr:uid="{B8AE6076-6CA2-4776-A25C-882F3F6AF939}"/>
    <cellStyle name="Millares 100 11 3 2 3 4 4" xfId="50892" xr:uid="{A0AE67FD-77FD-45CE-B641-967E621F4E49}"/>
    <cellStyle name="Millares 100 11 3 2 3 5" xfId="10166" xr:uid="{5165531E-2503-470B-8426-538B985E1EF3}"/>
    <cellStyle name="Millares 100 11 3 2 3 5 2" xfId="21609" xr:uid="{35E53F11-7B9B-4044-B7E2-EBA1010C0448}"/>
    <cellStyle name="Millares 100 11 3 2 3 5 2 2" xfId="44503" xr:uid="{1DA6F8BA-E28E-4638-976A-A6A44CD0DD1F}"/>
    <cellStyle name="Millares 100 11 3 2 3 5 3" xfId="33062" xr:uid="{14ACDFD3-2B15-4952-B2F4-951214C25812}"/>
    <cellStyle name="Millares 100 11 3 2 3 6" xfId="11250" xr:uid="{93401903-605D-4DCA-B417-B46448C46BAB}"/>
    <cellStyle name="Millares 100 11 3 2 3 6 2" xfId="22693" xr:uid="{B5FCBAC7-2D92-4AE9-A349-B9055ADB5FB0}"/>
    <cellStyle name="Millares 100 11 3 2 3 6 2 2" xfId="45587" xr:uid="{1C65E67D-E393-4186-8C35-565B0682F739}"/>
    <cellStyle name="Millares 100 11 3 2 3 6 3" xfId="34146" xr:uid="{057BDDF6-F0B5-4787-AD10-D5FBFEAFE269}"/>
    <cellStyle name="Millares 100 11 3 2 3 7" xfId="12315" xr:uid="{89BB7503-3D67-4EAC-A692-CEBF567B7AA0}"/>
    <cellStyle name="Millares 100 11 3 2 3 7 2" xfId="35209" xr:uid="{0EC199DC-64B9-4514-A841-362C7C391373}"/>
    <cellStyle name="Millares 100 11 3 2 3 8" xfId="23768" xr:uid="{F1F93F9A-952B-47B9-A79D-C91110DBEE65}"/>
    <cellStyle name="Millares 100 11 3 2 3 9" xfId="46651" xr:uid="{8FB862ED-E3E6-4895-A518-004642EFC2FE}"/>
    <cellStyle name="Millares 100 11 3 2 4" xfId="1385" xr:uid="{B0D37EB9-F063-4551-A8B2-5A82FBD2795A}"/>
    <cellStyle name="Millares 100 11 3 2 4 2" xfId="2702" xr:uid="{40CCF8CC-4754-4A59-AC73-583140C05C9F}"/>
    <cellStyle name="Millares 100 11 3 2 4 2 2" xfId="6950" xr:uid="{33F746DE-E791-4AE0-8FD1-E9F990F73DDF}"/>
    <cellStyle name="Millares 100 11 3 2 4 2 2 2" xfId="18402" xr:uid="{3E1C4889-5ABE-4A76-9E7B-BF6D600608AC}"/>
    <cellStyle name="Millares 100 11 3 2 4 2 2 2 2" xfId="41296" xr:uid="{E70C9DB5-239F-43FA-B3DB-AD78AD34BCB8}"/>
    <cellStyle name="Millares 100 11 3 2 4 2 2 3" xfId="29855" xr:uid="{213DD311-6185-4A82-9E15-A1C1F96EC2B5}"/>
    <cellStyle name="Millares 100 11 3 2 4 2 2 4" xfId="52737" xr:uid="{BAC1DC85-8EBC-477F-95B3-FB438A2B8619}"/>
    <cellStyle name="Millares 100 11 3 2 4 2 3" xfId="14160" xr:uid="{7DC81675-064F-4653-8B99-E029FB3CB95C}"/>
    <cellStyle name="Millares 100 11 3 2 4 2 3 2" xfId="37054" xr:uid="{646BDB76-CAFE-4025-A233-8E5D08E4101F}"/>
    <cellStyle name="Millares 100 11 3 2 4 2 4" xfId="25613" xr:uid="{9C43E6F8-8EA7-47FB-8583-A7689E191538}"/>
    <cellStyle name="Millares 100 11 3 2 4 2 5" xfId="48496" xr:uid="{DE9B6C3D-C6C3-4CCC-86DA-BAF13E400689}"/>
    <cellStyle name="Millares 100 11 3 2 4 3" xfId="5633" xr:uid="{6F721D99-6100-40CC-81B2-C6C86EABF884}"/>
    <cellStyle name="Millares 100 11 3 2 4 3 2" xfId="17085" xr:uid="{DBE98C33-66F5-4F0E-95CC-A1F6B9F9F796}"/>
    <cellStyle name="Millares 100 11 3 2 4 3 2 2" xfId="39979" xr:uid="{6A770F52-DF4D-47C1-A783-5F65F6AC0430}"/>
    <cellStyle name="Millares 100 11 3 2 4 3 3" xfId="28538" xr:uid="{E1593F0B-2302-4F6D-8479-7B13B2A16D07}"/>
    <cellStyle name="Millares 100 11 3 2 4 3 4" xfId="51420" xr:uid="{BA25FE10-E76B-45F9-85E6-37C3C4C98EC5}"/>
    <cellStyle name="Millares 100 11 3 2 4 4" xfId="12843" xr:uid="{A81DB950-A18A-48BF-9B9A-39267A0F4C7F}"/>
    <cellStyle name="Millares 100 11 3 2 4 4 2" xfId="35737" xr:uid="{C65895BB-4F13-46BB-B0DA-253816437F4E}"/>
    <cellStyle name="Millares 100 11 3 2 4 5" xfId="24296" xr:uid="{EA4B0448-4370-436F-AA01-BD937BE3E2FC}"/>
    <cellStyle name="Millares 100 11 3 2 4 6" xfId="47179" xr:uid="{FAEC4851-2A0F-4C3C-8A96-9EE596228753}"/>
    <cellStyle name="Millares 100 11 3 2 5" xfId="1647" xr:uid="{1106502B-1786-4974-BC1F-0F9FBEDCD9AD}"/>
    <cellStyle name="Millares 100 11 3 2 5 2" xfId="5895" xr:uid="{EE0E1DB3-7D27-485B-9AEF-CE0F0AC5F653}"/>
    <cellStyle name="Millares 100 11 3 2 5 2 2" xfId="17347" xr:uid="{1FFBBAC4-ECE1-49A5-AFFE-DF6696321E88}"/>
    <cellStyle name="Millares 100 11 3 2 5 2 2 2" xfId="40241" xr:uid="{A4026F3B-81FF-47AF-B63D-D6759214F6BC}"/>
    <cellStyle name="Millares 100 11 3 2 5 2 3" xfId="28800" xr:uid="{5A4ECC72-234A-48B4-9A1D-CC425A6C46D1}"/>
    <cellStyle name="Millares 100 11 3 2 5 2 4" xfId="51682" xr:uid="{ECBBA00F-9C5A-45FC-93BD-A7189F6FD524}"/>
    <cellStyle name="Millares 100 11 3 2 5 3" xfId="13105" xr:uid="{73D430B0-374E-4C89-B20D-AA8D5B96890B}"/>
    <cellStyle name="Millares 100 11 3 2 5 3 2" xfId="35999" xr:uid="{1D80089B-D7AD-4413-8A03-1792813C438B}"/>
    <cellStyle name="Millares 100 11 3 2 5 4" xfId="24558" xr:uid="{DB3A5083-5B75-40D0-B31D-022C68B8B38B}"/>
    <cellStyle name="Millares 100 11 3 2 5 5" xfId="47441" xr:uid="{714CD642-AFC3-46FD-A995-8AF2C662976D}"/>
    <cellStyle name="Millares 100 11 3 2 6" xfId="2970" xr:uid="{FD967A5C-64DE-4625-9B50-DA4E345BE4D2}"/>
    <cellStyle name="Millares 100 11 3 2 6 2" xfId="7213" xr:uid="{E576843B-C9C7-4254-9D03-1A52734D44E2}"/>
    <cellStyle name="Millares 100 11 3 2 6 2 2" xfId="18665" xr:uid="{3BEA494D-7223-4254-8FEE-3EBB201F9CEB}"/>
    <cellStyle name="Millares 100 11 3 2 6 2 2 2" xfId="41559" xr:uid="{CBB31333-2914-4640-86B1-C2990C905023}"/>
    <cellStyle name="Millares 100 11 3 2 6 2 3" xfId="30118" xr:uid="{5FD08CB2-D277-467A-90CA-60331EA39B77}"/>
    <cellStyle name="Millares 100 11 3 2 6 2 4" xfId="53000" xr:uid="{0691CE1A-A51E-421F-8184-62975497FFD6}"/>
    <cellStyle name="Millares 100 11 3 2 6 3" xfId="14423" xr:uid="{B35F3BD0-BF2E-4006-9C89-7DD362811480}"/>
    <cellStyle name="Millares 100 11 3 2 6 3 2" xfId="37317" xr:uid="{BAC00E7F-3403-4A01-BC37-9397BB078305}"/>
    <cellStyle name="Millares 100 11 3 2 6 4" xfId="25876" xr:uid="{6231E5AC-B06F-4340-9111-3D06E88E3F12}"/>
    <cellStyle name="Millares 100 11 3 2 6 5" xfId="48758" xr:uid="{D43078BC-18BB-4053-89E0-EAF01C8D2865}"/>
    <cellStyle name="Millares 100 11 3 2 7" xfId="3230" xr:uid="{C3436697-9081-4EFE-A348-6FBA045B217C}"/>
    <cellStyle name="Millares 100 11 3 2 7 2" xfId="7473" xr:uid="{B6F225EE-E4B4-4868-A566-E4727E2825E4}"/>
    <cellStyle name="Millares 100 11 3 2 7 2 2" xfId="18925" xr:uid="{C68B7504-F8DC-4F92-9689-2B6787E1A796}"/>
    <cellStyle name="Millares 100 11 3 2 7 2 2 2" xfId="41819" xr:uid="{17A0CC52-DD36-4275-8267-E6AD7A94FB86}"/>
    <cellStyle name="Millares 100 11 3 2 7 2 3" xfId="30378" xr:uid="{A2E899C7-964D-4594-8F58-16B0AE7FEC20}"/>
    <cellStyle name="Millares 100 11 3 2 7 2 4" xfId="53260" xr:uid="{A9D666CE-1BB6-4946-9DD2-96344163C1FB}"/>
    <cellStyle name="Millares 100 11 3 2 7 3" xfId="14683" xr:uid="{347BE8F2-63AC-4E53-8018-AE1BCD7F8013}"/>
    <cellStyle name="Millares 100 11 3 2 7 3 2" xfId="37577" xr:uid="{1E796737-53EA-4021-8093-3A4504EE00A1}"/>
    <cellStyle name="Millares 100 11 3 2 7 4" xfId="26136" xr:uid="{3473FE5D-9CC7-494F-AD65-56FB24D01F76}"/>
    <cellStyle name="Millares 100 11 3 2 7 5" xfId="49018" xr:uid="{C39531BC-9E32-4318-8967-CE7536A34C52}"/>
    <cellStyle name="Millares 100 11 3 2 8" xfId="3491" xr:uid="{03984382-F613-418D-A12A-7CBC37E13FB9}"/>
    <cellStyle name="Millares 100 11 3 2 8 2" xfId="7734" xr:uid="{149B936B-B462-4216-A37C-392165C98A9E}"/>
    <cellStyle name="Millares 100 11 3 2 8 2 2" xfId="19186" xr:uid="{A3D2DA71-CDC3-44A5-8E06-F8D92D933653}"/>
    <cellStyle name="Millares 100 11 3 2 8 2 2 2" xfId="42080" xr:uid="{C9F6533F-68C0-4E42-8E6F-35D789FE8058}"/>
    <cellStyle name="Millares 100 11 3 2 8 2 3" xfId="30639" xr:uid="{200CF729-766A-4779-8706-0096BFD23E19}"/>
    <cellStyle name="Millares 100 11 3 2 8 2 4" xfId="53521" xr:uid="{0AD9F857-EB27-4CF3-B12C-5D488B9E45E0}"/>
    <cellStyle name="Millares 100 11 3 2 8 3" xfId="14944" xr:uid="{ED244D0F-9D52-4DDC-A922-9D2CECB9C62B}"/>
    <cellStyle name="Millares 100 11 3 2 8 3 2" xfId="37838" xr:uid="{77799DE6-EE54-4650-80D7-34386748352D}"/>
    <cellStyle name="Millares 100 11 3 2 8 4" xfId="26397" xr:uid="{F817C7CF-5A26-4496-904B-3303037BAD0E}"/>
    <cellStyle name="Millares 100 11 3 2 8 5" xfId="49279" xr:uid="{E07BE3D3-C523-4543-A6B9-A5ABADFF18E9}"/>
    <cellStyle name="Millares 100 11 3 2 9" xfId="4559" xr:uid="{27116C2F-B32E-4977-B41B-7D55B2F7DC3D}"/>
    <cellStyle name="Millares 100 11 3 2 9 2" xfId="16011" xr:uid="{E5481022-E3D2-411D-BA52-CA5A3365E131}"/>
    <cellStyle name="Millares 100 11 3 2 9 2 2" xfId="38905" xr:uid="{5085F542-CF3C-4F5A-BA84-A4B6DC505E54}"/>
    <cellStyle name="Millares 100 11 3 2 9 3" xfId="27464" xr:uid="{DB462B66-9447-46A9-926A-1CDE7950E5F8}"/>
    <cellStyle name="Millares 100 11 3 2 9 4" xfId="50346" xr:uid="{AF4911F7-3417-4766-93AF-2CD50A9D9B3A}"/>
    <cellStyle name="Millares 100 11 3 3" xfId="476" xr:uid="{3F942CEB-1D62-4EAC-89ED-2B3406EFBF76}"/>
    <cellStyle name="Millares 100 11 3 3 10" xfId="46271" xr:uid="{496630AC-D50D-4880-9EC0-29ACD0DE5D52}"/>
    <cellStyle name="Millares 100 11 3 3 2" xfId="1004" xr:uid="{D405BF91-6A57-4082-9ABD-26B8CA16F9C0}"/>
    <cellStyle name="Millares 100 11 3 3 2 2" xfId="2321" xr:uid="{092F113D-69C8-4522-854B-0AF35B373DCE}"/>
    <cellStyle name="Millares 100 11 3 3 2 2 2" xfId="6569" xr:uid="{F097F268-BC46-453C-96AC-8DAD5D114AB4}"/>
    <cellStyle name="Millares 100 11 3 3 2 2 2 2" xfId="18021" xr:uid="{78FAB064-2687-4B64-9D81-4D6C8F335454}"/>
    <cellStyle name="Millares 100 11 3 3 2 2 2 2 2" xfId="40915" xr:uid="{B1C1F656-BEB0-434E-812D-C06E513498F1}"/>
    <cellStyle name="Millares 100 11 3 3 2 2 2 3" xfId="29474" xr:uid="{55A039BF-21DA-466C-A395-78645B9FE4A5}"/>
    <cellStyle name="Millares 100 11 3 3 2 2 2 4" xfId="52356" xr:uid="{124668CB-3E0D-499E-918C-694D2592E944}"/>
    <cellStyle name="Millares 100 11 3 3 2 2 3" xfId="13779" xr:uid="{F06830A5-FA20-4C44-A6A9-6C8E89E34900}"/>
    <cellStyle name="Millares 100 11 3 3 2 2 3 2" xfId="36673" xr:uid="{D28D725F-04EC-4BC9-A2EE-3C1C97009A5E}"/>
    <cellStyle name="Millares 100 11 3 3 2 2 4" xfId="25232" xr:uid="{071C7A57-38FF-450E-A964-D36E214EDD8A}"/>
    <cellStyle name="Millares 100 11 3 3 2 2 5" xfId="48115" xr:uid="{3D5DFAF3-6494-4B3D-A91C-169E76045FD3}"/>
    <cellStyle name="Millares 100 11 3 3 2 3" xfId="4165" xr:uid="{AFF10CD8-E025-4D05-B873-97C4C58E65BE}"/>
    <cellStyle name="Millares 100 11 3 3 2 3 2" xfId="8408" xr:uid="{6C0BB8E7-FF71-4B2A-8B4F-C98AF99F3046}"/>
    <cellStyle name="Millares 100 11 3 3 2 3 2 2" xfId="19860" xr:uid="{20F47A15-771A-4C21-A5EE-9379AE747401}"/>
    <cellStyle name="Millares 100 11 3 3 2 3 2 2 2" xfId="42754" xr:uid="{FB371355-1CAD-4DBF-94ED-B649B9649125}"/>
    <cellStyle name="Millares 100 11 3 3 2 3 2 3" xfId="31313" xr:uid="{579D485F-549B-420E-8CE5-75AE224EEB47}"/>
    <cellStyle name="Millares 100 11 3 3 2 3 2 4" xfId="54195" xr:uid="{725FA584-280D-444F-A83F-511D430D7402}"/>
    <cellStyle name="Millares 100 11 3 3 2 3 3" xfId="15618" xr:uid="{59DC07C0-9BA0-4C5B-9E70-E4BEE4EC7795}"/>
    <cellStyle name="Millares 100 11 3 3 2 3 3 2" xfId="38512" xr:uid="{DBF06DF8-93A3-4F1A-AE85-A16D20D073B5}"/>
    <cellStyle name="Millares 100 11 3 3 2 3 4" xfId="27071" xr:uid="{40CA23DC-CFAD-47D1-BC4B-0C6236E24384}"/>
    <cellStyle name="Millares 100 11 3 3 2 3 5" xfId="49953" xr:uid="{0006D69E-B2D7-4098-8C2B-1421E76D4E58}"/>
    <cellStyle name="Millares 100 11 3 3 2 4" xfId="5252" xr:uid="{41E5011F-2005-4FCA-850E-C5233D46675F}"/>
    <cellStyle name="Millares 100 11 3 3 2 4 2" xfId="16704" xr:uid="{892EFFBC-E338-4694-A8AD-B208BE9D624A}"/>
    <cellStyle name="Millares 100 11 3 3 2 4 2 2" xfId="39598" xr:uid="{F2ACE1B6-9597-4F47-8921-1A4ED56769D4}"/>
    <cellStyle name="Millares 100 11 3 3 2 4 3" xfId="28157" xr:uid="{4B84259E-7069-4E57-9211-B10571716A51}"/>
    <cellStyle name="Millares 100 11 3 3 2 4 4" xfId="51039" xr:uid="{35CCC7B9-3B7F-402D-B485-17D4BC1FEF75}"/>
    <cellStyle name="Millares 100 11 3 3 2 5" xfId="10313" xr:uid="{35A3BB3C-ACBF-496E-8997-772B30D15DD6}"/>
    <cellStyle name="Millares 100 11 3 3 2 5 2" xfId="21756" xr:uid="{3279E8B1-779C-45B7-879E-309FC2125BB4}"/>
    <cellStyle name="Millares 100 11 3 3 2 5 2 2" xfId="44650" xr:uid="{854B5C5B-51D7-444C-953C-2B1FCCE06151}"/>
    <cellStyle name="Millares 100 11 3 3 2 5 3" xfId="33209" xr:uid="{DCF00E86-302B-46A4-8803-0BA1B7C0069C}"/>
    <cellStyle name="Millares 100 11 3 3 2 6" xfId="11397" xr:uid="{560CAFFA-E2E1-4497-B939-3D123527DC29}"/>
    <cellStyle name="Millares 100 11 3 3 2 6 2" xfId="22840" xr:uid="{03F15944-795D-4661-BCBD-E0F15BBD711C}"/>
    <cellStyle name="Millares 100 11 3 3 2 6 2 2" xfId="45734" xr:uid="{CBC068E8-55C1-4A0F-8731-676BD1C233D5}"/>
    <cellStyle name="Millares 100 11 3 3 2 6 3" xfId="34293" xr:uid="{65ACC180-834A-4ACB-AA79-2520B47A4A1C}"/>
    <cellStyle name="Millares 100 11 3 3 2 7" xfId="12462" xr:uid="{934D5E51-9196-4159-BB5C-64D61D3C00DF}"/>
    <cellStyle name="Millares 100 11 3 3 2 7 2" xfId="35356" xr:uid="{518D1718-7F17-4845-877B-089C881911B4}"/>
    <cellStyle name="Millares 100 11 3 3 2 8" xfId="23915" xr:uid="{F1E9298F-0E47-4689-8497-377856BD337C}"/>
    <cellStyle name="Millares 100 11 3 3 2 9" xfId="46798" xr:uid="{D78DAF2F-6498-448B-BA3E-79AD4EB3FB65}"/>
    <cellStyle name="Millares 100 11 3 3 3" xfId="1794" xr:uid="{394E6AED-C25A-4CFE-812F-0EB2D6F3A66E}"/>
    <cellStyle name="Millares 100 11 3 3 3 2" xfId="6042" xr:uid="{6BAFD113-8ED7-4647-921B-0CEC41CB0CAD}"/>
    <cellStyle name="Millares 100 11 3 3 3 2 2" xfId="17494" xr:uid="{0D243985-3D45-416D-9217-85873C7ACCF9}"/>
    <cellStyle name="Millares 100 11 3 3 3 2 2 2" xfId="40388" xr:uid="{78D4AF37-BA5A-429B-BEAB-8256C249EEB0}"/>
    <cellStyle name="Millares 100 11 3 3 3 2 3" xfId="28947" xr:uid="{85CF00C7-1BC3-4FC9-B067-6A19231DEBE5}"/>
    <cellStyle name="Millares 100 11 3 3 3 2 4" xfId="51829" xr:uid="{C76B35B8-008F-49F6-B8A1-96E9E23E2D05}"/>
    <cellStyle name="Millares 100 11 3 3 3 3" xfId="13252" xr:uid="{F21A6F5D-FBAC-46DF-827E-03EF0216E07F}"/>
    <cellStyle name="Millares 100 11 3 3 3 3 2" xfId="36146" xr:uid="{1F2A8645-B47A-4230-928A-F8B6AB2F96C5}"/>
    <cellStyle name="Millares 100 11 3 3 3 4" xfId="24705" xr:uid="{A80F30FD-F167-421C-B356-609E1C9F924C}"/>
    <cellStyle name="Millares 100 11 3 3 3 5" xfId="47588" xr:uid="{66D6854A-ED94-4A84-AAB5-7F8264388B53}"/>
    <cellStyle name="Millares 100 11 3 3 4" xfId="3638" xr:uid="{9E79A832-50C9-44BB-93CD-8A1CB3BF03EF}"/>
    <cellStyle name="Millares 100 11 3 3 4 2" xfId="7881" xr:uid="{5B7FE3F1-054B-4465-A61C-DDC4837158FA}"/>
    <cellStyle name="Millares 100 11 3 3 4 2 2" xfId="19333" xr:uid="{04F4AEBD-0DB5-47FC-BFDC-2B053C223DEE}"/>
    <cellStyle name="Millares 100 11 3 3 4 2 2 2" xfId="42227" xr:uid="{CBEC4E2A-43D8-4CE4-99D5-1E5B4E402B7A}"/>
    <cellStyle name="Millares 100 11 3 3 4 2 3" xfId="30786" xr:uid="{E4D5AFF0-EECC-44A5-A24A-0AF8DFD0CC31}"/>
    <cellStyle name="Millares 100 11 3 3 4 2 4" xfId="53668" xr:uid="{0A8850EA-D248-4809-896C-E507B9DA402B}"/>
    <cellStyle name="Millares 100 11 3 3 4 3" xfId="15091" xr:uid="{2EBF8E52-A6B6-49A7-BD9C-A28B2E69505A}"/>
    <cellStyle name="Millares 100 11 3 3 4 3 2" xfId="37985" xr:uid="{5607160E-3B4B-452E-89A5-AF1D0A668FE3}"/>
    <cellStyle name="Millares 100 11 3 3 4 4" xfId="26544" xr:uid="{07DB14E3-1D54-4112-A78D-D1DBB310F086}"/>
    <cellStyle name="Millares 100 11 3 3 4 5" xfId="49426" xr:uid="{8D53CAA8-8DCF-46C7-B74D-B7589E16682E}"/>
    <cellStyle name="Millares 100 11 3 3 5" xfId="4725" xr:uid="{29769D0F-BE26-46E6-A464-ACD4D3D8AE2E}"/>
    <cellStyle name="Millares 100 11 3 3 5 2" xfId="16177" xr:uid="{16073B57-3031-4D98-8CF3-E474A07B5B87}"/>
    <cellStyle name="Millares 100 11 3 3 5 2 2" xfId="39071" xr:uid="{9DC2510C-C616-4A05-A981-DB55198C30ED}"/>
    <cellStyle name="Millares 100 11 3 3 5 3" xfId="27630" xr:uid="{68CE548F-591C-48E3-8598-C5E51771A044}"/>
    <cellStyle name="Millares 100 11 3 3 5 4" xfId="50512" xr:uid="{6AAD21A0-7C8B-4DEA-93A1-76CE34BC1D26}"/>
    <cellStyle name="Millares 100 11 3 3 6" xfId="9786" xr:uid="{4F859BC5-8A85-4561-BD02-1DA59612E650}"/>
    <cellStyle name="Millares 100 11 3 3 6 2" xfId="21229" xr:uid="{EE561CEE-F6B4-490F-BF9F-77BDD5DDD1F5}"/>
    <cellStyle name="Millares 100 11 3 3 6 2 2" xfId="44123" xr:uid="{925BD5E8-C97F-47A8-B29E-297E5F658791}"/>
    <cellStyle name="Millares 100 11 3 3 6 3" xfId="32682" xr:uid="{4E048F56-07DB-4FD8-89CA-FA4B8E696451}"/>
    <cellStyle name="Millares 100 11 3 3 7" xfId="10870" xr:uid="{E7DEBF03-C0D8-4965-A6C8-D143001845C4}"/>
    <cellStyle name="Millares 100 11 3 3 7 2" xfId="22313" xr:uid="{001DFFED-3F5E-4A1D-87AB-02D27BC60316}"/>
    <cellStyle name="Millares 100 11 3 3 7 2 2" xfId="45207" xr:uid="{D9D85BE1-F302-470C-A77B-4D7EB2778109}"/>
    <cellStyle name="Millares 100 11 3 3 7 3" xfId="33766" xr:uid="{CA8F505F-DE89-45C5-9046-D5962137BE17}"/>
    <cellStyle name="Millares 100 11 3 3 8" xfId="11935" xr:uid="{16FEE699-7914-439F-9A10-5CCF5408D085}"/>
    <cellStyle name="Millares 100 11 3 3 8 2" xfId="34829" xr:uid="{614AD7DE-00A1-48BA-A99B-E0B5DCFA1576}"/>
    <cellStyle name="Millares 100 11 3 3 9" xfId="23388" xr:uid="{871931F8-86A2-400A-9432-54F22626582C}"/>
    <cellStyle name="Millares 100 11 3 4" xfId="740" xr:uid="{8C3818CF-E998-4D83-AC0F-15719712E60A}"/>
    <cellStyle name="Millares 100 11 3 4 2" xfId="2057" xr:uid="{D12A6050-1857-4D74-95B9-FB2F00C5EB86}"/>
    <cellStyle name="Millares 100 11 3 4 2 2" xfId="6305" xr:uid="{0914A30D-EBCF-4EC2-BCB9-502927A77FA9}"/>
    <cellStyle name="Millares 100 11 3 4 2 2 2" xfId="17757" xr:uid="{7F728B6E-35B9-43FF-924A-EF5293F2DBB0}"/>
    <cellStyle name="Millares 100 11 3 4 2 2 2 2" xfId="40651" xr:uid="{98768977-4A12-4EB3-97EA-AD9E742FDF7E}"/>
    <cellStyle name="Millares 100 11 3 4 2 2 3" xfId="29210" xr:uid="{489E7181-1104-4438-B207-3E41E17D053E}"/>
    <cellStyle name="Millares 100 11 3 4 2 2 4" xfId="52092" xr:uid="{D5A26967-67E1-4826-9801-1142062E02E6}"/>
    <cellStyle name="Millares 100 11 3 4 2 3" xfId="13515" xr:uid="{4F796C99-3775-4BD6-9872-94C06937DFCA}"/>
    <cellStyle name="Millares 100 11 3 4 2 3 2" xfId="36409" xr:uid="{FB7AFC52-E010-436D-AEF3-3A7DAC3A5DE4}"/>
    <cellStyle name="Millares 100 11 3 4 2 4" xfId="24968" xr:uid="{B24947FA-0E06-4376-90D3-D988F946145D}"/>
    <cellStyle name="Millares 100 11 3 4 2 5" xfId="47851" xr:uid="{29727187-9FFC-4415-8EAA-FFBC40FCA6F2}"/>
    <cellStyle name="Millares 100 11 3 4 3" xfId="3901" xr:uid="{D2A0C3BD-8461-4668-BF84-599C1A7CC575}"/>
    <cellStyle name="Millares 100 11 3 4 3 2" xfId="8144" xr:uid="{18A82E60-F01B-4015-875F-336F2FD9E3B6}"/>
    <cellStyle name="Millares 100 11 3 4 3 2 2" xfId="19596" xr:uid="{3ECC4466-0801-4623-A056-F72AA657EF59}"/>
    <cellStyle name="Millares 100 11 3 4 3 2 2 2" xfId="42490" xr:uid="{95A3805B-8FA3-4C87-971F-BFD0E41D6F22}"/>
    <cellStyle name="Millares 100 11 3 4 3 2 3" xfId="31049" xr:uid="{0DFB9422-FE88-4C5E-AF51-FEF9F67E4C98}"/>
    <cellStyle name="Millares 100 11 3 4 3 2 4" xfId="53931" xr:uid="{9F2AD143-F79F-4D9B-B5CE-75152A312E58}"/>
    <cellStyle name="Millares 100 11 3 4 3 3" xfId="15354" xr:uid="{02C5DF5A-F55A-4CC2-B104-76B4B0E5DBCF}"/>
    <cellStyle name="Millares 100 11 3 4 3 3 2" xfId="38248" xr:uid="{3A4B2022-AEA7-47B9-A747-8FEEEFC89AFF}"/>
    <cellStyle name="Millares 100 11 3 4 3 4" xfId="26807" xr:uid="{06D99936-1659-4EC6-8557-F5F61C94BDAB}"/>
    <cellStyle name="Millares 100 11 3 4 3 5" xfId="49689" xr:uid="{C2E237DB-2592-4E07-B091-75F2C7286722}"/>
    <cellStyle name="Millares 100 11 3 4 4" xfId="4988" xr:uid="{9AA290EF-A04E-4206-AB31-E4D5F7FCAC3C}"/>
    <cellStyle name="Millares 100 11 3 4 4 2" xfId="16440" xr:uid="{B763DBA3-A38E-4AFD-B78C-9CE1A216A63D}"/>
    <cellStyle name="Millares 100 11 3 4 4 2 2" xfId="39334" xr:uid="{FDA054B3-48C1-482C-933E-E8CC81CE33B2}"/>
    <cellStyle name="Millares 100 11 3 4 4 3" xfId="27893" xr:uid="{9FFBC66C-149F-4466-A016-C2AB6854B01B}"/>
    <cellStyle name="Millares 100 11 3 4 4 4" xfId="50775" xr:uid="{E198D29F-27EE-4B12-AD77-5ECBF4E40844}"/>
    <cellStyle name="Millares 100 11 3 4 5" xfId="10049" xr:uid="{AB52EDDE-FAB0-4FCB-A191-6E83CA566047}"/>
    <cellStyle name="Millares 100 11 3 4 5 2" xfId="21492" xr:uid="{3B402F38-997A-44F2-8609-8E8ECC871EE2}"/>
    <cellStyle name="Millares 100 11 3 4 5 2 2" xfId="44386" xr:uid="{75C2CDB1-F1CB-4910-ACDF-51A5F46DBBF8}"/>
    <cellStyle name="Millares 100 11 3 4 5 3" xfId="32945" xr:uid="{4772D789-C536-4E7E-A43A-E1AFD57E3DCD}"/>
    <cellStyle name="Millares 100 11 3 4 6" xfId="11133" xr:uid="{7C378584-1DEB-4B34-BA05-97F9464CFDC7}"/>
    <cellStyle name="Millares 100 11 3 4 6 2" xfId="22576" xr:uid="{8B6FDEEC-15C2-4FA2-961A-0224D9DA2715}"/>
    <cellStyle name="Millares 100 11 3 4 6 2 2" xfId="45470" xr:uid="{E0C3A2DA-7DE9-46B0-B005-8B52AB1FB329}"/>
    <cellStyle name="Millares 100 11 3 4 6 3" xfId="34029" xr:uid="{73F5A69D-7498-4004-9417-9EA8F5026A1C}"/>
    <cellStyle name="Millares 100 11 3 4 7" xfId="12198" xr:uid="{FF9399FF-EB6D-4F26-AF2B-21BC66C8235B}"/>
    <cellStyle name="Millares 100 11 3 4 7 2" xfId="35092" xr:uid="{17800701-3511-4D9F-B6AE-8285548F3DF2}"/>
    <cellStyle name="Millares 100 11 3 4 8" xfId="23651" xr:uid="{1D0F274C-8E51-429F-86D8-C104D3985DD8}"/>
    <cellStyle name="Millares 100 11 3 4 9" xfId="46534" xr:uid="{360E07DB-83F4-4C69-B72A-29495C5414EB}"/>
    <cellStyle name="Millares 100 11 3 5" xfId="1268" xr:uid="{03E202A6-7FB1-4C9E-A8C1-FA832134B9A3}"/>
    <cellStyle name="Millares 100 11 3 5 2" xfId="2585" xr:uid="{3CF6D215-7143-4AF3-A8E6-ABAF3733D0E3}"/>
    <cellStyle name="Millares 100 11 3 5 2 2" xfId="6833" xr:uid="{0EC79217-BC6F-4E33-9B7B-A97FFAAED964}"/>
    <cellStyle name="Millares 100 11 3 5 2 2 2" xfId="18285" xr:uid="{4C173353-8878-4F5A-B224-45131C60B2A1}"/>
    <cellStyle name="Millares 100 11 3 5 2 2 2 2" xfId="41179" xr:uid="{73260270-1CE8-4C9E-A235-17F4E5E245E2}"/>
    <cellStyle name="Millares 100 11 3 5 2 2 3" xfId="29738" xr:uid="{F33B6E66-E583-402E-B638-E93D107429EC}"/>
    <cellStyle name="Millares 100 11 3 5 2 2 4" xfId="52620" xr:uid="{FE20CEA9-1FBB-484C-8D18-74548C7F6599}"/>
    <cellStyle name="Millares 100 11 3 5 2 3" xfId="14043" xr:uid="{28CC63E9-E67D-45E7-8C5F-119FC600A872}"/>
    <cellStyle name="Millares 100 11 3 5 2 3 2" xfId="36937" xr:uid="{6BA0204B-A47A-42EA-A3AF-A79D3AD43B15}"/>
    <cellStyle name="Millares 100 11 3 5 2 4" xfId="25496" xr:uid="{07329B72-F113-4BA3-A34E-193829F8E8BE}"/>
    <cellStyle name="Millares 100 11 3 5 2 5" xfId="48379" xr:uid="{F282479C-93A2-4F18-9F72-49F0CB91CD90}"/>
    <cellStyle name="Millares 100 11 3 5 3" xfId="5516" xr:uid="{26283DE4-0651-48B2-AAFB-F98EF9CD1646}"/>
    <cellStyle name="Millares 100 11 3 5 3 2" xfId="16968" xr:uid="{4140745D-DFE7-4FBD-AB5A-CAE799D0C98B}"/>
    <cellStyle name="Millares 100 11 3 5 3 2 2" xfId="39862" xr:uid="{2AF0EC9C-B8CA-4857-BBE7-F429960DD51C}"/>
    <cellStyle name="Millares 100 11 3 5 3 3" xfId="28421" xr:uid="{B8ADF066-59EB-4826-978B-A9699A50BC93}"/>
    <cellStyle name="Millares 100 11 3 5 3 4" xfId="51303" xr:uid="{31EA9072-B00F-4AF2-ACE6-AE96BBBF2FA2}"/>
    <cellStyle name="Millares 100 11 3 5 4" xfId="12726" xr:uid="{4A32816F-EA8A-4C8C-B535-9A7AB314D716}"/>
    <cellStyle name="Millares 100 11 3 5 4 2" xfId="35620" xr:uid="{5723859E-A8B6-40B1-AF46-A08797EC2E9E}"/>
    <cellStyle name="Millares 100 11 3 5 5" xfId="24179" xr:uid="{8465D6BB-CDB7-4C66-8EC0-589103560F09}"/>
    <cellStyle name="Millares 100 11 3 5 6" xfId="47062" xr:uid="{9177E2C1-E5C8-455B-9484-7F20B155318C}"/>
    <cellStyle name="Millares 100 11 3 6" xfId="1531" xr:uid="{5CCBC0F3-0D49-41AE-A3A3-1CB4CE5A8F28}"/>
    <cellStyle name="Millares 100 11 3 6 2" xfId="5779" xr:uid="{E1951E66-A48F-4E8E-8F87-9426EC923AF8}"/>
    <cellStyle name="Millares 100 11 3 6 2 2" xfId="17231" xr:uid="{B385C8B2-DC64-4B8A-A1EF-5CFB39A59F6C}"/>
    <cellStyle name="Millares 100 11 3 6 2 2 2" xfId="40125" xr:uid="{DDAF1F31-558B-49A0-84A2-A091AD47CFAA}"/>
    <cellStyle name="Millares 100 11 3 6 2 3" xfId="28684" xr:uid="{43EA3363-F880-45AC-A0B4-39E7F8795A2F}"/>
    <cellStyle name="Millares 100 11 3 6 2 4" xfId="51566" xr:uid="{F512A20B-E589-465C-AA89-0F8527C5086E}"/>
    <cellStyle name="Millares 100 11 3 6 3" xfId="12989" xr:uid="{8ACFAB4D-4F70-4AF2-8676-B391B694E1D6}"/>
    <cellStyle name="Millares 100 11 3 6 3 2" xfId="35883" xr:uid="{43B6B158-A0CE-47BF-80D2-5DB45646004C}"/>
    <cellStyle name="Millares 100 11 3 6 4" xfId="24442" xr:uid="{B0965649-C188-49CC-B7CC-9447CD3CDE37}"/>
    <cellStyle name="Millares 100 11 3 6 5" xfId="47325" xr:uid="{5F5CE8AD-4880-4045-A4B8-DF100CF90FBA}"/>
    <cellStyle name="Millares 100 11 3 7" xfId="2853" xr:uid="{CD716253-7312-4727-B425-12B1B307A94E}"/>
    <cellStyle name="Millares 100 11 3 7 2" xfId="7097" xr:uid="{A05417FB-F65E-461F-8CBA-2AACDCEC98FD}"/>
    <cellStyle name="Millares 100 11 3 7 2 2" xfId="18549" xr:uid="{BA42C037-3A64-4C96-9D2C-9C8B8FD3FADF}"/>
    <cellStyle name="Millares 100 11 3 7 2 2 2" xfId="41443" xr:uid="{4D99A76F-CB0D-4222-97FF-8DF847BE187B}"/>
    <cellStyle name="Millares 100 11 3 7 2 3" xfId="30002" xr:uid="{D6ED4D48-ACBF-4C92-8064-12F4E0232D59}"/>
    <cellStyle name="Millares 100 11 3 7 2 4" xfId="52884" xr:uid="{66D990C2-B33F-4CFF-9BE1-B3C6EBBC997B}"/>
    <cellStyle name="Millares 100 11 3 7 3" xfId="14307" xr:uid="{CFA71417-230B-4DC1-96D5-8160DDBFBF1D}"/>
    <cellStyle name="Millares 100 11 3 7 3 2" xfId="37201" xr:uid="{95FE0E16-DFAF-4938-8DD0-EDA88D10B33D}"/>
    <cellStyle name="Millares 100 11 3 7 4" xfId="25760" xr:uid="{0EE112D4-20C3-4819-8B82-6FA2F92B58AA}"/>
    <cellStyle name="Millares 100 11 3 7 5" xfId="48642" xr:uid="{A7E53917-4A84-4100-9087-87782F1D5CFC}"/>
    <cellStyle name="Millares 100 11 3 8" xfId="3113" xr:uid="{6CD2846F-AD4D-4790-9737-AA9925D07058}"/>
    <cellStyle name="Millares 100 11 3 8 2" xfId="7356" xr:uid="{793E9F72-76BB-495B-8000-008EBAA98669}"/>
    <cellStyle name="Millares 100 11 3 8 2 2" xfId="18808" xr:uid="{370878F9-202C-49DD-AD20-E8078E8F326A}"/>
    <cellStyle name="Millares 100 11 3 8 2 2 2" xfId="41702" xr:uid="{671F8082-5C5B-4764-9702-3DA73F86A3B4}"/>
    <cellStyle name="Millares 100 11 3 8 2 3" xfId="30261" xr:uid="{899CBB88-1615-40E9-9D71-CFD8E18071A3}"/>
    <cellStyle name="Millares 100 11 3 8 2 4" xfId="53143" xr:uid="{CDBF3986-B5BF-4929-8C9A-30134A96883C}"/>
    <cellStyle name="Millares 100 11 3 8 3" xfId="14566" xr:uid="{F5799A6A-21A5-4758-87AB-A65F8857CD24}"/>
    <cellStyle name="Millares 100 11 3 8 3 2" xfId="37460" xr:uid="{F423CD36-AE99-4A53-A53F-E8AD09DA031C}"/>
    <cellStyle name="Millares 100 11 3 8 4" xfId="26019" xr:uid="{FDAACDE1-9B99-4A67-BF53-04C04443679B}"/>
    <cellStyle name="Millares 100 11 3 8 5" xfId="48901" xr:uid="{0C2CD320-D742-45B6-8A91-6A9D6AF118EC}"/>
    <cellStyle name="Millares 100 11 3 9" xfId="3375" xr:uid="{1591A1FF-8D80-4535-A7FE-49165CCBDDB2}"/>
    <cellStyle name="Millares 100 11 3 9 2" xfId="7618" xr:uid="{BFC7CB0A-327B-4F13-82D8-D38256F30F1C}"/>
    <cellStyle name="Millares 100 11 3 9 2 2" xfId="19070" xr:uid="{DB0769A2-A56C-43A4-A31C-E90155FD8797}"/>
    <cellStyle name="Millares 100 11 3 9 2 2 2" xfId="41964" xr:uid="{E05CAEDA-D913-4895-BF68-FC7F4FFD0865}"/>
    <cellStyle name="Millares 100 11 3 9 2 3" xfId="30523" xr:uid="{A5132886-041A-4D39-B9CF-AEE72111EFEB}"/>
    <cellStyle name="Millares 100 11 3 9 2 4" xfId="53405" xr:uid="{1757C84E-D157-48AA-8E6B-F19B5A6F0AF9}"/>
    <cellStyle name="Millares 100 11 3 9 3" xfId="14828" xr:uid="{1AC994C1-3733-4775-BCFD-74825F821DB1}"/>
    <cellStyle name="Millares 100 11 3 9 3 2" xfId="37722" xr:uid="{711FB8C9-C633-4725-946A-4CAF9B4C9AED}"/>
    <cellStyle name="Millares 100 11 3 9 4" xfId="26281" xr:uid="{B552A00A-B6B7-4110-B887-5516A5DBF4FC}"/>
    <cellStyle name="Millares 100 11 3 9 5" xfId="49163" xr:uid="{1B378F6E-9307-415A-B0C4-EEC969F38A00}"/>
    <cellStyle name="Millares 100 11 4" xfId="249" xr:uid="{4ACF92C2-5C20-4055-8625-C00941751D68}"/>
    <cellStyle name="Millares 100 11 4 10" xfId="4483" xr:uid="{40758717-E5BE-4116-ACA3-DE85EF3D4E4D}"/>
    <cellStyle name="Millares 100 11 4 10 2" xfId="15935" xr:uid="{3F448623-78BC-4B88-B115-B66FAD6E2882}"/>
    <cellStyle name="Millares 100 11 4 10 2 2" xfId="38829" xr:uid="{659DACCD-94C5-4D78-9978-EC77D5CC1F27}"/>
    <cellStyle name="Millares 100 11 4 10 3" xfId="27388" xr:uid="{6442A41F-9484-4CF8-8207-0D1B0E6A3901}"/>
    <cellStyle name="Millares 100 11 4 10 4" xfId="50270" xr:uid="{96D9101B-C15F-4BA4-A731-0F522783EA77}"/>
    <cellStyle name="Millares 100 11 4 11" xfId="8763" xr:uid="{F630D98E-00A7-4A22-9778-DB0CD0D7BE7A}"/>
    <cellStyle name="Millares 100 11 4 11 2" xfId="20207" xr:uid="{9813D7A7-4C4C-4C33-95F9-723363DA04BD}"/>
    <cellStyle name="Millares 100 11 4 11 2 2" xfId="43101" xr:uid="{87876B23-CC7C-4EA4-B6D4-78449BC4C03D}"/>
    <cellStyle name="Millares 100 11 4 11 3" xfId="31660" xr:uid="{C0E1F1F6-960C-474F-B5B9-07A298BF6C68}"/>
    <cellStyle name="Millares 100 11 4 11 4" xfId="54542" xr:uid="{C5D5EEF4-97D8-48BB-8B23-B90669DCE72D}"/>
    <cellStyle name="Millares 100 11 4 12" xfId="9025" xr:uid="{354898F8-8F0C-4B97-959C-8615B4389352}"/>
    <cellStyle name="Millares 100 11 4 12 2" xfId="20469" xr:uid="{31AD8C07-045F-4591-B64D-F69EDF74A951}"/>
    <cellStyle name="Millares 100 11 4 12 2 2" xfId="43363" xr:uid="{44FCA902-FE6B-425C-9173-65CEAF629708}"/>
    <cellStyle name="Millares 100 11 4 12 3" xfId="31922" xr:uid="{CC55E400-AF86-41A0-AB09-B73C756AF039}"/>
    <cellStyle name="Millares 100 11 4 12 4" xfId="54804" xr:uid="{DA718B45-12AE-4851-B133-3859DC81EE86}"/>
    <cellStyle name="Millares 100 11 4 13" xfId="9292" xr:uid="{0211BE94-23F8-41D9-B40C-BF616ECC4DBF}"/>
    <cellStyle name="Millares 100 11 4 13 2" xfId="20736" xr:uid="{E2270336-05D0-4A33-8EAF-226E167344A2}"/>
    <cellStyle name="Millares 100 11 4 13 2 2" xfId="43630" xr:uid="{E8160DC6-2DD1-40E9-BEC7-0AFC773EBF22}"/>
    <cellStyle name="Millares 100 11 4 13 3" xfId="32189" xr:uid="{7B1BAF60-15B7-43EE-9887-08F04AD2E50F}"/>
    <cellStyle name="Millares 100 11 4 13 4" xfId="55071" xr:uid="{09D70FA4-A058-4AB5-B6FC-F2E45940C3B6}"/>
    <cellStyle name="Millares 100 11 4 14" xfId="9564" xr:uid="{F1C894FC-8532-4600-87D1-B918293E1E6D}"/>
    <cellStyle name="Millares 100 11 4 14 2" xfId="21007" xr:uid="{A58F1476-2F5A-45AD-8453-BCE499D3AC09}"/>
    <cellStyle name="Millares 100 11 4 14 2 2" xfId="43901" xr:uid="{7031B93F-FA36-4D41-84EF-B81865684171}"/>
    <cellStyle name="Millares 100 11 4 14 3" xfId="32460" xr:uid="{011BC71A-3F78-4D03-BE07-D80BB7B11F0E}"/>
    <cellStyle name="Millares 100 11 4 15" xfId="10648" xr:uid="{EE283D41-FA52-4988-8B25-CCDF6FB42A80}"/>
    <cellStyle name="Millares 100 11 4 15 2" xfId="22091" xr:uid="{89B3E652-1417-4A1E-9ACE-D9A938D64E13}"/>
    <cellStyle name="Millares 100 11 4 15 2 2" xfId="44985" xr:uid="{34147300-2B5D-4776-B06B-B71CF6383B9D}"/>
    <cellStyle name="Millares 100 11 4 15 3" xfId="33544" xr:uid="{215420C5-C305-48B2-8CB0-CBA584B26196}"/>
    <cellStyle name="Millares 100 11 4 16" xfId="11713" xr:uid="{CF2FE6AE-9794-467C-A609-D5753105EBB6}"/>
    <cellStyle name="Millares 100 11 4 16 2" xfId="34607" xr:uid="{77231829-BC33-4583-94C7-463B41140F47}"/>
    <cellStyle name="Millares 100 11 4 17" xfId="23166" xr:uid="{3DB1FDF6-1BAE-4920-AC04-D3AF93D6AB9E}"/>
    <cellStyle name="Millares 100 11 4 18" xfId="46049" xr:uid="{684DD078-4008-462D-8082-DD2590C2DCF5}"/>
    <cellStyle name="Millares 100 11 4 2" xfId="370" xr:uid="{E2FDD8E4-1C24-4AE8-B3FF-F8F6F9DC027F}"/>
    <cellStyle name="Millares 100 11 4 2 10" xfId="8879" xr:uid="{DD93F9BB-8C47-4E14-A555-6068E86DF11C}"/>
    <cellStyle name="Millares 100 11 4 2 10 2" xfId="20323" xr:uid="{0ECDEACE-F4A4-48AC-8D2C-60831337BD82}"/>
    <cellStyle name="Millares 100 11 4 2 10 2 2" xfId="43217" xr:uid="{70BD0CCA-020F-4783-9C3D-E0B756CBAE9C}"/>
    <cellStyle name="Millares 100 11 4 2 10 3" xfId="31776" xr:uid="{DDF15BE7-A4D6-4775-9739-18867D6FE9A4}"/>
    <cellStyle name="Millares 100 11 4 2 10 4" xfId="54658" xr:uid="{8973E6D2-E6EF-4204-82D4-528C26BF5525}"/>
    <cellStyle name="Millares 100 11 4 2 11" xfId="9141" xr:uid="{03B6F0C2-90DD-43F7-ABB2-F1054AA4AD39}"/>
    <cellStyle name="Millares 100 11 4 2 11 2" xfId="20585" xr:uid="{F9DD31F5-AFA8-4AA5-9776-57A8EDB9B6F7}"/>
    <cellStyle name="Millares 100 11 4 2 11 2 2" xfId="43479" xr:uid="{5D89FD6E-B01A-4951-B75A-FD67FD8C4D9D}"/>
    <cellStyle name="Millares 100 11 4 2 11 3" xfId="32038" xr:uid="{7E70B0F2-E43E-48A0-9A5F-B21B0CE0F25B}"/>
    <cellStyle name="Millares 100 11 4 2 11 4" xfId="54920" xr:uid="{ED9F6AAC-6F91-4525-BB8E-6D4E23ADB775}"/>
    <cellStyle name="Millares 100 11 4 2 12" xfId="9408" xr:uid="{C5D27099-AA25-40F7-848F-80A9630E303F}"/>
    <cellStyle name="Millares 100 11 4 2 12 2" xfId="20852" xr:uid="{00C8FD95-3EFC-4A8C-918B-4045E9A90308}"/>
    <cellStyle name="Millares 100 11 4 2 12 2 2" xfId="43746" xr:uid="{FEFD131B-4EDC-4F75-ACFB-4493E1558082}"/>
    <cellStyle name="Millares 100 11 4 2 12 3" xfId="32305" xr:uid="{45FA5EC1-5672-4FE6-B920-4E477A4208DA}"/>
    <cellStyle name="Millares 100 11 4 2 12 4" xfId="55187" xr:uid="{E202EB07-82ED-4F11-BCD0-72D40550405A}"/>
    <cellStyle name="Millares 100 11 4 2 13" xfId="9680" xr:uid="{B552393A-2B30-4733-968F-BDBEC48BD83B}"/>
    <cellStyle name="Millares 100 11 4 2 13 2" xfId="21123" xr:uid="{08050CBC-8F4F-4DD1-8DC7-A906AFAA216F}"/>
    <cellStyle name="Millares 100 11 4 2 13 2 2" xfId="44017" xr:uid="{EA7DBBB5-3504-46D8-AD40-BBECEA02BD69}"/>
    <cellStyle name="Millares 100 11 4 2 13 3" xfId="32576" xr:uid="{E8766444-7DC0-4E10-80BF-FDCDD02BE635}"/>
    <cellStyle name="Millares 100 11 4 2 14" xfId="10764" xr:uid="{9566F9DD-6F96-4F2C-B374-49F3B85CDCED}"/>
    <cellStyle name="Millares 100 11 4 2 14 2" xfId="22207" xr:uid="{8D6C9A6F-E3DA-43E0-AF01-1B63B55E988A}"/>
    <cellStyle name="Millares 100 11 4 2 14 2 2" xfId="45101" xr:uid="{E846DDB3-9F06-4BBE-85FE-040BA4EE3F55}"/>
    <cellStyle name="Millares 100 11 4 2 14 3" xfId="33660" xr:uid="{9882FBD9-C344-49FB-A96F-979F2040FD40}"/>
    <cellStyle name="Millares 100 11 4 2 15" xfId="11829" xr:uid="{49547360-9C31-4F38-8BC4-090C3120CF96}"/>
    <cellStyle name="Millares 100 11 4 2 15 2" xfId="34723" xr:uid="{0A97E1B2-179D-4E0C-B10E-7C973DE37294}"/>
    <cellStyle name="Millares 100 11 4 2 16" xfId="23282" xr:uid="{FB8EA6E7-9037-494B-8326-37CF0148DB43}"/>
    <cellStyle name="Millares 100 11 4 2 17" xfId="46165" xr:uid="{9ADF2FC1-DDF7-4246-B288-4DEB50666130}"/>
    <cellStyle name="Millares 100 11 4 2 2" xfId="633" xr:uid="{241B54AB-D341-4EE5-87F1-4A9FF192BD5B}"/>
    <cellStyle name="Millares 100 11 4 2 2 10" xfId="46428" xr:uid="{B82F097B-B661-42B4-9BED-26A8F95501B4}"/>
    <cellStyle name="Millares 100 11 4 2 2 2" xfId="1161" xr:uid="{6C934221-EA2F-4F33-BD09-5A43A4C87953}"/>
    <cellStyle name="Millares 100 11 4 2 2 2 2" xfId="2478" xr:uid="{44A43473-A565-47D1-8CC5-86A496DBAE3D}"/>
    <cellStyle name="Millares 100 11 4 2 2 2 2 2" xfId="6726" xr:uid="{E7B185C9-D387-40F9-8DC7-6D86401A01AF}"/>
    <cellStyle name="Millares 100 11 4 2 2 2 2 2 2" xfId="18178" xr:uid="{61E2AB90-7C74-48B8-A660-EAD688CFB797}"/>
    <cellStyle name="Millares 100 11 4 2 2 2 2 2 2 2" xfId="41072" xr:uid="{348C63A6-402B-4264-BACF-358CA72AED65}"/>
    <cellStyle name="Millares 100 11 4 2 2 2 2 2 3" xfId="29631" xr:uid="{4182F8E5-AF70-42F1-B057-53323A01B426}"/>
    <cellStyle name="Millares 100 11 4 2 2 2 2 2 4" xfId="52513" xr:uid="{A41008D4-A901-425A-8CA0-49BA79B47C2D}"/>
    <cellStyle name="Millares 100 11 4 2 2 2 2 3" xfId="13936" xr:uid="{C8F4DFFA-2C89-4892-B45F-14E029CFF11D}"/>
    <cellStyle name="Millares 100 11 4 2 2 2 2 3 2" xfId="36830" xr:uid="{A1975076-3EF4-4481-BACE-F36FBC5E4393}"/>
    <cellStyle name="Millares 100 11 4 2 2 2 2 4" xfId="25389" xr:uid="{2674A3E7-6A71-43D4-B95E-52D6FE7416BC}"/>
    <cellStyle name="Millares 100 11 4 2 2 2 2 5" xfId="48272" xr:uid="{24B6C14A-AE02-490B-B156-5A2D2ED82A72}"/>
    <cellStyle name="Millares 100 11 4 2 2 2 3" xfId="4322" xr:uid="{3B293E7B-CBEB-4383-8451-2EEA7EFF9882}"/>
    <cellStyle name="Millares 100 11 4 2 2 2 3 2" xfId="8565" xr:uid="{78031407-AE67-4DA5-B8C6-A2DA59B03244}"/>
    <cellStyle name="Millares 100 11 4 2 2 2 3 2 2" xfId="20017" xr:uid="{CA987AFB-CB4B-4C92-8A19-8BF0E7FDED21}"/>
    <cellStyle name="Millares 100 11 4 2 2 2 3 2 2 2" xfId="42911" xr:uid="{B1B17B0A-A7A3-4BA5-AC39-7E29556E826A}"/>
    <cellStyle name="Millares 100 11 4 2 2 2 3 2 3" xfId="31470" xr:uid="{C49D9925-903C-4615-A135-C843188E3069}"/>
    <cellStyle name="Millares 100 11 4 2 2 2 3 2 4" xfId="54352" xr:uid="{000043B4-9E10-4422-B286-605898732F26}"/>
    <cellStyle name="Millares 100 11 4 2 2 2 3 3" xfId="15775" xr:uid="{0241AC0C-148A-40A6-A8C9-DA33244BADB6}"/>
    <cellStyle name="Millares 100 11 4 2 2 2 3 3 2" xfId="38669" xr:uid="{94EECF2D-48F4-444B-AEF0-7F8055D7325D}"/>
    <cellStyle name="Millares 100 11 4 2 2 2 3 4" xfId="27228" xr:uid="{A2988B0C-30C8-4F36-B6EB-AC39A7A500EA}"/>
    <cellStyle name="Millares 100 11 4 2 2 2 3 5" xfId="50110" xr:uid="{8D6ED9D8-BF9D-4135-AB55-443DEDA55AF2}"/>
    <cellStyle name="Millares 100 11 4 2 2 2 4" xfId="5409" xr:uid="{AF1FB49A-D59F-495C-804A-763627BAED1C}"/>
    <cellStyle name="Millares 100 11 4 2 2 2 4 2" xfId="16861" xr:uid="{5F987569-6653-4E7E-A2B6-155474E0A678}"/>
    <cellStyle name="Millares 100 11 4 2 2 2 4 2 2" xfId="39755" xr:uid="{1B459641-1D92-4C95-81F0-09C08B30E67C}"/>
    <cellStyle name="Millares 100 11 4 2 2 2 4 3" xfId="28314" xr:uid="{715CA1B3-7F34-45E0-B423-117C9E028EC1}"/>
    <cellStyle name="Millares 100 11 4 2 2 2 4 4" xfId="51196" xr:uid="{B72CDDBC-DD6E-4309-AEDF-306C8970CBBA}"/>
    <cellStyle name="Millares 100 11 4 2 2 2 5" xfId="10470" xr:uid="{9A086A4D-1E37-4294-8A8E-A49A12A204A3}"/>
    <cellStyle name="Millares 100 11 4 2 2 2 5 2" xfId="21913" xr:uid="{BC912776-9227-428C-A0E1-5C889760DB6E}"/>
    <cellStyle name="Millares 100 11 4 2 2 2 5 2 2" xfId="44807" xr:uid="{7DCE9817-AD3E-4750-A7BF-6A7A8DDF887B}"/>
    <cellStyle name="Millares 100 11 4 2 2 2 5 3" xfId="33366" xr:uid="{07A3CDE0-FD8A-4E70-ADAB-E35D57EE849A}"/>
    <cellStyle name="Millares 100 11 4 2 2 2 6" xfId="11554" xr:uid="{DECF784D-448C-4998-9AE7-D149BABF3C52}"/>
    <cellStyle name="Millares 100 11 4 2 2 2 6 2" xfId="22997" xr:uid="{B3E5257E-8954-438D-90C9-2E7F77CD5A5A}"/>
    <cellStyle name="Millares 100 11 4 2 2 2 6 2 2" xfId="45891" xr:uid="{9E0028FF-BA55-4D73-AEC9-101DA50A16A4}"/>
    <cellStyle name="Millares 100 11 4 2 2 2 6 3" xfId="34450" xr:uid="{F6E8BF27-3C6A-48C7-9882-9D0FBAEEA230}"/>
    <cellStyle name="Millares 100 11 4 2 2 2 7" xfId="12619" xr:uid="{8160A43B-118F-4BF3-85B3-4B249971D03F}"/>
    <cellStyle name="Millares 100 11 4 2 2 2 7 2" xfId="35513" xr:uid="{91C1626D-57AE-49A0-994F-AA193C53D940}"/>
    <cellStyle name="Millares 100 11 4 2 2 2 8" xfId="24072" xr:uid="{5752E85A-3907-484B-9834-53948CC1A1A1}"/>
    <cellStyle name="Millares 100 11 4 2 2 2 9" xfId="46955" xr:uid="{931443A3-2965-42D2-A82B-1BE3D04D3F60}"/>
    <cellStyle name="Millares 100 11 4 2 2 3" xfId="1951" xr:uid="{35ADD9FF-9D8B-4586-93F2-922A32E0C07E}"/>
    <cellStyle name="Millares 100 11 4 2 2 3 2" xfId="6199" xr:uid="{76684C8B-9A9C-452B-ADC6-8F2260B4667C}"/>
    <cellStyle name="Millares 100 11 4 2 2 3 2 2" xfId="17651" xr:uid="{B87CBB5F-D7D7-4D0F-B247-81018AF4AD43}"/>
    <cellStyle name="Millares 100 11 4 2 2 3 2 2 2" xfId="40545" xr:uid="{6E3FCE41-A75A-4FF8-9B77-30B011CB1A84}"/>
    <cellStyle name="Millares 100 11 4 2 2 3 2 3" xfId="29104" xr:uid="{CE7AFE84-F769-4D5E-9B36-B2408BF49BA4}"/>
    <cellStyle name="Millares 100 11 4 2 2 3 2 4" xfId="51986" xr:uid="{A0D32472-2362-4D31-8A79-989A2B290BCC}"/>
    <cellStyle name="Millares 100 11 4 2 2 3 3" xfId="13409" xr:uid="{F77CC045-3D21-437D-AD99-BADCF48FCB89}"/>
    <cellStyle name="Millares 100 11 4 2 2 3 3 2" xfId="36303" xr:uid="{A170443C-6263-4B1D-B3BB-644718C55533}"/>
    <cellStyle name="Millares 100 11 4 2 2 3 4" xfId="24862" xr:uid="{2A7BFAC9-7701-474F-BBB0-6D0C5B17C457}"/>
    <cellStyle name="Millares 100 11 4 2 2 3 5" xfId="47745" xr:uid="{9FFF39C4-CFD1-4E65-8F36-712D2012DE0F}"/>
    <cellStyle name="Millares 100 11 4 2 2 4" xfId="3795" xr:uid="{F70F934A-D59C-4F27-9F6F-1E9ACAE7D009}"/>
    <cellStyle name="Millares 100 11 4 2 2 4 2" xfId="8038" xr:uid="{0A4D72CA-4771-4E1E-9C6F-C6DA1134A70F}"/>
    <cellStyle name="Millares 100 11 4 2 2 4 2 2" xfId="19490" xr:uid="{633B6EEB-84FE-4584-AE1B-2B21533D6A51}"/>
    <cellStyle name="Millares 100 11 4 2 2 4 2 2 2" xfId="42384" xr:uid="{A28FFDB4-A708-4B2D-BC7B-DE6C5DDD166A}"/>
    <cellStyle name="Millares 100 11 4 2 2 4 2 3" xfId="30943" xr:uid="{B2CCE04A-26AD-4F11-865C-2E1F11040208}"/>
    <cellStyle name="Millares 100 11 4 2 2 4 2 4" xfId="53825" xr:uid="{7899EA0E-8F17-434B-9AAA-762F634039ED}"/>
    <cellStyle name="Millares 100 11 4 2 2 4 3" xfId="15248" xr:uid="{E3C8CDFE-7C99-4F05-874C-83C38747D852}"/>
    <cellStyle name="Millares 100 11 4 2 2 4 3 2" xfId="38142" xr:uid="{C862086D-45B5-4E35-A681-AC8D89C43939}"/>
    <cellStyle name="Millares 100 11 4 2 2 4 4" xfId="26701" xr:uid="{350BC721-CA39-47C3-9425-9C3465922556}"/>
    <cellStyle name="Millares 100 11 4 2 2 4 5" xfId="49583" xr:uid="{52D52A23-C3E9-45CC-B2EB-872147917AC4}"/>
    <cellStyle name="Millares 100 11 4 2 2 5" xfId="4882" xr:uid="{BDA6E1C5-D02B-4D85-A46E-7EC342AF1D04}"/>
    <cellStyle name="Millares 100 11 4 2 2 5 2" xfId="16334" xr:uid="{AA99FF7C-2281-44B3-9A63-E4F79CC7C405}"/>
    <cellStyle name="Millares 100 11 4 2 2 5 2 2" xfId="39228" xr:uid="{C79C8C3F-C3D9-4362-9AC5-BFE1544DAA0E}"/>
    <cellStyle name="Millares 100 11 4 2 2 5 3" xfId="27787" xr:uid="{A0E455BD-B2FB-42EF-8B66-14D2F5E6A139}"/>
    <cellStyle name="Millares 100 11 4 2 2 5 4" xfId="50669" xr:uid="{AFB61754-5B6C-48E9-A455-A504CB77AFE8}"/>
    <cellStyle name="Millares 100 11 4 2 2 6" xfId="9943" xr:uid="{28E0ADB3-0B75-4941-9A4A-828D90E5A22B}"/>
    <cellStyle name="Millares 100 11 4 2 2 6 2" xfId="21386" xr:uid="{BD45CE54-86B9-4010-95AD-9DF4EA8762DC}"/>
    <cellStyle name="Millares 100 11 4 2 2 6 2 2" xfId="44280" xr:uid="{89FFB5C5-ED3F-4998-A84A-1BAD78384BBF}"/>
    <cellStyle name="Millares 100 11 4 2 2 6 3" xfId="32839" xr:uid="{3F7FD916-9E69-48B8-A7C1-49E56D20C794}"/>
    <cellStyle name="Millares 100 11 4 2 2 7" xfId="11027" xr:uid="{DEDA9724-00C5-4D43-863E-A201B33D2325}"/>
    <cellStyle name="Millares 100 11 4 2 2 7 2" xfId="22470" xr:uid="{E2CF9B63-7DE2-4597-975E-5A8536C857D5}"/>
    <cellStyle name="Millares 100 11 4 2 2 7 2 2" xfId="45364" xr:uid="{DD31E4FF-F1B4-465A-BFB4-5D015630090B}"/>
    <cellStyle name="Millares 100 11 4 2 2 7 3" xfId="33923" xr:uid="{F4E86299-B6B5-4FEA-A9F2-BDB1397E08E7}"/>
    <cellStyle name="Millares 100 11 4 2 2 8" xfId="12092" xr:uid="{D2363D3A-7C67-4EA5-A023-937C131F4D27}"/>
    <cellStyle name="Millares 100 11 4 2 2 8 2" xfId="34986" xr:uid="{2F8985A3-1D84-4E9A-9C73-A7AC8D5614DF}"/>
    <cellStyle name="Millares 100 11 4 2 2 9" xfId="23545" xr:uid="{01F502C4-DD00-495E-8F19-CE7E04110BA3}"/>
    <cellStyle name="Millares 100 11 4 2 3" xfId="898" xr:uid="{18F6650B-D5F2-41D5-92DC-DC8122FD39D8}"/>
    <cellStyle name="Millares 100 11 4 2 3 2" xfId="2215" xr:uid="{906ECAE8-C198-420B-8878-A192E3F9DB0A}"/>
    <cellStyle name="Millares 100 11 4 2 3 2 2" xfId="6463" xr:uid="{3E2BA009-3CDD-49A7-B57F-9A94810020FE}"/>
    <cellStyle name="Millares 100 11 4 2 3 2 2 2" xfId="17915" xr:uid="{F441EA5A-D6D5-46E1-B988-263B0703A2A4}"/>
    <cellStyle name="Millares 100 11 4 2 3 2 2 2 2" xfId="40809" xr:uid="{DBAE4C90-7882-43A4-A462-172C73900A04}"/>
    <cellStyle name="Millares 100 11 4 2 3 2 2 3" xfId="29368" xr:uid="{58FFDEAB-EEA1-4CB1-A341-91A4E34BB017}"/>
    <cellStyle name="Millares 100 11 4 2 3 2 2 4" xfId="52250" xr:uid="{3989CE49-A76A-4F0E-A251-3D4A069B8123}"/>
    <cellStyle name="Millares 100 11 4 2 3 2 3" xfId="13673" xr:uid="{41D450F6-6340-439A-97C3-EAE7B28239B5}"/>
    <cellStyle name="Millares 100 11 4 2 3 2 3 2" xfId="36567" xr:uid="{DC915E25-53FA-466D-87EE-0A6B02BC68FE}"/>
    <cellStyle name="Millares 100 11 4 2 3 2 4" xfId="25126" xr:uid="{C94778F1-B259-4461-B3E6-75ECA532112A}"/>
    <cellStyle name="Millares 100 11 4 2 3 2 5" xfId="48009" xr:uid="{3B52D7C9-C7AD-4265-9CD8-9F06902A3E89}"/>
    <cellStyle name="Millares 100 11 4 2 3 3" xfId="4059" xr:uid="{3DA6EF24-FEA0-4A55-B539-F2D1B0341FC6}"/>
    <cellStyle name="Millares 100 11 4 2 3 3 2" xfId="8302" xr:uid="{C0C3C740-CCAC-462A-8066-7160B271369E}"/>
    <cellStyle name="Millares 100 11 4 2 3 3 2 2" xfId="19754" xr:uid="{6C7F9775-9060-468D-BF4B-0758EFA1BF9F}"/>
    <cellStyle name="Millares 100 11 4 2 3 3 2 2 2" xfId="42648" xr:uid="{0649CEBE-34C7-47F4-8F8A-34FE969E75E7}"/>
    <cellStyle name="Millares 100 11 4 2 3 3 2 3" xfId="31207" xr:uid="{30DBC682-6B14-47C0-B865-FB5497B366E9}"/>
    <cellStyle name="Millares 100 11 4 2 3 3 2 4" xfId="54089" xr:uid="{D1D91291-4783-43C0-8DCC-045223BF5222}"/>
    <cellStyle name="Millares 100 11 4 2 3 3 3" xfId="15512" xr:uid="{CF3E3DB0-C903-49FE-817F-5BAF72AA8EBA}"/>
    <cellStyle name="Millares 100 11 4 2 3 3 3 2" xfId="38406" xr:uid="{8BB98B74-5BED-42E7-A0FD-C7A3C11EF4C1}"/>
    <cellStyle name="Millares 100 11 4 2 3 3 4" xfId="26965" xr:uid="{4286C47C-F67A-43A0-B198-9C483589044F}"/>
    <cellStyle name="Millares 100 11 4 2 3 3 5" xfId="49847" xr:uid="{C71BA54D-C955-43C1-B79D-6191365EFC7D}"/>
    <cellStyle name="Millares 100 11 4 2 3 4" xfId="5146" xr:uid="{C2A5B4C3-C440-45A3-867A-42AB6D26E320}"/>
    <cellStyle name="Millares 100 11 4 2 3 4 2" xfId="16598" xr:uid="{CAD9906E-AE36-489A-8B49-E1C65F28CA41}"/>
    <cellStyle name="Millares 100 11 4 2 3 4 2 2" xfId="39492" xr:uid="{23426A13-0C5C-4EAD-B50E-89619D2569D5}"/>
    <cellStyle name="Millares 100 11 4 2 3 4 3" xfId="28051" xr:uid="{12DBFBF8-125C-4076-8456-83BF65D4F28A}"/>
    <cellStyle name="Millares 100 11 4 2 3 4 4" xfId="50933" xr:uid="{763D6180-5210-49F7-9692-4059990C8CF9}"/>
    <cellStyle name="Millares 100 11 4 2 3 5" xfId="10207" xr:uid="{7E1D0138-AEB8-446A-9310-111B806C9591}"/>
    <cellStyle name="Millares 100 11 4 2 3 5 2" xfId="21650" xr:uid="{32E96A23-5D0B-47E2-9038-FE191C9F7AE0}"/>
    <cellStyle name="Millares 100 11 4 2 3 5 2 2" xfId="44544" xr:uid="{D0E080D5-3C9F-41E4-AED5-6D64BEFEBFCD}"/>
    <cellStyle name="Millares 100 11 4 2 3 5 3" xfId="33103" xr:uid="{3D823AE3-F3C9-4CE2-85B1-69D8F426CAEF}"/>
    <cellStyle name="Millares 100 11 4 2 3 6" xfId="11291" xr:uid="{9B331979-9261-4161-8A57-8F5287F756C7}"/>
    <cellStyle name="Millares 100 11 4 2 3 6 2" xfId="22734" xr:uid="{3CD412EC-B99B-4B2C-AB38-1577C92395D3}"/>
    <cellStyle name="Millares 100 11 4 2 3 6 2 2" xfId="45628" xr:uid="{8FC08DF3-A56D-4128-B5DF-05F74091A650}"/>
    <cellStyle name="Millares 100 11 4 2 3 6 3" xfId="34187" xr:uid="{53E6AC37-96C6-4E7D-9E80-6CA066830C78}"/>
    <cellStyle name="Millares 100 11 4 2 3 7" xfId="12356" xr:uid="{7F146854-3932-4FDF-B975-40B5CF294559}"/>
    <cellStyle name="Millares 100 11 4 2 3 7 2" xfId="35250" xr:uid="{479F1E94-C195-4A5B-8200-A98EC797E491}"/>
    <cellStyle name="Millares 100 11 4 2 3 8" xfId="23809" xr:uid="{4E40D214-6BE2-4CDA-A963-CF2592C0B398}"/>
    <cellStyle name="Millares 100 11 4 2 3 9" xfId="46692" xr:uid="{9BD72821-10C5-4E5F-B13C-D43819B95615}"/>
    <cellStyle name="Millares 100 11 4 2 4" xfId="1426" xr:uid="{98AC9BFE-A86A-4BB1-B4FC-C0E94F09E684}"/>
    <cellStyle name="Millares 100 11 4 2 4 2" xfId="2743" xr:uid="{32965BA0-4D57-4CB0-9E7A-18E148496A19}"/>
    <cellStyle name="Millares 100 11 4 2 4 2 2" xfId="6991" xr:uid="{1FC0FDE7-AA87-40FE-AE0F-61F3FE92FD7D}"/>
    <cellStyle name="Millares 100 11 4 2 4 2 2 2" xfId="18443" xr:uid="{21B5B63F-C75A-49E6-9426-A2A988BBFAA8}"/>
    <cellStyle name="Millares 100 11 4 2 4 2 2 2 2" xfId="41337" xr:uid="{17F8477D-7C4C-4C3E-8E35-20DB46D7A751}"/>
    <cellStyle name="Millares 100 11 4 2 4 2 2 3" xfId="29896" xr:uid="{89F93EEF-9541-4C90-A211-E4DA4A987FDF}"/>
    <cellStyle name="Millares 100 11 4 2 4 2 2 4" xfId="52778" xr:uid="{9A7827DE-4F7B-4746-97C5-E1FC1D99BC92}"/>
    <cellStyle name="Millares 100 11 4 2 4 2 3" xfId="14201" xr:uid="{80FC2A27-DF02-4502-9A4C-A85A3BB9237A}"/>
    <cellStyle name="Millares 100 11 4 2 4 2 3 2" xfId="37095" xr:uid="{3713E3E9-535B-4018-B840-153E9B028497}"/>
    <cellStyle name="Millares 100 11 4 2 4 2 4" xfId="25654" xr:uid="{8249E7BB-62E7-414B-8C47-33DDD19CBEE9}"/>
    <cellStyle name="Millares 100 11 4 2 4 2 5" xfId="48537" xr:uid="{075C99AE-1DF0-448D-A6C9-B99D24322E2D}"/>
    <cellStyle name="Millares 100 11 4 2 4 3" xfId="5674" xr:uid="{CDCDD5F9-FDD9-40B6-A30F-003F9357F2F1}"/>
    <cellStyle name="Millares 100 11 4 2 4 3 2" xfId="17126" xr:uid="{97E87F03-6F2C-4068-8066-D9F51CD5275A}"/>
    <cellStyle name="Millares 100 11 4 2 4 3 2 2" xfId="40020" xr:uid="{BE8F4197-9533-40DC-8603-801319A55830}"/>
    <cellStyle name="Millares 100 11 4 2 4 3 3" xfId="28579" xr:uid="{4C90A477-CD4E-4C8B-B8E6-8EF9F8E72A6B}"/>
    <cellStyle name="Millares 100 11 4 2 4 3 4" xfId="51461" xr:uid="{AC2133EF-75F1-4998-A722-F31BB2AA2CEE}"/>
    <cellStyle name="Millares 100 11 4 2 4 4" xfId="12884" xr:uid="{436DB6FE-8A83-4679-83B6-06D7E5968A15}"/>
    <cellStyle name="Millares 100 11 4 2 4 4 2" xfId="35778" xr:uid="{D4DEDFAD-FB31-43D7-9394-1D9026405B12}"/>
    <cellStyle name="Millares 100 11 4 2 4 5" xfId="24337" xr:uid="{AB83AF2D-BD93-44BE-B318-12C91360C07B}"/>
    <cellStyle name="Millares 100 11 4 2 4 6" xfId="47220" xr:uid="{17EDFCD4-1039-4C48-B3ED-A5581C16162A}"/>
    <cellStyle name="Millares 100 11 4 2 5" xfId="1688" xr:uid="{938B18F5-844A-4317-A61B-1EC5E456FB87}"/>
    <cellStyle name="Millares 100 11 4 2 5 2" xfId="5936" xr:uid="{E07E2B3A-65AF-432D-BC98-719863B47DC7}"/>
    <cellStyle name="Millares 100 11 4 2 5 2 2" xfId="17388" xr:uid="{4AFB7806-D6BD-46F4-9F38-DEF800710380}"/>
    <cellStyle name="Millares 100 11 4 2 5 2 2 2" xfId="40282" xr:uid="{F23F358C-7A77-4C70-B0D8-EEFB40314AD0}"/>
    <cellStyle name="Millares 100 11 4 2 5 2 3" xfId="28841" xr:uid="{41060DE9-D3AC-4BB9-835F-7942BE5515A8}"/>
    <cellStyle name="Millares 100 11 4 2 5 2 4" xfId="51723" xr:uid="{C1CF1094-9205-422E-9CF6-7ABEF15C8F68}"/>
    <cellStyle name="Millares 100 11 4 2 5 3" xfId="13146" xr:uid="{F321E1D2-04F9-41E3-A2EB-432C08F3B2C3}"/>
    <cellStyle name="Millares 100 11 4 2 5 3 2" xfId="36040" xr:uid="{5FEBCA8E-3F4F-454F-AAD1-4DDA51E97019}"/>
    <cellStyle name="Millares 100 11 4 2 5 4" xfId="24599" xr:uid="{9BC888C6-95B3-459A-87B8-822FD93B426F}"/>
    <cellStyle name="Millares 100 11 4 2 5 5" xfId="47482" xr:uid="{20198900-2AAC-4BA6-AFEC-D8556DBBD092}"/>
    <cellStyle name="Millares 100 11 4 2 6" xfId="3011" xr:uid="{D7C4F412-138D-4EBD-A043-CF5544099436}"/>
    <cellStyle name="Millares 100 11 4 2 6 2" xfId="7254" xr:uid="{C24A8888-0596-4FA9-AB9E-0A07BC914830}"/>
    <cellStyle name="Millares 100 11 4 2 6 2 2" xfId="18706" xr:uid="{F6FE6214-ABD6-455B-83A1-52D381D62BCC}"/>
    <cellStyle name="Millares 100 11 4 2 6 2 2 2" xfId="41600" xr:uid="{EBD642AE-9F3B-417D-AE54-E2F823ADDC35}"/>
    <cellStyle name="Millares 100 11 4 2 6 2 3" xfId="30159" xr:uid="{2B2FE03C-8743-470E-B3D4-3011015CF04F}"/>
    <cellStyle name="Millares 100 11 4 2 6 2 4" xfId="53041" xr:uid="{D9010562-5D10-4E3A-930C-FD6BE72EE55B}"/>
    <cellStyle name="Millares 100 11 4 2 6 3" xfId="14464" xr:uid="{883C9114-608F-46A9-883C-FB283EA1807A}"/>
    <cellStyle name="Millares 100 11 4 2 6 3 2" xfId="37358" xr:uid="{2BF3156E-D581-4525-8C0F-7CDF725CE42B}"/>
    <cellStyle name="Millares 100 11 4 2 6 4" xfId="25917" xr:uid="{4CC7FE15-7AE5-49FF-AEC5-D268C787E07D}"/>
    <cellStyle name="Millares 100 11 4 2 6 5" xfId="48799" xr:uid="{7D36AFBC-47B3-4DB8-8210-CFDB8CEEF6AE}"/>
    <cellStyle name="Millares 100 11 4 2 7" xfId="3271" xr:uid="{02F4D74D-8712-4859-97CA-6B98846E9402}"/>
    <cellStyle name="Millares 100 11 4 2 7 2" xfId="7514" xr:uid="{348A7536-D38B-4831-BE5F-67C079BD81D2}"/>
    <cellStyle name="Millares 100 11 4 2 7 2 2" xfId="18966" xr:uid="{6647EDE1-C713-4EE0-9087-FAA53B4EC3A0}"/>
    <cellStyle name="Millares 100 11 4 2 7 2 2 2" xfId="41860" xr:uid="{B40C9E13-645D-41BD-A189-2740851643F5}"/>
    <cellStyle name="Millares 100 11 4 2 7 2 3" xfId="30419" xr:uid="{0A5332A6-7206-410B-8A6B-3CB19F64FA62}"/>
    <cellStyle name="Millares 100 11 4 2 7 2 4" xfId="53301" xr:uid="{29E5F685-6EB7-474D-B32E-885BE360E2C0}"/>
    <cellStyle name="Millares 100 11 4 2 7 3" xfId="14724" xr:uid="{6BEDE25D-86C0-4CB9-A52C-D3E571C69E82}"/>
    <cellStyle name="Millares 100 11 4 2 7 3 2" xfId="37618" xr:uid="{CF524447-B3A7-4572-930E-5A5DF292C765}"/>
    <cellStyle name="Millares 100 11 4 2 7 4" xfId="26177" xr:uid="{BE9E0693-DB24-4DEA-94D6-ECAAEDE7BA11}"/>
    <cellStyle name="Millares 100 11 4 2 7 5" xfId="49059" xr:uid="{48D54C20-8251-45F1-BE95-45AC702A859B}"/>
    <cellStyle name="Millares 100 11 4 2 8" xfId="3532" xr:uid="{AC7EE9B3-FC36-40D0-AEB0-3395C1065D43}"/>
    <cellStyle name="Millares 100 11 4 2 8 2" xfId="7775" xr:uid="{9B8F617B-293D-4EFB-AA87-8B59F2EDFD65}"/>
    <cellStyle name="Millares 100 11 4 2 8 2 2" xfId="19227" xr:uid="{98C34360-29D9-4BF8-B788-C5D8E7D14383}"/>
    <cellStyle name="Millares 100 11 4 2 8 2 2 2" xfId="42121" xr:uid="{BE9A4CD7-B31A-453B-B794-98393B50D9B5}"/>
    <cellStyle name="Millares 100 11 4 2 8 2 3" xfId="30680" xr:uid="{E68FDDCF-955C-4F92-BCC6-890DFD3DA4D0}"/>
    <cellStyle name="Millares 100 11 4 2 8 2 4" xfId="53562" xr:uid="{91CD0A1C-7D4F-4D17-BCF9-EBE057866283}"/>
    <cellStyle name="Millares 100 11 4 2 8 3" xfId="14985" xr:uid="{316E2F50-76C1-4058-BAE0-ABF4B5C1E7F5}"/>
    <cellStyle name="Millares 100 11 4 2 8 3 2" xfId="37879" xr:uid="{7D560DD5-6846-40A7-AAEC-C148BCD411F6}"/>
    <cellStyle name="Millares 100 11 4 2 8 4" xfId="26438" xr:uid="{CB046182-AF5A-4CC1-9D89-D21B1EFAC019}"/>
    <cellStyle name="Millares 100 11 4 2 8 5" xfId="49320" xr:uid="{39D248FD-647D-4D23-BA8E-1FDE625F367E}"/>
    <cellStyle name="Millares 100 11 4 2 9" xfId="4600" xr:uid="{1942A96B-B76B-45AA-8031-3958CBE17D57}"/>
    <cellStyle name="Millares 100 11 4 2 9 2" xfId="16052" xr:uid="{B70A0337-27A5-40D9-BE69-10B859E68B02}"/>
    <cellStyle name="Millares 100 11 4 2 9 2 2" xfId="38946" xr:uid="{550EA24F-9654-4280-89D7-B58EB8354601}"/>
    <cellStyle name="Millares 100 11 4 2 9 3" xfId="27505" xr:uid="{0B37465A-9B49-47B9-B765-1FFE6A4234BE}"/>
    <cellStyle name="Millares 100 11 4 2 9 4" xfId="50387" xr:uid="{7E1A1617-0627-4970-8C3B-5C91C95DD8D7}"/>
    <cellStyle name="Millares 100 11 4 3" xfId="517" xr:uid="{CFD698E2-C8C2-47CA-903A-6741E1D61C63}"/>
    <cellStyle name="Millares 100 11 4 3 10" xfId="46312" xr:uid="{2595A2CA-F268-4C68-BE38-8C92E297CA88}"/>
    <cellStyle name="Millares 100 11 4 3 2" xfId="1045" xr:uid="{FF91C051-4BBB-4F51-BB6F-041F72128C00}"/>
    <cellStyle name="Millares 100 11 4 3 2 2" xfId="2362" xr:uid="{0893D37A-F6F2-48CE-AB4D-ABE054E6B845}"/>
    <cellStyle name="Millares 100 11 4 3 2 2 2" xfId="6610" xr:uid="{5A395889-8C6F-4EC7-86F9-71C435BDBF06}"/>
    <cellStyle name="Millares 100 11 4 3 2 2 2 2" xfId="18062" xr:uid="{7ED73DF4-57E1-4D44-859C-08D2DC2C044B}"/>
    <cellStyle name="Millares 100 11 4 3 2 2 2 2 2" xfId="40956" xr:uid="{F953497B-ED75-4CD8-884B-03E4DB13289F}"/>
    <cellStyle name="Millares 100 11 4 3 2 2 2 3" xfId="29515" xr:uid="{087A2187-A4A3-4FB2-8D72-A84CBC4F2E32}"/>
    <cellStyle name="Millares 100 11 4 3 2 2 2 4" xfId="52397" xr:uid="{DA182967-AA17-45F4-BCCB-D1054490804E}"/>
    <cellStyle name="Millares 100 11 4 3 2 2 3" xfId="13820" xr:uid="{4857BD27-CBBB-48C0-9412-BD7978A53658}"/>
    <cellStyle name="Millares 100 11 4 3 2 2 3 2" xfId="36714" xr:uid="{59386A68-18D2-4526-A6CD-39C325AA4175}"/>
    <cellStyle name="Millares 100 11 4 3 2 2 4" xfId="25273" xr:uid="{7F6D8FA7-1F6E-42D6-8595-87DB5871F3EE}"/>
    <cellStyle name="Millares 100 11 4 3 2 2 5" xfId="48156" xr:uid="{BC8C3CC9-EE79-4D15-8BB7-2EDC82B3A22B}"/>
    <cellStyle name="Millares 100 11 4 3 2 3" xfId="4206" xr:uid="{0DA7B8CB-4D4E-444B-AF5A-A20C53722628}"/>
    <cellStyle name="Millares 100 11 4 3 2 3 2" xfId="8449" xr:uid="{A4EBA373-0285-4F21-BDCA-29B3DE10EA51}"/>
    <cellStyle name="Millares 100 11 4 3 2 3 2 2" xfId="19901" xr:uid="{6BF6A6BE-8C0D-4326-9265-A5276B62C7F0}"/>
    <cellStyle name="Millares 100 11 4 3 2 3 2 2 2" xfId="42795" xr:uid="{E67F652A-168F-4437-AE13-F43F1B5918AD}"/>
    <cellStyle name="Millares 100 11 4 3 2 3 2 3" xfId="31354" xr:uid="{977DDB55-28B8-4A86-8430-4BC50970533F}"/>
    <cellStyle name="Millares 100 11 4 3 2 3 2 4" xfId="54236" xr:uid="{4C7C9352-C0B1-4047-88F9-5985D92C1568}"/>
    <cellStyle name="Millares 100 11 4 3 2 3 3" xfId="15659" xr:uid="{07878478-EC7B-44AB-8B9D-614BB4DB498E}"/>
    <cellStyle name="Millares 100 11 4 3 2 3 3 2" xfId="38553" xr:uid="{B8B4B3A0-2497-40BC-A65F-332722CACA39}"/>
    <cellStyle name="Millares 100 11 4 3 2 3 4" xfId="27112" xr:uid="{81B5AB06-411D-466E-9F69-7CBD1196E165}"/>
    <cellStyle name="Millares 100 11 4 3 2 3 5" xfId="49994" xr:uid="{D755EC0D-43F5-44CB-82DD-5AE3EB2E4CB5}"/>
    <cellStyle name="Millares 100 11 4 3 2 4" xfId="5293" xr:uid="{AC172416-9E62-44F9-A9FC-F39EA6C291EF}"/>
    <cellStyle name="Millares 100 11 4 3 2 4 2" xfId="16745" xr:uid="{219AB9A9-6993-46C8-91F2-D94DE6885294}"/>
    <cellStyle name="Millares 100 11 4 3 2 4 2 2" xfId="39639" xr:uid="{CCC85DD3-866B-4906-B29D-3C9B20070F94}"/>
    <cellStyle name="Millares 100 11 4 3 2 4 3" xfId="28198" xr:uid="{36DBF651-6667-4F86-AE61-B318574F3A2A}"/>
    <cellStyle name="Millares 100 11 4 3 2 4 4" xfId="51080" xr:uid="{ECF28FAD-0B7A-4BA7-955B-6EFE2F1824FF}"/>
    <cellStyle name="Millares 100 11 4 3 2 5" xfId="10354" xr:uid="{B5887D90-7978-4A5A-9F0C-3FB10A660527}"/>
    <cellStyle name="Millares 100 11 4 3 2 5 2" xfId="21797" xr:uid="{444C65F6-947E-4DC9-88DB-DF6EF19A73C9}"/>
    <cellStyle name="Millares 100 11 4 3 2 5 2 2" xfId="44691" xr:uid="{2B9D131A-C223-48DD-B31D-2613341400D8}"/>
    <cellStyle name="Millares 100 11 4 3 2 5 3" xfId="33250" xr:uid="{1D05BF44-B214-4F00-B10B-086F6595BB8D}"/>
    <cellStyle name="Millares 100 11 4 3 2 6" xfId="11438" xr:uid="{A9A547CF-A308-42E7-9C40-D3AE6B73D9DC}"/>
    <cellStyle name="Millares 100 11 4 3 2 6 2" xfId="22881" xr:uid="{03A6D05E-934D-41F2-A9D0-EE67C45D3B7A}"/>
    <cellStyle name="Millares 100 11 4 3 2 6 2 2" xfId="45775" xr:uid="{407D1BDB-664F-4C0B-9805-599D846AC01D}"/>
    <cellStyle name="Millares 100 11 4 3 2 6 3" xfId="34334" xr:uid="{0BAEB3C5-3C3F-4832-B88F-0ED2F5888D04}"/>
    <cellStyle name="Millares 100 11 4 3 2 7" xfId="12503" xr:uid="{A91C3A3A-2D0B-4D18-B3CD-933653869E79}"/>
    <cellStyle name="Millares 100 11 4 3 2 7 2" xfId="35397" xr:uid="{4CD4D938-0315-45D7-B663-D0A598CF9405}"/>
    <cellStyle name="Millares 100 11 4 3 2 8" xfId="23956" xr:uid="{27536B54-D23B-4C86-95CE-B909D4E02A2B}"/>
    <cellStyle name="Millares 100 11 4 3 2 9" xfId="46839" xr:uid="{F252B3C9-4E55-4173-B2D9-48C88576419A}"/>
    <cellStyle name="Millares 100 11 4 3 3" xfId="1835" xr:uid="{EFB3AD2F-0257-4381-A9BC-6BD3C636659E}"/>
    <cellStyle name="Millares 100 11 4 3 3 2" xfId="6083" xr:uid="{72CDDEAE-B167-41DB-A0F9-AD54AE95E457}"/>
    <cellStyle name="Millares 100 11 4 3 3 2 2" xfId="17535" xr:uid="{5D67CB36-4BB1-4507-A90C-47EF5A872096}"/>
    <cellStyle name="Millares 100 11 4 3 3 2 2 2" xfId="40429" xr:uid="{97FCEF8F-867E-4F94-A975-2E738A577EF5}"/>
    <cellStyle name="Millares 100 11 4 3 3 2 3" xfId="28988" xr:uid="{ED0447AF-059A-46B2-BC4B-C928DA6FAD95}"/>
    <cellStyle name="Millares 100 11 4 3 3 2 4" xfId="51870" xr:uid="{8B01849D-D432-44F5-BC3B-97A60AE46D24}"/>
    <cellStyle name="Millares 100 11 4 3 3 3" xfId="13293" xr:uid="{4694DE9B-E139-4FE8-8282-636B45FA673B}"/>
    <cellStyle name="Millares 100 11 4 3 3 3 2" xfId="36187" xr:uid="{3371F973-030E-4132-99AF-3A77C5C58EEE}"/>
    <cellStyle name="Millares 100 11 4 3 3 4" xfId="24746" xr:uid="{C7A38F91-02A1-4181-8273-41A173CE9D7A}"/>
    <cellStyle name="Millares 100 11 4 3 3 5" xfId="47629" xr:uid="{06888261-B70F-4249-8D42-60E7CA190F90}"/>
    <cellStyle name="Millares 100 11 4 3 4" xfId="3679" xr:uid="{22CA6D42-C4FB-4941-83C3-202ADB17C778}"/>
    <cellStyle name="Millares 100 11 4 3 4 2" xfId="7922" xr:uid="{55802994-03B4-47C0-A049-926181825A35}"/>
    <cellStyle name="Millares 100 11 4 3 4 2 2" xfId="19374" xr:uid="{EE4F4805-AEC8-435B-92C8-FEC4229F8B0B}"/>
    <cellStyle name="Millares 100 11 4 3 4 2 2 2" xfId="42268" xr:uid="{F0EF4BDB-600D-4399-A272-F842E1B175A6}"/>
    <cellStyle name="Millares 100 11 4 3 4 2 3" xfId="30827" xr:uid="{64F360F2-C720-4723-A262-FE26F4D85392}"/>
    <cellStyle name="Millares 100 11 4 3 4 2 4" xfId="53709" xr:uid="{06F828CF-FCC6-47B0-848F-5472F9A42189}"/>
    <cellStyle name="Millares 100 11 4 3 4 3" xfId="15132" xr:uid="{39E3995B-2A5A-41DF-BE11-35AC02D10AD7}"/>
    <cellStyle name="Millares 100 11 4 3 4 3 2" xfId="38026" xr:uid="{79EE77F6-E43C-4BC6-B442-47151F66638D}"/>
    <cellStyle name="Millares 100 11 4 3 4 4" xfId="26585" xr:uid="{3710D0EA-2708-4F47-BF19-F519929537F2}"/>
    <cellStyle name="Millares 100 11 4 3 4 5" xfId="49467" xr:uid="{D23B3BC6-3296-4220-A06B-28AB092C48A6}"/>
    <cellStyle name="Millares 100 11 4 3 5" xfId="4766" xr:uid="{D8849401-746B-4E63-BE3F-1EB4B0120E8A}"/>
    <cellStyle name="Millares 100 11 4 3 5 2" xfId="16218" xr:uid="{00A23FF5-31FB-442C-865D-B494606A2145}"/>
    <cellStyle name="Millares 100 11 4 3 5 2 2" xfId="39112" xr:uid="{73172ABD-4DD9-43AF-99FE-899692CF19BA}"/>
    <cellStyle name="Millares 100 11 4 3 5 3" xfId="27671" xr:uid="{81930025-C781-4267-8B02-304D4902710A}"/>
    <cellStyle name="Millares 100 11 4 3 5 4" xfId="50553" xr:uid="{8DC5EC03-A540-48F2-8AD5-98F859E313DC}"/>
    <cellStyle name="Millares 100 11 4 3 6" xfId="9827" xr:uid="{F74D6908-AE8C-4A7A-A43D-1356677C4447}"/>
    <cellStyle name="Millares 100 11 4 3 6 2" xfId="21270" xr:uid="{DF982524-841D-4A2C-AFAD-F47FD72A8CB8}"/>
    <cellStyle name="Millares 100 11 4 3 6 2 2" xfId="44164" xr:uid="{6CC27B49-4037-4C30-A231-B9695EA03182}"/>
    <cellStyle name="Millares 100 11 4 3 6 3" xfId="32723" xr:uid="{C34BED68-5CBB-4C97-B4CC-7AA7B2A70BA4}"/>
    <cellStyle name="Millares 100 11 4 3 7" xfId="10911" xr:uid="{3EB1281B-AB0F-4475-87D0-84CFEBA2A971}"/>
    <cellStyle name="Millares 100 11 4 3 7 2" xfId="22354" xr:uid="{A5B48984-2C76-4779-AEC0-9FADB1947E8E}"/>
    <cellStyle name="Millares 100 11 4 3 7 2 2" xfId="45248" xr:uid="{6AC4BA9F-8BFF-4D62-88CC-82F69D5B6DA6}"/>
    <cellStyle name="Millares 100 11 4 3 7 3" xfId="33807" xr:uid="{8602245C-D4D9-48F5-B740-EF6FCF80F53B}"/>
    <cellStyle name="Millares 100 11 4 3 8" xfId="11976" xr:uid="{9EF9CAA9-A13E-461C-9DA1-C6C2442AE743}"/>
    <cellStyle name="Millares 100 11 4 3 8 2" xfId="34870" xr:uid="{A34DDC4A-554F-4734-892A-102F36A7A39C}"/>
    <cellStyle name="Millares 100 11 4 3 9" xfId="23429" xr:uid="{9374CA61-B2A9-4692-9253-F22B7D22DAAA}"/>
    <cellStyle name="Millares 100 11 4 4" xfId="782" xr:uid="{8578527F-ECD5-44DE-9046-77B3A707F197}"/>
    <cellStyle name="Millares 100 11 4 4 2" xfId="2099" xr:uid="{15E25DD2-925D-42C8-A12E-1C63A0FC0760}"/>
    <cellStyle name="Millares 100 11 4 4 2 2" xfId="6347" xr:uid="{6B662043-93AF-4BEA-8687-E5AAC148FECC}"/>
    <cellStyle name="Millares 100 11 4 4 2 2 2" xfId="17799" xr:uid="{01911E8F-EEFB-4FFF-831A-7AD4863E64F6}"/>
    <cellStyle name="Millares 100 11 4 4 2 2 2 2" xfId="40693" xr:uid="{0243671F-999B-49F2-BAE6-9800BA8A389D}"/>
    <cellStyle name="Millares 100 11 4 4 2 2 3" xfId="29252" xr:uid="{D90440CD-AC8D-444D-8BA4-2E4BE2B99A49}"/>
    <cellStyle name="Millares 100 11 4 4 2 2 4" xfId="52134" xr:uid="{395DF1D7-974F-46F4-9600-C56B1F3BD2D7}"/>
    <cellStyle name="Millares 100 11 4 4 2 3" xfId="13557" xr:uid="{B831BE00-CB92-4BFD-B39B-205F2FAEA699}"/>
    <cellStyle name="Millares 100 11 4 4 2 3 2" xfId="36451" xr:uid="{F7F68901-1AEA-41BF-B16A-31B419E56C7E}"/>
    <cellStyle name="Millares 100 11 4 4 2 4" xfId="25010" xr:uid="{AFCA4FF8-D4A2-4BE4-AE84-1BB2771B422F}"/>
    <cellStyle name="Millares 100 11 4 4 2 5" xfId="47893" xr:uid="{4C6F0AAF-F070-4C88-A015-3A1A32D78B1D}"/>
    <cellStyle name="Millares 100 11 4 4 3" xfId="3943" xr:uid="{13B6EC81-5E6A-41DB-AD0D-280E9C639A90}"/>
    <cellStyle name="Millares 100 11 4 4 3 2" xfId="8186" xr:uid="{971BBACA-C6B5-40D3-AB5C-99ADD63E49D5}"/>
    <cellStyle name="Millares 100 11 4 4 3 2 2" xfId="19638" xr:uid="{70FBE48D-82A8-402D-B978-15EE8683DB3C}"/>
    <cellStyle name="Millares 100 11 4 4 3 2 2 2" xfId="42532" xr:uid="{DA917430-AA35-478A-9654-0BF323473124}"/>
    <cellStyle name="Millares 100 11 4 4 3 2 3" xfId="31091" xr:uid="{4359957E-7DD1-4362-983E-4FDC5FC9DDA7}"/>
    <cellStyle name="Millares 100 11 4 4 3 2 4" xfId="53973" xr:uid="{424A9B6D-5D89-4751-98C0-36BD9106BC65}"/>
    <cellStyle name="Millares 100 11 4 4 3 3" xfId="15396" xr:uid="{55CE8E41-83C9-491A-BAD2-54AC19A05C11}"/>
    <cellStyle name="Millares 100 11 4 4 3 3 2" xfId="38290" xr:uid="{5B253BDC-97E3-4CED-98D9-9F7D98CE91FF}"/>
    <cellStyle name="Millares 100 11 4 4 3 4" xfId="26849" xr:uid="{57E0F31C-8864-43B7-92EA-A8CC3F176EC7}"/>
    <cellStyle name="Millares 100 11 4 4 3 5" xfId="49731" xr:uid="{E626B010-DDB9-4EC9-A73B-F5C4A32BAE72}"/>
    <cellStyle name="Millares 100 11 4 4 4" xfId="5030" xr:uid="{8B856AA6-C2BF-4B11-91F7-699FEA4365A7}"/>
    <cellStyle name="Millares 100 11 4 4 4 2" xfId="16482" xr:uid="{87D29AD0-5F28-4420-88BD-6235326BC37A}"/>
    <cellStyle name="Millares 100 11 4 4 4 2 2" xfId="39376" xr:uid="{9A4C3813-BF0B-4134-9F8A-D92A1669A610}"/>
    <cellStyle name="Millares 100 11 4 4 4 3" xfId="27935" xr:uid="{683B3B0D-3722-46EB-AAD4-52CDB060E7C9}"/>
    <cellStyle name="Millares 100 11 4 4 4 4" xfId="50817" xr:uid="{3C2C224D-36CC-4219-A98C-8B56A4EA4BDF}"/>
    <cellStyle name="Millares 100 11 4 4 5" xfId="10091" xr:uid="{EB21D497-A571-4E8B-AC0C-8DEDE0A51282}"/>
    <cellStyle name="Millares 100 11 4 4 5 2" xfId="21534" xr:uid="{C08FE5E6-22B4-4278-A7CF-5790280B6C3A}"/>
    <cellStyle name="Millares 100 11 4 4 5 2 2" xfId="44428" xr:uid="{BB466CB8-C62D-46F4-B444-5B08119ADE3A}"/>
    <cellStyle name="Millares 100 11 4 4 5 3" xfId="32987" xr:uid="{EA3B7BC4-3BF1-48E8-AAE5-89554552450D}"/>
    <cellStyle name="Millares 100 11 4 4 6" xfId="11175" xr:uid="{6FA6BEC5-8AB4-41E1-ADA9-F02420F66708}"/>
    <cellStyle name="Millares 100 11 4 4 6 2" xfId="22618" xr:uid="{EEED94B5-C5BE-4D38-B3EE-2635A945FC35}"/>
    <cellStyle name="Millares 100 11 4 4 6 2 2" xfId="45512" xr:uid="{9D240359-0EAB-4667-9400-19382B56485C}"/>
    <cellStyle name="Millares 100 11 4 4 6 3" xfId="34071" xr:uid="{51FCE3CE-4567-4854-9B64-574A953488FD}"/>
    <cellStyle name="Millares 100 11 4 4 7" xfId="12240" xr:uid="{75485CF3-792A-4CC7-9CE7-00C92F24F5A0}"/>
    <cellStyle name="Millares 100 11 4 4 7 2" xfId="35134" xr:uid="{1C58785E-5DB3-4374-9A58-7D8EDBB7BB10}"/>
    <cellStyle name="Millares 100 11 4 4 8" xfId="23693" xr:uid="{DDBC120F-ADF9-4E62-956B-6DA369C034B6}"/>
    <cellStyle name="Millares 100 11 4 4 9" xfId="46576" xr:uid="{269B537C-2DD3-48A1-B72B-C7EDE1765B29}"/>
    <cellStyle name="Millares 100 11 4 5" xfId="1310" xr:uid="{0CE30DB1-7CB9-4AA0-AC47-6FED0540661A}"/>
    <cellStyle name="Millares 100 11 4 5 2" xfId="2627" xr:uid="{B5205008-3A98-4645-AFD0-AFF3FA88A17C}"/>
    <cellStyle name="Millares 100 11 4 5 2 2" xfId="6875" xr:uid="{7275795B-3713-46F8-B458-1BC5292D0F7D}"/>
    <cellStyle name="Millares 100 11 4 5 2 2 2" xfId="18327" xr:uid="{DEFB9C91-D314-4AA7-A901-B03758A668B9}"/>
    <cellStyle name="Millares 100 11 4 5 2 2 2 2" xfId="41221" xr:uid="{7C27BF97-3814-4104-B8A9-FA7B0278F8A7}"/>
    <cellStyle name="Millares 100 11 4 5 2 2 3" xfId="29780" xr:uid="{FB7F8F4F-9B63-4971-B217-C771EE1C6E67}"/>
    <cellStyle name="Millares 100 11 4 5 2 2 4" xfId="52662" xr:uid="{82936C11-1D42-4E99-873A-4B1F98BBD2E0}"/>
    <cellStyle name="Millares 100 11 4 5 2 3" xfId="14085" xr:uid="{F6BA4132-20AF-4352-9522-C935BDD3704A}"/>
    <cellStyle name="Millares 100 11 4 5 2 3 2" xfId="36979" xr:uid="{F95A4402-4E43-4668-8FA8-71F90B085D28}"/>
    <cellStyle name="Millares 100 11 4 5 2 4" xfId="25538" xr:uid="{161A1C6B-8FB2-477F-9416-7286B658C264}"/>
    <cellStyle name="Millares 100 11 4 5 2 5" xfId="48421" xr:uid="{C5FD054C-B3A3-4433-AFF8-4320481F80C4}"/>
    <cellStyle name="Millares 100 11 4 5 3" xfId="5558" xr:uid="{8E4B2802-4B46-4AC6-8F25-3C0B5AAB24B2}"/>
    <cellStyle name="Millares 100 11 4 5 3 2" xfId="17010" xr:uid="{2286A1F4-4A4E-49F4-AB75-D9037E439D64}"/>
    <cellStyle name="Millares 100 11 4 5 3 2 2" xfId="39904" xr:uid="{CE74B328-15E0-4534-9662-A1D5B9CBA9FA}"/>
    <cellStyle name="Millares 100 11 4 5 3 3" xfId="28463" xr:uid="{27ABD1D9-74FB-4E2B-8A3F-94273B99D192}"/>
    <cellStyle name="Millares 100 11 4 5 3 4" xfId="51345" xr:uid="{0B523CB2-4DAC-4474-8381-972A965B9457}"/>
    <cellStyle name="Millares 100 11 4 5 4" xfId="12768" xr:uid="{6172A0C1-9094-465B-AE7B-81433C77A32A}"/>
    <cellStyle name="Millares 100 11 4 5 4 2" xfId="35662" xr:uid="{1C8CD8BB-2B56-48B3-9C75-B1B341080461}"/>
    <cellStyle name="Millares 100 11 4 5 5" xfId="24221" xr:uid="{748505A0-DE6D-42FF-9F41-F7FBF24189CC}"/>
    <cellStyle name="Millares 100 11 4 5 6" xfId="47104" xr:uid="{02A4806C-7976-4B66-9149-AA2F3E875752}"/>
    <cellStyle name="Millares 100 11 4 6" xfId="1572" xr:uid="{C490E948-5650-4441-BBBA-29649D485C7E}"/>
    <cellStyle name="Millares 100 11 4 6 2" xfId="5820" xr:uid="{3378962C-8378-4BFB-87C3-94681FDF223D}"/>
    <cellStyle name="Millares 100 11 4 6 2 2" xfId="17272" xr:uid="{D010B576-AFBB-4EC9-A908-E41684BCFB17}"/>
    <cellStyle name="Millares 100 11 4 6 2 2 2" xfId="40166" xr:uid="{BB4A8991-1F1D-4F7A-A144-B8A6E757A3FC}"/>
    <cellStyle name="Millares 100 11 4 6 2 3" xfId="28725" xr:uid="{39C71C70-95CA-4546-9C1A-4F95445524E1}"/>
    <cellStyle name="Millares 100 11 4 6 2 4" xfId="51607" xr:uid="{0B3F262D-8B0B-4BE2-908E-6BF44C7D7FB7}"/>
    <cellStyle name="Millares 100 11 4 6 3" xfId="13030" xr:uid="{4F51109D-40D6-4C9A-A55C-53C5F54A2589}"/>
    <cellStyle name="Millares 100 11 4 6 3 2" xfId="35924" xr:uid="{8E1CBBBF-65E5-4C3F-95A2-1F1A0D8E5674}"/>
    <cellStyle name="Millares 100 11 4 6 4" xfId="24483" xr:uid="{ABDAD418-B770-427C-8A87-F6C3E1702973}"/>
    <cellStyle name="Millares 100 11 4 6 5" xfId="47366" xr:uid="{F45D67BB-F6A0-4232-98DF-A0C1FDA488BF}"/>
    <cellStyle name="Millares 100 11 4 7" xfId="2895" xr:uid="{C53D2548-8875-4CD0-9C0C-AD70C715A84E}"/>
    <cellStyle name="Millares 100 11 4 7 2" xfId="7138" xr:uid="{C559504A-ED61-4782-ACE8-704F63992A9B}"/>
    <cellStyle name="Millares 100 11 4 7 2 2" xfId="18590" xr:uid="{B093DEDD-B577-458F-9913-EA7C58DA05E2}"/>
    <cellStyle name="Millares 100 11 4 7 2 2 2" xfId="41484" xr:uid="{40BCFBA3-1B5B-43BD-9DF4-1F2B131F7C93}"/>
    <cellStyle name="Millares 100 11 4 7 2 3" xfId="30043" xr:uid="{1E30B400-2BD1-4318-939D-0956F6768DE7}"/>
    <cellStyle name="Millares 100 11 4 7 2 4" xfId="52925" xr:uid="{4E7D1A9F-C002-478B-A558-1CAC54E8A173}"/>
    <cellStyle name="Millares 100 11 4 7 3" xfId="14348" xr:uid="{A4BA2F2B-2D6E-454A-853D-9ABFD93D27E4}"/>
    <cellStyle name="Millares 100 11 4 7 3 2" xfId="37242" xr:uid="{A16AA4C8-BA19-45A5-9362-20613B2A222C}"/>
    <cellStyle name="Millares 100 11 4 7 4" xfId="25801" xr:uid="{882DFB68-2729-4174-8C4A-27E781B4DE12}"/>
    <cellStyle name="Millares 100 11 4 7 5" xfId="48683" xr:uid="{C384A3CC-35E2-4606-AE7C-06A2F822C461}"/>
    <cellStyle name="Millares 100 11 4 8" xfId="3155" xr:uid="{5E05EEF4-229B-455A-9939-8A6AA816C7ED}"/>
    <cellStyle name="Millares 100 11 4 8 2" xfId="7398" xr:uid="{CF06D3A8-140E-4471-889C-FA4360B9B80C}"/>
    <cellStyle name="Millares 100 11 4 8 2 2" xfId="18850" xr:uid="{B895F4D5-1837-48B4-9347-C4D92BBF2752}"/>
    <cellStyle name="Millares 100 11 4 8 2 2 2" xfId="41744" xr:uid="{2F4AE1D3-1CFE-417E-B421-FB8808267024}"/>
    <cellStyle name="Millares 100 11 4 8 2 3" xfId="30303" xr:uid="{78CB9C46-EB2D-43D6-8BD5-15AFEC90D72B}"/>
    <cellStyle name="Millares 100 11 4 8 2 4" xfId="53185" xr:uid="{32257730-D22B-470E-91FD-3A90A43F7050}"/>
    <cellStyle name="Millares 100 11 4 8 3" xfId="14608" xr:uid="{0C9ADE4B-10F8-419E-89AE-5964DEA133E2}"/>
    <cellStyle name="Millares 100 11 4 8 3 2" xfId="37502" xr:uid="{6EB3AB2A-4544-49FF-BED4-250218E71A25}"/>
    <cellStyle name="Millares 100 11 4 8 4" xfId="26061" xr:uid="{DFDCCA78-23A4-41C2-B4D1-C7ED8798E321}"/>
    <cellStyle name="Millares 100 11 4 8 5" xfId="48943" xr:uid="{70139936-D425-484D-B13A-19CAE20D9A1F}"/>
    <cellStyle name="Millares 100 11 4 9" xfId="3416" xr:uid="{0F7D777D-4FBC-492C-B7B6-B790FEAFF801}"/>
    <cellStyle name="Millares 100 11 4 9 2" xfId="7659" xr:uid="{1873A151-E5EA-4CE2-B77F-C108E12B1B78}"/>
    <cellStyle name="Millares 100 11 4 9 2 2" xfId="19111" xr:uid="{26CFACE7-E0EF-48FC-83C8-00F180C7076C}"/>
    <cellStyle name="Millares 100 11 4 9 2 2 2" xfId="42005" xr:uid="{14B787C7-5A6F-44AD-A742-ABEDDDB0A6B0}"/>
    <cellStyle name="Millares 100 11 4 9 2 3" xfId="30564" xr:uid="{FD25D69A-F6DA-43CB-9081-C897F059B021}"/>
    <cellStyle name="Millares 100 11 4 9 2 4" xfId="53446" xr:uid="{0747FBF3-79B7-4C50-9F23-0D1BB015BE0E}"/>
    <cellStyle name="Millares 100 11 4 9 3" xfId="14869" xr:uid="{02AD7B33-59A2-4A2F-BFF9-848A626301B1}"/>
    <cellStyle name="Millares 100 11 4 9 3 2" xfId="37763" xr:uid="{59C404EA-138B-4072-935F-944CBF3FD8B8}"/>
    <cellStyle name="Millares 100 11 4 9 4" xfId="26322" xr:uid="{D9615038-A868-4BD1-BD01-43804FF5BA1E}"/>
    <cellStyle name="Millares 100 11 4 9 5" xfId="49204" xr:uid="{2A047F93-8019-440A-B3AC-C5E08170A365}"/>
    <cellStyle name="Millares 100 11 5" xfId="284" xr:uid="{75D473A8-FD51-4E02-959D-9D0A442B6784}"/>
    <cellStyle name="Millares 100 11 5 10" xfId="4514" xr:uid="{994FDD43-BE71-4539-B8AB-8A587B0421E2}"/>
    <cellStyle name="Millares 100 11 5 10 2" xfId="15966" xr:uid="{AAED9588-E9DE-464A-9D2B-C113B837842C}"/>
    <cellStyle name="Millares 100 11 5 10 2 2" xfId="38860" xr:uid="{56F24919-451F-4897-9CD2-3C32D76C258F}"/>
    <cellStyle name="Millares 100 11 5 10 3" xfId="27419" xr:uid="{315F76F3-7218-4B6D-8749-EF09A1B59121}"/>
    <cellStyle name="Millares 100 11 5 10 4" xfId="50301" xr:uid="{FF7342D9-C115-4329-87E2-90F07AC065A6}"/>
    <cellStyle name="Millares 100 11 5 11" xfId="8793" xr:uid="{EDBD767B-29A0-45FF-AA30-7F1120189A02}"/>
    <cellStyle name="Millares 100 11 5 11 2" xfId="20237" xr:uid="{0F6920F3-1030-481B-8EF5-0E08724C9D75}"/>
    <cellStyle name="Millares 100 11 5 11 2 2" xfId="43131" xr:uid="{D5540C53-12F2-48CD-B82A-53EAF3AED86F}"/>
    <cellStyle name="Millares 100 11 5 11 3" xfId="31690" xr:uid="{1B9DB6F1-288A-4AD4-8963-6F69764D9EA4}"/>
    <cellStyle name="Millares 100 11 5 11 4" xfId="54572" xr:uid="{A429B495-22DF-47E8-90CA-BCD6E9A22EC4}"/>
    <cellStyle name="Millares 100 11 5 12" xfId="9055" xr:uid="{5DCF3963-2368-4C37-885F-CF2F7D6C5A27}"/>
    <cellStyle name="Millares 100 11 5 12 2" xfId="20499" xr:uid="{CF84E6D2-02AF-42CF-B5BE-2C1EFF876522}"/>
    <cellStyle name="Millares 100 11 5 12 2 2" xfId="43393" xr:uid="{38F2A774-09A1-4CEA-B5A1-A347CAC58DD9}"/>
    <cellStyle name="Millares 100 11 5 12 3" xfId="31952" xr:uid="{27A8507C-31A3-414D-B0E6-37FFBD8D3628}"/>
    <cellStyle name="Millares 100 11 5 12 4" xfId="54834" xr:uid="{ADEBD59C-E00A-469A-BA82-3A3DE21FD457}"/>
    <cellStyle name="Millares 100 11 5 13" xfId="9322" xr:uid="{7BFC9295-5C5C-4EAE-84A0-F0FFA86AD3B1}"/>
    <cellStyle name="Millares 100 11 5 13 2" xfId="20766" xr:uid="{B5DA7C34-414E-4F95-B91E-C02162088B32}"/>
    <cellStyle name="Millares 100 11 5 13 2 2" xfId="43660" xr:uid="{22800687-BFD8-4AE6-8A0A-CD8682207E40}"/>
    <cellStyle name="Millares 100 11 5 13 3" xfId="32219" xr:uid="{3BB6531E-1D69-4BA6-9F49-654B84977FC6}"/>
    <cellStyle name="Millares 100 11 5 13 4" xfId="55101" xr:uid="{00301CC6-53AC-4530-9524-B45AB470E6BD}"/>
    <cellStyle name="Millares 100 11 5 14" xfId="9594" xr:uid="{AB7155DE-380B-4F1D-B856-96E607BFBD58}"/>
    <cellStyle name="Millares 100 11 5 14 2" xfId="21037" xr:uid="{D42FD5C4-F48F-4852-B311-4639B41CADAD}"/>
    <cellStyle name="Millares 100 11 5 14 2 2" xfId="43931" xr:uid="{99DA5929-01D7-4F6C-AD61-9FF343843EBD}"/>
    <cellStyle name="Millares 100 11 5 14 3" xfId="32490" xr:uid="{EC85C13B-B743-4914-813C-2623DF0D8C77}"/>
    <cellStyle name="Millares 100 11 5 15" xfId="10678" xr:uid="{F28A66B1-2AAE-442D-A8B7-0168B05CAAEF}"/>
    <cellStyle name="Millares 100 11 5 15 2" xfId="22121" xr:uid="{FCB4CA90-3597-46B4-BAE4-AF8F8989019F}"/>
    <cellStyle name="Millares 100 11 5 15 2 2" xfId="45015" xr:uid="{E9628057-DB07-4381-9E68-DA361B93FBF8}"/>
    <cellStyle name="Millares 100 11 5 15 3" xfId="33574" xr:uid="{DFA7CF21-CD8E-4A56-9CBF-F59B30ACEA4D}"/>
    <cellStyle name="Millares 100 11 5 16" xfId="11743" xr:uid="{13555053-729B-480F-8597-BA4FD7C09D90}"/>
    <cellStyle name="Millares 100 11 5 16 2" xfId="34637" xr:uid="{F72925AB-4FF4-470D-9226-6A05DCE72E6C}"/>
    <cellStyle name="Millares 100 11 5 17" xfId="23196" xr:uid="{F9B5136C-D321-4FFD-B397-26EB0F1BA4A6}"/>
    <cellStyle name="Millares 100 11 5 18" xfId="46079" xr:uid="{8005D383-3025-4242-A3AA-19F496E18610}"/>
    <cellStyle name="Millares 100 11 5 2" xfId="400" xr:uid="{44EEBA2D-BF16-4F5D-91FD-08BBE631BDB8}"/>
    <cellStyle name="Millares 100 11 5 2 10" xfId="8909" xr:uid="{CD5C637D-D2DE-4713-970F-CDDD68F2362C}"/>
    <cellStyle name="Millares 100 11 5 2 10 2" xfId="20353" xr:uid="{1B3EECC0-4482-451E-BA1D-FB5FAEC8083A}"/>
    <cellStyle name="Millares 100 11 5 2 10 2 2" xfId="43247" xr:uid="{AB489BDB-C659-478A-AF0E-0FAB8A7C7127}"/>
    <cellStyle name="Millares 100 11 5 2 10 3" xfId="31806" xr:uid="{410E182D-C6BE-47DB-901E-8354F36246BD}"/>
    <cellStyle name="Millares 100 11 5 2 10 4" xfId="54688" xr:uid="{87D1B615-6399-46D1-8C2F-01EB01526F78}"/>
    <cellStyle name="Millares 100 11 5 2 11" xfId="9171" xr:uid="{C43B7EDA-288B-4FBC-A54C-7BA6711212DE}"/>
    <cellStyle name="Millares 100 11 5 2 11 2" xfId="20615" xr:uid="{C9B2529E-F976-4586-8F7F-A51E00EF5BD8}"/>
    <cellStyle name="Millares 100 11 5 2 11 2 2" xfId="43509" xr:uid="{24206A14-4164-4047-90F9-8CEF470FA249}"/>
    <cellStyle name="Millares 100 11 5 2 11 3" xfId="32068" xr:uid="{6AF2AAB9-A3CE-4BB1-ADDF-79DD821D92B3}"/>
    <cellStyle name="Millares 100 11 5 2 11 4" xfId="54950" xr:uid="{5766D944-1B11-4151-85FA-C7F03ABF5369}"/>
    <cellStyle name="Millares 100 11 5 2 12" xfId="9438" xr:uid="{CED66675-2D8C-49A2-9932-295FA7A1FAB9}"/>
    <cellStyle name="Millares 100 11 5 2 12 2" xfId="20882" xr:uid="{66C719ED-5551-419D-B930-55C67CFF72A9}"/>
    <cellStyle name="Millares 100 11 5 2 12 2 2" xfId="43776" xr:uid="{E7618655-C3A6-4F5F-A5BC-199179A9FCC1}"/>
    <cellStyle name="Millares 100 11 5 2 12 3" xfId="32335" xr:uid="{8F1A63F9-C1A3-4E74-87B4-95AB0018AA39}"/>
    <cellStyle name="Millares 100 11 5 2 12 4" xfId="55217" xr:uid="{29750AD0-4A82-4D7D-B3E9-12DEB0D1B9A6}"/>
    <cellStyle name="Millares 100 11 5 2 13" xfId="9710" xr:uid="{31DC20A9-BA41-465C-8E12-E84FB288B80C}"/>
    <cellStyle name="Millares 100 11 5 2 13 2" xfId="21153" xr:uid="{04E4677A-DDE6-4D60-A2E9-2BAFF4EEBA50}"/>
    <cellStyle name="Millares 100 11 5 2 13 2 2" xfId="44047" xr:uid="{668F8D88-BCB2-45BB-8BCD-E4891091B416}"/>
    <cellStyle name="Millares 100 11 5 2 13 3" xfId="32606" xr:uid="{05D4FE16-8B53-4C3B-96F2-43F033227530}"/>
    <cellStyle name="Millares 100 11 5 2 14" xfId="10794" xr:uid="{B80BA06D-68B7-4C2B-9945-9A5E8534801A}"/>
    <cellStyle name="Millares 100 11 5 2 14 2" xfId="22237" xr:uid="{B0803415-D089-44DF-AFCE-E0CF337BAA21}"/>
    <cellStyle name="Millares 100 11 5 2 14 2 2" xfId="45131" xr:uid="{760A0448-D210-4C7A-BDA1-9A86DB4D2722}"/>
    <cellStyle name="Millares 100 11 5 2 14 3" xfId="33690" xr:uid="{56610521-2DE9-4CDB-A8D7-739D2BDF04E8}"/>
    <cellStyle name="Millares 100 11 5 2 15" xfId="11859" xr:uid="{06DCD52F-8AEA-4DCE-A2A3-2695DC92CEB7}"/>
    <cellStyle name="Millares 100 11 5 2 15 2" xfId="34753" xr:uid="{298E6401-EB15-49A7-93EE-2DC7D7F44566}"/>
    <cellStyle name="Millares 100 11 5 2 16" xfId="23312" xr:uid="{9466085E-C7D0-4685-9B21-E159666764D6}"/>
    <cellStyle name="Millares 100 11 5 2 17" xfId="46195" xr:uid="{13BAB257-22D3-49C2-BEC8-3243D6EF5A8E}"/>
    <cellStyle name="Millares 100 11 5 2 2" xfId="663" xr:uid="{20B89112-78F1-454D-A563-ABB39CAC28F6}"/>
    <cellStyle name="Millares 100 11 5 2 2 10" xfId="46458" xr:uid="{5F923C2E-F7B7-4E77-BE67-48A799D74B5C}"/>
    <cellStyle name="Millares 100 11 5 2 2 2" xfId="1191" xr:uid="{EC46C20B-731F-4F46-8AB0-FF29CF027E43}"/>
    <cellStyle name="Millares 100 11 5 2 2 2 2" xfId="2508" xr:uid="{F25E4BEC-B076-4670-A385-18AC431A8AD2}"/>
    <cellStyle name="Millares 100 11 5 2 2 2 2 2" xfId="6756" xr:uid="{946F3D4C-7F76-4B06-8789-A1A8B779166C}"/>
    <cellStyle name="Millares 100 11 5 2 2 2 2 2 2" xfId="18208" xr:uid="{55FE2202-EDB2-47C1-907A-3B50BA0A9608}"/>
    <cellStyle name="Millares 100 11 5 2 2 2 2 2 2 2" xfId="41102" xr:uid="{0D5B8A47-FF3F-4AE3-BC73-A661A6FF4D3B}"/>
    <cellStyle name="Millares 100 11 5 2 2 2 2 2 3" xfId="29661" xr:uid="{652B6D6F-703D-41E2-A8B3-2C6CE772A7BE}"/>
    <cellStyle name="Millares 100 11 5 2 2 2 2 2 4" xfId="52543" xr:uid="{FAC815FF-A5E3-49D1-A8D5-5C5A1DCFC6C3}"/>
    <cellStyle name="Millares 100 11 5 2 2 2 2 3" xfId="13966" xr:uid="{6462FBAA-CC61-46A0-9AA5-97A0DD7555B4}"/>
    <cellStyle name="Millares 100 11 5 2 2 2 2 3 2" xfId="36860" xr:uid="{1C0BB215-6ED0-4680-A24D-8FA219C20C80}"/>
    <cellStyle name="Millares 100 11 5 2 2 2 2 4" xfId="25419" xr:uid="{7A20C5BC-7FB7-4002-B7D1-E78FCDB2816C}"/>
    <cellStyle name="Millares 100 11 5 2 2 2 2 5" xfId="48302" xr:uid="{AA76BDFC-A538-452B-8CBA-1D257A61C495}"/>
    <cellStyle name="Millares 100 11 5 2 2 2 3" xfId="4352" xr:uid="{172E7C34-D625-423A-8ABA-A5B1364DA35D}"/>
    <cellStyle name="Millares 100 11 5 2 2 2 3 2" xfId="8595" xr:uid="{B3B3F023-723B-4CA0-9125-4B140D1898FA}"/>
    <cellStyle name="Millares 100 11 5 2 2 2 3 2 2" xfId="20047" xr:uid="{974751FB-53B8-4D98-98B1-DD3A0966B64E}"/>
    <cellStyle name="Millares 100 11 5 2 2 2 3 2 2 2" xfId="42941" xr:uid="{0AD9C029-4513-4A74-9EC7-E1D876AD3204}"/>
    <cellStyle name="Millares 100 11 5 2 2 2 3 2 3" xfId="31500" xr:uid="{3BD275B9-808B-488B-9DA5-516496FCBBFA}"/>
    <cellStyle name="Millares 100 11 5 2 2 2 3 2 4" xfId="54382" xr:uid="{4DA00833-4039-4B02-B70F-E8987BA1C84C}"/>
    <cellStyle name="Millares 100 11 5 2 2 2 3 3" xfId="15805" xr:uid="{9887D01E-4DD3-44A2-9714-2FDE4EF86100}"/>
    <cellStyle name="Millares 100 11 5 2 2 2 3 3 2" xfId="38699" xr:uid="{FA9D50CA-E986-4975-86F4-2A297BEB5B94}"/>
    <cellStyle name="Millares 100 11 5 2 2 2 3 4" xfId="27258" xr:uid="{7ECEDD28-5780-490F-ABE4-A7190E641D53}"/>
    <cellStyle name="Millares 100 11 5 2 2 2 3 5" xfId="50140" xr:uid="{4D8BB9D8-1A80-4712-AFAB-1F96A2EA54EA}"/>
    <cellStyle name="Millares 100 11 5 2 2 2 4" xfId="5439" xr:uid="{764CFA66-C94D-4C10-93EB-A2B54ECC14A6}"/>
    <cellStyle name="Millares 100 11 5 2 2 2 4 2" xfId="16891" xr:uid="{2C4D4AD5-8F9F-4635-B18E-CCA888CCF4E5}"/>
    <cellStyle name="Millares 100 11 5 2 2 2 4 2 2" xfId="39785" xr:uid="{0BC4AF8D-904D-4916-AB07-89CF631B7F05}"/>
    <cellStyle name="Millares 100 11 5 2 2 2 4 3" xfId="28344" xr:uid="{2D7F32CB-A72D-4314-B69E-ADF1FDA729E4}"/>
    <cellStyle name="Millares 100 11 5 2 2 2 4 4" xfId="51226" xr:uid="{F5B7236C-0F7F-4296-BB4A-955FE71DA012}"/>
    <cellStyle name="Millares 100 11 5 2 2 2 5" xfId="10500" xr:uid="{6CA81422-8BB5-4ACF-8B3E-DD05EAC5D573}"/>
    <cellStyle name="Millares 100 11 5 2 2 2 5 2" xfId="21943" xr:uid="{DEE94C36-A4EA-4690-A5CD-862D539BA3B4}"/>
    <cellStyle name="Millares 100 11 5 2 2 2 5 2 2" xfId="44837" xr:uid="{7106E00E-EE84-42CC-8C2B-04FD2DEC8FF8}"/>
    <cellStyle name="Millares 100 11 5 2 2 2 5 3" xfId="33396" xr:uid="{38AAADA9-5A92-4167-89E1-48F4CD2744AA}"/>
    <cellStyle name="Millares 100 11 5 2 2 2 6" xfId="11584" xr:uid="{C82A82AD-A8E5-4D33-A0E3-29E6DF89F4A9}"/>
    <cellStyle name="Millares 100 11 5 2 2 2 6 2" xfId="23027" xr:uid="{5A8BCFAA-AB31-4375-BB38-D512C3731DD7}"/>
    <cellStyle name="Millares 100 11 5 2 2 2 6 2 2" xfId="45921" xr:uid="{869578CB-AD40-4446-93E2-F8ECDD818A56}"/>
    <cellStyle name="Millares 100 11 5 2 2 2 6 3" xfId="34480" xr:uid="{C6ED5318-1CB8-42F9-9814-156E8B22D547}"/>
    <cellStyle name="Millares 100 11 5 2 2 2 7" xfId="12649" xr:uid="{60961788-147D-45B9-8D9D-489CE612ABF8}"/>
    <cellStyle name="Millares 100 11 5 2 2 2 7 2" xfId="35543" xr:uid="{018EBE65-EAE8-4355-8C50-A5A1E24464D8}"/>
    <cellStyle name="Millares 100 11 5 2 2 2 8" xfId="24102" xr:uid="{6665559A-A410-474B-9F8B-1ED68B446F0C}"/>
    <cellStyle name="Millares 100 11 5 2 2 2 9" xfId="46985" xr:uid="{D2BC1FA8-22DA-4BB6-BF75-17A523782B8E}"/>
    <cellStyle name="Millares 100 11 5 2 2 3" xfId="1981" xr:uid="{20AA914B-1EB1-43E0-90A0-05B73072DEF5}"/>
    <cellStyle name="Millares 100 11 5 2 2 3 2" xfId="6229" xr:uid="{A845B290-F37E-4D23-A6D8-3D14EEB03388}"/>
    <cellStyle name="Millares 100 11 5 2 2 3 2 2" xfId="17681" xr:uid="{C932CA8F-5894-4210-90B6-67D7E476E9D2}"/>
    <cellStyle name="Millares 100 11 5 2 2 3 2 2 2" xfId="40575" xr:uid="{02A0F49C-BBFE-497E-8162-E40A72A48D79}"/>
    <cellStyle name="Millares 100 11 5 2 2 3 2 3" xfId="29134" xr:uid="{ABCAC1DB-518B-47B6-A783-F5666800D9D7}"/>
    <cellStyle name="Millares 100 11 5 2 2 3 2 4" xfId="52016" xr:uid="{23340C84-13C6-445C-92E3-6CAE267AD128}"/>
    <cellStyle name="Millares 100 11 5 2 2 3 3" xfId="13439" xr:uid="{FDF40962-0E36-464C-B460-CD1D73778D02}"/>
    <cellStyle name="Millares 100 11 5 2 2 3 3 2" xfId="36333" xr:uid="{E595E0D5-43F7-41D0-AFA0-96DA93B7F673}"/>
    <cellStyle name="Millares 100 11 5 2 2 3 4" xfId="24892" xr:uid="{F2DA1D62-FBD3-42B7-A50F-53516E077BFC}"/>
    <cellStyle name="Millares 100 11 5 2 2 3 5" xfId="47775" xr:uid="{0711B5BC-1225-4609-AE21-A7EE7A634706}"/>
    <cellStyle name="Millares 100 11 5 2 2 4" xfId="3825" xr:uid="{468E3904-2BA2-4A27-935C-43503A4B2CE6}"/>
    <cellStyle name="Millares 100 11 5 2 2 4 2" xfId="8068" xr:uid="{D2C5E728-0649-47A6-91C3-45D48E92116A}"/>
    <cellStyle name="Millares 100 11 5 2 2 4 2 2" xfId="19520" xr:uid="{E093BACC-7C44-4F99-ACE1-D241F7EA3886}"/>
    <cellStyle name="Millares 100 11 5 2 2 4 2 2 2" xfId="42414" xr:uid="{0C27915F-9765-44CD-8775-E308E4F80002}"/>
    <cellStyle name="Millares 100 11 5 2 2 4 2 3" xfId="30973" xr:uid="{199E106E-86E2-480C-BB2A-00B22A682CC7}"/>
    <cellStyle name="Millares 100 11 5 2 2 4 2 4" xfId="53855" xr:uid="{ED549B5D-A604-45C0-A5AC-1B3BBC8868B3}"/>
    <cellStyle name="Millares 100 11 5 2 2 4 3" xfId="15278" xr:uid="{6827C359-2F84-4CC7-A215-E86CF199B0B0}"/>
    <cellStyle name="Millares 100 11 5 2 2 4 3 2" xfId="38172" xr:uid="{5C6B1CFF-2587-44C0-A890-91AA4513A268}"/>
    <cellStyle name="Millares 100 11 5 2 2 4 4" xfId="26731" xr:uid="{07CF7A04-F4F5-4445-946B-ECE33860A4EF}"/>
    <cellStyle name="Millares 100 11 5 2 2 4 5" xfId="49613" xr:uid="{9DE71F2E-16D7-48CD-9AFB-3C994CDC0DBD}"/>
    <cellStyle name="Millares 100 11 5 2 2 5" xfId="4912" xr:uid="{BCDB8B0C-CFCE-47C7-B6E7-28C5696BA583}"/>
    <cellStyle name="Millares 100 11 5 2 2 5 2" xfId="16364" xr:uid="{F1BF1B7A-CE12-4AED-8D70-C467469A3793}"/>
    <cellStyle name="Millares 100 11 5 2 2 5 2 2" xfId="39258" xr:uid="{86E2F890-183B-4A71-B161-1F0A24A60672}"/>
    <cellStyle name="Millares 100 11 5 2 2 5 3" xfId="27817" xr:uid="{462C7527-82E2-44DC-B309-9E845B7F63A3}"/>
    <cellStyle name="Millares 100 11 5 2 2 5 4" xfId="50699" xr:uid="{4352C341-7C82-4403-AEE0-4D7EF7695FA3}"/>
    <cellStyle name="Millares 100 11 5 2 2 6" xfId="9973" xr:uid="{D87A6A47-0CD1-4AD8-95FE-B5C5AD95E347}"/>
    <cellStyle name="Millares 100 11 5 2 2 6 2" xfId="21416" xr:uid="{E7F804D3-4C32-45E1-9364-A1E8E5EAA097}"/>
    <cellStyle name="Millares 100 11 5 2 2 6 2 2" xfId="44310" xr:uid="{8A989B76-71DB-4314-8D08-58AEDD967A0F}"/>
    <cellStyle name="Millares 100 11 5 2 2 6 3" xfId="32869" xr:uid="{0E10FA25-3B20-4493-B87C-FD748B58665D}"/>
    <cellStyle name="Millares 100 11 5 2 2 7" xfId="11057" xr:uid="{BAF371C4-5B52-46A2-9DD0-A744C7ECB7AC}"/>
    <cellStyle name="Millares 100 11 5 2 2 7 2" xfId="22500" xr:uid="{E2AEEFB6-E654-44D0-84BF-A7916BC32349}"/>
    <cellStyle name="Millares 100 11 5 2 2 7 2 2" xfId="45394" xr:uid="{DB395B6C-D364-4B70-AA1F-DFCC7698B458}"/>
    <cellStyle name="Millares 100 11 5 2 2 7 3" xfId="33953" xr:uid="{6EB7A54B-C920-4550-BCBB-ED453973E7A4}"/>
    <cellStyle name="Millares 100 11 5 2 2 8" xfId="12122" xr:uid="{5D6D0FF0-27D4-425C-BF49-CB178DF32AE7}"/>
    <cellStyle name="Millares 100 11 5 2 2 8 2" xfId="35016" xr:uid="{6078AFF9-7783-408A-8AC2-E7B59F75F7E7}"/>
    <cellStyle name="Millares 100 11 5 2 2 9" xfId="23575" xr:uid="{119ACA69-DAFE-490A-84E8-96FFDB217C80}"/>
    <cellStyle name="Millares 100 11 5 2 3" xfId="928" xr:uid="{84A291C3-7588-4105-9A10-A77C0F8D72CC}"/>
    <cellStyle name="Millares 100 11 5 2 3 2" xfId="2245" xr:uid="{174DFB24-B71C-4F1C-A2A3-13FA70285B74}"/>
    <cellStyle name="Millares 100 11 5 2 3 2 2" xfId="6493" xr:uid="{C1D195EA-94A5-455A-8563-CD4A11E9EB0A}"/>
    <cellStyle name="Millares 100 11 5 2 3 2 2 2" xfId="17945" xr:uid="{3690D0CA-0AFF-4597-8B2F-82858F5194E8}"/>
    <cellStyle name="Millares 100 11 5 2 3 2 2 2 2" xfId="40839" xr:uid="{C6519098-E40B-4CE7-B754-FB40F73B3BFA}"/>
    <cellStyle name="Millares 100 11 5 2 3 2 2 3" xfId="29398" xr:uid="{C0570CFE-188B-4B06-9FB6-452C762467C5}"/>
    <cellStyle name="Millares 100 11 5 2 3 2 2 4" xfId="52280" xr:uid="{A1BEFF41-FFCF-488D-91C5-E141C5A2D03A}"/>
    <cellStyle name="Millares 100 11 5 2 3 2 3" xfId="13703" xr:uid="{FB490D24-73C9-424B-9973-2C032AD13703}"/>
    <cellStyle name="Millares 100 11 5 2 3 2 3 2" xfId="36597" xr:uid="{31F7140F-5691-4371-B9BA-ED2A4840EC94}"/>
    <cellStyle name="Millares 100 11 5 2 3 2 4" xfId="25156" xr:uid="{3EEEACC4-456C-4CA1-8472-9D0EBC552AAB}"/>
    <cellStyle name="Millares 100 11 5 2 3 2 5" xfId="48039" xr:uid="{FC951511-7875-4D3A-B68A-CA2179225656}"/>
    <cellStyle name="Millares 100 11 5 2 3 3" xfId="4089" xr:uid="{654ABF12-B2DE-418B-BD8B-269A3F48C439}"/>
    <cellStyle name="Millares 100 11 5 2 3 3 2" xfId="8332" xr:uid="{DF00A251-AE90-4846-A23D-66CDABE49F3C}"/>
    <cellStyle name="Millares 100 11 5 2 3 3 2 2" xfId="19784" xr:uid="{2006884D-3F2F-47EE-8148-32AFA67FC6D4}"/>
    <cellStyle name="Millares 100 11 5 2 3 3 2 2 2" xfId="42678" xr:uid="{3AE5192D-8C99-4743-A309-3A2A779371B4}"/>
    <cellStyle name="Millares 100 11 5 2 3 3 2 3" xfId="31237" xr:uid="{240E01CC-6AC5-41D0-9DCD-212F7A44E8CB}"/>
    <cellStyle name="Millares 100 11 5 2 3 3 2 4" xfId="54119" xr:uid="{5209B73B-CBF3-4648-A6B5-37C1802CBADD}"/>
    <cellStyle name="Millares 100 11 5 2 3 3 3" xfId="15542" xr:uid="{111C6BD4-A8AF-4F94-86AE-51C14DE00ED0}"/>
    <cellStyle name="Millares 100 11 5 2 3 3 3 2" xfId="38436" xr:uid="{9785BD8D-795C-4D03-89E4-DDC1CDE9289F}"/>
    <cellStyle name="Millares 100 11 5 2 3 3 4" xfId="26995" xr:uid="{EC0DE5F3-A317-4EAC-85B9-C36DD5EB327F}"/>
    <cellStyle name="Millares 100 11 5 2 3 3 5" xfId="49877" xr:uid="{7345E227-639C-4C23-941C-9F46C6494CDE}"/>
    <cellStyle name="Millares 100 11 5 2 3 4" xfId="5176" xr:uid="{D4F3E64A-11AA-4D89-8BE7-DB89472086D5}"/>
    <cellStyle name="Millares 100 11 5 2 3 4 2" xfId="16628" xr:uid="{4EA1B8CD-C350-46DA-B267-A4A0ABEE5131}"/>
    <cellStyle name="Millares 100 11 5 2 3 4 2 2" xfId="39522" xr:uid="{C5E30941-8253-4FA7-94D3-1AB211C7DB04}"/>
    <cellStyle name="Millares 100 11 5 2 3 4 3" xfId="28081" xr:uid="{05EAE356-17B2-4616-8916-A78D9F832553}"/>
    <cellStyle name="Millares 100 11 5 2 3 4 4" xfId="50963" xr:uid="{1394FB7A-1580-428E-B529-FFA92FCD6EB5}"/>
    <cellStyle name="Millares 100 11 5 2 3 5" xfId="10237" xr:uid="{E2C1EE50-D40F-4E2D-83EE-876EA796C729}"/>
    <cellStyle name="Millares 100 11 5 2 3 5 2" xfId="21680" xr:uid="{3DB32F95-245A-4B2A-8661-FE42EF9E5EFC}"/>
    <cellStyle name="Millares 100 11 5 2 3 5 2 2" xfId="44574" xr:uid="{7BA2F550-0921-407C-B5A3-1C665639A828}"/>
    <cellStyle name="Millares 100 11 5 2 3 5 3" xfId="33133" xr:uid="{11A7E5E8-9FF0-4FE1-A36D-6E73FD574517}"/>
    <cellStyle name="Millares 100 11 5 2 3 6" xfId="11321" xr:uid="{D9CBD8B6-A266-470B-8D6F-791EEC4565A0}"/>
    <cellStyle name="Millares 100 11 5 2 3 6 2" xfId="22764" xr:uid="{3495AD9E-4EE5-4DA8-BC5E-65717CE13EA3}"/>
    <cellStyle name="Millares 100 11 5 2 3 6 2 2" xfId="45658" xr:uid="{B30A987B-035C-4509-8F20-B90BA0B42DEA}"/>
    <cellStyle name="Millares 100 11 5 2 3 6 3" xfId="34217" xr:uid="{DB75E33D-5C2E-4093-9FD3-E80830219597}"/>
    <cellStyle name="Millares 100 11 5 2 3 7" xfId="12386" xr:uid="{6C0E3A15-B8AC-4F46-9AF7-1A8C5DBFF116}"/>
    <cellStyle name="Millares 100 11 5 2 3 7 2" xfId="35280" xr:uid="{AE7FD8E4-E318-4D55-9E82-263D6C9608D9}"/>
    <cellStyle name="Millares 100 11 5 2 3 8" xfId="23839" xr:uid="{B1A17BC5-8AF4-4BA6-89BB-E84C55C01B66}"/>
    <cellStyle name="Millares 100 11 5 2 3 9" xfId="46722" xr:uid="{1712C35B-D716-4B02-A7F1-ACBF9C51B054}"/>
    <cellStyle name="Millares 100 11 5 2 4" xfId="1456" xr:uid="{4231060F-F613-49A8-9918-2150E02C056A}"/>
    <cellStyle name="Millares 100 11 5 2 4 2" xfId="2773" xr:uid="{F01B0819-C009-4D0C-8116-3043BAC03B5E}"/>
    <cellStyle name="Millares 100 11 5 2 4 2 2" xfId="7021" xr:uid="{9016FDEA-8C16-4C7B-AE13-3C81916847D9}"/>
    <cellStyle name="Millares 100 11 5 2 4 2 2 2" xfId="18473" xr:uid="{65384E04-F2A2-43F0-B1A6-36926AAD5B34}"/>
    <cellStyle name="Millares 100 11 5 2 4 2 2 2 2" xfId="41367" xr:uid="{9889C55D-0F98-4224-837C-1853EEAC06B0}"/>
    <cellStyle name="Millares 100 11 5 2 4 2 2 3" xfId="29926" xr:uid="{872F69B6-8950-433F-AC82-D9BBCB015132}"/>
    <cellStyle name="Millares 100 11 5 2 4 2 2 4" xfId="52808" xr:uid="{FCE069C5-B507-46B7-89C4-7571CF5B3628}"/>
    <cellStyle name="Millares 100 11 5 2 4 2 3" xfId="14231" xr:uid="{F5F3A382-F621-46D4-AFA9-A7B2240A4769}"/>
    <cellStyle name="Millares 100 11 5 2 4 2 3 2" xfId="37125" xr:uid="{069E4760-25A0-421F-88A1-D533CB625173}"/>
    <cellStyle name="Millares 100 11 5 2 4 2 4" xfId="25684" xr:uid="{F955F74D-F4D9-47DA-BA83-46923BC3927C}"/>
    <cellStyle name="Millares 100 11 5 2 4 2 5" xfId="48567" xr:uid="{165C4F12-394E-4B7F-B860-FADC2CCDE07F}"/>
    <cellStyle name="Millares 100 11 5 2 4 3" xfId="5704" xr:uid="{249E2586-1BE6-4552-BAED-BBEDCD730D71}"/>
    <cellStyle name="Millares 100 11 5 2 4 3 2" xfId="17156" xr:uid="{6A7B67D9-274C-44E9-A376-470398FBDAD5}"/>
    <cellStyle name="Millares 100 11 5 2 4 3 2 2" xfId="40050" xr:uid="{3FD1A62E-D25E-4F01-AA21-EBA7C1AA634A}"/>
    <cellStyle name="Millares 100 11 5 2 4 3 3" xfId="28609" xr:uid="{CD6097DC-2551-4585-AC32-B3D08829E8FB}"/>
    <cellStyle name="Millares 100 11 5 2 4 3 4" xfId="51491" xr:uid="{7EB0CD4F-9221-47D8-92AD-C63652410160}"/>
    <cellStyle name="Millares 100 11 5 2 4 4" xfId="12914" xr:uid="{034B5B43-F788-4FE6-AD27-5D148CEB1367}"/>
    <cellStyle name="Millares 100 11 5 2 4 4 2" xfId="35808" xr:uid="{12C7B742-EA75-4A6F-8483-963564CEFE33}"/>
    <cellStyle name="Millares 100 11 5 2 4 5" xfId="24367" xr:uid="{BCA9811D-3757-4EFC-B1C9-7046887FBEEB}"/>
    <cellStyle name="Millares 100 11 5 2 4 6" xfId="47250" xr:uid="{C1E5A834-FB19-43C5-82F1-C163DB450BD2}"/>
    <cellStyle name="Millares 100 11 5 2 5" xfId="1718" xr:uid="{90930788-D5C3-45C6-8927-5A15CF729EE0}"/>
    <cellStyle name="Millares 100 11 5 2 5 2" xfId="5966" xr:uid="{D0912C6F-866F-48DB-AE6F-EB9041CECC6B}"/>
    <cellStyle name="Millares 100 11 5 2 5 2 2" xfId="17418" xr:uid="{7BAF1604-07E1-4BA2-B3E1-6DFFDB8A0754}"/>
    <cellStyle name="Millares 100 11 5 2 5 2 2 2" xfId="40312" xr:uid="{2DE45648-E619-490E-A71E-0DC201B55DA2}"/>
    <cellStyle name="Millares 100 11 5 2 5 2 3" xfId="28871" xr:uid="{37D0E0FD-A3D1-41A9-ABAC-FB86312F8F38}"/>
    <cellStyle name="Millares 100 11 5 2 5 2 4" xfId="51753" xr:uid="{979723E0-E1C3-42EB-BECC-D7BF0ECABA9F}"/>
    <cellStyle name="Millares 100 11 5 2 5 3" xfId="13176" xr:uid="{7D334F44-5EEB-4222-8F20-50D42AE67C90}"/>
    <cellStyle name="Millares 100 11 5 2 5 3 2" xfId="36070" xr:uid="{5115AFAB-5488-4FED-8561-F4A1D645A6B8}"/>
    <cellStyle name="Millares 100 11 5 2 5 4" xfId="24629" xr:uid="{B731DC04-D4E7-419C-8DE6-9B15128F9949}"/>
    <cellStyle name="Millares 100 11 5 2 5 5" xfId="47512" xr:uid="{2EB18688-E08B-442A-9D2A-7CD67BC7E1EF}"/>
    <cellStyle name="Millares 100 11 5 2 6" xfId="3041" xr:uid="{339F7197-A9FB-4B2E-A365-E239720A8C6D}"/>
    <cellStyle name="Millares 100 11 5 2 6 2" xfId="7284" xr:uid="{C9110578-F843-4238-9E8D-4BC1BFD73982}"/>
    <cellStyle name="Millares 100 11 5 2 6 2 2" xfId="18736" xr:uid="{BB9B268F-7CE7-4758-908F-4FB2DC9F9A19}"/>
    <cellStyle name="Millares 100 11 5 2 6 2 2 2" xfId="41630" xr:uid="{04CADAD2-4F53-4C04-88FF-4DC02F26279F}"/>
    <cellStyle name="Millares 100 11 5 2 6 2 3" xfId="30189" xr:uid="{138E1036-F6B8-41B9-A0C2-614C6B044B6F}"/>
    <cellStyle name="Millares 100 11 5 2 6 2 4" xfId="53071" xr:uid="{C4502645-CBAB-455B-B295-FA8B1F141BD0}"/>
    <cellStyle name="Millares 100 11 5 2 6 3" xfId="14494" xr:uid="{02D71789-6E6E-4FAC-BF6E-78EEC9315AFB}"/>
    <cellStyle name="Millares 100 11 5 2 6 3 2" xfId="37388" xr:uid="{539918CB-5380-4B2D-A4DC-C25EA6D8B44C}"/>
    <cellStyle name="Millares 100 11 5 2 6 4" xfId="25947" xr:uid="{B4BD1E4F-C97E-4DAF-ACAB-309DB9E92BBB}"/>
    <cellStyle name="Millares 100 11 5 2 6 5" xfId="48829" xr:uid="{0432D117-BD26-4BF6-ACDE-917764737BDB}"/>
    <cellStyle name="Millares 100 11 5 2 7" xfId="3301" xr:uid="{6F9CC013-776A-465E-AA8B-DE9619672EC5}"/>
    <cellStyle name="Millares 100 11 5 2 7 2" xfId="7544" xr:uid="{42001C05-FE4B-4246-BEAC-17C176796537}"/>
    <cellStyle name="Millares 100 11 5 2 7 2 2" xfId="18996" xr:uid="{F1B4D4EC-CA59-47BB-B3E7-ABC0B5E01E1B}"/>
    <cellStyle name="Millares 100 11 5 2 7 2 2 2" xfId="41890" xr:uid="{25BD2806-D52A-4129-A042-62C2CE45ADDE}"/>
    <cellStyle name="Millares 100 11 5 2 7 2 3" xfId="30449" xr:uid="{C7E56339-0C2C-43F2-B333-9698F5BA7EF4}"/>
    <cellStyle name="Millares 100 11 5 2 7 2 4" xfId="53331" xr:uid="{3BF5DF8D-D96C-4EFA-BAA6-DF309BDF5591}"/>
    <cellStyle name="Millares 100 11 5 2 7 3" xfId="14754" xr:uid="{43B57430-C746-4ACA-B5D6-CE8483890767}"/>
    <cellStyle name="Millares 100 11 5 2 7 3 2" xfId="37648" xr:uid="{91326CF5-1542-4A3D-BBD3-F1E31714DBE9}"/>
    <cellStyle name="Millares 100 11 5 2 7 4" xfId="26207" xr:uid="{8FF75B46-71C4-48E6-830B-31370315DF1E}"/>
    <cellStyle name="Millares 100 11 5 2 7 5" xfId="49089" xr:uid="{599DE36F-5C62-4129-831E-486D697B55DA}"/>
    <cellStyle name="Millares 100 11 5 2 8" xfId="3562" xr:uid="{8CE39DC5-4387-4B5E-9CD7-8B5FF2201B1C}"/>
    <cellStyle name="Millares 100 11 5 2 8 2" xfId="7805" xr:uid="{583A657C-E39E-46E8-BC93-C5C33C862A8C}"/>
    <cellStyle name="Millares 100 11 5 2 8 2 2" xfId="19257" xr:uid="{3FDCF281-AFC1-4245-92C3-A31418FB3A0D}"/>
    <cellStyle name="Millares 100 11 5 2 8 2 2 2" xfId="42151" xr:uid="{0E4E27AB-835A-4DBD-9739-FC29437CC06C}"/>
    <cellStyle name="Millares 100 11 5 2 8 2 3" xfId="30710" xr:uid="{8A4BE203-2E2D-4EE5-BBAF-F362C0FBCB11}"/>
    <cellStyle name="Millares 100 11 5 2 8 2 4" xfId="53592" xr:uid="{A01257FE-14B3-4A4E-B6A7-4166E178E90B}"/>
    <cellStyle name="Millares 100 11 5 2 8 3" xfId="15015" xr:uid="{EB23ED49-1AF2-46F7-87BA-1E9332D0D6C3}"/>
    <cellStyle name="Millares 100 11 5 2 8 3 2" xfId="37909" xr:uid="{0D9DD04D-70CF-40E1-AEBC-5D384D50225B}"/>
    <cellStyle name="Millares 100 11 5 2 8 4" xfId="26468" xr:uid="{E4B7B231-5EF1-4D7F-8F21-1C1E25A33ED7}"/>
    <cellStyle name="Millares 100 11 5 2 8 5" xfId="49350" xr:uid="{68A3C984-2152-4F38-97ED-BD019C2D1D17}"/>
    <cellStyle name="Millares 100 11 5 2 9" xfId="4630" xr:uid="{03EEED38-9B82-468B-A288-512EC7C6583B}"/>
    <cellStyle name="Millares 100 11 5 2 9 2" xfId="16082" xr:uid="{B729273F-DD86-48B3-8B22-FC1C3ADEBC3E}"/>
    <cellStyle name="Millares 100 11 5 2 9 2 2" xfId="38976" xr:uid="{BCF447AF-9F77-4BA0-8393-658FF7AE3F21}"/>
    <cellStyle name="Millares 100 11 5 2 9 3" xfId="27535" xr:uid="{7BBA9916-4082-4ACC-BDAE-9CD79C2C2CB3}"/>
    <cellStyle name="Millares 100 11 5 2 9 4" xfId="50417" xr:uid="{7593939F-D2E3-4F8B-9B9C-796727CF7924}"/>
    <cellStyle name="Millares 100 11 5 3" xfId="547" xr:uid="{C625560A-5EDD-40CB-A27B-1158CED4019D}"/>
    <cellStyle name="Millares 100 11 5 3 10" xfId="46342" xr:uid="{066384B0-6AC0-40DC-B4FC-E7F82A76DC69}"/>
    <cellStyle name="Millares 100 11 5 3 2" xfId="1075" xr:uid="{783CC85A-749F-4426-8530-EAED256BE148}"/>
    <cellStyle name="Millares 100 11 5 3 2 2" xfId="2392" xr:uid="{F7F703B8-6B6A-4859-B89A-660A0DA93C1A}"/>
    <cellStyle name="Millares 100 11 5 3 2 2 2" xfId="6640" xr:uid="{DD8AD9F7-45A7-4D4A-88C2-43180933AECE}"/>
    <cellStyle name="Millares 100 11 5 3 2 2 2 2" xfId="18092" xr:uid="{B26A2035-2296-4982-B39B-D095AA350EF6}"/>
    <cellStyle name="Millares 100 11 5 3 2 2 2 2 2" xfId="40986" xr:uid="{1480974C-E490-442A-AA40-D9432B203F88}"/>
    <cellStyle name="Millares 100 11 5 3 2 2 2 3" xfId="29545" xr:uid="{C8218465-E995-4EF0-BB97-199DD0FE6D60}"/>
    <cellStyle name="Millares 100 11 5 3 2 2 2 4" xfId="52427" xr:uid="{339E0200-C93C-4615-B1C6-B98BFDB769C4}"/>
    <cellStyle name="Millares 100 11 5 3 2 2 3" xfId="13850" xr:uid="{7D05CB15-594A-4D16-9842-13ED9F1EA95F}"/>
    <cellStyle name="Millares 100 11 5 3 2 2 3 2" xfId="36744" xr:uid="{0BDBBCCD-D86D-49B8-ADBF-8CFED8A04DB6}"/>
    <cellStyle name="Millares 100 11 5 3 2 2 4" xfId="25303" xr:uid="{BB539F93-69F5-477C-9395-2238CF7E1CEC}"/>
    <cellStyle name="Millares 100 11 5 3 2 2 5" xfId="48186" xr:uid="{F5045A60-016D-4EFA-B86D-5DAA798928D2}"/>
    <cellStyle name="Millares 100 11 5 3 2 3" xfId="4236" xr:uid="{6FCED235-F663-43BC-87A9-0567D31C6AF4}"/>
    <cellStyle name="Millares 100 11 5 3 2 3 2" xfId="8479" xr:uid="{54C07BF1-DD0E-4953-BA7C-9C8EADB4EF8F}"/>
    <cellStyle name="Millares 100 11 5 3 2 3 2 2" xfId="19931" xr:uid="{B9915BAA-553A-4913-ACC3-9C3B322233FE}"/>
    <cellStyle name="Millares 100 11 5 3 2 3 2 2 2" xfId="42825" xr:uid="{69BD0D55-654B-4B86-871A-174D508EB10A}"/>
    <cellStyle name="Millares 100 11 5 3 2 3 2 3" xfId="31384" xr:uid="{F64338DC-F31F-46BB-A83E-C5FAAF7F3A2E}"/>
    <cellStyle name="Millares 100 11 5 3 2 3 2 4" xfId="54266" xr:uid="{74C4126F-9B7B-436D-8831-2731B55A2FCC}"/>
    <cellStyle name="Millares 100 11 5 3 2 3 3" xfId="15689" xr:uid="{C8C5EC5A-FE5D-4C39-835E-5AA7C91641F6}"/>
    <cellStyle name="Millares 100 11 5 3 2 3 3 2" xfId="38583" xr:uid="{6B564796-FF96-47E8-B242-342F08E25CCE}"/>
    <cellStyle name="Millares 100 11 5 3 2 3 4" xfId="27142" xr:uid="{2E6490B1-016B-4C74-B57F-E280A877D8AC}"/>
    <cellStyle name="Millares 100 11 5 3 2 3 5" xfId="50024" xr:uid="{668ADBE2-B600-4BBD-A0BC-19790B2B06AD}"/>
    <cellStyle name="Millares 100 11 5 3 2 4" xfId="5323" xr:uid="{2ED0E487-9D70-4998-81CF-3E64F1E940AD}"/>
    <cellStyle name="Millares 100 11 5 3 2 4 2" xfId="16775" xr:uid="{345B4508-B7B4-4FAE-8221-B0C3DC1534D1}"/>
    <cellStyle name="Millares 100 11 5 3 2 4 2 2" xfId="39669" xr:uid="{6A3FDA56-5090-4B93-8780-8EB645BB697F}"/>
    <cellStyle name="Millares 100 11 5 3 2 4 3" xfId="28228" xr:uid="{F8697BE7-D72C-4E47-BE16-0DD511FFCCCD}"/>
    <cellStyle name="Millares 100 11 5 3 2 4 4" xfId="51110" xr:uid="{B52905D1-ABCB-4DB1-9015-1FFE68888373}"/>
    <cellStyle name="Millares 100 11 5 3 2 5" xfId="10384" xr:uid="{82D940C4-BF24-42E9-A9A7-EA2AE9D3A372}"/>
    <cellStyle name="Millares 100 11 5 3 2 5 2" xfId="21827" xr:uid="{015C50E3-425C-4164-9709-9D5EB5F479F9}"/>
    <cellStyle name="Millares 100 11 5 3 2 5 2 2" xfId="44721" xr:uid="{CD851931-E160-45AD-BF61-812DBAF5FD64}"/>
    <cellStyle name="Millares 100 11 5 3 2 5 3" xfId="33280" xr:uid="{EB953BA2-8781-43D7-B28E-781672975779}"/>
    <cellStyle name="Millares 100 11 5 3 2 6" xfId="11468" xr:uid="{0A715A42-8596-4D8D-A68E-EDF1D3760782}"/>
    <cellStyle name="Millares 100 11 5 3 2 6 2" xfId="22911" xr:uid="{9BB04892-35B9-4DC8-BB3C-63E7C14FB84C}"/>
    <cellStyle name="Millares 100 11 5 3 2 6 2 2" xfId="45805" xr:uid="{E89D3CB0-94C5-41CE-A72A-B34C43CD8440}"/>
    <cellStyle name="Millares 100 11 5 3 2 6 3" xfId="34364" xr:uid="{8BDC2EED-61A5-4EBA-AAA4-EC8154C95D3D}"/>
    <cellStyle name="Millares 100 11 5 3 2 7" xfId="12533" xr:uid="{E4367C07-E591-43F1-9A09-AD866B284A09}"/>
    <cellStyle name="Millares 100 11 5 3 2 7 2" xfId="35427" xr:uid="{31BD1FD9-B8FB-432F-8BD4-AE1E6FBD00AD}"/>
    <cellStyle name="Millares 100 11 5 3 2 8" xfId="23986" xr:uid="{D668BE12-B9E7-4128-901A-BFF60CC32520}"/>
    <cellStyle name="Millares 100 11 5 3 2 9" xfId="46869" xr:uid="{E09BC0DA-D9AD-449E-9634-2206AED1550C}"/>
    <cellStyle name="Millares 100 11 5 3 3" xfId="1865" xr:uid="{33F34955-EEC7-4C96-AA96-A2353D916A04}"/>
    <cellStyle name="Millares 100 11 5 3 3 2" xfId="6113" xr:uid="{0D097790-2397-429D-9D09-F19CFFD603B8}"/>
    <cellStyle name="Millares 100 11 5 3 3 2 2" xfId="17565" xr:uid="{57B1C158-7A88-4038-89C6-137917F9CD66}"/>
    <cellStyle name="Millares 100 11 5 3 3 2 2 2" xfId="40459" xr:uid="{4D0318EC-7F32-4B0D-8B25-DE06C1FB375C}"/>
    <cellStyle name="Millares 100 11 5 3 3 2 3" xfId="29018" xr:uid="{760836B4-05EA-456F-91B2-EE35AD6D0FE9}"/>
    <cellStyle name="Millares 100 11 5 3 3 2 4" xfId="51900" xr:uid="{6D76866D-4572-47F0-839E-71D76E573877}"/>
    <cellStyle name="Millares 100 11 5 3 3 3" xfId="13323" xr:uid="{71DB5FF0-1FC2-49F5-9408-CE7F7353C1D9}"/>
    <cellStyle name="Millares 100 11 5 3 3 3 2" xfId="36217" xr:uid="{E909D9EF-9B75-4E49-90B7-86E7B11104E3}"/>
    <cellStyle name="Millares 100 11 5 3 3 4" xfId="24776" xr:uid="{550A3EDB-6815-456B-B7DF-23C0A6A44929}"/>
    <cellStyle name="Millares 100 11 5 3 3 5" xfId="47659" xr:uid="{6DDD4F95-3713-4E23-AE64-43BDD6FE89B8}"/>
    <cellStyle name="Millares 100 11 5 3 4" xfId="3709" xr:uid="{4A9D843F-8EA0-4DCA-AD17-4763EC91226F}"/>
    <cellStyle name="Millares 100 11 5 3 4 2" xfId="7952" xr:uid="{41855AD5-F8A4-4367-A5D7-BD4D26DB0F0D}"/>
    <cellStyle name="Millares 100 11 5 3 4 2 2" xfId="19404" xr:uid="{07A1A66F-C018-458E-A661-4000E59303C9}"/>
    <cellStyle name="Millares 100 11 5 3 4 2 2 2" xfId="42298" xr:uid="{36D79F4A-89DA-493C-9D49-D0087AF28975}"/>
    <cellStyle name="Millares 100 11 5 3 4 2 3" xfId="30857" xr:uid="{A85B1C67-4BA9-448E-A153-2C23CED0FA76}"/>
    <cellStyle name="Millares 100 11 5 3 4 2 4" xfId="53739" xr:uid="{3E78FB55-DADB-4163-88F6-527E57E1C9AE}"/>
    <cellStyle name="Millares 100 11 5 3 4 3" xfId="15162" xr:uid="{94615FD8-0DA2-4BE3-8F69-9C232831F921}"/>
    <cellStyle name="Millares 100 11 5 3 4 3 2" xfId="38056" xr:uid="{E009F04D-A83D-45E7-8476-628931EE909C}"/>
    <cellStyle name="Millares 100 11 5 3 4 4" xfId="26615" xr:uid="{76C201BA-E766-4538-8443-A56A5C267552}"/>
    <cellStyle name="Millares 100 11 5 3 4 5" xfId="49497" xr:uid="{486CEB02-C584-4CE3-AE50-72C924722612}"/>
    <cellStyle name="Millares 100 11 5 3 5" xfId="4796" xr:uid="{DF02171A-384F-443A-B620-8688B12B201E}"/>
    <cellStyle name="Millares 100 11 5 3 5 2" xfId="16248" xr:uid="{B06BE5F2-2452-4A04-B6D2-B3C777CBCEF7}"/>
    <cellStyle name="Millares 100 11 5 3 5 2 2" xfId="39142" xr:uid="{6BE235B1-589A-4BAE-BFEF-DEF8B13707A1}"/>
    <cellStyle name="Millares 100 11 5 3 5 3" xfId="27701" xr:uid="{49BF28EE-9097-4BD2-9085-0DE4C97FDC11}"/>
    <cellStyle name="Millares 100 11 5 3 5 4" xfId="50583" xr:uid="{15AF5BC0-A3D0-4B18-B69A-5D0B518C5461}"/>
    <cellStyle name="Millares 100 11 5 3 6" xfId="9857" xr:uid="{E0549D7F-7836-42D6-B0D0-2460A5293AD8}"/>
    <cellStyle name="Millares 100 11 5 3 6 2" xfId="21300" xr:uid="{A3C7F05A-FB06-4B20-AFD4-7D867AC528D4}"/>
    <cellStyle name="Millares 100 11 5 3 6 2 2" xfId="44194" xr:uid="{42A0AEC7-26D3-4C2B-A71C-54FC56D6EA4B}"/>
    <cellStyle name="Millares 100 11 5 3 6 3" xfId="32753" xr:uid="{B96EB394-504E-4146-A9ED-337E88E2B28C}"/>
    <cellStyle name="Millares 100 11 5 3 7" xfId="10941" xr:uid="{378B6BD7-46B9-455F-8F17-27AD57347E6B}"/>
    <cellStyle name="Millares 100 11 5 3 7 2" xfId="22384" xr:uid="{ED857093-7323-4D65-9DE6-C551E992D6AD}"/>
    <cellStyle name="Millares 100 11 5 3 7 2 2" xfId="45278" xr:uid="{DC5F2D80-6D92-45A5-AEAD-63AD8112E79D}"/>
    <cellStyle name="Millares 100 11 5 3 7 3" xfId="33837" xr:uid="{F6CA61F9-8C55-4020-AB34-827DE095759E}"/>
    <cellStyle name="Millares 100 11 5 3 8" xfId="12006" xr:uid="{669337EA-7B45-4246-98E3-CCCD1145E724}"/>
    <cellStyle name="Millares 100 11 5 3 8 2" xfId="34900" xr:uid="{59D60B56-504C-45E6-9874-8E78F89265D2}"/>
    <cellStyle name="Millares 100 11 5 3 9" xfId="23459" xr:uid="{BFB4CF5E-C590-4DDC-B858-3B4CF5AA988C}"/>
    <cellStyle name="Millares 100 11 5 4" xfId="812" xr:uid="{A8113890-0AA0-42D3-A222-FF7BB308FCED}"/>
    <cellStyle name="Millares 100 11 5 4 2" xfId="2129" xr:uid="{9D09AD32-AA6A-4495-BE67-F65D5C53F1C3}"/>
    <cellStyle name="Millares 100 11 5 4 2 2" xfId="6377" xr:uid="{1F9E3830-CC00-42F0-BC27-68D8C292FDA7}"/>
    <cellStyle name="Millares 100 11 5 4 2 2 2" xfId="17829" xr:uid="{63B086FD-A389-4692-9DFB-FE99049916AA}"/>
    <cellStyle name="Millares 100 11 5 4 2 2 2 2" xfId="40723" xr:uid="{EB418F5A-355B-4E32-905C-2F8BD4619541}"/>
    <cellStyle name="Millares 100 11 5 4 2 2 3" xfId="29282" xr:uid="{FC87C90D-D889-4189-B3BA-A2A589C3E07C}"/>
    <cellStyle name="Millares 100 11 5 4 2 2 4" xfId="52164" xr:uid="{FD30AB5E-706A-48AC-ADAC-C04C987DB116}"/>
    <cellStyle name="Millares 100 11 5 4 2 3" xfId="13587" xr:uid="{71EBECAB-E32D-4EE7-8A71-2417D88FD971}"/>
    <cellStyle name="Millares 100 11 5 4 2 3 2" xfId="36481" xr:uid="{47974F3C-DAAA-48E8-A0E1-FA1AED6A12EF}"/>
    <cellStyle name="Millares 100 11 5 4 2 4" xfId="25040" xr:uid="{69E543CB-E700-4685-BCFC-B54B866DEFFA}"/>
    <cellStyle name="Millares 100 11 5 4 2 5" xfId="47923" xr:uid="{B87B8798-A49D-4863-95F7-5B77F4D70144}"/>
    <cellStyle name="Millares 100 11 5 4 3" xfId="3973" xr:uid="{EC85A6C2-B308-45BA-82BB-AD1F79A2E106}"/>
    <cellStyle name="Millares 100 11 5 4 3 2" xfId="8216" xr:uid="{741F6650-5BED-4898-B7E3-CC5CC1C016B7}"/>
    <cellStyle name="Millares 100 11 5 4 3 2 2" xfId="19668" xr:uid="{90EADDF5-9AFF-4FFD-BF31-325D538A2F8E}"/>
    <cellStyle name="Millares 100 11 5 4 3 2 2 2" xfId="42562" xr:uid="{8064030D-EE75-4BB5-B326-07713D08B1F6}"/>
    <cellStyle name="Millares 100 11 5 4 3 2 3" xfId="31121" xr:uid="{3B524CD6-82A0-4882-B2DA-15F7F4A6A7BD}"/>
    <cellStyle name="Millares 100 11 5 4 3 2 4" xfId="54003" xr:uid="{ADD6D4CD-B08C-4B40-930A-E793D43B113B}"/>
    <cellStyle name="Millares 100 11 5 4 3 3" xfId="15426" xr:uid="{8438CC2E-3ACB-47A5-BAA9-5326C6D72511}"/>
    <cellStyle name="Millares 100 11 5 4 3 3 2" xfId="38320" xr:uid="{AA4363FB-0122-4730-BB76-9EA4D9A36C07}"/>
    <cellStyle name="Millares 100 11 5 4 3 4" xfId="26879" xr:uid="{4B3F2568-7049-4F20-8179-639A7E89B9B5}"/>
    <cellStyle name="Millares 100 11 5 4 3 5" xfId="49761" xr:uid="{6AD15B7B-15F9-4757-8704-27F726B2EEAB}"/>
    <cellStyle name="Millares 100 11 5 4 4" xfId="5060" xr:uid="{FBC5E81F-0468-4698-9A4F-8A1B56FC3DC4}"/>
    <cellStyle name="Millares 100 11 5 4 4 2" xfId="16512" xr:uid="{F8FF4663-DCEE-4E6E-9D3E-A99A57D18848}"/>
    <cellStyle name="Millares 100 11 5 4 4 2 2" xfId="39406" xr:uid="{5BDD681E-072D-4807-A5D3-C20DAD937A0D}"/>
    <cellStyle name="Millares 100 11 5 4 4 3" xfId="27965" xr:uid="{B54ECEC7-6C3F-44D8-A177-38D1885FAE15}"/>
    <cellStyle name="Millares 100 11 5 4 4 4" xfId="50847" xr:uid="{BB075D72-B71D-4398-8BA4-3209CC2F10CC}"/>
    <cellStyle name="Millares 100 11 5 4 5" xfId="10121" xr:uid="{F68402E0-18B0-49C2-B3F1-6FB920713CB2}"/>
    <cellStyle name="Millares 100 11 5 4 5 2" xfId="21564" xr:uid="{AF3274E1-5349-4F23-9187-3E8048745888}"/>
    <cellStyle name="Millares 100 11 5 4 5 2 2" xfId="44458" xr:uid="{090FC652-77EE-4E86-9BF0-74961279329E}"/>
    <cellStyle name="Millares 100 11 5 4 5 3" xfId="33017" xr:uid="{C47B97FB-8DAF-4F42-9CCC-F58EC03873E5}"/>
    <cellStyle name="Millares 100 11 5 4 6" xfId="11205" xr:uid="{5DD973BF-C8B0-4181-A549-56F3A5789638}"/>
    <cellStyle name="Millares 100 11 5 4 6 2" xfId="22648" xr:uid="{86C22120-7715-4E5D-BFC2-70D006380FCA}"/>
    <cellStyle name="Millares 100 11 5 4 6 2 2" xfId="45542" xr:uid="{1A2625D3-6EB9-4871-A0BB-0C1C94359FEB}"/>
    <cellStyle name="Millares 100 11 5 4 6 3" xfId="34101" xr:uid="{E2A8F60D-1FF3-43F9-80B5-E61C40399C50}"/>
    <cellStyle name="Millares 100 11 5 4 7" xfId="12270" xr:uid="{53C264CB-194C-4F0C-B310-7841D5BA9AF0}"/>
    <cellStyle name="Millares 100 11 5 4 7 2" xfId="35164" xr:uid="{594111F2-DC07-46AD-8B68-53B92CA02CEC}"/>
    <cellStyle name="Millares 100 11 5 4 8" xfId="23723" xr:uid="{1B42AE33-C7A1-4111-8858-C4CF3E837639}"/>
    <cellStyle name="Millares 100 11 5 4 9" xfId="46606" xr:uid="{AED56069-BF9B-4A70-A516-20FFEF696998}"/>
    <cellStyle name="Millares 100 11 5 5" xfId="1340" xr:uid="{3707050D-5E07-496E-80A7-3F82C3912914}"/>
    <cellStyle name="Millares 100 11 5 5 2" xfId="2657" xr:uid="{85768EF4-0740-42CC-976F-9FE41A5089C6}"/>
    <cellStyle name="Millares 100 11 5 5 2 2" xfId="6905" xr:uid="{55A37D18-9F33-4A1D-BF54-77D38DEFD44E}"/>
    <cellStyle name="Millares 100 11 5 5 2 2 2" xfId="18357" xr:uid="{81A62F39-277C-4BB0-9881-1F78430E7652}"/>
    <cellStyle name="Millares 100 11 5 5 2 2 2 2" xfId="41251" xr:uid="{7FA50279-283F-48CB-97C9-05F882D60539}"/>
    <cellStyle name="Millares 100 11 5 5 2 2 3" xfId="29810" xr:uid="{21DF5515-A657-400E-943A-C074709CA2ED}"/>
    <cellStyle name="Millares 100 11 5 5 2 2 4" xfId="52692" xr:uid="{0B5D7CB6-B006-4EFE-9C85-00E7FF921356}"/>
    <cellStyle name="Millares 100 11 5 5 2 3" xfId="14115" xr:uid="{93ED1CE7-0778-4704-B32B-7CDA17D27577}"/>
    <cellStyle name="Millares 100 11 5 5 2 3 2" xfId="37009" xr:uid="{1A45B4D5-2155-4F25-BE0B-9F57519F160E}"/>
    <cellStyle name="Millares 100 11 5 5 2 4" xfId="25568" xr:uid="{B034285B-8CCF-41EA-830F-A9A54285FB28}"/>
    <cellStyle name="Millares 100 11 5 5 2 5" xfId="48451" xr:uid="{81C53BE9-ED5F-4177-9792-DF5729F0DCFD}"/>
    <cellStyle name="Millares 100 11 5 5 3" xfId="5588" xr:uid="{1111C423-04B4-4D01-8962-F918DD90E63B}"/>
    <cellStyle name="Millares 100 11 5 5 3 2" xfId="17040" xr:uid="{3E8DE0EC-A3CC-4363-9002-5DF15A6E79A9}"/>
    <cellStyle name="Millares 100 11 5 5 3 2 2" xfId="39934" xr:uid="{1753B9E3-552C-40A7-B645-FF23F39A9F2F}"/>
    <cellStyle name="Millares 100 11 5 5 3 3" xfId="28493" xr:uid="{DB42291F-6017-43B5-B238-413ED0994B4B}"/>
    <cellStyle name="Millares 100 11 5 5 3 4" xfId="51375" xr:uid="{2453A074-BD86-4841-880A-794D53C48D70}"/>
    <cellStyle name="Millares 100 11 5 5 4" xfId="12798" xr:uid="{9B31B322-8F49-41DC-8960-58C15EC8D255}"/>
    <cellStyle name="Millares 100 11 5 5 4 2" xfId="35692" xr:uid="{B9DB57CF-7F91-4DBB-8B4E-E794D47F71D7}"/>
    <cellStyle name="Millares 100 11 5 5 5" xfId="24251" xr:uid="{E5F4D973-7B46-44DD-BD86-284EC772AF63}"/>
    <cellStyle name="Millares 100 11 5 5 6" xfId="47134" xr:uid="{031AAC93-DE20-4319-A02B-61CEE4034DA1}"/>
    <cellStyle name="Millares 100 11 5 6" xfId="1602" xr:uid="{82217E69-5BC5-4679-A310-D7E44909FD61}"/>
    <cellStyle name="Millares 100 11 5 6 2" xfId="5850" xr:uid="{CED1C80C-657A-4CD0-B98E-05E2D2795B38}"/>
    <cellStyle name="Millares 100 11 5 6 2 2" xfId="17302" xr:uid="{78D299DA-331B-44A5-860A-F960E6F87859}"/>
    <cellStyle name="Millares 100 11 5 6 2 2 2" xfId="40196" xr:uid="{9B46426C-55AF-49F6-AA0C-F61FFB40ED7F}"/>
    <cellStyle name="Millares 100 11 5 6 2 3" xfId="28755" xr:uid="{44B71C18-3B26-4C5B-8F65-4A59853139DB}"/>
    <cellStyle name="Millares 100 11 5 6 2 4" xfId="51637" xr:uid="{301B6EAF-D598-49A9-AAD7-55AF15EBBDE4}"/>
    <cellStyle name="Millares 100 11 5 6 3" xfId="13060" xr:uid="{7B81702A-B34B-4EB9-AF2E-FDA293F40628}"/>
    <cellStyle name="Millares 100 11 5 6 3 2" xfId="35954" xr:uid="{27C9E797-A647-43E3-9210-109D7DFAA25C}"/>
    <cellStyle name="Millares 100 11 5 6 4" xfId="24513" xr:uid="{E5C24380-2F07-423A-AFD9-B8DDB7D36948}"/>
    <cellStyle name="Millares 100 11 5 6 5" xfId="47396" xr:uid="{4B9B93B5-C700-4AC7-A558-C5C2EDB3C989}"/>
    <cellStyle name="Millares 100 11 5 7" xfId="2925" xr:uid="{FEAFE8CA-368B-44EC-A25C-154527C373AE}"/>
    <cellStyle name="Millares 100 11 5 7 2" xfId="7168" xr:uid="{17A132AC-CC6E-45DB-A64B-1A9D8C5DE666}"/>
    <cellStyle name="Millares 100 11 5 7 2 2" xfId="18620" xr:uid="{F5D36A4B-FCB8-4FC7-AC52-61265EACC90C}"/>
    <cellStyle name="Millares 100 11 5 7 2 2 2" xfId="41514" xr:uid="{B3930AB1-0632-444F-AA8A-FC737DC2F7DB}"/>
    <cellStyle name="Millares 100 11 5 7 2 3" xfId="30073" xr:uid="{E3D6C025-E1FD-4E2D-B0BB-5CB05030E5DB}"/>
    <cellStyle name="Millares 100 11 5 7 2 4" xfId="52955" xr:uid="{F702C223-9148-4C98-B2D7-1322B24128BF}"/>
    <cellStyle name="Millares 100 11 5 7 3" xfId="14378" xr:uid="{CD973A25-7687-457A-A77A-47E0CA3806E2}"/>
    <cellStyle name="Millares 100 11 5 7 3 2" xfId="37272" xr:uid="{B2F07678-C38B-492B-8B94-C402A3928FFA}"/>
    <cellStyle name="Millares 100 11 5 7 4" xfId="25831" xr:uid="{5881C4F9-BA37-4A02-BBC6-ACD562FE4103}"/>
    <cellStyle name="Millares 100 11 5 7 5" xfId="48713" xr:uid="{3F62BC41-6347-4C9B-8862-C4E569AEE7D6}"/>
    <cellStyle name="Millares 100 11 5 8" xfId="3185" xr:uid="{5A483259-BAFD-4CD2-BA03-EEF412EA7EE3}"/>
    <cellStyle name="Millares 100 11 5 8 2" xfId="7428" xr:uid="{F1143B03-601B-4AF8-AB1E-4794B767326A}"/>
    <cellStyle name="Millares 100 11 5 8 2 2" xfId="18880" xr:uid="{82AA9F8C-0D44-4F08-9DED-63A68707967B}"/>
    <cellStyle name="Millares 100 11 5 8 2 2 2" xfId="41774" xr:uid="{2D8222C9-3317-4D7D-9766-A45341BA5ECA}"/>
    <cellStyle name="Millares 100 11 5 8 2 3" xfId="30333" xr:uid="{30B33BFC-DE11-4C63-9F0B-AB71E3EC1FCC}"/>
    <cellStyle name="Millares 100 11 5 8 2 4" xfId="53215" xr:uid="{9273AB67-23A0-451D-B1B4-309F7C69A807}"/>
    <cellStyle name="Millares 100 11 5 8 3" xfId="14638" xr:uid="{69ECBB6A-D697-4947-AC83-B36825D2C776}"/>
    <cellStyle name="Millares 100 11 5 8 3 2" xfId="37532" xr:uid="{1C5BD23C-6C8B-4B90-8D58-9811A084F7C6}"/>
    <cellStyle name="Millares 100 11 5 8 4" xfId="26091" xr:uid="{DAEB83A3-D25B-4C49-9CB6-230783AB8557}"/>
    <cellStyle name="Millares 100 11 5 8 5" xfId="48973" xr:uid="{282B26DC-D080-43EB-AB75-097DC376ACF4}"/>
    <cellStyle name="Millares 100 11 5 9" xfId="3446" xr:uid="{E791D2A9-DAB1-476A-8AF6-1EAC4E381F86}"/>
    <cellStyle name="Millares 100 11 5 9 2" xfId="7689" xr:uid="{35C969A0-2A61-4ACF-B112-77FD3A6272CE}"/>
    <cellStyle name="Millares 100 11 5 9 2 2" xfId="19141" xr:uid="{00C7DD4B-B725-4C4E-A02A-50AD2C91D49D}"/>
    <cellStyle name="Millares 100 11 5 9 2 2 2" xfId="42035" xr:uid="{31D7D852-FE5B-4114-8C9B-A50CD0EC34EA}"/>
    <cellStyle name="Millares 100 11 5 9 2 3" xfId="30594" xr:uid="{DEBF76EC-EE31-4653-89D4-ED3B088C5EFE}"/>
    <cellStyle name="Millares 100 11 5 9 2 4" xfId="53476" xr:uid="{B9820B3D-8DF9-476D-ACC2-81ABAEB85063}"/>
    <cellStyle name="Millares 100 11 5 9 3" xfId="14899" xr:uid="{F9D920B4-6D49-48A1-AAE7-8BD78C9E6C51}"/>
    <cellStyle name="Millares 100 11 5 9 3 2" xfId="37793" xr:uid="{CD33EEF1-F8F0-425D-92A9-B5666BF10168}"/>
    <cellStyle name="Millares 100 11 5 9 4" xfId="26352" xr:uid="{70189A06-5DE7-42E0-B16C-FBBCCF7F05AA}"/>
    <cellStyle name="Millares 100 11 5 9 5" xfId="49234" xr:uid="{3C258895-7A96-4D36-8255-FB266D437FA5}"/>
    <cellStyle name="Millares 100 11 6" xfId="129" xr:uid="{F4077B6B-993E-47C3-AC48-195B8401EA8C}"/>
    <cellStyle name="Millares 100 11 6 10" xfId="8684" xr:uid="{3744D5E4-2843-490C-B950-4FFE23FA3694}"/>
    <cellStyle name="Millares 100 11 6 10 2" xfId="20128" xr:uid="{7F5E0E7A-35BB-4A0E-96EC-262EFAE79344}"/>
    <cellStyle name="Millares 100 11 6 10 2 2" xfId="43022" xr:uid="{34FF67A2-2CE8-45CA-866B-56106761CED6}"/>
    <cellStyle name="Millares 100 11 6 10 3" xfId="31581" xr:uid="{65F914B7-B58F-4036-A00E-19FE2B7992C8}"/>
    <cellStyle name="Millares 100 11 6 10 4" xfId="54463" xr:uid="{C5AD6104-A161-4737-8EB7-05616799F532}"/>
    <cellStyle name="Millares 100 11 6 11" xfId="8945" xr:uid="{05347C90-4E45-40E1-949A-62C3FF6181F9}"/>
    <cellStyle name="Millares 100 11 6 11 2" xfId="20389" xr:uid="{5F2FF50D-D5B7-4572-9D17-91A51439E5A0}"/>
    <cellStyle name="Millares 100 11 6 11 2 2" xfId="43283" xr:uid="{33A99C64-CCCF-470F-B3BA-5138B598BB22}"/>
    <cellStyle name="Millares 100 11 6 11 3" xfId="31842" xr:uid="{77E08FF0-D8D2-473F-8503-FF91F8687D9D}"/>
    <cellStyle name="Millares 100 11 6 11 4" xfId="54724" xr:uid="{FEBA92E5-F682-475D-9FC1-FB969BFABD3F}"/>
    <cellStyle name="Millares 100 11 6 12" xfId="9211" xr:uid="{441C1305-72DE-4D90-A827-3504E769B797}"/>
    <cellStyle name="Millares 100 11 6 12 2" xfId="20655" xr:uid="{7029704A-8B67-4908-9446-41F89AECDAA8}"/>
    <cellStyle name="Millares 100 11 6 12 2 2" xfId="43549" xr:uid="{63EA9421-3BC1-43F5-8518-F61D8B5337A3}"/>
    <cellStyle name="Millares 100 11 6 12 3" xfId="32108" xr:uid="{2566D4E8-8717-4B4E-A7A5-3D9E6ACEE67E}"/>
    <cellStyle name="Millares 100 11 6 12 4" xfId="54990" xr:uid="{8953CE43-7BB5-4C3D-AF84-D77B129AAFD6}"/>
    <cellStyle name="Millares 100 11 6 13" xfId="9482" xr:uid="{E954B01A-1F9C-4CAD-AEF3-DFCA8F073264}"/>
    <cellStyle name="Millares 100 11 6 13 2" xfId="20925" xr:uid="{1B6F6A23-4781-4747-B9F1-A9B1ECF2A26C}"/>
    <cellStyle name="Millares 100 11 6 13 2 2" xfId="43819" xr:uid="{E3828C24-F85F-4A7A-BA1F-BAC9CB4223D6}"/>
    <cellStyle name="Millares 100 11 6 13 3" xfId="32378" xr:uid="{EAA23430-577B-4202-B52A-334D4FCED487}"/>
    <cellStyle name="Millares 100 11 6 14" xfId="10569" xr:uid="{83E4147E-7638-44E8-8EAC-A80948764576}"/>
    <cellStyle name="Millares 100 11 6 14 2" xfId="22012" xr:uid="{CEF306F8-2539-4FB5-A5F5-0DF7AE63E737}"/>
    <cellStyle name="Millares 100 11 6 14 2 2" xfId="44906" xr:uid="{F1E4033A-8053-4F85-96E9-D6AB02E7937B}"/>
    <cellStyle name="Millares 100 11 6 14 3" xfId="33465" xr:uid="{61EAA969-06E1-415A-9FDB-9FC48DA2799B}"/>
    <cellStyle name="Millares 100 11 6 15" xfId="11634" xr:uid="{95C5D2FD-6AB5-4FAA-A9C4-6156BA95F210}"/>
    <cellStyle name="Millares 100 11 6 15 2" xfId="34528" xr:uid="{6AA97980-5901-4208-A7E0-DDC2D0E7C798}"/>
    <cellStyle name="Millares 100 11 6 16" xfId="23087" xr:uid="{6FE05BAC-FB7E-4A4F-846F-8DA939BA9E08}"/>
    <cellStyle name="Millares 100 11 6 17" xfId="45970" xr:uid="{09B86562-750B-4DF9-8697-B2B41F35E15E}"/>
    <cellStyle name="Millares 100 11 6 2" xfId="438" xr:uid="{839A733E-263E-4FB0-A828-3E3A4A82ED77}"/>
    <cellStyle name="Millares 100 11 6 2 10" xfId="46233" xr:uid="{61CE2301-9B5D-4026-AF3A-8F834F5F8041}"/>
    <cellStyle name="Millares 100 11 6 2 2" xfId="966" xr:uid="{36869660-C115-4BF0-B035-92B0A5A92544}"/>
    <cellStyle name="Millares 100 11 6 2 2 2" xfId="2283" xr:uid="{6270C606-8884-41E3-A441-F680BF4AD67F}"/>
    <cellStyle name="Millares 100 11 6 2 2 2 2" xfId="6531" xr:uid="{454218F0-A6C5-4CFB-B5DF-A1956D14C358}"/>
    <cellStyle name="Millares 100 11 6 2 2 2 2 2" xfId="17983" xr:uid="{060315F1-8B1E-42C1-8B6D-98D204EAFF46}"/>
    <cellStyle name="Millares 100 11 6 2 2 2 2 2 2" xfId="40877" xr:uid="{91935BC1-E661-49D2-A985-0F6CD7EE0856}"/>
    <cellStyle name="Millares 100 11 6 2 2 2 2 3" xfId="29436" xr:uid="{6F6FCAD8-58DC-452D-950C-C5E675923430}"/>
    <cellStyle name="Millares 100 11 6 2 2 2 2 4" xfId="52318" xr:uid="{59459358-7EB6-4BAF-9DC9-50FBF5B5369C}"/>
    <cellStyle name="Millares 100 11 6 2 2 2 3" xfId="13741" xr:uid="{6CDD7B5C-28B2-4596-A8BD-47992DB9981E}"/>
    <cellStyle name="Millares 100 11 6 2 2 2 3 2" xfId="36635" xr:uid="{031147A6-BC43-4AEE-AA35-9980AD95F2E0}"/>
    <cellStyle name="Millares 100 11 6 2 2 2 4" xfId="25194" xr:uid="{A570014B-4D29-4247-A77D-84852A5DC9A1}"/>
    <cellStyle name="Millares 100 11 6 2 2 2 5" xfId="48077" xr:uid="{EE35293E-85AF-4C7E-A396-4E75B137653C}"/>
    <cellStyle name="Millares 100 11 6 2 2 3" xfId="4127" xr:uid="{73BEB12C-CACD-4DE3-90EC-CC93922215A9}"/>
    <cellStyle name="Millares 100 11 6 2 2 3 2" xfId="8370" xr:uid="{7A389E12-5EFB-4E4C-9D2D-265C7297017F}"/>
    <cellStyle name="Millares 100 11 6 2 2 3 2 2" xfId="19822" xr:uid="{C6072DB5-AF91-4D50-AA12-8D71D5743A1C}"/>
    <cellStyle name="Millares 100 11 6 2 2 3 2 2 2" xfId="42716" xr:uid="{26EAD413-0827-49AA-8677-67A8E0A17CB0}"/>
    <cellStyle name="Millares 100 11 6 2 2 3 2 3" xfId="31275" xr:uid="{218DF35D-91A8-4F1F-AE74-F32899921A3D}"/>
    <cellStyle name="Millares 100 11 6 2 2 3 2 4" xfId="54157" xr:uid="{39E4846C-8318-45EA-B581-314F86C9FCE2}"/>
    <cellStyle name="Millares 100 11 6 2 2 3 3" xfId="15580" xr:uid="{74470768-AF5B-49C3-BA85-84674F602E47}"/>
    <cellStyle name="Millares 100 11 6 2 2 3 3 2" xfId="38474" xr:uid="{0B3B5F80-7BFD-4655-94E5-C8590B5D7AC9}"/>
    <cellStyle name="Millares 100 11 6 2 2 3 4" xfId="27033" xr:uid="{141C1654-355C-4F5A-8EF4-FDB09DE55348}"/>
    <cellStyle name="Millares 100 11 6 2 2 3 5" xfId="49915" xr:uid="{556553A0-F43D-4E1D-9E65-681C94B8E2A7}"/>
    <cellStyle name="Millares 100 11 6 2 2 4" xfId="5214" xr:uid="{679B5EE9-8369-47FC-BF65-CB147E4593D3}"/>
    <cellStyle name="Millares 100 11 6 2 2 4 2" xfId="16666" xr:uid="{D466A3FF-11F1-4A1D-B469-E5B6A7BB1657}"/>
    <cellStyle name="Millares 100 11 6 2 2 4 2 2" xfId="39560" xr:uid="{BEAAE775-6C40-4D50-9791-ADC0E00E6A78}"/>
    <cellStyle name="Millares 100 11 6 2 2 4 3" xfId="28119" xr:uid="{AF9F85EC-17BE-4179-A88A-9B021FEFA5A5}"/>
    <cellStyle name="Millares 100 11 6 2 2 4 4" xfId="51001" xr:uid="{8C18B56B-FDED-4473-929B-EB173A9D6066}"/>
    <cellStyle name="Millares 100 11 6 2 2 5" xfId="10275" xr:uid="{721826E3-4C04-4474-BA66-76D9C28B54F3}"/>
    <cellStyle name="Millares 100 11 6 2 2 5 2" xfId="21718" xr:uid="{A52C13EB-26AB-46B6-A02A-8423CAE1530A}"/>
    <cellStyle name="Millares 100 11 6 2 2 5 2 2" xfId="44612" xr:uid="{89249280-8004-4C87-BA3E-77005326DD26}"/>
    <cellStyle name="Millares 100 11 6 2 2 5 3" xfId="33171" xr:uid="{4F647AA3-662E-403D-9365-B0A555C03277}"/>
    <cellStyle name="Millares 100 11 6 2 2 6" xfId="11359" xr:uid="{8C813046-217D-4BBC-B2CE-2A1981DE8D6E}"/>
    <cellStyle name="Millares 100 11 6 2 2 6 2" xfId="22802" xr:uid="{4F9F6818-A7D9-4B97-A772-CEF8D7B89765}"/>
    <cellStyle name="Millares 100 11 6 2 2 6 2 2" xfId="45696" xr:uid="{8D07D58C-7C0D-4A07-BEAE-71FD7BCBFF08}"/>
    <cellStyle name="Millares 100 11 6 2 2 6 3" xfId="34255" xr:uid="{B676C3BC-573A-41A3-BF5E-DA9C2B8791BC}"/>
    <cellStyle name="Millares 100 11 6 2 2 7" xfId="12424" xr:uid="{608A89D1-782F-4BC6-9F91-8C77EEE6F6F7}"/>
    <cellStyle name="Millares 100 11 6 2 2 7 2" xfId="35318" xr:uid="{D7EF6911-D2E7-442D-84E3-F337A1D0F86D}"/>
    <cellStyle name="Millares 100 11 6 2 2 8" xfId="23877" xr:uid="{A55313AE-1BF2-4EDC-8B8D-1B14368647B6}"/>
    <cellStyle name="Millares 100 11 6 2 2 9" xfId="46760" xr:uid="{B38A727A-E6F1-44D7-AB41-F6B6DC746D62}"/>
    <cellStyle name="Millares 100 11 6 2 3" xfId="1756" xr:uid="{468B4E5E-C1C7-42C8-8480-970CD15CA2B2}"/>
    <cellStyle name="Millares 100 11 6 2 3 2" xfId="6004" xr:uid="{E5AB90C9-8442-4A48-A78F-812E39CD7136}"/>
    <cellStyle name="Millares 100 11 6 2 3 2 2" xfId="17456" xr:uid="{24C63ECE-7533-4156-A04A-54F738DF5E85}"/>
    <cellStyle name="Millares 100 11 6 2 3 2 2 2" xfId="40350" xr:uid="{BF68A19A-9846-4E2C-998F-38AE0C4D6166}"/>
    <cellStyle name="Millares 100 11 6 2 3 2 3" xfId="28909" xr:uid="{07A7D55C-D14A-42DD-B036-3ADBE717D880}"/>
    <cellStyle name="Millares 100 11 6 2 3 2 4" xfId="51791" xr:uid="{9ADCF8C1-2F99-4A5B-968F-877957454F54}"/>
    <cellStyle name="Millares 100 11 6 2 3 3" xfId="13214" xr:uid="{801C4776-CA3B-4C0F-8706-53AF1C098C62}"/>
    <cellStyle name="Millares 100 11 6 2 3 3 2" xfId="36108" xr:uid="{A02D5B95-8AF8-4B10-AC22-EAAB6B5D4EF6}"/>
    <cellStyle name="Millares 100 11 6 2 3 4" xfId="24667" xr:uid="{7C97F040-941A-4F90-9965-1865DB489D0E}"/>
    <cellStyle name="Millares 100 11 6 2 3 5" xfId="47550" xr:uid="{1BBFE6FD-F520-42A4-905D-AB739B4F71C7}"/>
    <cellStyle name="Millares 100 11 6 2 4" xfId="3600" xr:uid="{19C48022-9763-4399-9F66-22EA9302595C}"/>
    <cellStyle name="Millares 100 11 6 2 4 2" xfId="7843" xr:uid="{3705C0B4-77CF-4EFE-8116-424389DD87F2}"/>
    <cellStyle name="Millares 100 11 6 2 4 2 2" xfId="19295" xr:uid="{C8ED9B33-38B5-42D7-BE61-EA1D9E4494C0}"/>
    <cellStyle name="Millares 100 11 6 2 4 2 2 2" xfId="42189" xr:uid="{DF25333F-A872-4E36-B0EE-063767A616FA}"/>
    <cellStyle name="Millares 100 11 6 2 4 2 3" xfId="30748" xr:uid="{4ADF189F-E909-4845-B916-CD3F7E443DA1}"/>
    <cellStyle name="Millares 100 11 6 2 4 2 4" xfId="53630" xr:uid="{BF77125E-B771-4899-9A55-272025F83FC7}"/>
    <cellStyle name="Millares 100 11 6 2 4 3" xfId="15053" xr:uid="{9E5080E6-E88D-4A9B-B308-5FD9A39C3C7D}"/>
    <cellStyle name="Millares 100 11 6 2 4 3 2" xfId="37947" xr:uid="{37041F64-8300-4A02-AC32-CAFD8A5F7A19}"/>
    <cellStyle name="Millares 100 11 6 2 4 4" xfId="26506" xr:uid="{033F8E24-93B8-46E4-87F1-4BAB11E810F2}"/>
    <cellStyle name="Millares 100 11 6 2 4 5" xfId="49388" xr:uid="{EF081B1E-3457-4D62-B770-DD450ACBF9EB}"/>
    <cellStyle name="Millares 100 11 6 2 5" xfId="4687" xr:uid="{278DDAA7-6DEE-488F-8A62-34400F4B1A1F}"/>
    <cellStyle name="Millares 100 11 6 2 5 2" xfId="16139" xr:uid="{AF556DF4-7069-481E-86F6-592A0E07FA44}"/>
    <cellStyle name="Millares 100 11 6 2 5 2 2" xfId="39033" xr:uid="{CEF9ABA2-D811-4A6D-A5FC-2A0A6934EF53}"/>
    <cellStyle name="Millares 100 11 6 2 5 3" xfId="27592" xr:uid="{0E667874-B4A0-4717-BB34-D8B45EF9A26B}"/>
    <cellStyle name="Millares 100 11 6 2 5 4" xfId="50474" xr:uid="{09EB4847-DF20-406E-ADDA-6ED8C4E34506}"/>
    <cellStyle name="Millares 100 11 6 2 6" xfId="9748" xr:uid="{AC2CA433-9B71-424F-BA8D-6D57A24381E6}"/>
    <cellStyle name="Millares 100 11 6 2 6 2" xfId="21191" xr:uid="{4A2F96BA-B1E4-4802-9987-8D32D2A21809}"/>
    <cellStyle name="Millares 100 11 6 2 6 2 2" xfId="44085" xr:uid="{338019A0-4FA1-4D97-A9F0-C55D4623B6B8}"/>
    <cellStyle name="Millares 100 11 6 2 6 3" xfId="32644" xr:uid="{78108FC1-BD68-411B-AE15-3C37CCD49C0C}"/>
    <cellStyle name="Millares 100 11 6 2 7" xfId="10832" xr:uid="{C5A57BFD-42A7-435C-971F-CBBFB51A1B52}"/>
    <cellStyle name="Millares 100 11 6 2 7 2" xfId="22275" xr:uid="{C7F30E55-9FF4-49B9-8F73-A5E916CDA6F7}"/>
    <cellStyle name="Millares 100 11 6 2 7 2 2" xfId="45169" xr:uid="{32575DB8-3FCC-47B8-BEBE-3E57A80BAB8C}"/>
    <cellStyle name="Millares 100 11 6 2 7 3" xfId="33728" xr:uid="{71EEC9AC-0853-4DF2-8F8D-40D5AE74DE60}"/>
    <cellStyle name="Millares 100 11 6 2 8" xfId="11897" xr:uid="{63C780C9-5544-4B4D-84DF-FF0D39365242}"/>
    <cellStyle name="Millares 100 11 6 2 8 2" xfId="34791" xr:uid="{0A05BE06-7FC1-4F85-BE8F-3A57C8542A72}"/>
    <cellStyle name="Millares 100 11 6 2 9" xfId="23350" xr:uid="{3617AF1F-69EB-4844-A8DF-2A9F273CA255}"/>
    <cellStyle name="Millares 100 11 6 3" xfId="702" xr:uid="{33F4DF9D-3C0D-4C9C-9093-91BF2656421D}"/>
    <cellStyle name="Millares 100 11 6 3 2" xfId="2019" xr:uid="{5E67E509-1002-4EBB-A0DF-0F9021419978}"/>
    <cellStyle name="Millares 100 11 6 3 2 2" xfId="6267" xr:uid="{4AC3E6B1-4E52-462E-98CB-059E71F7EFD1}"/>
    <cellStyle name="Millares 100 11 6 3 2 2 2" xfId="17719" xr:uid="{1C78413D-C1CB-4E54-BF8A-79BF7C4CB762}"/>
    <cellStyle name="Millares 100 11 6 3 2 2 2 2" xfId="40613" xr:uid="{497C3FD3-5B97-4A8F-85A6-0E621A932EB3}"/>
    <cellStyle name="Millares 100 11 6 3 2 2 3" xfId="29172" xr:uid="{004F9743-9FE5-4ADB-A3BA-BC8C9327A108}"/>
    <cellStyle name="Millares 100 11 6 3 2 2 4" xfId="52054" xr:uid="{8DE4069D-D572-4EDE-86BA-531A8110C0D6}"/>
    <cellStyle name="Millares 100 11 6 3 2 3" xfId="13477" xr:uid="{3487C50E-AD85-438D-B266-496344B52499}"/>
    <cellStyle name="Millares 100 11 6 3 2 3 2" xfId="36371" xr:uid="{F4D40ED4-1241-4B6B-96DC-FC3C5BC7E281}"/>
    <cellStyle name="Millares 100 11 6 3 2 4" xfId="24930" xr:uid="{7023FED4-D3D1-452D-969B-AD2B655DB258}"/>
    <cellStyle name="Millares 100 11 6 3 2 5" xfId="47813" xr:uid="{09A9DD79-5644-422C-B6F8-3C0973D92269}"/>
    <cellStyle name="Millares 100 11 6 3 3" xfId="3863" xr:uid="{564BC5EC-A1CC-4D6C-9A04-64B6C51EA9C2}"/>
    <cellStyle name="Millares 100 11 6 3 3 2" xfId="8106" xr:uid="{45A10332-5D85-4736-8302-5A638B80EEEB}"/>
    <cellStyle name="Millares 100 11 6 3 3 2 2" xfId="19558" xr:uid="{127CE52B-C683-4642-ADB8-82F8B29EDD1C}"/>
    <cellStyle name="Millares 100 11 6 3 3 2 2 2" xfId="42452" xr:uid="{DB1DAF3F-E2B7-4484-99EE-BCFCDFDBB1E3}"/>
    <cellStyle name="Millares 100 11 6 3 3 2 3" xfId="31011" xr:uid="{4E28A0E6-23F5-45C1-AAFB-6E432E286F49}"/>
    <cellStyle name="Millares 100 11 6 3 3 2 4" xfId="53893" xr:uid="{A7AAA296-94FF-4DF0-A8A5-B372AAC18975}"/>
    <cellStyle name="Millares 100 11 6 3 3 3" xfId="15316" xr:uid="{B9B0D503-4C19-4C75-B676-D4AA8B79AA82}"/>
    <cellStyle name="Millares 100 11 6 3 3 3 2" xfId="38210" xr:uid="{54651BC8-F87F-4AAB-8462-36991B0E031D}"/>
    <cellStyle name="Millares 100 11 6 3 3 4" xfId="26769" xr:uid="{5A6E43BE-6203-4488-8B5F-37CF383A7856}"/>
    <cellStyle name="Millares 100 11 6 3 3 5" xfId="49651" xr:uid="{44B1EFA8-E422-425F-B629-56C47E23CA17}"/>
    <cellStyle name="Millares 100 11 6 3 4" xfId="4950" xr:uid="{34D5C516-BBA7-42BC-9484-78F0969A947A}"/>
    <cellStyle name="Millares 100 11 6 3 4 2" xfId="16402" xr:uid="{3223B3B0-36B7-4660-A1D7-9C8E019CBBEE}"/>
    <cellStyle name="Millares 100 11 6 3 4 2 2" xfId="39296" xr:uid="{8F0C6553-F997-4D17-BD6A-0E3BC8933BC6}"/>
    <cellStyle name="Millares 100 11 6 3 4 3" xfId="27855" xr:uid="{1C687CA5-632A-442B-9BE5-AD16DB41891C}"/>
    <cellStyle name="Millares 100 11 6 3 4 4" xfId="50737" xr:uid="{03E03D14-6D6E-4D0C-9CB6-7B3F145B020B}"/>
    <cellStyle name="Millares 100 11 6 3 5" xfId="10011" xr:uid="{4EF291B1-E1A0-43A9-98E6-DA2108E81090}"/>
    <cellStyle name="Millares 100 11 6 3 5 2" xfId="21454" xr:uid="{A11CFABB-9BD7-4277-BE40-A4CEE0296DCD}"/>
    <cellStyle name="Millares 100 11 6 3 5 2 2" xfId="44348" xr:uid="{9C5FA258-7F51-406D-9E1C-5B9D373A1BE7}"/>
    <cellStyle name="Millares 100 11 6 3 5 3" xfId="32907" xr:uid="{E99133DE-B8DD-40B0-8D70-7F9E1AE48E52}"/>
    <cellStyle name="Millares 100 11 6 3 6" xfId="11095" xr:uid="{FE1F66C6-123F-4500-A158-F407A804BD63}"/>
    <cellStyle name="Millares 100 11 6 3 6 2" xfId="22538" xr:uid="{3F5B8BC8-F45B-49B6-BC93-68BFA13782B2}"/>
    <cellStyle name="Millares 100 11 6 3 6 2 2" xfId="45432" xr:uid="{F8D97EB7-CB1A-4F24-9047-7075AB5B391A}"/>
    <cellStyle name="Millares 100 11 6 3 6 3" xfId="33991" xr:uid="{8D602EB5-FFC3-4754-82B9-D5171ECE44E4}"/>
    <cellStyle name="Millares 100 11 6 3 7" xfId="12160" xr:uid="{6364475A-5372-464A-ACB4-623B1729D881}"/>
    <cellStyle name="Millares 100 11 6 3 7 2" xfId="35054" xr:uid="{3175DC90-707B-41D4-9DDA-1F6CCFF8DB53}"/>
    <cellStyle name="Millares 100 11 6 3 8" xfId="23613" xr:uid="{E954B2CD-B177-4E4E-B619-F9E1CDC95784}"/>
    <cellStyle name="Millares 100 11 6 3 9" xfId="46496" xr:uid="{5618744C-4AD2-4CDE-87C3-8A20A487D03D}"/>
    <cellStyle name="Millares 100 11 6 4" xfId="1230" xr:uid="{A981C3CE-F1E5-4B4A-A94B-2ED11F724A49}"/>
    <cellStyle name="Millares 100 11 6 4 2" xfId="2547" xr:uid="{530CA3B4-FBC5-47D4-BAE1-7AA29B2B0DA3}"/>
    <cellStyle name="Millares 100 11 6 4 2 2" xfId="6795" xr:uid="{51B63031-4740-43C3-8A92-37A79811EE29}"/>
    <cellStyle name="Millares 100 11 6 4 2 2 2" xfId="18247" xr:uid="{C8AB612D-BA35-42A2-82AA-6918E70D8D36}"/>
    <cellStyle name="Millares 100 11 6 4 2 2 2 2" xfId="41141" xr:uid="{DECB0C79-1BAC-46AA-A66A-19C4373C8CC0}"/>
    <cellStyle name="Millares 100 11 6 4 2 2 3" xfId="29700" xr:uid="{8EBF17D3-11F0-45D0-B916-A426F0F523CA}"/>
    <cellStyle name="Millares 100 11 6 4 2 2 4" xfId="52582" xr:uid="{F1EEF123-61DE-444F-A6A0-D70B97FC2FBB}"/>
    <cellStyle name="Millares 100 11 6 4 2 3" xfId="14005" xr:uid="{0F4C848B-21E6-4F89-937E-FC0162F594EB}"/>
    <cellStyle name="Millares 100 11 6 4 2 3 2" xfId="36899" xr:uid="{36405E22-5B41-4FCA-9863-F66325725D38}"/>
    <cellStyle name="Millares 100 11 6 4 2 4" xfId="25458" xr:uid="{BF569994-B247-4707-8954-EC76A92B7692}"/>
    <cellStyle name="Millares 100 11 6 4 2 5" xfId="48341" xr:uid="{33AEEABC-4692-4929-832A-105D277D9E3F}"/>
    <cellStyle name="Millares 100 11 6 4 3" xfId="5478" xr:uid="{10836AE5-2280-451F-9A9D-A482C730538A}"/>
    <cellStyle name="Millares 100 11 6 4 3 2" xfId="16930" xr:uid="{D5823BD8-9452-4676-88D7-DE2E21BDB768}"/>
    <cellStyle name="Millares 100 11 6 4 3 2 2" xfId="39824" xr:uid="{7B882937-A0C6-4B51-AB93-C0C2A31E66E3}"/>
    <cellStyle name="Millares 100 11 6 4 3 3" xfId="28383" xr:uid="{16CCE844-E7AF-40C1-929F-77326AC2C212}"/>
    <cellStyle name="Millares 100 11 6 4 3 4" xfId="51265" xr:uid="{D3871E97-A68B-4DE7-A451-7C1BC41E5BEB}"/>
    <cellStyle name="Millares 100 11 6 4 4" xfId="12688" xr:uid="{AF36BC6D-CB92-4FFC-A72C-9EFC5DA54124}"/>
    <cellStyle name="Millares 100 11 6 4 4 2" xfId="35582" xr:uid="{050F2390-406C-4EA9-8119-7B107B665F6A}"/>
    <cellStyle name="Millares 100 11 6 4 5" xfId="24141" xr:uid="{CE5E605B-386C-4BA3-85AD-9627FEBDE79A}"/>
    <cellStyle name="Millares 100 11 6 4 6" xfId="47024" xr:uid="{788DC3FA-0258-49E8-A828-74CD73C88DE3}"/>
    <cellStyle name="Millares 100 11 6 5" xfId="1493" xr:uid="{345955E0-5451-49B9-9595-D5E78238EDEF}"/>
    <cellStyle name="Millares 100 11 6 5 2" xfId="5741" xr:uid="{06944F3B-9BF3-44D9-B779-D1E894867D7B}"/>
    <cellStyle name="Millares 100 11 6 5 2 2" xfId="17193" xr:uid="{84E7FAAA-85B3-4F31-98DC-514F195F8D3C}"/>
    <cellStyle name="Millares 100 11 6 5 2 2 2" xfId="40087" xr:uid="{823B7FF5-B577-46F2-A9B2-2A4C11821FAA}"/>
    <cellStyle name="Millares 100 11 6 5 2 3" xfId="28646" xr:uid="{D4A9372A-A040-4136-B078-5D27319FA206}"/>
    <cellStyle name="Millares 100 11 6 5 2 4" xfId="51528" xr:uid="{59AF8B20-324B-4F53-AA1F-2637B0BA30B7}"/>
    <cellStyle name="Millares 100 11 6 5 3" xfId="12951" xr:uid="{63DB1F40-9D1F-4BD8-A713-7CC2EE1B023E}"/>
    <cellStyle name="Millares 100 11 6 5 3 2" xfId="35845" xr:uid="{874CB4DD-196D-44F9-BEAE-4883997F2044}"/>
    <cellStyle name="Millares 100 11 6 5 4" xfId="24404" xr:uid="{4E1EE56B-DB83-4698-99AC-078902982656}"/>
    <cellStyle name="Millares 100 11 6 5 5" xfId="47287" xr:uid="{43883B53-4FC3-4AA6-86C7-9522CFBF04E2}"/>
    <cellStyle name="Millares 100 11 6 6" xfId="2814" xr:uid="{5EE20B8D-D8B7-48E6-96B6-D8E1DF3B3B07}"/>
    <cellStyle name="Millares 100 11 6 6 2" xfId="7059" xr:uid="{22FC1F39-6564-4FD9-90C9-66C6EA421FDE}"/>
    <cellStyle name="Millares 100 11 6 6 2 2" xfId="18511" xr:uid="{137491A1-FB97-40B0-8B6E-5EB9870D9AA0}"/>
    <cellStyle name="Millares 100 11 6 6 2 2 2" xfId="41405" xr:uid="{25295122-9EA1-417C-BA8E-78F857F0F03D}"/>
    <cellStyle name="Millares 100 11 6 6 2 3" xfId="29964" xr:uid="{17F7217E-DA11-45EE-ACDC-16FE8546145E}"/>
    <cellStyle name="Millares 100 11 6 6 2 4" xfId="52846" xr:uid="{7168DB42-6BC6-453A-A65F-7FE2D5B8263D}"/>
    <cellStyle name="Millares 100 11 6 6 3" xfId="14269" xr:uid="{8EBB47DF-41B1-43D2-A8BC-C420D2371622}"/>
    <cellStyle name="Millares 100 11 6 6 3 2" xfId="37163" xr:uid="{7C446BF0-3A84-4127-8CCD-E64A4A6D8B85}"/>
    <cellStyle name="Millares 100 11 6 6 4" xfId="25722" xr:uid="{C7417CAD-CF55-47BD-993A-E31CE4CE9510}"/>
    <cellStyle name="Millares 100 11 6 6 5" xfId="48604" xr:uid="{9E9870DD-9963-43F8-88BF-F02056022068}"/>
    <cellStyle name="Millares 100 11 6 7" xfId="3075" xr:uid="{83DE33F1-5570-4CE1-8763-641021C4E50E}"/>
    <cellStyle name="Millares 100 11 6 7 2" xfId="7318" xr:uid="{1CF4DF0D-8906-4759-9098-81223B039C1D}"/>
    <cellStyle name="Millares 100 11 6 7 2 2" xfId="18770" xr:uid="{FE96BF62-1A8E-492B-97BE-335629DAACA4}"/>
    <cellStyle name="Millares 100 11 6 7 2 2 2" xfId="41664" xr:uid="{FE15BA3B-C85F-4545-B523-9ECA04808A71}"/>
    <cellStyle name="Millares 100 11 6 7 2 3" xfId="30223" xr:uid="{A70EA287-60ED-41A0-84F1-0911772DD570}"/>
    <cellStyle name="Millares 100 11 6 7 2 4" xfId="53105" xr:uid="{7D15D750-6F4B-43F2-9C63-48A91F1BB543}"/>
    <cellStyle name="Millares 100 11 6 7 3" xfId="14528" xr:uid="{7353F6E9-3CFF-4174-B56D-0DF1FF3F852D}"/>
    <cellStyle name="Millares 100 11 6 7 3 2" xfId="37422" xr:uid="{E6ED8BD3-A499-4533-8A62-D7A87979AE59}"/>
    <cellStyle name="Millares 100 11 6 7 4" xfId="25981" xr:uid="{AAC7ED83-FB2D-413B-9655-98290E3BF5B3}"/>
    <cellStyle name="Millares 100 11 6 7 5" xfId="48863" xr:uid="{C86317F3-9C0D-4C91-95F4-3D8394D46BC5}"/>
    <cellStyle name="Millares 100 11 6 8" xfId="3337" xr:uid="{5C034E67-7875-4D57-9E75-E8B452543B2D}"/>
    <cellStyle name="Millares 100 11 6 8 2" xfId="7580" xr:uid="{A50671DE-B936-44F6-AD30-C014B547A6B1}"/>
    <cellStyle name="Millares 100 11 6 8 2 2" xfId="19032" xr:uid="{654D0014-CEE1-4308-9179-A63D5DEEE1B2}"/>
    <cellStyle name="Millares 100 11 6 8 2 2 2" xfId="41926" xr:uid="{DC12192D-6FD5-400B-8BF2-FD8FF9C4F296}"/>
    <cellStyle name="Millares 100 11 6 8 2 3" xfId="30485" xr:uid="{BB674C55-1442-4A19-958A-B49FF0DEF59D}"/>
    <cellStyle name="Millares 100 11 6 8 2 4" xfId="53367" xr:uid="{1E61B395-A18B-4DFD-A6E7-D9CB1708442D}"/>
    <cellStyle name="Millares 100 11 6 8 3" xfId="14790" xr:uid="{C6C85006-FD49-436A-B18C-BF260B5EC408}"/>
    <cellStyle name="Millares 100 11 6 8 3 2" xfId="37684" xr:uid="{2058A5D1-1A5B-4955-95AB-1D045F5D2443}"/>
    <cellStyle name="Millares 100 11 6 8 4" xfId="26243" xr:uid="{F75DA3A2-F15F-4E7C-9952-63170CE2D20F}"/>
    <cellStyle name="Millares 100 11 6 8 5" xfId="49125" xr:uid="{D46B61D0-881B-42AF-AB76-4F5E6E5DF114}"/>
    <cellStyle name="Millares 100 11 6 9" xfId="4397" xr:uid="{4E7E8319-3AC3-460A-A173-4751598E5B24}"/>
    <cellStyle name="Millares 100 11 6 9 2" xfId="15849" xr:uid="{48F071F3-1CBD-42F9-BBDD-1399C986C199}"/>
    <cellStyle name="Millares 100 11 6 9 2 2" xfId="38743" xr:uid="{5596D2B6-0C17-4C05-BED8-92FB6BAA45A6}"/>
    <cellStyle name="Millares 100 11 6 9 3" xfId="27302" xr:uid="{B94F6CCE-CD36-4FA7-8C10-033C3CFC807E}"/>
    <cellStyle name="Millares 100 11 6 9 4" xfId="50184" xr:uid="{EC2BB354-0483-4833-90FD-3A9400815F8E}"/>
    <cellStyle name="Millares 100 11 7" xfId="118" xr:uid="{3836160E-3E55-4534-980C-4370243D0548}"/>
    <cellStyle name="Millares 100 11 7 10" xfId="8673" xr:uid="{F4D2034B-24CA-41E9-A245-2BC6B9EA2C45}"/>
    <cellStyle name="Millares 100 11 7 10 2" xfId="20117" xr:uid="{BA63C0CB-22CA-46EE-9F66-5B54007E0EFA}"/>
    <cellStyle name="Millares 100 11 7 10 2 2" xfId="43011" xr:uid="{76273C76-D928-43BF-A4AA-79F180FD4BB6}"/>
    <cellStyle name="Millares 100 11 7 10 3" xfId="31570" xr:uid="{A409E94B-4EA9-4CEC-81ED-2C7CB80C3DC1}"/>
    <cellStyle name="Millares 100 11 7 10 4" xfId="54452" xr:uid="{F45D4474-D39D-44D0-91E5-6C3074686B0B}"/>
    <cellStyle name="Millares 100 11 7 11" xfId="8934" xr:uid="{2DF42663-808B-49BC-A5F5-350DFF3069FA}"/>
    <cellStyle name="Millares 100 11 7 11 2" xfId="20378" xr:uid="{32E06036-5BC7-4849-9654-0B2B80AC0422}"/>
    <cellStyle name="Millares 100 11 7 11 2 2" xfId="43272" xr:uid="{7949D74F-8E01-41B6-B646-9D428C0ED432}"/>
    <cellStyle name="Millares 100 11 7 11 3" xfId="31831" xr:uid="{E01C5C5D-D14A-47C4-A70D-F109FB93A516}"/>
    <cellStyle name="Millares 100 11 7 11 4" xfId="54713" xr:uid="{4D432127-4788-4F3D-B584-85F7072AB223}"/>
    <cellStyle name="Millares 100 11 7 12" xfId="9200" xr:uid="{2E852110-4B23-429F-9FB4-CF22A141F848}"/>
    <cellStyle name="Millares 100 11 7 12 2" xfId="20644" xr:uid="{FEF8C587-57AA-4E35-817A-18729312214F}"/>
    <cellStyle name="Millares 100 11 7 12 2 2" xfId="43538" xr:uid="{C4F86867-BF65-4CF3-85EB-FD2A3A10D34F}"/>
    <cellStyle name="Millares 100 11 7 12 3" xfId="32097" xr:uid="{54443E37-391B-47D4-9FDC-3C34A0C83012}"/>
    <cellStyle name="Millares 100 11 7 12 4" xfId="54979" xr:uid="{7AB0A4AC-24F0-401D-90BF-73DE20A6F430}"/>
    <cellStyle name="Millares 100 11 7 13" xfId="9471" xr:uid="{5124D40E-42CF-4DA5-80E9-DED81922409C}"/>
    <cellStyle name="Millares 100 11 7 13 2" xfId="20914" xr:uid="{797692A7-E8D7-472F-89C7-607CD5B816AC}"/>
    <cellStyle name="Millares 100 11 7 13 2 2" xfId="43808" xr:uid="{9DD80B33-C61F-4E1C-B0F9-4DD3F9FC3878}"/>
    <cellStyle name="Millares 100 11 7 13 3" xfId="32367" xr:uid="{55481BC7-8304-4FF9-A23A-72CD1EFE1CEB}"/>
    <cellStyle name="Millares 100 11 7 14" xfId="10558" xr:uid="{5F7CBBA1-976E-4A8C-9FF4-170A49D90DAD}"/>
    <cellStyle name="Millares 100 11 7 14 2" xfId="22001" xr:uid="{CA117DB3-E4EE-4EB2-ABA6-CAA0E714C31A}"/>
    <cellStyle name="Millares 100 11 7 14 2 2" xfId="44895" xr:uid="{912527E0-9073-4E05-9C6C-68FCED817F05}"/>
    <cellStyle name="Millares 100 11 7 14 3" xfId="33454" xr:uid="{FB62964C-4B17-4D9D-A3A5-5D5828710889}"/>
    <cellStyle name="Millares 100 11 7 15" xfId="11623" xr:uid="{9E5D5A71-102D-4BC9-B654-DA22A8F1730B}"/>
    <cellStyle name="Millares 100 11 7 15 2" xfId="34517" xr:uid="{D25ECE1D-FD01-40AD-87F4-F1D60C4158D7}"/>
    <cellStyle name="Millares 100 11 7 16" xfId="23076" xr:uid="{3B7BBAF1-2F4A-425F-B835-0C9E96FBD687}"/>
    <cellStyle name="Millares 100 11 7 17" xfId="45959" xr:uid="{17B7D245-9EA3-414D-A086-6F20F00421DD}"/>
    <cellStyle name="Millares 100 11 7 2" xfId="427" xr:uid="{76E6F86D-BE07-4C55-ACE4-4E28415D4C8D}"/>
    <cellStyle name="Millares 100 11 7 2 10" xfId="46222" xr:uid="{D5BA5F8A-F8FC-492B-94DC-DDD1E30826D2}"/>
    <cellStyle name="Millares 100 11 7 2 2" xfId="955" xr:uid="{21723A94-D62A-4905-8750-AC116A27E6E4}"/>
    <cellStyle name="Millares 100 11 7 2 2 2" xfId="2272" xr:uid="{DF4DFFAE-6136-44CC-8549-AC76BB079F5C}"/>
    <cellStyle name="Millares 100 11 7 2 2 2 2" xfId="6520" xr:uid="{DA039F5C-390D-49AE-B6AB-9E798802C236}"/>
    <cellStyle name="Millares 100 11 7 2 2 2 2 2" xfId="17972" xr:uid="{2AF7112E-CB52-41A1-A6C4-50FD31F2BF05}"/>
    <cellStyle name="Millares 100 11 7 2 2 2 2 2 2" xfId="40866" xr:uid="{78CFABBC-E6CE-48B8-97BB-8D04E2F24DE6}"/>
    <cellStyle name="Millares 100 11 7 2 2 2 2 3" xfId="29425" xr:uid="{1B712DCB-E253-4B6B-BFA2-074B8709E90F}"/>
    <cellStyle name="Millares 100 11 7 2 2 2 2 4" xfId="52307" xr:uid="{285E1470-0D57-41E9-A26F-BDF67B53C8B7}"/>
    <cellStyle name="Millares 100 11 7 2 2 2 3" xfId="13730" xr:uid="{E90930C3-6790-4E71-A3A9-1387D96E93AE}"/>
    <cellStyle name="Millares 100 11 7 2 2 2 3 2" xfId="36624" xr:uid="{B0E707D4-8F29-4C73-B143-9CEC554BB337}"/>
    <cellStyle name="Millares 100 11 7 2 2 2 4" xfId="25183" xr:uid="{96495F29-6B2A-4B87-841E-675DB3CE8852}"/>
    <cellStyle name="Millares 100 11 7 2 2 2 5" xfId="48066" xr:uid="{B5CDC0CB-5B38-475D-AF9D-0DFFA647214B}"/>
    <cellStyle name="Millares 100 11 7 2 2 3" xfId="4116" xr:uid="{1CFE6813-D8F2-48DD-BF42-A3BD045DA737}"/>
    <cellStyle name="Millares 100 11 7 2 2 3 2" xfId="8359" xr:uid="{DADA51D2-C8D2-47EA-933D-F92140336455}"/>
    <cellStyle name="Millares 100 11 7 2 2 3 2 2" xfId="19811" xr:uid="{D031B33D-3294-4BD4-BE15-667D1FDE5CC3}"/>
    <cellStyle name="Millares 100 11 7 2 2 3 2 2 2" xfId="42705" xr:uid="{2C7CC033-9B4E-4EEF-88B7-45D894A695DA}"/>
    <cellStyle name="Millares 100 11 7 2 2 3 2 3" xfId="31264" xr:uid="{ABD88EDC-BADF-4D4B-910F-415118F867B6}"/>
    <cellStyle name="Millares 100 11 7 2 2 3 2 4" xfId="54146" xr:uid="{B497BF37-8698-4C4D-8428-5EDB0620BB7A}"/>
    <cellStyle name="Millares 100 11 7 2 2 3 3" xfId="15569" xr:uid="{81ECAE12-3FF6-4B27-BC91-500BEDEE9298}"/>
    <cellStyle name="Millares 100 11 7 2 2 3 3 2" xfId="38463" xr:uid="{605BAB21-C26D-4435-A3B7-DA6697B59B77}"/>
    <cellStyle name="Millares 100 11 7 2 2 3 4" xfId="27022" xr:uid="{E94FC831-103D-4394-A837-B75B926486C2}"/>
    <cellStyle name="Millares 100 11 7 2 2 3 5" xfId="49904" xr:uid="{0822EF59-466F-4546-8FE4-FE5B1C814EDE}"/>
    <cellStyle name="Millares 100 11 7 2 2 4" xfId="5203" xr:uid="{FB7B36D8-1AD0-42BD-8584-F4D9A8F1E730}"/>
    <cellStyle name="Millares 100 11 7 2 2 4 2" xfId="16655" xr:uid="{7725F7B8-2B8E-412B-AB36-D0163E304A92}"/>
    <cellStyle name="Millares 100 11 7 2 2 4 2 2" xfId="39549" xr:uid="{C53A351E-5D87-4E74-9C4E-F3F6B3D63C49}"/>
    <cellStyle name="Millares 100 11 7 2 2 4 3" xfId="28108" xr:uid="{2DF7B3E8-FB78-4AB1-BE5B-97BFBE3973C7}"/>
    <cellStyle name="Millares 100 11 7 2 2 4 4" xfId="50990" xr:uid="{B237399B-C07A-4DB6-B946-C1495BFC1812}"/>
    <cellStyle name="Millares 100 11 7 2 2 5" xfId="10264" xr:uid="{2D8F77CE-C06F-48C6-B4C7-412E9F84577C}"/>
    <cellStyle name="Millares 100 11 7 2 2 5 2" xfId="21707" xr:uid="{AE4AA220-6788-48C8-88CE-592A08E8010B}"/>
    <cellStyle name="Millares 100 11 7 2 2 5 2 2" xfId="44601" xr:uid="{D4E3C415-B2B3-41AE-B7A4-CE1EEEC34E80}"/>
    <cellStyle name="Millares 100 11 7 2 2 5 3" xfId="33160" xr:uid="{F560F7B1-5940-40B0-A595-4C5C3F03C5EA}"/>
    <cellStyle name="Millares 100 11 7 2 2 6" xfId="11348" xr:uid="{62C4F091-466C-40F0-8DB3-2E40B3A4C9C2}"/>
    <cellStyle name="Millares 100 11 7 2 2 6 2" xfId="22791" xr:uid="{36FFECC5-9B10-4CB8-A274-C6A175FADFE9}"/>
    <cellStyle name="Millares 100 11 7 2 2 6 2 2" xfId="45685" xr:uid="{FB442D11-2E19-452E-950B-8C9E09832CD1}"/>
    <cellStyle name="Millares 100 11 7 2 2 6 3" xfId="34244" xr:uid="{1025E9DF-C6A1-4213-8F89-8C8788223148}"/>
    <cellStyle name="Millares 100 11 7 2 2 7" xfId="12413" xr:uid="{9F9A94AA-A7DD-407B-BD52-7607E865783B}"/>
    <cellStyle name="Millares 100 11 7 2 2 7 2" xfId="35307" xr:uid="{98285703-DA0C-42EA-8062-A42D6056ECB5}"/>
    <cellStyle name="Millares 100 11 7 2 2 8" xfId="23866" xr:uid="{43896F5B-CF17-4B03-9B85-7C7AD4CD3A67}"/>
    <cellStyle name="Millares 100 11 7 2 2 9" xfId="46749" xr:uid="{EEB9BA1B-7F6D-4987-860E-EE7C4249440B}"/>
    <cellStyle name="Millares 100 11 7 2 3" xfId="1745" xr:uid="{847E3A35-FE60-4A54-BB4A-11F95845D05C}"/>
    <cellStyle name="Millares 100 11 7 2 3 2" xfId="5993" xr:uid="{E66E78D9-2551-40A5-B0B1-16C6E0F456E5}"/>
    <cellStyle name="Millares 100 11 7 2 3 2 2" xfId="17445" xr:uid="{8768A197-93C8-4AA3-9B43-1BB12A4ED3BC}"/>
    <cellStyle name="Millares 100 11 7 2 3 2 2 2" xfId="40339" xr:uid="{8D319ED6-CE24-417E-8A1F-34E22A29AEA7}"/>
    <cellStyle name="Millares 100 11 7 2 3 2 3" xfId="28898" xr:uid="{89AF4848-F4C7-4914-8912-78F9C646E82A}"/>
    <cellStyle name="Millares 100 11 7 2 3 2 4" xfId="51780" xr:uid="{40A1F53F-32CA-4987-867A-D973CFDDC2D2}"/>
    <cellStyle name="Millares 100 11 7 2 3 3" xfId="13203" xr:uid="{20AFFCBB-00A2-4A1B-AED3-DB17080D0145}"/>
    <cellStyle name="Millares 100 11 7 2 3 3 2" xfId="36097" xr:uid="{5046D421-E33D-461A-97D0-1BFC515A3D28}"/>
    <cellStyle name="Millares 100 11 7 2 3 4" xfId="24656" xr:uid="{4956A150-BBEC-4893-8A8D-6D099BACD915}"/>
    <cellStyle name="Millares 100 11 7 2 3 5" xfId="47539" xr:uid="{CC129234-AF84-4266-B333-D0638FC560CE}"/>
    <cellStyle name="Millares 100 11 7 2 4" xfId="3589" xr:uid="{468CF836-DA0D-44FF-9470-BB4A24187BBF}"/>
    <cellStyle name="Millares 100 11 7 2 4 2" xfId="7832" xr:uid="{62914942-A937-418A-A3B2-AB68C2862404}"/>
    <cellStyle name="Millares 100 11 7 2 4 2 2" xfId="19284" xr:uid="{F67CEC2A-B70F-4D4D-943C-BF722B2388FB}"/>
    <cellStyle name="Millares 100 11 7 2 4 2 2 2" xfId="42178" xr:uid="{E4D8DA08-015B-48D2-AC3A-056735D00C4E}"/>
    <cellStyle name="Millares 100 11 7 2 4 2 3" xfId="30737" xr:uid="{F49A8E02-4A20-4E1E-8CFC-DBDC8B7B9085}"/>
    <cellStyle name="Millares 100 11 7 2 4 2 4" xfId="53619" xr:uid="{86A00AC2-F89A-4090-94AF-A050CA7EFCE9}"/>
    <cellStyle name="Millares 100 11 7 2 4 3" xfId="15042" xr:uid="{13C8BD38-E9D0-4887-BF8E-1360D9C4E4B7}"/>
    <cellStyle name="Millares 100 11 7 2 4 3 2" xfId="37936" xr:uid="{E08810A0-A074-4776-AF43-49CF373F1D25}"/>
    <cellStyle name="Millares 100 11 7 2 4 4" xfId="26495" xr:uid="{40288C5F-9E20-4CEA-8504-219D40780211}"/>
    <cellStyle name="Millares 100 11 7 2 4 5" xfId="49377" xr:uid="{104DDBFA-A8E3-4226-88E4-396E26EE4792}"/>
    <cellStyle name="Millares 100 11 7 2 5" xfId="4676" xr:uid="{E8BCAFEE-1ED1-403B-8CC1-B6D704D936D3}"/>
    <cellStyle name="Millares 100 11 7 2 5 2" xfId="16128" xr:uid="{E72A4D74-1DA1-4A98-B0E7-F834008270D5}"/>
    <cellStyle name="Millares 100 11 7 2 5 2 2" xfId="39022" xr:uid="{0AE59C9D-0C61-4B55-ABE9-859F2B48B07C}"/>
    <cellStyle name="Millares 100 11 7 2 5 3" xfId="27581" xr:uid="{678EEE81-1E3D-4C39-BF9E-B2519DCA8893}"/>
    <cellStyle name="Millares 100 11 7 2 5 4" xfId="50463" xr:uid="{2569B26F-E370-4CD4-941C-5A07CEAAEC76}"/>
    <cellStyle name="Millares 100 11 7 2 6" xfId="9737" xr:uid="{23E50543-5BA0-4F8C-8ADB-0EB04B9BC1A2}"/>
    <cellStyle name="Millares 100 11 7 2 6 2" xfId="21180" xr:uid="{5C73F3A5-A608-4AC4-B9D6-5EB2E1938654}"/>
    <cellStyle name="Millares 100 11 7 2 6 2 2" xfId="44074" xr:uid="{8C5E28C8-E392-48CE-A59C-568A469A83B9}"/>
    <cellStyle name="Millares 100 11 7 2 6 3" xfId="32633" xr:uid="{C07C174B-D8BE-4D92-8CE4-2111E004C313}"/>
    <cellStyle name="Millares 100 11 7 2 7" xfId="10821" xr:uid="{6352743A-E05A-4ECE-BFD6-DB4A5ECEEBEF}"/>
    <cellStyle name="Millares 100 11 7 2 7 2" xfId="22264" xr:uid="{8DDF00A1-E8FD-4005-9822-C73C0D730C56}"/>
    <cellStyle name="Millares 100 11 7 2 7 2 2" xfId="45158" xr:uid="{24C9BECF-303D-4442-A908-84F5825C36CD}"/>
    <cellStyle name="Millares 100 11 7 2 7 3" xfId="33717" xr:uid="{30753122-4F46-4B67-82AB-835D2993E93A}"/>
    <cellStyle name="Millares 100 11 7 2 8" xfId="11886" xr:uid="{F4674A17-CE58-412F-A333-0225CAC80C64}"/>
    <cellStyle name="Millares 100 11 7 2 8 2" xfId="34780" xr:uid="{864FFA9E-AE30-49D6-8219-04DBF96343AF}"/>
    <cellStyle name="Millares 100 11 7 2 9" xfId="23339" xr:uid="{46E09851-E591-4D33-91B8-5060C5F43190}"/>
    <cellStyle name="Millares 100 11 7 3" xfId="691" xr:uid="{A6D3F283-B928-4A15-8406-67E99EE21F2F}"/>
    <cellStyle name="Millares 100 11 7 3 2" xfId="2008" xr:uid="{8FABA61C-8270-4261-9F19-9E062407A9E3}"/>
    <cellStyle name="Millares 100 11 7 3 2 2" xfId="6256" xr:uid="{9BCD463B-6123-4DE3-B17E-B5364D67C720}"/>
    <cellStyle name="Millares 100 11 7 3 2 2 2" xfId="17708" xr:uid="{2DBF9CD0-8914-418A-8560-6A4224494D98}"/>
    <cellStyle name="Millares 100 11 7 3 2 2 2 2" xfId="40602" xr:uid="{C58A9FC3-E9AC-41AF-8676-D188BC1AFC32}"/>
    <cellStyle name="Millares 100 11 7 3 2 2 3" xfId="29161" xr:uid="{8715E5FB-B461-4929-B150-77AC970B986A}"/>
    <cellStyle name="Millares 100 11 7 3 2 2 4" xfId="52043" xr:uid="{F2C54DF2-400F-4D3B-B6CF-14371AF8D1C2}"/>
    <cellStyle name="Millares 100 11 7 3 2 3" xfId="13466" xr:uid="{533AC173-93CE-4CC0-940F-70B6B72635B9}"/>
    <cellStyle name="Millares 100 11 7 3 2 3 2" xfId="36360" xr:uid="{06232C1E-6F4B-4990-89E2-CE15CAC2814C}"/>
    <cellStyle name="Millares 100 11 7 3 2 4" xfId="24919" xr:uid="{6CA020F7-3AA1-4D2F-B786-6BD0A9264282}"/>
    <cellStyle name="Millares 100 11 7 3 2 5" xfId="47802" xr:uid="{783637D4-D823-4249-901C-B0CF9A9EE976}"/>
    <cellStyle name="Millares 100 11 7 3 3" xfId="3852" xr:uid="{2D056C03-794B-4CDC-9812-79011E997781}"/>
    <cellStyle name="Millares 100 11 7 3 3 2" xfId="8095" xr:uid="{4EC3572A-3B82-4740-BBA7-0F89BA5C7C87}"/>
    <cellStyle name="Millares 100 11 7 3 3 2 2" xfId="19547" xr:uid="{9CB98190-EB74-4C7D-B9C7-FD9990955ED5}"/>
    <cellStyle name="Millares 100 11 7 3 3 2 2 2" xfId="42441" xr:uid="{F9B2FFDF-FD35-4840-9EB4-683B1F2F81DC}"/>
    <cellStyle name="Millares 100 11 7 3 3 2 3" xfId="31000" xr:uid="{AAFDF5BA-E3BD-4BFF-9A9B-708313320F10}"/>
    <cellStyle name="Millares 100 11 7 3 3 2 4" xfId="53882" xr:uid="{4F0D7475-8FE5-4C8E-9AAC-C2E855C628A2}"/>
    <cellStyle name="Millares 100 11 7 3 3 3" xfId="15305" xr:uid="{FDA0339D-AB05-434B-B39D-72C6F7AAD3FF}"/>
    <cellStyle name="Millares 100 11 7 3 3 3 2" xfId="38199" xr:uid="{CF8DDAB9-FBD4-4894-98FB-FDB5438D6E6D}"/>
    <cellStyle name="Millares 100 11 7 3 3 4" xfId="26758" xr:uid="{6CE872B3-CCC1-40F3-A473-D252BA4DF39A}"/>
    <cellStyle name="Millares 100 11 7 3 3 5" xfId="49640" xr:uid="{7E74D478-26A6-422B-80D5-F063620B7A29}"/>
    <cellStyle name="Millares 100 11 7 3 4" xfId="4939" xr:uid="{B14C8232-699F-4765-A54E-2372D06E5C8E}"/>
    <cellStyle name="Millares 100 11 7 3 4 2" xfId="16391" xr:uid="{05A59C87-2106-41C0-8F15-AECCCD71D8C6}"/>
    <cellStyle name="Millares 100 11 7 3 4 2 2" xfId="39285" xr:uid="{8982A776-F40E-4CA6-AC1A-667F3E654F13}"/>
    <cellStyle name="Millares 100 11 7 3 4 3" xfId="27844" xr:uid="{CD4FA025-7A68-4778-B07F-77FBA8E2939C}"/>
    <cellStyle name="Millares 100 11 7 3 4 4" xfId="50726" xr:uid="{05C16F30-F05E-4F46-8135-4E28A91EF7F5}"/>
    <cellStyle name="Millares 100 11 7 3 5" xfId="10000" xr:uid="{C9AC5EB9-18A8-4990-9E84-BBB41B9B8191}"/>
    <cellStyle name="Millares 100 11 7 3 5 2" xfId="21443" xr:uid="{3E5AD6BA-051E-4A2F-9743-037F8C634A4E}"/>
    <cellStyle name="Millares 100 11 7 3 5 2 2" xfId="44337" xr:uid="{42ABF2CE-599D-4476-A7BF-A7A90DBB9B74}"/>
    <cellStyle name="Millares 100 11 7 3 5 3" xfId="32896" xr:uid="{CC15556C-55E4-4536-91C8-CD9172B86531}"/>
    <cellStyle name="Millares 100 11 7 3 6" xfId="11084" xr:uid="{B7D5E2B6-F5DE-4599-8422-592338FE4C48}"/>
    <cellStyle name="Millares 100 11 7 3 6 2" xfId="22527" xr:uid="{C411D2EC-54E8-447E-9F19-EFFA2481AC32}"/>
    <cellStyle name="Millares 100 11 7 3 6 2 2" xfId="45421" xr:uid="{46B8B116-2B84-44F9-9F2C-A0FD09CBEDA4}"/>
    <cellStyle name="Millares 100 11 7 3 6 3" xfId="33980" xr:uid="{775FB713-CA85-44CE-9A68-15A2B865C0F6}"/>
    <cellStyle name="Millares 100 11 7 3 7" xfId="12149" xr:uid="{2EE89B11-193E-4EFA-BCFB-320E56E467D3}"/>
    <cellStyle name="Millares 100 11 7 3 7 2" xfId="35043" xr:uid="{E3B7DDE1-97C3-454A-ABFC-D137CF0CE179}"/>
    <cellStyle name="Millares 100 11 7 3 8" xfId="23602" xr:uid="{ED2FDA09-7BB3-42B9-87EB-4478CFAE4D4E}"/>
    <cellStyle name="Millares 100 11 7 3 9" xfId="46485" xr:uid="{288AA9C1-2C44-4F04-84CD-244FE7F0222E}"/>
    <cellStyle name="Millares 100 11 7 4" xfId="1219" xr:uid="{9419D70D-96BE-4A3B-AEB0-3DD1137FB070}"/>
    <cellStyle name="Millares 100 11 7 4 2" xfId="2536" xr:uid="{F1E3048D-384E-4574-A89D-CCE07E9E9948}"/>
    <cellStyle name="Millares 100 11 7 4 2 2" xfId="6784" xr:uid="{E1BB537D-7174-4388-B9F4-EB5A09E06408}"/>
    <cellStyle name="Millares 100 11 7 4 2 2 2" xfId="18236" xr:uid="{8B3E3D27-88B5-4150-B680-9AEBC871586B}"/>
    <cellStyle name="Millares 100 11 7 4 2 2 2 2" xfId="41130" xr:uid="{A6A08D7A-F899-45B5-8EAF-FED7CC1E6AB8}"/>
    <cellStyle name="Millares 100 11 7 4 2 2 3" xfId="29689" xr:uid="{FA5B28E8-9102-4435-A1D5-143E7343819E}"/>
    <cellStyle name="Millares 100 11 7 4 2 2 4" xfId="52571" xr:uid="{1EFBB1D5-0A67-4F15-85C1-677294603032}"/>
    <cellStyle name="Millares 100 11 7 4 2 3" xfId="13994" xr:uid="{ADC564E9-5036-4B1D-865F-E5C83F1B61E9}"/>
    <cellStyle name="Millares 100 11 7 4 2 3 2" xfId="36888" xr:uid="{E49261F3-0775-43C5-B06E-540FC3FE2C86}"/>
    <cellStyle name="Millares 100 11 7 4 2 4" xfId="25447" xr:uid="{A8921180-A4AD-486E-9DBF-B521989ED4DE}"/>
    <cellStyle name="Millares 100 11 7 4 2 5" xfId="48330" xr:uid="{D759C21D-A0DE-4C62-9959-0B6712889703}"/>
    <cellStyle name="Millares 100 11 7 4 3" xfId="5467" xr:uid="{1F17C368-2B92-45B4-B93A-0A856FC903F7}"/>
    <cellStyle name="Millares 100 11 7 4 3 2" xfId="16919" xr:uid="{39A46FEA-9435-4A13-9B6E-B7A991DC988A}"/>
    <cellStyle name="Millares 100 11 7 4 3 2 2" xfId="39813" xr:uid="{54F70255-AF37-46E8-89E5-C6A35FB721D5}"/>
    <cellStyle name="Millares 100 11 7 4 3 3" xfId="28372" xr:uid="{325FA474-6DC1-41D5-9A27-9C27CC163D4E}"/>
    <cellStyle name="Millares 100 11 7 4 3 4" xfId="51254" xr:uid="{108D2D81-D22F-49A4-9CE2-D6C1740CE281}"/>
    <cellStyle name="Millares 100 11 7 4 4" xfId="12677" xr:uid="{FFF70B8E-F889-47E9-951B-17F30C04A531}"/>
    <cellStyle name="Millares 100 11 7 4 4 2" xfId="35571" xr:uid="{8A668895-A22C-4E29-B33A-466CAE11D316}"/>
    <cellStyle name="Millares 100 11 7 4 5" xfId="24130" xr:uid="{74EFED82-F376-4156-A879-E281737CF5BF}"/>
    <cellStyle name="Millares 100 11 7 4 6" xfId="47013" xr:uid="{B03CE0BC-6C5D-46F8-8B26-4F892DB24C4E}"/>
    <cellStyle name="Millares 100 11 7 5" xfId="1482" xr:uid="{6C3C66B0-F34E-48F1-B2B4-330FFCC4BE4C}"/>
    <cellStyle name="Millares 100 11 7 5 2" xfId="5730" xr:uid="{D5A81698-5A74-489D-A9E1-044B339336AA}"/>
    <cellStyle name="Millares 100 11 7 5 2 2" xfId="17182" xr:uid="{7D5D8768-F890-4856-BE0A-535A2CEA57D2}"/>
    <cellStyle name="Millares 100 11 7 5 2 2 2" xfId="40076" xr:uid="{25C81B47-6016-4133-AF3F-C678F0AE6B96}"/>
    <cellStyle name="Millares 100 11 7 5 2 3" xfId="28635" xr:uid="{64064187-F676-4706-9099-D78E3DD43185}"/>
    <cellStyle name="Millares 100 11 7 5 2 4" xfId="51517" xr:uid="{0BE366D1-A072-4A8B-9644-DBC71F5D4A7E}"/>
    <cellStyle name="Millares 100 11 7 5 3" xfId="12940" xr:uid="{11FE69A1-151F-46FB-B651-47FA0A135E22}"/>
    <cellStyle name="Millares 100 11 7 5 3 2" xfId="35834" xr:uid="{ECB617BA-4732-4527-B08E-3AE35B48BEB7}"/>
    <cellStyle name="Millares 100 11 7 5 4" xfId="24393" xr:uid="{7EEB525C-EF48-4F66-B015-235F74A6B97A}"/>
    <cellStyle name="Millares 100 11 7 5 5" xfId="47276" xr:uid="{4E5AE425-AE69-4489-8E50-474DA66B14A1}"/>
    <cellStyle name="Millares 100 11 7 6" xfId="2803" xr:uid="{1FC8AB6E-B132-456C-B251-DFAFA00EB7E8}"/>
    <cellStyle name="Millares 100 11 7 6 2" xfId="7048" xr:uid="{C44F3EB6-7595-4144-BFB8-5CB3027C30F3}"/>
    <cellStyle name="Millares 100 11 7 6 2 2" xfId="18500" xr:uid="{DD8FA6C3-3548-4F30-BDF0-963100917C0D}"/>
    <cellStyle name="Millares 100 11 7 6 2 2 2" xfId="41394" xr:uid="{A63B8BAC-A81C-41DC-A0E5-36ACE6F4CC88}"/>
    <cellStyle name="Millares 100 11 7 6 2 3" xfId="29953" xr:uid="{7721FD56-EB0C-45AF-AD2F-CC96F33B22C9}"/>
    <cellStyle name="Millares 100 11 7 6 2 4" xfId="52835" xr:uid="{8DF81BC1-BDD3-45BC-AF76-3D9906648306}"/>
    <cellStyle name="Millares 100 11 7 6 3" xfId="14258" xr:uid="{56DC9125-5A10-4B94-ACDB-36DC51CE709E}"/>
    <cellStyle name="Millares 100 11 7 6 3 2" xfId="37152" xr:uid="{72834C7D-F2C0-4BBF-B2F2-61DB2B401C3D}"/>
    <cellStyle name="Millares 100 11 7 6 4" xfId="25711" xr:uid="{0E0994B5-5A77-43C3-9959-70E3471E0C3A}"/>
    <cellStyle name="Millares 100 11 7 6 5" xfId="48593" xr:uid="{FA2628A6-7F08-4727-98DD-DB77EA14CCEB}"/>
    <cellStyle name="Millares 100 11 7 7" xfId="3064" xr:uid="{FB254582-F047-4AE4-AFB8-E142C993B56C}"/>
    <cellStyle name="Millares 100 11 7 7 2" xfId="7307" xr:uid="{A868CEF9-2CDF-48DB-B405-BFF1F00D19FE}"/>
    <cellStyle name="Millares 100 11 7 7 2 2" xfId="18759" xr:uid="{2A8590B0-09D9-4679-9C3C-24D23FAEC225}"/>
    <cellStyle name="Millares 100 11 7 7 2 2 2" xfId="41653" xr:uid="{63C97310-F092-4EF6-A631-20255A89A397}"/>
    <cellStyle name="Millares 100 11 7 7 2 3" xfId="30212" xr:uid="{AFE66133-9CA9-4F19-839D-3F0E937F3931}"/>
    <cellStyle name="Millares 100 11 7 7 2 4" xfId="53094" xr:uid="{5FDF9FDE-63D9-429A-89DE-9530F203B871}"/>
    <cellStyle name="Millares 100 11 7 7 3" xfId="14517" xr:uid="{5CE2D8D5-048D-4A7E-970E-D9D321A1BA5B}"/>
    <cellStyle name="Millares 100 11 7 7 3 2" xfId="37411" xr:uid="{FDAC5BCE-4BD0-4974-BB87-E72B97AEA36E}"/>
    <cellStyle name="Millares 100 11 7 7 4" xfId="25970" xr:uid="{6DC52AE2-AFDA-4B6B-8F0C-BC9F652B3465}"/>
    <cellStyle name="Millares 100 11 7 7 5" xfId="48852" xr:uid="{BB370860-7F22-436C-B1E5-A85DFA03DACF}"/>
    <cellStyle name="Millares 100 11 7 8" xfId="3326" xr:uid="{00468990-198C-459A-911A-DF5F31581E03}"/>
    <cellStyle name="Millares 100 11 7 8 2" xfId="7569" xr:uid="{01E23D6D-0727-401A-B58A-61ABB68DCAD4}"/>
    <cellStyle name="Millares 100 11 7 8 2 2" xfId="19021" xr:uid="{C7939E72-884D-4A04-AA62-EEBC733FA422}"/>
    <cellStyle name="Millares 100 11 7 8 2 2 2" xfId="41915" xr:uid="{6F761065-761D-4309-8F84-53F0B326F2AF}"/>
    <cellStyle name="Millares 100 11 7 8 2 3" xfId="30474" xr:uid="{5D9B87C9-13B6-4B5B-B8AC-C3E30043D04D}"/>
    <cellStyle name="Millares 100 11 7 8 2 4" xfId="53356" xr:uid="{D88F0EEA-9BD7-49B0-83E7-0D3DF8EE4DEC}"/>
    <cellStyle name="Millares 100 11 7 8 3" xfId="14779" xr:uid="{E0FA6D98-33A8-456F-A411-A9A3AC7CA003}"/>
    <cellStyle name="Millares 100 11 7 8 3 2" xfId="37673" xr:uid="{8F92CE0C-7F9F-4065-A982-CE4630ACE99F}"/>
    <cellStyle name="Millares 100 11 7 8 4" xfId="26232" xr:uid="{51ECA6A4-FB74-42EF-ABA5-97101017BD12}"/>
    <cellStyle name="Millares 100 11 7 8 5" xfId="49114" xr:uid="{46CCE52C-CE5F-4CE0-9D67-F12BA73B103E}"/>
    <cellStyle name="Millares 100 11 7 9" xfId="4386" xr:uid="{CBDE8209-230D-4C33-987D-FC9504609F15}"/>
    <cellStyle name="Millares 100 11 7 9 2" xfId="15838" xr:uid="{8E32F30B-B154-47B2-8F18-2FEFE9F79E6C}"/>
    <cellStyle name="Millares 100 11 7 9 2 2" xfId="38732" xr:uid="{9CA632CC-73B2-44B0-AD82-AA8E5E964805}"/>
    <cellStyle name="Millares 100 11 7 9 3" xfId="27291" xr:uid="{A2836867-06DF-48E1-9FF7-CEAA7C87481B}"/>
    <cellStyle name="Millares 100 11 7 9 4" xfId="50173" xr:uid="{4FA55944-9A08-4E10-A861-6A227EDEB11E}"/>
    <cellStyle name="Millares 100 11 8" xfId="11610" xr:uid="{BFA64C91-5B03-430A-8482-334893157ECC}"/>
    <cellStyle name="Millares 100 11 8 2" xfId="34504" xr:uid="{74A38180-906C-42A9-84C8-73E4A428CB76}"/>
    <cellStyle name="Millares 100 11 9" xfId="23062" xr:uid="{8975446A-8F58-483E-86D3-B45D38F3AFF6}"/>
    <cellStyle name="Millares 100 2" xfId="20664" xr:uid="{764F341C-4DE9-41AE-99CE-E256A7B2130A}"/>
    <cellStyle name="Millares 100 2 2" xfId="43558" xr:uid="{8D5A26F7-1C4D-451F-9DE3-D49EDAE2B1A8}"/>
    <cellStyle name="Millares 100 3" xfId="32117" xr:uid="{C6624140-B796-49A7-A854-C2BDBF07DA87}"/>
    <cellStyle name="Millares 100 4" xfId="54999" xr:uid="{E88E6E66-A93F-455B-A038-A2229F6EF803}"/>
    <cellStyle name="Millares 101" xfId="9455" xr:uid="{18745364-054A-4BFB-B127-C83ABA47AC07}"/>
    <cellStyle name="Millares 102" xfId="9456" xr:uid="{540C8529-D43D-42C8-ABF8-B90656CF7CD0}"/>
    <cellStyle name="Millares 102 2" xfId="20899" xr:uid="{362CF00F-DC8C-494C-97CE-8B68F196C247}"/>
    <cellStyle name="Millares 102 2 2" xfId="43793" xr:uid="{309E5EF3-9E6B-4F81-9FAF-E1CCEA535E37}"/>
    <cellStyle name="Millares 102 3" xfId="32352" xr:uid="{D7405A4D-B85B-458F-BC7F-22FFB6240EBB}"/>
    <cellStyle name="Millares 103" xfId="9556" xr:uid="{9EACC178-4A9A-41E6-AFE3-A44E28BD8A69}"/>
    <cellStyle name="Millares 103 2" xfId="20999" xr:uid="{D5AE0907-E73A-48B6-8033-707AA9F4AAEF}"/>
    <cellStyle name="Millares 103 2 2" xfId="43893" xr:uid="{C9AC3F1E-EBE9-43DD-80FF-E1F8803AB618}"/>
    <cellStyle name="Millares 103 3" xfId="32452" xr:uid="{C48CDF5A-3B39-42A8-B3B2-11D37396DE9C}"/>
    <cellStyle name="Millares 104" xfId="10519" xr:uid="{552FF384-B9FE-497D-87E7-2756A0AC24FE}"/>
    <cellStyle name="Millares 104 2" xfId="21962" xr:uid="{A6E6A823-70C1-4ACD-8B46-0477F9D56FED}"/>
    <cellStyle name="Millares 104 2 2" xfId="44856" xr:uid="{8650838F-CE5A-47F0-AFD1-2D0D9C01D7AF}"/>
    <cellStyle name="Millares 104 3" xfId="33415" xr:uid="{6EFAE293-2AB0-4B21-B940-A28DE2FF1A4B}"/>
    <cellStyle name="Millares 105" xfId="10535" xr:uid="{AAAC9968-B9CF-4280-BDAB-B9A2AB47FAAB}"/>
    <cellStyle name="Millares 105 2" xfId="21978" xr:uid="{4CAACA94-C457-4B6F-8558-65B6A82EB94F}"/>
    <cellStyle name="Millares 105 2 2" xfId="44872" xr:uid="{F8A61446-A672-46E2-A26F-8647380BDD54}"/>
    <cellStyle name="Millares 105 3" xfId="33431" xr:uid="{0F0A247D-3E39-4E2C-991B-312B731D198E}"/>
    <cellStyle name="Millares 106" xfId="10520" xr:uid="{A0606334-DDA3-4330-A642-571CBF92914E}"/>
    <cellStyle name="Millares 106 2" xfId="21963" xr:uid="{A205C283-EF46-4FE3-B796-DE663069E3F0}"/>
    <cellStyle name="Millares 106 2 2" xfId="44857" xr:uid="{B8F3DBA9-CD7C-424F-A566-2DAA648265C9}"/>
    <cellStyle name="Millares 106 3" xfId="33416" xr:uid="{AED09C0A-0070-4BC0-8D4F-E5D79041B97B}"/>
    <cellStyle name="Millares 107" xfId="10531" xr:uid="{E0FEF01B-7C65-46CC-A878-38358E4C3D14}"/>
    <cellStyle name="Millares 107 2" xfId="21974" xr:uid="{DD57D1D0-9738-42BC-94F9-73FD5AE2DEFF}"/>
    <cellStyle name="Millares 107 2 2" xfId="44868" xr:uid="{71835124-D24D-4469-8E89-604E04090B60}"/>
    <cellStyle name="Millares 107 3" xfId="33427" xr:uid="{770B2E0D-4CA5-4D65-A5C3-B3CACAD711F6}"/>
    <cellStyle name="Millares 108" xfId="10529" xr:uid="{5C38E205-08FA-4DBF-A27E-7B658FFE1EF9}"/>
    <cellStyle name="Millares 108 2" xfId="21972" xr:uid="{B8A803D9-4611-4EFE-B08B-0E11CF632A83}"/>
    <cellStyle name="Millares 108 2 2" xfId="44866" xr:uid="{7E1DAE6D-09D2-42BF-B841-189772CD95CA}"/>
    <cellStyle name="Millares 108 3" xfId="33425" xr:uid="{0171B1CB-B120-43A2-BCCC-EA25238AAFA9}"/>
    <cellStyle name="Millares 109" xfId="10528" xr:uid="{6CC9E1A1-0573-437B-AFD6-BC707A6BC135}"/>
    <cellStyle name="Millares 109 2" xfId="21971" xr:uid="{BDDAFF88-2D1D-4377-A123-AE563D39AE0D}"/>
    <cellStyle name="Millares 109 2 2" xfId="44865" xr:uid="{6E180EC9-24E2-4501-8CAD-9A41E25078B6}"/>
    <cellStyle name="Millares 109 3" xfId="33424" xr:uid="{17CD39E8-D78A-45E6-9215-24EF6B75DF9A}"/>
    <cellStyle name="Millares 11" xfId="161" xr:uid="{93E5A312-6055-4547-A32A-92A1E4284926}"/>
    <cellStyle name="Millares 11 3" xfId="97" xr:uid="{166A8B04-EAB8-4626-BEAD-8CC2417E31E9}"/>
    <cellStyle name="Millares 110" xfId="10547" xr:uid="{069E800C-AEB7-451C-8F06-A144A74A78B0}"/>
    <cellStyle name="Millares 110 2" xfId="21990" xr:uid="{56388B5A-AC56-4B32-A72A-01CF9EA8C89C}"/>
    <cellStyle name="Millares 110 2 2" xfId="44884" xr:uid="{E3DBCD87-B4A6-470B-8695-11932B72C3CA}"/>
    <cellStyle name="Millares 110 3" xfId="33443" xr:uid="{03339181-CE57-4A0B-9DD7-C43379A37EC9}"/>
    <cellStyle name="Millares 111" xfId="10525" xr:uid="{8EFFCB92-88E2-4E0F-A2B0-44104D3A7A8C}"/>
    <cellStyle name="Millares 111 2" xfId="21968" xr:uid="{57F0B8FB-732C-4457-88B2-40A5449D6567}"/>
    <cellStyle name="Millares 111 2 2" xfId="44862" xr:uid="{2C04B4F8-9E13-42C7-BF20-236BD98DDEF2}"/>
    <cellStyle name="Millares 111 3" xfId="33421" xr:uid="{B14CFD04-AD67-4EDD-989A-7698E12FF703}"/>
    <cellStyle name="Millares 112" xfId="10533" xr:uid="{AF0A8F4C-F2B9-4DE1-A165-74F194B07018}"/>
    <cellStyle name="Millares 112 2" xfId="21976" xr:uid="{960B5ECB-0654-434E-A400-91527C480CEE}"/>
    <cellStyle name="Millares 112 2 2" xfId="44870" xr:uid="{2426D427-02F4-4DEF-88A1-81EA2FD81A17}"/>
    <cellStyle name="Millares 112 3" xfId="33429" xr:uid="{6E84B8AB-4652-4AD0-A51F-0667F7479617}"/>
    <cellStyle name="Millares 113" xfId="10536" xr:uid="{088A36DB-9188-49D7-A993-C18738FEDF69}"/>
    <cellStyle name="Millares 113 2" xfId="21979" xr:uid="{2BCB1CFB-A48E-4B2A-AB87-4ED201F14C93}"/>
    <cellStyle name="Millares 113 2 2" xfId="44873" xr:uid="{3FA2D12F-32E5-43FE-AD62-178F38FC9C41}"/>
    <cellStyle name="Millares 113 3" xfId="33432" xr:uid="{E27B635B-33C9-4725-B5A4-3C8A89FA1F41}"/>
    <cellStyle name="Millares 114" xfId="10539" xr:uid="{72224722-630C-4522-BFD0-4074DA63BF79}"/>
    <cellStyle name="Millares 114 2" xfId="21982" xr:uid="{95A525BC-0407-4A3D-944B-1846ABE9C263}"/>
    <cellStyle name="Millares 114 2 2" xfId="44876" xr:uid="{7AD7C9D0-FD62-45C9-9F28-D0E04E78018B}"/>
    <cellStyle name="Millares 114 3" xfId="33435" xr:uid="{9726B4F0-D91E-4514-B773-EFE51F436917}"/>
    <cellStyle name="Millares 115" xfId="10524" xr:uid="{6BB611D1-8AD2-4FBB-ABCB-EAF245280481}"/>
    <cellStyle name="Millares 115 2" xfId="21967" xr:uid="{9421CEC8-F35E-44CD-8D0A-CAAA344D01CA}"/>
    <cellStyle name="Millares 115 2 2" xfId="44861" xr:uid="{6463D342-DC3F-419A-B945-2EEBE29BD0E2}"/>
    <cellStyle name="Millares 115 3" xfId="33420" xr:uid="{D0DA31F1-BB93-4AE0-B707-516842DED6F7}"/>
    <cellStyle name="Millares 116" xfId="10548" xr:uid="{A55BAFC2-2C56-48BC-88C9-C91FEB50E577}"/>
    <cellStyle name="Millares 116 2" xfId="21991" xr:uid="{74B60396-E977-4FDB-8723-3BA73C4CBA49}"/>
    <cellStyle name="Millares 116 2 2" xfId="44885" xr:uid="{8517BC80-10C4-4767-AA19-EB11319C039F}"/>
    <cellStyle name="Millares 116 3" xfId="33444" xr:uid="{7E5596DC-D5FC-4297-B218-7B30573BA251}"/>
    <cellStyle name="Millares 117" xfId="10527" xr:uid="{0B507490-E166-4337-B977-1C68F2412C42}"/>
    <cellStyle name="Millares 117 2" xfId="21970" xr:uid="{5A9888DA-F949-4575-AA6B-B79B19F9C8F5}"/>
    <cellStyle name="Millares 117 2 2" xfId="44864" xr:uid="{B4E81A67-3DB4-4047-AAD0-E634323EB74A}"/>
    <cellStyle name="Millares 117 3" xfId="33423" xr:uid="{BC506253-6492-456F-B405-9A641C9785D6}"/>
    <cellStyle name="Millares 118" xfId="10544" xr:uid="{E7BF833B-7AEA-4FDF-BEB5-BDD9ABA46944}"/>
    <cellStyle name="Millares 118 2" xfId="21987" xr:uid="{4EE3C470-6852-4D8C-949A-4AC186D92B69}"/>
    <cellStyle name="Millares 118 2 2" xfId="44881" xr:uid="{C74CD324-7115-4FF3-A027-4137C95ABBA4}"/>
    <cellStyle name="Millares 118 3" xfId="33440" xr:uid="{26CFBF6A-BE49-407B-BCE5-7B1BD3D49759}"/>
    <cellStyle name="Millares 119" xfId="10541" xr:uid="{72A58E26-3634-495A-83E7-55D196FFA3B1}"/>
    <cellStyle name="Millares 119 2" xfId="21984" xr:uid="{012865BC-08A0-4E82-A97D-848F374A11B4}"/>
    <cellStyle name="Millares 119 2 2" xfId="44878" xr:uid="{2C02F8F2-5B42-4639-9E4E-AB85DC3DAC96}"/>
    <cellStyle name="Millares 119 3" xfId="33437" xr:uid="{5A175B88-19CA-401C-9280-D87FA0BD62E6}"/>
    <cellStyle name="Millares 12" xfId="139" xr:uid="{47C716EC-6498-426E-9B8C-E2B928057FB8}"/>
    <cellStyle name="Millares 12 10" xfId="1238" xr:uid="{A1CA5CC1-8859-4DC4-9742-1F29C293BBDD}"/>
    <cellStyle name="Millares 12 10 2" xfId="2555" xr:uid="{60D4B537-2D0D-4C0D-B01B-AF7BB687F461}"/>
    <cellStyle name="Millares 12 10 2 2" xfId="6803" xr:uid="{A0E88122-6392-4977-8DE8-7FA8B6657B3B}"/>
    <cellStyle name="Millares 12 10 2 2 2" xfId="18255" xr:uid="{41B5B286-D37A-4A89-9B20-48A6595C0B51}"/>
    <cellStyle name="Millares 12 10 2 2 2 2" xfId="41149" xr:uid="{8E836A3F-B589-412F-ABC4-B68066974176}"/>
    <cellStyle name="Millares 12 10 2 2 3" xfId="29708" xr:uid="{0728E0E1-7A82-4813-AA12-B2B34E3DBC59}"/>
    <cellStyle name="Millares 12 10 2 2 4" xfId="52590" xr:uid="{CA3E7BE3-161B-48F5-807D-A1902B95CF7E}"/>
    <cellStyle name="Millares 12 10 2 3" xfId="14013" xr:uid="{1B470432-8BAF-41DD-82AE-571352D3ACE2}"/>
    <cellStyle name="Millares 12 10 2 3 2" xfId="36907" xr:uid="{9989B166-BE6D-4261-83B8-97C24923DBD6}"/>
    <cellStyle name="Millares 12 10 2 4" xfId="25466" xr:uid="{E9A27927-43BC-4E6A-8EC2-7C0D8E807E93}"/>
    <cellStyle name="Millares 12 10 2 5" xfId="48349" xr:uid="{1DE7F79C-DCDF-460F-91DB-48D7374210E2}"/>
    <cellStyle name="Millares 12 10 3" xfId="5486" xr:uid="{5D1D5CC5-E4A5-4A7D-BFB0-53D2648CA78D}"/>
    <cellStyle name="Millares 12 10 3 2" xfId="16938" xr:uid="{632648E4-8DC6-4B68-B6BF-7DDB79CB9AEC}"/>
    <cellStyle name="Millares 12 10 3 2 2" xfId="39832" xr:uid="{2120AD56-D0A9-4CFA-81F8-4EC58A12E513}"/>
    <cellStyle name="Millares 12 10 3 3" xfId="28391" xr:uid="{A74E5F08-628B-40ED-9A3C-1F2142E7123A}"/>
    <cellStyle name="Millares 12 10 3 4" xfId="51273" xr:uid="{A81F67B6-62A4-4DEB-8FA5-03240B60EF74}"/>
    <cellStyle name="Millares 12 10 4" xfId="12696" xr:uid="{2788AB36-98F5-4F54-A19A-F47767AEF304}"/>
    <cellStyle name="Millares 12 10 4 2" xfId="35590" xr:uid="{CF69DEBC-B52D-483F-8D19-E9EEC33685BA}"/>
    <cellStyle name="Millares 12 10 5" xfId="24149" xr:uid="{D1236ECF-D70F-48B5-92F0-31E69D85EDE1}"/>
    <cellStyle name="Millares 12 10 6" xfId="47032" xr:uid="{A66D7AB5-6EEA-4794-A389-A51F968D71DD}"/>
    <cellStyle name="Millares 12 11" xfId="1501" xr:uid="{6C37E67E-0513-49CB-878F-00B82E6B2A6A}"/>
    <cellStyle name="Millares 12 11 2" xfId="5749" xr:uid="{71DB8BB1-CC79-4739-B563-E4DE34D2FB95}"/>
    <cellStyle name="Millares 12 11 2 2" xfId="17201" xr:uid="{7127BD50-7686-4026-A92E-D4CD2C14D6FD}"/>
    <cellStyle name="Millares 12 11 2 2 2" xfId="40095" xr:uid="{15983A8D-B6CE-494D-AE51-8CAA0D62F2B8}"/>
    <cellStyle name="Millares 12 11 2 3" xfId="28654" xr:uid="{841F9F95-7DEB-4E12-8B58-7E47D3F22E10}"/>
    <cellStyle name="Millares 12 11 2 4" xfId="51536" xr:uid="{D1788208-E25B-4F5A-8F28-B06721579D0C}"/>
    <cellStyle name="Millares 12 11 3" xfId="12959" xr:uid="{503F5F85-DC6F-47D4-9295-26FFE9DF7C66}"/>
    <cellStyle name="Millares 12 11 3 2" xfId="35853" xr:uid="{BF995E46-E508-4D76-BC01-8333B18DCFFA}"/>
    <cellStyle name="Millares 12 11 4" xfId="24412" xr:uid="{177AE8B4-B331-4159-AAA9-E661CFBF64F3}"/>
    <cellStyle name="Millares 12 11 5" xfId="47295" xr:uid="{BCD5B782-9A45-4543-9BAD-52A948A47916}"/>
    <cellStyle name="Millares 12 12" xfId="2822" xr:uid="{835E4DD1-7F80-4C33-9E35-1F367E405119}"/>
    <cellStyle name="Millares 12 12 2" xfId="7067" xr:uid="{9FB3065C-8FE0-4677-9DE7-B43964E8F2CD}"/>
    <cellStyle name="Millares 12 12 2 2" xfId="18519" xr:uid="{AC37B5CC-194A-449E-B375-6C1334E09CC3}"/>
    <cellStyle name="Millares 12 12 2 2 2" xfId="41413" xr:uid="{1EFC01AC-629F-472C-8381-B6649C186CBA}"/>
    <cellStyle name="Millares 12 12 2 3" xfId="29972" xr:uid="{A03C6FC9-5B46-491E-8C63-A294F126B434}"/>
    <cellStyle name="Millares 12 12 2 4" xfId="52854" xr:uid="{0A0BC675-0482-4EF1-83DD-25FB9D879060}"/>
    <cellStyle name="Millares 12 12 3" xfId="14277" xr:uid="{D6F26917-C20E-404F-AC17-C39FF18867DE}"/>
    <cellStyle name="Millares 12 12 3 2" xfId="37171" xr:uid="{735B03DC-6B2E-466B-A786-92F0DD3B145E}"/>
    <cellStyle name="Millares 12 12 4" xfId="25730" xr:uid="{4EC22405-1E6E-47CD-8F04-58F53F235E7C}"/>
    <cellStyle name="Millares 12 12 5" xfId="48612" xr:uid="{851C05E3-0600-4BD8-978B-FC59E50C2036}"/>
    <cellStyle name="Millares 12 13" xfId="3083" xr:uid="{49292E33-DF77-4627-8F8A-4B03D7500119}"/>
    <cellStyle name="Millares 12 13 2" xfId="7326" xr:uid="{2B2EC269-A3B6-467E-821F-D872956797CB}"/>
    <cellStyle name="Millares 12 13 2 2" xfId="18778" xr:uid="{700EF394-B23D-47E0-B065-B7A72EA816F6}"/>
    <cellStyle name="Millares 12 13 2 2 2" xfId="41672" xr:uid="{64752750-C4F9-4F8B-AC38-A271A409A5FF}"/>
    <cellStyle name="Millares 12 13 2 3" xfId="30231" xr:uid="{B1C6A56E-A979-4E05-8B0D-97A05D8A8711}"/>
    <cellStyle name="Millares 12 13 2 4" xfId="53113" xr:uid="{FE08F2D3-5521-469E-8A07-9FD8BBD2173B}"/>
    <cellStyle name="Millares 12 13 3" xfId="14536" xr:uid="{0024D6AF-096C-4EA4-A9D0-3E5DBFE04ADF}"/>
    <cellStyle name="Millares 12 13 3 2" xfId="37430" xr:uid="{70A59491-4D99-4DF9-87CA-BDD7EF2F249B}"/>
    <cellStyle name="Millares 12 13 4" xfId="25989" xr:uid="{A42F9B0F-EAFE-4B1C-9022-22AEB3448369}"/>
    <cellStyle name="Millares 12 13 5" xfId="48871" xr:uid="{2FE5AE27-7D15-4779-BEEA-96DFF6C8E396}"/>
    <cellStyle name="Millares 12 14" xfId="3345" xr:uid="{4D4E7A1F-CB5E-4141-A6C2-C05B703DDFC6}"/>
    <cellStyle name="Millares 12 14 2" xfId="7588" xr:uid="{334DB5F9-B1C3-4D2D-B0FF-D4B0EF09AF19}"/>
    <cellStyle name="Millares 12 14 2 2" xfId="19040" xr:uid="{D73D8805-BC1D-4EE9-A84B-030C809A1464}"/>
    <cellStyle name="Millares 12 14 2 2 2" xfId="41934" xr:uid="{C3F7386D-78F7-40E9-9235-D99D729D18EC}"/>
    <cellStyle name="Millares 12 14 2 3" xfId="30493" xr:uid="{2DFB919D-EE96-4B54-B6F9-A34139B1B3C7}"/>
    <cellStyle name="Millares 12 14 2 4" xfId="53375" xr:uid="{77857F33-2F10-4AF4-9063-9E95AFAEFF33}"/>
    <cellStyle name="Millares 12 14 3" xfId="14798" xr:uid="{BDAE41D9-3EF5-4092-AADB-250BE290EAFA}"/>
    <cellStyle name="Millares 12 14 3 2" xfId="37692" xr:uid="{6E135585-F178-40A4-B497-3A2B3D7B9793}"/>
    <cellStyle name="Millares 12 14 4" xfId="26251" xr:uid="{24291D54-68B4-4C79-85B5-7E72E247CCB6}"/>
    <cellStyle name="Millares 12 14 5" xfId="49133" xr:uid="{6B269730-8D1E-4AA0-9510-D8C497B127E5}"/>
    <cellStyle name="Millares 12 15" xfId="4405" xr:uid="{C46F050B-9F37-4DBF-8C92-3EC360A5955F}"/>
    <cellStyle name="Millares 12 15 2" xfId="15857" xr:uid="{5D4E191B-E7BB-4422-A64E-17CA0F68196D}"/>
    <cellStyle name="Millares 12 15 2 2" xfId="38751" xr:uid="{27BFDA41-E221-4639-89CF-5E40DD5C867E}"/>
    <cellStyle name="Millares 12 15 3" xfId="27310" xr:uid="{7AD54327-7949-418A-A4A6-A2B00AE78070}"/>
    <cellStyle name="Millares 12 15 4" xfId="50192" xr:uid="{70A15FDA-FD13-412C-838B-8ABB27BF9FE4}"/>
    <cellStyle name="Millares 12 16" xfId="8692" xr:uid="{49E2FDA7-C17C-40DB-994F-47AE57F560CB}"/>
    <cellStyle name="Millares 12 16 2" xfId="20136" xr:uid="{09043C3B-1E6A-4B00-BE6E-CCE79CF37633}"/>
    <cellStyle name="Millares 12 16 2 2" xfId="43030" xr:uid="{AE69907F-2686-41AB-98B4-4EBC8D89E20A}"/>
    <cellStyle name="Millares 12 16 3" xfId="31589" xr:uid="{034A1446-88C9-4CC9-81A4-5297197314E8}"/>
    <cellStyle name="Millares 12 16 4" xfId="54471" xr:uid="{45D3781F-A739-47F8-874E-08D0F9164C04}"/>
    <cellStyle name="Millares 12 17" xfId="8953" xr:uid="{34717986-6443-4F85-A3D7-27F9B6AD3217}"/>
    <cellStyle name="Millares 12 17 2" xfId="20397" xr:uid="{BE7EF879-0403-4DF9-B22F-A2E3D4414B41}"/>
    <cellStyle name="Millares 12 17 2 2" xfId="43291" xr:uid="{8990FD7A-E6DF-4868-B661-DBF9F37095BB}"/>
    <cellStyle name="Millares 12 17 3" xfId="31850" xr:uid="{5CB6F923-E162-4F78-9296-C26B74A139F0}"/>
    <cellStyle name="Millares 12 17 4" xfId="54732" xr:uid="{A3F64CB5-7DD3-4EFA-BA7E-CC1A719651B3}"/>
    <cellStyle name="Millares 12 18" xfId="9219" xr:uid="{C0FEC5E2-149C-4623-8788-55F13EC0B956}"/>
    <cellStyle name="Millares 12 18 2" xfId="20663" xr:uid="{7D39F9D7-3F1D-40A0-AFEE-068E39215199}"/>
    <cellStyle name="Millares 12 18 2 2" xfId="43557" xr:uid="{CECCAE5D-6C92-42A0-8058-44FF296C1278}"/>
    <cellStyle name="Millares 12 18 3" xfId="32116" xr:uid="{68300C28-3D69-4E1E-AA04-7E67213202E4}"/>
    <cellStyle name="Millares 12 18 4" xfId="54998" xr:uid="{87F4906D-17E8-41E9-B386-28FB3804331E}"/>
    <cellStyle name="Millares 12 19" xfId="9490" xr:uid="{4031451B-D8A1-496C-BD38-C0D0A4AA486E}"/>
    <cellStyle name="Millares 12 19 2" xfId="20933" xr:uid="{09ABC250-0A28-45D7-ADDE-EF12E4F09F73}"/>
    <cellStyle name="Millares 12 19 2 2" xfId="43827" xr:uid="{B66D439F-B3E8-4C6B-A7BA-DCBC0BC9EE0B}"/>
    <cellStyle name="Millares 12 19 3" xfId="32386" xr:uid="{0EEDB1BE-54E4-424C-9678-211BDB906F70}"/>
    <cellStyle name="Millares 12 2" xfId="148" xr:uid="{597716A7-83FF-4819-8CC1-45829F85EE71}"/>
    <cellStyle name="Millares 12 2 10" xfId="1240" xr:uid="{74A36B06-90D5-46BE-92E6-CB477B63B0C2}"/>
    <cellStyle name="Millares 12 2 10 2" xfId="2557" xr:uid="{577066EE-5831-42D5-B018-491408F235FE}"/>
    <cellStyle name="Millares 12 2 10 2 2" xfId="6805" xr:uid="{887644FE-2813-4B89-9731-12932BA62AD7}"/>
    <cellStyle name="Millares 12 2 10 2 2 2" xfId="18257" xr:uid="{CC41BA04-1A48-4F88-9907-59A962C76708}"/>
    <cellStyle name="Millares 12 2 10 2 2 2 2" xfId="41151" xr:uid="{19F62B56-38B3-49E5-8C5A-5709CC337FB0}"/>
    <cellStyle name="Millares 12 2 10 2 2 3" xfId="29710" xr:uid="{5F0CBD60-D51C-43C6-A88E-3E19D1FBD912}"/>
    <cellStyle name="Millares 12 2 10 2 2 4" xfId="52592" xr:uid="{388BCAB6-CBC3-493B-B2EF-4022805EC32C}"/>
    <cellStyle name="Millares 12 2 10 2 3" xfId="14015" xr:uid="{8906637F-BB1C-4791-9787-E386482E9D4F}"/>
    <cellStyle name="Millares 12 2 10 2 3 2" xfId="36909" xr:uid="{79964DF0-7243-4FBA-BD4A-BFCA142C74A4}"/>
    <cellStyle name="Millares 12 2 10 2 4" xfId="25468" xr:uid="{933C0E01-E0EE-496C-A7CA-5696765DD06C}"/>
    <cellStyle name="Millares 12 2 10 2 5" xfId="48351" xr:uid="{2F84758A-CEA5-479F-8F55-D5404BC8CC05}"/>
    <cellStyle name="Millares 12 2 10 3" xfId="5488" xr:uid="{E15FE56F-F671-4296-AE6D-485EEF434222}"/>
    <cellStyle name="Millares 12 2 10 3 2" xfId="16940" xr:uid="{E89F10A8-DC96-4AF9-B890-0EC8CDECA6E2}"/>
    <cellStyle name="Millares 12 2 10 3 2 2" xfId="39834" xr:uid="{E1A9543C-7B67-402B-A30C-E2AEB4332C2D}"/>
    <cellStyle name="Millares 12 2 10 3 3" xfId="28393" xr:uid="{D802762A-574F-482F-A5AD-B96230F3B024}"/>
    <cellStyle name="Millares 12 2 10 3 4" xfId="51275" xr:uid="{C383004B-6E38-46D1-9056-6D86283CEBFB}"/>
    <cellStyle name="Millares 12 2 10 4" xfId="12698" xr:uid="{F14ADD38-9D31-429F-AEB6-6121F57DFAD4}"/>
    <cellStyle name="Millares 12 2 10 4 2" xfId="35592" xr:uid="{BCA17117-0D92-419D-8DA4-97852A7D4F0D}"/>
    <cellStyle name="Millares 12 2 10 5" xfId="24151" xr:uid="{0BE99F41-8DD3-4D54-AC3A-0F4C752478A0}"/>
    <cellStyle name="Millares 12 2 10 6" xfId="47034" xr:uid="{6BDE0431-D048-4617-8152-2B93E023BA7C}"/>
    <cellStyle name="Millares 12 2 11" xfId="1503" xr:uid="{96554E53-5562-43FB-91BE-168FD47DA891}"/>
    <cellStyle name="Millares 12 2 11 2" xfId="5751" xr:uid="{695D6EF0-992D-4BB6-9FEC-E43EF7E6469B}"/>
    <cellStyle name="Millares 12 2 11 2 2" xfId="17203" xr:uid="{611A7A59-F11A-4C11-9585-23281CF58790}"/>
    <cellStyle name="Millares 12 2 11 2 2 2" xfId="40097" xr:uid="{F9047AFF-D363-409D-8195-E57E1212D5B4}"/>
    <cellStyle name="Millares 12 2 11 2 3" xfId="28656" xr:uid="{236BD78B-E57D-4360-84A1-6D0F3A9FA28C}"/>
    <cellStyle name="Millares 12 2 11 2 4" xfId="51538" xr:uid="{27EA2F54-8B1A-40F7-999A-323E4AEC5AD2}"/>
    <cellStyle name="Millares 12 2 11 3" xfId="12961" xr:uid="{0E02CC9D-EEF8-4936-8A1C-542F07918B18}"/>
    <cellStyle name="Millares 12 2 11 3 2" xfId="35855" xr:uid="{0DCD8D6F-8C30-4FCC-BFF4-BC579DF38A85}"/>
    <cellStyle name="Millares 12 2 11 4" xfId="24414" xr:uid="{780D1ED1-C07F-49DB-862F-52EBA74FEE85}"/>
    <cellStyle name="Millares 12 2 11 5" xfId="47297" xr:uid="{7B770F6A-DEE3-45BA-AAD7-B833DE9FE1D6}"/>
    <cellStyle name="Millares 12 2 12" xfId="2824" xr:uid="{0BDF4215-9D85-49F0-B5D2-9BC132E50CF6}"/>
    <cellStyle name="Millares 12 2 12 2" xfId="7069" xr:uid="{E11B7B1B-E4BF-4A9E-B62E-92B09259C99D}"/>
    <cellStyle name="Millares 12 2 12 2 2" xfId="18521" xr:uid="{C2C8079E-9A1D-46DE-AB5F-03B58A3FB759}"/>
    <cellStyle name="Millares 12 2 12 2 2 2" xfId="41415" xr:uid="{0F216D18-B909-42D6-BFD5-1BBBE69F66EE}"/>
    <cellStyle name="Millares 12 2 12 2 3" xfId="29974" xr:uid="{F3384B64-77ED-43AC-ADBA-710EE94DF34D}"/>
    <cellStyle name="Millares 12 2 12 2 4" xfId="52856" xr:uid="{850BD4B2-F303-4365-B29D-6721E7CDC00E}"/>
    <cellStyle name="Millares 12 2 12 3" xfId="14279" xr:uid="{A86DF1BC-A3E8-48A3-BE32-844BEF3DE10A}"/>
    <cellStyle name="Millares 12 2 12 3 2" xfId="37173" xr:uid="{15932ACC-9452-4768-A6FE-EC3C647BF6B5}"/>
    <cellStyle name="Millares 12 2 12 4" xfId="25732" xr:uid="{F7D4EE0F-B40A-43FD-9B5A-752A8177B12D}"/>
    <cellStyle name="Millares 12 2 12 5" xfId="48614" xr:uid="{64B7B2CE-93BD-4A5C-AE98-30D9C5E20779}"/>
    <cellStyle name="Millares 12 2 13" xfId="3085" xr:uid="{70609011-A478-406B-A9AF-DBED0D85162B}"/>
    <cellStyle name="Millares 12 2 13 2" xfId="7328" xr:uid="{30DF4139-D9CE-48FD-B5E7-19134C580556}"/>
    <cellStyle name="Millares 12 2 13 2 2" xfId="18780" xr:uid="{296A28E7-3EA6-4CAE-B57D-AA46D7A4B415}"/>
    <cellStyle name="Millares 12 2 13 2 2 2" xfId="41674" xr:uid="{169D1F03-82CE-4116-8C92-C7EC249BF781}"/>
    <cellStyle name="Millares 12 2 13 2 3" xfId="30233" xr:uid="{B90A6937-9C4E-49D1-AB4F-08BC08A071A0}"/>
    <cellStyle name="Millares 12 2 13 2 4" xfId="53115" xr:uid="{5E86F0B5-9962-44C8-BE7B-78A16D712518}"/>
    <cellStyle name="Millares 12 2 13 3" xfId="14538" xr:uid="{3F13E7C0-4672-4F16-96AE-3CE7F88090BE}"/>
    <cellStyle name="Millares 12 2 13 3 2" xfId="37432" xr:uid="{98C26222-2DBF-4BD7-BDFE-BD7289A2EA8B}"/>
    <cellStyle name="Millares 12 2 13 4" xfId="25991" xr:uid="{49DE8985-134F-4461-B0D3-2AE6915E5126}"/>
    <cellStyle name="Millares 12 2 13 5" xfId="48873" xr:uid="{37DEAEF0-A174-40D2-B46C-C8520D2150D8}"/>
    <cellStyle name="Millares 12 2 14" xfId="3347" xr:uid="{DD009890-D2E3-4BB7-B927-55E45A4B9E5E}"/>
    <cellStyle name="Millares 12 2 14 2" xfId="7590" xr:uid="{61178882-0BE5-47B3-8343-2F03A99E94A1}"/>
    <cellStyle name="Millares 12 2 14 2 2" xfId="19042" xr:uid="{BA7A94C7-01EF-434E-A9CB-0152F6C114F4}"/>
    <cellStyle name="Millares 12 2 14 2 2 2" xfId="41936" xr:uid="{2872FA5E-C911-40CA-999F-69EB26926FC2}"/>
    <cellStyle name="Millares 12 2 14 2 3" xfId="30495" xr:uid="{CC48CDAA-BB74-4004-9CBA-EC36E9BD2D8A}"/>
    <cellStyle name="Millares 12 2 14 2 4" xfId="53377" xr:uid="{540128F4-E730-45E5-BB4B-A2CD78FCAD38}"/>
    <cellStyle name="Millares 12 2 14 3" xfId="14800" xr:uid="{BE789ECF-23FB-4DCE-BF2A-8D78BCE46F34}"/>
    <cellStyle name="Millares 12 2 14 3 2" xfId="37694" xr:uid="{FD0193FA-972A-4E42-A00D-D38524177B62}"/>
    <cellStyle name="Millares 12 2 14 4" xfId="26253" xr:uid="{0972A54E-472C-4067-BCC1-E61A1D0618D6}"/>
    <cellStyle name="Millares 12 2 14 5" xfId="49135" xr:uid="{6FA93EB5-0952-4CAD-B4A7-B5BC68BA6B97}"/>
    <cellStyle name="Millares 12 2 15" xfId="4408" xr:uid="{429AB275-DBC0-470E-BA13-284C02C61FC7}"/>
    <cellStyle name="Millares 12 2 15 2" xfId="15860" xr:uid="{A2B1767B-B954-4636-8D50-66D7D74675ED}"/>
    <cellStyle name="Millares 12 2 15 2 2" xfId="38754" xr:uid="{56D7FB74-80A6-43B9-A4A2-B39B5AE25464}"/>
    <cellStyle name="Millares 12 2 15 3" xfId="27313" xr:uid="{3B0FB975-9949-4421-AC75-5C2220D79BC8}"/>
    <cellStyle name="Millares 12 2 15 4" xfId="50195" xr:uid="{E0FF3F05-B309-4A31-A9FD-FEDFBCC7EDE8}"/>
    <cellStyle name="Millares 12 2 16" xfId="8694" xr:uid="{2C356336-3B48-43B0-87FA-04E0E2089E66}"/>
    <cellStyle name="Millares 12 2 16 2" xfId="20138" xr:uid="{09CA2B24-6BBF-4A33-BD86-7C2B6ABBF760}"/>
    <cellStyle name="Millares 12 2 16 2 2" xfId="43032" xr:uid="{585F91CB-56F5-499B-8868-0793FCAC74D4}"/>
    <cellStyle name="Millares 12 2 16 3" xfId="31591" xr:uid="{D8FF749F-63C5-4D69-82A1-552CA69BC071}"/>
    <cellStyle name="Millares 12 2 16 4" xfId="54473" xr:uid="{3E500D7A-357D-44AC-9BE0-422A2969137B}"/>
    <cellStyle name="Millares 12 2 17" xfId="8955" xr:uid="{39346FF9-F317-4EF4-A67A-9644D4417A7A}"/>
    <cellStyle name="Millares 12 2 17 2" xfId="20399" xr:uid="{3BFA55A4-26F5-4DBC-82E3-152B8320D39D}"/>
    <cellStyle name="Millares 12 2 17 2 2" xfId="43293" xr:uid="{FEA655DC-6826-4D35-A807-FD7E2AC901C0}"/>
    <cellStyle name="Millares 12 2 17 3" xfId="31852" xr:uid="{2C5A0B37-59AF-4B82-940A-3B67EA8CAECE}"/>
    <cellStyle name="Millares 12 2 17 4" xfId="54734" xr:uid="{7A308FD8-C84D-4B86-8414-8240E070EC07}"/>
    <cellStyle name="Millares 12 2 18" xfId="9222" xr:uid="{8172D022-D44A-4AAC-9808-BF9824F9E9C9}"/>
    <cellStyle name="Millares 12 2 18 2" xfId="20666" xr:uid="{33A9BE4E-8DA0-454F-A012-A2F923AF5F1B}"/>
    <cellStyle name="Millares 12 2 18 2 2" xfId="43560" xr:uid="{85E1B6E2-8F8A-4BA2-9DB8-07441BB96CCD}"/>
    <cellStyle name="Millares 12 2 18 3" xfId="32119" xr:uid="{D9A1CA6B-5C8F-4957-AB95-33E8135AB193}"/>
    <cellStyle name="Millares 12 2 18 4" xfId="55001" xr:uid="{FB7B6D8A-3EAF-44D8-8042-84D9F6646E33}"/>
    <cellStyle name="Millares 12 2 19" xfId="9492" xr:uid="{F6DAF250-43F0-4361-AE88-20E4461AB522}"/>
    <cellStyle name="Millares 12 2 19 2" xfId="20935" xr:uid="{468CEBB1-765E-4C89-AC68-DE0CDCD828FE}"/>
    <cellStyle name="Millares 12 2 19 2 2" xfId="43829" xr:uid="{287AA60D-6E71-40CF-A3F6-FA6DC003F01F}"/>
    <cellStyle name="Millares 12 2 19 3" xfId="32388" xr:uid="{133C5655-183D-478F-A16B-69F5213AE311}"/>
    <cellStyle name="Millares 12 2 2" xfId="179" xr:uid="{69B7F858-F27E-487F-9AC7-65B2919E2353}"/>
    <cellStyle name="Millares 12 2 2 10" xfId="3365" xr:uid="{94F2046A-A86A-4334-9EF8-2E6388296635}"/>
    <cellStyle name="Millares 12 2 2 10 2" xfId="7608" xr:uid="{1219610C-AF96-4C92-B2F9-395F94E74936}"/>
    <cellStyle name="Millares 12 2 2 10 2 2" xfId="19060" xr:uid="{B2ED2A8C-AEEB-422C-AED1-6B75F035DED0}"/>
    <cellStyle name="Millares 12 2 2 10 2 2 2" xfId="41954" xr:uid="{A7F686C5-1335-4B29-8DFF-B36DA6C5D041}"/>
    <cellStyle name="Millares 12 2 2 10 2 3" xfId="30513" xr:uid="{0D885327-511A-4AE5-8B19-BA4B9328A3E7}"/>
    <cellStyle name="Millares 12 2 2 10 2 4" xfId="53395" xr:uid="{0B290EB1-D91E-4CF9-86B9-E348D64A6CB8}"/>
    <cellStyle name="Millares 12 2 2 10 3" xfId="14818" xr:uid="{8CBF5DD7-036C-48EC-9FFC-45614EF7EA40}"/>
    <cellStyle name="Millares 12 2 2 10 3 2" xfId="37712" xr:uid="{C620D594-AC36-4CE3-9BEB-1EE9AA5E18C2}"/>
    <cellStyle name="Millares 12 2 2 10 4" xfId="26271" xr:uid="{EBF849BA-67D6-49DF-96AB-958E49954E14}"/>
    <cellStyle name="Millares 12 2 2 10 5" xfId="49153" xr:uid="{B1FEA424-54EC-4006-95D6-51DAE254B30A}"/>
    <cellStyle name="Millares 12 2 2 11" xfId="4428" xr:uid="{281038CB-0D60-417A-B54D-1D1DED2DC56C}"/>
    <cellStyle name="Millares 12 2 2 11 2" xfId="15880" xr:uid="{CBC53E1C-E3FD-4FB3-8F28-620E2DE2A28A}"/>
    <cellStyle name="Millares 12 2 2 11 2 2" xfId="38774" xr:uid="{6D3E5D1F-BD60-4E63-A9D8-67542BF777DF}"/>
    <cellStyle name="Millares 12 2 2 11 3" xfId="27333" xr:uid="{83644EFA-1A4F-4D80-8F13-55498C389D66}"/>
    <cellStyle name="Millares 12 2 2 11 4" xfId="50215" xr:uid="{0C439073-A1AA-4227-B16E-8B99A594D545}"/>
    <cellStyle name="Millares 12 2 2 12" xfId="8712" xr:uid="{76BD18E9-FC65-4E98-9F67-83E313F02D68}"/>
    <cellStyle name="Millares 12 2 2 12 2" xfId="20156" xr:uid="{DB82E965-4780-4AEB-B856-D9BCBC37F648}"/>
    <cellStyle name="Millares 12 2 2 12 2 2" xfId="43050" xr:uid="{4DACEC9E-22F2-4E94-A2A4-A63403D2BDDB}"/>
    <cellStyle name="Millares 12 2 2 12 3" xfId="31609" xr:uid="{A1101CD5-A515-44CD-8DDE-30D1984BBCBA}"/>
    <cellStyle name="Millares 12 2 2 12 4" xfId="54491" xr:uid="{E76C9851-18B6-4D7E-AC7F-C99E732D38E0}"/>
    <cellStyle name="Millares 12 2 2 13" xfId="8973" xr:uid="{56460FC0-83F2-453A-8F61-C5A89DAD002B}"/>
    <cellStyle name="Millares 12 2 2 13 2" xfId="20417" xr:uid="{E8B6F993-B10B-4C98-BC57-1DC3890A06EA}"/>
    <cellStyle name="Millares 12 2 2 13 2 2" xfId="43311" xr:uid="{2BEA3FDF-1FAC-4374-80E8-115248D6C998}"/>
    <cellStyle name="Millares 12 2 2 13 3" xfId="31870" xr:uid="{A691BAAD-AB62-47AC-8F1E-B030DE28CE8A}"/>
    <cellStyle name="Millares 12 2 2 13 4" xfId="54752" xr:uid="{1A3D067A-781F-40C8-B734-53319D69FB82}"/>
    <cellStyle name="Millares 12 2 2 14" xfId="9240" xr:uid="{AF13BE50-AA17-48F2-859E-2801F2870757}"/>
    <cellStyle name="Millares 12 2 2 14 2" xfId="20684" xr:uid="{CE7FFAE7-DB31-4FD2-B8D9-6B61FB5DBD27}"/>
    <cellStyle name="Millares 12 2 2 14 2 2" xfId="43578" xr:uid="{9FB9482C-203E-4D69-B3F6-543C8547C141}"/>
    <cellStyle name="Millares 12 2 2 14 3" xfId="32137" xr:uid="{9078E7B6-8058-4BEB-A412-B0088A64AD7C}"/>
    <cellStyle name="Millares 12 2 2 14 4" xfId="55019" xr:uid="{BD26296F-C185-4205-BBAF-9FAF37218F3A}"/>
    <cellStyle name="Millares 12 2 2 15" xfId="9511" xr:uid="{6BD54F78-2636-4416-AB53-7A1A29AFF63C}"/>
    <cellStyle name="Millares 12 2 2 15 2" xfId="20954" xr:uid="{AD74946D-0449-42DB-A6DE-B67E0160A556}"/>
    <cellStyle name="Millares 12 2 2 15 2 2" xfId="43848" xr:uid="{1FE03912-9E35-43AB-BA8F-F6939EEA318F}"/>
    <cellStyle name="Millares 12 2 2 15 3" xfId="32407" xr:uid="{DFD3AE03-7D42-4CF1-B72C-B1C65E84061B}"/>
    <cellStyle name="Millares 12 2 2 16" xfId="10597" xr:uid="{F10FD003-41EF-4EF0-BBFB-BDAA55EE45C3}"/>
    <cellStyle name="Millares 12 2 2 16 2" xfId="22040" xr:uid="{37557103-F1A7-40EC-8A3E-71B13F0C90B9}"/>
    <cellStyle name="Millares 12 2 2 16 2 2" xfId="44934" xr:uid="{8B73E853-8E5F-4CEB-B913-B0E877BC5E62}"/>
    <cellStyle name="Millares 12 2 2 16 3" xfId="33493" xr:uid="{AC2DF581-7C78-466E-8EBA-4018CE3D39F4}"/>
    <cellStyle name="Millares 12 2 2 17" xfId="11662" xr:uid="{F61BBBFF-3BAC-4E88-BD94-D01BE1FB2F45}"/>
    <cellStyle name="Millares 12 2 2 17 2" xfId="34556" xr:uid="{259EB918-62E1-4DCE-AE39-24D07379F72E}"/>
    <cellStyle name="Millares 12 2 2 18" xfId="23115" xr:uid="{F306FF48-1DFF-4E17-8864-9FE148B4774B}"/>
    <cellStyle name="Millares 12 2 2 19" xfId="45998" xr:uid="{F50A652E-83F6-4EED-B1E2-EFB1AB087555}"/>
    <cellStyle name="Millares 12 2 2 2" xfId="217" xr:uid="{E3002832-821A-4778-AC4F-1E5A4A2BB0D0}"/>
    <cellStyle name="Millares 12 2 2 2 10" xfId="4465" xr:uid="{2BDA0B03-0902-4AEB-938B-049B09FD9BC8}"/>
    <cellStyle name="Millares 12 2 2 2 10 2" xfId="15917" xr:uid="{47DCB5E6-6A5A-4436-89FB-28D561376BAB}"/>
    <cellStyle name="Millares 12 2 2 2 10 2 2" xfId="38811" xr:uid="{55387B70-496E-4DE1-8104-320393B069E0}"/>
    <cellStyle name="Millares 12 2 2 2 10 3" xfId="27370" xr:uid="{9F9EA8F6-86EC-44A3-9AAE-688B7425FADA}"/>
    <cellStyle name="Millares 12 2 2 2 10 4" xfId="50252" xr:uid="{C7BF5E5C-6B10-4D21-A12E-A5EB11FDDEB8}"/>
    <cellStyle name="Millares 12 2 2 2 11" xfId="8749" xr:uid="{98A7FB0B-DE4E-4D29-8345-DE862E09FBD9}"/>
    <cellStyle name="Millares 12 2 2 2 11 2" xfId="20193" xr:uid="{F7D2E99C-DD0D-4E3A-92DF-F268DC469648}"/>
    <cellStyle name="Millares 12 2 2 2 11 2 2" xfId="43087" xr:uid="{698B6CF6-EEE8-4B68-9F27-A6DBBA54705E}"/>
    <cellStyle name="Millares 12 2 2 2 11 3" xfId="31646" xr:uid="{B003AB51-19B9-4BE7-96F7-A5569CA9A431}"/>
    <cellStyle name="Millares 12 2 2 2 11 4" xfId="54528" xr:uid="{4EDEC960-CC55-4AA2-9B09-9458064A9D45}"/>
    <cellStyle name="Millares 12 2 2 2 12" xfId="9010" xr:uid="{6486023D-B59E-4D34-BFC0-40625E0A442A}"/>
    <cellStyle name="Millares 12 2 2 2 12 2" xfId="20454" xr:uid="{1F48DCF5-5061-4DA2-80BC-3711989CB86C}"/>
    <cellStyle name="Millares 12 2 2 2 12 2 2" xfId="43348" xr:uid="{D56B800B-3082-4BBC-A133-9D19A6730958}"/>
    <cellStyle name="Millares 12 2 2 2 12 3" xfId="31907" xr:uid="{103DDBB1-070A-48F4-80F0-376D5FC3A82D}"/>
    <cellStyle name="Millares 12 2 2 2 12 4" xfId="54789" xr:uid="{52256C28-0B51-4214-9165-D5C87C439760}"/>
    <cellStyle name="Millares 12 2 2 2 13" xfId="9277" xr:uid="{68EBBD6C-7258-4D5B-ADA7-4DB6B65F520F}"/>
    <cellStyle name="Millares 12 2 2 2 13 2" xfId="20721" xr:uid="{385DBE53-95A6-499F-A4C9-590FCA32861B}"/>
    <cellStyle name="Millares 12 2 2 2 13 2 2" xfId="43615" xr:uid="{3EF5E567-02E7-4F12-A4B9-E7CB6F294AFC}"/>
    <cellStyle name="Millares 12 2 2 2 13 3" xfId="32174" xr:uid="{A100A3C6-8BA5-4F2D-87DC-4E7BCDC14255}"/>
    <cellStyle name="Millares 12 2 2 2 13 4" xfId="55056" xr:uid="{98DD718A-B0C8-4A1C-ACAA-982AFC81F3B0}"/>
    <cellStyle name="Millares 12 2 2 2 14" xfId="9548" xr:uid="{DAEC81AA-5B8A-428C-9464-D98EA29CBED7}"/>
    <cellStyle name="Millares 12 2 2 2 14 2" xfId="20991" xr:uid="{74CA6CBD-8A05-4D62-8582-B672DC2C4CE6}"/>
    <cellStyle name="Millares 12 2 2 2 14 2 2" xfId="43885" xr:uid="{44410410-29B2-44C1-986A-AB98EF5D5FD0}"/>
    <cellStyle name="Millares 12 2 2 2 14 3" xfId="32444" xr:uid="{DA9B6EAA-07C3-4CF4-998E-CB3F9300031A}"/>
    <cellStyle name="Millares 12 2 2 2 15" xfId="10634" xr:uid="{904D969C-9954-44BD-879D-480907EADF59}"/>
    <cellStyle name="Millares 12 2 2 2 15 2" xfId="22077" xr:uid="{49368066-F9BE-417A-A2F1-15A26D0D9B6E}"/>
    <cellStyle name="Millares 12 2 2 2 15 2 2" xfId="44971" xr:uid="{F3582449-013F-4EEE-8F6F-F72E97278737}"/>
    <cellStyle name="Millares 12 2 2 2 15 3" xfId="33530" xr:uid="{502727AE-7BEA-41FF-841F-1550E8AB3BF0}"/>
    <cellStyle name="Millares 12 2 2 2 16" xfId="11699" xr:uid="{A0829135-5351-41EF-9FED-6862A981CE64}"/>
    <cellStyle name="Millares 12 2 2 2 16 2" xfId="34593" xr:uid="{2DF34775-619E-4DA1-BAA9-4631FFB3696B}"/>
    <cellStyle name="Millares 12 2 2 2 17" xfId="23152" xr:uid="{31418D8C-4925-40D3-8930-951B2037ADD9}"/>
    <cellStyle name="Millares 12 2 2 2 18" xfId="46035" xr:uid="{14C1E7CB-9435-4177-A3A2-43AD5E3E8DCD}"/>
    <cellStyle name="Millares 12 2 2 2 2" xfId="356" xr:uid="{71DC4D98-9FE6-44A6-88F6-0DD618B37098}"/>
    <cellStyle name="Millares 12 2 2 2 2 10" xfId="8865" xr:uid="{9D8C6C8B-B3E2-492E-BE9A-7CF872554BB5}"/>
    <cellStyle name="Millares 12 2 2 2 2 10 2" xfId="20309" xr:uid="{E05C9314-E9D8-4354-BAFB-C613F6299CA8}"/>
    <cellStyle name="Millares 12 2 2 2 2 10 2 2" xfId="43203" xr:uid="{54635FBF-B3A7-4CE6-B7C7-14F8E1B37845}"/>
    <cellStyle name="Millares 12 2 2 2 2 10 3" xfId="31762" xr:uid="{1639394F-4284-4A2D-A26A-74504C868328}"/>
    <cellStyle name="Millares 12 2 2 2 2 10 4" xfId="54644" xr:uid="{3691BCC9-6CBB-4B9D-BD5B-8EE3ACB1330E}"/>
    <cellStyle name="Millares 12 2 2 2 2 11" xfId="9127" xr:uid="{DEF0F308-AE7F-4AAA-B07F-ADF93F29FD17}"/>
    <cellStyle name="Millares 12 2 2 2 2 11 2" xfId="20571" xr:uid="{AD1A7D92-BAEE-4964-9087-00D021B57A42}"/>
    <cellStyle name="Millares 12 2 2 2 2 11 2 2" xfId="43465" xr:uid="{8A786868-8628-4D7E-B736-CE75FA7FF1F8}"/>
    <cellStyle name="Millares 12 2 2 2 2 11 3" xfId="32024" xr:uid="{B2275F52-7DF1-4227-8A4F-349908E45BE3}"/>
    <cellStyle name="Millares 12 2 2 2 2 11 4" xfId="54906" xr:uid="{439AB0C1-965D-46F0-9582-C3CE4C9B4BCC}"/>
    <cellStyle name="Millares 12 2 2 2 2 12" xfId="9394" xr:uid="{850A8928-E79B-43AE-99BF-8D889E69E5FD}"/>
    <cellStyle name="Millares 12 2 2 2 2 12 2" xfId="20838" xr:uid="{EA8391CF-BD56-4785-8E48-531CBA516321}"/>
    <cellStyle name="Millares 12 2 2 2 2 12 2 2" xfId="43732" xr:uid="{C89765F8-EEE1-43E2-8AAC-AA54F2C63621}"/>
    <cellStyle name="Millares 12 2 2 2 2 12 3" xfId="32291" xr:uid="{95B88F85-04F6-4532-963A-B522FC8B6352}"/>
    <cellStyle name="Millares 12 2 2 2 2 12 4" xfId="55173" xr:uid="{33A78D5C-6C3D-441F-8470-4F37CA5CBBA8}"/>
    <cellStyle name="Millares 12 2 2 2 2 13" xfId="9666" xr:uid="{47044701-1891-4350-B0D6-D5EEDF20F237}"/>
    <cellStyle name="Millares 12 2 2 2 2 13 2" xfId="21109" xr:uid="{52F8BA6C-9FDB-47B0-812D-6F220FA83C5E}"/>
    <cellStyle name="Millares 12 2 2 2 2 13 2 2" xfId="44003" xr:uid="{CE61E66B-1804-4316-9D4D-C405E24C8752}"/>
    <cellStyle name="Millares 12 2 2 2 2 13 3" xfId="32562" xr:uid="{3196DBD5-3046-4E02-9D3A-5F0EE2E0E01B}"/>
    <cellStyle name="Millares 12 2 2 2 2 14" xfId="10750" xr:uid="{E2016C35-A3D8-426E-88C2-9CF817BBE64D}"/>
    <cellStyle name="Millares 12 2 2 2 2 14 2" xfId="22193" xr:uid="{36502C9C-9C2C-4665-B421-EE953A74485D}"/>
    <cellStyle name="Millares 12 2 2 2 2 14 2 2" xfId="45087" xr:uid="{0B425395-46BC-4DE9-B5DD-78863A7AE7C0}"/>
    <cellStyle name="Millares 12 2 2 2 2 14 3" xfId="33646" xr:uid="{9D74F31D-DFC7-4EE3-AE74-E788EC7DE769}"/>
    <cellStyle name="Millares 12 2 2 2 2 15" xfId="11815" xr:uid="{6732E80C-4433-4DFD-B627-EA599C4CC3F1}"/>
    <cellStyle name="Millares 12 2 2 2 2 15 2" xfId="34709" xr:uid="{EEE4D3B1-D24E-4246-8149-335E7233BD62}"/>
    <cellStyle name="Millares 12 2 2 2 2 16" xfId="23268" xr:uid="{9D96DA7F-B496-4958-829E-C62DBC64581C}"/>
    <cellStyle name="Millares 12 2 2 2 2 17" xfId="46151" xr:uid="{AB231214-AF89-4934-9340-8444737AB62D}"/>
    <cellStyle name="Millares 12 2 2 2 2 2" xfId="619" xr:uid="{0B642AA4-64F4-4F44-B81B-80BA6797189B}"/>
    <cellStyle name="Millares 12 2 2 2 2 2 10" xfId="46414" xr:uid="{FB1F35E9-D84F-4764-B9C6-78E87D7EF5FA}"/>
    <cellStyle name="Millares 12 2 2 2 2 2 2" xfId="1147" xr:uid="{A45F6068-EDDA-4F3C-B19E-CE0A8E067747}"/>
    <cellStyle name="Millares 12 2 2 2 2 2 2 2" xfId="2464" xr:uid="{7DF468D4-9BAD-4120-9E31-BE346DB6B6F9}"/>
    <cellStyle name="Millares 12 2 2 2 2 2 2 2 2" xfId="6712" xr:uid="{EF9BB106-BB8C-48D0-8847-58DF588938D0}"/>
    <cellStyle name="Millares 12 2 2 2 2 2 2 2 2 2" xfId="18164" xr:uid="{01B61E02-FC24-4218-938D-CBD405237680}"/>
    <cellStyle name="Millares 12 2 2 2 2 2 2 2 2 2 2" xfId="41058" xr:uid="{099AEA90-F6B8-445F-B141-33ADDF064966}"/>
    <cellStyle name="Millares 12 2 2 2 2 2 2 2 2 3" xfId="29617" xr:uid="{6A7356D1-28F5-400A-A448-2E11B58E1558}"/>
    <cellStyle name="Millares 12 2 2 2 2 2 2 2 2 4" xfId="52499" xr:uid="{CB26E80C-BC0D-4902-BE4A-941228857396}"/>
    <cellStyle name="Millares 12 2 2 2 2 2 2 2 3" xfId="13922" xr:uid="{A2F2BDA2-0948-4D31-BE75-228559141E33}"/>
    <cellStyle name="Millares 12 2 2 2 2 2 2 2 3 2" xfId="36816" xr:uid="{F2F8BBBE-DB10-4301-83B9-3AAF525E5151}"/>
    <cellStyle name="Millares 12 2 2 2 2 2 2 2 4" xfId="25375" xr:uid="{54FD8058-946F-4253-882E-1D043F7DC86E}"/>
    <cellStyle name="Millares 12 2 2 2 2 2 2 2 5" xfId="48258" xr:uid="{69D149E4-9319-4BC9-953E-C3E5B56AA033}"/>
    <cellStyle name="Millares 12 2 2 2 2 2 2 3" xfId="4308" xr:uid="{6DE04300-C711-43EF-90C7-F40C4CA63522}"/>
    <cellStyle name="Millares 12 2 2 2 2 2 2 3 2" xfId="8551" xr:uid="{481A430A-CB8E-41A5-92A6-F1303E359615}"/>
    <cellStyle name="Millares 12 2 2 2 2 2 2 3 2 2" xfId="20003" xr:uid="{A94CC755-E266-44EE-9904-2919A191311A}"/>
    <cellStyle name="Millares 12 2 2 2 2 2 2 3 2 2 2" xfId="42897" xr:uid="{A03C4E41-696C-41CD-A3C2-7D0A896380C1}"/>
    <cellStyle name="Millares 12 2 2 2 2 2 2 3 2 3" xfId="31456" xr:uid="{ABA1FEBC-1B70-4FC9-A9CE-CE3FD35335E7}"/>
    <cellStyle name="Millares 12 2 2 2 2 2 2 3 2 4" xfId="54338" xr:uid="{4D52719C-2CCD-4C47-9950-52405E75C712}"/>
    <cellStyle name="Millares 12 2 2 2 2 2 2 3 3" xfId="15761" xr:uid="{C21748EA-BB52-4B67-854C-848985773248}"/>
    <cellStyle name="Millares 12 2 2 2 2 2 2 3 3 2" xfId="38655" xr:uid="{1D271779-7F2D-47A0-BC36-17B50C319170}"/>
    <cellStyle name="Millares 12 2 2 2 2 2 2 3 4" xfId="27214" xr:uid="{D3BA39DE-D62A-479E-ACD5-26EBFAFE7057}"/>
    <cellStyle name="Millares 12 2 2 2 2 2 2 3 5" xfId="50096" xr:uid="{17C188F2-4019-4937-B54C-94141F9E6E75}"/>
    <cellStyle name="Millares 12 2 2 2 2 2 2 4" xfId="5395" xr:uid="{607D657A-047B-4F3F-A935-9A9B2186DEFC}"/>
    <cellStyle name="Millares 12 2 2 2 2 2 2 4 2" xfId="16847" xr:uid="{C4DF6320-1E8A-490B-BE28-B58F7701E4FF}"/>
    <cellStyle name="Millares 12 2 2 2 2 2 2 4 2 2" xfId="39741" xr:uid="{A0EC0CC0-1C2A-4E42-92B4-7ED58FE95F74}"/>
    <cellStyle name="Millares 12 2 2 2 2 2 2 4 3" xfId="28300" xr:uid="{731C96DD-B07E-41B3-91DD-9C6BFF0913DC}"/>
    <cellStyle name="Millares 12 2 2 2 2 2 2 4 4" xfId="51182" xr:uid="{640506F9-25C5-4885-A381-8082F2AF349A}"/>
    <cellStyle name="Millares 12 2 2 2 2 2 2 5" xfId="10456" xr:uid="{5E27DBF6-159C-4E86-B382-55D9361067F5}"/>
    <cellStyle name="Millares 12 2 2 2 2 2 2 5 2" xfId="21899" xr:uid="{633E69FE-8E65-4484-BC12-EB6D43CD9D51}"/>
    <cellStyle name="Millares 12 2 2 2 2 2 2 5 2 2" xfId="44793" xr:uid="{3F5FF2D5-D33D-49A5-9DC9-0B97C96811D4}"/>
    <cellStyle name="Millares 12 2 2 2 2 2 2 5 3" xfId="33352" xr:uid="{376810B3-C000-4B8F-90FB-D992D27ADA5E}"/>
    <cellStyle name="Millares 12 2 2 2 2 2 2 6" xfId="11540" xr:uid="{CAE5A79A-4EA3-4CCE-A85B-20E341F1AD6F}"/>
    <cellStyle name="Millares 12 2 2 2 2 2 2 6 2" xfId="22983" xr:uid="{73528C9A-B92D-4286-A106-7555F985320D}"/>
    <cellStyle name="Millares 12 2 2 2 2 2 2 6 2 2" xfId="45877" xr:uid="{D3967402-84A9-4AF7-A153-E58E1ECF0DEE}"/>
    <cellStyle name="Millares 12 2 2 2 2 2 2 6 3" xfId="34436" xr:uid="{180BBABD-8350-4D5D-B12A-B4146D884F27}"/>
    <cellStyle name="Millares 12 2 2 2 2 2 2 7" xfId="12605" xr:uid="{4BBF01A1-C1D8-45E4-B22B-D05082813F9F}"/>
    <cellStyle name="Millares 12 2 2 2 2 2 2 7 2" xfId="35499" xr:uid="{A447DF36-3CFA-442C-BE2C-C10CA08A5B68}"/>
    <cellStyle name="Millares 12 2 2 2 2 2 2 8" xfId="24058" xr:uid="{B607449A-066B-4113-B747-7050F3C4C3ED}"/>
    <cellStyle name="Millares 12 2 2 2 2 2 2 9" xfId="46941" xr:uid="{50C1D30F-90CE-4AD0-9CD3-3BC472BEC676}"/>
    <cellStyle name="Millares 12 2 2 2 2 2 3" xfId="1937" xr:uid="{5D2DE942-6D89-40C2-93E6-3FF8ECA4DE79}"/>
    <cellStyle name="Millares 12 2 2 2 2 2 3 2" xfId="6185" xr:uid="{7D419664-2AC5-4B06-9EF9-020787E19897}"/>
    <cellStyle name="Millares 12 2 2 2 2 2 3 2 2" xfId="17637" xr:uid="{8232BAB1-52D7-4F3B-990F-1BB09999897A}"/>
    <cellStyle name="Millares 12 2 2 2 2 2 3 2 2 2" xfId="40531" xr:uid="{EC3854D5-7796-4AB6-BDA5-5B109F211AFF}"/>
    <cellStyle name="Millares 12 2 2 2 2 2 3 2 3" xfId="29090" xr:uid="{B123DE79-1111-41D7-84D5-036B6302DB99}"/>
    <cellStyle name="Millares 12 2 2 2 2 2 3 2 4" xfId="51972" xr:uid="{9DB4DCEA-566C-4063-8DB1-E8809ED30151}"/>
    <cellStyle name="Millares 12 2 2 2 2 2 3 3" xfId="13395" xr:uid="{AF422CCF-33BA-4800-A777-34FE20FB92B9}"/>
    <cellStyle name="Millares 12 2 2 2 2 2 3 3 2" xfId="36289" xr:uid="{0F4CF134-EA70-436C-B25E-4BF7144B5084}"/>
    <cellStyle name="Millares 12 2 2 2 2 2 3 4" xfId="24848" xr:uid="{CFBC00D6-542F-4C51-A4F5-DF204CD0A677}"/>
    <cellStyle name="Millares 12 2 2 2 2 2 3 5" xfId="47731" xr:uid="{63E4C271-6568-4C1D-9117-4E97BE954EE4}"/>
    <cellStyle name="Millares 12 2 2 2 2 2 4" xfId="3781" xr:uid="{5D38D7C2-B6E3-4D17-8FAE-2BD189D44623}"/>
    <cellStyle name="Millares 12 2 2 2 2 2 4 2" xfId="8024" xr:uid="{14B7843A-62D0-480F-96E6-C12D5815B954}"/>
    <cellStyle name="Millares 12 2 2 2 2 2 4 2 2" xfId="19476" xr:uid="{3E233F06-EBCF-47EE-8ABA-03564DCC2494}"/>
    <cellStyle name="Millares 12 2 2 2 2 2 4 2 2 2" xfId="42370" xr:uid="{9527F524-642D-4EE9-AD6D-DDFA0BCEEA72}"/>
    <cellStyle name="Millares 12 2 2 2 2 2 4 2 3" xfId="30929" xr:uid="{885B97AE-950B-457F-8577-EF8E9708849F}"/>
    <cellStyle name="Millares 12 2 2 2 2 2 4 2 4" xfId="53811" xr:uid="{CD123E51-C037-42C5-BF2E-E41B4E374219}"/>
    <cellStyle name="Millares 12 2 2 2 2 2 4 3" xfId="15234" xr:uid="{D0AB62F9-092A-47B5-8D7E-8D29E646817F}"/>
    <cellStyle name="Millares 12 2 2 2 2 2 4 3 2" xfId="38128" xr:uid="{1C4D2610-6648-46A5-B408-D39B3424F192}"/>
    <cellStyle name="Millares 12 2 2 2 2 2 4 4" xfId="26687" xr:uid="{E0E15985-0676-4A7F-995C-6B420F8E9126}"/>
    <cellStyle name="Millares 12 2 2 2 2 2 4 5" xfId="49569" xr:uid="{DF929A25-CEBC-4445-95FB-FDEDD817D8F3}"/>
    <cellStyle name="Millares 12 2 2 2 2 2 5" xfId="4868" xr:uid="{302BB07E-FCF6-4219-B3AB-0FC953B2FFF6}"/>
    <cellStyle name="Millares 12 2 2 2 2 2 5 2" xfId="16320" xr:uid="{EE9AA6FB-17B1-45FC-876C-27094B5A359F}"/>
    <cellStyle name="Millares 12 2 2 2 2 2 5 2 2" xfId="39214" xr:uid="{DDB861C7-02F9-4C57-85E0-01BD5D317781}"/>
    <cellStyle name="Millares 12 2 2 2 2 2 5 3" xfId="27773" xr:uid="{6E9FA712-46B7-4367-8206-6056AA807129}"/>
    <cellStyle name="Millares 12 2 2 2 2 2 5 4" xfId="50655" xr:uid="{587BB424-E643-4955-8B76-C8175FC4EB66}"/>
    <cellStyle name="Millares 12 2 2 2 2 2 6" xfId="9929" xr:uid="{6F8BEB5C-3AFA-4293-A9FA-E3450725D2E2}"/>
    <cellStyle name="Millares 12 2 2 2 2 2 6 2" xfId="21372" xr:uid="{B75230D4-1A28-452F-8940-15C654133AED}"/>
    <cellStyle name="Millares 12 2 2 2 2 2 6 2 2" xfId="44266" xr:uid="{BA4E6B5A-2F5D-42AE-8B5E-B8BF1090A2CF}"/>
    <cellStyle name="Millares 12 2 2 2 2 2 6 3" xfId="32825" xr:uid="{FFF86B78-8295-421B-BBFB-2077F0DDEE13}"/>
    <cellStyle name="Millares 12 2 2 2 2 2 7" xfId="11013" xr:uid="{31A801F7-FC64-43F0-A709-B3B4DDDDCF6A}"/>
    <cellStyle name="Millares 12 2 2 2 2 2 7 2" xfId="22456" xr:uid="{4B1EE81A-5115-4DA3-BBC4-4706C2552051}"/>
    <cellStyle name="Millares 12 2 2 2 2 2 7 2 2" xfId="45350" xr:uid="{076C8DE1-9101-450E-A641-3AD5E1C9C9BD}"/>
    <cellStyle name="Millares 12 2 2 2 2 2 7 3" xfId="33909" xr:uid="{AC56E7F7-5F70-4667-AADF-04195000B1A2}"/>
    <cellStyle name="Millares 12 2 2 2 2 2 8" xfId="12078" xr:uid="{0D6C0FC2-4A34-48AB-AEB1-BAB952CC5198}"/>
    <cellStyle name="Millares 12 2 2 2 2 2 8 2" xfId="34972" xr:uid="{2D772826-2AF2-40FE-9222-D93D958C0634}"/>
    <cellStyle name="Millares 12 2 2 2 2 2 9" xfId="23531" xr:uid="{D2F7FCD0-14F2-4E8C-993E-FFFA53BB008D}"/>
    <cellStyle name="Millares 12 2 2 2 2 3" xfId="884" xr:uid="{6581F793-0438-4791-B91F-E1931E597C85}"/>
    <cellStyle name="Millares 12 2 2 2 2 3 2" xfId="2201" xr:uid="{41A16C79-8922-44AF-B306-476DAE565D6C}"/>
    <cellStyle name="Millares 12 2 2 2 2 3 2 2" xfId="6449" xr:uid="{FBC2FEDA-7359-4B4F-81A9-B8F205601B73}"/>
    <cellStyle name="Millares 12 2 2 2 2 3 2 2 2" xfId="17901" xr:uid="{7FCD63EB-B602-4731-8F19-B447E411504E}"/>
    <cellStyle name="Millares 12 2 2 2 2 3 2 2 2 2" xfId="40795" xr:uid="{3DBD0E75-3694-4428-8109-8C0EC2FE4C4D}"/>
    <cellStyle name="Millares 12 2 2 2 2 3 2 2 3" xfId="29354" xr:uid="{9AF293B0-9CAB-4E13-A260-8BAFCEA19770}"/>
    <cellStyle name="Millares 12 2 2 2 2 3 2 2 4" xfId="52236" xr:uid="{28FE48D1-48D6-4D90-A110-64B521F7B7AB}"/>
    <cellStyle name="Millares 12 2 2 2 2 3 2 3" xfId="13659" xr:uid="{A65342FE-47C3-4A89-9717-66E0EABFD719}"/>
    <cellStyle name="Millares 12 2 2 2 2 3 2 3 2" xfId="36553" xr:uid="{EE5E6A37-E5B4-4C36-89DB-453DC0BBDCC2}"/>
    <cellStyle name="Millares 12 2 2 2 2 3 2 4" xfId="25112" xr:uid="{21F9308C-E371-43B5-A97D-5A49B7EA6ACE}"/>
    <cellStyle name="Millares 12 2 2 2 2 3 2 5" xfId="47995" xr:uid="{6D410A8E-1665-44B6-B770-23F8AECB5619}"/>
    <cellStyle name="Millares 12 2 2 2 2 3 3" xfId="4045" xr:uid="{0B131750-5C1F-448C-9F06-74B494C64FCE}"/>
    <cellStyle name="Millares 12 2 2 2 2 3 3 2" xfId="8288" xr:uid="{3445817D-B2C8-477A-AB45-3E3BE7EEC1F8}"/>
    <cellStyle name="Millares 12 2 2 2 2 3 3 2 2" xfId="19740" xr:uid="{9EB27B1E-6783-432E-9AD0-C1F1E654ED7F}"/>
    <cellStyle name="Millares 12 2 2 2 2 3 3 2 2 2" xfId="42634" xr:uid="{456D9C97-F078-426B-AFB9-3F27FDECA03D}"/>
    <cellStyle name="Millares 12 2 2 2 2 3 3 2 3" xfId="31193" xr:uid="{DAD32E2F-98DF-4A68-8D39-5917038C99E7}"/>
    <cellStyle name="Millares 12 2 2 2 2 3 3 2 4" xfId="54075" xr:uid="{4EC94A63-4982-49F3-8CF0-0EA1B6401603}"/>
    <cellStyle name="Millares 12 2 2 2 2 3 3 3" xfId="15498" xr:uid="{068AD548-849C-4F10-AEF4-68096C69A127}"/>
    <cellStyle name="Millares 12 2 2 2 2 3 3 3 2" xfId="38392" xr:uid="{264D806C-F73A-4589-845D-D1CFA8011FBA}"/>
    <cellStyle name="Millares 12 2 2 2 2 3 3 4" xfId="26951" xr:uid="{9EFAA4F0-04AF-45A7-B1F2-F83DDE373C00}"/>
    <cellStyle name="Millares 12 2 2 2 2 3 3 5" xfId="49833" xr:uid="{AC1B97DF-149C-463F-8D2C-9F7373071FEA}"/>
    <cellStyle name="Millares 12 2 2 2 2 3 4" xfId="5132" xr:uid="{723D221C-1D30-464A-8379-0A5D7190F8E3}"/>
    <cellStyle name="Millares 12 2 2 2 2 3 4 2" xfId="16584" xr:uid="{E36EC3F2-B09E-4343-B620-FB15BAE706B8}"/>
    <cellStyle name="Millares 12 2 2 2 2 3 4 2 2" xfId="39478" xr:uid="{2D8BCA3C-66FB-4E33-8CC8-FB01BC2A92A7}"/>
    <cellStyle name="Millares 12 2 2 2 2 3 4 3" xfId="28037" xr:uid="{428C8C88-0EFD-4FF5-AD3E-83CA1D78C5CB}"/>
    <cellStyle name="Millares 12 2 2 2 2 3 4 4" xfId="50919" xr:uid="{13E9624D-030A-4926-875A-98CA342C2969}"/>
    <cellStyle name="Millares 12 2 2 2 2 3 5" xfId="10193" xr:uid="{86CF7ADC-191A-46DD-ACC4-08D6265C2320}"/>
    <cellStyle name="Millares 12 2 2 2 2 3 5 2" xfId="21636" xr:uid="{C86A9756-6FCD-4D8C-BEC1-1AC701E8BF7F}"/>
    <cellStyle name="Millares 12 2 2 2 2 3 5 2 2" xfId="44530" xr:uid="{C7196A68-74E6-4848-A6EE-C79AC849F33B}"/>
    <cellStyle name="Millares 12 2 2 2 2 3 5 3" xfId="33089" xr:uid="{A0F2232D-9F81-40A1-9FD3-C8CD09AE9752}"/>
    <cellStyle name="Millares 12 2 2 2 2 3 6" xfId="11277" xr:uid="{4F2611A3-B03B-4FD4-B938-260FB3F04B04}"/>
    <cellStyle name="Millares 12 2 2 2 2 3 6 2" xfId="22720" xr:uid="{258FC6B9-4ACE-4CE4-9A58-FC7327610F70}"/>
    <cellStyle name="Millares 12 2 2 2 2 3 6 2 2" xfId="45614" xr:uid="{0CFA9AE4-0F51-4331-808F-96238A9821CA}"/>
    <cellStyle name="Millares 12 2 2 2 2 3 6 3" xfId="34173" xr:uid="{8C75FF98-CF46-4A8B-A4C2-36F8890BF17E}"/>
    <cellStyle name="Millares 12 2 2 2 2 3 7" xfId="12342" xr:uid="{3F3C0891-F50A-4175-8198-491D852F46DE}"/>
    <cellStyle name="Millares 12 2 2 2 2 3 7 2" xfId="35236" xr:uid="{42C7C45A-F72A-42E2-BA28-8017BA497CAE}"/>
    <cellStyle name="Millares 12 2 2 2 2 3 8" xfId="23795" xr:uid="{86022B62-B590-4883-8E77-C41C37480F95}"/>
    <cellStyle name="Millares 12 2 2 2 2 3 9" xfId="46678" xr:uid="{F8C12B37-B79E-40F2-B379-F72A997EA39D}"/>
    <cellStyle name="Millares 12 2 2 2 2 4" xfId="1412" xr:uid="{3FFDC8DC-9C09-465E-A8AF-C34ED032C79A}"/>
    <cellStyle name="Millares 12 2 2 2 2 4 2" xfId="2729" xr:uid="{E254AC22-27A3-4B1B-93A1-C7D44C6316EE}"/>
    <cellStyle name="Millares 12 2 2 2 2 4 2 2" xfId="6977" xr:uid="{BB85103F-F316-4604-95CF-1F9A894C4FF8}"/>
    <cellStyle name="Millares 12 2 2 2 2 4 2 2 2" xfId="18429" xr:uid="{13DBE670-5A8A-478D-9D41-4C2AEB7ECE2A}"/>
    <cellStyle name="Millares 12 2 2 2 2 4 2 2 2 2" xfId="41323" xr:uid="{CBC71688-7C5D-4381-B890-67191AE17566}"/>
    <cellStyle name="Millares 12 2 2 2 2 4 2 2 3" xfId="29882" xr:uid="{0EE7EDB7-BC89-41A9-95B1-029981BC356F}"/>
    <cellStyle name="Millares 12 2 2 2 2 4 2 2 4" xfId="52764" xr:uid="{9C379821-12EB-4864-82F3-C3904D2F573A}"/>
    <cellStyle name="Millares 12 2 2 2 2 4 2 3" xfId="14187" xr:uid="{AAB55ED8-F1FE-417F-AB2F-5249BB10CA9B}"/>
    <cellStyle name="Millares 12 2 2 2 2 4 2 3 2" xfId="37081" xr:uid="{64DE4315-3AC2-4ACD-8D26-87C2790CE98D}"/>
    <cellStyle name="Millares 12 2 2 2 2 4 2 4" xfId="25640" xr:uid="{9C9A5270-907D-49E5-A310-443AD71BD8FB}"/>
    <cellStyle name="Millares 12 2 2 2 2 4 2 5" xfId="48523" xr:uid="{62CEB967-7790-4CA6-8D7D-357A655D6B74}"/>
    <cellStyle name="Millares 12 2 2 2 2 4 3" xfId="5660" xr:uid="{EED0F10C-2D79-4845-BDB2-3C4302895BBD}"/>
    <cellStyle name="Millares 12 2 2 2 2 4 3 2" xfId="17112" xr:uid="{F2F61A91-162D-4EB7-93C7-F9BA518102EB}"/>
    <cellStyle name="Millares 12 2 2 2 2 4 3 2 2" xfId="40006" xr:uid="{298BC5AD-94D9-4B3A-9962-3AC765E83583}"/>
    <cellStyle name="Millares 12 2 2 2 2 4 3 3" xfId="28565" xr:uid="{3481CBD5-4ED3-4D41-A18D-B0A4D66C3172}"/>
    <cellStyle name="Millares 12 2 2 2 2 4 3 4" xfId="51447" xr:uid="{82A05F86-FA03-483A-ADC1-661641476BF5}"/>
    <cellStyle name="Millares 12 2 2 2 2 4 4" xfId="12870" xr:uid="{64E80451-1204-4837-800C-2C2D725BF9FC}"/>
    <cellStyle name="Millares 12 2 2 2 2 4 4 2" xfId="35764" xr:uid="{233E0A13-3299-40DB-AA4E-61E67FF4FDD9}"/>
    <cellStyle name="Millares 12 2 2 2 2 4 5" xfId="24323" xr:uid="{FB4C79EA-946D-46E3-86C1-FE8BE00FFA3F}"/>
    <cellStyle name="Millares 12 2 2 2 2 4 6" xfId="47206" xr:uid="{3EF00EBA-45DD-499D-8DDF-75FFE78C24F7}"/>
    <cellStyle name="Millares 12 2 2 2 2 5" xfId="1674" xr:uid="{7145C3B5-9758-47DF-9038-6ED0054C70E3}"/>
    <cellStyle name="Millares 12 2 2 2 2 5 2" xfId="5922" xr:uid="{DED3BE9A-BEB7-490B-96FC-09E4763CCCDA}"/>
    <cellStyle name="Millares 12 2 2 2 2 5 2 2" xfId="17374" xr:uid="{84EC0754-841C-4770-947B-8B4E5E7D5EC6}"/>
    <cellStyle name="Millares 12 2 2 2 2 5 2 2 2" xfId="40268" xr:uid="{687AFE43-F07F-4EB9-900A-2413B54ECB41}"/>
    <cellStyle name="Millares 12 2 2 2 2 5 2 3" xfId="28827" xr:uid="{0E86B937-414A-47C4-80D0-BF0CD1BFF4CE}"/>
    <cellStyle name="Millares 12 2 2 2 2 5 2 4" xfId="51709" xr:uid="{CA69629F-4D67-40C8-8BD5-9894C1DD99FD}"/>
    <cellStyle name="Millares 12 2 2 2 2 5 3" xfId="13132" xr:uid="{B2322CEC-EE19-4FBB-8270-A11171702D79}"/>
    <cellStyle name="Millares 12 2 2 2 2 5 3 2" xfId="36026" xr:uid="{18B3BA46-20F0-452A-B85F-5654E678BC1F}"/>
    <cellStyle name="Millares 12 2 2 2 2 5 4" xfId="24585" xr:uid="{C49EF4F4-F1C7-4A96-B290-920F9D191AE4}"/>
    <cellStyle name="Millares 12 2 2 2 2 5 5" xfId="47468" xr:uid="{0807E321-5F2B-437E-8DBD-98035FA85094}"/>
    <cellStyle name="Millares 12 2 2 2 2 6" xfId="2997" xr:uid="{EC06EBA2-0455-4395-A0A3-1E78131018AB}"/>
    <cellStyle name="Millares 12 2 2 2 2 6 2" xfId="7240" xr:uid="{1B0EF8D5-DC3F-4325-8EF2-83B91563CA05}"/>
    <cellStyle name="Millares 12 2 2 2 2 6 2 2" xfId="18692" xr:uid="{E3EA526D-2F4C-48FB-A405-68820267AA92}"/>
    <cellStyle name="Millares 12 2 2 2 2 6 2 2 2" xfId="41586" xr:uid="{E204CD28-11A4-43DC-89D5-7CBD471E519C}"/>
    <cellStyle name="Millares 12 2 2 2 2 6 2 3" xfId="30145" xr:uid="{499C6402-A6CE-4BDF-9B9F-DCC10AD5A843}"/>
    <cellStyle name="Millares 12 2 2 2 2 6 2 4" xfId="53027" xr:uid="{CDFE20C5-D974-4245-A083-6549133CA784}"/>
    <cellStyle name="Millares 12 2 2 2 2 6 3" xfId="14450" xr:uid="{63A5C42A-ED1E-495D-87C6-92F91C9AD98C}"/>
    <cellStyle name="Millares 12 2 2 2 2 6 3 2" xfId="37344" xr:uid="{EEFDD958-1796-4081-8AD0-21782D647C89}"/>
    <cellStyle name="Millares 12 2 2 2 2 6 4" xfId="25903" xr:uid="{598126E1-1722-4E8B-BEE2-3B4907149D49}"/>
    <cellStyle name="Millares 12 2 2 2 2 6 5" xfId="48785" xr:uid="{70C40D08-B232-4B66-B6C4-EB0D17CF9959}"/>
    <cellStyle name="Millares 12 2 2 2 2 7" xfId="3257" xr:uid="{DF9D0E0C-F989-4E2A-ACF2-915796864B45}"/>
    <cellStyle name="Millares 12 2 2 2 2 7 2" xfId="7500" xr:uid="{8CA8F6F8-CCAB-441F-B2C0-DE9C6C095D28}"/>
    <cellStyle name="Millares 12 2 2 2 2 7 2 2" xfId="18952" xr:uid="{604974DA-9E54-4E81-B3EB-E4B1FE89C7DD}"/>
    <cellStyle name="Millares 12 2 2 2 2 7 2 2 2" xfId="41846" xr:uid="{81C49EE9-67F9-4342-8B6E-318467EB2074}"/>
    <cellStyle name="Millares 12 2 2 2 2 7 2 3" xfId="30405" xr:uid="{2355E19A-2F25-4A9C-AACC-9570E838824D}"/>
    <cellStyle name="Millares 12 2 2 2 2 7 2 4" xfId="53287" xr:uid="{668C95DF-62AF-428C-8A2E-DC42E6745FB8}"/>
    <cellStyle name="Millares 12 2 2 2 2 7 3" xfId="14710" xr:uid="{70894DF9-EE73-44CC-8743-DFC277C6D5F9}"/>
    <cellStyle name="Millares 12 2 2 2 2 7 3 2" xfId="37604" xr:uid="{4200F390-2D4A-4801-8CA3-31AE0899B1C2}"/>
    <cellStyle name="Millares 12 2 2 2 2 7 4" xfId="26163" xr:uid="{0B0B21EB-75D3-4482-9520-268D9AB2A5CA}"/>
    <cellStyle name="Millares 12 2 2 2 2 7 5" xfId="49045" xr:uid="{A5DFBA5E-1B3C-4A76-8928-AFA789D2ED3D}"/>
    <cellStyle name="Millares 12 2 2 2 2 8" xfId="3518" xr:uid="{601662DC-0F37-4420-AAFB-F3923366A95C}"/>
    <cellStyle name="Millares 12 2 2 2 2 8 2" xfId="7761" xr:uid="{19BE43D2-CE35-4007-BC13-F82FC760DCAF}"/>
    <cellStyle name="Millares 12 2 2 2 2 8 2 2" xfId="19213" xr:uid="{B959BAAB-4E09-4D62-B6C9-BCE573C6CFA5}"/>
    <cellStyle name="Millares 12 2 2 2 2 8 2 2 2" xfId="42107" xr:uid="{64A61FE3-5260-489C-B898-55369277B6B1}"/>
    <cellStyle name="Millares 12 2 2 2 2 8 2 3" xfId="30666" xr:uid="{F0BCAA7D-AC02-48F3-AD04-D3A506902D03}"/>
    <cellStyle name="Millares 12 2 2 2 2 8 2 4" xfId="53548" xr:uid="{CAE2A2E5-07E0-4C52-B7AD-A7436EEEA9CA}"/>
    <cellStyle name="Millares 12 2 2 2 2 8 3" xfId="14971" xr:uid="{7E78544B-6605-4277-9944-03700E2EB5BB}"/>
    <cellStyle name="Millares 12 2 2 2 2 8 3 2" xfId="37865" xr:uid="{81517818-A01D-40D4-AEE7-40EC70D890C1}"/>
    <cellStyle name="Millares 12 2 2 2 2 8 4" xfId="26424" xr:uid="{94FC9E6A-5F60-44F1-BB22-4A528A5D7009}"/>
    <cellStyle name="Millares 12 2 2 2 2 8 5" xfId="49306" xr:uid="{81FBAFFB-998E-44B4-897B-805FDC281A5A}"/>
    <cellStyle name="Millares 12 2 2 2 2 9" xfId="4586" xr:uid="{A2E60B4A-F47E-4B15-AA1B-182B1CF15BA7}"/>
    <cellStyle name="Millares 12 2 2 2 2 9 2" xfId="16038" xr:uid="{53BF3981-7D1A-477C-86A4-F1C1C124FB7A}"/>
    <cellStyle name="Millares 12 2 2 2 2 9 2 2" xfId="38932" xr:uid="{3F57F3FD-2482-4A68-B522-0C0F405D3D8B}"/>
    <cellStyle name="Millares 12 2 2 2 2 9 3" xfId="27491" xr:uid="{0BFDCEC0-995D-4AC0-A5D0-E588DBBCFE8F}"/>
    <cellStyle name="Millares 12 2 2 2 2 9 4" xfId="50373" xr:uid="{DB91E464-B984-4668-BBA0-DBA91E043BE6}"/>
    <cellStyle name="Millares 12 2 2 2 3" xfId="503" xr:uid="{BCF46604-A58D-491D-9B88-50727C6DB9A0}"/>
    <cellStyle name="Millares 12 2 2 2 3 10" xfId="46298" xr:uid="{8220C268-AFFD-4690-A4DE-797EF568D5A1}"/>
    <cellStyle name="Millares 12 2 2 2 3 2" xfId="1031" xr:uid="{ED3E185F-618C-4C40-A824-26C590E69372}"/>
    <cellStyle name="Millares 12 2 2 2 3 2 2" xfId="2348" xr:uid="{6771A8C8-EDCD-476C-84CE-79DEEE532560}"/>
    <cellStyle name="Millares 12 2 2 2 3 2 2 2" xfId="6596" xr:uid="{EA265101-F341-4E7D-AF7D-0A12A5C575B4}"/>
    <cellStyle name="Millares 12 2 2 2 3 2 2 2 2" xfId="18048" xr:uid="{C037FD75-BFCD-4F04-A0C5-39921E7806C7}"/>
    <cellStyle name="Millares 12 2 2 2 3 2 2 2 2 2" xfId="40942" xr:uid="{FFA7357E-915B-4A81-BA08-885969B470D6}"/>
    <cellStyle name="Millares 12 2 2 2 3 2 2 2 3" xfId="29501" xr:uid="{DBCBC69B-CE68-4718-BDBB-6B7F9D41BAB0}"/>
    <cellStyle name="Millares 12 2 2 2 3 2 2 2 4" xfId="52383" xr:uid="{ACC6DA0D-D08C-4D1E-9971-5DEAE2E6BA6C}"/>
    <cellStyle name="Millares 12 2 2 2 3 2 2 3" xfId="13806" xr:uid="{04026F23-CA63-4187-B0B7-68285E24354A}"/>
    <cellStyle name="Millares 12 2 2 2 3 2 2 3 2" xfId="36700" xr:uid="{A9F1BEC1-1DF4-4129-9769-5DAF2AFFA0E9}"/>
    <cellStyle name="Millares 12 2 2 2 3 2 2 4" xfId="25259" xr:uid="{1C476955-F3AC-4BF8-B6AD-29F9C2162855}"/>
    <cellStyle name="Millares 12 2 2 2 3 2 2 5" xfId="48142" xr:uid="{771A2C29-3725-4E34-9065-A63A8632F56E}"/>
    <cellStyle name="Millares 12 2 2 2 3 2 3" xfId="4192" xr:uid="{3F750C07-2B50-407B-82E0-58B91BD13BD7}"/>
    <cellStyle name="Millares 12 2 2 2 3 2 3 2" xfId="8435" xr:uid="{88BF0BEB-376D-4723-A4A4-3F3F012D212B}"/>
    <cellStyle name="Millares 12 2 2 2 3 2 3 2 2" xfId="19887" xr:uid="{C51C9889-119D-4FD4-8EB5-ED4171871FAE}"/>
    <cellStyle name="Millares 12 2 2 2 3 2 3 2 2 2" xfId="42781" xr:uid="{5321680C-2E8B-4126-B0F4-6C5D920034E5}"/>
    <cellStyle name="Millares 12 2 2 2 3 2 3 2 3" xfId="31340" xr:uid="{8C0DFCC7-6FDF-4259-9A4F-C4E3CDEF2B6C}"/>
    <cellStyle name="Millares 12 2 2 2 3 2 3 2 4" xfId="54222" xr:uid="{715DE6F9-9B30-43CF-B6CD-B740C127152F}"/>
    <cellStyle name="Millares 12 2 2 2 3 2 3 3" xfId="15645" xr:uid="{914A1170-C464-48B7-A130-0DD8BEEC63C6}"/>
    <cellStyle name="Millares 12 2 2 2 3 2 3 3 2" xfId="38539" xr:uid="{CA1D335A-48F4-45D2-89C0-A4CB039C6517}"/>
    <cellStyle name="Millares 12 2 2 2 3 2 3 4" xfId="27098" xr:uid="{D3F09437-7824-499F-BEAC-F459E7D1A864}"/>
    <cellStyle name="Millares 12 2 2 2 3 2 3 5" xfId="49980" xr:uid="{678A06AE-BCC2-468E-88F5-7D68267D7A44}"/>
    <cellStyle name="Millares 12 2 2 2 3 2 4" xfId="5279" xr:uid="{034F6399-3B13-4E3A-BF7F-E42605FE34BC}"/>
    <cellStyle name="Millares 12 2 2 2 3 2 4 2" xfId="16731" xr:uid="{CB47B3E4-F258-494B-B38B-3CB9928697CB}"/>
    <cellStyle name="Millares 12 2 2 2 3 2 4 2 2" xfId="39625" xr:uid="{6DC863AB-799C-4956-9226-0AC571234F57}"/>
    <cellStyle name="Millares 12 2 2 2 3 2 4 3" xfId="28184" xr:uid="{5D67375B-EA60-43D0-A196-AB10519179B9}"/>
    <cellStyle name="Millares 12 2 2 2 3 2 4 4" xfId="51066" xr:uid="{85047B86-5766-4BC5-887D-276340C61DB5}"/>
    <cellStyle name="Millares 12 2 2 2 3 2 5" xfId="10340" xr:uid="{EB0F9027-982B-4C9D-9287-1E9EADA099EE}"/>
    <cellStyle name="Millares 12 2 2 2 3 2 5 2" xfId="21783" xr:uid="{AE27B963-79FB-42AD-9317-3790770019A7}"/>
    <cellStyle name="Millares 12 2 2 2 3 2 5 2 2" xfId="44677" xr:uid="{88745DFC-DBD4-45DC-B9B0-FD02BC0F49BA}"/>
    <cellStyle name="Millares 12 2 2 2 3 2 5 3" xfId="33236" xr:uid="{23C8E7D0-4805-42BE-921E-210887F3DB74}"/>
    <cellStyle name="Millares 12 2 2 2 3 2 6" xfId="11424" xr:uid="{14338581-EAB3-4EB6-962C-36CB689E15BB}"/>
    <cellStyle name="Millares 12 2 2 2 3 2 6 2" xfId="22867" xr:uid="{3A743C7D-2888-4D82-B779-E07259C4BC86}"/>
    <cellStyle name="Millares 12 2 2 2 3 2 6 2 2" xfId="45761" xr:uid="{55DDF722-F252-4AD7-B30E-F2F1B1E28519}"/>
    <cellStyle name="Millares 12 2 2 2 3 2 6 3" xfId="34320" xr:uid="{F12C07BA-ACB1-4FFD-A71C-D39462984003}"/>
    <cellStyle name="Millares 12 2 2 2 3 2 7" xfId="12489" xr:uid="{98904DB3-85D0-4583-A3EB-23982E1A9EB7}"/>
    <cellStyle name="Millares 12 2 2 2 3 2 7 2" xfId="35383" xr:uid="{64EBEE7F-0B49-4757-A4B7-6E3BDC33DA76}"/>
    <cellStyle name="Millares 12 2 2 2 3 2 8" xfId="23942" xr:uid="{86554FE1-87AD-4150-8EAA-BF78B9CAFAB5}"/>
    <cellStyle name="Millares 12 2 2 2 3 2 9" xfId="46825" xr:uid="{5471DCE6-27BE-4D9B-94A4-1E6FE92E1E15}"/>
    <cellStyle name="Millares 12 2 2 2 3 3" xfId="1821" xr:uid="{DA2FB41A-3ADE-4444-BAD3-B4F0A084EF73}"/>
    <cellStyle name="Millares 12 2 2 2 3 3 2" xfId="6069" xr:uid="{CAA19913-3D40-41CB-BCB9-DA2AF2F032F9}"/>
    <cellStyle name="Millares 12 2 2 2 3 3 2 2" xfId="17521" xr:uid="{D543E198-4683-4FB0-BC2A-29F61F446EFF}"/>
    <cellStyle name="Millares 12 2 2 2 3 3 2 2 2" xfId="40415" xr:uid="{CB853076-EE8D-4326-98F9-9CD7160FE62C}"/>
    <cellStyle name="Millares 12 2 2 2 3 3 2 3" xfId="28974" xr:uid="{591D14BB-71DB-45B1-B8D2-EDDF450D6362}"/>
    <cellStyle name="Millares 12 2 2 2 3 3 2 4" xfId="51856" xr:uid="{D901E885-60ED-4818-A8B9-37083EE75956}"/>
    <cellStyle name="Millares 12 2 2 2 3 3 3" xfId="13279" xr:uid="{12760458-59A1-4B2A-B123-8F5E672D6D56}"/>
    <cellStyle name="Millares 12 2 2 2 3 3 3 2" xfId="36173" xr:uid="{12B6CB34-4FDD-4893-A14B-F213CA6964C9}"/>
    <cellStyle name="Millares 12 2 2 2 3 3 4" xfId="24732" xr:uid="{85AFE134-2AE8-4DB8-B486-29A1EEEF036B}"/>
    <cellStyle name="Millares 12 2 2 2 3 3 5" xfId="47615" xr:uid="{B5FED65F-E84A-4F3F-9E64-1FABD0C9F367}"/>
    <cellStyle name="Millares 12 2 2 2 3 4" xfId="3665" xr:uid="{A1138368-88D9-410C-93E5-A044F8874E71}"/>
    <cellStyle name="Millares 12 2 2 2 3 4 2" xfId="7908" xr:uid="{66983D97-555A-4C68-9851-12BCD5FA10BE}"/>
    <cellStyle name="Millares 12 2 2 2 3 4 2 2" xfId="19360" xr:uid="{DEF6ED96-90AF-4D67-92FA-0A87F69CACC9}"/>
    <cellStyle name="Millares 12 2 2 2 3 4 2 2 2" xfId="42254" xr:uid="{C867E708-D2DE-442F-9B37-C59E20FE1F63}"/>
    <cellStyle name="Millares 12 2 2 2 3 4 2 3" xfId="30813" xr:uid="{1C0E193D-C25D-47A2-A5BF-43B6D7CA064E}"/>
    <cellStyle name="Millares 12 2 2 2 3 4 2 4" xfId="53695" xr:uid="{70134684-C6B6-481A-9292-883ECC2253A1}"/>
    <cellStyle name="Millares 12 2 2 2 3 4 3" xfId="15118" xr:uid="{0D2F6AC1-1E53-4ACB-9A49-4683042149E7}"/>
    <cellStyle name="Millares 12 2 2 2 3 4 3 2" xfId="38012" xr:uid="{D6A8DE2D-8781-4BC3-9E18-34A9383DA398}"/>
    <cellStyle name="Millares 12 2 2 2 3 4 4" xfId="26571" xr:uid="{62552682-5819-473D-AFC6-9D05771AFB72}"/>
    <cellStyle name="Millares 12 2 2 2 3 4 5" xfId="49453" xr:uid="{01D882F7-C97A-490C-B790-9E04A51C818A}"/>
    <cellStyle name="Millares 12 2 2 2 3 5" xfId="4752" xr:uid="{F3DFDF0E-2F60-4E97-B192-AE70C1F345F9}"/>
    <cellStyle name="Millares 12 2 2 2 3 5 2" xfId="16204" xr:uid="{2C9A528E-F819-44EC-B00A-0C661A4B5F92}"/>
    <cellStyle name="Millares 12 2 2 2 3 5 2 2" xfId="39098" xr:uid="{263C478C-EC67-4CA9-A6BA-D20F4F091748}"/>
    <cellStyle name="Millares 12 2 2 2 3 5 3" xfId="27657" xr:uid="{BCB86CE8-7D4F-4C56-B2F9-FE8297F38F64}"/>
    <cellStyle name="Millares 12 2 2 2 3 5 4" xfId="50539" xr:uid="{58B338D3-A049-4739-8C72-94E71626512A}"/>
    <cellStyle name="Millares 12 2 2 2 3 6" xfId="9813" xr:uid="{6C367C06-3B2F-4748-A576-87A099FD9D1F}"/>
    <cellStyle name="Millares 12 2 2 2 3 6 2" xfId="21256" xr:uid="{747BB7C0-F0BD-4A0A-A096-A9A90453004C}"/>
    <cellStyle name="Millares 12 2 2 2 3 6 2 2" xfId="44150" xr:uid="{543A9973-A63F-49E6-A051-2AF110F808E7}"/>
    <cellStyle name="Millares 12 2 2 2 3 6 3" xfId="32709" xr:uid="{26037DF8-2643-4FEB-B0CD-78BEEEA6FE1A}"/>
    <cellStyle name="Millares 12 2 2 2 3 7" xfId="10897" xr:uid="{FF3E03A2-FB9A-4CC4-9255-58B15A28AF37}"/>
    <cellStyle name="Millares 12 2 2 2 3 7 2" xfId="22340" xr:uid="{C39E31A6-3553-41AE-AF49-523E1CAED306}"/>
    <cellStyle name="Millares 12 2 2 2 3 7 2 2" xfId="45234" xr:uid="{6CF6CE9D-3992-43C0-824D-B0433B37C501}"/>
    <cellStyle name="Millares 12 2 2 2 3 7 3" xfId="33793" xr:uid="{6FE4DFB5-29EC-4DA4-9F07-63105BF5F6F8}"/>
    <cellStyle name="Millares 12 2 2 2 3 8" xfId="11962" xr:uid="{A3942164-21C1-49FF-9A6F-94BFCA1EB302}"/>
    <cellStyle name="Millares 12 2 2 2 3 8 2" xfId="34856" xr:uid="{7D2E1A54-758B-42FD-90E7-E33703799A56}"/>
    <cellStyle name="Millares 12 2 2 2 3 9" xfId="23415" xr:uid="{B0A796D6-99CC-414E-8DFF-58B73EB01F89}"/>
    <cellStyle name="Millares 12 2 2 2 4" xfId="767" xr:uid="{6AC27BC7-963B-4436-8C32-AC1EE2FA8C39}"/>
    <cellStyle name="Millares 12 2 2 2 4 2" xfId="2084" xr:uid="{23085B05-E79B-4D0B-B1AC-50C35B293081}"/>
    <cellStyle name="Millares 12 2 2 2 4 2 2" xfId="6332" xr:uid="{D9057F6B-E89A-4E87-948B-FBA0E00591DA}"/>
    <cellStyle name="Millares 12 2 2 2 4 2 2 2" xfId="17784" xr:uid="{8A18EDA6-39DB-4F59-801F-AA7FC2CD61D3}"/>
    <cellStyle name="Millares 12 2 2 2 4 2 2 2 2" xfId="40678" xr:uid="{DCE69A23-F792-4DCA-AF26-61D7E0257657}"/>
    <cellStyle name="Millares 12 2 2 2 4 2 2 3" xfId="29237" xr:uid="{C3199F90-4AD1-4A8B-B1C0-8A840A728A7E}"/>
    <cellStyle name="Millares 12 2 2 2 4 2 2 4" xfId="52119" xr:uid="{5132BAA8-F7CE-4644-A2F5-46236594A56E}"/>
    <cellStyle name="Millares 12 2 2 2 4 2 3" xfId="13542" xr:uid="{8C0668F5-DF13-436C-AAFE-382B4334D813}"/>
    <cellStyle name="Millares 12 2 2 2 4 2 3 2" xfId="36436" xr:uid="{F5B8C31E-9DC3-4256-B182-DCF9A98EA4D5}"/>
    <cellStyle name="Millares 12 2 2 2 4 2 4" xfId="24995" xr:uid="{8795DA6A-CDEA-4C62-BBCC-45E39E4A2A55}"/>
    <cellStyle name="Millares 12 2 2 2 4 2 5" xfId="47878" xr:uid="{1142A133-F8F2-4749-AF74-F33DEFCB4F15}"/>
    <cellStyle name="Millares 12 2 2 2 4 3" xfId="3928" xr:uid="{5E6E5344-61C7-45C6-84AC-BAD2FE654FB4}"/>
    <cellStyle name="Millares 12 2 2 2 4 3 2" xfId="8171" xr:uid="{74A0E075-E89D-4AE9-8FAF-7E4324A5D6E8}"/>
    <cellStyle name="Millares 12 2 2 2 4 3 2 2" xfId="19623" xr:uid="{5FEF0220-10AA-4220-BF58-E41DA16B3ABA}"/>
    <cellStyle name="Millares 12 2 2 2 4 3 2 2 2" xfId="42517" xr:uid="{A495B1DB-E83B-4950-AE8C-7B804B6DA6C2}"/>
    <cellStyle name="Millares 12 2 2 2 4 3 2 3" xfId="31076" xr:uid="{91D24F65-617B-4D95-82CA-3C672802C4C4}"/>
    <cellStyle name="Millares 12 2 2 2 4 3 2 4" xfId="53958" xr:uid="{F35A0A8B-7253-4951-8E2F-A944021AE819}"/>
    <cellStyle name="Millares 12 2 2 2 4 3 3" xfId="15381" xr:uid="{55F987D6-5C21-475E-9493-CD0B854BA0F3}"/>
    <cellStyle name="Millares 12 2 2 2 4 3 3 2" xfId="38275" xr:uid="{221CCA8C-9EF6-4C54-85C8-6C5624C7F4F7}"/>
    <cellStyle name="Millares 12 2 2 2 4 3 4" xfId="26834" xr:uid="{33394663-277C-411D-B658-60CC5D4B7730}"/>
    <cellStyle name="Millares 12 2 2 2 4 3 5" xfId="49716" xr:uid="{928D951C-1D38-47B0-9079-D455083ACC80}"/>
    <cellStyle name="Millares 12 2 2 2 4 4" xfId="5015" xr:uid="{60D404F1-2687-4BCD-A65A-AD1B2D4A62FF}"/>
    <cellStyle name="Millares 12 2 2 2 4 4 2" xfId="16467" xr:uid="{7230A94A-2AFA-4CDC-98CA-1D5716E18C37}"/>
    <cellStyle name="Millares 12 2 2 2 4 4 2 2" xfId="39361" xr:uid="{37330E46-6E6E-40CD-B501-AB78710ED9CE}"/>
    <cellStyle name="Millares 12 2 2 2 4 4 3" xfId="27920" xr:uid="{4A04BB24-8ADD-4467-B69C-8EACCC026274}"/>
    <cellStyle name="Millares 12 2 2 2 4 4 4" xfId="50802" xr:uid="{8015908E-946B-4763-A275-F3D127EB5DA5}"/>
    <cellStyle name="Millares 12 2 2 2 4 5" xfId="10076" xr:uid="{9BD10EAB-72E7-46A5-B5A6-68645BD694E4}"/>
    <cellStyle name="Millares 12 2 2 2 4 5 2" xfId="21519" xr:uid="{C2037537-BF10-432C-9A80-6B1AC3050E24}"/>
    <cellStyle name="Millares 12 2 2 2 4 5 2 2" xfId="44413" xr:uid="{2E97533C-37A2-4C1D-9947-DEF475DE6CA8}"/>
    <cellStyle name="Millares 12 2 2 2 4 5 3" xfId="32972" xr:uid="{76D96CF6-4AB1-4E09-B98A-789F8DF847B2}"/>
    <cellStyle name="Millares 12 2 2 2 4 6" xfId="11160" xr:uid="{8953382C-8758-45BC-B936-36FB21279BB6}"/>
    <cellStyle name="Millares 12 2 2 2 4 6 2" xfId="22603" xr:uid="{0C3A7198-9FD2-47C3-B895-81196F19BAFA}"/>
    <cellStyle name="Millares 12 2 2 2 4 6 2 2" xfId="45497" xr:uid="{34B79198-80C1-4E23-A499-B03137961DD9}"/>
    <cellStyle name="Millares 12 2 2 2 4 6 3" xfId="34056" xr:uid="{575F5792-013F-4F5D-A358-501E3C468FE6}"/>
    <cellStyle name="Millares 12 2 2 2 4 7" xfId="12225" xr:uid="{05A21675-C553-45DB-AFAF-BA1D1769EB03}"/>
    <cellStyle name="Millares 12 2 2 2 4 7 2" xfId="35119" xr:uid="{517FD00C-8B76-4AA1-9420-9A844E3ED642}"/>
    <cellStyle name="Millares 12 2 2 2 4 8" xfId="23678" xr:uid="{FDA3DC07-6FCF-43DA-807A-81D21DF40D15}"/>
    <cellStyle name="Millares 12 2 2 2 4 9" xfId="46561" xr:uid="{AAE9A60E-6D57-4B92-83E9-DAD1ED1A650F}"/>
    <cellStyle name="Millares 12 2 2 2 5" xfId="1295" xr:uid="{B92BEF5A-8662-448B-ABEE-4520850F5D03}"/>
    <cellStyle name="Millares 12 2 2 2 5 2" xfId="2612" xr:uid="{479D7288-8DDC-4182-A900-FBA30D9C9C7B}"/>
    <cellStyle name="Millares 12 2 2 2 5 2 2" xfId="6860" xr:uid="{E275E440-CAC9-4F10-A4FA-54C5E6FAFE2D}"/>
    <cellStyle name="Millares 12 2 2 2 5 2 2 2" xfId="18312" xr:uid="{7CEBFB97-6A25-4F85-9D94-491169840968}"/>
    <cellStyle name="Millares 12 2 2 2 5 2 2 2 2" xfId="41206" xr:uid="{EE693F2C-663C-4EC9-9590-79CD099BA79B}"/>
    <cellStyle name="Millares 12 2 2 2 5 2 2 3" xfId="29765" xr:uid="{8E19AA5D-D5CD-49BE-8F3B-3FE5B681C31D}"/>
    <cellStyle name="Millares 12 2 2 2 5 2 2 4" xfId="52647" xr:uid="{038A71F8-7456-4F67-9521-7AA0ED398A8A}"/>
    <cellStyle name="Millares 12 2 2 2 5 2 3" xfId="14070" xr:uid="{74D4453C-2D12-467D-B2FE-302F371871A4}"/>
    <cellStyle name="Millares 12 2 2 2 5 2 3 2" xfId="36964" xr:uid="{5E63E898-5730-4D1B-ACF0-10090D1A999E}"/>
    <cellStyle name="Millares 12 2 2 2 5 2 4" xfId="25523" xr:uid="{EC503830-4A7B-496C-A311-9CB71BCE55BB}"/>
    <cellStyle name="Millares 12 2 2 2 5 2 5" xfId="48406" xr:uid="{E757183F-D625-4B32-8A08-0882A5A6A308}"/>
    <cellStyle name="Millares 12 2 2 2 5 3" xfId="5543" xr:uid="{28724340-BBA3-4BD8-A5A7-5F4F9E9C721A}"/>
    <cellStyle name="Millares 12 2 2 2 5 3 2" xfId="16995" xr:uid="{D4ECB544-54F8-47E4-904D-A71F0E4C8438}"/>
    <cellStyle name="Millares 12 2 2 2 5 3 2 2" xfId="39889" xr:uid="{051FB799-994E-46F1-A9B8-B7C8F1645398}"/>
    <cellStyle name="Millares 12 2 2 2 5 3 3" xfId="28448" xr:uid="{574E290E-4896-4477-83D7-F6C8CC30911E}"/>
    <cellStyle name="Millares 12 2 2 2 5 3 4" xfId="51330" xr:uid="{1D52BCDA-82F3-45A8-B789-0419DFF34109}"/>
    <cellStyle name="Millares 12 2 2 2 5 4" xfId="12753" xr:uid="{358285D5-AB04-4773-BAFD-3A08BAAB4EDF}"/>
    <cellStyle name="Millares 12 2 2 2 5 4 2" xfId="35647" xr:uid="{EF0F2F3C-4929-4B0F-ACBF-8BB14823F94C}"/>
    <cellStyle name="Millares 12 2 2 2 5 5" xfId="24206" xr:uid="{6F37F6BA-3A9C-4DAB-828E-EE23460A35E5}"/>
    <cellStyle name="Millares 12 2 2 2 5 6" xfId="47089" xr:uid="{709666E7-53C6-4D55-AADD-62FD76605DA0}"/>
    <cellStyle name="Millares 12 2 2 2 6" xfId="1558" xr:uid="{F882C585-EEFB-4DD5-BF11-C95B7B72F5A0}"/>
    <cellStyle name="Millares 12 2 2 2 6 2" xfId="5806" xr:uid="{28C0FED2-AEF2-47CA-9EE3-F525C1F6FF9F}"/>
    <cellStyle name="Millares 12 2 2 2 6 2 2" xfId="17258" xr:uid="{6BB32833-C6FC-4EC1-B294-403B063C92E3}"/>
    <cellStyle name="Millares 12 2 2 2 6 2 2 2" xfId="40152" xr:uid="{BE272F9F-46CE-4ED9-A739-A853A3E71D3E}"/>
    <cellStyle name="Millares 12 2 2 2 6 2 3" xfId="28711" xr:uid="{94DF4367-36AA-4CCF-BF5F-E10839836C85}"/>
    <cellStyle name="Millares 12 2 2 2 6 2 4" xfId="51593" xr:uid="{43F1BE0A-E0A4-4471-BBB0-8278BB64B8B5}"/>
    <cellStyle name="Millares 12 2 2 2 6 3" xfId="13016" xr:uid="{A6414C0E-96FB-4B19-8276-08C061EE919A}"/>
    <cellStyle name="Millares 12 2 2 2 6 3 2" xfId="35910" xr:uid="{FA5BE269-E02A-492F-A354-57E28BBACE1A}"/>
    <cellStyle name="Millares 12 2 2 2 6 4" xfId="24469" xr:uid="{CC1292FA-9F40-4801-9ED0-0A401B051D60}"/>
    <cellStyle name="Millares 12 2 2 2 6 5" xfId="47352" xr:uid="{B7179F85-5025-4354-9298-5024CE3BB170}"/>
    <cellStyle name="Millares 12 2 2 2 7" xfId="2880" xr:uid="{A03FC57B-0BC3-4E62-BFA1-AE80C1E11E6C}"/>
    <cellStyle name="Millares 12 2 2 2 7 2" xfId="7124" xr:uid="{8685D3C1-A0A8-46B4-879F-A4C32B59F16F}"/>
    <cellStyle name="Millares 12 2 2 2 7 2 2" xfId="18576" xr:uid="{7C572745-6B20-4FC2-B82D-C22D7ABCF167}"/>
    <cellStyle name="Millares 12 2 2 2 7 2 2 2" xfId="41470" xr:uid="{DFABCF0A-9BB6-40DF-AF95-98EC2AD56B9F}"/>
    <cellStyle name="Millares 12 2 2 2 7 2 3" xfId="30029" xr:uid="{1C277AE0-C165-40BF-AF36-4F75261652BF}"/>
    <cellStyle name="Millares 12 2 2 2 7 2 4" xfId="52911" xr:uid="{617F844C-0279-4824-B445-C3C76FB63265}"/>
    <cellStyle name="Millares 12 2 2 2 7 3" xfId="14334" xr:uid="{E1352414-08D7-49F6-B245-CB309E77C745}"/>
    <cellStyle name="Millares 12 2 2 2 7 3 2" xfId="37228" xr:uid="{AC455288-77E6-434C-B6CB-1894C17C2E61}"/>
    <cellStyle name="Millares 12 2 2 2 7 4" xfId="25787" xr:uid="{04FE6CA6-2982-4473-BC8B-0F08D0547B8F}"/>
    <cellStyle name="Millares 12 2 2 2 7 5" xfId="48669" xr:uid="{65D111C4-994E-4FEE-95B5-F95C98890D6D}"/>
    <cellStyle name="Millares 12 2 2 2 8" xfId="3140" xr:uid="{B2608927-3D25-4214-988A-2E6A08310602}"/>
    <cellStyle name="Millares 12 2 2 2 8 2" xfId="7383" xr:uid="{34577434-6118-496D-9202-A5F8AB7B8E5D}"/>
    <cellStyle name="Millares 12 2 2 2 8 2 2" xfId="18835" xr:uid="{6F06977A-DA59-461A-AF52-5E87BF4C4A6E}"/>
    <cellStyle name="Millares 12 2 2 2 8 2 2 2" xfId="41729" xr:uid="{5C551A46-E1E8-4D28-93BF-0B9977077FAA}"/>
    <cellStyle name="Millares 12 2 2 2 8 2 3" xfId="30288" xr:uid="{C95FE96F-C744-4051-BD6B-3982D0B72039}"/>
    <cellStyle name="Millares 12 2 2 2 8 2 4" xfId="53170" xr:uid="{75930B4A-7820-4940-8C79-14BA9D0FED89}"/>
    <cellStyle name="Millares 12 2 2 2 8 3" xfId="14593" xr:uid="{A46062B8-FB42-417B-A742-51FAEEA6504A}"/>
    <cellStyle name="Millares 12 2 2 2 8 3 2" xfId="37487" xr:uid="{C3D2D678-3B3A-4959-9473-8B610E55C725}"/>
    <cellStyle name="Millares 12 2 2 2 8 4" xfId="26046" xr:uid="{8CBB8898-8D9A-4B7B-B3D3-7D8937A2D456}"/>
    <cellStyle name="Millares 12 2 2 2 8 5" xfId="48928" xr:uid="{4610F6F4-B743-4FD8-8864-4BDB76296863}"/>
    <cellStyle name="Millares 12 2 2 2 9" xfId="3402" xr:uid="{D0A90683-555C-4115-95A6-62F1F54C1FA2}"/>
    <cellStyle name="Millares 12 2 2 2 9 2" xfId="7645" xr:uid="{300D33FD-8EFB-4443-B446-278388BB2E2D}"/>
    <cellStyle name="Millares 12 2 2 2 9 2 2" xfId="19097" xr:uid="{39569423-C659-489A-93A7-8108FB5F67D8}"/>
    <cellStyle name="Millares 12 2 2 2 9 2 2 2" xfId="41991" xr:uid="{2AAAAA06-04B3-46C2-898C-1EF7951D3D97}"/>
    <cellStyle name="Millares 12 2 2 2 9 2 3" xfId="30550" xr:uid="{00C851AC-5C27-4CA6-A8D9-8755BA1FEE7B}"/>
    <cellStyle name="Millares 12 2 2 2 9 2 4" xfId="53432" xr:uid="{15F1451C-E5BB-461D-B508-3E2F978A7A0C}"/>
    <cellStyle name="Millares 12 2 2 2 9 3" xfId="14855" xr:uid="{AC64FF23-28C1-4556-885C-829C598E183F}"/>
    <cellStyle name="Millares 12 2 2 2 9 3 2" xfId="37749" xr:uid="{0669E002-0B91-4757-8C77-B482375FAD7D}"/>
    <cellStyle name="Millares 12 2 2 2 9 4" xfId="26308" xr:uid="{03984CFF-C1DE-465E-8BAD-408BCA434109}"/>
    <cellStyle name="Millares 12 2 2 2 9 5" xfId="49190" xr:uid="{8365070A-44FA-4DA9-945E-50C0E9A9C7B1}"/>
    <cellStyle name="Millares 12 2 2 3" xfId="319" xr:uid="{F0823B84-24C9-4E46-96BF-AB4F97ECEFB1}"/>
    <cellStyle name="Millares 12 2 2 3 10" xfId="8828" xr:uid="{019A19F0-F2FF-40C7-A80F-F14DCD9FE697}"/>
    <cellStyle name="Millares 12 2 2 3 10 2" xfId="20272" xr:uid="{F4F12AF2-BA86-44C6-8A41-68F6501B812C}"/>
    <cellStyle name="Millares 12 2 2 3 10 2 2" xfId="43166" xr:uid="{564ACCC0-5F0E-45F5-A23D-AB849E331BD1}"/>
    <cellStyle name="Millares 12 2 2 3 10 3" xfId="31725" xr:uid="{BE56EB45-4730-49F9-B239-813B5C690119}"/>
    <cellStyle name="Millares 12 2 2 3 10 4" xfId="54607" xr:uid="{5344CE3B-D6B3-4653-B1F1-4E722DA5A22F}"/>
    <cellStyle name="Millares 12 2 2 3 11" xfId="9090" xr:uid="{56336254-0C8A-4395-9D6F-D3840E5F5391}"/>
    <cellStyle name="Millares 12 2 2 3 11 2" xfId="20534" xr:uid="{2ED03A11-B1BF-4F3B-A00B-7D354A31D2DB}"/>
    <cellStyle name="Millares 12 2 2 3 11 2 2" xfId="43428" xr:uid="{276E201E-9DAC-42E3-BB86-29AE6274093F}"/>
    <cellStyle name="Millares 12 2 2 3 11 3" xfId="31987" xr:uid="{28A4F2DB-4805-4575-9E6A-B4EB3934C817}"/>
    <cellStyle name="Millares 12 2 2 3 11 4" xfId="54869" xr:uid="{BDA1AE86-57AD-4F5F-82B1-EA6E23DB9AE2}"/>
    <cellStyle name="Millares 12 2 2 3 12" xfId="9357" xr:uid="{BB88B4F3-0E21-4986-92D3-FFF35BFE3EC8}"/>
    <cellStyle name="Millares 12 2 2 3 12 2" xfId="20801" xr:uid="{7FDBD0B9-ECE8-4343-B6BA-91A00726834A}"/>
    <cellStyle name="Millares 12 2 2 3 12 2 2" xfId="43695" xr:uid="{B04078E0-A386-4132-9623-77B368ACBAA7}"/>
    <cellStyle name="Millares 12 2 2 3 12 3" xfId="32254" xr:uid="{193F9153-FEB7-4965-B24F-D56076228BCE}"/>
    <cellStyle name="Millares 12 2 2 3 12 4" xfId="55136" xr:uid="{5BE750ED-AA20-42F8-AAA3-6F81A27765B1}"/>
    <cellStyle name="Millares 12 2 2 3 13" xfId="9629" xr:uid="{A75C7574-D6CA-48AB-B8FC-EFE563EF5F8B}"/>
    <cellStyle name="Millares 12 2 2 3 13 2" xfId="21072" xr:uid="{7593F78D-40A9-4D93-A2E3-B5672F1EFC37}"/>
    <cellStyle name="Millares 12 2 2 3 13 2 2" xfId="43966" xr:uid="{2B747AAC-C2EF-4773-A4BA-B2E96A089F8D}"/>
    <cellStyle name="Millares 12 2 2 3 13 3" xfId="32525" xr:uid="{1EF82EFA-2313-4C1F-B687-3DA6990815B1}"/>
    <cellStyle name="Millares 12 2 2 3 14" xfId="10713" xr:uid="{5D09DD75-7171-4C33-9AB1-4C6E0E4DE145}"/>
    <cellStyle name="Millares 12 2 2 3 14 2" xfId="22156" xr:uid="{5030A6C5-EBBB-42CF-A642-C9049FF5FD10}"/>
    <cellStyle name="Millares 12 2 2 3 14 2 2" xfId="45050" xr:uid="{30DEC5F3-7515-473C-9090-CFF014FB8884}"/>
    <cellStyle name="Millares 12 2 2 3 14 3" xfId="33609" xr:uid="{622EAEBB-A4C3-43F9-B62F-31907508B0F8}"/>
    <cellStyle name="Millares 12 2 2 3 15" xfId="11778" xr:uid="{02068CCC-AE01-4D21-8715-09884D672B68}"/>
    <cellStyle name="Millares 12 2 2 3 15 2" xfId="34672" xr:uid="{02A47B74-56FF-4837-8E39-21E5CACF749A}"/>
    <cellStyle name="Millares 12 2 2 3 16" xfId="23231" xr:uid="{4D368C1A-690A-476B-BB8D-85D0AC0F3E1B}"/>
    <cellStyle name="Millares 12 2 2 3 17" xfId="46114" xr:uid="{4A775F38-B9E2-4160-BAC3-1E6285B96736}"/>
    <cellStyle name="Millares 12 2 2 3 2" xfId="582" xr:uid="{764933C5-099F-4523-A0CD-0B9FB7A87B68}"/>
    <cellStyle name="Millares 12 2 2 3 2 10" xfId="46377" xr:uid="{646448E1-ACC8-4C69-A0F7-C69C04B2F20C}"/>
    <cellStyle name="Millares 12 2 2 3 2 2" xfId="1110" xr:uid="{998DF642-8D56-4827-9483-B548CED8482F}"/>
    <cellStyle name="Millares 12 2 2 3 2 2 2" xfId="2427" xr:uid="{1BF0B401-AFFC-4D1F-ADFC-DE956BC47836}"/>
    <cellStyle name="Millares 12 2 2 3 2 2 2 2" xfId="6675" xr:uid="{84B25537-AF7B-4328-9957-7B6033C87DFA}"/>
    <cellStyle name="Millares 12 2 2 3 2 2 2 2 2" xfId="18127" xr:uid="{87AFA548-7D3F-4D68-9B81-3043086610FD}"/>
    <cellStyle name="Millares 12 2 2 3 2 2 2 2 2 2" xfId="41021" xr:uid="{F57B335F-DE1D-415E-B753-E7AC669871FB}"/>
    <cellStyle name="Millares 12 2 2 3 2 2 2 2 3" xfId="29580" xr:uid="{DE0FD542-BE03-412A-A4C3-61C5A570275F}"/>
    <cellStyle name="Millares 12 2 2 3 2 2 2 2 4" xfId="52462" xr:uid="{E8591AEE-0449-4634-9ACF-647F97145363}"/>
    <cellStyle name="Millares 12 2 2 3 2 2 2 3" xfId="13885" xr:uid="{1D139EC7-1B3F-4BD4-A42E-9611EE26200E}"/>
    <cellStyle name="Millares 12 2 2 3 2 2 2 3 2" xfId="36779" xr:uid="{128C22A8-682D-49A5-8DBB-F4706FED9886}"/>
    <cellStyle name="Millares 12 2 2 3 2 2 2 4" xfId="25338" xr:uid="{87600040-CF98-4ED1-8C7E-6A7D55D3A7E8}"/>
    <cellStyle name="Millares 12 2 2 3 2 2 2 5" xfId="48221" xr:uid="{1DCD2FB2-DE96-4942-8811-A64C1E83B700}"/>
    <cellStyle name="Millares 12 2 2 3 2 2 3" xfId="4271" xr:uid="{235C885E-985E-4A23-8872-9CB0A24BA756}"/>
    <cellStyle name="Millares 12 2 2 3 2 2 3 2" xfId="8514" xr:uid="{BDA88000-71E9-4510-9243-FCADCE259369}"/>
    <cellStyle name="Millares 12 2 2 3 2 2 3 2 2" xfId="19966" xr:uid="{9B31431C-DE15-4C68-8EB3-4C8641552118}"/>
    <cellStyle name="Millares 12 2 2 3 2 2 3 2 2 2" xfId="42860" xr:uid="{2C795979-4A23-490A-93F5-3E10A5825602}"/>
    <cellStyle name="Millares 12 2 2 3 2 2 3 2 3" xfId="31419" xr:uid="{25A87F71-278C-409E-ADF4-AD77C8317B78}"/>
    <cellStyle name="Millares 12 2 2 3 2 2 3 2 4" xfId="54301" xr:uid="{C654BF07-B11B-43C0-8F66-D2FFE684CC93}"/>
    <cellStyle name="Millares 12 2 2 3 2 2 3 3" xfId="15724" xr:uid="{D75506DD-5EA1-4CFA-BF8F-5429A4F9D49D}"/>
    <cellStyle name="Millares 12 2 2 3 2 2 3 3 2" xfId="38618" xr:uid="{FFEF288F-AB84-4E79-BD9D-175EDCE07DFE}"/>
    <cellStyle name="Millares 12 2 2 3 2 2 3 4" xfId="27177" xr:uid="{FDD366C0-8C27-4646-9126-BC051CCC4913}"/>
    <cellStyle name="Millares 12 2 2 3 2 2 3 5" xfId="50059" xr:uid="{9C1EF008-1746-488E-A58D-24259E17E974}"/>
    <cellStyle name="Millares 12 2 2 3 2 2 4" xfId="5358" xr:uid="{1D8862EF-7D71-4BBF-8DAD-0661AA601095}"/>
    <cellStyle name="Millares 12 2 2 3 2 2 4 2" xfId="16810" xr:uid="{1A17512C-7C80-4337-9C08-82D2ECC700D0}"/>
    <cellStyle name="Millares 12 2 2 3 2 2 4 2 2" xfId="39704" xr:uid="{043C4769-6DB3-4E9B-B2AB-AB862549C1DB}"/>
    <cellStyle name="Millares 12 2 2 3 2 2 4 3" xfId="28263" xr:uid="{54EA41E4-2C28-451B-A37A-BED2AF35F0B2}"/>
    <cellStyle name="Millares 12 2 2 3 2 2 4 4" xfId="51145" xr:uid="{0459B2D6-3533-4E64-B8E0-619D84277633}"/>
    <cellStyle name="Millares 12 2 2 3 2 2 5" xfId="10419" xr:uid="{043F5A15-952A-48CB-9CAF-2837DDC2228A}"/>
    <cellStyle name="Millares 12 2 2 3 2 2 5 2" xfId="21862" xr:uid="{6399A5CE-2B86-433F-A897-7AAC5B7F4415}"/>
    <cellStyle name="Millares 12 2 2 3 2 2 5 2 2" xfId="44756" xr:uid="{7DFF3E6A-151C-41A1-B714-F2C459A9B726}"/>
    <cellStyle name="Millares 12 2 2 3 2 2 5 3" xfId="33315" xr:uid="{50B137D6-5DC0-47A9-BE66-82F13035E2E7}"/>
    <cellStyle name="Millares 12 2 2 3 2 2 6" xfId="11503" xr:uid="{FD5C4C89-7D7A-445F-B648-961FA0A824C5}"/>
    <cellStyle name="Millares 12 2 2 3 2 2 6 2" xfId="22946" xr:uid="{067083F2-3C9B-45B1-90F6-3370869EB098}"/>
    <cellStyle name="Millares 12 2 2 3 2 2 6 2 2" xfId="45840" xr:uid="{31CD8D72-86EC-4CE5-8E59-4DB248CCA663}"/>
    <cellStyle name="Millares 12 2 2 3 2 2 6 3" xfId="34399" xr:uid="{DAB27C61-7193-4F32-9462-189414EE1D66}"/>
    <cellStyle name="Millares 12 2 2 3 2 2 7" xfId="12568" xr:uid="{5DD2D428-998A-4A65-B8B1-AEE17EE54BE7}"/>
    <cellStyle name="Millares 12 2 2 3 2 2 7 2" xfId="35462" xr:uid="{7FC5F663-E0C2-4F36-94F3-6EAF30731483}"/>
    <cellStyle name="Millares 12 2 2 3 2 2 8" xfId="24021" xr:uid="{33724039-CE11-488B-BEB9-254D8C46F327}"/>
    <cellStyle name="Millares 12 2 2 3 2 2 9" xfId="46904" xr:uid="{069856ED-2AD5-4928-9363-9D55B7A0A5F6}"/>
    <cellStyle name="Millares 12 2 2 3 2 3" xfId="1900" xr:uid="{AAEC4F79-DA72-4911-A308-DD20772901D7}"/>
    <cellStyle name="Millares 12 2 2 3 2 3 2" xfId="6148" xr:uid="{E891624C-3FEC-41A4-B69A-F51D6F3FC11C}"/>
    <cellStyle name="Millares 12 2 2 3 2 3 2 2" xfId="17600" xr:uid="{9A924253-5B10-49E3-B4D0-58D3D6B14E54}"/>
    <cellStyle name="Millares 12 2 2 3 2 3 2 2 2" xfId="40494" xr:uid="{F2058937-5691-4A86-9895-1B84349AB5C3}"/>
    <cellStyle name="Millares 12 2 2 3 2 3 2 3" xfId="29053" xr:uid="{5B230F6B-458A-4F55-A6AA-DE0968E55758}"/>
    <cellStyle name="Millares 12 2 2 3 2 3 2 4" xfId="51935" xr:uid="{1DFEE48C-285F-4FA0-924C-724A8D800050}"/>
    <cellStyle name="Millares 12 2 2 3 2 3 3" xfId="13358" xr:uid="{03C3AA82-F18C-48A1-9928-AFE40191B6DF}"/>
    <cellStyle name="Millares 12 2 2 3 2 3 3 2" xfId="36252" xr:uid="{48B3FD1C-02B1-45CE-B5EC-F65845A7A0D7}"/>
    <cellStyle name="Millares 12 2 2 3 2 3 4" xfId="24811" xr:uid="{98685F07-2284-40CC-A367-2CC0E62AD53C}"/>
    <cellStyle name="Millares 12 2 2 3 2 3 5" xfId="47694" xr:uid="{3066AECF-A2A1-4650-B1C9-F09482F523B4}"/>
    <cellStyle name="Millares 12 2 2 3 2 4" xfId="3744" xr:uid="{129B2B6C-DE31-4938-AA44-D7447DFD3F04}"/>
    <cellStyle name="Millares 12 2 2 3 2 4 2" xfId="7987" xr:uid="{7DC8619B-511F-4786-A4F1-FB009E9A1F49}"/>
    <cellStyle name="Millares 12 2 2 3 2 4 2 2" xfId="19439" xr:uid="{22D1738A-6326-42BF-A8BB-BB4C6317373F}"/>
    <cellStyle name="Millares 12 2 2 3 2 4 2 2 2" xfId="42333" xr:uid="{B5F73285-0F32-4E04-8906-377759369D51}"/>
    <cellStyle name="Millares 12 2 2 3 2 4 2 3" xfId="30892" xr:uid="{8AAEEE89-B95D-44E4-A1DD-DF4F5588CBD7}"/>
    <cellStyle name="Millares 12 2 2 3 2 4 2 4" xfId="53774" xr:uid="{CEDA85DE-53E9-4D64-B7D1-915DB13A2142}"/>
    <cellStyle name="Millares 12 2 2 3 2 4 3" xfId="15197" xr:uid="{41C45F21-A091-4A27-AAF4-0C0BBB0A8582}"/>
    <cellStyle name="Millares 12 2 2 3 2 4 3 2" xfId="38091" xr:uid="{DB1025AE-7EDA-407D-9C98-D2BE1A476DC5}"/>
    <cellStyle name="Millares 12 2 2 3 2 4 4" xfId="26650" xr:uid="{863278B2-0F42-48C0-91F3-8DB6513CD8F8}"/>
    <cellStyle name="Millares 12 2 2 3 2 4 5" xfId="49532" xr:uid="{3CED1B31-9076-4CD3-8CE0-BBA3F636765C}"/>
    <cellStyle name="Millares 12 2 2 3 2 5" xfId="4831" xr:uid="{F0BB3564-2CD7-478E-978B-9AC496D37925}"/>
    <cellStyle name="Millares 12 2 2 3 2 5 2" xfId="16283" xr:uid="{40FECDB8-66AA-478E-BAA1-367FA8AFC865}"/>
    <cellStyle name="Millares 12 2 2 3 2 5 2 2" xfId="39177" xr:uid="{F76A2AF8-1C13-4DF1-90F6-03A8326B6BC8}"/>
    <cellStyle name="Millares 12 2 2 3 2 5 3" xfId="27736" xr:uid="{7D08E035-87F3-44DE-9681-0169D2CCBEC8}"/>
    <cellStyle name="Millares 12 2 2 3 2 5 4" xfId="50618" xr:uid="{FE490B14-313F-4A4E-B5C3-EB07816AE5CA}"/>
    <cellStyle name="Millares 12 2 2 3 2 6" xfId="9892" xr:uid="{D7454911-E315-4A49-A626-42E37FC81C80}"/>
    <cellStyle name="Millares 12 2 2 3 2 6 2" xfId="21335" xr:uid="{D3F16DC1-BC39-488B-9BF3-CC764A9D924D}"/>
    <cellStyle name="Millares 12 2 2 3 2 6 2 2" xfId="44229" xr:uid="{78FAD37D-B144-45C0-A6CA-4E2B150EA57C}"/>
    <cellStyle name="Millares 12 2 2 3 2 6 3" xfId="32788" xr:uid="{596FDE94-A8C2-4442-97BB-5CE0B64993FA}"/>
    <cellStyle name="Millares 12 2 2 3 2 7" xfId="10976" xr:uid="{6CBFC85C-81DB-404C-9F21-F127C0750E98}"/>
    <cellStyle name="Millares 12 2 2 3 2 7 2" xfId="22419" xr:uid="{9969B04F-3612-4709-B4D7-8643262FD1FB}"/>
    <cellStyle name="Millares 12 2 2 3 2 7 2 2" xfId="45313" xr:uid="{B58661F6-BA0C-4233-A175-001D58FF8EA0}"/>
    <cellStyle name="Millares 12 2 2 3 2 7 3" xfId="33872" xr:uid="{C6FE3F8E-545B-4632-98B7-67FEA1BFBED4}"/>
    <cellStyle name="Millares 12 2 2 3 2 8" xfId="12041" xr:uid="{18F557D4-F0CD-43BE-B615-FAAC5452D85B}"/>
    <cellStyle name="Millares 12 2 2 3 2 8 2" xfId="34935" xr:uid="{EEFF48E4-2A08-4AF6-9ECC-AC2D90E86520}"/>
    <cellStyle name="Millares 12 2 2 3 2 9" xfId="23494" xr:uid="{81B2A9A2-6D52-4188-9BE8-29933B6C1F3D}"/>
    <cellStyle name="Millares 12 2 2 3 3" xfId="847" xr:uid="{EDBF05B8-00D6-4AA5-B08D-558F427DA262}"/>
    <cellStyle name="Millares 12 2 2 3 3 2" xfId="2164" xr:uid="{58DB5A37-C749-4EC0-84AE-5E7CD012286E}"/>
    <cellStyle name="Millares 12 2 2 3 3 2 2" xfId="6412" xr:uid="{561D0B37-87DA-4A71-B38C-01039B3495CC}"/>
    <cellStyle name="Millares 12 2 2 3 3 2 2 2" xfId="17864" xr:uid="{F27EA86F-AE77-4A48-8BDE-D8AD1738E8E2}"/>
    <cellStyle name="Millares 12 2 2 3 3 2 2 2 2" xfId="40758" xr:uid="{4A8747F1-04C8-42F7-A172-02DB3E730489}"/>
    <cellStyle name="Millares 12 2 2 3 3 2 2 3" xfId="29317" xr:uid="{0B3E48AF-DCC8-49BE-9A3D-023C5DE3A69D}"/>
    <cellStyle name="Millares 12 2 2 3 3 2 2 4" xfId="52199" xr:uid="{061C2F17-9255-47E5-9860-F52E5056C852}"/>
    <cellStyle name="Millares 12 2 2 3 3 2 3" xfId="13622" xr:uid="{E40C9EA8-9B4E-442A-B882-D442BBFA6C3A}"/>
    <cellStyle name="Millares 12 2 2 3 3 2 3 2" xfId="36516" xr:uid="{CDD7ECD4-C6F6-4937-A76E-DBD2FAC6E65F}"/>
    <cellStyle name="Millares 12 2 2 3 3 2 4" xfId="25075" xr:uid="{AEEED416-EF16-4E64-8D1C-5888D863D2DB}"/>
    <cellStyle name="Millares 12 2 2 3 3 2 5" xfId="47958" xr:uid="{83756E15-74A9-49F0-9F34-AC5176F9A5BA}"/>
    <cellStyle name="Millares 12 2 2 3 3 3" xfId="4008" xr:uid="{FD37C027-B745-4C78-8B63-BFA873833CD2}"/>
    <cellStyle name="Millares 12 2 2 3 3 3 2" xfId="8251" xr:uid="{66820707-7F8F-4E1C-AC33-70D9F290B1AC}"/>
    <cellStyle name="Millares 12 2 2 3 3 3 2 2" xfId="19703" xr:uid="{3E423523-C626-431C-88C6-7D40E1DD1182}"/>
    <cellStyle name="Millares 12 2 2 3 3 3 2 2 2" xfId="42597" xr:uid="{4F8F1E25-F02C-45A9-8246-D7AEA8F9A9CE}"/>
    <cellStyle name="Millares 12 2 2 3 3 3 2 3" xfId="31156" xr:uid="{17F6E30B-3AA4-4007-86FB-030A9FF01833}"/>
    <cellStyle name="Millares 12 2 2 3 3 3 2 4" xfId="54038" xr:uid="{8615225B-6B2A-4437-ACBF-D1ADE811716F}"/>
    <cellStyle name="Millares 12 2 2 3 3 3 3" xfId="15461" xr:uid="{90A09733-3694-4C10-BCB9-C6104FCBE880}"/>
    <cellStyle name="Millares 12 2 2 3 3 3 3 2" xfId="38355" xr:uid="{C8C059C2-877F-4886-B5F1-2FCD774A7DDD}"/>
    <cellStyle name="Millares 12 2 2 3 3 3 4" xfId="26914" xr:uid="{10E74EF9-E096-4DF3-BAD7-D4B8F39B28C0}"/>
    <cellStyle name="Millares 12 2 2 3 3 3 5" xfId="49796" xr:uid="{4AFF6071-79B1-4D03-9255-1466F62B1A8E}"/>
    <cellStyle name="Millares 12 2 2 3 3 4" xfId="5095" xr:uid="{085A0AE1-0AB9-467E-98B2-0227148E50DA}"/>
    <cellStyle name="Millares 12 2 2 3 3 4 2" xfId="16547" xr:uid="{BBC04D72-299F-4BDF-B843-47CFECE07DB9}"/>
    <cellStyle name="Millares 12 2 2 3 3 4 2 2" xfId="39441" xr:uid="{EAE5A2A8-FC7B-4EF0-8147-4DF30E4EDCCA}"/>
    <cellStyle name="Millares 12 2 2 3 3 4 3" xfId="28000" xr:uid="{EBF30C31-8B48-48D8-AD69-CB08916B0245}"/>
    <cellStyle name="Millares 12 2 2 3 3 4 4" xfId="50882" xr:uid="{E8C274CD-11B8-4290-B90C-6F3ACD9467D2}"/>
    <cellStyle name="Millares 12 2 2 3 3 5" xfId="10156" xr:uid="{730A03C5-296C-4650-972A-C7F405A5CA26}"/>
    <cellStyle name="Millares 12 2 2 3 3 5 2" xfId="21599" xr:uid="{0A86FD9A-87B7-4FA1-A91E-C7F5853C2F4A}"/>
    <cellStyle name="Millares 12 2 2 3 3 5 2 2" xfId="44493" xr:uid="{D8C247D9-E5FC-4FE0-9F99-20A1FD705096}"/>
    <cellStyle name="Millares 12 2 2 3 3 5 3" xfId="33052" xr:uid="{2D375C10-CAF0-410E-A01C-78215A823B10}"/>
    <cellStyle name="Millares 12 2 2 3 3 6" xfId="11240" xr:uid="{D0B111D7-5B5E-443D-BC2F-2AB126A3D791}"/>
    <cellStyle name="Millares 12 2 2 3 3 6 2" xfId="22683" xr:uid="{54859441-19E7-416B-9D89-A5F3B7901710}"/>
    <cellStyle name="Millares 12 2 2 3 3 6 2 2" xfId="45577" xr:uid="{5131D7D6-99E0-4FA5-AE57-A16CA488BB3B}"/>
    <cellStyle name="Millares 12 2 2 3 3 6 3" xfId="34136" xr:uid="{B1AAE383-150D-4287-940F-3AEFDE4302E0}"/>
    <cellStyle name="Millares 12 2 2 3 3 7" xfId="12305" xr:uid="{85A9ADDA-91C3-4D81-970C-794AFB1BA28B}"/>
    <cellStyle name="Millares 12 2 2 3 3 7 2" xfId="35199" xr:uid="{319BFF3C-F43D-4FD7-B169-E3F6F4B51CFA}"/>
    <cellStyle name="Millares 12 2 2 3 3 8" xfId="23758" xr:uid="{85D8DE1E-C461-4F18-BDB2-17F36FBE821A}"/>
    <cellStyle name="Millares 12 2 2 3 3 9" xfId="46641" xr:uid="{EBEE8D3E-A131-4C87-B906-289BD1FE78CA}"/>
    <cellStyle name="Millares 12 2 2 3 4" xfId="1375" xr:uid="{54FA00CA-E182-4EDF-AFF6-22BCACB023B8}"/>
    <cellStyle name="Millares 12 2 2 3 4 2" xfId="2692" xr:uid="{753D8A9C-24F3-4C77-A218-565E00DED49F}"/>
    <cellStyle name="Millares 12 2 2 3 4 2 2" xfId="6940" xr:uid="{E8F122AC-4E65-4A33-9FB2-160964E0F1A5}"/>
    <cellStyle name="Millares 12 2 2 3 4 2 2 2" xfId="18392" xr:uid="{ACD01C3F-6ED4-42DA-8F6E-4C7F004CD28A}"/>
    <cellStyle name="Millares 12 2 2 3 4 2 2 2 2" xfId="41286" xr:uid="{799B0946-9D53-4A62-B529-B269B0ABEAFB}"/>
    <cellStyle name="Millares 12 2 2 3 4 2 2 3" xfId="29845" xr:uid="{EDFE05C1-1ECF-4210-BE24-32C90AC8561B}"/>
    <cellStyle name="Millares 12 2 2 3 4 2 2 4" xfId="52727" xr:uid="{4FB57E66-0ADC-4F84-89CE-65DE4FA0B7F4}"/>
    <cellStyle name="Millares 12 2 2 3 4 2 3" xfId="14150" xr:uid="{6BD082BD-E4BD-49C4-9901-8C1A452BB49A}"/>
    <cellStyle name="Millares 12 2 2 3 4 2 3 2" xfId="37044" xr:uid="{6E8C1A1F-E4D6-4511-BC0B-50D5F9D27B75}"/>
    <cellStyle name="Millares 12 2 2 3 4 2 4" xfId="25603" xr:uid="{6046F52B-7A33-4679-8A19-3E6899C433CA}"/>
    <cellStyle name="Millares 12 2 2 3 4 2 5" xfId="48486" xr:uid="{49A2BD9A-6917-4A6E-95FC-3284A8668240}"/>
    <cellStyle name="Millares 12 2 2 3 4 3" xfId="5623" xr:uid="{DAA04AC4-6F9C-434B-AFBE-106F2D928292}"/>
    <cellStyle name="Millares 12 2 2 3 4 3 2" xfId="17075" xr:uid="{8CB21BBA-6C98-452B-902C-843EE0927987}"/>
    <cellStyle name="Millares 12 2 2 3 4 3 2 2" xfId="39969" xr:uid="{9D905752-D9C8-43E1-A8E3-FE831A49F17E}"/>
    <cellStyle name="Millares 12 2 2 3 4 3 3" xfId="28528" xr:uid="{CBCC4E5B-6199-4A7A-9272-D37C7F9E3DEE}"/>
    <cellStyle name="Millares 12 2 2 3 4 3 4" xfId="51410" xr:uid="{2E2600A2-198B-4379-87A7-FC33F94D67FC}"/>
    <cellStyle name="Millares 12 2 2 3 4 4" xfId="12833" xr:uid="{EE7A84A7-6457-42E0-BD1A-C1FC448CEB95}"/>
    <cellStyle name="Millares 12 2 2 3 4 4 2" xfId="35727" xr:uid="{25ECF33D-FFF6-410A-99C6-5C1245A8F0F3}"/>
    <cellStyle name="Millares 12 2 2 3 4 5" xfId="24286" xr:uid="{74F4E88A-F64F-43E5-B4FC-BE34D9F545D9}"/>
    <cellStyle name="Millares 12 2 2 3 4 6" xfId="47169" xr:uid="{DF9044D8-2B40-437A-9AC6-0A99F0F0AA2B}"/>
    <cellStyle name="Millares 12 2 2 3 5" xfId="1637" xr:uid="{AD8F1193-4317-44F0-846C-DDD773E4E91A}"/>
    <cellStyle name="Millares 12 2 2 3 5 2" xfId="5885" xr:uid="{5C497EBF-6193-4A2B-9951-219A8A3C1B58}"/>
    <cellStyle name="Millares 12 2 2 3 5 2 2" xfId="17337" xr:uid="{2232CC3C-D8C9-471D-A9E2-0342C2B4CC58}"/>
    <cellStyle name="Millares 12 2 2 3 5 2 2 2" xfId="40231" xr:uid="{BC648394-335F-4785-A0A3-3411EBE0A1A3}"/>
    <cellStyle name="Millares 12 2 2 3 5 2 3" xfId="28790" xr:uid="{30B4764A-825E-4ACF-8B89-8FFFD862D8AF}"/>
    <cellStyle name="Millares 12 2 2 3 5 2 4" xfId="51672" xr:uid="{CC93CFEF-7B24-4CEC-A941-5142990ECEB9}"/>
    <cellStyle name="Millares 12 2 2 3 5 3" xfId="13095" xr:uid="{78F27600-112F-4467-B439-8A568984C446}"/>
    <cellStyle name="Millares 12 2 2 3 5 3 2" xfId="35989" xr:uid="{2B84D5DB-AD27-49A1-8F00-B0D97264DFCD}"/>
    <cellStyle name="Millares 12 2 2 3 5 4" xfId="24548" xr:uid="{CC4191E8-B48F-4A80-A746-6203545799D5}"/>
    <cellStyle name="Millares 12 2 2 3 5 5" xfId="47431" xr:uid="{AE17596C-84C1-4516-AFF7-91ACDFAD5B68}"/>
    <cellStyle name="Millares 12 2 2 3 6" xfId="2960" xr:uid="{971B1586-54B0-49FA-8423-680FFF20EE3F}"/>
    <cellStyle name="Millares 12 2 2 3 6 2" xfId="7203" xr:uid="{ACA250DA-BD57-4FF1-9F06-7E0020EAB3A9}"/>
    <cellStyle name="Millares 12 2 2 3 6 2 2" xfId="18655" xr:uid="{748BF768-9860-4C5A-8442-D08F2F3BE330}"/>
    <cellStyle name="Millares 12 2 2 3 6 2 2 2" xfId="41549" xr:uid="{44DBEC11-1633-4143-A69F-81A371D4B29E}"/>
    <cellStyle name="Millares 12 2 2 3 6 2 3" xfId="30108" xr:uid="{EECB60D2-2DDF-4CBF-BF7C-7C4D8E292AF1}"/>
    <cellStyle name="Millares 12 2 2 3 6 2 4" xfId="52990" xr:uid="{A63FB186-0770-4DA6-B229-D89CFEEC454B}"/>
    <cellStyle name="Millares 12 2 2 3 6 3" xfId="14413" xr:uid="{10EF899A-1A51-4A20-945E-BADEEB9DB431}"/>
    <cellStyle name="Millares 12 2 2 3 6 3 2" xfId="37307" xr:uid="{EB154E6B-4050-4390-856F-ECEC075F7C34}"/>
    <cellStyle name="Millares 12 2 2 3 6 4" xfId="25866" xr:uid="{37D16B36-C07D-452A-8088-0EFEB7AA9B5A}"/>
    <cellStyle name="Millares 12 2 2 3 6 5" xfId="48748" xr:uid="{C180ED36-DC82-4F07-A1FB-4E618B8F6FDB}"/>
    <cellStyle name="Millares 12 2 2 3 7" xfId="3220" xr:uid="{5FF85D9F-8766-4F10-97B1-303A84A3C9EA}"/>
    <cellStyle name="Millares 12 2 2 3 7 2" xfId="7463" xr:uid="{FBDE238E-1F6F-4E34-B38C-03E5E3E8BC87}"/>
    <cellStyle name="Millares 12 2 2 3 7 2 2" xfId="18915" xr:uid="{0F1B831A-568E-4D68-ADEA-5AA1D5DFAF00}"/>
    <cellStyle name="Millares 12 2 2 3 7 2 2 2" xfId="41809" xr:uid="{B3C78B2C-C4F1-46AF-9330-08F1E1F0CA24}"/>
    <cellStyle name="Millares 12 2 2 3 7 2 3" xfId="30368" xr:uid="{5476DA74-4F2B-448C-B7EF-29D0106FB89B}"/>
    <cellStyle name="Millares 12 2 2 3 7 2 4" xfId="53250" xr:uid="{3920E543-2C42-430E-B943-09AF28415D63}"/>
    <cellStyle name="Millares 12 2 2 3 7 3" xfId="14673" xr:uid="{5A98E104-6C04-4F0F-8D28-496C84912F75}"/>
    <cellStyle name="Millares 12 2 2 3 7 3 2" xfId="37567" xr:uid="{7C67AAA4-D78A-4B1E-A21F-E9B0F66AA07D}"/>
    <cellStyle name="Millares 12 2 2 3 7 4" xfId="26126" xr:uid="{3098493C-3DC4-442C-9E80-B7422591C301}"/>
    <cellStyle name="Millares 12 2 2 3 7 5" xfId="49008" xr:uid="{204F3533-D32C-4EFE-B166-F3B30A5719DD}"/>
    <cellStyle name="Millares 12 2 2 3 8" xfId="3481" xr:uid="{82185E07-C5B8-4F30-A341-07EAA519AA9F}"/>
    <cellStyle name="Millares 12 2 2 3 8 2" xfId="7724" xr:uid="{9A938F81-6130-4BBF-914A-DA2D98FB381C}"/>
    <cellStyle name="Millares 12 2 2 3 8 2 2" xfId="19176" xr:uid="{82826C7D-95B6-42A7-8858-8ECB9870FAC9}"/>
    <cellStyle name="Millares 12 2 2 3 8 2 2 2" xfId="42070" xr:uid="{18FD0D09-4639-4F2B-A4D4-E299AC7E9894}"/>
    <cellStyle name="Millares 12 2 2 3 8 2 3" xfId="30629" xr:uid="{1FE51AA3-97CF-4D28-944F-EE8F4C0E679E}"/>
    <cellStyle name="Millares 12 2 2 3 8 2 4" xfId="53511" xr:uid="{AA831125-4467-4396-B55C-7AA0FB7F4799}"/>
    <cellStyle name="Millares 12 2 2 3 8 3" xfId="14934" xr:uid="{E5A65577-2B57-466F-898A-45797BB75855}"/>
    <cellStyle name="Millares 12 2 2 3 8 3 2" xfId="37828" xr:uid="{1339F1EF-8BEF-446B-BE21-D69E2F70CA5C}"/>
    <cellStyle name="Millares 12 2 2 3 8 4" xfId="26387" xr:uid="{8BBE2DEB-0811-4E76-B267-3E4B9FDF40C9}"/>
    <cellStyle name="Millares 12 2 2 3 8 5" xfId="49269" xr:uid="{01E8BA1B-2548-4A54-BA3A-DBDC8686A930}"/>
    <cellStyle name="Millares 12 2 2 3 9" xfId="4549" xr:uid="{75B624B7-6BE0-4CE5-B7EA-EFC04213A640}"/>
    <cellStyle name="Millares 12 2 2 3 9 2" xfId="16001" xr:uid="{4DE041B3-968C-423F-8337-85EE7DB2AE9C}"/>
    <cellStyle name="Millares 12 2 2 3 9 2 2" xfId="38895" xr:uid="{DB3B088C-BC94-420E-A854-6D0D850D1A22}"/>
    <cellStyle name="Millares 12 2 2 3 9 3" xfId="27454" xr:uid="{3C2A9DE6-C415-4C3A-B7D2-3E9DAE603E9A}"/>
    <cellStyle name="Millares 12 2 2 3 9 4" xfId="50336" xr:uid="{BD137B0C-B6D4-426B-B84F-3BFE90B83D6A}"/>
    <cellStyle name="Millares 12 2 2 4" xfId="466" xr:uid="{F99E509B-43ED-47A7-9428-C606C684C66E}"/>
    <cellStyle name="Millares 12 2 2 4 10" xfId="46261" xr:uid="{E7AAF97D-6357-4309-ACAC-B9389BBC5DB3}"/>
    <cellStyle name="Millares 12 2 2 4 2" xfId="994" xr:uid="{12C31472-DD68-45D2-8D81-08D6A88449C7}"/>
    <cellStyle name="Millares 12 2 2 4 2 2" xfId="2311" xr:uid="{DD343174-48ED-47FA-9FE9-ED8C9DE0FE1A}"/>
    <cellStyle name="Millares 12 2 2 4 2 2 2" xfId="6559" xr:uid="{7683CC2A-FD5F-41DD-A1AE-4000B56694DC}"/>
    <cellStyle name="Millares 12 2 2 4 2 2 2 2" xfId="18011" xr:uid="{FD2E8B81-26ED-4FF8-9FE7-2FFB97D58FFA}"/>
    <cellStyle name="Millares 12 2 2 4 2 2 2 2 2" xfId="40905" xr:uid="{EB76129D-A591-4FFF-BDF7-95207EB9FE35}"/>
    <cellStyle name="Millares 12 2 2 4 2 2 2 3" xfId="29464" xr:uid="{C0967FBA-486B-45E6-A4AD-EE343502730A}"/>
    <cellStyle name="Millares 12 2 2 4 2 2 2 4" xfId="52346" xr:uid="{9D8F9651-6814-4839-8271-D32738675153}"/>
    <cellStyle name="Millares 12 2 2 4 2 2 3" xfId="13769" xr:uid="{19021C93-F746-4894-A3D9-4CD0571DE2AA}"/>
    <cellStyle name="Millares 12 2 2 4 2 2 3 2" xfId="36663" xr:uid="{1922649F-B186-4B34-ADB1-30FC93162BBD}"/>
    <cellStyle name="Millares 12 2 2 4 2 2 4" xfId="25222" xr:uid="{E962D987-09DA-4157-B97B-A37B8362D0AE}"/>
    <cellStyle name="Millares 12 2 2 4 2 2 5" xfId="48105" xr:uid="{8B18E71E-A207-486D-ADD1-2B44E6D3D1BF}"/>
    <cellStyle name="Millares 12 2 2 4 2 3" xfId="4155" xr:uid="{7CEDF4CB-FEF7-466F-8E5F-60396A32A947}"/>
    <cellStyle name="Millares 12 2 2 4 2 3 2" xfId="8398" xr:uid="{FC6E6E99-7403-4C73-8ADE-2FEBAE3D1CBE}"/>
    <cellStyle name="Millares 12 2 2 4 2 3 2 2" xfId="19850" xr:uid="{8EB62F65-5FEF-4584-A2D8-4E0D45402C3C}"/>
    <cellStyle name="Millares 12 2 2 4 2 3 2 2 2" xfId="42744" xr:uid="{13B8AF78-A712-4753-A133-3C9B455C9360}"/>
    <cellStyle name="Millares 12 2 2 4 2 3 2 3" xfId="31303" xr:uid="{1456ECEC-6122-4583-A7DF-5DF2FB635863}"/>
    <cellStyle name="Millares 12 2 2 4 2 3 2 4" xfId="54185" xr:uid="{8AE0F7A7-557F-4A89-8F3E-05EFB2D0A4A4}"/>
    <cellStyle name="Millares 12 2 2 4 2 3 3" xfId="15608" xr:uid="{EBD7A29A-5337-4CB3-8F5E-F35A8EE96C1F}"/>
    <cellStyle name="Millares 12 2 2 4 2 3 3 2" xfId="38502" xr:uid="{7B3A30EB-25EF-4906-8DF1-41D866AC7F0B}"/>
    <cellStyle name="Millares 12 2 2 4 2 3 4" xfId="27061" xr:uid="{5A9DDB5E-621F-4BFA-99AB-E652A5A822F8}"/>
    <cellStyle name="Millares 12 2 2 4 2 3 5" xfId="49943" xr:uid="{8FF1FCC5-4B11-49F4-83B3-9752A9693958}"/>
    <cellStyle name="Millares 12 2 2 4 2 4" xfId="5242" xr:uid="{EDA406D1-C31F-43B3-B3CF-2BF164925F40}"/>
    <cellStyle name="Millares 12 2 2 4 2 4 2" xfId="16694" xr:uid="{39F4236B-51EB-4D58-A472-AEE00078E11C}"/>
    <cellStyle name="Millares 12 2 2 4 2 4 2 2" xfId="39588" xr:uid="{9C78FDFD-A272-400C-8EA7-60F2A2D66635}"/>
    <cellStyle name="Millares 12 2 2 4 2 4 3" xfId="28147" xr:uid="{B675E32F-C007-4091-8B10-07DAC34AD627}"/>
    <cellStyle name="Millares 12 2 2 4 2 4 4" xfId="51029" xr:uid="{36CAB0A5-EB19-46EB-A4F9-97E956410358}"/>
    <cellStyle name="Millares 12 2 2 4 2 5" xfId="10303" xr:uid="{AF09B871-E8A2-4192-B8E6-588F4C253D5E}"/>
    <cellStyle name="Millares 12 2 2 4 2 5 2" xfId="21746" xr:uid="{9EEF267E-B6BE-43D3-9BA4-182B527F2B3D}"/>
    <cellStyle name="Millares 12 2 2 4 2 5 2 2" xfId="44640" xr:uid="{052831AA-BBC6-4EF4-BA31-6A7CA0E302E4}"/>
    <cellStyle name="Millares 12 2 2 4 2 5 3" xfId="33199" xr:uid="{6FB9610D-442F-4A9F-AA68-6AFBA8B82A1F}"/>
    <cellStyle name="Millares 12 2 2 4 2 6" xfId="11387" xr:uid="{74F9C9EB-A218-496E-B449-22E955C4BB5E}"/>
    <cellStyle name="Millares 12 2 2 4 2 6 2" xfId="22830" xr:uid="{F1F97B91-DBA5-49FA-95A7-E735F176F399}"/>
    <cellStyle name="Millares 12 2 2 4 2 6 2 2" xfId="45724" xr:uid="{BCB300FB-7BB2-46ED-B927-9E0EA8DDE6E3}"/>
    <cellStyle name="Millares 12 2 2 4 2 6 3" xfId="34283" xr:uid="{9886D3DB-F10B-4944-A578-F85AAFAD4BA9}"/>
    <cellStyle name="Millares 12 2 2 4 2 7" xfId="12452" xr:uid="{E42BC3AF-4A60-4A22-8495-EE5FDD107AD9}"/>
    <cellStyle name="Millares 12 2 2 4 2 7 2" xfId="35346" xr:uid="{9DE84896-3B99-48E5-83D0-82A6C44ED3C9}"/>
    <cellStyle name="Millares 12 2 2 4 2 8" xfId="23905" xr:uid="{42C6466D-943A-4F7F-8C3E-FAF2D9355139}"/>
    <cellStyle name="Millares 12 2 2 4 2 9" xfId="46788" xr:uid="{473ED323-6B05-4D41-BA49-EB1035F5A1DC}"/>
    <cellStyle name="Millares 12 2 2 4 3" xfId="1784" xr:uid="{89001686-3963-4F2E-8850-3B264F3B5342}"/>
    <cellStyle name="Millares 12 2 2 4 3 2" xfId="6032" xr:uid="{27CEFF12-9551-4D73-8AE4-85C7DEAC41A4}"/>
    <cellStyle name="Millares 12 2 2 4 3 2 2" xfId="17484" xr:uid="{F8C85585-31E8-40B9-8398-9654AD9356AA}"/>
    <cellStyle name="Millares 12 2 2 4 3 2 2 2" xfId="40378" xr:uid="{2BCD0FDC-EF83-485F-A424-1DF09C5FBF6A}"/>
    <cellStyle name="Millares 12 2 2 4 3 2 3" xfId="28937" xr:uid="{79678D32-FEA9-42DB-99FF-E69F7E92B228}"/>
    <cellStyle name="Millares 12 2 2 4 3 2 4" xfId="51819" xr:uid="{50E11523-DB80-4E61-AE05-CBB925A7A6D6}"/>
    <cellStyle name="Millares 12 2 2 4 3 3" xfId="13242" xr:uid="{133732D3-B3EB-455F-9745-73ABF413F268}"/>
    <cellStyle name="Millares 12 2 2 4 3 3 2" xfId="36136" xr:uid="{2C13D5F9-80CA-4B6A-AFC4-73005E39D23B}"/>
    <cellStyle name="Millares 12 2 2 4 3 4" xfId="24695" xr:uid="{C14EB28C-A679-4618-8A33-FEBBCBBEF9B4}"/>
    <cellStyle name="Millares 12 2 2 4 3 5" xfId="47578" xr:uid="{E7D0A559-70B5-48BB-B9C5-872273E44B80}"/>
    <cellStyle name="Millares 12 2 2 4 4" xfId="3628" xr:uid="{71C3E933-84DA-4F90-B7DE-378D99EEF042}"/>
    <cellStyle name="Millares 12 2 2 4 4 2" xfId="7871" xr:uid="{37B44018-2E98-4E8B-934A-F7E59031DC24}"/>
    <cellStyle name="Millares 12 2 2 4 4 2 2" xfId="19323" xr:uid="{7A855531-0436-4C11-97AE-7372DFF97017}"/>
    <cellStyle name="Millares 12 2 2 4 4 2 2 2" xfId="42217" xr:uid="{11DF6D08-D6B7-4051-92D7-3A268D3369F3}"/>
    <cellStyle name="Millares 12 2 2 4 4 2 3" xfId="30776" xr:uid="{07F34D33-62A2-49A5-A1E9-D2455C7DB5AD}"/>
    <cellStyle name="Millares 12 2 2 4 4 2 4" xfId="53658" xr:uid="{71229688-A2FC-4DC6-8737-76FAC01DC70B}"/>
    <cellStyle name="Millares 12 2 2 4 4 3" xfId="15081" xr:uid="{DF263307-DB6A-4270-B4E9-2BA890CCF764}"/>
    <cellStyle name="Millares 12 2 2 4 4 3 2" xfId="37975" xr:uid="{E4BFD0DF-1B17-451D-AB3A-379F2C48D7E0}"/>
    <cellStyle name="Millares 12 2 2 4 4 4" xfId="26534" xr:uid="{96DD0FC5-EECA-43FC-8479-70D51BF3DCBA}"/>
    <cellStyle name="Millares 12 2 2 4 4 5" xfId="49416" xr:uid="{D4F35E46-75D3-4257-9793-CE5CF13EBE96}"/>
    <cellStyle name="Millares 12 2 2 4 5" xfId="4715" xr:uid="{854DEA23-3B61-4BD1-9EE6-6BC8B258A861}"/>
    <cellStyle name="Millares 12 2 2 4 5 2" xfId="16167" xr:uid="{C6326697-5FA2-48EF-B6FE-898384DDDDB4}"/>
    <cellStyle name="Millares 12 2 2 4 5 2 2" xfId="39061" xr:uid="{5C8A8E42-0AEE-4172-9C27-5DBC8691A3A7}"/>
    <cellStyle name="Millares 12 2 2 4 5 3" xfId="27620" xr:uid="{ADEFCE4E-165C-4F1D-9C2A-94BDDA6B0231}"/>
    <cellStyle name="Millares 12 2 2 4 5 4" xfId="50502" xr:uid="{6F2717C1-5EFE-4D83-A89E-B3FEA6789203}"/>
    <cellStyle name="Millares 12 2 2 4 6" xfId="9776" xr:uid="{E8FA9AC2-744A-481F-9218-D20078D1A926}"/>
    <cellStyle name="Millares 12 2 2 4 6 2" xfId="21219" xr:uid="{4DC968F5-07C6-4FA4-AAFF-F5AE21B08271}"/>
    <cellStyle name="Millares 12 2 2 4 6 2 2" xfId="44113" xr:uid="{887AB47B-32F3-486F-994B-37E038A25905}"/>
    <cellStyle name="Millares 12 2 2 4 6 3" xfId="32672" xr:uid="{C9F6C13E-5486-4C79-889B-4DE778EF5271}"/>
    <cellStyle name="Millares 12 2 2 4 7" xfId="10860" xr:uid="{BA975C87-9B76-43CC-B3C7-12CD8AFA87C6}"/>
    <cellStyle name="Millares 12 2 2 4 7 2" xfId="22303" xr:uid="{8A2153F6-4CC3-4318-897F-4E52256652BC}"/>
    <cellStyle name="Millares 12 2 2 4 7 2 2" xfId="45197" xr:uid="{4602C367-0FCB-4CA9-AD39-51E2E8D2A48E}"/>
    <cellStyle name="Millares 12 2 2 4 7 3" xfId="33756" xr:uid="{543F7E28-336F-4E2F-88E0-92E7AE529BE1}"/>
    <cellStyle name="Millares 12 2 2 4 8" xfId="11925" xr:uid="{2B0782A8-1DF4-4429-8055-F8E741D1B52E}"/>
    <cellStyle name="Millares 12 2 2 4 8 2" xfId="34819" xr:uid="{91F586CD-00BE-44DD-8384-C1EA0141DD68}"/>
    <cellStyle name="Millares 12 2 2 4 9" xfId="23378" xr:uid="{B03E022D-221E-4F23-B1D8-8C12FD63917B}"/>
    <cellStyle name="Millares 12 2 2 5" xfId="730" xr:uid="{289AB48B-C404-42A1-8AAA-9852521A3BFB}"/>
    <cellStyle name="Millares 12 2 2 5 2" xfId="2047" xr:uid="{42FC8DAC-B2C0-435B-83FF-6FD70028147C}"/>
    <cellStyle name="Millares 12 2 2 5 2 2" xfId="6295" xr:uid="{D18BC8B0-2F35-4F6F-B68C-337EDCDB2DA9}"/>
    <cellStyle name="Millares 12 2 2 5 2 2 2" xfId="17747" xr:uid="{5B534541-DDAD-46A3-A0B5-DE04E83E4388}"/>
    <cellStyle name="Millares 12 2 2 5 2 2 2 2" xfId="40641" xr:uid="{E2FC39A8-6BD0-44BF-8E2C-EB66936D8552}"/>
    <cellStyle name="Millares 12 2 2 5 2 2 3" xfId="29200" xr:uid="{124C7E31-F0E4-41EB-9749-482A68DC5128}"/>
    <cellStyle name="Millares 12 2 2 5 2 2 4" xfId="52082" xr:uid="{588F9B30-D94A-4FF9-8330-C0F5FFAE5B08}"/>
    <cellStyle name="Millares 12 2 2 5 2 3" xfId="13505" xr:uid="{BD446650-AC8A-40EB-837E-49C374D6F557}"/>
    <cellStyle name="Millares 12 2 2 5 2 3 2" xfId="36399" xr:uid="{66A8A414-0DCE-467B-B11C-55EC3DDC5870}"/>
    <cellStyle name="Millares 12 2 2 5 2 4" xfId="24958" xr:uid="{39BA3A52-DFC0-42BD-89D0-566A93BC6DF3}"/>
    <cellStyle name="Millares 12 2 2 5 2 5" xfId="47841" xr:uid="{00D37F5A-6099-4A2A-9145-56930FAC56F8}"/>
    <cellStyle name="Millares 12 2 2 5 3" xfId="3891" xr:uid="{B0C42889-0639-4325-90FF-D898D09AEE63}"/>
    <cellStyle name="Millares 12 2 2 5 3 2" xfId="8134" xr:uid="{48943E84-1D90-4C04-849D-B5587D4F0C50}"/>
    <cellStyle name="Millares 12 2 2 5 3 2 2" xfId="19586" xr:uid="{DE6D3E6D-BA9F-451B-BDA0-9A6B48386798}"/>
    <cellStyle name="Millares 12 2 2 5 3 2 2 2" xfId="42480" xr:uid="{1C5CA731-72C7-449F-BCA0-54E3EE4565EF}"/>
    <cellStyle name="Millares 12 2 2 5 3 2 3" xfId="31039" xr:uid="{49345172-0AF7-4D69-9419-58729B688679}"/>
    <cellStyle name="Millares 12 2 2 5 3 2 4" xfId="53921" xr:uid="{9AA58675-2F97-4C3F-990E-949783345ADE}"/>
    <cellStyle name="Millares 12 2 2 5 3 3" xfId="15344" xr:uid="{3A3B0966-8478-43AF-8EF9-508BF175F30C}"/>
    <cellStyle name="Millares 12 2 2 5 3 3 2" xfId="38238" xr:uid="{C321D8DA-19BF-4767-8B71-FB6C4704EFBA}"/>
    <cellStyle name="Millares 12 2 2 5 3 4" xfId="26797" xr:uid="{7ABB53E1-07A1-44E8-A04D-7F035BDC594E}"/>
    <cellStyle name="Millares 12 2 2 5 3 5" xfId="49679" xr:uid="{C0CCEA8C-31B5-4566-8B84-529779910F91}"/>
    <cellStyle name="Millares 12 2 2 5 4" xfId="4978" xr:uid="{E7B15A4D-0B9C-41C8-896B-F2FB443C4A56}"/>
    <cellStyle name="Millares 12 2 2 5 4 2" xfId="16430" xr:uid="{E102CD54-1EE1-4F25-9F28-FC6997C5E65E}"/>
    <cellStyle name="Millares 12 2 2 5 4 2 2" xfId="39324" xr:uid="{4723A742-7DF4-4560-88E2-36C7AED99E8C}"/>
    <cellStyle name="Millares 12 2 2 5 4 3" xfId="27883" xr:uid="{299EF2FE-24B3-430B-9B58-274912AF241B}"/>
    <cellStyle name="Millares 12 2 2 5 4 4" xfId="50765" xr:uid="{28500A4E-F50E-4581-BC40-1D75EACCCCED}"/>
    <cellStyle name="Millares 12 2 2 5 5" xfId="10039" xr:uid="{05BD1D5D-38CD-4A5B-ACE3-D8900B0461D7}"/>
    <cellStyle name="Millares 12 2 2 5 5 2" xfId="21482" xr:uid="{851E0680-5228-42C2-8DDE-CF9921D309BF}"/>
    <cellStyle name="Millares 12 2 2 5 5 2 2" xfId="44376" xr:uid="{35998752-EFB9-4F5A-B3A2-48D7A4490932}"/>
    <cellStyle name="Millares 12 2 2 5 5 3" xfId="32935" xr:uid="{38C4F832-873B-4ADF-A42A-9F0E41D30B92}"/>
    <cellStyle name="Millares 12 2 2 5 6" xfId="11123" xr:uid="{7DDF52BE-6DAA-4D83-BD38-7B18E4476836}"/>
    <cellStyle name="Millares 12 2 2 5 6 2" xfId="22566" xr:uid="{5A6C5EB3-88B6-43EF-B88C-B5ED17684D1A}"/>
    <cellStyle name="Millares 12 2 2 5 6 2 2" xfId="45460" xr:uid="{CA8D5D69-504E-4CFC-AF13-44BDD62C8D5B}"/>
    <cellStyle name="Millares 12 2 2 5 6 3" xfId="34019" xr:uid="{4A9BFEA5-5F25-41C6-ADA0-AAE5B1E141E3}"/>
    <cellStyle name="Millares 12 2 2 5 7" xfId="12188" xr:uid="{20EFA496-2783-4276-9EDD-180A59C479F2}"/>
    <cellStyle name="Millares 12 2 2 5 7 2" xfId="35082" xr:uid="{E08ED568-42A3-4CFA-8AB4-749726D4017E}"/>
    <cellStyle name="Millares 12 2 2 5 8" xfId="23641" xr:uid="{EB4A915E-DC34-4075-8DDE-1F3F217FFF42}"/>
    <cellStyle name="Millares 12 2 2 5 9" xfId="46524" xr:uid="{4013CB52-FFE2-4A18-A70C-0D0BF52A0348}"/>
    <cellStyle name="Millares 12 2 2 6" xfId="1258" xr:uid="{4797E775-6122-4781-ADDC-D878CCF1C510}"/>
    <cellStyle name="Millares 12 2 2 6 2" xfId="2575" xr:uid="{77F90F7F-520B-4E2F-A9A3-85BFCD993E60}"/>
    <cellStyle name="Millares 12 2 2 6 2 2" xfId="6823" xr:uid="{D7237DCD-7DFF-4A3A-AFA4-BF9DF3B8CA10}"/>
    <cellStyle name="Millares 12 2 2 6 2 2 2" xfId="18275" xr:uid="{A91E50F4-10CD-4C99-B860-9D1C25B80BD9}"/>
    <cellStyle name="Millares 12 2 2 6 2 2 2 2" xfId="41169" xr:uid="{DD2C404C-067A-4D89-8B3F-8C766991D2D6}"/>
    <cellStyle name="Millares 12 2 2 6 2 2 3" xfId="29728" xr:uid="{14D43F36-5FC6-423B-9C0F-9BDA521CDDE7}"/>
    <cellStyle name="Millares 12 2 2 6 2 2 4" xfId="52610" xr:uid="{69D267CF-520D-4D05-BE8A-524C5BB6BBCE}"/>
    <cellStyle name="Millares 12 2 2 6 2 3" xfId="14033" xr:uid="{C14DCE91-63E6-4990-8C2C-E6D3F50AEDCE}"/>
    <cellStyle name="Millares 12 2 2 6 2 3 2" xfId="36927" xr:uid="{6E92E0B8-12D1-4DBD-93E5-9B2C21FAF82A}"/>
    <cellStyle name="Millares 12 2 2 6 2 4" xfId="25486" xr:uid="{1F24F1FC-7C89-4111-923C-187715D9AC50}"/>
    <cellStyle name="Millares 12 2 2 6 2 5" xfId="48369" xr:uid="{D9319A00-0F7C-4839-87B4-8D3FD70213C7}"/>
    <cellStyle name="Millares 12 2 2 6 3" xfId="5506" xr:uid="{9657871C-1BCA-4F04-B055-B3662E6021DF}"/>
    <cellStyle name="Millares 12 2 2 6 3 2" xfId="16958" xr:uid="{6B3AE876-16B5-42EA-A7A3-8C1101434034}"/>
    <cellStyle name="Millares 12 2 2 6 3 2 2" xfId="39852" xr:uid="{965349EB-1C7B-43E3-8AE3-4F3FFD304BF2}"/>
    <cellStyle name="Millares 12 2 2 6 3 3" xfId="28411" xr:uid="{628D1443-B51C-4AE2-90CC-6A653AA4365B}"/>
    <cellStyle name="Millares 12 2 2 6 3 4" xfId="51293" xr:uid="{D5559B9B-D554-4FB9-AC98-7103B7DE42F9}"/>
    <cellStyle name="Millares 12 2 2 6 4" xfId="12716" xr:uid="{AF3F7FB8-0EF2-4929-9DDE-AA0871BA528E}"/>
    <cellStyle name="Millares 12 2 2 6 4 2" xfId="35610" xr:uid="{9D449EDA-1E62-400F-BA08-CAB9A8C2A02F}"/>
    <cellStyle name="Millares 12 2 2 6 5" xfId="24169" xr:uid="{16FEC88C-F8F5-4B8B-8A0D-301380EA0EC0}"/>
    <cellStyle name="Millares 12 2 2 6 6" xfId="47052" xr:uid="{E4E45066-6DA1-44B1-873A-621956DAC614}"/>
    <cellStyle name="Millares 12 2 2 7" xfId="1521" xr:uid="{0826210F-F06A-430F-9F2A-D168BCA5ADCC}"/>
    <cellStyle name="Millares 12 2 2 7 2" xfId="5769" xr:uid="{5A99BAD2-868E-4383-A3BF-833511E2EC83}"/>
    <cellStyle name="Millares 12 2 2 7 2 2" xfId="17221" xr:uid="{A50D5CAA-E3A9-4666-9F31-D2FD59BC6820}"/>
    <cellStyle name="Millares 12 2 2 7 2 2 2" xfId="40115" xr:uid="{7796447B-3815-48AE-99D3-7E312006B2E7}"/>
    <cellStyle name="Millares 12 2 2 7 2 3" xfId="28674" xr:uid="{A014AA6E-0057-4CDA-ADE4-5EC6C918D71B}"/>
    <cellStyle name="Millares 12 2 2 7 2 4" xfId="51556" xr:uid="{93C498A5-ABE6-4C2D-B211-F09D5B2F871D}"/>
    <cellStyle name="Millares 12 2 2 7 3" xfId="12979" xr:uid="{E5984356-0138-4B67-9650-C3D9D380EF6E}"/>
    <cellStyle name="Millares 12 2 2 7 3 2" xfId="35873" xr:uid="{A035AC0C-AA14-422A-9BD3-C5946DF07A87}"/>
    <cellStyle name="Millares 12 2 2 7 4" xfId="24432" xr:uid="{F590CAED-C2D5-4559-9DF3-315D2E7E8B81}"/>
    <cellStyle name="Millares 12 2 2 7 5" xfId="47315" xr:uid="{0519A6F7-27D3-4E84-A80F-FF3724DF87F4}"/>
    <cellStyle name="Millares 12 2 2 8" xfId="2843" xr:uid="{FFEBB0BC-EC94-415F-AE3C-432B6FDBA2B7}"/>
    <cellStyle name="Millares 12 2 2 8 2" xfId="7087" xr:uid="{BFDF243D-521D-49B4-BD40-1654DA556BEB}"/>
    <cellStyle name="Millares 12 2 2 8 2 2" xfId="18539" xr:uid="{468B3631-E7D7-4C37-8DB6-D3EA3850AD9D}"/>
    <cellStyle name="Millares 12 2 2 8 2 2 2" xfId="41433" xr:uid="{22D3FEA2-CAE8-4619-AE96-D510AE882A8F}"/>
    <cellStyle name="Millares 12 2 2 8 2 3" xfId="29992" xr:uid="{71A2734F-8A86-46CB-9697-B481CB742181}"/>
    <cellStyle name="Millares 12 2 2 8 2 4" xfId="52874" xr:uid="{CC44E334-63AB-402F-AF60-A570C9D7E043}"/>
    <cellStyle name="Millares 12 2 2 8 3" xfId="14297" xr:uid="{9573A78D-763A-4833-8FF3-D0D5FA45CA86}"/>
    <cellStyle name="Millares 12 2 2 8 3 2" xfId="37191" xr:uid="{E7D90066-42F7-48D1-A1E1-41156852AC4B}"/>
    <cellStyle name="Millares 12 2 2 8 4" xfId="25750" xr:uid="{8E3A14B3-BED9-4F32-AF9B-327F7085E95E}"/>
    <cellStyle name="Millares 12 2 2 8 5" xfId="48632" xr:uid="{D0199239-427C-4E72-8EF4-84F7F04A8AEB}"/>
    <cellStyle name="Millares 12 2 2 9" xfId="3103" xr:uid="{34E10D62-A54D-47A4-BDE8-F1CD08853712}"/>
    <cellStyle name="Millares 12 2 2 9 2" xfId="7346" xr:uid="{09309666-0601-4AB1-B514-8533FCE14A82}"/>
    <cellStyle name="Millares 12 2 2 9 2 2" xfId="18798" xr:uid="{D426196C-4AEE-4BA0-BB14-307FD0820EAD}"/>
    <cellStyle name="Millares 12 2 2 9 2 2 2" xfId="41692" xr:uid="{D6785EB6-38FE-4856-A7DB-5736CB478DFC}"/>
    <cellStyle name="Millares 12 2 2 9 2 3" xfId="30251" xr:uid="{BAF93F8C-DFBC-4E58-BDB1-AEED765D558F}"/>
    <cellStyle name="Millares 12 2 2 9 2 4" xfId="53133" xr:uid="{A507C4AC-3565-4C7D-9852-A47367CCECDA}"/>
    <cellStyle name="Millares 12 2 2 9 3" xfId="14556" xr:uid="{0CF1D345-E7E0-4979-B412-6D7AC6DC23E7}"/>
    <cellStyle name="Millares 12 2 2 9 3 2" xfId="37450" xr:uid="{09BD49DB-5556-41BD-8F77-6AB5CA8FEAA2}"/>
    <cellStyle name="Millares 12 2 2 9 4" xfId="26009" xr:uid="{200F63A8-D72D-4172-AE4C-7D8362B89503}"/>
    <cellStyle name="Millares 12 2 2 9 5" xfId="48891" xr:uid="{F3C25511-B76A-4194-A059-302E28E54884}"/>
    <cellStyle name="Millares 12 2 20" xfId="10579" xr:uid="{9623DB12-E0A5-4E4B-8D69-2ED078CE342E}"/>
    <cellStyle name="Millares 12 2 20 2" xfId="22022" xr:uid="{CD9A452B-81F7-40BA-A73F-8FE8326A4DC1}"/>
    <cellStyle name="Millares 12 2 20 2 2" xfId="44916" xr:uid="{A5FDAA2B-9E82-403C-863C-36A347781B9B}"/>
    <cellStyle name="Millares 12 2 20 3" xfId="33475" xr:uid="{428FD23B-4A6F-419C-8DBD-1394CE7394F3}"/>
    <cellStyle name="Millares 12 2 21" xfId="11644" xr:uid="{B1685FB3-A35C-4EED-9AD1-8DE0D1005219}"/>
    <cellStyle name="Millares 12 2 21 2" xfId="34538" xr:uid="{B6852277-8BCA-48E0-8880-67CCDC69CF9E}"/>
    <cellStyle name="Millares 12 2 22" xfId="23097" xr:uid="{585AF88E-F6CE-4268-89B6-950C660A29AE}"/>
    <cellStyle name="Millares 12 2 23" xfId="45980" xr:uid="{D1704211-A7A2-4AC2-821A-2397E4CA8A67}"/>
    <cellStyle name="Millares 12 2 3" xfId="199" xr:uid="{398206BC-3C29-4880-84AD-AB4D2E524AB7}"/>
    <cellStyle name="Millares 12 2 3 10" xfId="4447" xr:uid="{CB1653CB-AF35-4200-9057-4315D8870192}"/>
    <cellStyle name="Millares 12 2 3 10 2" xfId="15899" xr:uid="{DACC18DA-B738-4750-B140-246307336451}"/>
    <cellStyle name="Millares 12 2 3 10 2 2" xfId="38793" xr:uid="{18951A5B-2204-4158-8BEE-692389C93814}"/>
    <cellStyle name="Millares 12 2 3 10 3" xfId="27352" xr:uid="{56E0B232-9B7B-42CD-A204-BFFA9E46E059}"/>
    <cellStyle name="Millares 12 2 3 10 4" xfId="50234" xr:uid="{2493ECE1-E8D5-4885-920A-77AB6F378F69}"/>
    <cellStyle name="Millares 12 2 3 11" xfId="8731" xr:uid="{0A881182-A953-4420-BEE1-C4212ED38684}"/>
    <cellStyle name="Millares 12 2 3 11 2" xfId="20175" xr:uid="{D7721AF5-570A-46F0-B132-36BA19D4A7C6}"/>
    <cellStyle name="Millares 12 2 3 11 2 2" xfId="43069" xr:uid="{39CC7FB2-9565-4077-B3BE-F0F5786D6E6C}"/>
    <cellStyle name="Millares 12 2 3 11 3" xfId="31628" xr:uid="{62CB3611-B198-484D-BB5D-12CEF2342E3F}"/>
    <cellStyle name="Millares 12 2 3 11 4" xfId="54510" xr:uid="{58CE20EC-AA6F-4860-8A1D-80E1EECEBAE7}"/>
    <cellStyle name="Millares 12 2 3 12" xfId="8992" xr:uid="{0F5A4068-AFD2-403C-A46F-2E764E61D14F}"/>
    <cellStyle name="Millares 12 2 3 12 2" xfId="20436" xr:uid="{2ED4F479-1284-418B-B004-67FDC7FE545E}"/>
    <cellStyle name="Millares 12 2 3 12 2 2" xfId="43330" xr:uid="{A7928EE7-10D1-4C2F-AC9F-3BB2C0903AC5}"/>
    <cellStyle name="Millares 12 2 3 12 3" xfId="31889" xr:uid="{486838D0-20D8-46FF-B574-C4BBA57D5D2C}"/>
    <cellStyle name="Millares 12 2 3 12 4" xfId="54771" xr:uid="{AAB69783-8EAF-4001-A636-47A0D1F08958}"/>
    <cellStyle name="Millares 12 2 3 13" xfId="9259" xr:uid="{9AF3AD8D-4A94-48D5-A6A3-A3BE3D1DB63F}"/>
    <cellStyle name="Millares 12 2 3 13 2" xfId="20703" xr:uid="{F60FFCF5-4821-412F-9810-9E711880FF1B}"/>
    <cellStyle name="Millares 12 2 3 13 2 2" xfId="43597" xr:uid="{0C14B0B3-A54D-4892-8A6C-D75A4A4940AC}"/>
    <cellStyle name="Millares 12 2 3 13 3" xfId="32156" xr:uid="{27403AEA-FC74-4A6E-813E-BD8820F3B942}"/>
    <cellStyle name="Millares 12 2 3 13 4" xfId="55038" xr:uid="{24098061-BB00-4031-8363-E86A6B53BBEB}"/>
    <cellStyle name="Millares 12 2 3 14" xfId="9530" xr:uid="{34186DA0-D9A6-499C-A80C-5B1AC7C38905}"/>
    <cellStyle name="Millares 12 2 3 14 2" xfId="20973" xr:uid="{024D6247-0DB5-4820-99F2-59F2813DC8AB}"/>
    <cellStyle name="Millares 12 2 3 14 2 2" xfId="43867" xr:uid="{D0CAD9BD-2591-485B-95E9-E2B2C93A2CD3}"/>
    <cellStyle name="Millares 12 2 3 14 3" xfId="32426" xr:uid="{0010D4F3-A1B0-42E9-B7B4-1614FE2E2109}"/>
    <cellStyle name="Millares 12 2 3 15" xfId="10616" xr:uid="{FAE730E3-F6A7-4DB0-B066-18ADC8863479}"/>
    <cellStyle name="Millares 12 2 3 15 2" xfId="22059" xr:uid="{E5DC3BA8-FE31-4B59-905B-61650B1A010F}"/>
    <cellStyle name="Millares 12 2 3 15 2 2" xfId="44953" xr:uid="{E5CC93B2-08A9-4803-8DB3-339E6136768D}"/>
    <cellStyle name="Millares 12 2 3 15 3" xfId="33512" xr:uid="{90A3D1E6-FEBD-426F-879B-D71182DDF0A0}"/>
    <cellStyle name="Millares 12 2 3 16" xfId="11681" xr:uid="{F70D6E68-D65B-43C7-8857-8DFAA034AAED}"/>
    <cellStyle name="Millares 12 2 3 16 2" xfId="34575" xr:uid="{1F2373A3-1005-4E22-8E15-3A8FAEA7D7B7}"/>
    <cellStyle name="Millares 12 2 3 17" xfId="23134" xr:uid="{1004FBB5-3D17-45C1-9940-2AE947B2B683}"/>
    <cellStyle name="Millares 12 2 3 18" xfId="46017" xr:uid="{226F1E38-8C21-4E5B-B0D1-8333D3667BE4}"/>
    <cellStyle name="Millares 12 2 3 2" xfId="338" xr:uid="{29B5412A-B8BA-4487-A252-83E547AB99D1}"/>
    <cellStyle name="Millares 12 2 3 2 10" xfId="8847" xr:uid="{BFFCFF5F-696B-40D5-BBB8-B748BB590F4A}"/>
    <cellStyle name="Millares 12 2 3 2 10 2" xfId="20291" xr:uid="{474BBC3D-3F4A-4EAB-98A8-CACDC8BB6E5A}"/>
    <cellStyle name="Millares 12 2 3 2 10 2 2" xfId="43185" xr:uid="{C53266CB-2EB6-4FCA-92AF-5FA0D8448341}"/>
    <cellStyle name="Millares 12 2 3 2 10 3" xfId="31744" xr:uid="{87453D42-D40E-421C-833E-C48207FB164C}"/>
    <cellStyle name="Millares 12 2 3 2 10 4" xfId="54626" xr:uid="{B5E58D45-4A8E-428F-908A-37F9F8808504}"/>
    <cellStyle name="Millares 12 2 3 2 11" xfId="9109" xr:uid="{F06DCCE7-29F1-47DD-BB2A-F001016E07E0}"/>
    <cellStyle name="Millares 12 2 3 2 11 2" xfId="20553" xr:uid="{DEC35382-C35A-4324-99EB-804F2237C648}"/>
    <cellStyle name="Millares 12 2 3 2 11 2 2" xfId="43447" xr:uid="{C2E81C6D-CCEF-41E5-A2E9-05F867F7F4AF}"/>
    <cellStyle name="Millares 12 2 3 2 11 3" xfId="32006" xr:uid="{12321CA8-85BE-4B8C-859A-FC266308095B}"/>
    <cellStyle name="Millares 12 2 3 2 11 4" xfId="54888" xr:uid="{7C8282CD-A530-4CF1-AEBD-8FCB383288AA}"/>
    <cellStyle name="Millares 12 2 3 2 12" xfId="9376" xr:uid="{6A4E6BC3-41B2-4999-96A9-FF982E3B3111}"/>
    <cellStyle name="Millares 12 2 3 2 12 2" xfId="20820" xr:uid="{E52B8E14-B332-41B2-BB22-C6D58C74FFB9}"/>
    <cellStyle name="Millares 12 2 3 2 12 2 2" xfId="43714" xr:uid="{D959186E-03BD-46BC-9B9B-02E2109521F9}"/>
    <cellStyle name="Millares 12 2 3 2 12 3" xfId="32273" xr:uid="{6B0472F8-49D6-41AB-9426-A96BC6493841}"/>
    <cellStyle name="Millares 12 2 3 2 12 4" xfId="55155" xr:uid="{97ED50B0-A8CF-439B-80D3-C1F894BA85B5}"/>
    <cellStyle name="Millares 12 2 3 2 13" xfId="9648" xr:uid="{54741735-6AAE-46F4-889A-FEADC92A1AA7}"/>
    <cellStyle name="Millares 12 2 3 2 13 2" xfId="21091" xr:uid="{116BA539-D6F7-4F3B-93C7-87BB0BD8BEB7}"/>
    <cellStyle name="Millares 12 2 3 2 13 2 2" xfId="43985" xr:uid="{C134D6B5-1E5F-4D0E-B637-41FD46856C42}"/>
    <cellStyle name="Millares 12 2 3 2 13 3" xfId="32544" xr:uid="{80263ABF-2E49-4DA6-AA75-08A7C5E7F6A9}"/>
    <cellStyle name="Millares 12 2 3 2 14" xfId="10732" xr:uid="{4A041850-EE67-45EE-BE71-33BFF2A7FA0E}"/>
    <cellStyle name="Millares 12 2 3 2 14 2" xfId="22175" xr:uid="{4973A270-36FC-471E-93B0-1A485EFB5CC4}"/>
    <cellStyle name="Millares 12 2 3 2 14 2 2" xfId="45069" xr:uid="{A63992E6-8CFA-458C-BF94-4FABE5562BFE}"/>
    <cellStyle name="Millares 12 2 3 2 14 3" xfId="33628" xr:uid="{9FC944F9-39C4-4BCB-B969-4AAAEB08E6C5}"/>
    <cellStyle name="Millares 12 2 3 2 15" xfId="11797" xr:uid="{AF4B5439-3250-44CA-9F2E-F60DB5437FD5}"/>
    <cellStyle name="Millares 12 2 3 2 15 2" xfId="34691" xr:uid="{22C69A58-110C-45EF-B293-FD74576D809F}"/>
    <cellStyle name="Millares 12 2 3 2 16" xfId="23250" xr:uid="{8079FCF4-4BDC-4445-A10A-5984BAE46FD6}"/>
    <cellStyle name="Millares 12 2 3 2 17" xfId="46133" xr:uid="{14C27331-AF9E-4ECC-92F6-4B9C17477C1C}"/>
    <cellStyle name="Millares 12 2 3 2 2" xfId="601" xr:uid="{EC540A94-BAE6-4BB1-8723-38453D9DE64E}"/>
    <cellStyle name="Millares 12 2 3 2 2 10" xfId="46396" xr:uid="{B7B2BC32-BB30-4865-AFEE-77A953764A20}"/>
    <cellStyle name="Millares 12 2 3 2 2 2" xfId="1129" xr:uid="{15368CD7-0788-48FB-B46E-8587A9361BB2}"/>
    <cellStyle name="Millares 12 2 3 2 2 2 2" xfId="2446" xr:uid="{9AE9576B-24E9-48AA-817F-271F0A0741C5}"/>
    <cellStyle name="Millares 12 2 3 2 2 2 2 2" xfId="6694" xr:uid="{9BD6A79B-FCDA-46D0-B786-1A246F3B3BFC}"/>
    <cellStyle name="Millares 12 2 3 2 2 2 2 2 2" xfId="18146" xr:uid="{AAD20661-EBB2-4886-A80E-A3D2C14222BA}"/>
    <cellStyle name="Millares 12 2 3 2 2 2 2 2 2 2" xfId="41040" xr:uid="{08D4D776-6A47-429A-B7D8-622AB98CCEE6}"/>
    <cellStyle name="Millares 12 2 3 2 2 2 2 2 3" xfId="29599" xr:uid="{9499192D-D328-44A8-B8CD-D4A854C0371E}"/>
    <cellStyle name="Millares 12 2 3 2 2 2 2 2 4" xfId="52481" xr:uid="{20A5518A-9682-4178-8BED-6238236AE301}"/>
    <cellStyle name="Millares 12 2 3 2 2 2 2 3" xfId="13904" xr:uid="{34917BE9-22FD-4738-974C-18E0AA99DFD5}"/>
    <cellStyle name="Millares 12 2 3 2 2 2 2 3 2" xfId="36798" xr:uid="{FE7A3A8F-4D8C-4CC8-9124-E2889CDB06E9}"/>
    <cellStyle name="Millares 12 2 3 2 2 2 2 4" xfId="25357" xr:uid="{7F53002B-C57E-43A5-B4A1-04EC90D1DEDF}"/>
    <cellStyle name="Millares 12 2 3 2 2 2 2 5" xfId="48240" xr:uid="{FF61883A-1506-492E-AAE8-070C55210405}"/>
    <cellStyle name="Millares 12 2 3 2 2 2 3" xfId="4290" xr:uid="{E2416F3E-72D2-4636-AA84-E56CA06203A4}"/>
    <cellStyle name="Millares 12 2 3 2 2 2 3 2" xfId="8533" xr:uid="{B19F168E-3854-450A-97D4-ED5514125C03}"/>
    <cellStyle name="Millares 12 2 3 2 2 2 3 2 2" xfId="19985" xr:uid="{4C6074D0-5A94-4644-9F91-27AB33203257}"/>
    <cellStyle name="Millares 12 2 3 2 2 2 3 2 2 2" xfId="42879" xr:uid="{A5F58738-E234-4A3B-A635-B3A764BFD84E}"/>
    <cellStyle name="Millares 12 2 3 2 2 2 3 2 3" xfId="31438" xr:uid="{AC8B7BCC-9C82-4662-9689-5EB5C35742AE}"/>
    <cellStyle name="Millares 12 2 3 2 2 2 3 2 4" xfId="54320" xr:uid="{5D27C96A-5127-4C1F-A061-E0FD2B200BA0}"/>
    <cellStyle name="Millares 12 2 3 2 2 2 3 3" xfId="15743" xr:uid="{0A392CB7-4DE0-40C8-B1E3-A6A6F2A5CBAA}"/>
    <cellStyle name="Millares 12 2 3 2 2 2 3 3 2" xfId="38637" xr:uid="{5C3FF0E3-322E-443A-BE1C-C1568B222C1D}"/>
    <cellStyle name="Millares 12 2 3 2 2 2 3 4" xfId="27196" xr:uid="{D5FB2A00-9C4D-45C9-8CC0-276D682EA33D}"/>
    <cellStyle name="Millares 12 2 3 2 2 2 3 5" xfId="50078" xr:uid="{C88229AC-51EF-40FE-B6DE-906C1278439A}"/>
    <cellStyle name="Millares 12 2 3 2 2 2 4" xfId="5377" xr:uid="{F5E68291-21C3-44D0-BD4E-10A6D5F8BC2F}"/>
    <cellStyle name="Millares 12 2 3 2 2 2 4 2" xfId="16829" xr:uid="{CA69CDEA-F909-4EA1-AC02-F6BDFE6898F5}"/>
    <cellStyle name="Millares 12 2 3 2 2 2 4 2 2" xfId="39723" xr:uid="{49B3CAD8-EFC9-4DD5-9962-43CBD0EDBACB}"/>
    <cellStyle name="Millares 12 2 3 2 2 2 4 3" xfId="28282" xr:uid="{EFE79D40-76C4-441B-85BA-4F15E2DF1A61}"/>
    <cellStyle name="Millares 12 2 3 2 2 2 4 4" xfId="51164" xr:uid="{A14F7BA0-CCFE-41AB-94FB-C1C1C0BCCF91}"/>
    <cellStyle name="Millares 12 2 3 2 2 2 5" xfId="10438" xr:uid="{7FA12191-6143-47C0-8C34-C06A1EC091AD}"/>
    <cellStyle name="Millares 12 2 3 2 2 2 5 2" xfId="21881" xr:uid="{71BEC597-01F9-4D09-9FEA-3108ECF6DFF6}"/>
    <cellStyle name="Millares 12 2 3 2 2 2 5 2 2" xfId="44775" xr:uid="{5CB6DD9D-8BB9-4C8F-BF24-3433FFD095A9}"/>
    <cellStyle name="Millares 12 2 3 2 2 2 5 3" xfId="33334" xr:uid="{903D07FC-188E-4624-8B30-B4DFC6B7CE0D}"/>
    <cellStyle name="Millares 12 2 3 2 2 2 6" xfId="11522" xr:uid="{E6E6E529-0527-46A3-819F-446C4F3544FC}"/>
    <cellStyle name="Millares 12 2 3 2 2 2 6 2" xfId="22965" xr:uid="{6E2E4B6F-689B-437B-BE2E-B5E7E5F0B980}"/>
    <cellStyle name="Millares 12 2 3 2 2 2 6 2 2" xfId="45859" xr:uid="{7E0DEFCE-C2A4-4891-9938-79C59287824F}"/>
    <cellStyle name="Millares 12 2 3 2 2 2 6 3" xfId="34418" xr:uid="{53530A47-7193-4364-9D6E-AAF7EF23C50D}"/>
    <cellStyle name="Millares 12 2 3 2 2 2 7" xfId="12587" xr:uid="{FAFA9E5C-B4B6-447D-97F7-B589193D40AE}"/>
    <cellStyle name="Millares 12 2 3 2 2 2 7 2" xfId="35481" xr:uid="{27D009BA-5CDE-45D3-9E0E-ECBFBDA1E6E0}"/>
    <cellStyle name="Millares 12 2 3 2 2 2 8" xfId="24040" xr:uid="{8DBEC58A-D819-4648-BBC2-C6E5BA9FE921}"/>
    <cellStyle name="Millares 12 2 3 2 2 2 9" xfId="46923" xr:uid="{184F7D5A-9109-474B-88F5-E9C341CD75AF}"/>
    <cellStyle name="Millares 12 2 3 2 2 3" xfId="1919" xr:uid="{807A1AF9-CC6B-4063-B7E0-31D38B2B33EC}"/>
    <cellStyle name="Millares 12 2 3 2 2 3 2" xfId="6167" xr:uid="{B7A943BF-90B3-4DFE-BAA0-A88504E8F236}"/>
    <cellStyle name="Millares 12 2 3 2 2 3 2 2" xfId="17619" xr:uid="{0733DB47-413C-43AF-8EFD-6903B7B40433}"/>
    <cellStyle name="Millares 12 2 3 2 2 3 2 2 2" xfId="40513" xr:uid="{FB4FBD4B-E136-4C71-B0D8-594E6ADB889E}"/>
    <cellStyle name="Millares 12 2 3 2 2 3 2 3" xfId="29072" xr:uid="{BD5EF2E8-92DB-4F70-8C6A-D469183A5684}"/>
    <cellStyle name="Millares 12 2 3 2 2 3 2 4" xfId="51954" xr:uid="{DB592090-A123-45A9-9BFD-95E52FAE6C17}"/>
    <cellStyle name="Millares 12 2 3 2 2 3 3" xfId="13377" xr:uid="{1D693406-E4EA-461E-B586-41D6BB8F4D72}"/>
    <cellStyle name="Millares 12 2 3 2 2 3 3 2" xfId="36271" xr:uid="{8950E3C4-68DF-49FE-BB4C-8746D40D3726}"/>
    <cellStyle name="Millares 12 2 3 2 2 3 4" xfId="24830" xr:uid="{7984A733-8D3B-414C-959B-0260358DB0B4}"/>
    <cellStyle name="Millares 12 2 3 2 2 3 5" xfId="47713" xr:uid="{573D99B4-3FA1-4216-AFD7-103A24E2130B}"/>
    <cellStyle name="Millares 12 2 3 2 2 4" xfId="3763" xr:uid="{C32D4A70-A26C-421D-901F-EF7FE45D0FDE}"/>
    <cellStyle name="Millares 12 2 3 2 2 4 2" xfId="8006" xr:uid="{D76B3143-EF25-4A5B-8689-0B8B6042BEED}"/>
    <cellStyle name="Millares 12 2 3 2 2 4 2 2" xfId="19458" xr:uid="{3C8B9FEF-6C8E-4990-B560-B52C99BB6D3E}"/>
    <cellStyle name="Millares 12 2 3 2 2 4 2 2 2" xfId="42352" xr:uid="{605492EC-9D21-46C9-9D3F-EDE92A2A6DC8}"/>
    <cellStyle name="Millares 12 2 3 2 2 4 2 3" xfId="30911" xr:uid="{431FA099-CEF3-4052-9ECB-A07673192B83}"/>
    <cellStyle name="Millares 12 2 3 2 2 4 2 4" xfId="53793" xr:uid="{1990EAF3-7B55-4774-A4EC-25738C27DEB4}"/>
    <cellStyle name="Millares 12 2 3 2 2 4 3" xfId="15216" xr:uid="{AECAD623-355E-43CB-8010-2D9A9C7A10AA}"/>
    <cellStyle name="Millares 12 2 3 2 2 4 3 2" xfId="38110" xr:uid="{0791C1B1-5B5A-41B4-9BB6-6999B385535F}"/>
    <cellStyle name="Millares 12 2 3 2 2 4 4" xfId="26669" xr:uid="{8517692D-A853-4FC6-8EA8-7E053FC414BD}"/>
    <cellStyle name="Millares 12 2 3 2 2 4 5" xfId="49551" xr:uid="{ED8DBAE6-5CE6-4FF1-8F11-DF541F82C84F}"/>
    <cellStyle name="Millares 12 2 3 2 2 5" xfId="4850" xr:uid="{36FE16E6-22A7-454D-9667-6B675A869831}"/>
    <cellStyle name="Millares 12 2 3 2 2 5 2" xfId="16302" xr:uid="{D90FA680-1694-406C-A941-3CC2732E0D88}"/>
    <cellStyle name="Millares 12 2 3 2 2 5 2 2" xfId="39196" xr:uid="{A568943B-0DE6-4D79-8134-2C5F395FC841}"/>
    <cellStyle name="Millares 12 2 3 2 2 5 3" xfId="27755" xr:uid="{FD2A2AC8-AE6E-4535-89BD-2A9538D18C7B}"/>
    <cellStyle name="Millares 12 2 3 2 2 5 4" xfId="50637" xr:uid="{97299D00-CB82-4561-A225-F9DEB0B37D67}"/>
    <cellStyle name="Millares 12 2 3 2 2 6" xfId="9911" xr:uid="{BFDA75A1-FEC8-4201-B2FB-01E8F92A2906}"/>
    <cellStyle name="Millares 12 2 3 2 2 6 2" xfId="21354" xr:uid="{5B2A820D-C1F8-4BDD-93C9-E83B429A3ABF}"/>
    <cellStyle name="Millares 12 2 3 2 2 6 2 2" xfId="44248" xr:uid="{95AC30F0-489C-4846-ADB7-0D5AFEEF5920}"/>
    <cellStyle name="Millares 12 2 3 2 2 6 3" xfId="32807" xr:uid="{0624ECFF-3A1D-47C8-94C2-735A8717E4C7}"/>
    <cellStyle name="Millares 12 2 3 2 2 7" xfId="10995" xr:uid="{15927C79-B815-46E7-B397-0D59202FF0AA}"/>
    <cellStyle name="Millares 12 2 3 2 2 7 2" xfId="22438" xr:uid="{620A5D50-EF64-4494-A713-FE03725AC2FE}"/>
    <cellStyle name="Millares 12 2 3 2 2 7 2 2" xfId="45332" xr:uid="{D8653758-1969-4250-A403-FABECE681EAF}"/>
    <cellStyle name="Millares 12 2 3 2 2 7 3" xfId="33891" xr:uid="{892B7759-D97E-44C9-93DF-E89C3DDA827B}"/>
    <cellStyle name="Millares 12 2 3 2 2 8" xfId="12060" xr:uid="{01D20847-BCB5-4DF8-AD3C-8E568E3F7DD9}"/>
    <cellStyle name="Millares 12 2 3 2 2 8 2" xfId="34954" xr:uid="{A6E8C34D-AC40-4D82-8BBC-A3E6C6879F01}"/>
    <cellStyle name="Millares 12 2 3 2 2 9" xfId="23513" xr:uid="{23C6FCA8-D0F4-4753-8C20-65D796B0DB6F}"/>
    <cellStyle name="Millares 12 2 3 2 3" xfId="866" xr:uid="{E0FC9320-5605-4AE3-9460-7CB6503A39E0}"/>
    <cellStyle name="Millares 12 2 3 2 3 2" xfId="2183" xr:uid="{82747D85-BF9F-480C-BB19-922D06E83B54}"/>
    <cellStyle name="Millares 12 2 3 2 3 2 2" xfId="6431" xr:uid="{38995569-43CF-41E0-83A7-864F93F516FF}"/>
    <cellStyle name="Millares 12 2 3 2 3 2 2 2" xfId="17883" xr:uid="{3D8F70B2-3DF7-4FF6-974B-8FA7FF01B99E}"/>
    <cellStyle name="Millares 12 2 3 2 3 2 2 2 2" xfId="40777" xr:uid="{1AEF8558-F0BE-4CB5-A5D2-16764B201E00}"/>
    <cellStyle name="Millares 12 2 3 2 3 2 2 3" xfId="29336" xr:uid="{1D0B93FD-06BA-4B1E-B674-2C301FFF7166}"/>
    <cellStyle name="Millares 12 2 3 2 3 2 2 4" xfId="52218" xr:uid="{5AB7C055-D8C4-4A92-B204-E480B404CBF2}"/>
    <cellStyle name="Millares 12 2 3 2 3 2 3" xfId="13641" xr:uid="{C70BDEA8-B10C-48B3-8E2E-F665181C7D15}"/>
    <cellStyle name="Millares 12 2 3 2 3 2 3 2" xfId="36535" xr:uid="{62558210-7124-4075-AA4E-01F2964D8A0E}"/>
    <cellStyle name="Millares 12 2 3 2 3 2 4" xfId="25094" xr:uid="{C6303472-3D47-41A3-AE3C-4258A7959BC4}"/>
    <cellStyle name="Millares 12 2 3 2 3 2 5" xfId="47977" xr:uid="{56EB0D5F-4786-404A-8E3C-7B3E4855575E}"/>
    <cellStyle name="Millares 12 2 3 2 3 3" xfId="4027" xr:uid="{84AD37F9-2967-4339-8228-7B80E25E68AF}"/>
    <cellStyle name="Millares 12 2 3 2 3 3 2" xfId="8270" xr:uid="{C86F128D-DC60-41A8-9994-3320CB28554A}"/>
    <cellStyle name="Millares 12 2 3 2 3 3 2 2" xfId="19722" xr:uid="{A8A83677-A133-47F2-9D42-802CCC92CDAE}"/>
    <cellStyle name="Millares 12 2 3 2 3 3 2 2 2" xfId="42616" xr:uid="{86DE394D-FB23-4F9B-B74D-71C64F16C6E9}"/>
    <cellStyle name="Millares 12 2 3 2 3 3 2 3" xfId="31175" xr:uid="{06EE7E04-DB0F-472E-BC3E-9BDC1EF313D7}"/>
    <cellStyle name="Millares 12 2 3 2 3 3 2 4" xfId="54057" xr:uid="{9264C28A-EFF2-4BA0-B729-479D65365483}"/>
    <cellStyle name="Millares 12 2 3 2 3 3 3" xfId="15480" xr:uid="{913F4E33-9888-49BD-A9E1-2106A1A41BA1}"/>
    <cellStyle name="Millares 12 2 3 2 3 3 3 2" xfId="38374" xr:uid="{A0FC2E7A-F29E-49F0-94CC-763368B3982B}"/>
    <cellStyle name="Millares 12 2 3 2 3 3 4" xfId="26933" xr:uid="{51B0CD53-EED5-45C6-A420-8F3392835853}"/>
    <cellStyle name="Millares 12 2 3 2 3 3 5" xfId="49815" xr:uid="{95A7522A-A140-4330-8C71-F6148E50DDB0}"/>
    <cellStyle name="Millares 12 2 3 2 3 4" xfId="5114" xr:uid="{B811835F-B299-49AC-9508-FE0D588AB39C}"/>
    <cellStyle name="Millares 12 2 3 2 3 4 2" xfId="16566" xr:uid="{30DFD1D3-4491-4F5C-9DE8-BDFD6EA87997}"/>
    <cellStyle name="Millares 12 2 3 2 3 4 2 2" xfId="39460" xr:uid="{5E690454-7059-4DF7-A7A5-F6DBEA09B2AA}"/>
    <cellStyle name="Millares 12 2 3 2 3 4 3" xfId="28019" xr:uid="{1892D2EB-C8DD-43AD-9B24-123862326E6A}"/>
    <cellStyle name="Millares 12 2 3 2 3 4 4" xfId="50901" xr:uid="{1AE85D3A-D7E0-41B6-8732-96704FF1B862}"/>
    <cellStyle name="Millares 12 2 3 2 3 5" xfId="10175" xr:uid="{94134789-8957-43C2-94DD-685A3640F792}"/>
    <cellStyle name="Millares 12 2 3 2 3 5 2" xfId="21618" xr:uid="{CD2CB0BF-56BE-4A1A-BB59-251EB02D678B}"/>
    <cellStyle name="Millares 12 2 3 2 3 5 2 2" xfId="44512" xr:uid="{2AE4D307-9308-40CC-9108-FE8C6BF32774}"/>
    <cellStyle name="Millares 12 2 3 2 3 5 3" xfId="33071" xr:uid="{B5DA4A0F-ACB1-443F-B05D-5BD8377FFFAE}"/>
    <cellStyle name="Millares 12 2 3 2 3 6" xfId="11259" xr:uid="{5456E911-C871-4FC1-87CD-A4C2CAA90BD9}"/>
    <cellStyle name="Millares 12 2 3 2 3 6 2" xfId="22702" xr:uid="{45B260BC-DF25-4864-B31A-F7509B566773}"/>
    <cellStyle name="Millares 12 2 3 2 3 6 2 2" xfId="45596" xr:uid="{2348814F-CCCD-4101-BCB2-D13AFFAF0D97}"/>
    <cellStyle name="Millares 12 2 3 2 3 6 3" xfId="34155" xr:uid="{31937E33-79C6-44BA-BE94-85583364FC4B}"/>
    <cellStyle name="Millares 12 2 3 2 3 7" xfId="12324" xr:uid="{AD2EBA7C-3415-450C-9CDD-1225E8FBAD79}"/>
    <cellStyle name="Millares 12 2 3 2 3 7 2" xfId="35218" xr:uid="{53D7BCAE-708B-445D-9745-2369A0062549}"/>
    <cellStyle name="Millares 12 2 3 2 3 8" xfId="23777" xr:uid="{CAA8B2BA-1251-4628-A3B7-7EDDC155EBE7}"/>
    <cellStyle name="Millares 12 2 3 2 3 9" xfId="46660" xr:uid="{449D1DFD-F09E-4EED-906B-2AF217CA606F}"/>
    <cellStyle name="Millares 12 2 3 2 4" xfId="1394" xr:uid="{7D29F257-BF3D-419D-8422-217EA0DAA961}"/>
    <cellStyle name="Millares 12 2 3 2 4 2" xfId="2711" xr:uid="{52954E4F-7AF0-472A-B162-D1F5A02758A2}"/>
    <cellStyle name="Millares 12 2 3 2 4 2 2" xfId="6959" xr:uid="{AE874C63-1C8B-4430-B75D-BBCBB4A86138}"/>
    <cellStyle name="Millares 12 2 3 2 4 2 2 2" xfId="18411" xr:uid="{6DCD212F-A9F2-4194-AE6A-58AC2DDF8AA2}"/>
    <cellStyle name="Millares 12 2 3 2 4 2 2 2 2" xfId="41305" xr:uid="{AEA0D15B-2D64-432F-9E50-B6BFA2C2E68F}"/>
    <cellStyle name="Millares 12 2 3 2 4 2 2 3" xfId="29864" xr:uid="{768D56C3-BCFB-425D-A9E8-2175D0BBF8E1}"/>
    <cellStyle name="Millares 12 2 3 2 4 2 2 4" xfId="52746" xr:uid="{0C2ECA6B-66E4-427D-97E0-8D699592BCAD}"/>
    <cellStyle name="Millares 12 2 3 2 4 2 3" xfId="14169" xr:uid="{F395549C-32BE-43B1-BA6E-656657794257}"/>
    <cellStyle name="Millares 12 2 3 2 4 2 3 2" xfId="37063" xr:uid="{42E286EA-36F8-4403-BB0A-CF9173084B95}"/>
    <cellStyle name="Millares 12 2 3 2 4 2 4" xfId="25622" xr:uid="{262C48BD-DD2F-478E-95E4-1788623FF493}"/>
    <cellStyle name="Millares 12 2 3 2 4 2 5" xfId="48505" xr:uid="{143B5585-BF24-43F7-8453-7A10DA31C88A}"/>
    <cellStyle name="Millares 12 2 3 2 4 3" xfId="5642" xr:uid="{DFFABDCC-5599-45E8-AAEA-C58DE31FC766}"/>
    <cellStyle name="Millares 12 2 3 2 4 3 2" xfId="17094" xr:uid="{387117A3-F4D0-4C82-903C-0F779F473CAA}"/>
    <cellStyle name="Millares 12 2 3 2 4 3 2 2" xfId="39988" xr:uid="{0B1CCCEE-2712-47B4-A518-5BDAB72161C3}"/>
    <cellStyle name="Millares 12 2 3 2 4 3 3" xfId="28547" xr:uid="{3EB0B69E-A205-4ECF-9BC8-7C689226D515}"/>
    <cellStyle name="Millares 12 2 3 2 4 3 4" xfId="51429" xr:uid="{5947BEA8-F739-4AB2-86C6-B151129FFB69}"/>
    <cellStyle name="Millares 12 2 3 2 4 4" xfId="12852" xr:uid="{8FEC5245-E616-4E19-A542-8141A7B1EAD2}"/>
    <cellStyle name="Millares 12 2 3 2 4 4 2" xfId="35746" xr:uid="{147111E5-B61A-4D31-BDAE-57441D9ED042}"/>
    <cellStyle name="Millares 12 2 3 2 4 5" xfId="24305" xr:uid="{EF800E25-EB64-4FC8-B846-9B0345CC7B8A}"/>
    <cellStyle name="Millares 12 2 3 2 4 6" xfId="47188" xr:uid="{EA0A3443-7DA4-410D-9562-E878545CABB9}"/>
    <cellStyle name="Millares 12 2 3 2 5" xfId="1656" xr:uid="{520CBA11-01BC-40F6-98F2-DCE01C33D38F}"/>
    <cellStyle name="Millares 12 2 3 2 5 2" xfId="5904" xr:uid="{710BE474-D89C-4F6B-B528-CDF13E5907AF}"/>
    <cellStyle name="Millares 12 2 3 2 5 2 2" xfId="17356" xr:uid="{70EC80AB-283D-441F-86C3-66321A636891}"/>
    <cellStyle name="Millares 12 2 3 2 5 2 2 2" xfId="40250" xr:uid="{6A373C18-A4BD-4164-AB64-5C4EE98CA34D}"/>
    <cellStyle name="Millares 12 2 3 2 5 2 3" xfId="28809" xr:uid="{927EF657-FCBF-42F5-A646-F65FF42894F2}"/>
    <cellStyle name="Millares 12 2 3 2 5 2 4" xfId="51691" xr:uid="{3A0BD8FA-119E-4CB2-91D6-FF48823DE32F}"/>
    <cellStyle name="Millares 12 2 3 2 5 3" xfId="13114" xr:uid="{79D9CBDB-7DEF-4284-8F55-7B6A11996693}"/>
    <cellStyle name="Millares 12 2 3 2 5 3 2" xfId="36008" xr:uid="{70915E8A-0D5D-4D68-844A-CD4A6CC2E165}"/>
    <cellStyle name="Millares 12 2 3 2 5 4" xfId="24567" xr:uid="{63B1BB4B-839B-4AFB-A90C-3E3404334493}"/>
    <cellStyle name="Millares 12 2 3 2 5 5" xfId="47450" xr:uid="{0F178049-453F-4BC0-BAAE-AE8D4859330C}"/>
    <cellStyle name="Millares 12 2 3 2 6" xfId="2979" xr:uid="{33F60787-CCA5-46F5-988D-F8913F9906E3}"/>
    <cellStyle name="Millares 12 2 3 2 6 2" xfId="7222" xr:uid="{14CD54C6-E90B-459B-9A2F-631519563591}"/>
    <cellStyle name="Millares 12 2 3 2 6 2 2" xfId="18674" xr:uid="{FB33C3E9-A60B-4CDB-9AE2-731E89C745BF}"/>
    <cellStyle name="Millares 12 2 3 2 6 2 2 2" xfId="41568" xr:uid="{41C4B340-5C75-4B93-B5AB-7D4783A17E99}"/>
    <cellStyle name="Millares 12 2 3 2 6 2 3" xfId="30127" xr:uid="{6BE127F8-D7B6-4AA8-B79A-FCBD4E5130D5}"/>
    <cellStyle name="Millares 12 2 3 2 6 2 4" xfId="53009" xr:uid="{36CD2299-254A-44B1-9259-DE4F50D925DB}"/>
    <cellStyle name="Millares 12 2 3 2 6 3" xfId="14432" xr:uid="{B07231FF-2A07-4752-9EAE-38142FB6D606}"/>
    <cellStyle name="Millares 12 2 3 2 6 3 2" xfId="37326" xr:uid="{4D9D9D1D-9546-4B12-A105-C4C8AAA3F87C}"/>
    <cellStyle name="Millares 12 2 3 2 6 4" xfId="25885" xr:uid="{3B32C59E-96D9-4F09-B772-BDCC133793BD}"/>
    <cellStyle name="Millares 12 2 3 2 6 5" xfId="48767" xr:uid="{2DB13B6A-A2AC-4695-BCF5-5162ABE01581}"/>
    <cellStyle name="Millares 12 2 3 2 7" xfId="3239" xr:uid="{091E1F71-84CA-4BA4-B12E-89C7F23589EF}"/>
    <cellStyle name="Millares 12 2 3 2 7 2" xfId="7482" xr:uid="{EC1286FE-6745-4321-9ECA-1B8E5DFDC06D}"/>
    <cellStyle name="Millares 12 2 3 2 7 2 2" xfId="18934" xr:uid="{998E0188-B2BC-49E0-97D2-4377B2809A30}"/>
    <cellStyle name="Millares 12 2 3 2 7 2 2 2" xfId="41828" xr:uid="{4D9493EB-E2A2-4244-A459-37E03D45B13C}"/>
    <cellStyle name="Millares 12 2 3 2 7 2 3" xfId="30387" xr:uid="{5632863D-836F-4F78-9B91-C3B2EB625719}"/>
    <cellStyle name="Millares 12 2 3 2 7 2 4" xfId="53269" xr:uid="{566115C1-9AA1-4270-8713-80688282F705}"/>
    <cellStyle name="Millares 12 2 3 2 7 3" xfId="14692" xr:uid="{FC7FD719-93FF-48C5-8581-44E3B76D2A3E}"/>
    <cellStyle name="Millares 12 2 3 2 7 3 2" xfId="37586" xr:uid="{4005ADBA-FF77-4DEE-AFF3-1CBFDA529C8B}"/>
    <cellStyle name="Millares 12 2 3 2 7 4" xfId="26145" xr:uid="{F589FF66-6831-403A-A375-9E77A503D70E}"/>
    <cellStyle name="Millares 12 2 3 2 7 5" xfId="49027" xr:uid="{65CAA007-9FBB-44F5-9EC3-DDA7E5128803}"/>
    <cellStyle name="Millares 12 2 3 2 8" xfId="3500" xr:uid="{38B3212C-898E-4902-8A69-5AD9D8329573}"/>
    <cellStyle name="Millares 12 2 3 2 8 2" xfId="7743" xr:uid="{027F4F9B-030D-4A4B-9F2D-38CF2744CA32}"/>
    <cellStyle name="Millares 12 2 3 2 8 2 2" xfId="19195" xr:uid="{E699E1FB-4DD1-49B2-9E7F-976A136D1F98}"/>
    <cellStyle name="Millares 12 2 3 2 8 2 2 2" xfId="42089" xr:uid="{48F461DA-6372-43A7-9E0D-63CD1250D13D}"/>
    <cellStyle name="Millares 12 2 3 2 8 2 3" xfId="30648" xr:uid="{E64425C7-1BCD-4F9E-8D8A-3B79FAEBDB0C}"/>
    <cellStyle name="Millares 12 2 3 2 8 2 4" xfId="53530" xr:uid="{DEAD64E0-A1AD-4AAB-9F9D-F028ECBE9C9F}"/>
    <cellStyle name="Millares 12 2 3 2 8 3" xfId="14953" xr:uid="{50B28CB7-1C25-4E29-A97B-974C6CC2A76C}"/>
    <cellStyle name="Millares 12 2 3 2 8 3 2" xfId="37847" xr:uid="{34139FA9-B8BF-4440-AB90-822CFBEAF54A}"/>
    <cellStyle name="Millares 12 2 3 2 8 4" xfId="26406" xr:uid="{489F597E-AD3B-49DC-A1E6-4B54554ADF41}"/>
    <cellStyle name="Millares 12 2 3 2 8 5" xfId="49288" xr:uid="{5A8A23A1-8024-457F-9908-87A811EBBA05}"/>
    <cellStyle name="Millares 12 2 3 2 9" xfId="4568" xr:uid="{9C33B8A6-3DBC-411A-BBFC-27F6E8B3D635}"/>
    <cellStyle name="Millares 12 2 3 2 9 2" xfId="16020" xr:uid="{50D0FE4C-8FDE-486F-8C1B-48B539795AAC}"/>
    <cellStyle name="Millares 12 2 3 2 9 2 2" xfId="38914" xr:uid="{81BD6AD3-003E-4017-B64D-91FEE4DB91F8}"/>
    <cellStyle name="Millares 12 2 3 2 9 3" xfId="27473" xr:uid="{582BE56B-6B55-4990-A57B-CBDACC62961D}"/>
    <cellStyle name="Millares 12 2 3 2 9 4" xfId="50355" xr:uid="{8B8909DC-58BE-4BA0-B3D9-8F1898E84E78}"/>
    <cellStyle name="Millares 12 2 3 3" xfId="485" xr:uid="{11B066A4-89AB-499E-A9A8-0C8311FDD3B4}"/>
    <cellStyle name="Millares 12 2 3 3 10" xfId="46280" xr:uid="{6037DBB9-660F-4F30-B1D3-0D4018082285}"/>
    <cellStyle name="Millares 12 2 3 3 2" xfId="1013" xr:uid="{98AC77F2-5E26-4700-B356-32DB184ECB80}"/>
    <cellStyle name="Millares 12 2 3 3 2 2" xfId="2330" xr:uid="{6AD63F99-F330-4000-A788-9BD98070C1D1}"/>
    <cellStyle name="Millares 12 2 3 3 2 2 2" xfId="6578" xr:uid="{8249E169-2734-41AF-8114-EA77C7536A30}"/>
    <cellStyle name="Millares 12 2 3 3 2 2 2 2" xfId="18030" xr:uid="{6AC159F4-C272-491C-9D93-D6C9DED10E5D}"/>
    <cellStyle name="Millares 12 2 3 3 2 2 2 2 2" xfId="40924" xr:uid="{A0A747E1-63B3-4F43-9F71-729681D6BE3C}"/>
    <cellStyle name="Millares 12 2 3 3 2 2 2 3" xfId="29483" xr:uid="{671E3898-82BB-459A-B92A-3407D95BF252}"/>
    <cellStyle name="Millares 12 2 3 3 2 2 2 4" xfId="52365" xr:uid="{8ED5E1D8-D922-44CF-8A55-D8CB3E6756C0}"/>
    <cellStyle name="Millares 12 2 3 3 2 2 3" xfId="13788" xr:uid="{E2387B85-A0F8-4D6F-9AB3-4C3135AEEE0D}"/>
    <cellStyle name="Millares 12 2 3 3 2 2 3 2" xfId="36682" xr:uid="{2F95263D-FAFE-4E6B-8C5E-C115DE8515ED}"/>
    <cellStyle name="Millares 12 2 3 3 2 2 4" xfId="25241" xr:uid="{11536E01-FDDE-49CC-8B7C-3C3DCEEEF5F8}"/>
    <cellStyle name="Millares 12 2 3 3 2 2 5" xfId="48124" xr:uid="{C82A7CF0-1A0C-4E9B-AFE5-05CF6BED68C2}"/>
    <cellStyle name="Millares 12 2 3 3 2 3" xfId="4174" xr:uid="{A28D5F1A-677D-4BAD-B733-E8FF69C93103}"/>
    <cellStyle name="Millares 12 2 3 3 2 3 2" xfId="8417" xr:uid="{FF37120D-A2FB-4367-9ECD-ED84FFB97197}"/>
    <cellStyle name="Millares 12 2 3 3 2 3 2 2" xfId="19869" xr:uid="{02648526-D050-44EB-9295-02D517286606}"/>
    <cellStyle name="Millares 12 2 3 3 2 3 2 2 2" xfId="42763" xr:uid="{7E044F2D-D870-4F37-8B2F-4FDD440B0F9E}"/>
    <cellStyle name="Millares 12 2 3 3 2 3 2 3" xfId="31322" xr:uid="{12BFBB88-F22D-4517-9B17-6F9FEADE5A5A}"/>
    <cellStyle name="Millares 12 2 3 3 2 3 2 4" xfId="54204" xr:uid="{1DC3C585-EDB1-49F9-8DBE-9465802B53B2}"/>
    <cellStyle name="Millares 12 2 3 3 2 3 3" xfId="15627" xr:uid="{20EF35EA-3987-4F78-AD6A-67F1D0935E28}"/>
    <cellStyle name="Millares 12 2 3 3 2 3 3 2" xfId="38521" xr:uid="{DA90B764-3D77-4557-8E4B-197AD5D1C805}"/>
    <cellStyle name="Millares 12 2 3 3 2 3 4" xfId="27080" xr:uid="{9B2C4D10-44BF-420E-9F72-DF1C3674245B}"/>
    <cellStyle name="Millares 12 2 3 3 2 3 5" xfId="49962" xr:uid="{A1B8AB58-458C-4A29-AD81-C9A5A4A1DA57}"/>
    <cellStyle name="Millares 12 2 3 3 2 4" xfId="5261" xr:uid="{0DFDFCB9-673C-47F9-82A1-44ABC632D088}"/>
    <cellStyle name="Millares 12 2 3 3 2 4 2" xfId="16713" xr:uid="{89D86AA6-6BD7-4B70-BFEA-AB21DA7E6306}"/>
    <cellStyle name="Millares 12 2 3 3 2 4 2 2" xfId="39607" xr:uid="{F9095E67-8CE9-4387-A820-158B758CAA7A}"/>
    <cellStyle name="Millares 12 2 3 3 2 4 3" xfId="28166" xr:uid="{A89E601C-AD51-4DFA-884E-20DD7F95434C}"/>
    <cellStyle name="Millares 12 2 3 3 2 4 4" xfId="51048" xr:uid="{5588472D-1330-432B-A6C4-7891577970E1}"/>
    <cellStyle name="Millares 12 2 3 3 2 5" xfId="10322" xr:uid="{AE1FBFF9-2E8B-459E-B607-6AB9B767931E}"/>
    <cellStyle name="Millares 12 2 3 3 2 5 2" xfId="21765" xr:uid="{E6846B7F-9334-461D-9979-E97C466E4D6C}"/>
    <cellStyle name="Millares 12 2 3 3 2 5 2 2" xfId="44659" xr:uid="{6DCD664A-9CE1-47DF-84D2-9A8039EF5E5F}"/>
    <cellStyle name="Millares 12 2 3 3 2 5 3" xfId="33218" xr:uid="{2C4A0E47-7195-4D4E-8123-92C0FF29DE8E}"/>
    <cellStyle name="Millares 12 2 3 3 2 6" xfId="11406" xr:uid="{7C4E32BD-3425-47E0-8A70-D64319BF7547}"/>
    <cellStyle name="Millares 12 2 3 3 2 6 2" xfId="22849" xr:uid="{70B1454C-5405-4A8F-AAA4-BCBA5A661D92}"/>
    <cellStyle name="Millares 12 2 3 3 2 6 2 2" xfId="45743" xr:uid="{AD72994C-4E55-4C57-B7D0-92F4C50250E2}"/>
    <cellStyle name="Millares 12 2 3 3 2 6 3" xfId="34302" xr:uid="{D264296C-31A7-4E0C-BB4D-E35799CF38B6}"/>
    <cellStyle name="Millares 12 2 3 3 2 7" xfId="12471" xr:uid="{3189D39B-8042-46DB-A019-D54BB23F3B86}"/>
    <cellStyle name="Millares 12 2 3 3 2 7 2" xfId="35365" xr:uid="{25D08F88-BC84-45A6-AC09-E1F0A868B867}"/>
    <cellStyle name="Millares 12 2 3 3 2 8" xfId="23924" xr:uid="{312A33A9-47FA-4F46-8F3C-954EE4AAA7E9}"/>
    <cellStyle name="Millares 12 2 3 3 2 9" xfId="46807" xr:uid="{BE42DB3D-6644-49C8-84BA-94350973D472}"/>
    <cellStyle name="Millares 12 2 3 3 3" xfId="1803" xr:uid="{239F6181-E197-4148-8F5C-95C802298B99}"/>
    <cellStyle name="Millares 12 2 3 3 3 2" xfId="6051" xr:uid="{78F2BB21-1966-44BB-8303-7ACF60826614}"/>
    <cellStyle name="Millares 12 2 3 3 3 2 2" xfId="17503" xr:uid="{A9F6FD32-93CC-48CA-8F7F-838340566B58}"/>
    <cellStyle name="Millares 12 2 3 3 3 2 2 2" xfId="40397" xr:uid="{E4F6F4C8-E000-4ACD-9083-6AAC18A16EB1}"/>
    <cellStyle name="Millares 12 2 3 3 3 2 3" xfId="28956" xr:uid="{DA95AE8C-BA7C-423E-BDE0-D17094AEB161}"/>
    <cellStyle name="Millares 12 2 3 3 3 2 4" xfId="51838" xr:uid="{10743566-2B2E-4F29-8DE4-1913253877B7}"/>
    <cellStyle name="Millares 12 2 3 3 3 3" xfId="13261" xr:uid="{78DF9B27-2CD6-4571-BED8-4311797E1298}"/>
    <cellStyle name="Millares 12 2 3 3 3 3 2" xfId="36155" xr:uid="{BD086235-84A0-4739-A310-1A03FF95FF97}"/>
    <cellStyle name="Millares 12 2 3 3 3 4" xfId="24714" xr:uid="{79769EB7-33DA-4BF1-8A72-23BC9BD47EAE}"/>
    <cellStyle name="Millares 12 2 3 3 3 5" xfId="47597" xr:uid="{9B4709EB-1C24-47FF-8AE2-13E9790E62D1}"/>
    <cellStyle name="Millares 12 2 3 3 4" xfId="3647" xr:uid="{0DA91A62-323F-4252-BAB6-2760EA9298DC}"/>
    <cellStyle name="Millares 12 2 3 3 4 2" xfId="7890" xr:uid="{8D68AD47-3B4D-48A6-BD75-F5A4BE164F14}"/>
    <cellStyle name="Millares 12 2 3 3 4 2 2" xfId="19342" xr:uid="{A4B19DD9-4898-4284-ACB9-1C31CDC06B21}"/>
    <cellStyle name="Millares 12 2 3 3 4 2 2 2" xfId="42236" xr:uid="{D60F2B62-219C-4026-BDE7-C87A4D3C0636}"/>
    <cellStyle name="Millares 12 2 3 3 4 2 3" xfId="30795" xr:uid="{BD099949-6C0D-40A4-97E2-EAC77DFB0B9C}"/>
    <cellStyle name="Millares 12 2 3 3 4 2 4" xfId="53677" xr:uid="{40DE6897-ED69-4E57-B7F5-879A9934E86B}"/>
    <cellStyle name="Millares 12 2 3 3 4 3" xfId="15100" xr:uid="{49C2FD95-C74E-4EAD-B4ED-4C9F9C1ECA7B}"/>
    <cellStyle name="Millares 12 2 3 3 4 3 2" xfId="37994" xr:uid="{C10DBF4F-1D22-4811-8ECB-7F21571C7A2F}"/>
    <cellStyle name="Millares 12 2 3 3 4 4" xfId="26553" xr:uid="{41A10BA1-924A-4068-A5B9-E5FD78DD03B4}"/>
    <cellStyle name="Millares 12 2 3 3 4 5" xfId="49435" xr:uid="{F7BF5331-A0E5-4E3C-A938-5101AC0822B0}"/>
    <cellStyle name="Millares 12 2 3 3 5" xfId="4734" xr:uid="{690159D8-491B-44EE-82EC-83449475DE6A}"/>
    <cellStyle name="Millares 12 2 3 3 5 2" xfId="16186" xr:uid="{F84F2BAC-FC69-43C1-9E6D-A3BCC9FC467A}"/>
    <cellStyle name="Millares 12 2 3 3 5 2 2" xfId="39080" xr:uid="{38CF04D9-851D-4315-BC6D-C519AF35E869}"/>
    <cellStyle name="Millares 12 2 3 3 5 3" xfId="27639" xr:uid="{8059F042-D563-4086-8F36-9F55B7223FDA}"/>
    <cellStyle name="Millares 12 2 3 3 5 4" xfId="50521" xr:uid="{570E080B-BAC1-4FFF-9624-BEBD16DEC5D1}"/>
    <cellStyle name="Millares 12 2 3 3 6" xfId="9795" xr:uid="{82E0F005-0E82-4686-B823-B823AEA176B2}"/>
    <cellStyle name="Millares 12 2 3 3 6 2" xfId="21238" xr:uid="{79F58D0B-DDE5-42AC-9034-5B8428F223F1}"/>
    <cellStyle name="Millares 12 2 3 3 6 2 2" xfId="44132" xr:uid="{49C75779-8BFE-4C36-BF74-B6465943C309}"/>
    <cellStyle name="Millares 12 2 3 3 6 3" xfId="32691" xr:uid="{8FF7264A-681A-4A36-A12D-66BD71052D15}"/>
    <cellStyle name="Millares 12 2 3 3 7" xfId="10879" xr:uid="{60908753-5C18-4F5A-B644-E8E285FC01F9}"/>
    <cellStyle name="Millares 12 2 3 3 7 2" xfId="22322" xr:uid="{58B362F0-28AE-4EAA-B190-6A1012050794}"/>
    <cellStyle name="Millares 12 2 3 3 7 2 2" xfId="45216" xr:uid="{78809321-AB19-4184-AA32-B3BEC9E2C5D4}"/>
    <cellStyle name="Millares 12 2 3 3 7 3" xfId="33775" xr:uid="{D1DCCE21-389B-45C2-8EEC-37334A6A6E4F}"/>
    <cellStyle name="Millares 12 2 3 3 8" xfId="11944" xr:uid="{A7AAAD8D-776B-428A-B0C5-41BD59B50355}"/>
    <cellStyle name="Millares 12 2 3 3 8 2" xfId="34838" xr:uid="{DD29BAAB-D532-4BA5-B561-8FEA21019B5F}"/>
    <cellStyle name="Millares 12 2 3 3 9" xfId="23397" xr:uid="{9AFB2AB8-C81B-4A1B-8724-351CADB9DF87}"/>
    <cellStyle name="Millares 12 2 3 4" xfId="749" xr:uid="{CB620DBC-1C34-401D-9A6F-890BB93FCCF0}"/>
    <cellStyle name="Millares 12 2 3 4 2" xfId="2066" xr:uid="{568A185A-5254-45A2-9A29-18ECB68636A2}"/>
    <cellStyle name="Millares 12 2 3 4 2 2" xfId="6314" xr:uid="{FA00B0BC-8152-4752-BBCF-BCB2AD49ACD0}"/>
    <cellStyle name="Millares 12 2 3 4 2 2 2" xfId="17766" xr:uid="{0717C814-B6E3-4A76-8079-7B097406C3CB}"/>
    <cellStyle name="Millares 12 2 3 4 2 2 2 2" xfId="40660" xr:uid="{2EDF60FE-BF4A-4907-9227-B9A75A9CB6EF}"/>
    <cellStyle name="Millares 12 2 3 4 2 2 3" xfId="29219" xr:uid="{6A6EC0E4-DA03-4AC9-A536-E8F99094A83D}"/>
    <cellStyle name="Millares 12 2 3 4 2 2 4" xfId="52101" xr:uid="{98669092-BCF6-46F8-A15A-F1576083FAFB}"/>
    <cellStyle name="Millares 12 2 3 4 2 3" xfId="13524" xr:uid="{D78D85B1-723B-4844-BF2F-21749743E334}"/>
    <cellStyle name="Millares 12 2 3 4 2 3 2" xfId="36418" xr:uid="{C8F7FD93-A228-405A-BD69-C415DAF4932E}"/>
    <cellStyle name="Millares 12 2 3 4 2 4" xfId="24977" xr:uid="{AB2A58E8-4382-4931-AF92-B8E4E21E679C}"/>
    <cellStyle name="Millares 12 2 3 4 2 5" xfId="47860" xr:uid="{1FE5B405-B44B-4048-80DD-7334BDDF1206}"/>
    <cellStyle name="Millares 12 2 3 4 3" xfId="3910" xr:uid="{18718332-2F7E-4E9E-B663-58EA1E8B07D1}"/>
    <cellStyle name="Millares 12 2 3 4 3 2" xfId="8153" xr:uid="{EE83AB3F-AFC2-4926-92B6-17588C365C8C}"/>
    <cellStyle name="Millares 12 2 3 4 3 2 2" xfId="19605" xr:uid="{6E0F6B29-6547-426A-A13B-C8CB7F96F977}"/>
    <cellStyle name="Millares 12 2 3 4 3 2 2 2" xfId="42499" xr:uid="{9FB55855-E7B6-45E4-BE7E-9D056F621A19}"/>
    <cellStyle name="Millares 12 2 3 4 3 2 3" xfId="31058" xr:uid="{80DF1D48-5AE0-4680-9746-16B72EA21628}"/>
    <cellStyle name="Millares 12 2 3 4 3 2 4" xfId="53940" xr:uid="{FFCE4438-26AE-4990-BF31-457841D4A96F}"/>
    <cellStyle name="Millares 12 2 3 4 3 3" xfId="15363" xr:uid="{D81A0054-989F-4576-8CAB-F77D9F0341EE}"/>
    <cellStyle name="Millares 12 2 3 4 3 3 2" xfId="38257" xr:uid="{7D99FB45-5F30-44AB-8617-4A5B58A1A909}"/>
    <cellStyle name="Millares 12 2 3 4 3 4" xfId="26816" xr:uid="{EAFB3BDA-F4AE-4F6B-92BD-9DACA25C7476}"/>
    <cellStyle name="Millares 12 2 3 4 3 5" xfId="49698" xr:uid="{19166E68-85A2-4554-AF17-67601A44B2F9}"/>
    <cellStyle name="Millares 12 2 3 4 4" xfId="4997" xr:uid="{5598C17B-FF70-436F-8F9C-AE96D7DAA56D}"/>
    <cellStyle name="Millares 12 2 3 4 4 2" xfId="16449" xr:uid="{4AA32A05-74F0-4024-A228-2EF98B09190D}"/>
    <cellStyle name="Millares 12 2 3 4 4 2 2" xfId="39343" xr:uid="{23EE4C2A-71ED-4892-9248-9F7CF4CBDDF8}"/>
    <cellStyle name="Millares 12 2 3 4 4 3" xfId="27902" xr:uid="{CCB9617D-9BBF-4979-82B5-E45DEF349C7D}"/>
    <cellStyle name="Millares 12 2 3 4 4 4" xfId="50784" xr:uid="{3C7A8CD0-8486-4D5A-B5F1-7637A08AD9EA}"/>
    <cellStyle name="Millares 12 2 3 4 5" xfId="10058" xr:uid="{9603E93A-C55A-4FD0-9349-35C8B587379F}"/>
    <cellStyle name="Millares 12 2 3 4 5 2" xfId="21501" xr:uid="{93E117C6-0379-439E-AAA2-25A85DEAC327}"/>
    <cellStyle name="Millares 12 2 3 4 5 2 2" xfId="44395" xr:uid="{5E3CDA4F-71F7-4C00-844E-15C8E267151B}"/>
    <cellStyle name="Millares 12 2 3 4 5 3" xfId="32954" xr:uid="{EC6FE9C8-A920-4543-8D7B-429E05C5B130}"/>
    <cellStyle name="Millares 12 2 3 4 6" xfId="11142" xr:uid="{2651BC60-E01A-4FE7-BB19-D9B557782C19}"/>
    <cellStyle name="Millares 12 2 3 4 6 2" xfId="22585" xr:uid="{42F7BDB3-1BE2-4B13-BF4F-C2E73BDCCA61}"/>
    <cellStyle name="Millares 12 2 3 4 6 2 2" xfId="45479" xr:uid="{06AF2645-2EB7-4597-94D3-C2248F49F55B}"/>
    <cellStyle name="Millares 12 2 3 4 6 3" xfId="34038" xr:uid="{2FBD652A-06CB-4D2A-8E52-BF95429B3AFD}"/>
    <cellStyle name="Millares 12 2 3 4 7" xfId="12207" xr:uid="{BF995910-76DC-4AF9-973C-A35F03C042BC}"/>
    <cellStyle name="Millares 12 2 3 4 7 2" xfId="35101" xr:uid="{11DC91F6-48D7-4BBE-9C01-1AC2DFA6ACEF}"/>
    <cellStyle name="Millares 12 2 3 4 8" xfId="23660" xr:uid="{815F5AC5-C5FD-49DE-B242-E2B87B1BEB15}"/>
    <cellStyle name="Millares 12 2 3 4 9" xfId="46543" xr:uid="{7A2A8A7B-2CDF-4DD7-B178-E70FB77F0A38}"/>
    <cellStyle name="Millares 12 2 3 5" xfId="1277" xr:uid="{FE60B8B3-3B14-4FFF-9E73-84C7C3D66474}"/>
    <cellStyle name="Millares 12 2 3 5 2" xfId="2594" xr:uid="{4E966039-A063-43AD-8461-B6F63DCF02EC}"/>
    <cellStyle name="Millares 12 2 3 5 2 2" xfId="6842" xr:uid="{8C869F03-A56D-4713-873F-C92FDCACE647}"/>
    <cellStyle name="Millares 12 2 3 5 2 2 2" xfId="18294" xr:uid="{0707575C-869D-4206-AE9D-32AF3C833B98}"/>
    <cellStyle name="Millares 12 2 3 5 2 2 2 2" xfId="41188" xr:uid="{6F62B1C6-1CF3-4760-9E19-3FE39D1C52C3}"/>
    <cellStyle name="Millares 12 2 3 5 2 2 3" xfId="29747" xr:uid="{38ABBD16-5E85-4CDB-BFC5-430E18AF3CB5}"/>
    <cellStyle name="Millares 12 2 3 5 2 2 4" xfId="52629" xr:uid="{2F68E69C-D817-4E38-AE15-31F1EBB1E846}"/>
    <cellStyle name="Millares 12 2 3 5 2 3" xfId="14052" xr:uid="{B5B06816-3235-4B6A-857B-C3E6D3657DE8}"/>
    <cellStyle name="Millares 12 2 3 5 2 3 2" xfId="36946" xr:uid="{E0F602DA-E7BD-48DB-B986-F1CE54E11B0C}"/>
    <cellStyle name="Millares 12 2 3 5 2 4" xfId="25505" xr:uid="{E458BA1B-8B58-4A00-9EDD-6AAE1817C97A}"/>
    <cellStyle name="Millares 12 2 3 5 2 5" xfId="48388" xr:uid="{50BB2DD0-977C-4D77-81F8-9F68A56279C5}"/>
    <cellStyle name="Millares 12 2 3 5 3" xfId="5525" xr:uid="{8D6A8366-7A9A-4D36-9C88-D2309EEB4FF8}"/>
    <cellStyle name="Millares 12 2 3 5 3 2" xfId="16977" xr:uid="{A7DFE8D6-B8FA-4979-967E-A8E95CA9E76B}"/>
    <cellStyle name="Millares 12 2 3 5 3 2 2" xfId="39871" xr:uid="{89FF7DFB-2600-4939-B0BF-BDF20057524F}"/>
    <cellStyle name="Millares 12 2 3 5 3 3" xfId="28430" xr:uid="{777F7FA0-E659-4EB5-8DA7-9C7CB1D2F4E9}"/>
    <cellStyle name="Millares 12 2 3 5 3 4" xfId="51312" xr:uid="{4995006A-3C18-46B0-A5BA-5612893EAA5E}"/>
    <cellStyle name="Millares 12 2 3 5 4" xfId="12735" xr:uid="{FE382D11-448B-4F2B-A78D-94C7479DDC54}"/>
    <cellStyle name="Millares 12 2 3 5 4 2" xfId="35629" xr:uid="{1FCFA3DB-1A9F-4CD2-86E2-E6D6614D6C00}"/>
    <cellStyle name="Millares 12 2 3 5 5" xfId="24188" xr:uid="{DD5A96C4-0D01-4D7D-AA34-4130149011FD}"/>
    <cellStyle name="Millares 12 2 3 5 6" xfId="47071" xr:uid="{4F6ADA44-AA1E-42C4-A163-A903773CF578}"/>
    <cellStyle name="Millares 12 2 3 6" xfId="1540" xr:uid="{EF1A5FBC-1E42-4967-84FB-035F0E1A29AE}"/>
    <cellStyle name="Millares 12 2 3 6 2" xfId="5788" xr:uid="{DF1948E1-4210-4B96-B64C-452ABB36A9C2}"/>
    <cellStyle name="Millares 12 2 3 6 2 2" xfId="17240" xr:uid="{161BFDC0-BC02-4510-AFB6-D723148645B7}"/>
    <cellStyle name="Millares 12 2 3 6 2 2 2" xfId="40134" xr:uid="{D1BE47DC-43D3-4DF2-A956-FC726BBA6C2A}"/>
    <cellStyle name="Millares 12 2 3 6 2 3" xfId="28693" xr:uid="{BD29B3CB-8757-49E7-8E3D-333CA0942A20}"/>
    <cellStyle name="Millares 12 2 3 6 2 4" xfId="51575" xr:uid="{63869111-6B08-4527-A2AB-09ECF7270839}"/>
    <cellStyle name="Millares 12 2 3 6 3" xfId="12998" xr:uid="{1842DCD0-1564-41FE-88E1-F8D986810F68}"/>
    <cellStyle name="Millares 12 2 3 6 3 2" xfId="35892" xr:uid="{D0E73B95-66A9-4C45-9581-D9973E60F244}"/>
    <cellStyle name="Millares 12 2 3 6 4" xfId="24451" xr:uid="{06CF8606-CAC3-4773-A159-CD857AD506A6}"/>
    <cellStyle name="Millares 12 2 3 6 5" xfId="47334" xr:uid="{679348A4-182A-4922-8618-42A809BBBE1B}"/>
    <cellStyle name="Millares 12 2 3 7" xfId="2862" xr:uid="{24B978CB-CDCA-4925-890D-3760BBEB361C}"/>
    <cellStyle name="Millares 12 2 3 7 2" xfId="7106" xr:uid="{A8C8AC78-42A7-4266-B0B9-017D069789C7}"/>
    <cellStyle name="Millares 12 2 3 7 2 2" xfId="18558" xr:uid="{849D027E-A8C0-4076-B5F6-9E2B2A3B152F}"/>
    <cellStyle name="Millares 12 2 3 7 2 2 2" xfId="41452" xr:uid="{052FA26E-5D99-4D75-8715-A104C98EBB55}"/>
    <cellStyle name="Millares 12 2 3 7 2 3" xfId="30011" xr:uid="{FD48C2A4-AA1A-4135-A809-FD0BAEBBEC6F}"/>
    <cellStyle name="Millares 12 2 3 7 2 4" xfId="52893" xr:uid="{65ACD748-84C1-4D52-8D80-BF876C188A95}"/>
    <cellStyle name="Millares 12 2 3 7 3" xfId="14316" xr:uid="{B5BBB06C-630E-4884-A6DF-7FA425E2A99D}"/>
    <cellStyle name="Millares 12 2 3 7 3 2" xfId="37210" xr:uid="{09782CE0-B2E6-4D62-8071-03EB30D104E4}"/>
    <cellStyle name="Millares 12 2 3 7 4" xfId="25769" xr:uid="{8A7AB2ED-F9B2-46AF-B769-58EA8391104D}"/>
    <cellStyle name="Millares 12 2 3 7 5" xfId="48651" xr:uid="{84F291D4-8AC0-4773-A04A-9C53AAD65D58}"/>
    <cellStyle name="Millares 12 2 3 8" xfId="3122" xr:uid="{CEA0C8A4-A9C6-4FCB-BCCD-D415EF6F7F77}"/>
    <cellStyle name="Millares 12 2 3 8 2" xfId="7365" xr:uid="{EE8348D1-3481-4670-89BE-A7F6FCE9AC62}"/>
    <cellStyle name="Millares 12 2 3 8 2 2" xfId="18817" xr:uid="{9CE93C6E-D6B9-4A5C-AFC5-7DE63AE66324}"/>
    <cellStyle name="Millares 12 2 3 8 2 2 2" xfId="41711" xr:uid="{FDF8BF40-3E01-4279-B9D0-26156B3DD08D}"/>
    <cellStyle name="Millares 12 2 3 8 2 3" xfId="30270" xr:uid="{3DF88AB1-7A4C-465E-8B0F-FC6993AED3B2}"/>
    <cellStyle name="Millares 12 2 3 8 2 4" xfId="53152" xr:uid="{22975E8B-9497-4693-9571-A0C50D77F52B}"/>
    <cellStyle name="Millares 12 2 3 8 3" xfId="14575" xr:uid="{57655DB6-A3E0-4D26-B974-2EA0762DDF22}"/>
    <cellStyle name="Millares 12 2 3 8 3 2" xfId="37469" xr:uid="{9E6CA059-D553-4DB1-9594-BE30D7E14102}"/>
    <cellStyle name="Millares 12 2 3 8 4" xfId="26028" xr:uid="{763180D9-ABA8-4BF6-8299-91D03EFB0E10}"/>
    <cellStyle name="Millares 12 2 3 8 5" xfId="48910" xr:uid="{7DEDF3E7-6029-41F9-B88C-DCF89D3799A5}"/>
    <cellStyle name="Millares 12 2 3 9" xfId="3384" xr:uid="{AFFFE186-A3BC-478A-8FE7-DB05B6FB699D}"/>
    <cellStyle name="Millares 12 2 3 9 2" xfId="7627" xr:uid="{00D866EA-515D-456E-919B-3A9460758044}"/>
    <cellStyle name="Millares 12 2 3 9 2 2" xfId="19079" xr:uid="{724C59B3-00B7-4031-B8FC-2AEA518BC3E0}"/>
    <cellStyle name="Millares 12 2 3 9 2 2 2" xfId="41973" xr:uid="{D9A2BD93-03B8-4E67-925E-81DF7BD9D1E7}"/>
    <cellStyle name="Millares 12 2 3 9 2 3" xfId="30532" xr:uid="{FEE3CC4C-B823-41A6-9D4B-93143D8B3993}"/>
    <cellStyle name="Millares 12 2 3 9 2 4" xfId="53414" xr:uid="{A70C0D83-C7DA-4C1B-B9ED-FAF8846AC04C}"/>
    <cellStyle name="Millares 12 2 3 9 3" xfId="14837" xr:uid="{E49E18B0-6ADD-4D93-B894-12D88D91FEB1}"/>
    <cellStyle name="Millares 12 2 3 9 3 2" xfId="37731" xr:uid="{337BA04E-4012-43A8-8B99-9268FCEC9F5C}"/>
    <cellStyle name="Millares 12 2 3 9 4" xfId="26290" xr:uid="{9C0CD8DF-E9A9-4360-BAE5-CE305D0F9F0B}"/>
    <cellStyle name="Millares 12 2 3 9 5" xfId="49172" xr:uid="{DB174FD2-1CDA-4612-A639-07189602750C}"/>
    <cellStyle name="Millares 12 2 4" xfId="258" xr:uid="{E45793F2-672B-4E52-948A-A4F85E0A9A90}"/>
    <cellStyle name="Millares 12 2 4 10" xfId="4492" xr:uid="{813408DE-0358-4A4E-8000-CBE48B7531DD}"/>
    <cellStyle name="Millares 12 2 4 10 2" xfId="15944" xr:uid="{60DD0DA5-4A48-440D-AEE9-63993878D4ED}"/>
    <cellStyle name="Millares 12 2 4 10 2 2" xfId="38838" xr:uid="{49E47F6E-6B00-45E1-85D0-E20C6BB905C5}"/>
    <cellStyle name="Millares 12 2 4 10 3" xfId="27397" xr:uid="{9B3D88CB-C2E5-40D7-BBA7-44E273C17F14}"/>
    <cellStyle name="Millares 12 2 4 10 4" xfId="50279" xr:uid="{67416C7C-995C-4825-8299-8B1AE641B750}"/>
    <cellStyle name="Millares 12 2 4 11" xfId="8772" xr:uid="{43AEE521-8172-4D5E-8620-25CF33D3F635}"/>
    <cellStyle name="Millares 12 2 4 11 2" xfId="20216" xr:uid="{CEDBEE34-3048-4A47-9DB7-230548D4F1E1}"/>
    <cellStyle name="Millares 12 2 4 11 2 2" xfId="43110" xr:uid="{76CD2B5A-40C5-4894-8717-32765D898C92}"/>
    <cellStyle name="Millares 12 2 4 11 3" xfId="31669" xr:uid="{4C386CD1-09D0-40E8-BBFD-9B561DC30E20}"/>
    <cellStyle name="Millares 12 2 4 11 4" xfId="54551" xr:uid="{69CABDB1-28C1-44FA-8C4D-8D3043DF0C2A}"/>
    <cellStyle name="Millares 12 2 4 12" xfId="9034" xr:uid="{E1910535-C207-495E-996D-DA46B37B01EE}"/>
    <cellStyle name="Millares 12 2 4 12 2" xfId="20478" xr:uid="{2981F0DB-CFB4-4EE2-8C2C-B1BF18977DDA}"/>
    <cellStyle name="Millares 12 2 4 12 2 2" xfId="43372" xr:uid="{D46E7EB8-61B3-4889-919A-74480494903C}"/>
    <cellStyle name="Millares 12 2 4 12 3" xfId="31931" xr:uid="{6FFFE55B-FDCC-417F-93C2-3DDC35BD9A40}"/>
    <cellStyle name="Millares 12 2 4 12 4" xfId="54813" xr:uid="{BB3C6E23-1258-4E78-B844-BFE1F1BC0E68}"/>
    <cellStyle name="Millares 12 2 4 13" xfId="9301" xr:uid="{6EF1FF08-36CD-4D52-B6BF-AA6E68BC338A}"/>
    <cellStyle name="Millares 12 2 4 13 2" xfId="20745" xr:uid="{1F05C62E-D8DF-482B-8246-CC0976068EFE}"/>
    <cellStyle name="Millares 12 2 4 13 2 2" xfId="43639" xr:uid="{197FE6C1-3468-450E-892F-1DEC1726059B}"/>
    <cellStyle name="Millares 12 2 4 13 3" xfId="32198" xr:uid="{625794B3-B400-4031-BAAB-5C8D55F11D9D}"/>
    <cellStyle name="Millares 12 2 4 13 4" xfId="55080" xr:uid="{FEAE8C5B-A6D0-49E3-966E-ADA055DE6CB2}"/>
    <cellStyle name="Millares 12 2 4 14" xfId="9573" xr:uid="{AA5075C2-EE8E-4B99-A44D-CD50E23217E6}"/>
    <cellStyle name="Millares 12 2 4 14 2" xfId="21016" xr:uid="{34F4BA3F-EFB5-4E7B-ABCF-D33944AC56EB}"/>
    <cellStyle name="Millares 12 2 4 14 2 2" xfId="43910" xr:uid="{6DD4B7A9-BA0A-452F-8439-A303978FD47D}"/>
    <cellStyle name="Millares 12 2 4 14 3" xfId="32469" xr:uid="{AEEAA900-89F5-4D57-8E06-842AC56CD5C0}"/>
    <cellStyle name="Millares 12 2 4 15" xfId="10657" xr:uid="{413F5863-2EA6-4E37-AF1F-4B2FF67E7F22}"/>
    <cellStyle name="Millares 12 2 4 15 2" xfId="22100" xr:uid="{FED9DE37-0325-4D00-893F-B267E34921C6}"/>
    <cellStyle name="Millares 12 2 4 15 2 2" xfId="44994" xr:uid="{B5012027-5033-4762-8E8F-49129E830F07}"/>
    <cellStyle name="Millares 12 2 4 15 3" xfId="33553" xr:uid="{2CF2C89C-4E87-4FBF-A955-AED4906A9EBA}"/>
    <cellStyle name="Millares 12 2 4 16" xfId="11722" xr:uid="{77158337-ABD1-43A4-A766-0AF8B7B6B3ED}"/>
    <cellStyle name="Millares 12 2 4 16 2" xfId="34616" xr:uid="{DBA8A9ED-BBC0-46DD-92C8-2D700325F580}"/>
    <cellStyle name="Millares 12 2 4 17" xfId="23175" xr:uid="{AB6EEC05-75EC-435C-A925-6911A182E844}"/>
    <cellStyle name="Millares 12 2 4 18" xfId="46058" xr:uid="{4EC773D0-810C-469A-B783-B042D3D43641}"/>
    <cellStyle name="Millares 12 2 4 2" xfId="379" xr:uid="{5D10D1AD-1578-40BD-8777-799E566F1913}"/>
    <cellStyle name="Millares 12 2 4 2 10" xfId="8888" xr:uid="{DA427460-52AC-40A4-A1CC-7801EBB70423}"/>
    <cellStyle name="Millares 12 2 4 2 10 2" xfId="20332" xr:uid="{4CBE302C-D372-40A8-9E38-1F593D24E95E}"/>
    <cellStyle name="Millares 12 2 4 2 10 2 2" xfId="43226" xr:uid="{F9D38793-FAFC-4A0A-8E6E-45A88BDE94DE}"/>
    <cellStyle name="Millares 12 2 4 2 10 3" xfId="31785" xr:uid="{121520F5-045F-47CE-B0EE-55A4864AA43F}"/>
    <cellStyle name="Millares 12 2 4 2 10 4" xfId="54667" xr:uid="{89BB53B5-618A-4EF5-8861-971FF07A190C}"/>
    <cellStyle name="Millares 12 2 4 2 11" xfId="9150" xr:uid="{C5815CCF-BE91-4424-B469-7BC38F1EF4BB}"/>
    <cellStyle name="Millares 12 2 4 2 11 2" xfId="20594" xr:uid="{D88A1373-3546-46EC-A643-2C3E669852F7}"/>
    <cellStyle name="Millares 12 2 4 2 11 2 2" xfId="43488" xr:uid="{57B31CD1-3244-4780-94F2-0320A02D0C7C}"/>
    <cellStyle name="Millares 12 2 4 2 11 3" xfId="32047" xr:uid="{10735679-9619-41D9-BD15-B8F374DDC3AA}"/>
    <cellStyle name="Millares 12 2 4 2 11 4" xfId="54929" xr:uid="{B898AF83-4F36-46B4-AF46-2BD69EB0D53B}"/>
    <cellStyle name="Millares 12 2 4 2 12" xfId="9417" xr:uid="{9CD16A6D-755C-4D7A-ABBC-1C31A7BE59F6}"/>
    <cellStyle name="Millares 12 2 4 2 12 2" xfId="20861" xr:uid="{8B0C2709-AF01-4E17-B8FF-60DE70C4DD19}"/>
    <cellStyle name="Millares 12 2 4 2 12 2 2" xfId="43755" xr:uid="{816E0B5B-6FC8-4529-A0F5-B47FC734EEF9}"/>
    <cellStyle name="Millares 12 2 4 2 12 3" xfId="32314" xr:uid="{20BF4D42-CFC3-4DC6-8C65-A023EBC98632}"/>
    <cellStyle name="Millares 12 2 4 2 12 4" xfId="55196" xr:uid="{DC9BB1C2-2498-48F2-8D27-766EE02EF684}"/>
    <cellStyle name="Millares 12 2 4 2 13" xfId="9689" xr:uid="{608388F0-D286-469B-836B-6CA9DC6DDA06}"/>
    <cellStyle name="Millares 12 2 4 2 13 2" xfId="21132" xr:uid="{FDCD4B0F-204F-4973-AA34-9D2519B09D97}"/>
    <cellStyle name="Millares 12 2 4 2 13 2 2" xfId="44026" xr:uid="{FF70FC38-A3CF-4D38-9BF5-5D158ED9206B}"/>
    <cellStyle name="Millares 12 2 4 2 13 3" xfId="32585" xr:uid="{D6D44E8C-D8D5-483A-82B7-A39E9F8BCFB4}"/>
    <cellStyle name="Millares 12 2 4 2 14" xfId="10773" xr:uid="{0EA5572A-B57B-4E41-8800-7A37F445A1F1}"/>
    <cellStyle name="Millares 12 2 4 2 14 2" xfId="22216" xr:uid="{429A6270-2BB1-499E-99E6-0E5CEE6D2C08}"/>
    <cellStyle name="Millares 12 2 4 2 14 2 2" xfId="45110" xr:uid="{D2421A27-E26B-4421-A6FF-AAA62895515E}"/>
    <cellStyle name="Millares 12 2 4 2 14 3" xfId="33669" xr:uid="{89CD8623-E619-4D99-81BD-A7913C2B226D}"/>
    <cellStyle name="Millares 12 2 4 2 15" xfId="11838" xr:uid="{5247C9FD-0FF9-4437-BED0-E8773C936703}"/>
    <cellStyle name="Millares 12 2 4 2 15 2" xfId="34732" xr:uid="{167F504C-EC5D-4EF5-BB22-F515832638B6}"/>
    <cellStyle name="Millares 12 2 4 2 16" xfId="23291" xr:uid="{A2DE9A73-9D53-4995-BB3A-1F278D387306}"/>
    <cellStyle name="Millares 12 2 4 2 17" xfId="46174" xr:uid="{21A09289-1012-4DBB-9A2B-67B767130E22}"/>
    <cellStyle name="Millares 12 2 4 2 2" xfId="642" xr:uid="{429D76ED-0FEF-411F-9DCC-2CFECA8AA0CB}"/>
    <cellStyle name="Millares 12 2 4 2 2 10" xfId="46437" xr:uid="{3FC52E25-9A97-427A-AC45-3C77C4AC8531}"/>
    <cellStyle name="Millares 12 2 4 2 2 2" xfId="1170" xr:uid="{D3C72EA7-7E65-43F8-9B79-43FF1C417B4A}"/>
    <cellStyle name="Millares 12 2 4 2 2 2 2" xfId="2487" xr:uid="{ED766DC1-A366-4991-894D-B75DB7115C88}"/>
    <cellStyle name="Millares 12 2 4 2 2 2 2 2" xfId="6735" xr:uid="{D32D35DB-7D8D-466A-976B-C4F34B051317}"/>
    <cellStyle name="Millares 12 2 4 2 2 2 2 2 2" xfId="18187" xr:uid="{B21E58F5-DA54-44B2-8D6F-6E8C7657A763}"/>
    <cellStyle name="Millares 12 2 4 2 2 2 2 2 2 2" xfId="41081" xr:uid="{05931A22-7ECF-428C-A6E4-4D8BC13B4328}"/>
    <cellStyle name="Millares 12 2 4 2 2 2 2 2 3" xfId="29640" xr:uid="{9381A7F8-F645-465A-A770-505094A2B741}"/>
    <cellStyle name="Millares 12 2 4 2 2 2 2 2 4" xfId="52522" xr:uid="{1692835E-C1C7-4515-8B3E-8E554B1F8B3A}"/>
    <cellStyle name="Millares 12 2 4 2 2 2 2 3" xfId="13945" xr:uid="{8CAFF958-1773-471D-BE1A-E5EF4043CF8E}"/>
    <cellStyle name="Millares 12 2 4 2 2 2 2 3 2" xfId="36839" xr:uid="{F55AA9CB-F669-4CBF-993F-CD6A9BA4CA35}"/>
    <cellStyle name="Millares 12 2 4 2 2 2 2 4" xfId="25398" xr:uid="{BC2E91F2-C4C7-436E-8580-0D88EB4D31F0}"/>
    <cellStyle name="Millares 12 2 4 2 2 2 2 5" xfId="48281" xr:uid="{74A6AD16-5717-4CC3-9A03-EE46695D1CF6}"/>
    <cellStyle name="Millares 12 2 4 2 2 2 3" xfId="4331" xr:uid="{744AA70D-10E0-4E19-A5B2-3B34E09F9811}"/>
    <cellStyle name="Millares 12 2 4 2 2 2 3 2" xfId="8574" xr:uid="{AC9863DC-497D-45B1-AE8C-610AFF3C2A61}"/>
    <cellStyle name="Millares 12 2 4 2 2 2 3 2 2" xfId="20026" xr:uid="{48AF3FE8-4461-4815-80CA-1FBCBA06A3DA}"/>
    <cellStyle name="Millares 12 2 4 2 2 2 3 2 2 2" xfId="42920" xr:uid="{16264769-937B-4021-ACA9-C607E544A47F}"/>
    <cellStyle name="Millares 12 2 4 2 2 2 3 2 3" xfId="31479" xr:uid="{6760CA6C-5BCC-48F4-9303-1961C3A350AC}"/>
    <cellStyle name="Millares 12 2 4 2 2 2 3 2 4" xfId="54361" xr:uid="{95FBE3BC-96CD-4BAD-8EC5-EDE2E7E614E5}"/>
    <cellStyle name="Millares 12 2 4 2 2 2 3 3" xfId="15784" xr:uid="{380E8213-8E71-471E-B34D-72CA06D39FD8}"/>
    <cellStyle name="Millares 12 2 4 2 2 2 3 3 2" xfId="38678" xr:uid="{7D9494DE-73E5-4205-95B8-A70CA5B0773B}"/>
    <cellStyle name="Millares 12 2 4 2 2 2 3 4" xfId="27237" xr:uid="{691A705F-29E6-43F1-A55F-EA183D60C06C}"/>
    <cellStyle name="Millares 12 2 4 2 2 2 3 5" xfId="50119" xr:uid="{B2AA3A40-83D4-4ECB-B40E-3DDA112757FF}"/>
    <cellStyle name="Millares 12 2 4 2 2 2 4" xfId="5418" xr:uid="{6811FCD0-C8AD-4142-847D-A1B3F3343770}"/>
    <cellStyle name="Millares 12 2 4 2 2 2 4 2" xfId="16870" xr:uid="{A47A2A20-7EAE-414D-86A2-52E26482FD63}"/>
    <cellStyle name="Millares 12 2 4 2 2 2 4 2 2" xfId="39764" xr:uid="{D6AC5D4D-C7CE-4796-A6CF-7FF2E2755140}"/>
    <cellStyle name="Millares 12 2 4 2 2 2 4 3" xfId="28323" xr:uid="{7B9052F5-D42A-4D88-8C6D-713B9CCB2E5B}"/>
    <cellStyle name="Millares 12 2 4 2 2 2 4 4" xfId="51205" xr:uid="{083E04C8-BECE-43F9-A8CE-99688B412D78}"/>
    <cellStyle name="Millares 12 2 4 2 2 2 5" xfId="10479" xr:uid="{535BB030-88AA-439B-A5BF-05391680EE28}"/>
    <cellStyle name="Millares 12 2 4 2 2 2 5 2" xfId="21922" xr:uid="{9A2BDF70-EF5A-407A-89F2-3EC1F40438E6}"/>
    <cellStyle name="Millares 12 2 4 2 2 2 5 2 2" xfId="44816" xr:uid="{30551CB8-11F5-466C-95B7-3075F8017472}"/>
    <cellStyle name="Millares 12 2 4 2 2 2 5 3" xfId="33375" xr:uid="{A654C868-51B2-4F41-BA68-0FFE98BD8409}"/>
    <cellStyle name="Millares 12 2 4 2 2 2 6" xfId="11563" xr:uid="{BCD3F1D9-0A26-4CEF-8D35-BA5BC5273848}"/>
    <cellStyle name="Millares 12 2 4 2 2 2 6 2" xfId="23006" xr:uid="{827457AF-8F2A-4FB6-AF8A-A49E12A4880D}"/>
    <cellStyle name="Millares 12 2 4 2 2 2 6 2 2" xfId="45900" xr:uid="{3A52D4CA-6C24-4C99-A065-FB62B1F415AC}"/>
    <cellStyle name="Millares 12 2 4 2 2 2 6 3" xfId="34459" xr:uid="{629CD7E6-BD71-427B-B94C-7059A44F0CB7}"/>
    <cellStyle name="Millares 12 2 4 2 2 2 7" xfId="12628" xr:uid="{67AB9DB3-2046-4470-A210-D728DE202B7B}"/>
    <cellStyle name="Millares 12 2 4 2 2 2 7 2" xfId="35522" xr:uid="{8175C7E2-64CC-45F9-9C83-6B54C5F16FE7}"/>
    <cellStyle name="Millares 12 2 4 2 2 2 8" xfId="24081" xr:uid="{0CDB3F22-2629-4895-9844-81D5C2EBEF60}"/>
    <cellStyle name="Millares 12 2 4 2 2 2 9" xfId="46964" xr:uid="{53725434-878B-46B2-84B4-1E0E1D8BD3F7}"/>
    <cellStyle name="Millares 12 2 4 2 2 3" xfId="1960" xr:uid="{1176C3AD-BC12-49B2-A83A-71686D256464}"/>
    <cellStyle name="Millares 12 2 4 2 2 3 2" xfId="6208" xr:uid="{C87440E9-CF75-4498-8B2C-46142FB189F5}"/>
    <cellStyle name="Millares 12 2 4 2 2 3 2 2" xfId="17660" xr:uid="{DEDEA2EB-AE72-4415-87C9-AC8A08BA11C2}"/>
    <cellStyle name="Millares 12 2 4 2 2 3 2 2 2" xfId="40554" xr:uid="{6AE4BB5F-461F-4E7F-A26E-A8AC56E3495B}"/>
    <cellStyle name="Millares 12 2 4 2 2 3 2 3" xfId="29113" xr:uid="{ACD1E43A-D107-4D59-9559-34C6E93A8CF0}"/>
    <cellStyle name="Millares 12 2 4 2 2 3 2 4" xfId="51995" xr:uid="{E9FE1324-2FA0-4D63-9E4D-0A9FA3A0884D}"/>
    <cellStyle name="Millares 12 2 4 2 2 3 3" xfId="13418" xr:uid="{9E244DDC-7834-4945-9071-E4F98A47748C}"/>
    <cellStyle name="Millares 12 2 4 2 2 3 3 2" xfId="36312" xr:uid="{774B4451-0510-497C-89E3-8578615EADBE}"/>
    <cellStyle name="Millares 12 2 4 2 2 3 4" xfId="24871" xr:uid="{49094521-9B9A-4E35-8118-1C77999BDC81}"/>
    <cellStyle name="Millares 12 2 4 2 2 3 5" xfId="47754" xr:uid="{69A6A1CF-4A80-486A-8D02-F481960907CE}"/>
    <cellStyle name="Millares 12 2 4 2 2 4" xfId="3804" xr:uid="{5A11298F-3592-4374-B15C-2EFE9B4C0743}"/>
    <cellStyle name="Millares 12 2 4 2 2 4 2" xfId="8047" xr:uid="{B546B2F4-9BB9-4842-BB4B-B2F3B0892C2B}"/>
    <cellStyle name="Millares 12 2 4 2 2 4 2 2" xfId="19499" xr:uid="{B47D1061-3DDF-4849-9F26-5C975898495F}"/>
    <cellStyle name="Millares 12 2 4 2 2 4 2 2 2" xfId="42393" xr:uid="{A1C46B99-65F2-401D-9C95-80FCA9549CBB}"/>
    <cellStyle name="Millares 12 2 4 2 2 4 2 3" xfId="30952" xr:uid="{F8F1F458-132D-46EB-A440-25DA3B815CB2}"/>
    <cellStyle name="Millares 12 2 4 2 2 4 2 4" xfId="53834" xr:uid="{C45D5AC5-D4D5-4B0E-8792-F86FB230515D}"/>
    <cellStyle name="Millares 12 2 4 2 2 4 3" xfId="15257" xr:uid="{0B3F5842-7ADD-4C36-8E95-84154CB968E4}"/>
    <cellStyle name="Millares 12 2 4 2 2 4 3 2" xfId="38151" xr:uid="{52F7D153-8C32-4369-9859-D8539182FA41}"/>
    <cellStyle name="Millares 12 2 4 2 2 4 4" xfId="26710" xr:uid="{10DB4C4D-FB43-489D-A772-325837F4225E}"/>
    <cellStyle name="Millares 12 2 4 2 2 4 5" xfId="49592" xr:uid="{627F8848-566F-4F92-969D-FFE5B2604931}"/>
    <cellStyle name="Millares 12 2 4 2 2 5" xfId="4891" xr:uid="{FA35DD26-4DA6-47C9-8433-641897871D9A}"/>
    <cellStyle name="Millares 12 2 4 2 2 5 2" xfId="16343" xr:uid="{DECA44C5-A5F8-4B29-B2D8-DCE84C7905B3}"/>
    <cellStyle name="Millares 12 2 4 2 2 5 2 2" xfId="39237" xr:uid="{32AF8892-0504-4AF0-872F-06C2112BDD22}"/>
    <cellStyle name="Millares 12 2 4 2 2 5 3" xfId="27796" xr:uid="{10575AC1-2376-42BC-BF5C-DA4513B22A01}"/>
    <cellStyle name="Millares 12 2 4 2 2 5 4" xfId="50678" xr:uid="{E3471D53-A2D3-43B5-B6BE-664541A8BC34}"/>
    <cellStyle name="Millares 12 2 4 2 2 6" xfId="9952" xr:uid="{BF1CCDDF-B173-4475-838D-334FCF596C64}"/>
    <cellStyle name="Millares 12 2 4 2 2 6 2" xfId="21395" xr:uid="{7BA42D4D-B532-4079-B48C-295D51166DE9}"/>
    <cellStyle name="Millares 12 2 4 2 2 6 2 2" xfId="44289" xr:uid="{C5311847-4B2E-4CB0-9FF5-0F6EB6F9D81B}"/>
    <cellStyle name="Millares 12 2 4 2 2 6 3" xfId="32848" xr:uid="{1992E341-D870-43A8-9AC7-AE25F112528E}"/>
    <cellStyle name="Millares 12 2 4 2 2 7" xfId="11036" xr:uid="{BC0AA796-B4AB-4341-8F36-5474A34C67C5}"/>
    <cellStyle name="Millares 12 2 4 2 2 7 2" xfId="22479" xr:uid="{BB7D6D34-EFF3-431E-9041-41B17E1858A5}"/>
    <cellStyle name="Millares 12 2 4 2 2 7 2 2" xfId="45373" xr:uid="{754E2F0A-2E05-4F1E-A14C-5E64437D7C8C}"/>
    <cellStyle name="Millares 12 2 4 2 2 7 3" xfId="33932" xr:uid="{62BBCC50-0EB7-406F-BA73-4B43C3E93B81}"/>
    <cellStyle name="Millares 12 2 4 2 2 8" xfId="12101" xr:uid="{878FDF2E-F432-4ECE-B9EB-4B3582576057}"/>
    <cellStyle name="Millares 12 2 4 2 2 8 2" xfId="34995" xr:uid="{E684D04D-6A0A-4B48-890B-4AFE51C311D7}"/>
    <cellStyle name="Millares 12 2 4 2 2 9" xfId="23554" xr:uid="{FA8B8FF1-E5EF-4E0E-8135-476DF9CB8048}"/>
    <cellStyle name="Millares 12 2 4 2 3" xfId="907" xr:uid="{1B85075F-04B2-4F03-BFCB-0CA987772C96}"/>
    <cellStyle name="Millares 12 2 4 2 3 2" xfId="2224" xr:uid="{D782DA97-6787-45F2-B2E2-C7726A017222}"/>
    <cellStyle name="Millares 12 2 4 2 3 2 2" xfId="6472" xr:uid="{5297A9DC-B48A-4533-B71B-2A28CFFA3FFF}"/>
    <cellStyle name="Millares 12 2 4 2 3 2 2 2" xfId="17924" xr:uid="{AFD0308C-6261-4E01-8E7E-5E869292C227}"/>
    <cellStyle name="Millares 12 2 4 2 3 2 2 2 2" xfId="40818" xr:uid="{750E43E0-5A29-42EB-A0A3-CAEAF24C89AB}"/>
    <cellStyle name="Millares 12 2 4 2 3 2 2 3" xfId="29377" xr:uid="{1EF9A34E-8DC0-4210-9A57-D6999A061D0B}"/>
    <cellStyle name="Millares 12 2 4 2 3 2 2 4" xfId="52259" xr:uid="{9BECAB62-11D2-4B9A-9AF1-83BBEEE47A84}"/>
    <cellStyle name="Millares 12 2 4 2 3 2 3" xfId="13682" xr:uid="{DE5FA4C4-BEE4-41C0-8583-BD8AEDA0C844}"/>
    <cellStyle name="Millares 12 2 4 2 3 2 3 2" xfId="36576" xr:uid="{8F7A60B6-7A5C-40C4-B1AB-28E0752CB0C3}"/>
    <cellStyle name="Millares 12 2 4 2 3 2 4" xfId="25135" xr:uid="{37F74642-9099-49A3-A31A-F3FBB0903344}"/>
    <cellStyle name="Millares 12 2 4 2 3 2 5" xfId="48018" xr:uid="{E57092B8-6C0F-47C3-84D4-1D036FFF02B7}"/>
    <cellStyle name="Millares 12 2 4 2 3 3" xfId="4068" xr:uid="{7F657AD9-5881-4647-BF6F-205A8060F266}"/>
    <cellStyle name="Millares 12 2 4 2 3 3 2" xfId="8311" xr:uid="{0F5036E3-6F60-4CF9-8596-526BE93B8EF3}"/>
    <cellStyle name="Millares 12 2 4 2 3 3 2 2" xfId="19763" xr:uid="{622D24FB-88DD-4211-9202-7E2B8C556279}"/>
    <cellStyle name="Millares 12 2 4 2 3 3 2 2 2" xfId="42657" xr:uid="{2FBEBD37-1607-4857-B9BA-78E48C69D32C}"/>
    <cellStyle name="Millares 12 2 4 2 3 3 2 3" xfId="31216" xr:uid="{5BB2CBD4-3A3E-4477-844B-8B801F55924E}"/>
    <cellStyle name="Millares 12 2 4 2 3 3 2 4" xfId="54098" xr:uid="{1E7ABECB-DED8-4F7C-A9A7-C47DDACE76BC}"/>
    <cellStyle name="Millares 12 2 4 2 3 3 3" xfId="15521" xr:uid="{675F8629-4927-4523-9137-038DECA50FE8}"/>
    <cellStyle name="Millares 12 2 4 2 3 3 3 2" xfId="38415" xr:uid="{17E4EC61-FAFD-4C28-BD00-05158EEFBEF3}"/>
    <cellStyle name="Millares 12 2 4 2 3 3 4" xfId="26974" xr:uid="{5E7FA190-B548-487E-A6E9-1EEF8A8C5FF4}"/>
    <cellStyle name="Millares 12 2 4 2 3 3 5" xfId="49856" xr:uid="{AC5BB79C-9EA6-499C-AEB5-58DF0D4B2F4D}"/>
    <cellStyle name="Millares 12 2 4 2 3 4" xfId="5155" xr:uid="{9722696A-FC13-4208-B577-BBC78905ACE0}"/>
    <cellStyle name="Millares 12 2 4 2 3 4 2" xfId="16607" xr:uid="{0E63C55F-734F-4027-8490-A157076850A2}"/>
    <cellStyle name="Millares 12 2 4 2 3 4 2 2" xfId="39501" xr:uid="{ADA07506-8742-4CE3-B290-B9DB1C7B68F4}"/>
    <cellStyle name="Millares 12 2 4 2 3 4 3" xfId="28060" xr:uid="{2476D193-E97C-4646-A2B3-3B010F3E9117}"/>
    <cellStyle name="Millares 12 2 4 2 3 4 4" xfId="50942" xr:uid="{6EF18E80-CF43-4285-9828-83F7B76465F0}"/>
    <cellStyle name="Millares 12 2 4 2 3 5" xfId="10216" xr:uid="{8CF9361A-0F4C-4849-A41A-2C376002FECC}"/>
    <cellStyle name="Millares 12 2 4 2 3 5 2" xfId="21659" xr:uid="{C72E2200-C942-4915-A0BC-53BAE5FA80EE}"/>
    <cellStyle name="Millares 12 2 4 2 3 5 2 2" xfId="44553" xr:uid="{3A4307DB-5BD4-4203-8CF2-E02ABA961EAF}"/>
    <cellStyle name="Millares 12 2 4 2 3 5 3" xfId="33112" xr:uid="{DABB431C-212C-4025-8A14-E5C4180222E6}"/>
    <cellStyle name="Millares 12 2 4 2 3 6" xfId="11300" xr:uid="{96B240AC-E9A5-4622-8B4D-F30AE856B25E}"/>
    <cellStyle name="Millares 12 2 4 2 3 6 2" xfId="22743" xr:uid="{60AD0CF7-9F0D-4F93-8E64-6F06879D8C6C}"/>
    <cellStyle name="Millares 12 2 4 2 3 6 2 2" xfId="45637" xr:uid="{3F732AB6-CBFB-4F68-A34D-4A177F754509}"/>
    <cellStyle name="Millares 12 2 4 2 3 6 3" xfId="34196" xr:uid="{7D5B4C62-D348-4042-887D-7CCAEA7BDB90}"/>
    <cellStyle name="Millares 12 2 4 2 3 7" xfId="12365" xr:uid="{EC95B3F1-A226-4B48-8606-BA92CDFD2CD1}"/>
    <cellStyle name="Millares 12 2 4 2 3 7 2" xfId="35259" xr:uid="{4A16DE99-3604-47A5-A4A5-0A149D8CB48D}"/>
    <cellStyle name="Millares 12 2 4 2 3 8" xfId="23818" xr:uid="{C10A1792-E64D-4E08-A99E-B94A0847D543}"/>
    <cellStyle name="Millares 12 2 4 2 3 9" xfId="46701" xr:uid="{DC473DFA-C3F4-4ED1-9F64-D6F8D0393829}"/>
    <cellStyle name="Millares 12 2 4 2 4" xfId="1435" xr:uid="{6E56198D-50DE-4725-B8B4-3A5459E34FC5}"/>
    <cellStyle name="Millares 12 2 4 2 4 2" xfId="2752" xr:uid="{1FA4F277-1F61-4C4E-AD30-AB9D5345DC98}"/>
    <cellStyle name="Millares 12 2 4 2 4 2 2" xfId="7000" xr:uid="{B86287C4-2E4E-46BE-B86F-BC3DA5F3EE46}"/>
    <cellStyle name="Millares 12 2 4 2 4 2 2 2" xfId="18452" xr:uid="{0D328D06-465D-4E3E-ACFB-6D99964B2A64}"/>
    <cellStyle name="Millares 12 2 4 2 4 2 2 2 2" xfId="41346" xr:uid="{6961996E-338A-4134-9395-F395CC36D2D1}"/>
    <cellStyle name="Millares 12 2 4 2 4 2 2 3" xfId="29905" xr:uid="{1D100147-8048-479F-98F2-6A3160B544CC}"/>
    <cellStyle name="Millares 12 2 4 2 4 2 2 4" xfId="52787" xr:uid="{2391D276-C6E4-4FAA-8186-638FA54483CE}"/>
    <cellStyle name="Millares 12 2 4 2 4 2 3" xfId="14210" xr:uid="{44DBEDB0-025F-4458-B4A1-951EF5ACDB44}"/>
    <cellStyle name="Millares 12 2 4 2 4 2 3 2" xfId="37104" xr:uid="{12B9C5C1-5B70-4493-A138-FD82FC8D714A}"/>
    <cellStyle name="Millares 12 2 4 2 4 2 4" xfId="25663" xr:uid="{B5CE2F71-2630-4E6D-B0D0-0A90455EF4A9}"/>
    <cellStyle name="Millares 12 2 4 2 4 2 5" xfId="48546" xr:uid="{72F97DCD-B951-4A26-9950-02E4B2267FEF}"/>
    <cellStyle name="Millares 12 2 4 2 4 3" xfId="5683" xr:uid="{7BC3701D-6839-4E9A-B90B-BCEE91F68879}"/>
    <cellStyle name="Millares 12 2 4 2 4 3 2" xfId="17135" xr:uid="{6F00636B-3353-4C0E-A020-65CF31E66FE5}"/>
    <cellStyle name="Millares 12 2 4 2 4 3 2 2" xfId="40029" xr:uid="{42B76FF2-677C-4E44-986A-E450E3356026}"/>
    <cellStyle name="Millares 12 2 4 2 4 3 3" xfId="28588" xr:uid="{4A42CFAA-537D-470C-AEDD-B4BDC5257834}"/>
    <cellStyle name="Millares 12 2 4 2 4 3 4" xfId="51470" xr:uid="{480F4365-2368-4231-B3FF-4CD4FC3747A5}"/>
    <cellStyle name="Millares 12 2 4 2 4 4" xfId="12893" xr:uid="{3E10C4FB-8430-45BA-9B18-1648B72CBDDE}"/>
    <cellStyle name="Millares 12 2 4 2 4 4 2" xfId="35787" xr:uid="{EC771C17-33F4-4EBA-8A43-2B5D8DAAB7AB}"/>
    <cellStyle name="Millares 12 2 4 2 4 5" xfId="24346" xr:uid="{5E86127C-2FBA-475C-9FCC-BE460B9B8CF0}"/>
    <cellStyle name="Millares 12 2 4 2 4 6" xfId="47229" xr:uid="{20AECCB8-1B3F-4A92-A1E8-51457C64491E}"/>
    <cellStyle name="Millares 12 2 4 2 5" xfId="1697" xr:uid="{04AF340A-F6F0-4999-9BB5-EB343EDE9CDA}"/>
    <cellStyle name="Millares 12 2 4 2 5 2" xfId="5945" xr:uid="{8403FA61-941B-48D9-82CF-F4D7B98FFAFA}"/>
    <cellStyle name="Millares 12 2 4 2 5 2 2" xfId="17397" xr:uid="{971DCE79-09DB-4326-899A-3355C1FB0FEB}"/>
    <cellStyle name="Millares 12 2 4 2 5 2 2 2" xfId="40291" xr:uid="{205A9B51-47E3-4A61-A871-7A9F364D55CC}"/>
    <cellStyle name="Millares 12 2 4 2 5 2 3" xfId="28850" xr:uid="{F60B00F4-1C1A-42C2-8EED-EAA790C60970}"/>
    <cellStyle name="Millares 12 2 4 2 5 2 4" xfId="51732" xr:uid="{49A6B5C6-4C26-49C9-8EC1-0763336E8097}"/>
    <cellStyle name="Millares 12 2 4 2 5 3" xfId="13155" xr:uid="{433F1E26-7242-4BA5-A7E1-D31D9C176FFE}"/>
    <cellStyle name="Millares 12 2 4 2 5 3 2" xfId="36049" xr:uid="{C84092A2-5E04-4A59-825A-42DC4C5A693E}"/>
    <cellStyle name="Millares 12 2 4 2 5 4" xfId="24608" xr:uid="{355227FB-7E53-4491-BDB6-8EC6C7E0007E}"/>
    <cellStyle name="Millares 12 2 4 2 5 5" xfId="47491" xr:uid="{97821EED-B406-4659-BC35-71DB91979681}"/>
    <cellStyle name="Millares 12 2 4 2 6" xfId="3020" xr:uid="{DDB73859-77DC-4ACF-B0D1-23898100AB72}"/>
    <cellStyle name="Millares 12 2 4 2 6 2" xfId="7263" xr:uid="{A0E141BE-CFB0-43A0-90C2-B6868B0C8293}"/>
    <cellStyle name="Millares 12 2 4 2 6 2 2" xfId="18715" xr:uid="{C3EE0F95-6B99-4505-95C7-36CD07B6D3EF}"/>
    <cellStyle name="Millares 12 2 4 2 6 2 2 2" xfId="41609" xr:uid="{20C4A928-3CBC-49F9-A748-23ED37267862}"/>
    <cellStyle name="Millares 12 2 4 2 6 2 3" xfId="30168" xr:uid="{A8A4B877-2BFF-406B-951F-E68A77F96FF0}"/>
    <cellStyle name="Millares 12 2 4 2 6 2 4" xfId="53050" xr:uid="{C2F75968-26E7-44E0-A744-0ADF5736BF9A}"/>
    <cellStyle name="Millares 12 2 4 2 6 3" xfId="14473" xr:uid="{67BA6315-C14A-413F-BF49-0291DB6E5E7A}"/>
    <cellStyle name="Millares 12 2 4 2 6 3 2" xfId="37367" xr:uid="{3FCD1DD6-60D5-4E68-A1EA-84D343F92B4F}"/>
    <cellStyle name="Millares 12 2 4 2 6 4" xfId="25926" xr:uid="{5AD971D9-0C93-4FFC-8D03-7AC9A4B3B58D}"/>
    <cellStyle name="Millares 12 2 4 2 6 5" xfId="48808" xr:uid="{47D085EB-E625-47E7-A535-19E0F83A16CE}"/>
    <cellStyle name="Millares 12 2 4 2 7" xfId="3280" xr:uid="{C69EFB12-8EA3-4F5D-8155-3E7DA7CB135B}"/>
    <cellStyle name="Millares 12 2 4 2 7 2" xfId="7523" xr:uid="{B5D40494-6802-4B8D-BFEB-CDDC380BF7F7}"/>
    <cellStyle name="Millares 12 2 4 2 7 2 2" xfId="18975" xr:uid="{DB05B827-86E6-4082-A9F1-36B75612E23A}"/>
    <cellStyle name="Millares 12 2 4 2 7 2 2 2" xfId="41869" xr:uid="{80DDA72A-244D-4A49-884C-AD3E7C920296}"/>
    <cellStyle name="Millares 12 2 4 2 7 2 3" xfId="30428" xr:uid="{6FCEBA7A-365C-492F-825E-B53EF11FA87C}"/>
    <cellStyle name="Millares 12 2 4 2 7 2 4" xfId="53310" xr:uid="{26E5E191-ABCA-4DFB-8CDF-2615F98D9461}"/>
    <cellStyle name="Millares 12 2 4 2 7 3" xfId="14733" xr:uid="{5ACB5888-2454-4845-ABD6-DD98506D6289}"/>
    <cellStyle name="Millares 12 2 4 2 7 3 2" xfId="37627" xr:uid="{3F9543F2-A1C2-4C5A-8452-2B5EAD4BEE3B}"/>
    <cellStyle name="Millares 12 2 4 2 7 4" xfId="26186" xr:uid="{EA316460-1E2D-4763-B1CE-31F1FA652937}"/>
    <cellStyle name="Millares 12 2 4 2 7 5" xfId="49068" xr:uid="{964C1A66-3363-4955-B95B-A4B2202F0848}"/>
    <cellStyle name="Millares 12 2 4 2 8" xfId="3541" xr:uid="{DA6179AE-3663-43A5-A6E6-A873DB9341CA}"/>
    <cellStyle name="Millares 12 2 4 2 8 2" xfId="7784" xr:uid="{494AF505-5480-43F2-A9BA-9F80143881C3}"/>
    <cellStyle name="Millares 12 2 4 2 8 2 2" xfId="19236" xr:uid="{231DD0A6-1E81-4484-8541-1554214AF55D}"/>
    <cellStyle name="Millares 12 2 4 2 8 2 2 2" xfId="42130" xr:uid="{60D1458C-AC1C-47FE-9053-E8C7DFCB57F6}"/>
    <cellStyle name="Millares 12 2 4 2 8 2 3" xfId="30689" xr:uid="{602A7657-BFCE-4901-97C4-1588B27B2CE6}"/>
    <cellStyle name="Millares 12 2 4 2 8 2 4" xfId="53571" xr:uid="{10902690-3E7D-4924-A2CC-57AFD0C888A7}"/>
    <cellStyle name="Millares 12 2 4 2 8 3" xfId="14994" xr:uid="{2BB35895-B5DE-48CE-8C8E-37B7EB596E08}"/>
    <cellStyle name="Millares 12 2 4 2 8 3 2" xfId="37888" xr:uid="{C8EF91C2-656B-4E9C-AA7F-D7788386C095}"/>
    <cellStyle name="Millares 12 2 4 2 8 4" xfId="26447" xr:uid="{0275CF3F-84AA-4EEB-863C-C8845B034B22}"/>
    <cellStyle name="Millares 12 2 4 2 8 5" xfId="49329" xr:uid="{56C21626-6158-4389-9C50-CB271D7B072D}"/>
    <cellStyle name="Millares 12 2 4 2 9" xfId="4609" xr:uid="{270442D4-65B1-48B3-91A7-7792CBCC32DD}"/>
    <cellStyle name="Millares 12 2 4 2 9 2" xfId="16061" xr:uid="{26995155-C6F2-4A72-8CB6-AEE194098D48}"/>
    <cellStyle name="Millares 12 2 4 2 9 2 2" xfId="38955" xr:uid="{DA08E974-001A-49F5-9713-C956616FED6C}"/>
    <cellStyle name="Millares 12 2 4 2 9 3" xfId="27514" xr:uid="{655A3FB4-C818-4A82-B55D-72911C1F3A18}"/>
    <cellStyle name="Millares 12 2 4 2 9 4" xfId="50396" xr:uid="{A1FF9C27-AFEA-4704-9D39-FE29D8EE64F8}"/>
    <cellStyle name="Millares 12 2 4 3" xfId="526" xr:uid="{8065CF1C-56CD-45F3-8E4D-5E55A23D6D68}"/>
    <cellStyle name="Millares 12 2 4 3 10" xfId="46321" xr:uid="{C24C6BA5-0CF5-4011-9E90-EF8466B4959A}"/>
    <cellStyle name="Millares 12 2 4 3 2" xfId="1054" xr:uid="{CFBD5126-FE7D-4586-8593-57DD81E71249}"/>
    <cellStyle name="Millares 12 2 4 3 2 2" xfId="2371" xr:uid="{7F35070D-65AE-4978-B2A8-419FA3A8781C}"/>
    <cellStyle name="Millares 12 2 4 3 2 2 2" xfId="6619" xr:uid="{37DD8757-1F44-449A-BD40-977588C116FC}"/>
    <cellStyle name="Millares 12 2 4 3 2 2 2 2" xfId="18071" xr:uid="{31A6AA4D-BD05-4304-82D1-0BC0A505FAD3}"/>
    <cellStyle name="Millares 12 2 4 3 2 2 2 2 2" xfId="40965" xr:uid="{C7C6B511-949C-4437-8CBF-9996ECC768A2}"/>
    <cellStyle name="Millares 12 2 4 3 2 2 2 3" xfId="29524" xr:uid="{F26846C7-A9B5-4437-B417-924758798309}"/>
    <cellStyle name="Millares 12 2 4 3 2 2 2 4" xfId="52406" xr:uid="{04411893-C0C0-4466-AF16-9C5DAE84A099}"/>
    <cellStyle name="Millares 12 2 4 3 2 2 3" xfId="13829" xr:uid="{225FA274-29A1-4F0C-A813-EBE8DB03B8B6}"/>
    <cellStyle name="Millares 12 2 4 3 2 2 3 2" xfId="36723" xr:uid="{F3CBA448-4FB3-4B99-8B6E-CBD47919058C}"/>
    <cellStyle name="Millares 12 2 4 3 2 2 4" xfId="25282" xr:uid="{402009B0-3E5D-482C-8EE6-38F2648DBBCE}"/>
    <cellStyle name="Millares 12 2 4 3 2 2 5" xfId="48165" xr:uid="{048B2521-332C-4A96-98E0-D2290363F620}"/>
    <cellStyle name="Millares 12 2 4 3 2 3" xfId="4215" xr:uid="{D1859FEA-5033-4C42-8E54-7808AA8B97B5}"/>
    <cellStyle name="Millares 12 2 4 3 2 3 2" xfId="8458" xr:uid="{6D7AE477-CA5F-4ADF-8799-3AC60FFDC367}"/>
    <cellStyle name="Millares 12 2 4 3 2 3 2 2" xfId="19910" xr:uid="{1A269B9D-42DE-4FE1-9944-579A3DF4ACEA}"/>
    <cellStyle name="Millares 12 2 4 3 2 3 2 2 2" xfId="42804" xr:uid="{31251E9A-35A9-417A-B22A-9DA888676A16}"/>
    <cellStyle name="Millares 12 2 4 3 2 3 2 3" xfId="31363" xr:uid="{9E032908-E0DA-4159-AD77-43E2EB69B200}"/>
    <cellStyle name="Millares 12 2 4 3 2 3 2 4" xfId="54245" xr:uid="{D40349C7-51F3-45CF-8C1D-AC8DD1E7A474}"/>
    <cellStyle name="Millares 12 2 4 3 2 3 3" xfId="15668" xr:uid="{B7571ED2-D4A8-4A1E-BC96-E9EFD3DC8B4D}"/>
    <cellStyle name="Millares 12 2 4 3 2 3 3 2" xfId="38562" xr:uid="{232FD19D-9FDE-4E7F-8E66-8CD2EC6D374C}"/>
    <cellStyle name="Millares 12 2 4 3 2 3 4" xfId="27121" xr:uid="{DE4D143A-E2D6-420A-A4E7-24E01250E10C}"/>
    <cellStyle name="Millares 12 2 4 3 2 3 5" xfId="50003" xr:uid="{5D25D96F-90A4-413E-B9C9-7C95283F7C96}"/>
    <cellStyle name="Millares 12 2 4 3 2 4" xfId="5302" xr:uid="{CDCE7AE3-449A-4550-95DD-9156BEAC0AE5}"/>
    <cellStyle name="Millares 12 2 4 3 2 4 2" xfId="16754" xr:uid="{94E6F318-ADD2-4D00-A61D-F61FAE21CF7A}"/>
    <cellStyle name="Millares 12 2 4 3 2 4 2 2" xfId="39648" xr:uid="{8CE8B9E1-D799-41EE-9BB3-AF96DCD5707A}"/>
    <cellStyle name="Millares 12 2 4 3 2 4 3" xfId="28207" xr:uid="{A0C7F760-E248-47E9-94F0-9AF788898920}"/>
    <cellStyle name="Millares 12 2 4 3 2 4 4" xfId="51089" xr:uid="{D85465D1-7AD4-4C3C-876D-497C4C30D04A}"/>
    <cellStyle name="Millares 12 2 4 3 2 5" xfId="10363" xr:uid="{2A3CF847-63C8-4EEF-8754-5322A042392F}"/>
    <cellStyle name="Millares 12 2 4 3 2 5 2" xfId="21806" xr:uid="{442FE352-CB5C-4E4A-BC9A-ECBD7D817D93}"/>
    <cellStyle name="Millares 12 2 4 3 2 5 2 2" xfId="44700" xr:uid="{335EDEC2-C5AF-43E9-A5AF-AC0643350EF4}"/>
    <cellStyle name="Millares 12 2 4 3 2 5 3" xfId="33259" xr:uid="{9C3D432E-B239-4057-A0A5-10A7FDC09EFA}"/>
    <cellStyle name="Millares 12 2 4 3 2 6" xfId="11447" xr:uid="{35A7CE67-EA13-45CE-8F5B-AC55E2C48022}"/>
    <cellStyle name="Millares 12 2 4 3 2 6 2" xfId="22890" xr:uid="{82081E2C-CD0C-4E30-8DF8-E976F180989C}"/>
    <cellStyle name="Millares 12 2 4 3 2 6 2 2" xfId="45784" xr:uid="{D135783D-5940-4305-886F-CD7F76CE99F2}"/>
    <cellStyle name="Millares 12 2 4 3 2 6 3" xfId="34343" xr:uid="{EBD596D7-A0E8-4439-A1F7-DD2CA585883F}"/>
    <cellStyle name="Millares 12 2 4 3 2 7" xfId="12512" xr:uid="{B206154E-77B3-4E26-98B9-8547E2B7AA67}"/>
    <cellStyle name="Millares 12 2 4 3 2 7 2" xfId="35406" xr:uid="{AABFDAB5-FE6B-4C1E-8BF6-107BF10FFF2F}"/>
    <cellStyle name="Millares 12 2 4 3 2 8" xfId="23965" xr:uid="{1F5B1E33-EC8A-4574-BA07-FE1B3BC02DCC}"/>
    <cellStyle name="Millares 12 2 4 3 2 9" xfId="46848" xr:uid="{D949C313-6D69-4D26-A23C-3AA773FB4311}"/>
    <cellStyle name="Millares 12 2 4 3 3" xfId="1844" xr:uid="{AC303FBD-54FD-41D5-922F-4AACAB170D8C}"/>
    <cellStyle name="Millares 12 2 4 3 3 2" xfId="6092" xr:uid="{D7CFC055-7D8F-4F29-B221-443AA96F2BD5}"/>
    <cellStyle name="Millares 12 2 4 3 3 2 2" xfId="17544" xr:uid="{9D6068D5-F3EC-4A6B-8D57-DBC5131279F8}"/>
    <cellStyle name="Millares 12 2 4 3 3 2 2 2" xfId="40438" xr:uid="{D3516344-4A78-4CAE-9BC6-0163D4596C63}"/>
    <cellStyle name="Millares 12 2 4 3 3 2 3" xfId="28997" xr:uid="{1D5D4B43-ED32-427A-AB83-37FA1DD39AB6}"/>
    <cellStyle name="Millares 12 2 4 3 3 2 4" xfId="51879" xr:uid="{8289DE44-2F27-4910-8BFB-4FE7736C07DE}"/>
    <cellStyle name="Millares 12 2 4 3 3 3" xfId="13302" xr:uid="{D66F6C9C-FF1D-447C-986E-003662C0C93B}"/>
    <cellStyle name="Millares 12 2 4 3 3 3 2" xfId="36196" xr:uid="{94D7E6B2-5B1A-4636-946E-19C8940C8954}"/>
    <cellStyle name="Millares 12 2 4 3 3 4" xfId="24755" xr:uid="{6F542E41-016A-4B36-BAB7-259E7C751F85}"/>
    <cellStyle name="Millares 12 2 4 3 3 5" xfId="47638" xr:uid="{34493858-75BA-41B2-9032-10C8B8AC76E2}"/>
    <cellStyle name="Millares 12 2 4 3 4" xfId="3688" xr:uid="{7597D465-5A44-4DEC-A7B8-A1EC12DC9F88}"/>
    <cellStyle name="Millares 12 2 4 3 4 2" xfId="7931" xr:uid="{6F5E17EE-B9C5-4F95-AED2-8149475063EE}"/>
    <cellStyle name="Millares 12 2 4 3 4 2 2" xfId="19383" xr:uid="{6564995B-B2C1-427A-A1DA-A23AC55E372D}"/>
    <cellStyle name="Millares 12 2 4 3 4 2 2 2" xfId="42277" xr:uid="{2088A151-7AE3-4718-AE3B-457FBC7B7064}"/>
    <cellStyle name="Millares 12 2 4 3 4 2 3" xfId="30836" xr:uid="{FC80AA7D-A00C-4469-B550-5CF86C06232D}"/>
    <cellStyle name="Millares 12 2 4 3 4 2 4" xfId="53718" xr:uid="{C0FFCB6E-DD96-4B30-9B96-28456CAD61C8}"/>
    <cellStyle name="Millares 12 2 4 3 4 3" xfId="15141" xr:uid="{E166E2DF-F21E-4BCD-B10E-F37D3E764400}"/>
    <cellStyle name="Millares 12 2 4 3 4 3 2" xfId="38035" xr:uid="{AC59866B-E4E2-431B-966C-47251059E0E8}"/>
    <cellStyle name="Millares 12 2 4 3 4 4" xfId="26594" xr:uid="{52B2E514-4010-46D4-987A-74D3063DCC2A}"/>
    <cellStyle name="Millares 12 2 4 3 4 5" xfId="49476" xr:uid="{651460AF-2A14-4511-B987-159BE38C81AF}"/>
    <cellStyle name="Millares 12 2 4 3 5" xfId="4775" xr:uid="{5FA3D0F4-2ED5-42D6-8A1F-C01F8678DB7C}"/>
    <cellStyle name="Millares 12 2 4 3 5 2" xfId="16227" xr:uid="{88B5409B-7BEA-41DD-B4BD-D54476FC0807}"/>
    <cellStyle name="Millares 12 2 4 3 5 2 2" xfId="39121" xr:uid="{07C3D99D-D070-491B-9B8F-0D60F6AB7BB0}"/>
    <cellStyle name="Millares 12 2 4 3 5 3" xfId="27680" xr:uid="{75E136B3-62AD-496D-A520-B9BC3A5A80A0}"/>
    <cellStyle name="Millares 12 2 4 3 5 4" xfId="50562" xr:uid="{1348A847-8285-4C91-AB6A-6C741458085D}"/>
    <cellStyle name="Millares 12 2 4 3 6" xfId="9836" xr:uid="{0C584E89-88C8-45C8-A49D-18CE296F0B66}"/>
    <cellStyle name="Millares 12 2 4 3 6 2" xfId="21279" xr:uid="{4F6A0ADE-9D17-4A2F-AC84-3C38FA38DA73}"/>
    <cellStyle name="Millares 12 2 4 3 6 2 2" xfId="44173" xr:uid="{9C462315-A736-4D36-918C-209B8DAB5EAA}"/>
    <cellStyle name="Millares 12 2 4 3 6 3" xfId="32732" xr:uid="{08FAC0C8-8EDF-47C3-B7A1-C1BC80DCAAC6}"/>
    <cellStyle name="Millares 12 2 4 3 7" xfId="10920" xr:uid="{F1F2FBC8-07DF-441F-90AF-9BA6BE4CEC50}"/>
    <cellStyle name="Millares 12 2 4 3 7 2" xfId="22363" xr:uid="{CFFD57A8-4A1D-48DC-9783-24798954ECFB}"/>
    <cellStyle name="Millares 12 2 4 3 7 2 2" xfId="45257" xr:uid="{2BF1B775-ACFF-41B5-9EC8-A4A2221DF4DB}"/>
    <cellStyle name="Millares 12 2 4 3 7 3" xfId="33816" xr:uid="{FAC137FD-E2AF-4911-84E9-B0C34211AA03}"/>
    <cellStyle name="Millares 12 2 4 3 8" xfId="11985" xr:uid="{94C0BC6B-F786-44AA-9684-79B2131329CE}"/>
    <cellStyle name="Millares 12 2 4 3 8 2" xfId="34879" xr:uid="{147FB099-8488-4DB0-9714-455E526E3603}"/>
    <cellStyle name="Millares 12 2 4 3 9" xfId="23438" xr:uid="{FF5A69B5-0521-4225-AF19-60B33CC7E1A7}"/>
    <cellStyle name="Millares 12 2 4 4" xfId="791" xr:uid="{16BA8150-5997-4CA1-9BC2-EF6A2686ACBC}"/>
    <cellStyle name="Millares 12 2 4 4 2" xfId="2108" xr:uid="{6916B467-7EDB-4EBC-A2C8-082FE05F4E00}"/>
    <cellStyle name="Millares 12 2 4 4 2 2" xfId="6356" xr:uid="{E87FC261-7584-412E-9F91-B72A5C4CB6D4}"/>
    <cellStyle name="Millares 12 2 4 4 2 2 2" xfId="17808" xr:uid="{6A162E50-04EF-4CB0-9D94-8B635E6E055E}"/>
    <cellStyle name="Millares 12 2 4 4 2 2 2 2" xfId="40702" xr:uid="{67683C18-B381-48D0-83B2-81F73670236A}"/>
    <cellStyle name="Millares 12 2 4 4 2 2 3" xfId="29261" xr:uid="{6825B31E-3182-4ACD-BA54-B1981E410E21}"/>
    <cellStyle name="Millares 12 2 4 4 2 2 4" xfId="52143" xr:uid="{B553AD8F-D850-40AF-BDEA-FD82AF3BAA71}"/>
    <cellStyle name="Millares 12 2 4 4 2 3" xfId="13566" xr:uid="{B3CFAE31-090B-483E-A4ED-F2226E479679}"/>
    <cellStyle name="Millares 12 2 4 4 2 3 2" xfId="36460" xr:uid="{618562E2-8CFC-4C96-BC03-EBAF3D2D6138}"/>
    <cellStyle name="Millares 12 2 4 4 2 4" xfId="25019" xr:uid="{FCA0A911-3D05-44D9-9C13-6B69557E71C0}"/>
    <cellStyle name="Millares 12 2 4 4 2 5" xfId="47902" xr:uid="{AD703D74-0CCF-403C-AF59-157CDC9A3AA1}"/>
    <cellStyle name="Millares 12 2 4 4 3" xfId="3952" xr:uid="{D0F904C4-FA62-4BCA-949C-91D9A728B6D8}"/>
    <cellStyle name="Millares 12 2 4 4 3 2" xfId="8195" xr:uid="{2BDCDD99-C94F-4645-8D61-EF1DDA1697A9}"/>
    <cellStyle name="Millares 12 2 4 4 3 2 2" xfId="19647" xr:uid="{A44314E3-BE6A-44FB-9AEE-AB86DBDE406B}"/>
    <cellStyle name="Millares 12 2 4 4 3 2 2 2" xfId="42541" xr:uid="{34DB8780-2413-412F-B710-08462EE00646}"/>
    <cellStyle name="Millares 12 2 4 4 3 2 3" xfId="31100" xr:uid="{B7AE7E98-9A4F-4AA5-8DE1-3716AD9DD9D4}"/>
    <cellStyle name="Millares 12 2 4 4 3 2 4" xfId="53982" xr:uid="{DAC52D9A-9724-429A-84EF-DBC591678624}"/>
    <cellStyle name="Millares 12 2 4 4 3 3" xfId="15405" xr:uid="{B296FD99-D79E-43FF-86DF-84E8F8F5D78D}"/>
    <cellStyle name="Millares 12 2 4 4 3 3 2" xfId="38299" xr:uid="{8F9E16CD-DD03-4825-B990-722BAE66CFDD}"/>
    <cellStyle name="Millares 12 2 4 4 3 4" xfId="26858" xr:uid="{F31D750D-8FBC-4171-AB81-D23F1FDEF77A}"/>
    <cellStyle name="Millares 12 2 4 4 3 5" xfId="49740" xr:uid="{3C83ACF2-4B85-4AD9-AC76-7D9739268FBA}"/>
    <cellStyle name="Millares 12 2 4 4 4" xfId="5039" xr:uid="{2138FB48-765A-430E-8632-AECAE6E8B898}"/>
    <cellStyle name="Millares 12 2 4 4 4 2" xfId="16491" xr:uid="{1E831319-F27C-4257-9ADD-ED9C350D429E}"/>
    <cellStyle name="Millares 12 2 4 4 4 2 2" xfId="39385" xr:uid="{06E7C1A6-1FE9-4528-BF10-861E7DE0C00F}"/>
    <cellStyle name="Millares 12 2 4 4 4 3" xfId="27944" xr:uid="{E8246118-1E40-4C79-8CFD-3BB82496392C}"/>
    <cellStyle name="Millares 12 2 4 4 4 4" xfId="50826" xr:uid="{1E49B3FF-EDA2-422F-827C-8A084797D441}"/>
    <cellStyle name="Millares 12 2 4 4 5" xfId="10100" xr:uid="{27A2102D-6F2D-4BD0-A898-E3F6750DB720}"/>
    <cellStyle name="Millares 12 2 4 4 5 2" xfId="21543" xr:uid="{BED35321-2743-4058-BEC7-8435A783C95E}"/>
    <cellStyle name="Millares 12 2 4 4 5 2 2" xfId="44437" xr:uid="{DE7BFC90-F9B2-41AF-B8B0-8D3A518AA339}"/>
    <cellStyle name="Millares 12 2 4 4 5 3" xfId="32996" xr:uid="{DFE29068-1361-4C0B-96F9-C65BC8EA6E28}"/>
    <cellStyle name="Millares 12 2 4 4 6" xfId="11184" xr:uid="{830506B0-D908-4478-BEC0-E96FCE6485AB}"/>
    <cellStyle name="Millares 12 2 4 4 6 2" xfId="22627" xr:uid="{F3D74179-818F-48BE-B0F2-A41A0E60A30D}"/>
    <cellStyle name="Millares 12 2 4 4 6 2 2" xfId="45521" xr:uid="{A8F47CD2-8636-4ADF-91BB-3B43BAC12868}"/>
    <cellStyle name="Millares 12 2 4 4 6 3" xfId="34080" xr:uid="{39383203-1382-4A3F-A01F-9B667F5633B7}"/>
    <cellStyle name="Millares 12 2 4 4 7" xfId="12249" xr:uid="{421CC7EB-773D-4C97-B560-6787BF9A6C51}"/>
    <cellStyle name="Millares 12 2 4 4 7 2" xfId="35143" xr:uid="{AFA03F14-E3DD-46F3-B6A0-1314B025F147}"/>
    <cellStyle name="Millares 12 2 4 4 8" xfId="23702" xr:uid="{C2F5B761-6CCF-48D4-87AB-25C9EA9094C5}"/>
    <cellStyle name="Millares 12 2 4 4 9" xfId="46585" xr:uid="{6A2687CA-13F5-46B8-95E7-C7934BF901CC}"/>
    <cellStyle name="Millares 12 2 4 5" xfId="1319" xr:uid="{D472101E-0533-4DCD-A6A5-072ADA726314}"/>
    <cellStyle name="Millares 12 2 4 5 2" xfId="2636" xr:uid="{B889386C-BC0E-4CF6-AB88-FE7ADFD97BE6}"/>
    <cellStyle name="Millares 12 2 4 5 2 2" xfId="6884" xr:uid="{FA50F079-3EB0-4D99-BDD3-A7EFAC85F66D}"/>
    <cellStyle name="Millares 12 2 4 5 2 2 2" xfId="18336" xr:uid="{051FB221-115F-443D-A0CA-D2A8ED526F3C}"/>
    <cellStyle name="Millares 12 2 4 5 2 2 2 2" xfId="41230" xr:uid="{360E7E95-0C33-442F-8AA1-CA80664E667F}"/>
    <cellStyle name="Millares 12 2 4 5 2 2 3" xfId="29789" xr:uid="{7C0A435D-D47A-4852-9424-1A3988265128}"/>
    <cellStyle name="Millares 12 2 4 5 2 2 4" xfId="52671" xr:uid="{B9C7ED41-CC03-4D27-A78D-0387792EBC9C}"/>
    <cellStyle name="Millares 12 2 4 5 2 3" xfId="14094" xr:uid="{E3193806-ED27-4D3B-BC04-B72AB3A5AF24}"/>
    <cellStyle name="Millares 12 2 4 5 2 3 2" xfId="36988" xr:uid="{84B640B1-1304-4919-A30F-68D46DFA61AF}"/>
    <cellStyle name="Millares 12 2 4 5 2 4" xfId="25547" xr:uid="{E560E404-84F4-4739-BF0A-C15FE40062D4}"/>
    <cellStyle name="Millares 12 2 4 5 2 5" xfId="48430" xr:uid="{F8A67496-D16E-4736-B9CB-C361EC84FF06}"/>
    <cellStyle name="Millares 12 2 4 5 3" xfId="5567" xr:uid="{931E84B6-193A-4766-9493-2EAABF41C51C}"/>
    <cellStyle name="Millares 12 2 4 5 3 2" xfId="17019" xr:uid="{01E37C71-8A6D-4BCA-A275-57C24C3152CB}"/>
    <cellStyle name="Millares 12 2 4 5 3 2 2" xfId="39913" xr:uid="{E04A9D55-7EBD-4A83-A1E4-171373390FED}"/>
    <cellStyle name="Millares 12 2 4 5 3 3" xfId="28472" xr:uid="{D0A5174E-D436-42FC-86F1-2A62F102627D}"/>
    <cellStyle name="Millares 12 2 4 5 3 4" xfId="51354" xr:uid="{1E703C4C-27BF-41A5-B3CB-F5D21747D85D}"/>
    <cellStyle name="Millares 12 2 4 5 4" xfId="12777" xr:uid="{1A17667B-961A-4776-951B-D9E4CEB36C2D}"/>
    <cellStyle name="Millares 12 2 4 5 4 2" xfId="35671" xr:uid="{0FB21369-C275-4F3A-8FCB-A9FE0F2B764D}"/>
    <cellStyle name="Millares 12 2 4 5 5" xfId="24230" xr:uid="{FD9A4411-EA64-432C-9673-5877731F1B1D}"/>
    <cellStyle name="Millares 12 2 4 5 6" xfId="47113" xr:uid="{35297F56-3111-44D2-95E2-2C5D420CCE5E}"/>
    <cellStyle name="Millares 12 2 4 6" xfId="1581" xr:uid="{AB828C3F-575C-4D99-9AAD-1F510AA5D0DC}"/>
    <cellStyle name="Millares 12 2 4 6 2" xfId="5829" xr:uid="{A73A9255-FC9A-43FC-B23B-D005D560D677}"/>
    <cellStyle name="Millares 12 2 4 6 2 2" xfId="17281" xr:uid="{BA53A15B-47FF-4B3A-B5EB-FABE4E5D0B1F}"/>
    <cellStyle name="Millares 12 2 4 6 2 2 2" xfId="40175" xr:uid="{3094D4B6-3DF4-406B-8BAC-5103D5C7C9FB}"/>
    <cellStyle name="Millares 12 2 4 6 2 3" xfId="28734" xr:uid="{ECC55675-D18D-4A93-908E-55A9227BE969}"/>
    <cellStyle name="Millares 12 2 4 6 2 4" xfId="51616" xr:uid="{982F504D-8C5F-478F-8AE3-8F2A4340F9D0}"/>
    <cellStyle name="Millares 12 2 4 6 3" xfId="13039" xr:uid="{4FCDD929-D26F-4795-8936-354D26632D39}"/>
    <cellStyle name="Millares 12 2 4 6 3 2" xfId="35933" xr:uid="{68FD3B72-C0BC-4328-BF46-FCCC4FD1C3B7}"/>
    <cellStyle name="Millares 12 2 4 6 4" xfId="24492" xr:uid="{6C09BCE8-A34B-424F-B98C-468632C0AAD7}"/>
    <cellStyle name="Millares 12 2 4 6 5" xfId="47375" xr:uid="{EF421A91-3F2B-4608-B902-E14025DC4E8A}"/>
    <cellStyle name="Millares 12 2 4 7" xfId="2904" xr:uid="{24C038E4-2B64-4C8B-A60B-661EC9CD8BA3}"/>
    <cellStyle name="Millares 12 2 4 7 2" xfId="7147" xr:uid="{0309FAF2-C745-4C35-B5D1-32FB96CCDF9A}"/>
    <cellStyle name="Millares 12 2 4 7 2 2" xfId="18599" xr:uid="{01DE08BC-5A93-43B2-AFD0-A107D3A42E65}"/>
    <cellStyle name="Millares 12 2 4 7 2 2 2" xfId="41493" xr:uid="{082AD9D1-D63D-445D-8FD2-EEA43CD6E37E}"/>
    <cellStyle name="Millares 12 2 4 7 2 3" xfId="30052" xr:uid="{B40CFF1C-84CA-4CCC-A626-1144D7B3134D}"/>
    <cellStyle name="Millares 12 2 4 7 2 4" xfId="52934" xr:uid="{6E3281EB-D75E-436B-8DE1-C4BD5C7AD868}"/>
    <cellStyle name="Millares 12 2 4 7 3" xfId="14357" xr:uid="{30B1E7FF-C2D9-4E61-9C12-7B6C7623B1D5}"/>
    <cellStyle name="Millares 12 2 4 7 3 2" xfId="37251" xr:uid="{1528C6E1-F419-4AD9-81F6-89671695B284}"/>
    <cellStyle name="Millares 12 2 4 7 4" xfId="25810" xr:uid="{E4605BA5-DFB6-451B-BC88-E2C970D28A20}"/>
    <cellStyle name="Millares 12 2 4 7 5" xfId="48692" xr:uid="{8A081C53-3BD9-4A58-AAAF-3E40A67A5194}"/>
    <cellStyle name="Millares 12 2 4 8" xfId="3164" xr:uid="{2EB15547-9E9D-4F30-8C0B-2AA31CDA2CAB}"/>
    <cellStyle name="Millares 12 2 4 8 2" xfId="7407" xr:uid="{0E96CCAF-68F0-4347-80DA-EAD3A0637E5C}"/>
    <cellStyle name="Millares 12 2 4 8 2 2" xfId="18859" xr:uid="{09E74EAA-D44D-40AC-AC54-7FF6314E1237}"/>
    <cellStyle name="Millares 12 2 4 8 2 2 2" xfId="41753" xr:uid="{88292DC7-2D1F-4377-A741-27D20ECA8316}"/>
    <cellStyle name="Millares 12 2 4 8 2 3" xfId="30312" xr:uid="{BF1E4A95-CDBF-42E3-801B-11A0516536C3}"/>
    <cellStyle name="Millares 12 2 4 8 2 4" xfId="53194" xr:uid="{E6E0E956-2977-49AF-A986-B785259F7EC3}"/>
    <cellStyle name="Millares 12 2 4 8 3" xfId="14617" xr:uid="{C0150D94-EAED-48E8-BE7A-8A0924E39EF4}"/>
    <cellStyle name="Millares 12 2 4 8 3 2" xfId="37511" xr:uid="{BD3D1F17-2EFB-4C17-867B-001F61381BEE}"/>
    <cellStyle name="Millares 12 2 4 8 4" xfId="26070" xr:uid="{37741C00-5479-4B15-A4C5-B8B1F7759501}"/>
    <cellStyle name="Millares 12 2 4 8 5" xfId="48952" xr:uid="{692A475A-7DC6-4507-B371-C66165F2C41B}"/>
    <cellStyle name="Millares 12 2 4 9" xfId="3425" xr:uid="{B6AD030B-7497-4C57-81DD-6F3017F911DE}"/>
    <cellStyle name="Millares 12 2 4 9 2" xfId="7668" xr:uid="{6C94A280-94D4-4732-8B0B-4CDE563141FC}"/>
    <cellStyle name="Millares 12 2 4 9 2 2" xfId="19120" xr:uid="{930C58EE-A44B-49CB-821C-F367BFD86A00}"/>
    <cellStyle name="Millares 12 2 4 9 2 2 2" xfId="42014" xr:uid="{3AD1853A-B6EF-4750-8DD8-33A55DD53F20}"/>
    <cellStyle name="Millares 12 2 4 9 2 3" xfId="30573" xr:uid="{7E380187-C93A-4D59-9612-31465B159981}"/>
    <cellStyle name="Millares 12 2 4 9 2 4" xfId="53455" xr:uid="{1C2A8687-4AF0-4513-B276-7CBCDD9775B4}"/>
    <cellStyle name="Millares 12 2 4 9 3" xfId="14878" xr:uid="{90109B86-7661-448E-82F4-9CC52B640911}"/>
    <cellStyle name="Millares 12 2 4 9 3 2" xfId="37772" xr:uid="{B9650CAA-6F5D-4838-AE13-FEABBC3F8111}"/>
    <cellStyle name="Millares 12 2 4 9 4" xfId="26331" xr:uid="{2E0B187E-A65E-4E6F-8A8B-5D09A96AA6B1}"/>
    <cellStyle name="Millares 12 2 4 9 5" xfId="49213" xr:uid="{BB394603-0836-4003-B0DC-898781044E02}"/>
    <cellStyle name="Millares 12 2 5" xfId="269" xr:uid="{89D10DC6-E4F0-4FA3-952C-12A65B3B44E1}"/>
    <cellStyle name="Millares 12 2 5 10" xfId="4503" xr:uid="{48AC1EE7-424A-41B3-8F51-84BDDF8A5B2F}"/>
    <cellStyle name="Millares 12 2 5 10 2" xfId="15955" xr:uid="{3419CDFC-E814-4BAE-8433-BEEA8FD8E4F8}"/>
    <cellStyle name="Millares 12 2 5 10 2 2" xfId="38849" xr:uid="{6A14A801-F0D7-4949-A710-66770D33C53B}"/>
    <cellStyle name="Millares 12 2 5 10 3" xfId="27408" xr:uid="{8BDB6F99-4B02-4F45-BC45-2289066AB775}"/>
    <cellStyle name="Millares 12 2 5 10 4" xfId="50290" xr:uid="{4D26B238-139C-43C1-88C6-FE8A05E170B5}"/>
    <cellStyle name="Millares 12 2 5 11" xfId="8783" xr:uid="{CFBCB3E1-EB38-4B78-BB2C-666CC6411FB5}"/>
    <cellStyle name="Millares 12 2 5 11 2" xfId="20227" xr:uid="{F6925440-0276-4224-9542-48D1F12CF153}"/>
    <cellStyle name="Millares 12 2 5 11 2 2" xfId="43121" xr:uid="{E396ACC7-8EEB-43B2-A977-B11F54F7E58B}"/>
    <cellStyle name="Millares 12 2 5 11 3" xfId="31680" xr:uid="{1F0DE83A-5EF8-46C3-8882-F0BAFAD9B18E}"/>
    <cellStyle name="Millares 12 2 5 11 4" xfId="54562" xr:uid="{3D38B554-C111-4259-AE30-A91B044066B6}"/>
    <cellStyle name="Millares 12 2 5 12" xfId="9045" xr:uid="{F1D6CC0B-6D86-4B77-8626-A0B610C1169A}"/>
    <cellStyle name="Millares 12 2 5 12 2" xfId="20489" xr:uid="{2FA9A4BB-6DCC-42BE-8F9F-62D847CE569E}"/>
    <cellStyle name="Millares 12 2 5 12 2 2" xfId="43383" xr:uid="{82203E6F-8D6A-4AC1-BB22-7B922DD63700}"/>
    <cellStyle name="Millares 12 2 5 12 3" xfId="31942" xr:uid="{7EE7B78C-0359-4202-8204-6E5D8A1377EA}"/>
    <cellStyle name="Millares 12 2 5 12 4" xfId="54824" xr:uid="{6EFC9DDE-6830-473E-9714-DB1FB02F93BC}"/>
    <cellStyle name="Millares 12 2 5 13" xfId="9312" xr:uid="{4800D528-F2DD-4C39-8CEB-4896A07982A4}"/>
    <cellStyle name="Millares 12 2 5 13 2" xfId="20756" xr:uid="{DC74BE40-6A07-4C23-A7CB-4C82097F34B3}"/>
    <cellStyle name="Millares 12 2 5 13 2 2" xfId="43650" xr:uid="{2D37D35D-E425-495D-B4E1-1CE371FEEA3B}"/>
    <cellStyle name="Millares 12 2 5 13 3" xfId="32209" xr:uid="{AFABA810-F6FB-4636-A1A5-2D9DEBDE5416}"/>
    <cellStyle name="Millares 12 2 5 13 4" xfId="55091" xr:uid="{4382F074-C624-4AB3-97C4-93182ACAA58E}"/>
    <cellStyle name="Millares 12 2 5 14" xfId="9584" xr:uid="{F21EC7F1-1A5A-49C4-8610-36CC6F00A9EC}"/>
    <cellStyle name="Millares 12 2 5 14 2" xfId="21027" xr:uid="{EFFEC7FD-FBDA-4508-AFA0-666947F0FD11}"/>
    <cellStyle name="Millares 12 2 5 14 2 2" xfId="43921" xr:uid="{D68761D0-FC73-4483-8699-5A22CE83E0C2}"/>
    <cellStyle name="Millares 12 2 5 14 3" xfId="32480" xr:uid="{D18E55DB-1B7F-4933-BF08-3D81101857DF}"/>
    <cellStyle name="Millares 12 2 5 15" xfId="10668" xr:uid="{0286082D-80BE-4EA5-A5F5-7E734F95F7DF}"/>
    <cellStyle name="Millares 12 2 5 15 2" xfId="22111" xr:uid="{61C2560F-6B15-41AE-AF1D-9C5A6871EA3A}"/>
    <cellStyle name="Millares 12 2 5 15 2 2" xfId="45005" xr:uid="{44026BED-B65D-4035-95DB-67EA863FD991}"/>
    <cellStyle name="Millares 12 2 5 15 3" xfId="33564" xr:uid="{CC8AB19E-CB8B-4289-8917-99A1476D4323}"/>
    <cellStyle name="Millares 12 2 5 16" xfId="11733" xr:uid="{D2EDDBC1-99A6-4953-AC43-EE6EB59AA6A5}"/>
    <cellStyle name="Millares 12 2 5 16 2" xfId="34627" xr:uid="{6D5C743A-1BC5-4502-9268-6AE339CD2318}"/>
    <cellStyle name="Millares 12 2 5 17" xfId="23186" xr:uid="{73CD1434-0E7A-4438-8071-A1B0FBF8C003}"/>
    <cellStyle name="Millares 12 2 5 18" xfId="46069" xr:uid="{DD5217D0-DC3F-4EA6-8658-3E523B01B2CC}"/>
    <cellStyle name="Millares 12 2 5 2" xfId="390" xr:uid="{7525B140-B864-4D7A-BF5B-4AE8C7ECB999}"/>
    <cellStyle name="Millares 12 2 5 2 10" xfId="8899" xr:uid="{4AB736A8-860F-4AE3-8AE9-8FCA89E72C39}"/>
    <cellStyle name="Millares 12 2 5 2 10 2" xfId="20343" xr:uid="{16A62FC0-B2A6-4522-A9F0-BAD4C596DE8A}"/>
    <cellStyle name="Millares 12 2 5 2 10 2 2" xfId="43237" xr:uid="{639246FD-F8F2-41F2-9610-83B9F7E49115}"/>
    <cellStyle name="Millares 12 2 5 2 10 3" xfId="31796" xr:uid="{0C46B8D8-EFFD-4679-B839-654D5A110593}"/>
    <cellStyle name="Millares 12 2 5 2 10 4" xfId="54678" xr:uid="{825FA267-BFDF-4A29-96D5-935B677C32CA}"/>
    <cellStyle name="Millares 12 2 5 2 11" xfId="9161" xr:uid="{DC01CC25-A063-4375-97F1-B7796B2BE3D5}"/>
    <cellStyle name="Millares 12 2 5 2 11 2" xfId="20605" xr:uid="{AC10F261-CA28-4B0E-AB44-664C609ECF48}"/>
    <cellStyle name="Millares 12 2 5 2 11 2 2" xfId="43499" xr:uid="{C03E42F1-2F62-4AF1-9905-F1EC05112EBD}"/>
    <cellStyle name="Millares 12 2 5 2 11 3" xfId="32058" xr:uid="{40F58A2A-57A6-4768-9448-721E182C9D9F}"/>
    <cellStyle name="Millares 12 2 5 2 11 4" xfId="54940" xr:uid="{F384E7FA-F5F1-4688-93D7-D24F7257EC20}"/>
    <cellStyle name="Millares 12 2 5 2 12" xfId="9428" xr:uid="{CA58AD33-55F4-4E2E-85E7-E7B4AF557460}"/>
    <cellStyle name="Millares 12 2 5 2 12 2" xfId="20872" xr:uid="{7C2D43E7-ED3F-447D-93CF-A66860607AE4}"/>
    <cellStyle name="Millares 12 2 5 2 12 2 2" xfId="43766" xr:uid="{2C2A8DB6-52FA-490D-87BD-0CD34449C070}"/>
    <cellStyle name="Millares 12 2 5 2 12 3" xfId="32325" xr:uid="{5FEE9766-6BAF-4BAE-A231-BFCBF730473E}"/>
    <cellStyle name="Millares 12 2 5 2 12 4" xfId="55207" xr:uid="{F6C3A11A-7156-40AE-8742-05B56929A443}"/>
    <cellStyle name="Millares 12 2 5 2 13" xfId="9700" xr:uid="{9D207F13-57AD-4353-9B53-9845B6A40AB8}"/>
    <cellStyle name="Millares 12 2 5 2 13 2" xfId="21143" xr:uid="{8C897A54-1A0A-4CD8-A06E-A68A94C2E602}"/>
    <cellStyle name="Millares 12 2 5 2 13 2 2" xfId="44037" xr:uid="{2CE6BB62-3895-4DEA-8221-81AD9B4ACC3C}"/>
    <cellStyle name="Millares 12 2 5 2 13 3" xfId="32596" xr:uid="{C67EEE2A-216D-4E84-884C-601860C06346}"/>
    <cellStyle name="Millares 12 2 5 2 14" xfId="10784" xr:uid="{E7A96DD7-EEB9-49D9-A8B2-C07DC5952726}"/>
    <cellStyle name="Millares 12 2 5 2 14 2" xfId="22227" xr:uid="{9622B129-AF51-4A9C-BCA1-A329739529B4}"/>
    <cellStyle name="Millares 12 2 5 2 14 2 2" xfId="45121" xr:uid="{FD270760-3D95-43B7-AE46-57BABF8C0242}"/>
    <cellStyle name="Millares 12 2 5 2 14 3" xfId="33680" xr:uid="{8AD8115B-F470-4866-95A7-2EA185AC4B28}"/>
    <cellStyle name="Millares 12 2 5 2 15" xfId="11849" xr:uid="{6F6356D4-26D5-4562-86DA-AD97584E439A}"/>
    <cellStyle name="Millares 12 2 5 2 15 2" xfId="34743" xr:uid="{E203B21F-30DF-4616-A4BF-86CFBA9983BF}"/>
    <cellStyle name="Millares 12 2 5 2 16" xfId="23302" xr:uid="{C7606E79-BE62-4218-8D9A-5D261F1F07CE}"/>
    <cellStyle name="Millares 12 2 5 2 17" xfId="46185" xr:uid="{BE5D54FD-44DD-46F1-8C22-E54C5CE9593A}"/>
    <cellStyle name="Millares 12 2 5 2 2" xfId="653" xr:uid="{CE1883DF-2C18-43D4-B54D-B55BC8CE4CDF}"/>
    <cellStyle name="Millares 12 2 5 2 2 10" xfId="46448" xr:uid="{051ACBB5-C294-4DFA-BF1F-9082D59F0C1C}"/>
    <cellStyle name="Millares 12 2 5 2 2 2" xfId="1181" xr:uid="{8F7A56C4-A430-43B0-BF27-941D51787D34}"/>
    <cellStyle name="Millares 12 2 5 2 2 2 2" xfId="2498" xr:uid="{E1074560-1A9F-43C4-896D-A792D3140838}"/>
    <cellStyle name="Millares 12 2 5 2 2 2 2 2" xfId="6746" xr:uid="{E255DC79-8977-412C-89DA-CA7D77FC9566}"/>
    <cellStyle name="Millares 12 2 5 2 2 2 2 2 2" xfId="18198" xr:uid="{5713E906-3A2B-46C0-B635-37CEA94A6B7A}"/>
    <cellStyle name="Millares 12 2 5 2 2 2 2 2 2 2" xfId="41092" xr:uid="{C0A2E060-871C-4763-B711-1594082677CF}"/>
    <cellStyle name="Millares 12 2 5 2 2 2 2 2 3" xfId="29651" xr:uid="{8A9D803C-B784-412A-ACE4-A238B449A29A}"/>
    <cellStyle name="Millares 12 2 5 2 2 2 2 2 4" xfId="52533" xr:uid="{1D7AC97F-2292-4A03-B8E6-37443705203A}"/>
    <cellStyle name="Millares 12 2 5 2 2 2 2 3" xfId="13956" xr:uid="{9DEAFA76-3EFA-4245-8BFB-9A5B8AE67920}"/>
    <cellStyle name="Millares 12 2 5 2 2 2 2 3 2" xfId="36850" xr:uid="{01385B00-93E9-4323-8B0B-019456881CBB}"/>
    <cellStyle name="Millares 12 2 5 2 2 2 2 4" xfId="25409" xr:uid="{73DEBF12-FABF-45AB-A462-CDC94872EC25}"/>
    <cellStyle name="Millares 12 2 5 2 2 2 2 5" xfId="48292" xr:uid="{EF0F37C7-B125-4F86-B512-74E33FE14DB4}"/>
    <cellStyle name="Millares 12 2 5 2 2 2 3" xfId="4342" xr:uid="{E8BF0E8D-44B0-4210-AA10-33DB7301EBC0}"/>
    <cellStyle name="Millares 12 2 5 2 2 2 3 2" xfId="8585" xr:uid="{993104C0-B16E-4CC2-B047-445E55219EED}"/>
    <cellStyle name="Millares 12 2 5 2 2 2 3 2 2" xfId="20037" xr:uid="{D4CEE7B5-26D1-4C7A-8036-29B2A764B2CC}"/>
    <cellStyle name="Millares 12 2 5 2 2 2 3 2 2 2" xfId="42931" xr:uid="{08FEFCB4-FD62-45A7-BB01-35317661C6EF}"/>
    <cellStyle name="Millares 12 2 5 2 2 2 3 2 3" xfId="31490" xr:uid="{5854AA92-F899-4672-89E2-128F72AD0680}"/>
    <cellStyle name="Millares 12 2 5 2 2 2 3 2 4" xfId="54372" xr:uid="{C1688B83-7D1B-43D1-9CFD-BFAC58F4F104}"/>
    <cellStyle name="Millares 12 2 5 2 2 2 3 3" xfId="15795" xr:uid="{DA70CC27-BB67-4496-AE8B-2CD5A6F79B4B}"/>
    <cellStyle name="Millares 12 2 5 2 2 2 3 3 2" xfId="38689" xr:uid="{9AD663A6-714E-4B5E-B5DA-7A0146410C28}"/>
    <cellStyle name="Millares 12 2 5 2 2 2 3 4" xfId="27248" xr:uid="{77CF5AFF-0CDD-4E36-B203-4CBDA0AA4E75}"/>
    <cellStyle name="Millares 12 2 5 2 2 2 3 5" xfId="50130" xr:uid="{11B68646-FE2A-4FFB-9885-15F36BF18B50}"/>
    <cellStyle name="Millares 12 2 5 2 2 2 4" xfId="5429" xr:uid="{E1C2BD0B-1817-4C93-A917-860A611B84D8}"/>
    <cellStyle name="Millares 12 2 5 2 2 2 4 2" xfId="16881" xr:uid="{10A6B9B3-DABB-4037-810B-9FD5AE034060}"/>
    <cellStyle name="Millares 12 2 5 2 2 2 4 2 2" xfId="39775" xr:uid="{40B30B18-CB1B-4528-AF52-C30555D79339}"/>
    <cellStyle name="Millares 12 2 5 2 2 2 4 3" xfId="28334" xr:uid="{AF761EDA-29CF-4FF6-89A6-8CE1D76FD90D}"/>
    <cellStyle name="Millares 12 2 5 2 2 2 4 4" xfId="51216" xr:uid="{53BA1086-222C-4D44-A4E2-A188616B4527}"/>
    <cellStyle name="Millares 12 2 5 2 2 2 5" xfId="10490" xr:uid="{2756067C-CCF0-436C-A56C-ADB02FBED55A}"/>
    <cellStyle name="Millares 12 2 5 2 2 2 5 2" xfId="21933" xr:uid="{994D29FD-218D-43D7-BFDD-477C3DED9B77}"/>
    <cellStyle name="Millares 12 2 5 2 2 2 5 2 2" xfId="44827" xr:uid="{878E0A34-C6D2-48A9-916F-97CBA9EF6CE3}"/>
    <cellStyle name="Millares 12 2 5 2 2 2 5 3" xfId="33386" xr:uid="{186BA5D4-885A-48BB-A309-9952DF084EB4}"/>
    <cellStyle name="Millares 12 2 5 2 2 2 6" xfId="11574" xr:uid="{2228C46E-4B48-4125-9F0B-EFEE5388E8DC}"/>
    <cellStyle name="Millares 12 2 5 2 2 2 6 2" xfId="23017" xr:uid="{C203523C-8EE4-48D1-8938-53FDC51130C4}"/>
    <cellStyle name="Millares 12 2 5 2 2 2 6 2 2" xfId="45911" xr:uid="{4C871489-C965-4932-80F9-10A5A4DFA0A7}"/>
    <cellStyle name="Millares 12 2 5 2 2 2 6 3" xfId="34470" xr:uid="{8227EEEF-DCCE-4CCB-AAAD-C77738C81AED}"/>
    <cellStyle name="Millares 12 2 5 2 2 2 7" xfId="12639" xr:uid="{19E4FE11-172D-46A0-BAA2-76BE3E907AAC}"/>
    <cellStyle name="Millares 12 2 5 2 2 2 7 2" xfId="35533" xr:uid="{E806880A-4134-4047-B3BE-845F4E925E4E}"/>
    <cellStyle name="Millares 12 2 5 2 2 2 8" xfId="24092" xr:uid="{2E216464-F199-43E1-A261-DF65BAF9A4BB}"/>
    <cellStyle name="Millares 12 2 5 2 2 2 9" xfId="46975" xr:uid="{FCB3FDEB-6B68-4199-BC99-073835F0A73C}"/>
    <cellStyle name="Millares 12 2 5 2 2 3" xfId="1971" xr:uid="{37D68EEA-CC5D-4DB9-BFB0-D8C31D31DC98}"/>
    <cellStyle name="Millares 12 2 5 2 2 3 2" xfId="6219" xr:uid="{95E31395-F9EF-4C9A-82DC-6069990478F1}"/>
    <cellStyle name="Millares 12 2 5 2 2 3 2 2" xfId="17671" xr:uid="{C3B5A74A-174B-41C2-AF67-9F4BED8AFD63}"/>
    <cellStyle name="Millares 12 2 5 2 2 3 2 2 2" xfId="40565" xr:uid="{40120AC3-86EC-4841-9E0D-6182027E32DA}"/>
    <cellStyle name="Millares 12 2 5 2 2 3 2 3" xfId="29124" xr:uid="{16CB8C11-48FE-479F-8FC5-8CFF168D0193}"/>
    <cellStyle name="Millares 12 2 5 2 2 3 2 4" xfId="52006" xr:uid="{C20A69D9-410E-4B20-A8B3-83F57A17C22E}"/>
    <cellStyle name="Millares 12 2 5 2 2 3 3" xfId="13429" xr:uid="{56B345B8-686D-4969-8CF1-E78A9AB72718}"/>
    <cellStyle name="Millares 12 2 5 2 2 3 3 2" xfId="36323" xr:uid="{1D731AC1-ECB4-40C0-9100-C75B43E3CB2A}"/>
    <cellStyle name="Millares 12 2 5 2 2 3 4" xfId="24882" xr:uid="{0BC0084A-61AF-4219-845F-7CD920B98F46}"/>
    <cellStyle name="Millares 12 2 5 2 2 3 5" xfId="47765" xr:uid="{81CAD760-2B89-405C-87EF-E02BADFB8C48}"/>
    <cellStyle name="Millares 12 2 5 2 2 4" xfId="3815" xr:uid="{0EAF8869-69CF-45B7-AC8F-07320BFEC484}"/>
    <cellStyle name="Millares 12 2 5 2 2 4 2" xfId="8058" xr:uid="{6F9CB901-12D5-4605-B707-37B90022D4B2}"/>
    <cellStyle name="Millares 12 2 5 2 2 4 2 2" xfId="19510" xr:uid="{D68A8FA0-779F-4F13-8425-A1D1B79A35BF}"/>
    <cellStyle name="Millares 12 2 5 2 2 4 2 2 2" xfId="42404" xr:uid="{DC57C6DC-4207-42F0-9791-5EBF5B304A8D}"/>
    <cellStyle name="Millares 12 2 5 2 2 4 2 3" xfId="30963" xr:uid="{6E7B00F6-9FE1-44BB-872E-DF2854F81E68}"/>
    <cellStyle name="Millares 12 2 5 2 2 4 2 4" xfId="53845" xr:uid="{D5432D28-374A-4F4B-B195-C12AA496F49A}"/>
    <cellStyle name="Millares 12 2 5 2 2 4 3" xfId="15268" xr:uid="{37D48937-DE8C-4C80-BF05-D4EA5770D76F}"/>
    <cellStyle name="Millares 12 2 5 2 2 4 3 2" xfId="38162" xr:uid="{1D7E6E05-1C01-416B-9474-ADA645F957BE}"/>
    <cellStyle name="Millares 12 2 5 2 2 4 4" xfId="26721" xr:uid="{FEEE6747-1813-4FC0-83F3-244056CC8510}"/>
    <cellStyle name="Millares 12 2 5 2 2 4 5" xfId="49603" xr:uid="{6173CFF5-D583-40B5-8F6D-7D15505B238D}"/>
    <cellStyle name="Millares 12 2 5 2 2 5" xfId="4902" xr:uid="{6A2594FC-DADF-4F5A-9037-8C6483B54C6B}"/>
    <cellStyle name="Millares 12 2 5 2 2 5 2" xfId="16354" xr:uid="{B0C3DFBC-8FFC-417A-9531-87D0506E7BEE}"/>
    <cellStyle name="Millares 12 2 5 2 2 5 2 2" xfId="39248" xr:uid="{2EF77584-1EEB-425D-89E4-7750AC79856D}"/>
    <cellStyle name="Millares 12 2 5 2 2 5 3" xfId="27807" xr:uid="{FA8D2BE8-5DE2-4507-A219-E9533F1FC350}"/>
    <cellStyle name="Millares 12 2 5 2 2 5 4" xfId="50689" xr:uid="{75AE2DBB-35B6-46C6-8B18-F4618B6D8F64}"/>
    <cellStyle name="Millares 12 2 5 2 2 6" xfId="9963" xr:uid="{C482C2C9-A709-4E79-9BC7-17FEAD42E342}"/>
    <cellStyle name="Millares 12 2 5 2 2 6 2" xfId="21406" xr:uid="{88C5E6DA-7741-47EB-AAFC-78C01A2F43DD}"/>
    <cellStyle name="Millares 12 2 5 2 2 6 2 2" xfId="44300" xr:uid="{F0DE6F5E-DF69-45A0-B36E-F00F96738CB5}"/>
    <cellStyle name="Millares 12 2 5 2 2 6 3" xfId="32859" xr:uid="{A05C0FB1-A176-4F80-BCFF-19FB13766286}"/>
    <cellStyle name="Millares 12 2 5 2 2 7" xfId="11047" xr:uid="{D6710A33-346E-4EAD-883D-ECAADFF6C07E}"/>
    <cellStyle name="Millares 12 2 5 2 2 7 2" xfId="22490" xr:uid="{9B99CC5D-63E5-4D80-B2AC-16D40310B9D7}"/>
    <cellStyle name="Millares 12 2 5 2 2 7 2 2" xfId="45384" xr:uid="{53A74F1B-B34A-48E8-B029-B189853A43ED}"/>
    <cellStyle name="Millares 12 2 5 2 2 7 3" xfId="33943" xr:uid="{40FD5F1C-37D2-4CE0-8ACB-4EDE89781193}"/>
    <cellStyle name="Millares 12 2 5 2 2 8" xfId="12112" xr:uid="{D0B20E1B-04F3-42D0-8BFB-60FE03AB4690}"/>
    <cellStyle name="Millares 12 2 5 2 2 8 2" xfId="35006" xr:uid="{FE58EB04-7944-4AAE-BDE6-235453282294}"/>
    <cellStyle name="Millares 12 2 5 2 2 9" xfId="23565" xr:uid="{9B152CD6-E367-41B1-99F6-AE8E330D16C8}"/>
    <cellStyle name="Millares 12 2 5 2 3" xfId="918" xr:uid="{67B14DEA-AE34-4066-9A5A-57967329586A}"/>
    <cellStyle name="Millares 12 2 5 2 3 2" xfId="2235" xr:uid="{8FC693A0-44E3-498E-9F1D-899E9E11DAB6}"/>
    <cellStyle name="Millares 12 2 5 2 3 2 2" xfId="6483" xr:uid="{FA1D9073-D729-43E0-844F-7235F3C4B5B3}"/>
    <cellStyle name="Millares 12 2 5 2 3 2 2 2" xfId="17935" xr:uid="{3DE6AAB3-24F8-407A-9778-A05A0E4A356C}"/>
    <cellStyle name="Millares 12 2 5 2 3 2 2 2 2" xfId="40829" xr:uid="{3D376A8D-E9EB-455F-8BF0-00EAFA7091C4}"/>
    <cellStyle name="Millares 12 2 5 2 3 2 2 3" xfId="29388" xr:uid="{F13A0BDC-167D-4CB0-9DED-80C6BBCA0081}"/>
    <cellStyle name="Millares 12 2 5 2 3 2 2 4" xfId="52270" xr:uid="{06771790-4F9C-4B74-91AB-5288181B99F8}"/>
    <cellStyle name="Millares 12 2 5 2 3 2 3" xfId="13693" xr:uid="{48BF7A86-0986-478A-B77F-50EF76735F43}"/>
    <cellStyle name="Millares 12 2 5 2 3 2 3 2" xfId="36587" xr:uid="{50769125-7981-4205-8148-9B1E677C33D3}"/>
    <cellStyle name="Millares 12 2 5 2 3 2 4" xfId="25146" xr:uid="{3EF45F64-1AC2-4CEC-B1B2-AE7B61862925}"/>
    <cellStyle name="Millares 12 2 5 2 3 2 5" xfId="48029" xr:uid="{32C78842-882E-4476-89C7-BAB77B3869BE}"/>
    <cellStyle name="Millares 12 2 5 2 3 3" xfId="4079" xr:uid="{8811CEC1-A64E-4123-9EFD-3BB3AA6560FF}"/>
    <cellStyle name="Millares 12 2 5 2 3 3 2" xfId="8322" xr:uid="{B06C5DDE-2482-49EF-923B-6ECC47C0D0D4}"/>
    <cellStyle name="Millares 12 2 5 2 3 3 2 2" xfId="19774" xr:uid="{86D061D0-EFAE-44D8-BA17-91FA06A2B3DD}"/>
    <cellStyle name="Millares 12 2 5 2 3 3 2 2 2" xfId="42668" xr:uid="{59257ADE-D355-4F9C-B654-B4EFF5A53E50}"/>
    <cellStyle name="Millares 12 2 5 2 3 3 2 3" xfId="31227" xr:uid="{14417445-127F-4068-BBCB-7C1A553FFB28}"/>
    <cellStyle name="Millares 12 2 5 2 3 3 2 4" xfId="54109" xr:uid="{56211BF0-DC89-4974-9FCE-F43E191AD3EE}"/>
    <cellStyle name="Millares 12 2 5 2 3 3 3" xfId="15532" xr:uid="{21528EC8-7582-40B9-AD29-D7CEEB8E9783}"/>
    <cellStyle name="Millares 12 2 5 2 3 3 3 2" xfId="38426" xr:uid="{32530469-72B9-4C2D-AF67-9B3091B08643}"/>
    <cellStyle name="Millares 12 2 5 2 3 3 4" xfId="26985" xr:uid="{E71AF70B-7027-485D-88E7-BECADB384401}"/>
    <cellStyle name="Millares 12 2 5 2 3 3 5" xfId="49867" xr:uid="{D02D8AFB-500D-420B-868D-97BBEA8615DC}"/>
    <cellStyle name="Millares 12 2 5 2 3 4" xfId="5166" xr:uid="{C8ACD2A6-E34E-49C6-82BD-F30E89DE6991}"/>
    <cellStyle name="Millares 12 2 5 2 3 4 2" xfId="16618" xr:uid="{2771FC26-0CA4-4328-9165-A003BBF22DC1}"/>
    <cellStyle name="Millares 12 2 5 2 3 4 2 2" xfId="39512" xr:uid="{81641D22-7B5C-4E5A-90E8-34DF9EADD43B}"/>
    <cellStyle name="Millares 12 2 5 2 3 4 3" xfId="28071" xr:uid="{618EB72C-C866-47A5-A708-9B21A544116E}"/>
    <cellStyle name="Millares 12 2 5 2 3 4 4" xfId="50953" xr:uid="{07C77801-0F06-4E5C-A6A9-3969C7F2EEFA}"/>
    <cellStyle name="Millares 12 2 5 2 3 5" xfId="10227" xr:uid="{3F71A4CA-D3E7-4EA4-9D3D-320DA4206526}"/>
    <cellStyle name="Millares 12 2 5 2 3 5 2" xfId="21670" xr:uid="{744AB712-F5B3-4228-9AFA-B365CC60B96E}"/>
    <cellStyle name="Millares 12 2 5 2 3 5 2 2" xfId="44564" xr:uid="{A2F364B7-7B55-4755-8222-7F1C3C75F889}"/>
    <cellStyle name="Millares 12 2 5 2 3 5 3" xfId="33123" xr:uid="{FFD4AD1E-37EB-4B04-A2C2-4747A75949C3}"/>
    <cellStyle name="Millares 12 2 5 2 3 6" xfId="11311" xr:uid="{B07F5C24-BF36-4202-88ED-845DF2F248EC}"/>
    <cellStyle name="Millares 12 2 5 2 3 6 2" xfId="22754" xr:uid="{E06CDE7B-2316-4B6C-9E7A-60A69EFD0871}"/>
    <cellStyle name="Millares 12 2 5 2 3 6 2 2" xfId="45648" xr:uid="{06753DC6-B6E6-43DB-9F63-E1E8D3E81D68}"/>
    <cellStyle name="Millares 12 2 5 2 3 6 3" xfId="34207" xr:uid="{740ED065-9D0E-459D-BAD1-2A48EB151CEA}"/>
    <cellStyle name="Millares 12 2 5 2 3 7" xfId="12376" xr:uid="{348E2C29-A8BA-40FB-A6C4-316D2DBAE9CF}"/>
    <cellStyle name="Millares 12 2 5 2 3 7 2" xfId="35270" xr:uid="{222C1728-2053-4DB3-9A20-5029504F8F11}"/>
    <cellStyle name="Millares 12 2 5 2 3 8" xfId="23829" xr:uid="{7FDF654E-E75A-4106-8A37-7D7CB4657246}"/>
    <cellStyle name="Millares 12 2 5 2 3 9" xfId="46712" xr:uid="{87C1872C-B633-4BB0-B746-D918A6EE84DD}"/>
    <cellStyle name="Millares 12 2 5 2 4" xfId="1446" xr:uid="{9DFFFEF4-1AF4-445C-9056-159FE9E3BB9F}"/>
    <cellStyle name="Millares 12 2 5 2 4 2" xfId="2763" xr:uid="{D55E71A1-B95C-4A43-8F86-822EAE470D4A}"/>
    <cellStyle name="Millares 12 2 5 2 4 2 2" xfId="7011" xr:uid="{E2F3376A-10F1-4B24-B62B-74F2CC00985F}"/>
    <cellStyle name="Millares 12 2 5 2 4 2 2 2" xfId="18463" xr:uid="{7260AA5A-B7EA-4F6C-A2E4-935200A36D02}"/>
    <cellStyle name="Millares 12 2 5 2 4 2 2 2 2" xfId="41357" xr:uid="{D3B318A7-623D-4BA4-A61E-9BBE4DD071E6}"/>
    <cellStyle name="Millares 12 2 5 2 4 2 2 3" xfId="29916" xr:uid="{33508F00-2522-4D66-B410-03F96ECF316C}"/>
    <cellStyle name="Millares 12 2 5 2 4 2 2 4" xfId="52798" xr:uid="{0D037B36-4CCF-44C3-989C-3465326E501C}"/>
    <cellStyle name="Millares 12 2 5 2 4 2 3" xfId="14221" xr:uid="{F711234C-C918-44AA-9C24-78EDCD42A6D0}"/>
    <cellStyle name="Millares 12 2 5 2 4 2 3 2" xfId="37115" xr:uid="{F4020D9D-BB20-4877-AA3B-511C40D95423}"/>
    <cellStyle name="Millares 12 2 5 2 4 2 4" xfId="25674" xr:uid="{DA84E274-ED9B-4692-912A-112F07A6FC1E}"/>
    <cellStyle name="Millares 12 2 5 2 4 2 5" xfId="48557" xr:uid="{83F2B853-5EBD-4D34-9C30-D6CB47DAD5DA}"/>
    <cellStyle name="Millares 12 2 5 2 4 3" xfId="5694" xr:uid="{962901A7-65BD-4463-A9C1-C6DA360364E1}"/>
    <cellStyle name="Millares 12 2 5 2 4 3 2" xfId="17146" xr:uid="{AAECDC0E-7BD9-4B30-A003-C92CE40F9F53}"/>
    <cellStyle name="Millares 12 2 5 2 4 3 2 2" xfId="40040" xr:uid="{CD7EC953-2671-4CE4-AFEC-A8457A37FA52}"/>
    <cellStyle name="Millares 12 2 5 2 4 3 3" xfId="28599" xr:uid="{38EE14AF-92FE-415F-9B6C-A5F329305E5B}"/>
    <cellStyle name="Millares 12 2 5 2 4 3 4" xfId="51481" xr:uid="{C7A06815-CC61-43F5-8AF7-D18C5D6C76CD}"/>
    <cellStyle name="Millares 12 2 5 2 4 4" xfId="12904" xr:uid="{0EF1C7AC-5524-4DE6-93AD-3E50994C3F56}"/>
    <cellStyle name="Millares 12 2 5 2 4 4 2" xfId="35798" xr:uid="{A9C01638-3A45-4828-9588-53CB1F104F24}"/>
    <cellStyle name="Millares 12 2 5 2 4 5" xfId="24357" xr:uid="{8E325BC0-C764-47EE-BA41-7459ABC8BF88}"/>
    <cellStyle name="Millares 12 2 5 2 4 6" xfId="47240" xr:uid="{218DCA12-BBA9-467D-A393-E014D45801E5}"/>
    <cellStyle name="Millares 12 2 5 2 5" xfId="1708" xr:uid="{4D633B1D-DE31-4CFA-AA8E-6F307262DC93}"/>
    <cellStyle name="Millares 12 2 5 2 5 2" xfId="5956" xr:uid="{EC9035E4-E5E5-4267-A038-C71BCCBFA120}"/>
    <cellStyle name="Millares 12 2 5 2 5 2 2" xfId="17408" xr:uid="{66E21B6F-DBBE-439E-B01E-EB3D89C2396F}"/>
    <cellStyle name="Millares 12 2 5 2 5 2 2 2" xfId="40302" xr:uid="{9B647DB1-6F21-4C8F-BF79-006325690844}"/>
    <cellStyle name="Millares 12 2 5 2 5 2 3" xfId="28861" xr:uid="{1400503A-E4FD-4F1C-9376-6031788687DC}"/>
    <cellStyle name="Millares 12 2 5 2 5 2 4" xfId="51743" xr:uid="{3D69590B-9E86-4DA9-9848-D428F3F6BC22}"/>
    <cellStyle name="Millares 12 2 5 2 5 3" xfId="13166" xr:uid="{E2953EE5-1A87-4E5C-BABB-C10E0CFCD6DC}"/>
    <cellStyle name="Millares 12 2 5 2 5 3 2" xfId="36060" xr:uid="{79644485-F98C-4CFB-BDBB-1B4456CF563D}"/>
    <cellStyle name="Millares 12 2 5 2 5 4" xfId="24619" xr:uid="{0F5CA425-BF17-44A3-834B-E4539C1728FB}"/>
    <cellStyle name="Millares 12 2 5 2 5 5" xfId="47502" xr:uid="{C6963409-88C8-4ACD-AA97-BD6E3FB70B12}"/>
    <cellStyle name="Millares 12 2 5 2 6" xfId="3031" xr:uid="{31FFA533-3C91-415C-A93C-5DACAB865798}"/>
    <cellStyle name="Millares 12 2 5 2 6 2" xfId="7274" xr:uid="{9BE27A8B-B785-481C-BA23-5790D9FE308F}"/>
    <cellStyle name="Millares 12 2 5 2 6 2 2" xfId="18726" xr:uid="{97F22CFF-32D2-411E-BDA0-10252EBB1DCB}"/>
    <cellStyle name="Millares 12 2 5 2 6 2 2 2" xfId="41620" xr:uid="{48FEDD96-6F31-4AE4-9653-C539DFC67B30}"/>
    <cellStyle name="Millares 12 2 5 2 6 2 3" xfId="30179" xr:uid="{992A6EB7-96F5-4A7A-BE22-825CFCBE72C2}"/>
    <cellStyle name="Millares 12 2 5 2 6 2 4" xfId="53061" xr:uid="{065F0B1C-B6C7-4264-8B4F-F5F18EA13F32}"/>
    <cellStyle name="Millares 12 2 5 2 6 3" xfId="14484" xr:uid="{8950CB07-722F-4A6D-A1AC-7E1D3749E7CD}"/>
    <cellStyle name="Millares 12 2 5 2 6 3 2" xfId="37378" xr:uid="{F7DC749C-056C-4CB4-BBFB-DF4624F54564}"/>
    <cellStyle name="Millares 12 2 5 2 6 4" xfId="25937" xr:uid="{5EE7CDE2-E63A-44C8-8F7B-70BBDA3D3160}"/>
    <cellStyle name="Millares 12 2 5 2 6 5" xfId="48819" xr:uid="{5124C276-010D-421F-81C8-9CBD1D7D00A1}"/>
    <cellStyle name="Millares 12 2 5 2 7" xfId="3291" xr:uid="{151E9611-EC99-4BF7-9245-8EAA7A2985A6}"/>
    <cellStyle name="Millares 12 2 5 2 7 2" xfId="7534" xr:uid="{5E2580CB-6DAE-4BAD-9055-436B0C98AF9F}"/>
    <cellStyle name="Millares 12 2 5 2 7 2 2" xfId="18986" xr:uid="{02CBC7FE-165D-4CCB-B2B3-78CE0C54CE80}"/>
    <cellStyle name="Millares 12 2 5 2 7 2 2 2" xfId="41880" xr:uid="{649C9B0E-5DFB-4B16-B8CD-4B326EBE9E4B}"/>
    <cellStyle name="Millares 12 2 5 2 7 2 3" xfId="30439" xr:uid="{1B9798A1-DF72-4B23-80D6-730A8992F95E}"/>
    <cellStyle name="Millares 12 2 5 2 7 2 4" xfId="53321" xr:uid="{0BBE712A-C0D5-4306-A60C-B942A5D8A0A7}"/>
    <cellStyle name="Millares 12 2 5 2 7 3" xfId="14744" xr:uid="{752B1468-A1F9-405E-989C-03E4750BF89F}"/>
    <cellStyle name="Millares 12 2 5 2 7 3 2" xfId="37638" xr:uid="{CBFC8B0A-D5DC-41AB-A42F-9C5567EF3D0C}"/>
    <cellStyle name="Millares 12 2 5 2 7 4" xfId="26197" xr:uid="{2EB71EFE-3B78-4A78-8DB0-BFF198C48D5C}"/>
    <cellStyle name="Millares 12 2 5 2 7 5" xfId="49079" xr:uid="{3C1DF8BF-F501-455C-A076-11C338011D0B}"/>
    <cellStyle name="Millares 12 2 5 2 8" xfId="3552" xr:uid="{F80FBBE7-C7A8-4D7E-8033-2847A3EED86C}"/>
    <cellStyle name="Millares 12 2 5 2 8 2" xfId="7795" xr:uid="{08976ADA-7250-4CC2-B43A-E5E51C105FF0}"/>
    <cellStyle name="Millares 12 2 5 2 8 2 2" xfId="19247" xr:uid="{22762EBD-8D01-4840-A6C9-167FE7536D72}"/>
    <cellStyle name="Millares 12 2 5 2 8 2 2 2" xfId="42141" xr:uid="{1824A964-DEB2-4DAD-895D-1DFD4470DFB3}"/>
    <cellStyle name="Millares 12 2 5 2 8 2 3" xfId="30700" xr:uid="{6A865E23-9C33-4AF8-A8F9-EC43A2D37A6A}"/>
    <cellStyle name="Millares 12 2 5 2 8 2 4" xfId="53582" xr:uid="{D13D92A6-F0EE-45FB-B2EF-D2FB3ED40FCA}"/>
    <cellStyle name="Millares 12 2 5 2 8 3" xfId="15005" xr:uid="{13A4D506-7006-4E27-9CDB-DD3B89B2A550}"/>
    <cellStyle name="Millares 12 2 5 2 8 3 2" xfId="37899" xr:uid="{84CA4E5F-125F-4B03-A7BA-B4C42F3DD442}"/>
    <cellStyle name="Millares 12 2 5 2 8 4" xfId="26458" xr:uid="{CC3056E3-7F51-4FBE-8AF5-4F5BDC4BCFAA}"/>
    <cellStyle name="Millares 12 2 5 2 8 5" xfId="49340" xr:uid="{E7B791D5-AAA2-42C5-9A13-BE02D62FD5D0}"/>
    <cellStyle name="Millares 12 2 5 2 9" xfId="4620" xr:uid="{FC7F7C5C-9826-444A-BE09-E4FE8CFC8ADF}"/>
    <cellStyle name="Millares 12 2 5 2 9 2" xfId="16072" xr:uid="{F639D88A-1635-4A20-9A1F-42768133AEF5}"/>
    <cellStyle name="Millares 12 2 5 2 9 2 2" xfId="38966" xr:uid="{8B98C527-63E2-4437-BD04-ADD1851051FD}"/>
    <cellStyle name="Millares 12 2 5 2 9 3" xfId="27525" xr:uid="{67D7B749-754E-44EE-907B-D6F6B6631A4A}"/>
    <cellStyle name="Millares 12 2 5 2 9 4" xfId="50407" xr:uid="{000EAF37-225F-4CC7-B72C-0C9013741D69}"/>
    <cellStyle name="Millares 12 2 5 3" xfId="537" xr:uid="{46286501-868C-4CD3-8059-67B1FB6B965A}"/>
    <cellStyle name="Millares 12 2 5 3 10" xfId="46332" xr:uid="{DD92ADE2-D7CB-4B02-B7DD-10A957D76205}"/>
    <cellStyle name="Millares 12 2 5 3 2" xfId="1065" xr:uid="{0C570ECE-DB0C-477C-9B5E-3528CA572ADF}"/>
    <cellStyle name="Millares 12 2 5 3 2 2" xfId="2382" xr:uid="{A3DC091C-2B74-4703-A743-51BC6A339BAA}"/>
    <cellStyle name="Millares 12 2 5 3 2 2 2" xfId="6630" xr:uid="{D8CDE43F-0A7E-4773-9323-B08C7A61827E}"/>
    <cellStyle name="Millares 12 2 5 3 2 2 2 2" xfId="18082" xr:uid="{5C8322EC-3612-476F-B1F5-C28240C13822}"/>
    <cellStyle name="Millares 12 2 5 3 2 2 2 2 2" xfId="40976" xr:uid="{D31AB9E3-F380-47A2-ADCB-97DDD96BBDF1}"/>
    <cellStyle name="Millares 12 2 5 3 2 2 2 3" xfId="29535" xr:uid="{980A3366-C29E-4D82-B43A-19054ECCB362}"/>
    <cellStyle name="Millares 12 2 5 3 2 2 2 4" xfId="52417" xr:uid="{5366BED3-202A-42A0-BC43-E40304242EAD}"/>
    <cellStyle name="Millares 12 2 5 3 2 2 3" xfId="13840" xr:uid="{AC43DBE3-95A1-4416-9E95-E4AACC17DFA3}"/>
    <cellStyle name="Millares 12 2 5 3 2 2 3 2" xfId="36734" xr:uid="{7189245D-86C7-48A2-958F-589DA72B8149}"/>
    <cellStyle name="Millares 12 2 5 3 2 2 4" xfId="25293" xr:uid="{274411AC-3FC9-47BB-AF38-FE85553B5805}"/>
    <cellStyle name="Millares 12 2 5 3 2 2 5" xfId="48176" xr:uid="{C13CFBF8-DA89-4658-8C8F-7F04B372EE08}"/>
    <cellStyle name="Millares 12 2 5 3 2 3" xfId="4226" xr:uid="{325516BE-08D9-43DC-9C4E-B120A23030DF}"/>
    <cellStyle name="Millares 12 2 5 3 2 3 2" xfId="8469" xr:uid="{6942222C-B53E-428F-9065-455D771C6861}"/>
    <cellStyle name="Millares 12 2 5 3 2 3 2 2" xfId="19921" xr:uid="{60A160AE-76A4-4EAE-835B-7FD188981392}"/>
    <cellStyle name="Millares 12 2 5 3 2 3 2 2 2" xfId="42815" xr:uid="{A3E77F68-C535-4404-9DAA-CB99E6F8CC8A}"/>
    <cellStyle name="Millares 12 2 5 3 2 3 2 3" xfId="31374" xr:uid="{F329E509-B8C9-465F-9F68-16204D745FED}"/>
    <cellStyle name="Millares 12 2 5 3 2 3 2 4" xfId="54256" xr:uid="{9239304D-A887-4910-AE50-86275C782BD9}"/>
    <cellStyle name="Millares 12 2 5 3 2 3 3" xfId="15679" xr:uid="{9D6285F1-EFAF-41AE-BEF7-35FDC97C2FD0}"/>
    <cellStyle name="Millares 12 2 5 3 2 3 3 2" xfId="38573" xr:uid="{0167BEC5-E080-4527-B3D2-00BB4BD5FC68}"/>
    <cellStyle name="Millares 12 2 5 3 2 3 4" xfId="27132" xr:uid="{8C522C37-9845-469F-A73D-4FF36B346079}"/>
    <cellStyle name="Millares 12 2 5 3 2 3 5" xfId="50014" xr:uid="{1030F413-65C4-4935-9812-4078DC1C8EF0}"/>
    <cellStyle name="Millares 12 2 5 3 2 4" xfId="5313" xr:uid="{F28BD539-F507-473D-AE5A-ABD3C17C6DC3}"/>
    <cellStyle name="Millares 12 2 5 3 2 4 2" xfId="16765" xr:uid="{0BA6D322-F0A7-439E-9CD0-06C7FA058568}"/>
    <cellStyle name="Millares 12 2 5 3 2 4 2 2" xfId="39659" xr:uid="{FE68C993-9F97-4BD9-876D-D187CB5811B1}"/>
    <cellStyle name="Millares 12 2 5 3 2 4 3" xfId="28218" xr:uid="{C1CF615C-1AEB-4815-98CC-E3783945ECDB}"/>
    <cellStyle name="Millares 12 2 5 3 2 4 4" xfId="51100" xr:uid="{BFD0919D-CC05-4009-AAF9-2825097813CB}"/>
    <cellStyle name="Millares 12 2 5 3 2 5" xfId="10374" xr:uid="{976EAD9E-6E49-4D5E-B14B-43D70E89395F}"/>
    <cellStyle name="Millares 12 2 5 3 2 5 2" xfId="21817" xr:uid="{5502AB31-707D-46E1-8342-BA2497CBC98D}"/>
    <cellStyle name="Millares 12 2 5 3 2 5 2 2" xfId="44711" xr:uid="{4CE8C3A9-8FB6-4D9C-8CD7-43006A3148F5}"/>
    <cellStyle name="Millares 12 2 5 3 2 5 3" xfId="33270" xr:uid="{3817EE0B-ACD7-484F-9AAD-057B7189DC1C}"/>
    <cellStyle name="Millares 12 2 5 3 2 6" xfId="11458" xr:uid="{CFC1A318-EC53-4654-B754-484D0010F2E7}"/>
    <cellStyle name="Millares 12 2 5 3 2 6 2" xfId="22901" xr:uid="{CFF4EB00-8306-4BCC-ADA5-276BC46656CA}"/>
    <cellStyle name="Millares 12 2 5 3 2 6 2 2" xfId="45795" xr:uid="{8D0A6723-062A-454E-A6DC-C2D7174F420B}"/>
    <cellStyle name="Millares 12 2 5 3 2 6 3" xfId="34354" xr:uid="{2DFDDA8E-1EC3-4879-9D40-3430764EE57F}"/>
    <cellStyle name="Millares 12 2 5 3 2 7" xfId="12523" xr:uid="{AF2DC722-9EB9-4D95-A549-B6C5479C8B14}"/>
    <cellStyle name="Millares 12 2 5 3 2 7 2" xfId="35417" xr:uid="{265F9451-A516-40DE-836D-AEE50BBE8BAA}"/>
    <cellStyle name="Millares 12 2 5 3 2 8" xfId="23976" xr:uid="{7B1E4B3C-9110-41DF-9299-95C7508027F6}"/>
    <cellStyle name="Millares 12 2 5 3 2 9" xfId="46859" xr:uid="{7C8D1379-9A6B-4C6F-A200-E3B50DF582B2}"/>
    <cellStyle name="Millares 12 2 5 3 3" xfId="1855" xr:uid="{159485BF-E01A-4066-A207-CDF0FAF273B8}"/>
    <cellStyle name="Millares 12 2 5 3 3 2" xfId="6103" xr:uid="{016CD4CE-A7DD-4779-9680-A1E9339999C1}"/>
    <cellStyle name="Millares 12 2 5 3 3 2 2" xfId="17555" xr:uid="{2722791A-D3C0-4EC0-BF6B-B9D0C04864E0}"/>
    <cellStyle name="Millares 12 2 5 3 3 2 2 2" xfId="40449" xr:uid="{71CBAD11-1197-4287-B899-F3356F29B24F}"/>
    <cellStyle name="Millares 12 2 5 3 3 2 3" xfId="29008" xr:uid="{6C087087-9D6C-4FEE-A8C4-9F9B18C4C332}"/>
    <cellStyle name="Millares 12 2 5 3 3 2 4" xfId="51890" xr:uid="{AC8B010F-AEA0-4113-964D-E41C67C16381}"/>
    <cellStyle name="Millares 12 2 5 3 3 3" xfId="13313" xr:uid="{867126A9-C688-47C4-8CDF-C86BD3F5B3D3}"/>
    <cellStyle name="Millares 12 2 5 3 3 3 2" xfId="36207" xr:uid="{9A89D2BF-D968-4942-B386-0BA6051ACB6B}"/>
    <cellStyle name="Millares 12 2 5 3 3 4" xfId="24766" xr:uid="{6B9017F2-AAC4-4420-BF5E-2034C06BD67B}"/>
    <cellStyle name="Millares 12 2 5 3 3 5" xfId="47649" xr:uid="{F97AD46F-24B5-4222-8A77-0708E1A141DD}"/>
    <cellStyle name="Millares 12 2 5 3 4" xfId="3699" xr:uid="{5263EA16-B69B-467B-AAFD-BC12A970ABD2}"/>
    <cellStyle name="Millares 12 2 5 3 4 2" xfId="7942" xr:uid="{FBDD19DD-B4B6-458D-B099-AF489559F297}"/>
    <cellStyle name="Millares 12 2 5 3 4 2 2" xfId="19394" xr:uid="{E5769595-C4E3-43B4-80E0-78E2C84688CF}"/>
    <cellStyle name="Millares 12 2 5 3 4 2 2 2" xfId="42288" xr:uid="{0EF6FC51-A7B9-4383-A7A9-A39CC79E1D38}"/>
    <cellStyle name="Millares 12 2 5 3 4 2 3" xfId="30847" xr:uid="{B6B63644-5025-4707-84B3-A6F863DD2074}"/>
    <cellStyle name="Millares 12 2 5 3 4 2 4" xfId="53729" xr:uid="{E54A09D3-0FFF-4528-86A0-61403646E92A}"/>
    <cellStyle name="Millares 12 2 5 3 4 3" xfId="15152" xr:uid="{8055BE3C-29A5-41DA-8645-1AF8B1E2E460}"/>
    <cellStyle name="Millares 12 2 5 3 4 3 2" xfId="38046" xr:uid="{8887F616-26D8-453E-8D61-2AE1BD588532}"/>
    <cellStyle name="Millares 12 2 5 3 4 4" xfId="26605" xr:uid="{E04EE78D-6C22-4D85-98C6-3B0F0F2A52F4}"/>
    <cellStyle name="Millares 12 2 5 3 4 5" xfId="49487" xr:uid="{6ECA61EF-5690-4549-AFAA-599D5362360A}"/>
    <cellStyle name="Millares 12 2 5 3 5" xfId="4786" xr:uid="{ED45B60F-1004-44BA-8636-3E0D0300502E}"/>
    <cellStyle name="Millares 12 2 5 3 5 2" xfId="16238" xr:uid="{DACFDE1C-75C0-4930-B7A3-7F94BF17409A}"/>
    <cellStyle name="Millares 12 2 5 3 5 2 2" xfId="39132" xr:uid="{0CB8678A-AD97-4D2E-A2D8-C1B661BCDD8C}"/>
    <cellStyle name="Millares 12 2 5 3 5 3" xfId="27691" xr:uid="{D88AD75B-02C2-4736-B152-10C0E458B1DF}"/>
    <cellStyle name="Millares 12 2 5 3 5 4" xfId="50573" xr:uid="{29EFDBD5-A723-4BF2-95ED-32ECB09A323C}"/>
    <cellStyle name="Millares 12 2 5 3 6" xfId="9847" xr:uid="{95E2C7F7-2898-4A39-9860-D512C4F084B5}"/>
    <cellStyle name="Millares 12 2 5 3 6 2" xfId="21290" xr:uid="{31A49ECA-E99D-40CC-80D1-044A2100C978}"/>
    <cellStyle name="Millares 12 2 5 3 6 2 2" xfId="44184" xr:uid="{72A90413-7283-4F71-AFD6-C7697DDD07FC}"/>
    <cellStyle name="Millares 12 2 5 3 6 3" xfId="32743" xr:uid="{B0AB4252-6D3C-42C5-8F73-62F23BE746AF}"/>
    <cellStyle name="Millares 12 2 5 3 7" xfId="10931" xr:uid="{307589C9-5D67-433E-AE1C-05F09D8883F6}"/>
    <cellStyle name="Millares 12 2 5 3 7 2" xfId="22374" xr:uid="{6014F060-1ECE-4B91-BFFC-E41E590AB1E0}"/>
    <cellStyle name="Millares 12 2 5 3 7 2 2" xfId="45268" xr:uid="{52F5F96E-249F-400F-A9D1-2E27DD935DD6}"/>
    <cellStyle name="Millares 12 2 5 3 7 3" xfId="33827" xr:uid="{954416C9-9447-4C1D-9CB0-C688835C2169}"/>
    <cellStyle name="Millares 12 2 5 3 8" xfId="11996" xr:uid="{172EED50-76F4-4919-B003-F2A6712B695B}"/>
    <cellStyle name="Millares 12 2 5 3 8 2" xfId="34890" xr:uid="{1E8146B7-1702-4985-8D14-D3815B891C63}"/>
    <cellStyle name="Millares 12 2 5 3 9" xfId="23449" xr:uid="{DDA4F01C-22CF-4D3A-A366-4274A184D7D4}"/>
    <cellStyle name="Millares 12 2 5 4" xfId="802" xr:uid="{6B5662CF-25F1-41DE-A64E-9C83D6835E50}"/>
    <cellStyle name="Millares 12 2 5 4 2" xfId="2119" xr:uid="{516F189C-5372-49C1-B2BE-7BE35C87AF38}"/>
    <cellStyle name="Millares 12 2 5 4 2 2" xfId="6367" xr:uid="{F711FD73-7E4C-41F9-B522-B556B8DF6550}"/>
    <cellStyle name="Millares 12 2 5 4 2 2 2" xfId="17819" xr:uid="{F90BD550-787A-4FCF-8416-BD56735CFDC5}"/>
    <cellStyle name="Millares 12 2 5 4 2 2 2 2" xfId="40713" xr:uid="{BCCA4604-0B3F-49B2-841F-933CE93FC20C}"/>
    <cellStyle name="Millares 12 2 5 4 2 2 3" xfId="29272" xr:uid="{0B028CCF-F4FF-42D2-8D68-B1F6F60D6C69}"/>
    <cellStyle name="Millares 12 2 5 4 2 2 4" xfId="52154" xr:uid="{207E4CDC-C82E-4501-939D-C629441980F1}"/>
    <cellStyle name="Millares 12 2 5 4 2 3" xfId="13577" xr:uid="{E18F9B9C-2776-454C-94AB-EC51226F6F60}"/>
    <cellStyle name="Millares 12 2 5 4 2 3 2" xfId="36471" xr:uid="{FB25247F-A322-4B1E-A567-35E616E31919}"/>
    <cellStyle name="Millares 12 2 5 4 2 4" xfId="25030" xr:uid="{B5F93034-0AB0-4135-8770-3620FA8124CF}"/>
    <cellStyle name="Millares 12 2 5 4 2 5" xfId="47913" xr:uid="{0F96E75A-33FE-4ECF-A830-A71633135C91}"/>
    <cellStyle name="Millares 12 2 5 4 3" xfId="3963" xr:uid="{99F4C43A-802B-4353-B7EC-470411BF1209}"/>
    <cellStyle name="Millares 12 2 5 4 3 2" xfId="8206" xr:uid="{95C7F9A4-BED2-4F3F-B499-AA1005DE9D8A}"/>
    <cellStyle name="Millares 12 2 5 4 3 2 2" xfId="19658" xr:uid="{F7472E17-B322-41B6-9E64-E60663809976}"/>
    <cellStyle name="Millares 12 2 5 4 3 2 2 2" xfId="42552" xr:uid="{0066FAC5-EE5C-4C6B-A0FE-A9952F0C7A46}"/>
    <cellStyle name="Millares 12 2 5 4 3 2 3" xfId="31111" xr:uid="{046AFDA3-E60B-4B29-B95B-B66FE287EAB2}"/>
    <cellStyle name="Millares 12 2 5 4 3 2 4" xfId="53993" xr:uid="{F4DA7992-8D0E-4C7D-96DD-CF8FA167794A}"/>
    <cellStyle name="Millares 12 2 5 4 3 3" xfId="15416" xr:uid="{BE1A478C-F125-4313-9003-39F5DED322FF}"/>
    <cellStyle name="Millares 12 2 5 4 3 3 2" xfId="38310" xr:uid="{D9EB7E5E-5779-4131-9A3B-9008D1B7B098}"/>
    <cellStyle name="Millares 12 2 5 4 3 4" xfId="26869" xr:uid="{2C024C47-75D7-40C4-B499-654CE1CC7276}"/>
    <cellStyle name="Millares 12 2 5 4 3 5" xfId="49751" xr:uid="{6492B21A-1B61-4A1A-BD0F-72466C48193A}"/>
    <cellStyle name="Millares 12 2 5 4 4" xfId="5050" xr:uid="{4E4A082D-B5BF-40D2-BE3A-A9EA52F4DFAF}"/>
    <cellStyle name="Millares 12 2 5 4 4 2" xfId="16502" xr:uid="{1B27BEFD-D90A-4F31-86C8-D56066DA7696}"/>
    <cellStyle name="Millares 12 2 5 4 4 2 2" xfId="39396" xr:uid="{F1BC5ED2-097D-4905-8354-EDA830E14E89}"/>
    <cellStyle name="Millares 12 2 5 4 4 3" xfId="27955" xr:uid="{05AC7DAE-E744-4F2F-B367-8F1A81917A86}"/>
    <cellStyle name="Millares 12 2 5 4 4 4" xfId="50837" xr:uid="{94C28A5F-FF02-4BB7-AEAF-FF26D25016A0}"/>
    <cellStyle name="Millares 12 2 5 4 5" xfId="10111" xr:uid="{8828B120-C821-4AE7-9B3B-E7C9119F29C6}"/>
    <cellStyle name="Millares 12 2 5 4 5 2" xfId="21554" xr:uid="{45A526F7-4DF1-4AFD-BEC5-28F7F008737B}"/>
    <cellStyle name="Millares 12 2 5 4 5 2 2" xfId="44448" xr:uid="{19000303-9AB1-442F-9B55-C753B7A62F18}"/>
    <cellStyle name="Millares 12 2 5 4 5 3" xfId="33007" xr:uid="{4C1BA44A-346F-455C-8BFB-7A5851FF7240}"/>
    <cellStyle name="Millares 12 2 5 4 6" xfId="11195" xr:uid="{E460B81A-982B-463E-B460-E82D3EF94AA6}"/>
    <cellStyle name="Millares 12 2 5 4 6 2" xfId="22638" xr:uid="{ED9CD5EF-E36E-424E-ABC7-D96E7256CCF2}"/>
    <cellStyle name="Millares 12 2 5 4 6 2 2" xfId="45532" xr:uid="{D651823E-32BC-4DF4-9C61-2FAE1AA610FF}"/>
    <cellStyle name="Millares 12 2 5 4 6 3" xfId="34091" xr:uid="{0C6DEABF-4387-44D5-9A05-00EB929EBFC6}"/>
    <cellStyle name="Millares 12 2 5 4 7" xfId="12260" xr:uid="{5A8D9693-63A6-4211-B67B-64635A88C290}"/>
    <cellStyle name="Millares 12 2 5 4 7 2" xfId="35154" xr:uid="{4EBE6DFD-3122-45DD-A80D-FAA95893BC34}"/>
    <cellStyle name="Millares 12 2 5 4 8" xfId="23713" xr:uid="{D3F07CCC-D43A-4BE5-93F0-09940A7A8845}"/>
    <cellStyle name="Millares 12 2 5 4 9" xfId="46596" xr:uid="{05B8A979-199B-41B9-A77A-015DD68D9FB6}"/>
    <cellStyle name="Millares 12 2 5 5" xfId="1330" xr:uid="{C8B11C48-6CEC-4665-BBE2-C8E1685C0D9B}"/>
    <cellStyle name="Millares 12 2 5 5 2" xfId="2647" xr:uid="{AD706D44-CEB4-42CC-B5E6-CBDC80C38B21}"/>
    <cellStyle name="Millares 12 2 5 5 2 2" xfId="6895" xr:uid="{1CB8E86F-F38B-4164-A70C-40F41BD480A1}"/>
    <cellStyle name="Millares 12 2 5 5 2 2 2" xfId="18347" xr:uid="{F273F344-2225-46DF-A7CE-3712CA615501}"/>
    <cellStyle name="Millares 12 2 5 5 2 2 2 2" xfId="41241" xr:uid="{3C7F9FBE-846A-46D5-A25E-95598EC777D8}"/>
    <cellStyle name="Millares 12 2 5 5 2 2 3" xfId="29800" xr:uid="{8C3463EB-EC80-43AD-806E-E2A65C0C2077}"/>
    <cellStyle name="Millares 12 2 5 5 2 2 4" xfId="52682" xr:uid="{E601742D-1764-4D58-8988-53C8F906D75B}"/>
    <cellStyle name="Millares 12 2 5 5 2 3" xfId="14105" xr:uid="{D53C72E3-6ADC-4F98-A503-7F141450EBBD}"/>
    <cellStyle name="Millares 12 2 5 5 2 3 2" xfId="36999" xr:uid="{9B1A56C6-5846-4C7F-B039-2E20CE10540A}"/>
    <cellStyle name="Millares 12 2 5 5 2 4" xfId="25558" xr:uid="{0AC04D14-1D72-4F84-8495-871BED9225DA}"/>
    <cellStyle name="Millares 12 2 5 5 2 5" xfId="48441" xr:uid="{4ED7DAE9-2BCF-46FE-9042-43973BE68941}"/>
    <cellStyle name="Millares 12 2 5 5 3" xfId="5578" xr:uid="{FA9BD2B2-97B4-4515-B259-35788688499A}"/>
    <cellStyle name="Millares 12 2 5 5 3 2" xfId="17030" xr:uid="{2FA3BA25-ACAB-4622-93B0-078A30542FFD}"/>
    <cellStyle name="Millares 12 2 5 5 3 2 2" xfId="39924" xr:uid="{DCF7860F-1865-4A10-84F4-7C0849FA957C}"/>
    <cellStyle name="Millares 12 2 5 5 3 3" xfId="28483" xr:uid="{ED28844C-1A9E-46BF-B138-726485788142}"/>
    <cellStyle name="Millares 12 2 5 5 3 4" xfId="51365" xr:uid="{1ADCCCD9-DDF9-401F-9BE9-1F3423AA9021}"/>
    <cellStyle name="Millares 12 2 5 5 4" xfId="12788" xr:uid="{CC29F87B-37FC-4B66-967D-2A9412C57208}"/>
    <cellStyle name="Millares 12 2 5 5 4 2" xfId="35682" xr:uid="{A8FFB019-98F5-41A9-824D-C1AB333149B5}"/>
    <cellStyle name="Millares 12 2 5 5 5" xfId="24241" xr:uid="{138E10DC-80CE-42D4-AD20-ED62893F9ED2}"/>
    <cellStyle name="Millares 12 2 5 5 6" xfId="47124" xr:uid="{16D90064-26C4-4B6D-B3B6-9C5016C2C669}"/>
    <cellStyle name="Millares 12 2 5 6" xfId="1592" xr:uid="{2465D5FB-2186-4E60-AD61-BE5952E1AF9A}"/>
    <cellStyle name="Millares 12 2 5 6 2" xfId="5840" xr:uid="{728CB30A-AD92-40C6-B5E6-305931193673}"/>
    <cellStyle name="Millares 12 2 5 6 2 2" xfId="17292" xr:uid="{B531354A-AE4D-4D0B-A8FC-1A564C6DAE97}"/>
    <cellStyle name="Millares 12 2 5 6 2 2 2" xfId="40186" xr:uid="{16041EBD-C4FB-4610-B6BC-91419E1F1E8E}"/>
    <cellStyle name="Millares 12 2 5 6 2 3" xfId="28745" xr:uid="{AB1750E4-D53E-4A5D-9C76-97FB6F810487}"/>
    <cellStyle name="Millares 12 2 5 6 2 4" xfId="51627" xr:uid="{07AA5C19-0EAA-4ADB-B46B-7F3FBCC33155}"/>
    <cellStyle name="Millares 12 2 5 6 3" xfId="13050" xr:uid="{1481F199-ED48-470E-B6A2-3148A7D06175}"/>
    <cellStyle name="Millares 12 2 5 6 3 2" xfId="35944" xr:uid="{2D354D57-9FA8-41BC-A4BD-F31A7D4DEF3D}"/>
    <cellStyle name="Millares 12 2 5 6 4" xfId="24503" xr:uid="{93C5D09E-B3A9-4332-8BAA-300BFD9A8182}"/>
    <cellStyle name="Millares 12 2 5 6 5" xfId="47386" xr:uid="{90362409-3D22-42DF-9ADB-86368F89B349}"/>
    <cellStyle name="Millares 12 2 5 7" xfId="2915" xr:uid="{55820A9F-4891-451A-A36F-CFC90FC33AD4}"/>
    <cellStyle name="Millares 12 2 5 7 2" xfId="7158" xr:uid="{F0BD4B5E-9F7F-4753-B5E1-34F5F5A45961}"/>
    <cellStyle name="Millares 12 2 5 7 2 2" xfId="18610" xr:uid="{75509A3B-7216-4102-A962-DBEF912B6BB5}"/>
    <cellStyle name="Millares 12 2 5 7 2 2 2" xfId="41504" xr:uid="{4F9E0022-3E24-4C21-AE7F-EEE4DA76C847}"/>
    <cellStyle name="Millares 12 2 5 7 2 3" xfId="30063" xr:uid="{B6584CB0-E3DB-41A2-A05B-9F281C16F99F}"/>
    <cellStyle name="Millares 12 2 5 7 2 4" xfId="52945" xr:uid="{FAFA4864-FDDB-4BB9-8664-BEA7C3128071}"/>
    <cellStyle name="Millares 12 2 5 7 3" xfId="14368" xr:uid="{BCF00572-1F44-408D-BB63-865F5A24C78A}"/>
    <cellStyle name="Millares 12 2 5 7 3 2" xfId="37262" xr:uid="{AAEA5467-6E39-4A6D-A6A8-C977A6958727}"/>
    <cellStyle name="Millares 12 2 5 7 4" xfId="25821" xr:uid="{993C5D24-8249-487B-A7B4-C307113B151B}"/>
    <cellStyle name="Millares 12 2 5 7 5" xfId="48703" xr:uid="{2ACAEEF1-19C2-4259-8BAF-149F2903C790}"/>
    <cellStyle name="Millares 12 2 5 8" xfId="3175" xr:uid="{07380B25-1ACE-4A60-8B28-0AB7CE5B5BF6}"/>
    <cellStyle name="Millares 12 2 5 8 2" xfId="7418" xr:uid="{9AD950E7-B9F2-4CBD-A92A-5627211E1E21}"/>
    <cellStyle name="Millares 12 2 5 8 2 2" xfId="18870" xr:uid="{C9FBB400-D7B9-46EC-B1E9-BAE45D7592F9}"/>
    <cellStyle name="Millares 12 2 5 8 2 2 2" xfId="41764" xr:uid="{CAB50914-AA99-4464-8D02-E5614A235504}"/>
    <cellStyle name="Millares 12 2 5 8 2 3" xfId="30323" xr:uid="{91ED3CF3-6D91-455B-9BF8-C5BF771D830C}"/>
    <cellStyle name="Millares 12 2 5 8 2 4" xfId="53205" xr:uid="{0228E305-6C4B-4DEC-A13D-70CDEB3E58B7}"/>
    <cellStyle name="Millares 12 2 5 8 3" xfId="14628" xr:uid="{733C3901-A0D7-4F3D-B692-A053D7FA88B8}"/>
    <cellStyle name="Millares 12 2 5 8 3 2" xfId="37522" xr:uid="{D3D129DC-2359-45DD-AAB4-F8BE6A55D75A}"/>
    <cellStyle name="Millares 12 2 5 8 4" xfId="26081" xr:uid="{94795CFA-3E43-435C-822E-8C639D5C65B5}"/>
    <cellStyle name="Millares 12 2 5 8 5" xfId="48963" xr:uid="{08499C37-94D2-4E07-BE33-7181F0BFD69B}"/>
    <cellStyle name="Millares 12 2 5 9" xfId="3436" xr:uid="{A2FB157D-25A9-4483-A177-C78BC5DC5A7E}"/>
    <cellStyle name="Millares 12 2 5 9 2" xfId="7679" xr:uid="{9ED6E70B-7594-4931-8224-01CFB6F49B91}"/>
    <cellStyle name="Millares 12 2 5 9 2 2" xfId="19131" xr:uid="{517274B5-7891-451E-9084-9C1F8CC3993B}"/>
    <cellStyle name="Millares 12 2 5 9 2 2 2" xfId="42025" xr:uid="{BC2CBBEB-9D4F-4E06-9190-149BF94A4F28}"/>
    <cellStyle name="Millares 12 2 5 9 2 3" xfId="30584" xr:uid="{15CE658B-DDF2-493B-A756-7A2B255F11FF}"/>
    <cellStyle name="Millares 12 2 5 9 2 4" xfId="53466" xr:uid="{F01BF734-209F-42D5-9F3F-48DFCB64276A}"/>
    <cellStyle name="Millares 12 2 5 9 3" xfId="14889" xr:uid="{3933B10D-2549-4D3A-9D32-5A63AF6309D1}"/>
    <cellStyle name="Millares 12 2 5 9 3 2" xfId="37783" xr:uid="{25ECCF64-027B-41BB-B3B9-69335B4BB475}"/>
    <cellStyle name="Millares 12 2 5 9 4" xfId="26342" xr:uid="{1FAD1C14-168F-4977-A136-8B3D8BE01513}"/>
    <cellStyle name="Millares 12 2 5 9 5" xfId="49224" xr:uid="{A62EC31C-491A-48AE-ACB4-89A7A25285CF}"/>
    <cellStyle name="Millares 12 2 6" xfId="293" xr:uid="{E9037B17-C018-4F33-BD80-16DDFA607906}"/>
    <cellStyle name="Millares 12 2 6 10" xfId="4523" xr:uid="{07903D23-C1C5-4D98-B8A3-8600C8021BA0}"/>
    <cellStyle name="Millares 12 2 6 10 2" xfId="15975" xr:uid="{41C0505C-3FD1-47BD-8D3D-0A96DBF1CA45}"/>
    <cellStyle name="Millares 12 2 6 10 2 2" xfId="38869" xr:uid="{B4BAB8E2-98B0-40A8-B664-2852DC2A1C11}"/>
    <cellStyle name="Millares 12 2 6 10 3" xfId="27428" xr:uid="{6533D9DA-39A7-48B5-84A7-000CBADCD2CA}"/>
    <cellStyle name="Millares 12 2 6 10 4" xfId="50310" xr:uid="{057D1081-A5C9-4222-9178-1F868F16ECDB}"/>
    <cellStyle name="Millares 12 2 6 11" xfId="8802" xr:uid="{E7FDD2B4-A289-4297-89B1-299BEC9C1FC0}"/>
    <cellStyle name="Millares 12 2 6 11 2" xfId="20246" xr:uid="{F95880DE-9672-4268-AD7B-9C339ABBEFDC}"/>
    <cellStyle name="Millares 12 2 6 11 2 2" xfId="43140" xr:uid="{8FD2DB16-8173-48CE-9A8B-8A6277D07CC6}"/>
    <cellStyle name="Millares 12 2 6 11 3" xfId="31699" xr:uid="{6160C7C2-34D7-4F5D-AC5A-E0CB87F7F6AF}"/>
    <cellStyle name="Millares 12 2 6 11 4" xfId="54581" xr:uid="{6D5C3FFF-CC44-4225-A35C-C1B984B06716}"/>
    <cellStyle name="Millares 12 2 6 12" xfId="9064" xr:uid="{056ACB9E-9441-4CBD-8FDC-F2E38F340050}"/>
    <cellStyle name="Millares 12 2 6 12 2" xfId="20508" xr:uid="{86BA438A-CCDD-4F1B-A6EF-2E6453724453}"/>
    <cellStyle name="Millares 12 2 6 12 2 2" xfId="43402" xr:uid="{6E60EBEA-8946-49B1-A512-F99F7F7518E5}"/>
    <cellStyle name="Millares 12 2 6 12 3" xfId="31961" xr:uid="{EEC7A673-A6EC-486A-80F0-5916BA6EBE70}"/>
    <cellStyle name="Millares 12 2 6 12 4" xfId="54843" xr:uid="{1CAE03B6-03FF-4EEA-9305-9960EA1A6441}"/>
    <cellStyle name="Millares 12 2 6 13" xfId="9331" xr:uid="{3403BA69-B485-4B89-9448-404692427AFF}"/>
    <cellStyle name="Millares 12 2 6 13 2" xfId="20775" xr:uid="{5970D52D-F8F2-4B44-8257-FAFA0BF3B6FC}"/>
    <cellStyle name="Millares 12 2 6 13 2 2" xfId="43669" xr:uid="{77AD1873-9877-4572-9449-076E7B457FDF}"/>
    <cellStyle name="Millares 12 2 6 13 3" xfId="32228" xr:uid="{0A9E3246-F176-4678-9487-BB0D6CF22F35}"/>
    <cellStyle name="Millares 12 2 6 13 4" xfId="55110" xr:uid="{F5B37040-8F2D-4A70-97D2-75B35BBC8299}"/>
    <cellStyle name="Millares 12 2 6 14" xfId="9603" xr:uid="{A141F5F0-6F1A-4527-94F2-8D8ACA3A840B}"/>
    <cellStyle name="Millares 12 2 6 14 2" xfId="21046" xr:uid="{8278EA39-19F9-4445-961A-C7BDB0953248}"/>
    <cellStyle name="Millares 12 2 6 14 2 2" xfId="43940" xr:uid="{5F54A783-B682-4AB3-ACA0-A372015E25D3}"/>
    <cellStyle name="Millares 12 2 6 14 3" xfId="32499" xr:uid="{D1E50E5E-FFEB-49AC-BC4E-BE6E56E1B0C6}"/>
    <cellStyle name="Millares 12 2 6 15" xfId="10687" xr:uid="{09468EE0-4291-4C58-A010-15CBDA02432A}"/>
    <cellStyle name="Millares 12 2 6 15 2" xfId="22130" xr:uid="{C6335F2D-425D-4CEC-955E-459F3257C997}"/>
    <cellStyle name="Millares 12 2 6 15 2 2" xfId="45024" xr:uid="{B3CB7DA7-76E3-4531-9F85-D9A13BD8F23E}"/>
    <cellStyle name="Millares 12 2 6 15 3" xfId="33583" xr:uid="{E6778665-D72B-4FBA-807A-D984CF938EC1}"/>
    <cellStyle name="Millares 12 2 6 16" xfId="11752" xr:uid="{778E9A6F-626B-420D-8290-8B9FDD25A4E3}"/>
    <cellStyle name="Millares 12 2 6 16 2" xfId="34646" xr:uid="{7812A577-80AE-48E5-9F16-F6D15D38EF04}"/>
    <cellStyle name="Millares 12 2 6 17" xfId="23205" xr:uid="{89A23ADA-6DF2-4509-90D8-032C4C1484B9}"/>
    <cellStyle name="Millares 12 2 6 18" xfId="46088" xr:uid="{72F2ECC9-5B4C-4222-8CCE-51FC2ED5D9E9}"/>
    <cellStyle name="Millares 12 2 6 2" xfId="409" xr:uid="{1491137D-250A-4B07-9643-3403BC09B6DB}"/>
    <cellStyle name="Millares 12 2 6 2 10" xfId="8918" xr:uid="{9611D8AA-D63C-4908-905A-22C33C8D08D2}"/>
    <cellStyle name="Millares 12 2 6 2 10 2" xfId="20362" xr:uid="{D56089ED-22FE-4721-BF83-47A7A4533474}"/>
    <cellStyle name="Millares 12 2 6 2 10 2 2" xfId="43256" xr:uid="{450E4142-4DBD-40E9-A4B3-333D38709F66}"/>
    <cellStyle name="Millares 12 2 6 2 10 3" xfId="31815" xr:uid="{E696688B-8243-4F4A-81B7-BF9C639CB03E}"/>
    <cellStyle name="Millares 12 2 6 2 10 4" xfId="54697" xr:uid="{FFB2E6CB-16BB-4AB5-B4A4-72EC5A132AD2}"/>
    <cellStyle name="Millares 12 2 6 2 11" xfId="9180" xr:uid="{523B78B0-407E-46D4-9ADB-FFC9F40061B2}"/>
    <cellStyle name="Millares 12 2 6 2 11 2" xfId="20624" xr:uid="{13E3DA6B-FD24-4486-8156-71F9D8660584}"/>
    <cellStyle name="Millares 12 2 6 2 11 2 2" xfId="43518" xr:uid="{88E66CC7-A40F-42B1-9E4F-43E50D144C94}"/>
    <cellStyle name="Millares 12 2 6 2 11 3" xfId="32077" xr:uid="{5512FC88-072E-4912-A71F-C5979D16052A}"/>
    <cellStyle name="Millares 12 2 6 2 11 4" xfId="54959" xr:uid="{77EBB330-1D5A-4B09-80BA-35EECD2C3A5B}"/>
    <cellStyle name="Millares 12 2 6 2 12" xfId="9447" xr:uid="{280B12A8-C74F-4D66-92F0-75BFDB3D798B}"/>
    <cellStyle name="Millares 12 2 6 2 12 2" xfId="20891" xr:uid="{79C93687-D1F9-4F8B-8E96-8F080DD2616E}"/>
    <cellStyle name="Millares 12 2 6 2 12 2 2" xfId="43785" xr:uid="{ACFA7888-622B-42CB-BADB-1BA9D8E023D1}"/>
    <cellStyle name="Millares 12 2 6 2 12 3" xfId="32344" xr:uid="{27F9618F-3786-4C09-AEB5-A620C96F85A3}"/>
    <cellStyle name="Millares 12 2 6 2 12 4" xfId="55226" xr:uid="{18170EF0-E57C-4C83-BAFC-324E0683533F}"/>
    <cellStyle name="Millares 12 2 6 2 13" xfId="9719" xr:uid="{41EB7FD2-9CAA-494E-A4B9-EAE8DBE01906}"/>
    <cellStyle name="Millares 12 2 6 2 13 2" xfId="21162" xr:uid="{ACBB6C3E-8B52-498A-B895-D3EE016CD23C}"/>
    <cellStyle name="Millares 12 2 6 2 13 2 2" xfId="44056" xr:uid="{A51F4A10-CD23-4DBA-8EB7-1DFD216AAACA}"/>
    <cellStyle name="Millares 12 2 6 2 13 3" xfId="32615" xr:uid="{35B06D63-132F-442C-8F3F-6A9BC9090458}"/>
    <cellStyle name="Millares 12 2 6 2 14" xfId="10803" xr:uid="{1F1431C0-8ADA-4E12-8379-2D9EED3B8D70}"/>
    <cellStyle name="Millares 12 2 6 2 14 2" xfId="22246" xr:uid="{8D92D788-E9AC-4EAE-A00F-851D768632AE}"/>
    <cellStyle name="Millares 12 2 6 2 14 2 2" xfId="45140" xr:uid="{7679DA2C-30F5-492F-8A0F-C881566DB6AB}"/>
    <cellStyle name="Millares 12 2 6 2 14 3" xfId="33699" xr:uid="{20E009A3-BFB2-4593-BD35-3DB90610AB62}"/>
    <cellStyle name="Millares 12 2 6 2 15" xfId="11868" xr:uid="{EF1ED75E-2A8F-4055-8713-7D8C1F8B958E}"/>
    <cellStyle name="Millares 12 2 6 2 15 2" xfId="34762" xr:uid="{73086F05-1233-493E-BC8C-82769188451E}"/>
    <cellStyle name="Millares 12 2 6 2 16" xfId="23321" xr:uid="{60DA1A9E-1383-4760-996C-B0A0C005F9D4}"/>
    <cellStyle name="Millares 12 2 6 2 17" xfId="46204" xr:uid="{CD576D69-A776-4649-8C36-5FD704952E82}"/>
    <cellStyle name="Millares 12 2 6 2 2" xfId="672" xr:uid="{51AB5D5F-19ED-47F5-9ECA-58C31D61EF0C}"/>
    <cellStyle name="Millares 12 2 6 2 2 10" xfId="46467" xr:uid="{731330A2-4AE2-4387-B73B-5B460C60485E}"/>
    <cellStyle name="Millares 12 2 6 2 2 2" xfId="1200" xr:uid="{619D5F17-DB88-447C-BCCD-2481705C5602}"/>
    <cellStyle name="Millares 12 2 6 2 2 2 2" xfId="2517" xr:uid="{1A7753FB-8BA5-45A9-8134-63AC53CEFE9D}"/>
    <cellStyle name="Millares 12 2 6 2 2 2 2 2" xfId="6765" xr:uid="{C4D48F63-E3D6-4691-A3A7-8DCACEAB1219}"/>
    <cellStyle name="Millares 12 2 6 2 2 2 2 2 2" xfId="18217" xr:uid="{691E446F-6414-47B7-9941-552701794BBD}"/>
    <cellStyle name="Millares 12 2 6 2 2 2 2 2 2 2" xfId="41111" xr:uid="{29909109-4C86-48F3-A2AC-19BAF84001A6}"/>
    <cellStyle name="Millares 12 2 6 2 2 2 2 2 3" xfId="29670" xr:uid="{0009550B-352B-4678-AB79-10510582E2F1}"/>
    <cellStyle name="Millares 12 2 6 2 2 2 2 2 4" xfId="52552" xr:uid="{955A0078-2290-4A08-8152-1ED804FC62BC}"/>
    <cellStyle name="Millares 12 2 6 2 2 2 2 3" xfId="13975" xr:uid="{C536B7B2-8940-40B4-8CD9-2C950889E0BF}"/>
    <cellStyle name="Millares 12 2 6 2 2 2 2 3 2" xfId="36869" xr:uid="{7699F88B-674C-4ADF-BDF1-12E75C7390B0}"/>
    <cellStyle name="Millares 12 2 6 2 2 2 2 4" xfId="25428" xr:uid="{2CEAF366-90C2-45C5-9AB6-B6F42D755B89}"/>
    <cellStyle name="Millares 12 2 6 2 2 2 2 5" xfId="48311" xr:uid="{CE7AF5B4-DC86-47EB-A3AC-E9391161C12D}"/>
    <cellStyle name="Millares 12 2 6 2 2 2 3" xfId="4361" xr:uid="{1018E805-1FA6-4DBB-8C5E-05587A5B32C6}"/>
    <cellStyle name="Millares 12 2 6 2 2 2 3 2" xfId="8604" xr:uid="{B9657C87-714F-4301-A42B-18F195597FA7}"/>
    <cellStyle name="Millares 12 2 6 2 2 2 3 2 2" xfId="20056" xr:uid="{23B79467-8C99-4564-8363-A7E42C34D61D}"/>
    <cellStyle name="Millares 12 2 6 2 2 2 3 2 2 2" xfId="42950" xr:uid="{8C7342A5-0C97-4BD4-9A97-E1865707A469}"/>
    <cellStyle name="Millares 12 2 6 2 2 2 3 2 3" xfId="31509" xr:uid="{29F3B5EF-9610-492A-ACE6-2115A65492AF}"/>
    <cellStyle name="Millares 12 2 6 2 2 2 3 2 4" xfId="54391" xr:uid="{2243CBB7-E3B6-4F32-928A-AD4A66F76F56}"/>
    <cellStyle name="Millares 12 2 6 2 2 2 3 3" xfId="15814" xr:uid="{E4D22979-CFE3-4D0C-984C-BC2ABA41F195}"/>
    <cellStyle name="Millares 12 2 6 2 2 2 3 3 2" xfId="38708" xr:uid="{21EFAD05-B8EB-43CF-915C-9186A19A6DF5}"/>
    <cellStyle name="Millares 12 2 6 2 2 2 3 4" xfId="27267" xr:uid="{D09C43BE-76DF-4D30-8431-9E63C907CD90}"/>
    <cellStyle name="Millares 12 2 6 2 2 2 3 5" xfId="50149" xr:uid="{32696946-9378-41A1-A45F-BCF54C776C34}"/>
    <cellStyle name="Millares 12 2 6 2 2 2 4" xfId="5448" xr:uid="{407F34FC-3258-48A0-AD70-5C77083EE11D}"/>
    <cellStyle name="Millares 12 2 6 2 2 2 4 2" xfId="16900" xr:uid="{7B63DC63-6DA3-4221-B463-44BAEE811523}"/>
    <cellStyle name="Millares 12 2 6 2 2 2 4 2 2" xfId="39794" xr:uid="{0E7EA35D-ED63-4718-BE12-BB1035D52C24}"/>
    <cellStyle name="Millares 12 2 6 2 2 2 4 3" xfId="28353" xr:uid="{FB8DEBF7-3B08-4286-9A1C-622C371E2B55}"/>
    <cellStyle name="Millares 12 2 6 2 2 2 4 4" xfId="51235" xr:uid="{C4199F25-18CD-4198-88EC-FBBCE8207081}"/>
    <cellStyle name="Millares 12 2 6 2 2 2 5" xfId="10509" xr:uid="{8C7E93D3-3C62-4F0F-A094-633802F73207}"/>
    <cellStyle name="Millares 12 2 6 2 2 2 5 2" xfId="21952" xr:uid="{614E3EB4-F3F0-485F-84FA-95107F564910}"/>
    <cellStyle name="Millares 12 2 6 2 2 2 5 2 2" xfId="44846" xr:uid="{B5B9B527-9522-4531-91C6-EAFE1ED81181}"/>
    <cellStyle name="Millares 12 2 6 2 2 2 5 3" xfId="33405" xr:uid="{CCC761C3-9AE5-4E78-A8B0-54A6DC206F34}"/>
    <cellStyle name="Millares 12 2 6 2 2 2 6" xfId="11593" xr:uid="{E880817D-B117-4505-8CD6-522AFD032518}"/>
    <cellStyle name="Millares 12 2 6 2 2 2 6 2" xfId="23036" xr:uid="{9D6FF530-80B8-4B2E-9BA0-F4EB4ABDFE8E}"/>
    <cellStyle name="Millares 12 2 6 2 2 2 6 2 2" xfId="45930" xr:uid="{3029CC20-E00D-4EFB-AD23-C1CDF8999735}"/>
    <cellStyle name="Millares 12 2 6 2 2 2 6 3" xfId="34489" xr:uid="{3A138DAE-2551-4A78-AC70-4057E658E19E}"/>
    <cellStyle name="Millares 12 2 6 2 2 2 7" xfId="12658" xr:uid="{54EEBE18-9A77-42FE-9616-B89CDABD2531}"/>
    <cellStyle name="Millares 12 2 6 2 2 2 7 2" xfId="35552" xr:uid="{F5C0CF8F-918F-4D59-B644-4C7AC93A713C}"/>
    <cellStyle name="Millares 12 2 6 2 2 2 8" xfId="24111" xr:uid="{1D5A8392-C340-4AD0-AE42-09EF5EF01011}"/>
    <cellStyle name="Millares 12 2 6 2 2 2 9" xfId="46994" xr:uid="{F6973B32-2248-4319-AC3A-37768D2A6E2F}"/>
    <cellStyle name="Millares 12 2 6 2 2 3" xfId="1990" xr:uid="{D1E4FA41-517C-4DF7-A79A-D697E4F95A18}"/>
    <cellStyle name="Millares 12 2 6 2 2 3 2" xfId="6238" xr:uid="{8F89F4FA-4FAB-4CB3-A4FF-208C5B12279A}"/>
    <cellStyle name="Millares 12 2 6 2 2 3 2 2" xfId="17690" xr:uid="{DC64178C-02A2-4CF2-B59C-3691DD2B0CAF}"/>
    <cellStyle name="Millares 12 2 6 2 2 3 2 2 2" xfId="40584" xr:uid="{D80275D8-7C6C-423D-9AAB-16B6A47C09A1}"/>
    <cellStyle name="Millares 12 2 6 2 2 3 2 3" xfId="29143" xr:uid="{147ACF25-7824-4513-8510-A1BA42B5FEF3}"/>
    <cellStyle name="Millares 12 2 6 2 2 3 2 4" xfId="52025" xr:uid="{CA294279-DE18-43D1-8BF2-42CC1894F24A}"/>
    <cellStyle name="Millares 12 2 6 2 2 3 3" xfId="13448" xr:uid="{CCB016B0-016E-494C-95F1-F760448E9500}"/>
    <cellStyle name="Millares 12 2 6 2 2 3 3 2" xfId="36342" xr:uid="{E1AFC6AD-CE50-4E05-A8BE-71B42501EBAA}"/>
    <cellStyle name="Millares 12 2 6 2 2 3 4" xfId="24901" xr:uid="{7D3846ED-1F8D-418B-9BE4-7826F765771A}"/>
    <cellStyle name="Millares 12 2 6 2 2 3 5" xfId="47784" xr:uid="{E633AD3B-F576-4BFC-A94E-7888A117798C}"/>
    <cellStyle name="Millares 12 2 6 2 2 4" xfId="3834" xr:uid="{3875718D-0423-4E2E-9064-F833DF7103C7}"/>
    <cellStyle name="Millares 12 2 6 2 2 4 2" xfId="8077" xr:uid="{CB88EADC-001C-4D61-B5BD-AA7390397743}"/>
    <cellStyle name="Millares 12 2 6 2 2 4 2 2" xfId="19529" xr:uid="{134D2957-500E-47B8-B6F4-9C1C06F92781}"/>
    <cellStyle name="Millares 12 2 6 2 2 4 2 2 2" xfId="42423" xr:uid="{0C96055C-5E4A-4F8B-82D5-C4225B8DBDC4}"/>
    <cellStyle name="Millares 12 2 6 2 2 4 2 3" xfId="30982" xr:uid="{7A79B50E-B695-46AE-8695-7358D6C16652}"/>
    <cellStyle name="Millares 12 2 6 2 2 4 2 4" xfId="53864" xr:uid="{4126233F-BC75-49FB-9DAB-14A22EA32940}"/>
    <cellStyle name="Millares 12 2 6 2 2 4 3" xfId="15287" xr:uid="{19041292-F68B-48D3-A466-48751938D303}"/>
    <cellStyle name="Millares 12 2 6 2 2 4 3 2" xfId="38181" xr:uid="{15762C80-1133-4219-B1B0-042956552A25}"/>
    <cellStyle name="Millares 12 2 6 2 2 4 4" xfId="26740" xr:uid="{D7DDEA42-9B85-46E4-96B7-5D7A6326E692}"/>
    <cellStyle name="Millares 12 2 6 2 2 4 5" xfId="49622" xr:uid="{D3EE376F-D6A9-4646-8824-326705E18D1C}"/>
    <cellStyle name="Millares 12 2 6 2 2 5" xfId="4921" xr:uid="{E69EAB4D-EB05-4A51-BDC1-6D8D8E4EF65A}"/>
    <cellStyle name="Millares 12 2 6 2 2 5 2" xfId="16373" xr:uid="{3D955E81-B28A-4C51-AD84-BD00CB9F42B6}"/>
    <cellStyle name="Millares 12 2 6 2 2 5 2 2" xfId="39267" xr:uid="{B09A1264-741E-40BF-8236-F9FFCCEE4EA7}"/>
    <cellStyle name="Millares 12 2 6 2 2 5 3" xfId="27826" xr:uid="{01F19A17-56DA-4654-A846-8BC1CF0D9C68}"/>
    <cellStyle name="Millares 12 2 6 2 2 5 4" xfId="50708" xr:uid="{7D00AD27-0638-49DF-8CF9-637645A04166}"/>
    <cellStyle name="Millares 12 2 6 2 2 6" xfId="9982" xr:uid="{6C27BE80-10F9-4510-B6CB-BC576575D266}"/>
    <cellStyle name="Millares 12 2 6 2 2 6 2" xfId="21425" xr:uid="{8446A1AB-C372-460D-82C2-C64D00B47B40}"/>
    <cellStyle name="Millares 12 2 6 2 2 6 2 2" xfId="44319" xr:uid="{07AE22E0-ADF7-4774-9C9C-D2C683C7ED37}"/>
    <cellStyle name="Millares 12 2 6 2 2 6 3" xfId="32878" xr:uid="{2EB2D9AE-B506-4763-9FE2-8A8E4DB45848}"/>
    <cellStyle name="Millares 12 2 6 2 2 7" xfId="11066" xr:uid="{ADF0BA45-246F-4BB2-91D2-39A43CABD7A5}"/>
    <cellStyle name="Millares 12 2 6 2 2 7 2" xfId="22509" xr:uid="{B093483A-99AB-4239-AFED-6D4F86EFCE08}"/>
    <cellStyle name="Millares 12 2 6 2 2 7 2 2" xfId="45403" xr:uid="{B866A83D-E76B-41F1-AA52-184A5CD190BD}"/>
    <cellStyle name="Millares 12 2 6 2 2 7 3" xfId="33962" xr:uid="{47844364-DD3B-4926-9ED5-BC05A626A130}"/>
    <cellStyle name="Millares 12 2 6 2 2 8" xfId="12131" xr:uid="{EDF96D16-970E-49A5-A93E-00D80AD27602}"/>
    <cellStyle name="Millares 12 2 6 2 2 8 2" xfId="35025" xr:uid="{60925EF8-5A6E-4DF8-A86C-AD14674B131E}"/>
    <cellStyle name="Millares 12 2 6 2 2 9" xfId="23584" xr:uid="{F43AEBDF-FFE8-4827-B581-4511C1D7D15B}"/>
    <cellStyle name="Millares 12 2 6 2 3" xfId="937" xr:uid="{A3553FE2-B643-4CBA-9A3F-D80E30E89138}"/>
    <cellStyle name="Millares 12 2 6 2 3 2" xfId="2254" xr:uid="{1AE8CA9D-1BE2-4CEB-B67C-8DFC80986545}"/>
    <cellStyle name="Millares 12 2 6 2 3 2 2" xfId="6502" xr:uid="{42446604-B6DB-4188-ADA9-A52FC045DB19}"/>
    <cellStyle name="Millares 12 2 6 2 3 2 2 2" xfId="17954" xr:uid="{0068E168-5AEB-4EE5-A5FA-5A0253D31661}"/>
    <cellStyle name="Millares 12 2 6 2 3 2 2 2 2" xfId="40848" xr:uid="{77E1628A-6CA0-4B1C-9B74-E79D751C283E}"/>
    <cellStyle name="Millares 12 2 6 2 3 2 2 3" xfId="29407" xr:uid="{9238AB9F-1882-4311-8DB0-2584110C255F}"/>
    <cellStyle name="Millares 12 2 6 2 3 2 2 4" xfId="52289" xr:uid="{A26B20EE-2D16-4E4E-B143-0BE2F2D29060}"/>
    <cellStyle name="Millares 12 2 6 2 3 2 3" xfId="13712" xr:uid="{376EBAB9-FB6C-4958-9FA6-A1BEF4E7B7FF}"/>
    <cellStyle name="Millares 12 2 6 2 3 2 3 2" xfId="36606" xr:uid="{1A6F02E7-8E64-4FF3-B456-D5FB2E7E9D6E}"/>
    <cellStyle name="Millares 12 2 6 2 3 2 4" xfId="25165" xr:uid="{143B7E0B-909F-48F5-9308-1B500BE95194}"/>
    <cellStyle name="Millares 12 2 6 2 3 2 5" xfId="48048" xr:uid="{86DC9500-A93D-4B2E-A3C3-1298DB45E55B}"/>
    <cellStyle name="Millares 12 2 6 2 3 3" xfId="4098" xr:uid="{72C8C6B3-D381-48AB-8811-EAF11C3BEF0E}"/>
    <cellStyle name="Millares 12 2 6 2 3 3 2" xfId="8341" xr:uid="{9448FA02-7BC4-4AF0-B07D-30F0D83C3D98}"/>
    <cellStyle name="Millares 12 2 6 2 3 3 2 2" xfId="19793" xr:uid="{2C9C770C-5937-4C65-8A50-7591EAC5A543}"/>
    <cellStyle name="Millares 12 2 6 2 3 3 2 2 2" xfId="42687" xr:uid="{C1152FA8-18D2-4A00-9AA4-69D3A0CA854D}"/>
    <cellStyle name="Millares 12 2 6 2 3 3 2 3" xfId="31246" xr:uid="{1AF06850-97AB-4A54-B42A-EBD5B5CD3896}"/>
    <cellStyle name="Millares 12 2 6 2 3 3 2 4" xfId="54128" xr:uid="{DE513C58-02FC-4A5E-BFC8-BF4919EC8229}"/>
    <cellStyle name="Millares 12 2 6 2 3 3 3" xfId="15551" xr:uid="{CCF29627-6DE4-46A4-A93A-4E4556D48EB5}"/>
    <cellStyle name="Millares 12 2 6 2 3 3 3 2" xfId="38445" xr:uid="{3B8F2E50-B07A-4E7C-B13A-BA2997DAEAE7}"/>
    <cellStyle name="Millares 12 2 6 2 3 3 4" xfId="27004" xr:uid="{E0292752-09B8-4AC1-BBCB-D1135236A887}"/>
    <cellStyle name="Millares 12 2 6 2 3 3 5" xfId="49886" xr:uid="{9777FB38-3A55-47A1-9457-A64B64DAEE44}"/>
    <cellStyle name="Millares 12 2 6 2 3 4" xfId="5185" xr:uid="{C1DBF5F2-2D1F-4A9B-90F3-C0439FFE27E6}"/>
    <cellStyle name="Millares 12 2 6 2 3 4 2" xfId="16637" xr:uid="{5734A7A4-2E1D-45A2-82E0-3A1486AB0804}"/>
    <cellStyle name="Millares 12 2 6 2 3 4 2 2" xfId="39531" xr:uid="{8358733A-0AF4-4155-87EE-F0DA22979E2F}"/>
    <cellStyle name="Millares 12 2 6 2 3 4 3" xfId="28090" xr:uid="{F793D56C-FF82-4A13-BB33-4B6E3358AC65}"/>
    <cellStyle name="Millares 12 2 6 2 3 4 4" xfId="50972" xr:uid="{BBC34A77-D1D7-4575-8C53-AA2EF52C0732}"/>
    <cellStyle name="Millares 12 2 6 2 3 5" xfId="10246" xr:uid="{B9B9664B-2DE9-4F30-B28A-B6A40B996F2B}"/>
    <cellStyle name="Millares 12 2 6 2 3 5 2" xfId="21689" xr:uid="{3F40F33F-42DC-4D3F-9900-BB20BAD44C34}"/>
    <cellStyle name="Millares 12 2 6 2 3 5 2 2" xfId="44583" xr:uid="{69BAB6CF-2DFF-45BB-851D-E9EAA421E1AC}"/>
    <cellStyle name="Millares 12 2 6 2 3 5 3" xfId="33142" xr:uid="{5D54D13E-1B2B-4279-A356-BCB23F05F450}"/>
    <cellStyle name="Millares 12 2 6 2 3 6" xfId="11330" xr:uid="{DEB0C484-62C0-481E-B565-1304F415CC58}"/>
    <cellStyle name="Millares 12 2 6 2 3 6 2" xfId="22773" xr:uid="{A6D5337A-7BA3-493E-8003-FAAD7CE43FF2}"/>
    <cellStyle name="Millares 12 2 6 2 3 6 2 2" xfId="45667" xr:uid="{67C47F60-B22F-41AB-B44C-D7A777698579}"/>
    <cellStyle name="Millares 12 2 6 2 3 6 3" xfId="34226" xr:uid="{70382BD1-03F0-484A-AA42-6541CD9781DD}"/>
    <cellStyle name="Millares 12 2 6 2 3 7" xfId="12395" xr:uid="{14040F2A-D9F2-490B-80B4-6CC949F0FD69}"/>
    <cellStyle name="Millares 12 2 6 2 3 7 2" xfId="35289" xr:uid="{343D5485-E7BB-4502-8414-B67BC8D54C12}"/>
    <cellStyle name="Millares 12 2 6 2 3 8" xfId="23848" xr:uid="{33E820D9-38AF-41F3-BE9C-5DA72F70DAC5}"/>
    <cellStyle name="Millares 12 2 6 2 3 9" xfId="46731" xr:uid="{3241B224-65CB-4429-9507-34083606390A}"/>
    <cellStyle name="Millares 12 2 6 2 4" xfId="1465" xr:uid="{4EE0B664-86C5-4759-9E41-773326BDA2D5}"/>
    <cellStyle name="Millares 12 2 6 2 4 2" xfId="2782" xr:uid="{6419BD93-CB9B-4E62-A7A3-6A9E4627BFD5}"/>
    <cellStyle name="Millares 12 2 6 2 4 2 2" xfId="7030" xr:uid="{0043F195-43DB-454A-AD8E-E39A74E64290}"/>
    <cellStyle name="Millares 12 2 6 2 4 2 2 2" xfId="18482" xr:uid="{46E456A8-8555-4BAC-82A7-A51299ACF296}"/>
    <cellStyle name="Millares 12 2 6 2 4 2 2 2 2" xfId="41376" xr:uid="{3EED1AD6-200F-498C-A7C2-50D82663353F}"/>
    <cellStyle name="Millares 12 2 6 2 4 2 2 3" xfId="29935" xr:uid="{BB5D0F00-A8B8-44AA-9292-033C22A51D08}"/>
    <cellStyle name="Millares 12 2 6 2 4 2 2 4" xfId="52817" xr:uid="{FC150A69-091B-4E1F-BA6D-CBE83025BE4B}"/>
    <cellStyle name="Millares 12 2 6 2 4 2 3" xfId="14240" xr:uid="{4D1F662F-B1E3-4E9A-8662-263443798B51}"/>
    <cellStyle name="Millares 12 2 6 2 4 2 3 2" xfId="37134" xr:uid="{4279E83A-D0A2-42B6-A47E-CCF1875E12F8}"/>
    <cellStyle name="Millares 12 2 6 2 4 2 4" xfId="25693" xr:uid="{C2D60AE3-F1EE-46D1-A20F-6E37F79C306B}"/>
    <cellStyle name="Millares 12 2 6 2 4 2 5" xfId="48576" xr:uid="{9A4DE989-A9A1-4940-8BC4-39AD1438FB60}"/>
    <cellStyle name="Millares 12 2 6 2 4 3" xfId="5713" xr:uid="{6D7C9790-D6C7-4D5C-B84F-7BC866CB3556}"/>
    <cellStyle name="Millares 12 2 6 2 4 3 2" xfId="17165" xr:uid="{F46CF04C-620F-41AD-900E-6DAF06ACA7E6}"/>
    <cellStyle name="Millares 12 2 6 2 4 3 2 2" xfId="40059" xr:uid="{739908E3-9CDB-4EDA-9948-B97AFD25442B}"/>
    <cellStyle name="Millares 12 2 6 2 4 3 3" xfId="28618" xr:uid="{7F35E1CE-98B3-42E4-9123-3C978C457DFE}"/>
    <cellStyle name="Millares 12 2 6 2 4 3 4" xfId="51500" xr:uid="{3D632A7A-E92F-48B3-9B2D-359C0EEABB64}"/>
    <cellStyle name="Millares 12 2 6 2 4 4" xfId="12923" xr:uid="{8461597B-CD28-4C2D-A09C-6BD6606635D3}"/>
    <cellStyle name="Millares 12 2 6 2 4 4 2" xfId="35817" xr:uid="{508ADCFB-E106-401F-9C0B-51C479D640B0}"/>
    <cellStyle name="Millares 12 2 6 2 4 5" xfId="24376" xr:uid="{31F1730E-FCC5-4EF7-B2AE-F54BE7234008}"/>
    <cellStyle name="Millares 12 2 6 2 4 6" xfId="47259" xr:uid="{5D308DD7-6F05-4A97-88CD-A3339762803B}"/>
    <cellStyle name="Millares 12 2 6 2 5" xfId="1727" xr:uid="{84307700-E407-47B7-B291-053ADC81306C}"/>
    <cellStyle name="Millares 12 2 6 2 5 2" xfId="5975" xr:uid="{F81A6994-B3B5-4AD8-BAC9-AFBF288DFE50}"/>
    <cellStyle name="Millares 12 2 6 2 5 2 2" xfId="17427" xr:uid="{3A8481CF-7952-4FE0-BBA1-F5DA03998EC5}"/>
    <cellStyle name="Millares 12 2 6 2 5 2 2 2" xfId="40321" xr:uid="{FACF4000-1B84-47E0-A54E-A438C79D8D0F}"/>
    <cellStyle name="Millares 12 2 6 2 5 2 3" xfId="28880" xr:uid="{F4137FBC-1E09-4B9A-9132-5523FF864C29}"/>
    <cellStyle name="Millares 12 2 6 2 5 2 4" xfId="51762" xr:uid="{9FF9FC74-C931-4B14-9346-B20CBB5E3AEF}"/>
    <cellStyle name="Millares 12 2 6 2 5 3" xfId="13185" xr:uid="{F1A2B377-6889-40F1-9514-8E6E03A97E9E}"/>
    <cellStyle name="Millares 12 2 6 2 5 3 2" xfId="36079" xr:uid="{DE4EC6F8-C5E8-407F-964D-7BB4B33E65E0}"/>
    <cellStyle name="Millares 12 2 6 2 5 4" xfId="24638" xr:uid="{FA62C1D9-5106-42E3-96F9-C2E4F6406643}"/>
    <cellStyle name="Millares 12 2 6 2 5 5" xfId="47521" xr:uid="{44617C12-A884-4DAC-B6E6-86275B2BCC3E}"/>
    <cellStyle name="Millares 12 2 6 2 6" xfId="3050" xr:uid="{5BD01BC3-B90E-42E7-918C-8894890600BE}"/>
    <cellStyle name="Millares 12 2 6 2 6 2" xfId="7293" xr:uid="{56333309-9A87-40DA-8FBE-8354B28B57EA}"/>
    <cellStyle name="Millares 12 2 6 2 6 2 2" xfId="18745" xr:uid="{11E7B2F5-238E-42BA-93A1-DA4E356B1281}"/>
    <cellStyle name="Millares 12 2 6 2 6 2 2 2" xfId="41639" xr:uid="{C0629F7F-D8B1-4AC4-A52F-5854CA56C6B2}"/>
    <cellStyle name="Millares 12 2 6 2 6 2 3" xfId="30198" xr:uid="{2058D973-09D9-46BF-9279-E84C5501842D}"/>
    <cellStyle name="Millares 12 2 6 2 6 2 4" xfId="53080" xr:uid="{9C12B646-4072-47EB-8EBD-B6C00CF35958}"/>
    <cellStyle name="Millares 12 2 6 2 6 3" xfId="14503" xr:uid="{543FB5E5-58AF-4DAE-91D6-B1ADD3972A2D}"/>
    <cellStyle name="Millares 12 2 6 2 6 3 2" xfId="37397" xr:uid="{1A4CC543-952D-4807-AC42-80762F8A105D}"/>
    <cellStyle name="Millares 12 2 6 2 6 4" xfId="25956" xr:uid="{A9597C7E-875B-433B-A7B5-29EC3CBC26F6}"/>
    <cellStyle name="Millares 12 2 6 2 6 5" xfId="48838" xr:uid="{1CA585C4-F940-44B2-B0B2-19FFF961EB22}"/>
    <cellStyle name="Millares 12 2 6 2 7" xfId="3310" xr:uid="{2263CB72-8C9F-4295-874D-16604B10D178}"/>
    <cellStyle name="Millares 12 2 6 2 7 2" xfId="7553" xr:uid="{15A8B2A2-BE22-45B5-9CE5-96B0E8F96B79}"/>
    <cellStyle name="Millares 12 2 6 2 7 2 2" xfId="19005" xr:uid="{9654E241-D376-4156-BE6D-522B42394C11}"/>
    <cellStyle name="Millares 12 2 6 2 7 2 2 2" xfId="41899" xr:uid="{FF982CBF-09DE-4699-814E-D51BD05EF3BF}"/>
    <cellStyle name="Millares 12 2 6 2 7 2 3" xfId="30458" xr:uid="{2B2B3B1C-4FB5-4836-833B-6E093A936AF3}"/>
    <cellStyle name="Millares 12 2 6 2 7 2 4" xfId="53340" xr:uid="{03A45E2D-67EE-488A-8BC3-E87A77FA9368}"/>
    <cellStyle name="Millares 12 2 6 2 7 3" xfId="14763" xr:uid="{38B8344F-BC16-4C2E-A05C-FB9E38BC578D}"/>
    <cellStyle name="Millares 12 2 6 2 7 3 2" xfId="37657" xr:uid="{A7899170-AA48-4569-856E-69E5205E89FB}"/>
    <cellStyle name="Millares 12 2 6 2 7 4" xfId="26216" xr:uid="{4026F983-506F-4103-80A2-B0B0A58B3C08}"/>
    <cellStyle name="Millares 12 2 6 2 7 5" xfId="49098" xr:uid="{29E2464B-A815-476C-A0E9-75C570C62B69}"/>
    <cellStyle name="Millares 12 2 6 2 8" xfId="3571" xr:uid="{EB051F9F-A0AD-4F51-902C-A993691FC1F4}"/>
    <cellStyle name="Millares 12 2 6 2 8 2" xfId="7814" xr:uid="{7DCE8284-4BC7-4451-977D-FDC6CEA2303B}"/>
    <cellStyle name="Millares 12 2 6 2 8 2 2" xfId="19266" xr:uid="{9543577D-FCF3-44EB-B2DB-C9D0F285F97F}"/>
    <cellStyle name="Millares 12 2 6 2 8 2 2 2" xfId="42160" xr:uid="{71028CD6-B982-4155-8663-7A92BE6FF569}"/>
    <cellStyle name="Millares 12 2 6 2 8 2 3" xfId="30719" xr:uid="{1C0B92EF-DD4B-4D6D-9C12-B146112C3857}"/>
    <cellStyle name="Millares 12 2 6 2 8 2 4" xfId="53601" xr:uid="{FA1A081A-2C0A-4ACB-B483-BBA56F1646D4}"/>
    <cellStyle name="Millares 12 2 6 2 8 3" xfId="15024" xr:uid="{C9C37BF8-9D55-4CBF-A7A2-FF12D77817E4}"/>
    <cellStyle name="Millares 12 2 6 2 8 3 2" xfId="37918" xr:uid="{8FC33874-4C74-4792-A7D6-ECEC382CDBD7}"/>
    <cellStyle name="Millares 12 2 6 2 8 4" xfId="26477" xr:uid="{A0CAFFB7-4ABF-4C33-B53A-FE544E3CEBD8}"/>
    <cellStyle name="Millares 12 2 6 2 8 5" xfId="49359" xr:uid="{EEBA2CF4-ED21-4EA6-8319-24E98667DA36}"/>
    <cellStyle name="Millares 12 2 6 2 9" xfId="4639" xr:uid="{27B0F72D-6A94-46D8-A246-5724602A6FD1}"/>
    <cellStyle name="Millares 12 2 6 2 9 2" xfId="16091" xr:uid="{F06C78AA-3A1B-4433-B05D-ED605BFC44D6}"/>
    <cellStyle name="Millares 12 2 6 2 9 2 2" xfId="38985" xr:uid="{3E7C5E20-CBCC-4A19-A8CB-15469284614D}"/>
    <cellStyle name="Millares 12 2 6 2 9 3" xfId="27544" xr:uid="{86F60876-6F21-41CD-8CC1-DB3C1972C7EF}"/>
    <cellStyle name="Millares 12 2 6 2 9 4" xfId="50426" xr:uid="{1ED9AE5E-96F6-41B6-A799-8906714A8371}"/>
    <cellStyle name="Millares 12 2 6 3" xfId="556" xr:uid="{FB648237-9AFA-4BF4-A79A-98992E1374AD}"/>
    <cellStyle name="Millares 12 2 6 3 10" xfId="46351" xr:uid="{3A88380B-A6E9-413F-B8D1-890B0770B4E7}"/>
    <cellStyle name="Millares 12 2 6 3 2" xfId="1084" xr:uid="{26559F0F-5E1A-414F-B46B-79DA4C552885}"/>
    <cellStyle name="Millares 12 2 6 3 2 2" xfId="2401" xr:uid="{727BFD9C-B4DA-4942-A37B-93CE45A7BE0B}"/>
    <cellStyle name="Millares 12 2 6 3 2 2 2" xfId="6649" xr:uid="{21E34700-6224-497F-B4D2-3A5B9330CB20}"/>
    <cellStyle name="Millares 12 2 6 3 2 2 2 2" xfId="18101" xr:uid="{CD74D5FE-59EC-4B2C-993F-6E80A3D27BCD}"/>
    <cellStyle name="Millares 12 2 6 3 2 2 2 2 2" xfId="40995" xr:uid="{0FD5EC79-1246-4D31-A992-EF77B8CC32AB}"/>
    <cellStyle name="Millares 12 2 6 3 2 2 2 3" xfId="29554" xr:uid="{BEB0E759-34D6-4C74-846F-584F5929B91C}"/>
    <cellStyle name="Millares 12 2 6 3 2 2 2 4" xfId="52436" xr:uid="{C54F82E7-704F-4EB8-8F3A-AA5EAB1321CF}"/>
    <cellStyle name="Millares 12 2 6 3 2 2 3" xfId="13859" xr:uid="{475B4A4E-4544-4C22-8834-25D8BED388C4}"/>
    <cellStyle name="Millares 12 2 6 3 2 2 3 2" xfId="36753" xr:uid="{5B972CD0-1C5C-4D42-9471-6D0F5F5DB661}"/>
    <cellStyle name="Millares 12 2 6 3 2 2 4" xfId="25312" xr:uid="{3C76BE4F-A4A8-48E4-AB5F-CB66EAE17DDB}"/>
    <cellStyle name="Millares 12 2 6 3 2 2 5" xfId="48195" xr:uid="{79091217-C8F8-4A7B-A861-42A200FFCA03}"/>
    <cellStyle name="Millares 12 2 6 3 2 3" xfId="4245" xr:uid="{D8AF5530-D8D0-4B5B-9213-26A2F67AE6C9}"/>
    <cellStyle name="Millares 12 2 6 3 2 3 2" xfId="8488" xr:uid="{68A13A9A-8CCD-49ED-8175-27C6C97C29FD}"/>
    <cellStyle name="Millares 12 2 6 3 2 3 2 2" xfId="19940" xr:uid="{3E7E994B-1B19-4909-8394-771B9938CF52}"/>
    <cellStyle name="Millares 12 2 6 3 2 3 2 2 2" xfId="42834" xr:uid="{67A8CD33-C0BA-4C39-858D-D1F0870B327D}"/>
    <cellStyle name="Millares 12 2 6 3 2 3 2 3" xfId="31393" xr:uid="{994AB3A9-BD8D-4364-8D52-C500FC297DA3}"/>
    <cellStyle name="Millares 12 2 6 3 2 3 2 4" xfId="54275" xr:uid="{BDB5993D-37FF-4A5F-ABE7-7D5C1CE7D4A3}"/>
    <cellStyle name="Millares 12 2 6 3 2 3 3" xfId="15698" xr:uid="{A663150F-7D8D-498B-B7BF-9C12BB2DE90B}"/>
    <cellStyle name="Millares 12 2 6 3 2 3 3 2" xfId="38592" xr:uid="{3085E6E6-F2D4-4CDE-A539-21CE8EE4031E}"/>
    <cellStyle name="Millares 12 2 6 3 2 3 4" xfId="27151" xr:uid="{6CF30F13-48CD-4607-8BFC-42EE75DBD6FB}"/>
    <cellStyle name="Millares 12 2 6 3 2 3 5" xfId="50033" xr:uid="{A19B85E5-5376-420D-B11B-2E3EA0041E56}"/>
    <cellStyle name="Millares 12 2 6 3 2 4" xfId="5332" xr:uid="{5EDA3851-3C7B-4B8F-A081-E0A8EA12049D}"/>
    <cellStyle name="Millares 12 2 6 3 2 4 2" xfId="16784" xr:uid="{6A4AEFB9-60B1-4407-8F6B-8862DE0AF4B2}"/>
    <cellStyle name="Millares 12 2 6 3 2 4 2 2" xfId="39678" xr:uid="{10144063-ACDA-4F9C-B9EE-5692F623FDED}"/>
    <cellStyle name="Millares 12 2 6 3 2 4 3" xfId="28237" xr:uid="{3707770D-1062-4218-B325-33761E6DD7FE}"/>
    <cellStyle name="Millares 12 2 6 3 2 4 4" xfId="51119" xr:uid="{780536DD-5A02-4015-9A12-C79780BB2892}"/>
    <cellStyle name="Millares 12 2 6 3 2 5" xfId="10393" xr:uid="{EB49611B-20DE-4864-AD37-74A5247E1B22}"/>
    <cellStyle name="Millares 12 2 6 3 2 5 2" xfId="21836" xr:uid="{B33FCBE3-C947-43B7-BB51-CDDD0D83A16D}"/>
    <cellStyle name="Millares 12 2 6 3 2 5 2 2" xfId="44730" xr:uid="{9BBB54E4-1614-4FB2-AEC7-ADDF4562D7D3}"/>
    <cellStyle name="Millares 12 2 6 3 2 5 3" xfId="33289" xr:uid="{C4C0A5B6-201D-4EF3-AD0E-9A2E3A8CA9CB}"/>
    <cellStyle name="Millares 12 2 6 3 2 6" xfId="11477" xr:uid="{214254C4-E0D6-44F2-8597-686EDCF32329}"/>
    <cellStyle name="Millares 12 2 6 3 2 6 2" xfId="22920" xr:uid="{D8567DDB-33CB-4D2F-A928-6431499F8187}"/>
    <cellStyle name="Millares 12 2 6 3 2 6 2 2" xfId="45814" xr:uid="{601F41D4-241B-490F-A6DF-10290B132C2E}"/>
    <cellStyle name="Millares 12 2 6 3 2 6 3" xfId="34373" xr:uid="{6E60B73E-DBC9-4385-BDA2-01E926F721DA}"/>
    <cellStyle name="Millares 12 2 6 3 2 7" xfId="12542" xr:uid="{BEFE9A8C-D1F0-4C98-B9A7-42835CC508DE}"/>
    <cellStyle name="Millares 12 2 6 3 2 7 2" xfId="35436" xr:uid="{B1EAF57A-7192-4D55-B4FE-F935D81D8923}"/>
    <cellStyle name="Millares 12 2 6 3 2 8" xfId="23995" xr:uid="{967C16DD-C356-4C99-B3E3-75BD6A832D11}"/>
    <cellStyle name="Millares 12 2 6 3 2 9" xfId="46878" xr:uid="{85F1268D-0102-4ABF-91CF-ADA2533AE565}"/>
    <cellStyle name="Millares 12 2 6 3 3" xfId="1874" xr:uid="{E805BFA8-AB33-4B48-B760-7E6426575150}"/>
    <cellStyle name="Millares 12 2 6 3 3 2" xfId="6122" xr:uid="{B5BEB5A8-43A7-4313-8FDD-C2C1C4C8E13D}"/>
    <cellStyle name="Millares 12 2 6 3 3 2 2" xfId="17574" xr:uid="{CEBACD38-F031-4AFA-A137-C1768D01EB3B}"/>
    <cellStyle name="Millares 12 2 6 3 3 2 2 2" xfId="40468" xr:uid="{F846D765-2B49-4D67-91B7-0D472FEE7F4B}"/>
    <cellStyle name="Millares 12 2 6 3 3 2 3" xfId="29027" xr:uid="{304777CC-F7F8-4B01-A844-B11418CF0B33}"/>
    <cellStyle name="Millares 12 2 6 3 3 2 4" xfId="51909" xr:uid="{80FC20FB-5BD1-4AEE-AB72-D027846C63DB}"/>
    <cellStyle name="Millares 12 2 6 3 3 3" xfId="13332" xr:uid="{305201C4-9B48-4A75-88F3-4E23F7A74AA4}"/>
    <cellStyle name="Millares 12 2 6 3 3 3 2" xfId="36226" xr:uid="{748E70BA-2CB2-4E78-9C24-E776F40097DF}"/>
    <cellStyle name="Millares 12 2 6 3 3 4" xfId="24785" xr:uid="{4535CA1D-401C-4984-A8C2-E5A04D9ED67E}"/>
    <cellStyle name="Millares 12 2 6 3 3 5" xfId="47668" xr:uid="{3095A6A7-EC08-4F1C-89E8-AB8508C53962}"/>
    <cellStyle name="Millares 12 2 6 3 4" xfId="3718" xr:uid="{5BBCD24A-EFB7-4F41-8F85-71AFAC1B7BCD}"/>
    <cellStyle name="Millares 12 2 6 3 4 2" xfId="7961" xr:uid="{A101D712-1654-4355-94D8-49AA3D8E6ECA}"/>
    <cellStyle name="Millares 12 2 6 3 4 2 2" xfId="19413" xr:uid="{C7C8FF45-215B-437C-AD41-03D30227D1F0}"/>
    <cellStyle name="Millares 12 2 6 3 4 2 2 2" xfId="42307" xr:uid="{02D339C4-61AA-4DF8-AE84-639BA24B743F}"/>
    <cellStyle name="Millares 12 2 6 3 4 2 3" xfId="30866" xr:uid="{25588041-1255-4F7D-A68F-206AE536DD53}"/>
    <cellStyle name="Millares 12 2 6 3 4 2 4" xfId="53748" xr:uid="{AD7F2F92-86A3-4958-9AF9-0DEA2FD5502F}"/>
    <cellStyle name="Millares 12 2 6 3 4 3" xfId="15171" xr:uid="{4F710D3A-132F-499B-93EF-A97B9C6858C2}"/>
    <cellStyle name="Millares 12 2 6 3 4 3 2" xfId="38065" xr:uid="{2B38B41E-390C-40FB-BDED-376D74A8FA59}"/>
    <cellStyle name="Millares 12 2 6 3 4 4" xfId="26624" xr:uid="{8F9CB2C5-8449-497A-9C29-3036BF1B6807}"/>
    <cellStyle name="Millares 12 2 6 3 4 5" xfId="49506" xr:uid="{7DC916B2-66D7-4E48-8431-DCE68768D98A}"/>
    <cellStyle name="Millares 12 2 6 3 5" xfId="4805" xr:uid="{3A566AC3-B651-4C3D-B836-D3B6130B67AD}"/>
    <cellStyle name="Millares 12 2 6 3 5 2" xfId="16257" xr:uid="{B060A432-3506-45B3-8DF7-51EE046579C2}"/>
    <cellStyle name="Millares 12 2 6 3 5 2 2" xfId="39151" xr:uid="{58D1E10F-A4F0-4589-B6EA-222F250FD763}"/>
    <cellStyle name="Millares 12 2 6 3 5 3" xfId="27710" xr:uid="{1207D63C-FF91-463A-9226-11FE22AFC4DD}"/>
    <cellStyle name="Millares 12 2 6 3 5 4" xfId="50592" xr:uid="{8FC179F6-2D20-4F8B-B975-756BEFCD3EA9}"/>
    <cellStyle name="Millares 12 2 6 3 6" xfId="9866" xr:uid="{62978116-BE16-4A5B-B438-0B190ACE1162}"/>
    <cellStyle name="Millares 12 2 6 3 6 2" xfId="21309" xr:uid="{02A63556-14FA-4C59-B553-E90E832A7E11}"/>
    <cellStyle name="Millares 12 2 6 3 6 2 2" xfId="44203" xr:uid="{92BADA39-CB1C-4F02-8C78-ECA3D5958919}"/>
    <cellStyle name="Millares 12 2 6 3 6 3" xfId="32762" xr:uid="{3B31AAC3-E4AD-4E01-AFDC-D24D8230D781}"/>
    <cellStyle name="Millares 12 2 6 3 7" xfId="10950" xr:uid="{CD625424-248D-4FA0-B688-766F2CD29358}"/>
    <cellStyle name="Millares 12 2 6 3 7 2" xfId="22393" xr:uid="{FFDC4E3B-8811-41B0-A38E-3FE34D96FC49}"/>
    <cellStyle name="Millares 12 2 6 3 7 2 2" xfId="45287" xr:uid="{9968E2BC-2C88-4131-9166-90ED4F62045D}"/>
    <cellStyle name="Millares 12 2 6 3 7 3" xfId="33846" xr:uid="{CDAB2CA2-290A-403C-A697-105CF4640AC8}"/>
    <cellStyle name="Millares 12 2 6 3 8" xfId="12015" xr:uid="{4A58983E-D882-4773-B518-2C273934D12C}"/>
    <cellStyle name="Millares 12 2 6 3 8 2" xfId="34909" xr:uid="{EA39C235-A020-4E2C-A5FE-1E9757AB1BDE}"/>
    <cellStyle name="Millares 12 2 6 3 9" xfId="23468" xr:uid="{0E65D291-A21E-472A-AE78-2B631B5C2E99}"/>
    <cellStyle name="Millares 12 2 6 4" xfId="821" xr:uid="{3EC8590C-0CFE-4EBD-8190-F30C209E8AE5}"/>
    <cellStyle name="Millares 12 2 6 4 2" xfId="2138" xr:uid="{33664EDF-6F3F-45D6-93F5-D9A627A0F90C}"/>
    <cellStyle name="Millares 12 2 6 4 2 2" xfId="6386" xr:uid="{837385CA-335A-433B-A274-533B66FB1B7B}"/>
    <cellStyle name="Millares 12 2 6 4 2 2 2" xfId="17838" xr:uid="{92D1A33D-00A7-4EAC-8053-7E60B0B1FBE6}"/>
    <cellStyle name="Millares 12 2 6 4 2 2 2 2" xfId="40732" xr:uid="{D3CCDA4C-7442-45C6-9DA7-E37846402A61}"/>
    <cellStyle name="Millares 12 2 6 4 2 2 3" xfId="29291" xr:uid="{CB34A386-BDE5-4119-A972-AD6FD4CFDF79}"/>
    <cellStyle name="Millares 12 2 6 4 2 2 4" xfId="52173" xr:uid="{25C37C33-7572-4567-8587-735B886604A3}"/>
    <cellStyle name="Millares 12 2 6 4 2 3" xfId="13596" xr:uid="{A3F7A18D-8098-4686-BF97-474D5F51BE2A}"/>
    <cellStyle name="Millares 12 2 6 4 2 3 2" xfId="36490" xr:uid="{15C36A8D-54DE-465D-830E-F19A1825CB7C}"/>
    <cellStyle name="Millares 12 2 6 4 2 4" xfId="25049" xr:uid="{214CC09C-EAC7-417F-B8E5-797073CFD354}"/>
    <cellStyle name="Millares 12 2 6 4 2 5" xfId="47932" xr:uid="{0E2F959E-505A-4047-AD2D-7213A2B7D8C0}"/>
    <cellStyle name="Millares 12 2 6 4 3" xfId="3982" xr:uid="{C80CF815-B442-4B04-83AA-6458D5A2D091}"/>
    <cellStyle name="Millares 12 2 6 4 3 2" xfId="8225" xr:uid="{9E5F6E27-15C2-4542-8ADA-6B4EB0629953}"/>
    <cellStyle name="Millares 12 2 6 4 3 2 2" xfId="19677" xr:uid="{94F3030E-D5D6-4E86-A2DB-0201A0C1FFCD}"/>
    <cellStyle name="Millares 12 2 6 4 3 2 2 2" xfId="42571" xr:uid="{1B611F2D-EEA2-4438-BDFF-D5792CB47682}"/>
    <cellStyle name="Millares 12 2 6 4 3 2 3" xfId="31130" xr:uid="{D14F0554-DCE1-4EEF-A3C1-A0DEF2448145}"/>
    <cellStyle name="Millares 12 2 6 4 3 2 4" xfId="54012" xr:uid="{DE318A04-BB64-4EB3-9F7A-DA056B2E615A}"/>
    <cellStyle name="Millares 12 2 6 4 3 3" xfId="15435" xr:uid="{EDA12D02-877B-4414-9F9E-6BC5187423C3}"/>
    <cellStyle name="Millares 12 2 6 4 3 3 2" xfId="38329" xr:uid="{EDBDB97B-A763-4434-BC4E-91EDA5DFE722}"/>
    <cellStyle name="Millares 12 2 6 4 3 4" xfId="26888" xr:uid="{F1756C21-A330-41D2-96E8-D98E2414A5C2}"/>
    <cellStyle name="Millares 12 2 6 4 3 5" xfId="49770" xr:uid="{6FB474FF-310B-4D35-8587-0BA10114C028}"/>
    <cellStyle name="Millares 12 2 6 4 4" xfId="5069" xr:uid="{BB71E8AD-EFB4-4DED-ABEB-B78C7FBECC95}"/>
    <cellStyle name="Millares 12 2 6 4 4 2" xfId="16521" xr:uid="{10D7D79A-2541-418B-AB78-FCA8111A5F55}"/>
    <cellStyle name="Millares 12 2 6 4 4 2 2" xfId="39415" xr:uid="{45779A78-0BCC-484A-B3B2-22FBB68831F5}"/>
    <cellStyle name="Millares 12 2 6 4 4 3" xfId="27974" xr:uid="{3C3CB951-46DB-4042-83F5-058F1EE74B16}"/>
    <cellStyle name="Millares 12 2 6 4 4 4" xfId="50856" xr:uid="{392B75F4-D508-4C1D-9915-CBA47BF0CF91}"/>
    <cellStyle name="Millares 12 2 6 4 5" xfId="10130" xr:uid="{46A803F0-BAD2-48D6-B133-A39C603BCB59}"/>
    <cellStyle name="Millares 12 2 6 4 5 2" xfId="21573" xr:uid="{BD859279-466E-4027-8677-4FAB19EEF89A}"/>
    <cellStyle name="Millares 12 2 6 4 5 2 2" xfId="44467" xr:uid="{BD8B835B-AC1B-4579-AB4C-21DF9DA969B5}"/>
    <cellStyle name="Millares 12 2 6 4 5 3" xfId="33026" xr:uid="{AFEAEF2F-EE56-4FFA-BB7F-659255BCE0ED}"/>
    <cellStyle name="Millares 12 2 6 4 6" xfId="11214" xr:uid="{069FD97B-68D7-4ED3-9D50-03E07F60C623}"/>
    <cellStyle name="Millares 12 2 6 4 6 2" xfId="22657" xr:uid="{17A48E3C-5AEF-40DD-8855-0E9FCD3421B4}"/>
    <cellStyle name="Millares 12 2 6 4 6 2 2" xfId="45551" xr:uid="{98B8DBE2-4248-4DDF-AB4B-58C32F357EF4}"/>
    <cellStyle name="Millares 12 2 6 4 6 3" xfId="34110" xr:uid="{9887D1B9-4BEA-409E-89BD-42CBB0864F4F}"/>
    <cellStyle name="Millares 12 2 6 4 7" xfId="12279" xr:uid="{4C917DAC-7190-440E-B11C-164AF65B9B54}"/>
    <cellStyle name="Millares 12 2 6 4 7 2" xfId="35173" xr:uid="{2A4180FC-FAE2-4D30-8A63-35AA23E21D42}"/>
    <cellStyle name="Millares 12 2 6 4 8" xfId="23732" xr:uid="{B2F8CE07-522D-4598-A422-BA66CF15ACBC}"/>
    <cellStyle name="Millares 12 2 6 4 9" xfId="46615" xr:uid="{F206554D-BD39-4606-8D8E-BB28F65DE169}"/>
    <cellStyle name="Millares 12 2 6 5" xfId="1349" xr:uid="{69919E03-6EDA-4BEF-91DA-F0ED17056CAF}"/>
    <cellStyle name="Millares 12 2 6 5 2" xfId="2666" xr:uid="{7214348C-7CDD-463F-97B6-C4D2883E7607}"/>
    <cellStyle name="Millares 12 2 6 5 2 2" xfId="6914" xr:uid="{BEAC0E5B-04C9-4B11-AB6F-E8698C81249A}"/>
    <cellStyle name="Millares 12 2 6 5 2 2 2" xfId="18366" xr:uid="{860DDBA7-31C3-422D-8AFE-0ABBFB7D8250}"/>
    <cellStyle name="Millares 12 2 6 5 2 2 2 2" xfId="41260" xr:uid="{1277E15E-12EA-40E8-8485-AC39BD115158}"/>
    <cellStyle name="Millares 12 2 6 5 2 2 3" xfId="29819" xr:uid="{32A74F3D-747E-4C59-97A5-587C85A35BCE}"/>
    <cellStyle name="Millares 12 2 6 5 2 2 4" xfId="52701" xr:uid="{A8A2366D-CC52-493E-B272-48B021E3012C}"/>
    <cellStyle name="Millares 12 2 6 5 2 3" xfId="14124" xr:uid="{054F51DB-DC7C-4F6A-967B-CCD38252A1D6}"/>
    <cellStyle name="Millares 12 2 6 5 2 3 2" xfId="37018" xr:uid="{01352C54-26AE-4C6C-AD30-39ACB240A318}"/>
    <cellStyle name="Millares 12 2 6 5 2 4" xfId="25577" xr:uid="{68238F00-F9C2-4AD4-A2E5-DFBB00BD2607}"/>
    <cellStyle name="Millares 12 2 6 5 2 5" xfId="48460" xr:uid="{8BFD4771-BF90-4792-971C-F6B86A07616A}"/>
    <cellStyle name="Millares 12 2 6 5 3" xfId="5597" xr:uid="{6A37B4B5-55C9-41DC-AF7B-737A7A38EB20}"/>
    <cellStyle name="Millares 12 2 6 5 3 2" xfId="17049" xr:uid="{01D7FEF8-ACF9-4C84-AF0C-96700DCCD854}"/>
    <cellStyle name="Millares 12 2 6 5 3 2 2" xfId="39943" xr:uid="{B5FD4E06-9ACE-4EEC-9C22-CFF696FD3BE7}"/>
    <cellStyle name="Millares 12 2 6 5 3 3" xfId="28502" xr:uid="{C8EB02E8-1521-4A47-AAD8-91B7BE573B11}"/>
    <cellStyle name="Millares 12 2 6 5 3 4" xfId="51384" xr:uid="{354C3F19-5C6A-46DC-9EB7-18010D388558}"/>
    <cellStyle name="Millares 12 2 6 5 4" xfId="12807" xr:uid="{09ACDD5D-C5F9-473E-96DF-C2F318BB39A9}"/>
    <cellStyle name="Millares 12 2 6 5 4 2" xfId="35701" xr:uid="{09A4B0AE-22F5-44AB-BBCB-D7A053D77B8A}"/>
    <cellStyle name="Millares 12 2 6 5 5" xfId="24260" xr:uid="{D2D4EC10-AB86-411A-903B-703C8940385B}"/>
    <cellStyle name="Millares 12 2 6 5 6" xfId="47143" xr:uid="{FB5E1C60-7C37-4304-8B68-6E72BA7B7BB7}"/>
    <cellStyle name="Millares 12 2 6 6" xfId="1611" xr:uid="{507630AF-85B1-4B5C-9363-819D212D2FC7}"/>
    <cellStyle name="Millares 12 2 6 6 2" xfId="5859" xr:uid="{F14228F9-0B43-4212-95EC-62A8D68408CA}"/>
    <cellStyle name="Millares 12 2 6 6 2 2" xfId="17311" xr:uid="{B87F7F2F-FB5B-4EAC-A45E-CF77E44B323F}"/>
    <cellStyle name="Millares 12 2 6 6 2 2 2" xfId="40205" xr:uid="{E5FC97C4-C9B4-4CFA-8E26-F62AE47218C3}"/>
    <cellStyle name="Millares 12 2 6 6 2 3" xfId="28764" xr:uid="{56B7C278-8F82-45A3-90FB-5C3737ADA1F4}"/>
    <cellStyle name="Millares 12 2 6 6 2 4" xfId="51646" xr:uid="{6760D90C-D85E-40A5-822B-B495AD746E76}"/>
    <cellStyle name="Millares 12 2 6 6 3" xfId="13069" xr:uid="{F85CCB65-4E86-4CFE-96DE-709F3C170603}"/>
    <cellStyle name="Millares 12 2 6 6 3 2" xfId="35963" xr:uid="{9ABBFD3E-1CBA-4609-9308-1E58923AA6A5}"/>
    <cellStyle name="Millares 12 2 6 6 4" xfId="24522" xr:uid="{04D86622-EFCD-4F73-8C3B-B7FE8B4950A3}"/>
    <cellStyle name="Millares 12 2 6 6 5" xfId="47405" xr:uid="{A00E9EEF-C2C5-4316-8841-7B5E0230F394}"/>
    <cellStyle name="Millares 12 2 6 7" xfId="2934" xr:uid="{FC22D9A8-A959-48BC-84F3-2ED220E2D171}"/>
    <cellStyle name="Millares 12 2 6 7 2" xfId="7177" xr:uid="{562C7F88-80F9-455E-879B-59ECB02E9AB7}"/>
    <cellStyle name="Millares 12 2 6 7 2 2" xfId="18629" xr:uid="{6493B68F-322E-4C64-81A2-4D382206DE85}"/>
    <cellStyle name="Millares 12 2 6 7 2 2 2" xfId="41523" xr:uid="{EC2C1D7A-2E6A-4809-A0D7-28494AF5EE2D}"/>
    <cellStyle name="Millares 12 2 6 7 2 3" xfId="30082" xr:uid="{A33B8703-6611-412E-9357-19EA075A5C2E}"/>
    <cellStyle name="Millares 12 2 6 7 2 4" xfId="52964" xr:uid="{AFD4682B-E07C-41D3-9D7F-71026E09E344}"/>
    <cellStyle name="Millares 12 2 6 7 3" xfId="14387" xr:uid="{C24CB222-CEC5-41BE-96FB-6FF2F1341521}"/>
    <cellStyle name="Millares 12 2 6 7 3 2" xfId="37281" xr:uid="{4957BABB-5759-4B4C-A7C0-B3A65A51C8F1}"/>
    <cellStyle name="Millares 12 2 6 7 4" xfId="25840" xr:uid="{4090A5A7-8C1A-44FC-A204-83D0BA23A321}"/>
    <cellStyle name="Millares 12 2 6 7 5" xfId="48722" xr:uid="{2F8FA39F-BBF6-4136-8020-C8355264FD29}"/>
    <cellStyle name="Millares 12 2 6 8" xfId="3194" xr:uid="{9BDCF5B0-6A45-4451-9DB4-E8042406C2F0}"/>
    <cellStyle name="Millares 12 2 6 8 2" xfId="7437" xr:uid="{A82F6021-AE56-4DF9-A0F9-B147AD043ACE}"/>
    <cellStyle name="Millares 12 2 6 8 2 2" xfId="18889" xr:uid="{B38ADC2C-26DD-4C48-ACFB-B1525306F291}"/>
    <cellStyle name="Millares 12 2 6 8 2 2 2" xfId="41783" xr:uid="{2DB140C1-38B0-470F-89C6-4C1F15E36821}"/>
    <cellStyle name="Millares 12 2 6 8 2 3" xfId="30342" xr:uid="{C86879EF-7913-4040-88DC-C00708F70DE3}"/>
    <cellStyle name="Millares 12 2 6 8 2 4" xfId="53224" xr:uid="{629BA32A-6BA1-40A3-9B10-450256AAF5BA}"/>
    <cellStyle name="Millares 12 2 6 8 3" xfId="14647" xr:uid="{893F2325-EAF3-4117-BFAD-7B177708DDA6}"/>
    <cellStyle name="Millares 12 2 6 8 3 2" xfId="37541" xr:uid="{84DCC65C-D21F-4F31-BEA7-6FA9F0AFD357}"/>
    <cellStyle name="Millares 12 2 6 8 4" xfId="26100" xr:uid="{07CEC0B2-5AFB-4554-BD90-EAF323175CF3}"/>
    <cellStyle name="Millares 12 2 6 8 5" xfId="48982" xr:uid="{6F49565C-23A0-47DD-AD76-CAC1D4167948}"/>
    <cellStyle name="Millares 12 2 6 9" xfId="3455" xr:uid="{EF7DB0D7-4C60-4EF4-8292-EB0C9FADCBD4}"/>
    <cellStyle name="Millares 12 2 6 9 2" xfId="7698" xr:uid="{CCE1BB54-62C3-499A-9239-1571EF2E925F}"/>
    <cellStyle name="Millares 12 2 6 9 2 2" xfId="19150" xr:uid="{7C837BD1-5A72-4042-963A-DDB315480F7B}"/>
    <cellStyle name="Millares 12 2 6 9 2 2 2" xfId="42044" xr:uid="{12340B1C-6F65-46E7-B078-935824DF3B0D}"/>
    <cellStyle name="Millares 12 2 6 9 2 3" xfId="30603" xr:uid="{675E7617-452C-42AD-9F7F-4C3D5C39872A}"/>
    <cellStyle name="Millares 12 2 6 9 2 4" xfId="53485" xr:uid="{D46B0D74-6962-4A1D-9F0A-97B4A90E5CC9}"/>
    <cellStyle name="Millares 12 2 6 9 3" xfId="14908" xr:uid="{44D773F7-3F66-4A9D-B8F7-D1E09F4B080E}"/>
    <cellStyle name="Millares 12 2 6 9 3 2" xfId="37802" xr:uid="{C692DE00-CA57-4427-98AA-E9DD582ECE32}"/>
    <cellStyle name="Millares 12 2 6 9 4" xfId="26361" xr:uid="{C84C2929-8E09-4A20-9291-937D423E6D4F}"/>
    <cellStyle name="Millares 12 2 6 9 5" xfId="49243" xr:uid="{026937E4-7D81-4730-97E8-E6C51AC09AB8}"/>
    <cellStyle name="Millares 12 2 7" xfId="302" xr:uid="{AE71AA21-037B-44D8-876F-B708F60296C9}"/>
    <cellStyle name="Millares 12 2 7 10" xfId="8811" xr:uid="{45976498-FFA4-4738-B917-06CA9B5A3722}"/>
    <cellStyle name="Millares 12 2 7 10 2" xfId="20255" xr:uid="{56DC1D91-6D8B-4C1F-B6D6-1CA284678759}"/>
    <cellStyle name="Millares 12 2 7 10 2 2" xfId="43149" xr:uid="{E0E1ED87-F7CE-4C2E-9B50-A4E6A83DC5EE}"/>
    <cellStyle name="Millares 12 2 7 10 3" xfId="31708" xr:uid="{28B85BF2-D8EE-4871-AF90-D2B9CDA557BC}"/>
    <cellStyle name="Millares 12 2 7 10 4" xfId="54590" xr:uid="{D2942F69-1315-4FCC-9498-3CA287A6DD9C}"/>
    <cellStyle name="Millares 12 2 7 11" xfId="9073" xr:uid="{5545B153-362C-4492-9FB7-451E4E67D044}"/>
    <cellStyle name="Millares 12 2 7 11 2" xfId="20517" xr:uid="{91E6D3A0-1E43-4B4A-8B5A-DFC1650E115C}"/>
    <cellStyle name="Millares 12 2 7 11 2 2" xfId="43411" xr:uid="{EDC59814-49BD-4A82-8799-2DB0623089F4}"/>
    <cellStyle name="Millares 12 2 7 11 3" xfId="31970" xr:uid="{29B804FD-A2E6-4A13-8AEA-EBB593DCE31E}"/>
    <cellStyle name="Millares 12 2 7 11 4" xfId="54852" xr:uid="{6A1D431A-1964-48E6-9B3D-7F6CFB7AA005}"/>
    <cellStyle name="Millares 12 2 7 12" xfId="9340" xr:uid="{680CF8CC-6499-4054-B067-C7A5111DE7C8}"/>
    <cellStyle name="Millares 12 2 7 12 2" xfId="20784" xr:uid="{57BBB198-C47A-4D45-A5C8-25759D79E408}"/>
    <cellStyle name="Millares 12 2 7 12 2 2" xfId="43678" xr:uid="{9D78A497-E2B5-4D51-B31B-403C17A061DC}"/>
    <cellStyle name="Millares 12 2 7 12 3" xfId="32237" xr:uid="{17DD3E0B-80A4-47CE-A003-C45946FB3C46}"/>
    <cellStyle name="Millares 12 2 7 12 4" xfId="55119" xr:uid="{61F8F821-BEE2-4832-B424-3A4F5D10E3CC}"/>
    <cellStyle name="Millares 12 2 7 13" xfId="9612" xr:uid="{CE82725D-4608-4CF2-8D2B-6F9DEFE3B808}"/>
    <cellStyle name="Millares 12 2 7 13 2" xfId="21055" xr:uid="{4B2A8797-2C15-4A93-A5F9-242A47FAA296}"/>
    <cellStyle name="Millares 12 2 7 13 2 2" xfId="43949" xr:uid="{DD657BF5-7665-4DE6-B677-9A6B75C5A590}"/>
    <cellStyle name="Millares 12 2 7 13 3" xfId="32508" xr:uid="{8B39C48B-C4CE-40AF-9AF9-6C2F233D3164}"/>
    <cellStyle name="Millares 12 2 7 14" xfId="10696" xr:uid="{438D4F93-A881-4DCC-BBDB-0166DDDD57FF}"/>
    <cellStyle name="Millares 12 2 7 14 2" xfId="22139" xr:uid="{2271C5D2-D339-41FF-87FA-68ECF4EF7B7A}"/>
    <cellStyle name="Millares 12 2 7 14 2 2" xfId="45033" xr:uid="{A6C0EFE4-6D3F-4E74-A60C-C022BC5FAD63}"/>
    <cellStyle name="Millares 12 2 7 14 3" xfId="33592" xr:uid="{546D44C3-98BF-4D81-ABC6-C856C59D683F}"/>
    <cellStyle name="Millares 12 2 7 15" xfId="11761" xr:uid="{DEA18F6B-C989-4FCB-B00D-4EB4356C64CC}"/>
    <cellStyle name="Millares 12 2 7 15 2" xfId="34655" xr:uid="{79E89EDE-FA4A-4BD0-A01F-1CB1E780681C}"/>
    <cellStyle name="Millares 12 2 7 16" xfId="23214" xr:uid="{272CB928-7AB1-499B-94A4-B4B3770F16B9}"/>
    <cellStyle name="Millares 12 2 7 17" xfId="46097" xr:uid="{E21FF48B-CD20-49FD-8798-90EF51BFE9FF}"/>
    <cellStyle name="Millares 12 2 7 2" xfId="565" xr:uid="{275E98DE-BBAB-4710-9748-625126F952FA}"/>
    <cellStyle name="Millares 12 2 7 2 10" xfId="46360" xr:uid="{89AD1516-0C4A-4C6A-BAE9-B8E6903D91C6}"/>
    <cellStyle name="Millares 12 2 7 2 2" xfId="1093" xr:uid="{9443A997-F3E2-4D01-802D-D022BAD85905}"/>
    <cellStyle name="Millares 12 2 7 2 2 2" xfId="2410" xr:uid="{31917831-7996-4086-967B-65255751B03E}"/>
    <cellStyle name="Millares 12 2 7 2 2 2 2" xfId="6658" xr:uid="{B79C98A1-9E89-47BF-95A2-8B25DC412F9D}"/>
    <cellStyle name="Millares 12 2 7 2 2 2 2 2" xfId="18110" xr:uid="{4610E44F-1717-49FA-8E2B-14D879238717}"/>
    <cellStyle name="Millares 12 2 7 2 2 2 2 2 2" xfId="41004" xr:uid="{BDE5CAC4-54BA-4359-8F62-2BBDBC4BA927}"/>
    <cellStyle name="Millares 12 2 7 2 2 2 2 3" xfId="29563" xr:uid="{B12C6D1C-FF88-4B50-BB05-DB4D72536E2F}"/>
    <cellStyle name="Millares 12 2 7 2 2 2 2 4" xfId="52445" xr:uid="{2854469A-78C7-494C-9D00-A40D3338CD0B}"/>
    <cellStyle name="Millares 12 2 7 2 2 2 3" xfId="13868" xr:uid="{9B57CD09-5B96-4A6B-9412-F0F3326C1F5F}"/>
    <cellStyle name="Millares 12 2 7 2 2 2 3 2" xfId="36762" xr:uid="{6520C731-A33C-49E3-9FC0-F6235B75B77C}"/>
    <cellStyle name="Millares 12 2 7 2 2 2 4" xfId="25321" xr:uid="{4B370C75-E5F2-43A4-95F9-CD52C40178B3}"/>
    <cellStyle name="Millares 12 2 7 2 2 2 5" xfId="48204" xr:uid="{CBBECFAF-0606-43DD-8D38-A3B10BA9C635}"/>
    <cellStyle name="Millares 12 2 7 2 2 3" xfId="4254" xr:uid="{DCBD95F4-A887-4694-BAFD-506EFB7BA4C3}"/>
    <cellStyle name="Millares 12 2 7 2 2 3 2" xfId="8497" xr:uid="{AC0A68AD-8B99-49AB-BC0D-EA34DBBAE1C4}"/>
    <cellStyle name="Millares 12 2 7 2 2 3 2 2" xfId="19949" xr:uid="{FBE1FE25-BA89-42F7-892B-7576EFB17625}"/>
    <cellStyle name="Millares 12 2 7 2 2 3 2 2 2" xfId="42843" xr:uid="{02BDDF42-410E-4DB6-B3F3-C11765714A7E}"/>
    <cellStyle name="Millares 12 2 7 2 2 3 2 3" xfId="31402" xr:uid="{B887BD4D-C293-407F-961C-7F26FE2CEF24}"/>
    <cellStyle name="Millares 12 2 7 2 2 3 2 4" xfId="54284" xr:uid="{E8183F82-482D-4AA3-B82A-ECC21CEE75E3}"/>
    <cellStyle name="Millares 12 2 7 2 2 3 3" xfId="15707" xr:uid="{F32D342F-798E-4EC6-8942-9E50E90082FE}"/>
    <cellStyle name="Millares 12 2 7 2 2 3 3 2" xfId="38601" xr:uid="{3C9C0D91-0CB4-4F12-B293-4EB8B4F14000}"/>
    <cellStyle name="Millares 12 2 7 2 2 3 4" xfId="27160" xr:uid="{AE2F15E7-FF3D-439D-BC26-A32104504A2B}"/>
    <cellStyle name="Millares 12 2 7 2 2 3 5" xfId="50042" xr:uid="{F73375C2-3CF7-4274-ACD6-2150AAE890DF}"/>
    <cellStyle name="Millares 12 2 7 2 2 4" xfId="5341" xr:uid="{0DA39FBA-7BB9-4E11-84F5-EDB8A0DA1CEA}"/>
    <cellStyle name="Millares 12 2 7 2 2 4 2" xfId="16793" xr:uid="{691E873E-7745-4069-A574-949FD46057AB}"/>
    <cellStyle name="Millares 12 2 7 2 2 4 2 2" xfId="39687" xr:uid="{D98F6599-A3D2-4556-A337-3530B0E35314}"/>
    <cellStyle name="Millares 12 2 7 2 2 4 3" xfId="28246" xr:uid="{6DCDEE38-EB1C-4067-B38C-45988CEFE1FE}"/>
    <cellStyle name="Millares 12 2 7 2 2 4 4" xfId="51128" xr:uid="{98CF13F5-6247-457B-A3CF-98056832AE82}"/>
    <cellStyle name="Millares 12 2 7 2 2 5" xfId="10402" xr:uid="{D5574B00-3018-4951-909D-F86021E5B675}"/>
    <cellStyle name="Millares 12 2 7 2 2 5 2" xfId="21845" xr:uid="{B4B70476-B642-4D6F-A023-D6841660AE0B}"/>
    <cellStyle name="Millares 12 2 7 2 2 5 2 2" xfId="44739" xr:uid="{A2787A2E-8534-47B9-8736-16DC5C82ABD2}"/>
    <cellStyle name="Millares 12 2 7 2 2 5 3" xfId="33298" xr:uid="{02EC4DD6-E1DE-42B3-BBCB-1B0D4ADC55D2}"/>
    <cellStyle name="Millares 12 2 7 2 2 6" xfId="11486" xr:uid="{F6C7E6CF-A956-4492-A78A-56394E672AC5}"/>
    <cellStyle name="Millares 12 2 7 2 2 6 2" xfId="22929" xr:uid="{1092A49E-89F0-4E36-8A93-C65CDC75231B}"/>
    <cellStyle name="Millares 12 2 7 2 2 6 2 2" xfId="45823" xr:uid="{F514D3C6-046B-40C0-BDED-9DC0930A9AD6}"/>
    <cellStyle name="Millares 12 2 7 2 2 6 3" xfId="34382" xr:uid="{2D096033-F631-4344-AB51-801C8C3A0C74}"/>
    <cellStyle name="Millares 12 2 7 2 2 7" xfId="12551" xr:uid="{C24EBCC6-9366-43AE-909E-EFE634005286}"/>
    <cellStyle name="Millares 12 2 7 2 2 7 2" xfId="35445" xr:uid="{73625A01-5F87-4AE5-89B5-18A8004BA5C7}"/>
    <cellStyle name="Millares 12 2 7 2 2 8" xfId="24004" xr:uid="{25F0C1A9-D9A0-48BD-8AD4-C7F0C283EEE0}"/>
    <cellStyle name="Millares 12 2 7 2 2 9" xfId="46887" xr:uid="{13444FA0-28EC-4D3C-86A4-FA08E6E2E2AB}"/>
    <cellStyle name="Millares 12 2 7 2 3" xfId="1883" xr:uid="{64725ED8-A474-4002-9B2D-2F7DF6B5A3F1}"/>
    <cellStyle name="Millares 12 2 7 2 3 2" xfId="6131" xr:uid="{89717E54-9D28-4AEF-A04F-B620CCA9212B}"/>
    <cellStyle name="Millares 12 2 7 2 3 2 2" xfId="17583" xr:uid="{21CFCEBA-BC00-43CE-B0DF-BBC313184780}"/>
    <cellStyle name="Millares 12 2 7 2 3 2 2 2" xfId="40477" xr:uid="{7A30CBE3-999F-4EEE-A667-6A379C5D203C}"/>
    <cellStyle name="Millares 12 2 7 2 3 2 3" xfId="29036" xr:uid="{330A10A4-A98B-4889-9DFA-6F8A98299B6D}"/>
    <cellStyle name="Millares 12 2 7 2 3 2 4" xfId="51918" xr:uid="{A7157961-A78B-4A00-B56A-2A246C2EA983}"/>
    <cellStyle name="Millares 12 2 7 2 3 3" xfId="13341" xr:uid="{EE3EF68D-4DA5-4921-8300-75B4867CBD85}"/>
    <cellStyle name="Millares 12 2 7 2 3 3 2" xfId="36235" xr:uid="{7A51703F-C058-4E29-A7C6-8BF4E55F95DF}"/>
    <cellStyle name="Millares 12 2 7 2 3 4" xfId="24794" xr:uid="{D28F9C56-2771-4E34-AD33-D915B93FE486}"/>
    <cellStyle name="Millares 12 2 7 2 3 5" xfId="47677" xr:uid="{914C35DD-C5AE-4700-9C20-CD479354F65C}"/>
    <cellStyle name="Millares 12 2 7 2 4" xfId="3727" xr:uid="{F297B707-BA06-45A7-A50E-219AEDD12958}"/>
    <cellStyle name="Millares 12 2 7 2 4 2" xfId="7970" xr:uid="{788DF615-EA3F-46A8-A280-18939D4A4E77}"/>
    <cellStyle name="Millares 12 2 7 2 4 2 2" xfId="19422" xr:uid="{020E7D21-EDE4-478F-9F04-600D2112C968}"/>
    <cellStyle name="Millares 12 2 7 2 4 2 2 2" xfId="42316" xr:uid="{550278B6-D5CB-4D12-B27D-84BD631B8593}"/>
    <cellStyle name="Millares 12 2 7 2 4 2 3" xfId="30875" xr:uid="{F858252F-4F01-4BD9-AE31-A588BEF80B21}"/>
    <cellStyle name="Millares 12 2 7 2 4 2 4" xfId="53757" xr:uid="{211B4AB7-B844-4F04-9BAC-FCEC80EB0127}"/>
    <cellStyle name="Millares 12 2 7 2 4 3" xfId="15180" xr:uid="{32014D01-FF13-42EE-AE66-DBF00A0A4894}"/>
    <cellStyle name="Millares 12 2 7 2 4 3 2" xfId="38074" xr:uid="{2ADC512B-B6FB-4676-89D4-9BF36D06A7AC}"/>
    <cellStyle name="Millares 12 2 7 2 4 4" xfId="26633" xr:uid="{FA78EB48-9157-45FC-B99A-2C0999E7ABC8}"/>
    <cellStyle name="Millares 12 2 7 2 4 5" xfId="49515" xr:uid="{0E6CE304-6865-484E-A4CC-B35C230D95D8}"/>
    <cellStyle name="Millares 12 2 7 2 5" xfId="4814" xr:uid="{0F56F87B-3FE9-4D29-83E8-B06970D62969}"/>
    <cellStyle name="Millares 12 2 7 2 5 2" xfId="16266" xr:uid="{768F19AB-EC58-4EE8-87AA-D9F373656CB7}"/>
    <cellStyle name="Millares 12 2 7 2 5 2 2" xfId="39160" xr:uid="{ED037BC2-BAC0-4408-A2BF-23B65E93028E}"/>
    <cellStyle name="Millares 12 2 7 2 5 3" xfId="27719" xr:uid="{04DE8F41-0DD6-4D42-B0EC-84CE06B3747E}"/>
    <cellStyle name="Millares 12 2 7 2 5 4" xfId="50601" xr:uid="{F26B8A99-2812-45FC-85EA-8A92C2842550}"/>
    <cellStyle name="Millares 12 2 7 2 6" xfId="9875" xr:uid="{172391C0-02A2-459F-B980-160AAB04A0E6}"/>
    <cellStyle name="Millares 12 2 7 2 6 2" xfId="21318" xr:uid="{9D320154-2E98-4F47-861B-4F044261B540}"/>
    <cellStyle name="Millares 12 2 7 2 6 2 2" xfId="44212" xr:uid="{9494359D-C4CB-4710-9315-B63B286AEBC0}"/>
    <cellStyle name="Millares 12 2 7 2 6 3" xfId="32771" xr:uid="{051BC786-F0D1-48D5-8CC2-2C1CE6E41AD9}"/>
    <cellStyle name="Millares 12 2 7 2 7" xfId="10959" xr:uid="{9088323F-2411-4E22-AFB3-774A6B227977}"/>
    <cellStyle name="Millares 12 2 7 2 7 2" xfId="22402" xr:uid="{29831560-4565-4977-9CE3-C7E17C924F40}"/>
    <cellStyle name="Millares 12 2 7 2 7 2 2" xfId="45296" xr:uid="{02F6E942-59AD-4453-9EF5-AD91D40EC11E}"/>
    <cellStyle name="Millares 12 2 7 2 7 3" xfId="33855" xr:uid="{B9455322-6539-406C-BBD0-33F7BB8866F3}"/>
    <cellStyle name="Millares 12 2 7 2 8" xfId="12024" xr:uid="{C2171D64-FDBB-47CA-974E-63D042DD1770}"/>
    <cellStyle name="Millares 12 2 7 2 8 2" xfId="34918" xr:uid="{42DBD108-4982-4AD9-A0D8-17B3F68C463A}"/>
    <cellStyle name="Millares 12 2 7 2 9" xfId="23477" xr:uid="{289FF4E8-73FE-4987-A830-7D4A453A5EC9}"/>
    <cellStyle name="Millares 12 2 7 3" xfId="830" xr:uid="{C211ACCE-027F-48E2-ACB9-4B0CD23E6515}"/>
    <cellStyle name="Millares 12 2 7 3 2" xfId="2147" xr:uid="{722D0E52-BFC8-417A-8302-4CF1C2BB715F}"/>
    <cellStyle name="Millares 12 2 7 3 2 2" xfId="6395" xr:uid="{0ADB1043-24A6-4E03-8180-3FC82CB47FCF}"/>
    <cellStyle name="Millares 12 2 7 3 2 2 2" xfId="17847" xr:uid="{3E50D334-EB9A-4F50-8355-C0F6D5955AE5}"/>
    <cellStyle name="Millares 12 2 7 3 2 2 2 2" xfId="40741" xr:uid="{FC531C01-49AB-41C8-BE1B-45990EBB138C}"/>
    <cellStyle name="Millares 12 2 7 3 2 2 3" xfId="29300" xr:uid="{3507FBFE-8320-4DDB-AAFC-79279E5428E7}"/>
    <cellStyle name="Millares 12 2 7 3 2 2 4" xfId="52182" xr:uid="{8E86EAF3-3FAA-4068-AB8C-50E97ABE16D2}"/>
    <cellStyle name="Millares 12 2 7 3 2 3" xfId="13605" xr:uid="{05940F99-5BBA-4DAE-A6B7-17343B636718}"/>
    <cellStyle name="Millares 12 2 7 3 2 3 2" xfId="36499" xr:uid="{B3E0DBB7-C8BB-4246-BA4D-6DF5D41874C5}"/>
    <cellStyle name="Millares 12 2 7 3 2 4" xfId="25058" xr:uid="{985B3F20-5666-421F-AC1B-A1273F5973E2}"/>
    <cellStyle name="Millares 12 2 7 3 2 5" xfId="47941" xr:uid="{E973C0C8-87C0-4EC7-B307-4166F9B3C43A}"/>
    <cellStyle name="Millares 12 2 7 3 3" xfId="3991" xr:uid="{2804CF6D-B421-4749-A316-200EA257B76C}"/>
    <cellStyle name="Millares 12 2 7 3 3 2" xfId="8234" xr:uid="{FF58D0DC-568A-4999-A19B-3BDD4C5B7BCE}"/>
    <cellStyle name="Millares 12 2 7 3 3 2 2" xfId="19686" xr:uid="{3BBE5D02-A133-4F56-9DA7-EC9F660C5C8C}"/>
    <cellStyle name="Millares 12 2 7 3 3 2 2 2" xfId="42580" xr:uid="{A85E3892-538B-47BC-937C-A360626A7943}"/>
    <cellStyle name="Millares 12 2 7 3 3 2 3" xfId="31139" xr:uid="{115E3943-FAE2-4D6F-A59C-609F8934B53F}"/>
    <cellStyle name="Millares 12 2 7 3 3 2 4" xfId="54021" xr:uid="{3E48C8C9-FCFC-4464-B7D6-72EDBED43053}"/>
    <cellStyle name="Millares 12 2 7 3 3 3" xfId="15444" xr:uid="{7EA21D0A-55B7-49AA-8898-B6A814E54A8E}"/>
    <cellStyle name="Millares 12 2 7 3 3 3 2" xfId="38338" xr:uid="{9033CEB1-A8E5-49DC-AA6B-3A363AF5F8CC}"/>
    <cellStyle name="Millares 12 2 7 3 3 4" xfId="26897" xr:uid="{71066AC8-E8AA-45C4-BF66-F68DAA40FE8E}"/>
    <cellStyle name="Millares 12 2 7 3 3 5" xfId="49779" xr:uid="{AA8EF6B7-E0D3-46A1-A542-9E4C74477127}"/>
    <cellStyle name="Millares 12 2 7 3 4" xfId="5078" xr:uid="{E7FD8D45-A69D-464F-982E-1CFDE27533AE}"/>
    <cellStyle name="Millares 12 2 7 3 4 2" xfId="16530" xr:uid="{49D25473-D800-4D27-BB5A-61C22D7B2929}"/>
    <cellStyle name="Millares 12 2 7 3 4 2 2" xfId="39424" xr:uid="{649E64A7-D785-4540-A50E-5069EF45C511}"/>
    <cellStyle name="Millares 12 2 7 3 4 3" xfId="27983" xr:uid="{03CD142A-3CA2-4263-94E9-E0CBCE7AE792}"/>
    <cellStyle name="Millares 12 2 7 3 4 4" xfId="50865" xr:uid="{9FAD2A78-4F0A-4D17-BB77-0EA287ACE122}"/>
    <cellStyle name="Millares 12 2 7 3 5" xfId="10139" xr:uid="{7E1EEC45-2D87-4E21-BAD5-D5FDFC6F280D}"/>
    <cellStyle name="Millares 12 2 7 3 5 2" xfId="21582" xr:uid="{42A45879-3274-4A0B-98F8-86BD016E493D}"/>
    <cellStyle name="Millares 12 2 7 3 5 2 2" xfId="44476" xr:uid="{238A3A3C-5DDE-4164-963A-D7F9FF504C17}"/>
    <cellStyle name="Millares 12 2 7 3 5 3" xfId="33035" xr:uid="{F0523D52-408A-471F-BA13-4556191DC3DE}"/>
    <cellStyle name="Millares 12 2 7 3 6" xfId="11223" xr:uid="{4FDEAB91-2520-4F19-8994-0D9CAAC52B1B}"/>
    <cellStyle name="Millares 12 2 7 3 6 2" xfId="22666" xr:uid="{7792CF72-1B1C-4069-8241-E89FA4CA1BED}"/>
    <cellStyle name="Millares 12 2 7 3 6 2 2" xfId="45560" xr:uid="{1AFF874B-491B-45A7-8505-8462674CCF54}"/>
    <cellStyle name="Millares 12 2 7 3 6 3" xfId="34119" xr:uid="{79E3B7D0-52C5-44B5-8F36-1521456C232E}"/>
    <cellStyle name="Millares 12 2 7 3 7" xfId="12288" xr:uid="{6E332730-0101-4895-9A06-EE7A4769CF84}"/>
    <cellStyle name="Millares 12 2 7 3 7 2" xfId="35182" xr:uid="{D96BF9B7-243D-49D2-BD85-17C5536D8894}"/>
    <cellStyle name="Millares 12 2 7 3 8" xfId="23741" xr:uid="{692EDFDD-7421-4B0F-A92A-DDE329A045D3}"/>
    <cellStyle name="Millares 12 2 7 3 9" xfId="46624" xr:uid="{D9510961-3529-4957-80F3-853D013ED1D1}"/>
    <cellStyle name="Millares 12 2 7 4" xfId="1358" xr:uid="{D45128AE-B315-4C56-8045-A2B7721FBB9D}"/>
    <cellStyle name="Millares 12 2 7 4 2" xfId="2675" xr:uid="{683C30F4-E08B-4FE9-95A3-08B6C875F338}"/>
    <cellStyle name="Millares 12 2 7 4 2 2" xfId="6923" xr:uid="{340E3303-B1AC-417C-B10C-48C128F74859}"/>
    <cellStyle name="Millares 12 2 7 4 2 2 2" xfId="18375" xr:uid="{796693B0-1F8F-43FA-817C-1CE5A3C2D7BA}"/>
    <cellStyle name="Millares 12 2 7 4 2 2 2 2" xfId="41269" xr:uid="{22D1041F-AC51-4B40-9430-4E8B1F4D3977}"/>
    <cellStyle name="Millares 12 2 7 4 2 2 3" xfId="29828" xr:uid="{52FDA1EE-9B14-4BEF-81E5-199065F7D6B3}"/>
    <cellStyle name="Millares 12 2 7 4 2 2 4" xfId="52710" xr:uid="{671CAD1C-26DA-41B8-B302-87DC3D358161}"/>
    <cellStyle name="Millares 12 2 7 4 2 3" xfId="14133" xr:uid="{C0B1A8B7-FB32-4410-835F-195EFD9E8647}"/>
    <cellStyle name="Millares 12 2 7 4 2 3 2" xfId="37027" xr:uid="{1C25F7F7-C5B3-48DD-8746-0E9FEA7507F3}"/>
    <cellStyle name="Millares 12 2 7 4 2 4" xfId="25586" xr:uid="{6A56F5F2-FE6F-4006-A90F-AC3ABABDB63B}"/>
    <cellStyle name="Millares 12 2 7 4 2 5" xfId="48469" xr:uid="{72D2BF44-AC86-4B41-86BD-5AB1E3CFABE5}"/>
    <cellStyle name="Millares 12 2 7 4 3" xfId="5606" xr:uid="{5ED3F714-69FB-443E-8A7F-333E58366E5B}"/>
    <cellStyle name="Millares 12 2 7 4 3 2" xfId="17058" xr:uid="{D123BEEA-01E4-4918-90B8-F951B93ADF16}"/>
    <cellStyle name="Millares 12 2 7 4 3 2 2" xfId="39952" xr:uid="{373D6D33-14E1-4F39-A588-DDF031A51CFE}"/>
    <cellStyle name="Millares 12 2 7 4 3 3" xfId="28511" xr:uid="{C37E1B89-BEFE-4C2A-B6F7-E1A6A1127A6C}"/>
    <cellStyle name="Millares 12 2 7 4 3 4" xfId="51393" xr:uid="{E932780E-37E6-44C7-B7DD-892F25105C68}"/>
    <cellStyle name="Millares 12 2 7 4 4" xfId="12816" xr:uid="{25AE11AD-627C-49FE-9C09-8EA5BC74340A}"/>
    <cellStyle name="Millares 12 2 7 4 4 2" xfId="35710" xr:uid="{3C17D24C-3B28-4AF3-9502-1EB89C2EAB78}"/>
    <cellStyle name="Millares 12 2 7 4 5" xfId="24269" xr:uid="{BA6B020D-BC11-416A-A84B-BE50B63DE1C4}"/>
    <cellStyle name="Millares 12 2 7 4 6" xfId="47152" xr:uid="{977186DF-B495-43E5-BD03-9869EF882B8C}"/>
    <cellStyle name="Millares 12 2 7 5" xfId="1620" xr:uid="{86C36DE9-C5EC-4995-8EF3-291BD88CA016}"/>
    <cellStyle name="Millares 12 2 7 5 2" xfId="5868" xr:uid="{2E7E2EDF-D27B-43AD-96E5-B921BF91A97F}"/>
    <cellStyle name="Millares 12 2 7 5 2 2" xfId="17320" xr:uid="{23E70579-AC4D-4FFA-A4F1-535E2CFDFBE4}"/>
    <cellStyle name="Millares 12 2 7 5 2 2 2" xfId="40214" xr:uid="{0A69F00C-80FC-48F4-AC4C-B2B49F97ADC7}"/>
    <cellStyle name="Millares 12 2 7 5 2 3" xfId="28773" xr:uid="{8665103B-3C7C-4FC0-8D55-130D16C8A87F}"/>
    <cellStyle name="Millares 12 2 7 5 2 4" xfId="51655" xr:uid="{E7AD310B-656C-4D8F-870B-4F28C20D592E}"/>
    <cellStyle name="Millares 12 2 7 5 3" xfId="13078" xr:uid="{201C70FB-1237-42F0-A1ED-714474FD6283}"/>
    <cellStyle name="Millares 12 2 7 5 3 2" xfId="35972" xr:uid="{A6B48594-D84D-4749-815F-BA1D7507B654}"/>
    <cellStyle name="Millares 12 2 7 5 4" xfId="24531" xr:uid="{C90EB788-5FB8-4A27-82D3-58C28D5F3BD7}"/>
    <cellStyle name="Millares 12 2 7 5 5" xfId="47414" xr:uid="{3F585F3D-C40F-4B25-A60D-1471AB30CEF4}"/>
    <cellStyle name="Millares 12 2 7 6" xfId="2943" xr:uid="{CE528DF6-20C7-45EE-BACA-120E03A8F9B1}"/>
    <cellStyle name="Millares 12 2 7 6 2" xfId="7186" xr:uid="{2F1C8EFB-D63C-44FE-86F9-0B72938D6297}"/>
    <cellStyle name="Millares 12 2 7 6 2 2" xfId="18638" xr:uid="{FB88E1DF-8D87-4F15-9BA0-C5FEAEDB03ED}"/>
    <cellStyle name="Millares 12 2 7 6 2 2 2" xfId="41532" xr:uid="{E6D30A9E-7FE1-4309-B6F3-3EFF0CB81650}"/>
    <cellStyle name="Millares 12 2 7 6 2 3" xfId="30091" xr:uid="{165AB997-211E-4567-ADB3-C67F0FC6E003}"/>
    <cellStyle name="Millares 12 2 7 6 2 4" xfId="52973" xr:uid="{3C3EF65F-4395-4971-AF43-67A34CB4AECA}"/>
    <cellStyle name="Millares 12 2 7 6 3" xfId="14396" xr:uid="{1CC4ECB8-0B69-48E2-A53C-23E89F1A45E3}"/>
    <cellStyle name="Millares 12 2 7 6 3 2" xfId="37290" xr:uid="{AB297CCF-7BBB-4769-A9E2-5E9F8EFB839F}"/>
    <cellStyle name="Millares 12 2 7 6 4" xfId="25849" xr:uid="{B0A60C29-A9A5-4966-8BAB-BCDEFF3436A0}"/>
    <cellStyle name="Millares 12 2 7 6 5" xfId="48731" xr:uid="{CA6FC1DA-C387-4B36-A5CF-A6DD677BF931}"/>
    <cellStyle name="Millares 12 2 7 7" xfId="3203" xr:uid="{B47BFD42-CCC3-48B5-AA7F-319FFCAA3455}"/>
    <cellStyle name="Millares 12 2 7 7 2" xfId="7446" xr:uid="{79622050-FF8A-4D68-B901-548072CB85E9}"/>
    <cellStyle name="Millares 12 2 7 7 2 2" xfId="18898" xr:uid="{720C2B65-7BE1-432F-A848-F5EDA1D0DF92}"/>
    <cellStyle name="Millares 12 2 7 7 2 2 2" xfId="41792" xr:uid="{1C8B6BA0-0472-4EED-96BA-ACF53A30E464}"/>
    <cellStyle name="Millares 12 2 7 7 2 3" xfId="30351" xr:uid="{28D3C23D-4BAC-4884-A567-F4F3B690F9DA}"/>
    <cellStyle name="Millares 12 2 7 7 2 4" xfId="53233" xr:uid="{683CDE89-52CA-4CF0-BB6B-B09E08182BBF}"/>
    <cellStyle name="Millares 12 2 7 7 3" xfId="14656" xr:uid="{E472020F-6489-41A5-A3AD-0A91C0177618}"/>
    <cellStyle name="Millares 12 2 7 7 3 2" xfId="37550" xr:uid="{1029FC0E-95BC-4CE5-B676-A47476D57F62}"/>
    <cellStyle name="Millares 12 2 7 7 4" xfId="26109" xr:uid="{E1FFB548-DD8A-47B5-AFF2-A4E5EA5D6C08}"/>
    <cellStyle name="Millares 12 2 7 7 5" xfId="48991" xr:uid="{F88677B1-4BF6-45F5-B3A6-F16367151040}"/>
    <cellStyle name="Millares 12 2 7 8" xfId="3464" xr:uid="{23CF4E7C-F5C9-4262-90A0-43932B8C45E2}"/>
    <cellStyle name="Millares 12 2 7 8 2" xfId="7707" xr:uid="{C60C5079-56C1-41A2-9D6B-41A6F47B4CA4}"/>
    <cellStyle name="Millares 12 2 7 8 2 2" xfId="19159" xr:uid="{771AC508-636F-4942-BF75-095AC6C5BB0C}"/>
    <cellStyle name="Millares 12 2 7 8 2 2 2" xfId="42053" xr:uid="{DC27ECCF-C5C1-42D4-A69F-A059039BE0B6}"/>
    <cellStyle name="Millares 12 2 7 8 2 3" xfId="30612" xr:uid="{F35B28F9-A5D1-4710-83C3-AC392EAA222F}"/>
    <cellStyle name="Millares 12 2 7 8 2 4" xfId="53494" xr:uid="{F1EB7AE5-1EED-456D-9B36-76E5CF81D7B5}"/>
    <cellStyle name="Millares 12 2 7 8 3" xfId="14917" xr:uid="{D75378D6-3488-48F0-BFFD-ACDF37EED559}"/>
    <cellStyle name="Millares 12 2 7 8 3 2" xfId="37811" xr:uid="{F0861321-2ACA-4C22-99AE-254D7FB5B70F}"/>
    <cellStyle name="Millares 12 2 7 8 4" xfId="26370" xr:uid="{50A84F2D-3551-44F8-AC9C-55608DEA3D3C}"/>
    <cellStyle name="Millares 12 2 7 8 5" xfId="49252" xr:uid="{21580476-81E6-4D61-9188-35C6FAE2266D}"/>
    <cellStyle name="Millares 12 2 7 9" xfId="4532" xr:uid="{A6476E0F-0201-429F-B1FE-0B47134500A5}"/>
    <cellStyle name="Millares 12 2 7 9 2" xfId="15984" xr:uid="{D89E929F-8125-455B-B85B-1A9B30B8E6B3}"/>
    <cellStyle name="Millares 12 2 7 9 2 2" xfId="38878" xr:uid="{EBA97D38-D17C-45C4-9234-509861B36CC0}"/>
    <cellStyle name="Millares 12 2 7 9 3" xfId="27437" xr:uid="{06B11DDE-999B-43CA-A95C-42C177218451}"/>
    <cellStyle name="Millares 12 2 7 9 4" xfId="50319" xr:uid="{B6B86297-41BB-430A-BCF5-8BAC98470CFF}"/>
    <cellStyle name="Millares 12 2 8" xfId="448" xr:uid="{223267E1-ACB6-4F7A-ACAD-6AF2865296C7}"/>
    <cellStyle name="Millares 12 2 8 10" xfId="46243" xr:uid="{61582697-E08D-49BB-AEAA-05B18B7C66AB}"/>
    <cellStyle name="Millares 12 2 8 2" xfId="976" xr:uid="{925D0891-6659-416C-B577-2EFAA4022CA7}"/>
    <cellStyle name="Millares 12 2 8 2 2" xfId="2293" xr:uid="{1B3308BA-1EB5-4D7E-9F8E-7AB9BDB6C983}"/>
    <cellStyle name="Millares 12 2 8 2 2 2" xfId="6541" xr:uid="{8C594974-FF79-4B75-A6B5-60984A07E2CA}"/>
    <cellStyle name="Millares 12 2 8 2 2 2 2" xfId="17993" xr:uid="{19E01094-9CF7-49EA-A9BB-686CACEF652E}"/>
    <cellStyle name="Millares 12 2 8 2 2 2 2 2" xfId="40887" xr:uid="{85F525BD-EE43-4E48-A8BF-0C45FA9F3D02}"/>
    <cellStyle name="Millares 12 2 8 2 2 2 3" xfId="29446" xr:uid="{A95DD273-158C-44D8-8ABC-3F70C5887432}"/>
    <cellStyle name="Millares 12 2 8 2 2 2 4" xfId="52328" xr:uid="{9CD6B26C-37D6-4DB0-A667-38A14B38E71A}"/>
    <cellStyle name="Millares 12 2 8 2 2 3" xfId="13751" xr:uid="{5A326D85-8DB0-4DE4-9E0B-BEDD82EAAE05}"/>
    <cellStyle name="Millares 12 2 8 2 2 3 2" xfId="36645" xr:uid="{8DB3E706-82F5-4571-852A-41EFACAE88B6}"/>
    <cellStyle name="Millares 12 2 8 2 2 4" xfId="25204" xr:uid="{4DF11F3F-FC73-442A-91AE-D45F7F2FBE13}"/>
    <cellStyle name="Millares 12 2 8 2 2 5" xfId="48087" xr:uid="{3A3411FE-D8D3-4F86-8098-B26F8EA7E70C}"/>
    <cellStyle name="Millares 12 2 8 2 3" xfId="4137" xr:uid="{AB2C2922-7B78-4DFB-9CC0-4DF45885F466}"/>
    <cellStyle name="Millares 12 2 8 2 3 2" xfId="8380" xr:uid="{2F17019C-373B-49EB-997B-F1CD565535FD}"/>
    <cellStyle name="Millares 12 2 8 2 3 2 2" xfId="19832" xr:uid="{5160938B-D636-4A4E-B13F-1C95ACD021DD}"/>
    <cellStyle name="Millares 12 2 8 2 3 2 2 2" xfId="42726" xr:uid="{D2C381FD-440E-4801-9C0F-F4B77CCB07E3}"/>
    <cellStyle name="Millares 12 2 8 2 3 2 3" xfId="31285" xr:uid="{ACEFE369-FDF1-48D5-B1E3-7F5A9F3DC1A2}"/>
    <cellStyle name="Millares 12 2 8 2 3 2 4" xfId="54167" xr:uid="{F2381D8D-807B-49BB-81AB-169CB78C0FA9}"/>
    <cellStyle name="Millares 12 2 8 2 3 3" xfId="15590" xr:uid="{30EB1724-F53A-47C9-91A6-2660F7D6927C}"/>
    <cellStyle name="Millares 12 2 8 2 3 3 2" xfId="38484" xr:uid="{6E3C28EE-C97C-45DE-8D0F-521F3A814AFD}"/>
    <cellStyle name="Millares 12 2 8 2 3 4" xfId="27043" xr:uid="{139F36DB-4AB3-40BE-BFDE-89884E9B9879}"/>
    <cellStyle name="Millares 12 2 8 2 3 5" xfId="49925" xr:uid="{9C532D50-93FE-4242-A6A2-718629F1F8C9}"/>
    <cellStyle name="Millares 12 2 8 2 4" xfId="5224" xr:uid="{D615F639-6839-4121-B2DF-8C588DBA0DCA}"/>
    <cellStyle name="Millares 12 2 8 2 4 2" xfId="16676" xr:uid="{D8FDC10C-BC3B-45FF-A8F5-29E06B0A5272}"/>
    <cellStyle name="Millares 12 2 8 2 4 2 2" xfId="39570" xr:uid="{2A6036B5-5CDF-421B-BDA3-DFB4C6195503}"/>
    <cellStyle name="Millares 12 2 8 2 4 3" xfId="28129" xr:uid="{2D618AC3-3BAC-4D1C-88F0-889259882F04}"/>
    <cellStyle name="Millares 12 2 8 2 4 4" xfId="51011" xr:uid="{DEC6A9EA-5F20-449B-8F8C-7FA3922F4AEA}"/>
    <cellStyle name="Millares 12 2 8 2 5" xfId="10285" xr:uid="{CAAE5F4B-E603-41D4-B592-F4626A4D9093}"/>
    <cellStyle name="Millares 12 2 8 2 5 2" xfId="21728" xr:uid="{521ED645-DA76-440A-A8D0-3DCCC69CA211}"/>
    <cellStyle name="Millares 12 2 8 2 5 2 2" xfId="44622" xr:uid="{04F77DA8-825C-44AA-94CF-6C1DDE3AEFF7}"/>
    <cellStyle name="Millares 12 2 8 2 5 3" xfId="33181" xr:uid="{F3563516-E0ED-4FD2-901E-68F918EC7418}"/>
    <cellStyle name="Millares 12 2 8 2 6" xfId="11369" xr:uid="{5EA583CF-05B0-41A6-9931-59B1CCC2BC3A}"/>
    <cellStyle name="Millares 12 2 8 2 6 2" xfId="22812" xr:uid="{705B4CDD-19F3-413B-863A-F31741CF2798}"/>
    <cellStyle name="Millares 12 2 8 2 6 2 2" xfId="45706" xr:uid="{B0347B05-4764-4111-97C4-D9B1A4B37DBC}"/>
    <cellStyle name="Millares 12 2 8 2 6 3" xfId="34265" xr:uid="{355DC3AE-780D-41D7-8A98-534ACCF30917}"/>
    <cellStyle name="Millares 12 2 8 2 7" xfId="12434" xr:uid="{DC07A9FA-6047-4A1A-ABF2-1A73C0533DDA}"/>
    <cellStyle name="Millares 12 2 8 2 7 2" xfId="35328" xr:uid="{13AEE88E-E48B-4D7B-851D-1C027BA4F3E8}"/>
    <cellStyle name="Millares 12 2 8 2 8" xfId="23887" xr:uid="{51D19BE3-C748-4210-8EFA-D699D4D8A790}"/>
    <cellStyle name="Millares 12 2 8 2 9" xfId="46770" xr:uid="{BEA0F1F7-9E7B-4422-AACF-735578858487}"/>
    <cellStyle name="Millares 12 2 8 3" xfId="1766" xr:uid="{B2B1D840-7D15-4D20-BB65-44625DD152B9}"/>
    <cellStyle name="Millares 12 2 8 3 2" xfId="6014" xr:uid="{1C2FCEAC-AA32-47C3-A9E4-ACBD90D6A411}"/>
    <cellStyle name="Millares 12 2 8 3 2 2" xfId="17466" xr:uid="{5127B4B2-B2CF-4AA9-8E8C-09FC43E8E429}"/>
    <cellStyle name="Millares 12 2 8 3 2 2 2" xfId="40360" xr:uid="{E8546EB5-69E0-4B69-9680-1E4F0D768CF2}"/>
    <cellStyle name="Millares 12 2 8 3 2 3" xfId="28919" xr:uid="{27F8C927-668E-4190-BDCE-8B0413E902B7}"/>
    <cellStyle name="Millares 12 2 8 3 2 4" xfId="51801" xr:uid="{61197C6A-1A3A-485F-8741-FE76199491A8}"/>
    <cellStyle name="Millares 12 2 8 3 3" xfId="13224" xr:uid="{C16D1834-10B9-4F1E-9C01-61E72B3CBB97}"/>
    <cellStyle name="Millares 12 2 8 3 3 2" xfId="36118" xr:uid="{CCFF97E2-E5C8-4E2C-97F9-ADC2DD39F152}"/>
    <cellStyle name="Millares 12 2 8 3 4" xfId="24677" xr:uid="{6B4BCE1B-CA89-4A36-87B4-C8F85B5A3C0D}"/>
    <cellStyle name="Millares 12 2 8 3 5" xfId="47560" xr:uid="{EEBEB4FC-DEE1-4824-BCA4-FA76B79FDB57}"/>
    <cellStyle name="Millares 12 2 8 4" xfId="3610" xr:uid="{FA31CFE5-9EEE-4205-803E-792BB45DC917}"/>
    <cellStyle name="Millares 12 2 8 4 2" xfId="7853" xr:uid="{C25386E5-D8E1-4766-B1E9-9A4279951C8C}"/>
    <cellStyle name="Millares 12 2 8 4 2 2" xfId="19305" xr:uid="{34E96D07-1983-48D5-98EE-D28C8E134B65}"/>
    <cellStyle name="Millares 12 2 8 4 2 2 2" xfId="42199" xr:uid="{EF85D1AA-30BE-460D-B840-F7192965F7BD}"/>
    <cellStyle name="Millares 12 2 8 4 2 3" xfId="30758" xr:uid="{1C50A7C8-67EB-4CE3-BA1A-0C99971FE9BC}"/>
    <cellStyle name="Millares 12 2 8 4 2 4" xfId="53640" xr:uid="{9E733D0F-6D43-4329-A68E-A0FB4A7CF483}"/>
    <cellStyle name="Millares 12 2 8 4 3" xfId="15063" xr:uid="{40E03090-B0E6-4977-AE22-5F3B720566AA}"/>
    <cellStyle name="Millares 12 2 8 4 3 2" xfId="37957" xr:uid="{F744DADB-2124-4F7D-8FDA-B8FD007D6CDC}"/>
    <cellStyle name="Millares 12 2 8 4 4" xfId="26516" xr:uid="{958F2898-DA0B-4389-A733-AB4377A5DDAE}"/>
    <cellStyle name="Millares 12 2 8 4 5" xfId="49398" xr:uid="{AE6F711A-74DA-433C-9ABC-80DC03C4BF4E}"/>
    <cellStyle name="Millares 12 2 8 5" xfId="4697" xr:uid="{D6823560-215D-46F3-B0F2-B36182CECBF9}"/>
    <cellStyle name="Millares 12 2 8 5 2" xfId="16149" xr:uid="{74AA691E-C704-4399-87EE-0B8B3714EACA}"/>
    <cellStyle name="Millares 12 2 8 5 2 2" xfId="39043" xr:uid="{B023BDE0-CE40-4B66-BD48-451EA55D7CBA}"/>
    <cellStyle name="Millares 12 2 8 5 3" xfId="27602" xr:uid="{52A77281-A671-4F46-9812-3C3AB7F358FF}"/>
    <cellStyle name="Millares 12 2 8 5 4" xfId="50484" xr:uid="{850164F6-780B-443F-8804-15EACDBA7816}"/>
    <cellStyle name="Millares 12 2 8 6" xfId="9758" xr:uid="{9E5101C9-104A-49AE-9526-6E9D5EC82796}"/>
    <cellStyle name="Millares 12 2 8 6 2" xfId="21201" xr:uid="{A80EFAA5-0BE7-4DDA-8F31-B8A367819C2D}"/>
    <cellStyle name="Millares 12 2 8 6 2 2" xfId="44095" xr:uid="{9188215B-E734-42C8-8ED7-A9ECD087EB92}"/>
    <cellStyle name="Millares 12 2 8 6 3" xfId="32654" xr:uid="{CFDE5043-8381-48C9-AE1D-D163DE171283}"/>
    <cellStyle name="Millares 12 2 8 7" xfId="10842" xr:uid="{7DC52E94-BB12-4A60-9213-69B5F90B5871}"/>
    <cellStyle name="Millares 12 2 8 7 2" xfId="22285" xr:uid="{2BEA7B88-6421-42FA-9559-94C7025C3310}"/>
    <cellStyle name="Millares 12 2 8 7 2 2" xfId="45179" xr:uid="{EF08D228-E7AE-482F-B991-D1D210B878AA}"/>
    <cellStyle name="Millares 12 2 8 7 3" xfId="33738" xr:uid="{FBC8F72B-D551-4158-9B9B-B295BDDBB0C9}"/>
    <cellStyle name="Millares 12 2 8 8" xfId="11907" xr:uid="{25FF5D29-0739-4AB3-9731-BF4AEAA6081D}"/>
    <cellStyle name="Millares 12 2 8 8 2" xfId="34801" xr:uid="{8D3685A4-A3AF-4230-A161-9DE098340C11}"/>
    <cellStyle name="Millares 12 2 8 9" xfId="23360" xr:uid="{A25D9869-909A-4070-A6FB-3FE17BBCB932}"/>
    <cellStyle name="Millares 12 2 9" xfId="712" xr:uid="{D4E20BBB-F45B-4D3B-AF53-12B6217F057F}"/>
    <cellStyle name="Millares 12 2 9 2" xfId="2029" xr:uid="{D09CD2EA-AC7A-4BB2-9534-BA13CC95F06F}"/>
    <cellStyle name="Millares 12 2 9 2 2" xfId="6277" xr:uid="{5B0160E5-9B3D-43CC-ACDA-96B78768A5DC}"/>
    <cellStyle name="Millares 12 2 9 2 2 2" xfId="17729" xr:uid="{FDC4DB4C-25E8-481C-B6AE-5A17F28045B4}"/>
    <cellStyle name="Millares 12 2 9 2 2 2 2" xfId="40623" xr:uid="{3C6BFD0D-7B40-4216-BAA4-E992FD18345B}"/>
    <cellStyle name="Millares 12 2 9 2 2 3" xfId="29182" xr:uid="{2E1D46E4-085F-439F-B715-9F38857AE8EF}"/>
    <cellStyle name="Millares 12 2 9 2 2 4" xfId="52064" xr:uid="{E2FD463A-1B09-47EE-AC63-0800F3BD667D}"/>
    <cellStyle name="Millares 12 2 9 2 3" xfId="13487" xr:uid="{32009550-3242-40DA-B8BE-7589B959BED7}"/>
    <cellStyle name="Millares 12 2 9 2 3 2" xfId="36381" xr:uid="{272633E8-80E2-461E-A4EB-DE641B976A80}"/>
    <cellStyle name="Millares 12 2 9 2 4" xfId="24940" xr:uid="{70795F96-0B97-41F0-87D9-C12438354ED5}"/>
    <cellStyle name="Millares 12 2 9 2 5" xfId="47823" xr:uid="{10316112-CB2F-4BAE-B66E-D96274E0D0E7}"/>
    <cellStyle name="Millares 12 2 9 3" xfId="3873" xr:uid="{FEC1256B-3B4F-4879-B97E-AF0C3B0E1E7B}"/>
    <cellStyle name="Millares 12 2 9 3 2" xfId="8116" xr:uid="{13A89833-1ACC-402F-B0F3-CB151FECBE86}"/>
    <cellStyle name="Millares 12 2 9 3 2 2" xfId="19568" xr:uid="{CDBB3889-FC56-4E98-9C59-FBDAB260F8A4}"/>
    <cellStyle name="Millares 12 2 9 3 2 2 2" xfId="42462" xr:uid="{2504B57A-7730-470F-8262-E25BE5FB0EDD}"/>
    <cellStyle name="Millares 12 2 9 3 2 3" xfId="31021" xr:uid="{B476C60E-BBC8-45D9-A284-626178ABF5CA}"/>
    <cellStyle name="Millares 12 2 9 3 2 4" xfId="53903" xr:uid="{D17EFBFB-F405-4F68-A0B6-8A633A7E0965}"/>
    <cellStyle name="Millares 12 2 9 3 3" xfId="15326" xr:uid="{BF909F2E-EBE8-4DC0-BA4A-D2EC75F73999}"/>
    <cellStyle name="Millares 12 2 9 3 3 2" xfId="38220" xr:uid="{EC0F6690-B94A-4C93-9158-7A562E1F2A25}"/>
    <cellStyle name="Millares 12 2 9 3 4" xfId="26779" xr:uid="{68013CE7-D1A2-4906-80F4-F909EA56A9DD}"/>
    <cellStyle name="Millares 12 2 9 3 5" xfId="49661" xr:uid="{7DF1F7B7-28C7-45A8-81C6-CA9F82618621}"/>
    <cellStyle name="Millares 12 2 9 4" xfId="4960" xr:uid="{35EB6223-7EDD-44BB-BB6C-83FE6ADCD82D}"/>
    <cellStyle name="Millares 12 2 9 4 2" xfId="16412" xr:uid="{8BCC1C6D-577C-4F1D-8FC5-338985AC43FD}"/>
    <cellStyle name="Millares 12 2 9 4 2 2" xfId="39306" xr:uid="{F4C257A6-0FF4-443B-933F-DE98C3816B93}"/>
    <cellStyle name="Millares 12 2 9 4 3" xfId="27865" xr:uid="{ECD4784D-38AD-47F4-828F-E410E852CA0F}"/>
    <cellStyle name="Millares 12 2 9 4 4" xfId="50747" xr:uid="{9FADA9DE-D335-48A4-8118-CDB521949AC7}"/>
    <cellStyle name="Millares 12 2 9 5" xfId="10021" xr:uid="{AE9E8241-590C-415F-ABA8-36F0CE0C0499}"/>
    <cellStyle name="Millares 12 2 9 5 2" xfId="21464" xr:uid="{66AF8AE9-4F73-49C0-B9E0-386891FE3318}"/>
    <cellStyle name="Millares 12 2 9 5 2 2" xfId="44358" xr:uid="{03920249-2E2B-4226-85C8-C92BEB4B2628}"/>
    <cellStyle name="Millares 12 2 9 5 3" xfId="32917" xr:uid="{34ABC1F1-61CE-45F4-B2BE-0ECE5C5FE041}"/>
    <cellStyle name="Millares 12 2 9 6" xfId="11105" xr:uid="{7CFCDDF7-A2C0-4B28-B59B-352500A19F06}"/>
    <cellStyle name="Millares 12 2 9 6 2" xfId="22548" xr:uid="{D705844D-5DA5-4917-AD9F-C7B362797F48}"/>
    <cellStyle name="Millares 12 2 9 6 2 2" xfId="45442" xr:uid="{2097B4B6-1222-4575-B3EC-19012E92CBD3}"/>
    <cellStyle name="Millares 12 2 9 6 3" xfId="34001" xr:uid="{9D86A323-6A4C-41A9-8FE4-5D9DF55A9085}"/>
    <cellStyle name="Millares 12 2 9 7" xfId="12170" xr:uid="{5D86A533-EDFC-4AEA-99BC-9D1C317A0637}"/>
    <cellStyle name="Millares 12 2 9 7 2" xfId="35064" xr:uid="{919D8D30-78F7-4719-8413-31FB49A24972}"/>
    <cellStyle name="Millares 12 2 9 8" xfId="23623" xr:uid="{CDF01565-CFBC-46BB-9474-C8833D2EE77B}"/>
    <cellStyle name="Millares 12 2 9 9" xfId="46506" xr:uid="{FE56D61E-A054-4752-8F6F-756FE8A07F07}"/>
    <cellStyle name="Millares 12 20" xfId="10577" xr:uid="{FF806B1A-170C-4F5B-B75F-3CE102FF9DA6}"/>
    <cellStyle name="Millares 12 20 2" xfId="22020" xr:uid="{8792C2D8-0C13-431E-94BD-59256A0D1B83}"/>
    <cellStyle name="Millares 12 20 2 2" xfId="44914" xr:uid="{AA0377C9-97D6-4543-B91C-9ABAF97CDA35}"/>
    <cellStyle name="Millares 12 20 3" xfId="33473" xr:uid="{CE7A042E-497F-4283-B161-135936369BA9}"/>
    <cellStyle name="Millares 12 21" xfId="11642" xr:uid="{589EA806-000C-4FB7-A9F7-B31F2BCE8539}"/>
    <cellStyle name="Millares 12 21 2" xfId="34536" xr:uid="{6B99261E-70A5-4D6B-B3B5-9344A62C198A}"/>
    <cellStyle name="Millares 12 22" xfId="23095" xr:uid="{6BD0F8AA-162B-4983-BAA3-651205CB109F}"/>
    <cellStyle name="Millares 12 23" xfId="45978" xr:uid="{AA6B8EED-0F35-418A-9B26-61B973A25305}"/>
    <cellStyle name="Millares 12 3" xfId="177" xr:uid="{95C1D7A8-770E-4D16-8309-262677AEA853}"/>
    <cellStyle name="Millares 12 3 10" xfId="3363" xr:uid="{AA876D85-07F8-41AE-A199-06982F0B9726}"/>
    <cellStyle name="Millares 12 3 10 2" xfId="7606" xr:uid="{3ECC6E6F-60DE-4670-83CA-8433ED928BC6}"/>
    <cellStyle name="Millares 12 3 10 2 2" xfId="19058" xr:uid="{B975A885-EAC5-4AE6-AB28-7DBFF046A0C8}"/>
    <cellStyle name="Millares 12 3 10 2 2 2" xfId="41952" xr:uid="{C1D80867-5024-44DE-9FF0-B11615240709}"/>
    <cellStyle name="Millares 12 3 10 2 3" xfId="30511" xr:uid="{41AF0E11-D336-40ED-BA60-1AFB013C3E46}"/>
    <cellStyle name="Millares 12 3 10 2 4" xfId="53393" xr:uid="{E37B81E3-6DEA-47DC-B1EE-91E69DE5211B}"/>
    <cellStyle name="Millares 12 3 10 3" xfId="14816" xr:uid="{D2861CE4-8618-4953-A4DA-6651B20CDB6E}"/>
    <cellStyle name="Millares 12 3 10 3 2" xfId="37710" xr:uid="{B466EA8B-CDEA-4C20-B8A2-3F52FE0AF3AD}"/>
    <cellStyle name="Millares 12 3 10 4" xfId="26269" xr:uid="{5B34CCBF-9F44-43A0-A1E5-EE76FA6C09A6}"/>
    <cellStyle name="Millares 12 3 10 5" xfId="49151" xr:uid="{D4D482D8-ABFE-45AE-9C2E-902E2DD162AA}"/>
    <cellStyle name="Millares 12 3 11" xfId="4426" xr:uid="{68C01564-8D38-4DFF-BA3B-04141D453DD0}"/>
    <cellStyle name="Millares 12 3 11 2" xfId="15878" xr:uid="{1096D940-5E8F-412A-9C2C-1DD269BFC10D}"/>
    <cellStyle name="Millares 12 3 11 2 2" xfId="38772" xr:uid="{DFDC2169-32FC-4AC3-9959-E592346D5B67}"/>
    <cellStyle name="Millares 12 3 11 3" xfId="27331" xr:uid="{7C69AC28-F3D3-4835-B6B0-800BEEDBB2AB}"/>
    <cellStyle name="Millares 12 3 11 4" xfId="50213" xr:uid="{796FE56B-C687-4410-BB36-BAEDED6B6854}"/>
    <cellStyle name="Millares 12 3 12" xfId="8710" xr:uid="{410E7454-252C-4731-AAE5-CD95B2587854}"/>
    <cellStyle name="Millares 12 3 12 2" xfId="20154" xr:uid="{CAB34933-25C8-4924-9353-9C57FAE23370}"/>
    <cellStyle name="Millares 12 3 12 2 2" xfId="43048" xr:uid="{12707F53-2EE0-4C0C-8F40-57D4077AE365}"/>
    <cellStyle name="Millares 12 3 12 3" xfId="31607" xr:uid="{D84EBF6E-367F-4E8A-998F-B01229B923E7}"/>
    <cellStyle name="Millares 12 3 12 4" xfId="54489" xr:uid="{47941907-0B02-45DB-9D13-35982AF84988}"/>
    <cellStyle name="Millares 12 3 13" xfId="8971" xr:uid="{4FB8BB0A-D4EF-43A8-BF58-D8397E63E17D}"/>
    <cellStyle name="Millares 12 3 13 2" xfId="20415" xr:uid="{CD851953-C28E-41D2-B091-192EFF460C11}"/>
    <cellStyle name="Millares 12 3 13 2 2" xfId="43309" xr:uid="{28BA116A-7B19-4097-847A-D9DF10339E41}"/>
    <cellStyle name="Millares 12 3 13 3" xfId="31868" xr:uid="{E668A2D2-2E05-4E7F-ACB9-080CF7F838BF}"/>
    <cellStyle name="Millares 12 3 13 4" xfId="54750" xr:uid="{973B65CE-FE08-422B-AF89-658FE736516E}"/>
    <cellStyle name="Millares 12 3 14" xfId="9238" xr:uid="{3C039564-420C-40D7-A04B-F12D74EA2883}"/>
    <cellStyle name="Millares 12 3 14 2" xfId="20682" xr:uid="{58F1E1B3-0178-4254-9D1A-001F67E24780}"/>
    <cellStyle name="Millares 12 3 14 2 2" xfId="43576" xr:uid="{3EE362BC-1023-42C3-81A6-2B490C9FCB8F}"/>
    <cellStyle name="Millares 12 3 14 3" xfId="32135" xr:uid="{84DF22EF-B3DF-47EC-A59B-E096551B937C}"/>
    <cellStyle name="Millares 12 3 14 4" xfId="55017" xr:uid="{A7FFDD5F-56C3-4CFC-A952-667C8906C38C}"/>
    <cellStyle name="Millares 12 3 15" xfId="9509" xr:uid="{BAE0820E-3B6A-447A-8790-D19B75E1829B}"/>
    <cellStyle name="Millares 12 3 15 2" xfId="20952" xr:uid="{2AF981A3-8158-4EFA-8F18-60539739408F}"/>
    <cellStyle name="Millares 12 3 15 2 2" xfId="43846" xr:uid="{818913E6-533B-496D-808B-5760D53F832E}"/>
    <cellStyle name="Millares 12 3 15 3" xfId="32405" xr:uid="{4A421434-A20F-41A4-8235-B424B13850CC}"/>
    <cellStyle name="Millares 12 3 16" xfId="10595" xr:uid="{74745216-AC5B-4ECA-B491-548A884C0F36}"/>
    <cellStyle name="Millares 12 3 16 2" xfId="22038" xr:uid="{45832FD3-D807-41E7-98D7-9826F363A744}"/>
    <cellStyle name="Millares 12 3 16 2 2" xfId="44932" xr:uid="{5F207602-69EA-4121-8519-5EF2A40CEF78}"/>
    <cellStyle name="Millares 12 3 16 3" xfId="33491" xr:uid="{5F103B10-84F8-461B-8935-DB50B2FC2722}"/>
    <cellStyle name="Millares 12 3 17" xfId="11660" xr:uid="{2227BEFB-B199-4EB4-8567-B2B4E6E3277A}"/>
    <cellStyle name="Millares 12 3 17 2" xfId="34554" xr:uid="{8A1CBE71-94F1-4940-8213-791D8E36525C}"/>
    <cellStyle name="Millares 12 3 18" xfId="23113" xr:uid="{32ACB15B-E887-4F8E-8996-42F68C4F9C94}"/>
    <cellStyle name="Millares 12 3 19" xfId="45996" xr:uid="{27FD30FD-3683-464F-B6F2-D922D22FB174}"/>
    <cellStyle name="Millares 12 3 2" xfId="215" xr:uid="{35FA39DA-049A-467B-B221-1DD62E81D268}"/>
    <cellStyle name="Millares 12 3 2 10" xfId="4463" xr:uid="{E165664E-178A-4B4B-9FB8-F10B15F79298}"/>
    <cellStyle name="Millares 12 3 2 10 2" xfId="15915" xr:uid="{AE6ADC5F-51BE-4846-9B6C-BF622FA3426D}"/>
    <cellStyle name="Millares 12 3 2 10 2 2" xfId="38809" xr:uid="{A58AF8F9-8F1D-4FC7-9AF6-025A311B9618}"/>
    <cellStyle name="Millares 12 3 2 10 3" xfId="27368" xr:uid="{233C1F6F-7C83-41F2-AEC2-4FA807925AC3}"/>
    <cellStyle name="Millares 12 3 2 10 4" xfId="50250" xr:uid="{54DFB8F6-9749-44D5-9A88-84C1A540C0CA}"/>
    <cellStyle name="Millares 12 3 2 11" xfId="8747" xr:uid="{7A1ADF49-8615-44AE-9409-3ECF74F7B878}"/>
    <cellStyle name="Millares 12 3 2 11 2" xfId="20191" xr:uid="{AFDD4474-2054-4DBC-8D94-44DEE62F1828}"/>
    <cellStyle name="Millares 12 3 2 11 2 2" xfId="43085" xr:uid="{615775AF-A465-4DC5-BF25-0BFEC9E5DF73}"/>
    <cellStyle name="Millares 12 3 2 11 3" xfId="31644" xr:uid="{EC9B3DB8-195A-4A1B-A5FD-A682235A2913}"/>
    <cellStyle name="Millares 12 3 2 11 4" xfId="54526" xr:uid="{0DA41727-629C-40DF-99CF-3BD9E3499BD6}"/>
    <cellStyle name="Millares 12 3 2 12" xfId="9008" xr:uid="{C1DD551C-846A-4868-910A-42B9B5A9A958}"/>
    <cellStyle name="Millares 12 3 2 12 2" xfId="20452" xr:uid="{B8147F6C-DC64-4F0E-A8D4-532651D5AC48}"/>
    <cellStyle name="Millares 12 3 2 12 2 2" xfId="43346" xr:uid="{6CA12169-4336-43EA-8196-568592CE33C4}"/>
    <cellStyle name="Millares 12 3 2 12 3" xfId="31905" xr:uid="{4716D447-8972-4BF7-A150-EBE627AD3C21}"/>
    <cellStyle name="Millares 12 3 2 12 4" xfId="54787" xr:uid="{BC90DE22-C23F-467F-BC47-41B1DF634737}"/>
    <cellStyle name="Millares 12 3 2 13" xfId="9275" xr:uid="{E93596FF-108D-46DB-9C14-B8E86F77BBA5}"/>
    <cellStyle name="Millares 12 3 2 13 2" xfId="20719" xr:uid="{272CA4D9-E56F-4DB2-8379-F637F720CD1B}"/>
    <cellStyle name="Millares 12 3 2 13 2 2" xfId="43613" xr:uid="{6BF1EE67-FFED-4CFA-BB41-2F1E07E797C3}"/>
    <cellStyle name="Millares 12 3 2 13 3" xfId="32172" xr:uid="{54BEA0E6-2EF1-4B3C-A65D-08CAC3D16947}"/>
    <cellStyle name="Millares 12 3 2 13 4" xfId="55054" xr:uid="{CE7C638D-9C98-47C1-88A1-73ADDCF83EEC}"/>
    <cellStyle name="Millares 12 3 2 14" xfId="9546" xr:uid="{984710F2-604C-463C-90E7-7475F98F17A5}"/>
    <cellStyle name="Millares 12 3 2 14 2" xfId="20989" xr:uid="{0E0F4498-125B-4A69-BCF5-3E97C301D945}"/>
    <cellStyle name="Millares 12 3 2 14 2 2" xfId="43883" xr:uid="{7994474D-DE33-4572-A409-C0FACD334417}"/>
    <cellStyle name="Millares 12 3 2 14 3" xfId="32442" xr:uid="{82C5E49F-BC2E-4CAE-8A42-63141ADC3821}"/>
    <cellStyle name="Millares 12 3 2 15" xfId="10632" xr:uid="{BA13B857-E22B-4323-AF27-FFF948F6FBAD}"/>
    <cellStyle name="Millares 12 3 2 15 2" xfId="22075" xr:uid="{4CF2B3A4-D117-4753-BCAD-1AA7B64377CD}"/>
    <cellStyle name="Millares 12 3 2 15 2 2" xfId="44969" xr:uid="{E7312A07-98D2-4CD8-A93A-D0A927109F35}"/>
    <cellStyle name="Millares 12 3 2 15 3" xfId="33528" xr:uid="{A7CD2FED-5466-46DD-905C-71B65C3479FC}"/>
    <cellStyle name="Millares 12 3 2 16" xfId="11697" xr:uid="{EFCE9735-EC1B-4855-B4A5-3C32F53BE1DE}"/>
    <cellStyle name="Millares 12 3 2 16 2" xfId="34591" xr:uid="{94A234E8-2142-4A12-BDCF-04D1D73B575A}"/>
    <cellStyle name="Millares 12 3 2 17" xfId="23150" xr:uid="{6C7EC207-7918-4889-A148-E6F8C0884BB2}"/>
    <cellStyle name="Millares 12 3 2 18" xfId="46033" xr:uid="{FB27C8E3-E258-4077-A310-CB7118BD1B4C}"/>
    <cellStyle name="Millares 12 3 2 2" xfId="354" xr:uid="{C1CA28C8-E7CF-4BF1-A2D9-9093A1AE9AC4}"/>
    <cellStyle name="Millares 12 3 2 2 10" xfId="8863" xr:uid="{656A0E9D-9F8B-4626-843D-053C09811EB0}"/>
    <cellStyle name="Millares 12 3 2 2 10 2" xfId="20307" xr:uid="{6351FAAC-E0BD-4F54-A46D-76CAA23B9743}"/>
    <cellStyle name="Millares 12 3 2 2 10 2 2" xfId="43201" xr:uid="{DC869BD2-9193-4C8A-A384-955670EC0E75}"/>
    <cellStyle name="Millares 12 3 2 2 10 3" xfId="31760" xr:uid="{B5327743-2CCD-410A-8762-9541D13D9B30}"/>
    <cellStyle name="Millares 12 3 2 2 10 4" xfId="54642" xr:uid="{CB1691C4-44C6-4AFC-B5BA-7F971B79D75D}"/>
    <cellStyle name="Millares 12 3 2 2 11" xfId="9125" xr:uid="{684D3A6A-AE99-4951-8A22-FD513EC6AAE0}"/>
    <cellStyle name="Millares 12 3 2 2 11 2" xfId="20569" xr:uid="{219C0475-B0C8-4D73-A2A9-D4965D2FE447}"/>
    <cellStyle name="Millares 12 3 2 2 11 2 2" xfId="43463" xr:uid="{FCCCB2D0-0C93-478E-A4D3-B1C41C4EBCA1}"/>
    <cellStyle name="Millares 12 3 2 2 11 3" xfId="32022" xr:uid="{AD025231-0F19-4CAA-BA18-2431E2EFF055}"/>
    <cellStyle name="Millares 12 3 2 2 11 4" xfId="54904" xr:uid="{49AB7B01-4287-4C6F-AAF4-570347055514}"/>
    <cellStyle name="Millares 12 3 2 2 12" xfId="9392" xr:uid="{6D79EFB3-AED3-425C-96C5-9D90E48C0A9E}"/>
    <cellStyle name="Millares 12 3 2 2 12 2" xfId="20836" xr:uid="{86DCF036-1213-488D-AACA-7F5D5539192A}"/>
    <cellStyle name="Millares 12 3 2 2 12 2 2" xfId="43730" xr:uid="{0DF1FF98-FF9F-49DC-8BBC-75385779F371}"/>
    <cellStyle name="Millares 12 3 2 2 12 3" xfId="32289" xr:uid="{49454A5F-00EF-4A91-A6A6-981B37A80C01}"/>
    <cellStyle name="Millares 12 3 2 2 12 4" xfId="55171" xr:uid="{8D8BC6DE-55F3-4B50-AF89-908857C591A5}"/>
    <cellStyle name="Millares 12 3 2 2 13" xfId="9664" xr:uid="{0E257061-CEBD-4B04-890E-06B580644F7C}"/>
    <cellStyle name="Millares 12 3 2 2 13 2" xfId="21107" xr:uid="{2670BB3D-5BD9-45CA-9A3B-DC16F62D30EC}"/>
    <cellStyle name="Millares 12 3 2 2 13 2 2" xfId="44001" xr:uid="{3AB5F495-78C3-4B55-8C47-80C820A466A5}"/>
    <cellStyle name="Millares 12 3 2 2 13 3" xfId="32560" xr:uid="{0F47B7CD-D388-41FF-A66E-D4D886C3F715}"/>
    <cellStyle name="Millares 12 3 2 2 14" xfId="10748" xr:uid="{CB6086B2-244B-463A-B150-0C1E038A13B8}"/>
    <cellStyle name="Millares 12 3 2 2 14 2" xfId="22191" xr:uid="{A3BA5D74-DDCD-4D6F-A2FE-2470F1CDF9B0}"/>
    <cellStyle name="Millares 12 3 2 2 14 2 2" xfId="45085" xr:uid="{E94BCAD7-5A0B-4A18-8719-DAE78F17AEAD}"/>
    <cellStyle name="Millares 12 3 2 2 14 3" xfId="33644" xr:uid="{9BB066B6-FD43-4B8D-A3F1-9F9BB1691FE8}"/>
    <cellStyle name="Millares 12 3 2 2 15" xfId="11813" xr:uid="{47D74D9A-5DAA-48EB-843B-7DBF73A4A63D}"/>
    <cellStyle name="Millares 12 3 2 2 15 2" xfId="34707" xr:uid="{3C33C875-4365-4138-9305-6BEC77794BB6}"/>
    <cellStyle name="Millares 12 3 2 2 16" xfId="23266" xr:uid="{6D7AE59E-07DE-48FC-8A1B-5A3F94DFA37F}"/>
    <cellStyle name="Millares 12 3 2 2 17" xfId="46149" xr:uid="{5A64DFF4-02AC-41B9-BFE2-BB204C2353CE}"/>
    <cellStyle name="Millares 12 3 2 2 2" xfId="617" xr:uid="{FDB520AF-9982-4083-A054-3984DC602D64}"/>
    <cellStyle name="Millares 12 3 2 2 2 10" xfId="46412" xr:uid="{79F5B8B3-0B6C-4B16-9A8C-C3B1A012114D}"/>
    <cellStyle name="Millares 12 3 2 2 2 2" xfId="1145" xr:uid="{51B25CF0-DC37-45FF-A77E-38DA510DDFEA}"/>
    <cellStyle name="Millares 12 3 2 2 2 2 2" xfId="2462" xr:uid="{96B479D4-2865-4040-A91E-10995B9738FE}"/>
    <cellStyle name="Millares 12 3 2 2 2 2 2 2" xfId="6710" xr:uid="{37C306F6-B803-4E74-B0AD-5AA3F74BA92E}"/>
    <cellStyle name="Millares 12 3 2 2 2 2 2 2 2" xfId="18162" xr:uid="{C5474CF6-C2C5-4B69-A00C-58585498271B}"/>
    <cellStyle name="Millares 12 3 2 2 2 2 2 2 2 2" xfId="41056" xr:uid="{824891C0-D6E9-4193-83E7-49B705DBFBF4}"/>
    <cellStyle name="Millares 12 3 2 2 2 2 2 2 3" xfId="29615" xr:uid="{623E4E90-5195-4968-99A0-989D3188DBEC}"/>
    <cellStyle name="Millares 12 3 2 2 2 2 2 2 4" xfId="52497" xr:uid="{97774D01-4227-442E-8B82-CC8A9017C887}"/>
    <cellStyle name="Millares 12 3 2 2 2 2 2 3" xfId="13920" xr:uid="{08ECC586-6DB8-42C9-9CE9-74E1778C1656}"/>
    <cellStyle name="Millares 12 3 2 2 2 2 2 3 2" xfId="36814" xr:uid="{9B6EA6F1-D22D-465E-A1E9-3DBC6FC38C5F}"/>
    <cellStyle name="Millares 12 3 2 2 2 2 2 4" xfId="25373" xr:uid="{1A5152D8-BD7A-4F30-AE69-C85A2697CBEB}"/>
    <cellStyle name="Millares 12 3 2 2 2 2 2 5" xfId="48256" xr:uid="{FE32A42D-7DE6-4492-941D-C67D3470EE94}"/>
    <cellStyle name="Millares 12 3 2 2 2 2 3" xfId="4306" xr:uid="{D70EB3C3-A36A-4E3B-B54F-55C56581EB75}"/>
    <cellStyle name="Millares 12 3 2 2 2 2 3 2" xfId="8549" xr:uid="{46FB27AC-AC59-41F0-9E06-1AD00DF6852D}"/>
    <cellStyle name="Millares 12 3 2 2 2 2 3 2 2" xfId="20001" xr:uid="{88F2C895-CAD5-452D-8F66-62193C1A0947}"/>
    <cellStyle name="Millares 12 3 2 2 2 2 3 2 2 2" xfId="42895" xr:uid="{FBD26D39-BF6A-497D-8DEE-C73C67BDF717}"/>
    <cellStyle name="Millares 12 3 2 2 2 2 3 2 3" xfId="31454" xr:uid="{412C0A43-CEF2-42FC-8957-64D1A504EC04}"/>
    <cellStyle name="Millares 12 3 2 2 2 2 3 2 4" xfId="54336" xr:uid="{48142F79-0370-4620-9F7F-FC14D262608E}"/>
    <cellStyle name="Millares 12 3 2 2 2 2 3 3" xfId="15759" xr:uid="{C9129371-7C4E-4E63-AD68-7945A031BE59}"/>
    <cellStyle name="Millares 12 3 2 2 2 2 3 3 2" xfId="38653" xr:uid="{A2F4AD85-4A9B-4FFE-B2E0-9FA60972A14B}"/>
    <cellStyle name="Millares 12 3 2 2 2 2 3 4" xfId="27212" xr:uid="{73D683D0-1E51-4DD6-ADA0-FB389E4CA1CF}"/>
    <cellStyle name="Millares 12 3 2 2 2 2 3 5" xfId="50094" xr:uid="{64E8252B-A338-4790-9613-FC838601F587}"/>
    <cellStyle name="Millares 12 3 2 2 2 2 4" xfId="5393" xr:uid="{1BB48D99-363F-46C8-B1BA-F36E754F8271}"/>
    <cellStyle name="Millares 12 3 2 2 2 2 4 2" xfId="16845" xr:uid="{3FFBA910-0425-4FC2-A422-46198A47BB18}"/>
    <cellStyle name="Millares 12 3 2 2 2 2 4 2 2" xfId="39739" xr:uid="{162D855C-96A0-4E34-8F1A-6FE51A9A8AA0}"/>
    <cellStyle name="Millares 12 3 2 2 2 2 4 3" xfId="28298" xr:uid="{2A677DAB-F2A1-413E-AA1F-918256DDC3AC}"/>
    <cellStyle name="Millares 12 3 2 2 2 2 4 4" xfId="51180" xr:uid="{D8C3399B-B8F9-422E-804B-7E0467A1BD54}"/>
    <cellStyle name="Millares 12 3 2 2 2 2 5" xfId="10454" xr:uid="{4A2DE8E4-6B08-48D4-8F34-3B3D74B3B1BF}"/>
    <cellStyle name="Millares 12 3 2 2 2 2 5 2" xfId="21897" xr:uid="{FC42BADA-E518-438E-B6BA-1E06C8BE6596}"/>
    <cellStyle name="Millares 12 3 2 2 2 2 5 2 2" xfId="44791" xr:uid="{28676128-E6C8-4DF6-A595-85262C3F10AB}"/>
    <cellStyle name="Millares 12 3 2 2 2 2 5 3" xfId="33350" xr:uid="{33D6D05E-7A5B-4CE9-9DF6-4E02DB7158DF}"/>
    <cellStyle name="Millares 12 3 2 2 2 2 6" xfId="11538" xr:uid="{3082D29D-9943-4C92-ABD4-244970BE72F8}"/>
    <cellStyle name="Millares 12 3 2 2 2 2 6 2" xfId="22981" xr:uid="{E5822E35-517B-4A95-A228-255B0E521B49}"/>
    <cellStyle name="Millares 12 3 2 2 2 2 6 2 2" xfId="45875" xr:uid="{F3EFC933-A867-4BF2-B6E2-B1B37F6A825D}"/>
    <cellStyle name="Millares 12 3 2 2 2 2 6 3" xfId="34434" xr:uid="{2C5D83CB-C5F4-4F1E-820B-9AA1BFCBC4FE}"/>
    <cellStyle name="Millares 12 3 2 2 2 2 7" xfId="12603" xr:uid="{15E85E25-7AAE-4130-A11E-7634CD777DF6}"/>
    <cellStyle name="Millares 12 3 2 2 2 2 7 2" xfId="35497" xr:uid="{7D578CBF-14E1-4A6A-92A0-984C6C632CFF}"/>
    <cellStyle name="Millares 12 3 2 2 2 2 8" xfId="24056" xr:uid="{1F73F025-00E8-48E0-872A-143B0D20EC91}"/>
    <cellStyle name="Millares 12 3 2 2 2 2 9" xfId="46939" xr:uid="{23EE0F66-AC6A-4400-A127-B1E693854AC5}"/>
    <cellStyle name="Millares 12 3 2 2 2 3" xfId="1935" xr:uid="{F35F7BDC-2729-473E-80B8-9C7B5D65002E}"/>
    <cellStyle name="Millares 12 3 2 2 2 3 2" xfId="6183" xr:uid="{BE44E5EE-8C11-4DD0-A594-67E7404C9355}"/>
    <cellStyle name="Millares 12 3 2 2 2 3 2 2" xfId="17635" xr:uid="{696BE42D-6387-4270-8BA3-1CECAC38C993}"/>
    <cellStyle name="Millares 12 3 2 2 2 3 2 2 2" xfId="40529" xr:uid="{B6A42360-30D6-4506-A129-47BB2B0C865D}"/>
    <cellStyle name="Millares 12 3 2 2 2 3 2 3" xfId="29088" xr:uid="{FF618891-C91A-403D-9FB8-A79506794CEF}"/>
    <cellStyle name="Millares 12 3 2 2 2 3 2 4" xfId="51970" xr:uid="{3B76E168-6B21-41D5-B178-3B25EBD728E1}"/>
    <cellStyle name="Millares 12 3 2 2 2 3 3" xfId="13393" xr:uid="{294469E8-4B7E-47A2-8BCE-24CC93B4F09D}"/>
    <cellStyle name="Millares 12 3 2 2 2 3 3 2" xfId="36287" xr:uid="{B1334769-6CB3-4B32-8A41-5FEE73A0DC9F}"/>
    <cellStyle name="Millares 12 3 2 2 2 3 4" xfId="24846" xr:uid="{26DE34A9-984A-4175-9A50-CAA2C24C5666}"/>
    <cellStyle name="Millares 12 3 2 2 2 3 5" xfId="47729" xr:uid="{9743D836-36D6-46F4-99A3-5E0CC10B68CE}"/>
    <cellStyle name="Millares 12 3 2 2 2 4" xfId="3779" xr:uid="{B6685FE1-265B-4C19-B901-DEB6F0C261EE}"/>
    <cellStyle name="Millares 12 3 2 2 2 4 2" xfId="8022" xr:uid="{E0186A17-D937-4D8C-822B-A00ADC9B72D6}"/>
    <cellStyle name="Millares 12 3 2 2 2 4 2 2" xfId="19474" xr:uid="{92529F93-1363-4C46-BFDE-FC7015C714E5}"/>
    <cellStyle name="Millares 12 3 2 2 2 4 2 2 2" xfId="42368" xr:uid="{4BB2201D-A39C-4A12-A249-936404EE8266}"/>
    <cellStyle name="Millares 12 3 2 2 2 4 2 3" xfId="30927" xr:uid="{8483C399-FDB5-4E40-B77B-6D0C7AE511AA}"/>
    <cellStyle name="Millares 12 3 2 2 2 4 2 4" xfId="53809" xr:uid="{E1763252-1973-4024-8BF6-24DEED5AE1E6}"/>
    <cellStyle name="Millares 12 3 2 2 2 4 3" xfId="15232" xr:uid="{66FE267E-1CD9-4ED2-81DE-76D717212B18}"/>
    <cellStyle name="Millares 12 3 2 2 2 4 3 2" xfId="38126" xr:uid="{11D80098-1A9C-4DE1-8476-5FCAA9BCC1E9}"/>
    <cellStyle name="Millares 12 3 2 2 2 4 4" xfId="26685" xr:uid="{B75B2FE4-C357-4D7F-BBE8-C6961C0A78AC}"/>
    <cellStyle name="Millares 12 3 2 2 2 4 5" xfId="49567" xr:uid="{AA271B19-E153-4DA2-B30C-9DC2E24CA10E}"/>
    <cellStyle name="Millares 12 3 2 2 2 5" xfId="4866" xr:uid="{5D649FC1-8E64-4EA9-B8BE-0766C358A7A8}"/>
    <cellStyle name="Millares 12 3 2 2 2 5 2" xfId="16318" xr:uid="{7AD7325D-CC30-4C21-BF66-BE3308206B93}"/>
    <cellStyle name="Millares 12 3 2 2 2 5 2 2" xfId="39212" xr:uid="{5CDC9E45-97D3-4958-B62A-6AE3DA3A0A64}"/>
    <cellStyle name="Millares 12 3 2 2 2 5 3" xfId="27771" xr:uid="{5AA29962-4793-4A1C-94BE-DC463037630C}"/>
    <cellStyle name="Millares 12 3 2 2 2 5 4" xfId="50653" xr:uid="{CCD6EEFF-CF3C-46D0-A99D-601CD95E99C8}"/>
    <cellStyle name="Millares 12 3 2 2 2 6" xfId="9927" xr:uid="{43BFCEA0-A9FC-4CF8-8BA2-4242CBE946ED}"/>
    <cellStyle name="Millares 12 3 2 2 2 6 2" xfId="21370" xr:uid="{530E6E15-B583-417C-9BCB-92B059A313F3}"/>
    <cellStyle name="Millares 12 3 2 2 2 6 2 2" xfId="44264" xr:uid="{88261715-DF18-4AA2-B596-B7915CFF8366}"/>
    <cellStyle name="Millares 12 3 2 2 2 6 3" xfId="32823" xr:uid="{C33F197F-55A5-482C-A5AE-C35CF7B5356B}"/>
    <cellStyle name="Millares 12 3 2 2 2 7" xfId="11011" xr:uid="{4E10DD92-D315-47FF-BE39-2C5436A7B768}"/>
    <cellStyle name="Millares 12 3 2 2 2 7 2" xfId="22454" xr:uid="{3CCA4E2E-AA20-4844-9A6E-CC8C31DEEED1}"/>
    <cellStyle name="Millares 12 3 2 2 2 7 2 2" xfId="45348" xr:uid="{07AB941C-B3C0-4F9A-A8DC-CA618626D598}"/>
    <cellStyle name="Millares 12 3 2 2 2 7 3" xfId="33907" xr:uid="{76D5A7AC-A7E3-4B86-8DC7-24BA34AA12D4}"/>
    <cellStyle name="Millares 12 3 2 2 2 8" xfId="12076" xr:uid="{A7C0BADB-50D9-4C6B-BFE2-C1C1A453E603}"/>
    <cellStyle name="Millares 12 3 2 2 2 8 2" xfId="34970" xr:uid="{A6E49601-B2E3-44D0-A480-279BC8CECDA2}"/>
    <cellStyle name="Millares 12 3 2 2 2 9" xfId="23529" xr:uid="{AF0527DA-8FB8-4006-AC27-7CA9AEB631F1}"/>
    <cellStyle name="Millares 12 3 2 2 3" xfId="882" xr:uid="{3533E389-875E-4EF3-BEB2-B8C20625E592}"/>
    <cellStyle name="Millares 12 3 2 2 3 2" xfId="2199" xr:uid="{158F384B-4713-4EE5-B5E6-193B12C9440E}"/>
    <cellStyle name="Millares 12 3 2 2 3 2 2" xfId="6447" xr:uid="{0BE3FE28-6398-47BC-990A-B8D38B8A64AE}"/>
    <cellStyle name="Millares 12 3 2 2 3 2 2 2" xfId="17899" xr:uid="{722CF2AF-8B61-49EB-A4DE-E545341A1C33}"/>
    <cellStyle name="Millares 12 3 2 2 3 2 2 2 2" xfId="40793" xr:uid="{BA4D87F7-C093-429D-8ACD-56BB80DB5DA2}"/>
    <cellStyle name="Millares 12 3 2 2 3 2 2 3" xfId="29352" xr:uid="{C9169993-DD10-4C99-AEC5-8B55DD1FB3A6}"/>
    <cellStyle name="Millares 12 3 2 2 3 2 2 4" xfId="52234" xr:uid="{18B00F07-0D14-4896-A721-8AC912CF6DC0}"/>
    <cellStyle name="Millares 12 3 2 2 3 2 3" xfId="13657" xr:uid="{072875EF-4388-4183-9DC0-EDC1043A252A}"/>
    <cellStyle name="Millares 12 3 2 2 3 2 3 2" xfId="36551" xr:uid="{DFB2843C-6465-425A-8B3A-A2963EC0A803}"/>
    <cellStyle name="Millares 12 3 2 2 3 2 4" xfId="25110" xr:uid="{A697FCFD-74AA-4678-B046-440EA8539260}"/>
    <cellStyle name="Millares 12 3 2 2 3 2 5" xfId="47993" xr:uid="{709FE7D4-9249-4B4E-8951-DA477846C6A8}"/>
    <cellStyle name="Millares 12 3 2 2 3 3" xfId="4043" xr:uid="{9D21C3AC-BF95-4110-91BD-905D97978689}"/>
    <cellStyle name="Millares 12 3 2 2 3 3 2" xfId="8286" xr:uid="{A902E729-9F74-414E-9D83-462C7A21178A}"/>
    <cellStyle name="Millares 12 3 2 2 3 3 2 2" xfId="19738" xr:uid="{D5BB7F79-9E36-4756-8E39-8804BBB25440}"/>
    <cellStyle name="Millares 12 3 2 2 3 3 2 2 2" xfId="42632" xr:uid="{4AE6C492-AAEA-42A5-9163-601F5F6107F2}"/>
    <cellStyle name="Millares 12 3 2 2 3 3 2 3" xfId="31191" xr:uid="{0115503E-7C9B-4C7D-BE31-BA9E9BC6DF0C}"/>
    <cellStyle name="Millares 12 3 2 2 3 3 2 4" xfId="54073" xr:uid="{C0836AD4-3D0D-426D-A677-1DD86D455DD9}"/>
    <cellStyle name="Millares 12 3 2 2 3 3 3" xfId="15496" xr:uid="{F0744E1E-8339-4C6A-9107-724D19886B57}"/>
    <cellStyle name="Millares 12 3 2 2 3 3 3 2" xfId="38390" xr:uid="{FB54CBF0-C8AB-4FF1-94F0-F5C7CABB7B46}"/>
    <cellStyle name="Millares 12 3 2 2 3 3 4" xfId="26949" xr:uid="{94D28948-7D99-4DFA-ACC5-4223D1E8CE04}"/>
    <cellStyle name="Millares 12 3 2 2 3 3 5" xfId="49831" xr:uid="{A1D18BEA-D6A5-4D51-9457-0A15017FBFD4}"/>
    <cellStyle name="Millares 12 3 2 2 3 4" xfId="5130" xr:uid="{5CF729F3-7131-4B07-9E3F-68F5E9E76AEB}"/>
    <cellStyle name="Millares 12 3 2 2 3 4 2" xfId="16582" xr:uid="{877A8EFA-07DC-4624-827C-26A40F02B934}"/>
    <cellStyle name="Millares 12 3 2 2 3 4 2 2" xfId="39476" xr:uid="{99B6C990-94A5-4869-92EB-9A33CDCCEEE7}"/>
    <cellStyle name="Millares 12 3 2 2 3 4 3" xfId="28035" xr:uid="{4B364274-64EB-4C88-BD3F-680B304BCCE2}"/>
    <cellStyle name="Millares 12 3 2 2 3 4 4" xfId="50917" xr:uid="{14D5E098-5523-4917-93FE-CC2A1AD905F9}"/>
    <cellStyle name="Millares 12 3 2 2 3 5" xfId="10191" xr:uid="{B5693A54-92BE-42FE-8244-E8AE4740AFC1}"/>
    <cellStyle name="Millares 12 3 2 2 3 5 2" xfId="21634" xr:uid="{6B30A79F-ADFF-4DCE-81E7-2F62017C4087}"/>
    <cellStyle name="Millares 12 3 2 2 3 5 2 2" xfId="44528" xr:uid="{91E85824-7F2D-4D6A-B2C4-E43993C05B6F}"/>
    <cellStyle name="Millares 12 3 2 2 3 5 3" xfId="33087" xr:uid="{07C0B1CA-EE24-4727-BA29-0C65354D10D6}"/>
    <cellStyle name="Millares 12 3 2 2 3 6" xfId="11275" xr:uid="{47C27E06-91DE-4565-8CE0-F047FA52F12A}"/>
    <cellStyle name="Millares 12 3 2 2 3 6 2" xfId="22718" xr:uid="{03FA1C79-D298-40EE-A7C7-34722542B260}"/>
    <cellStyle name="Millares 12 3 2 2 3 6 2 2" xfId="45612" xr:uid="{91D9AEE6-A4D0-43B2-8E6C-8A38798DA8A2}"/>
    <cellStyle name="Millares 12 3 2 2 3 6 3" xfId="34171" xr:uid="{31201E50-226C-4A24-815A-2D62EE5325DD}"/>
    <cellStyle name="Millares 12 3 2 2 3 7" xfId="12340" xr:uid="{955991F0-5A5B-4308-BB18-514FE43797FF}"/>
    <cellStyle name="Millares 12 3 2 2 3 7 2" xfId="35234" xr:uid="{8AE5DD6D-B7AA-4ED0-9164-CF69B141F977}"/>
    <cellStyle name="Millares 12 3 2 2 3 8" xfId="23793" xr:uid="{05BD0BAD-29C0-4738-BCAE-49D9EC399F02}"/>
    <cellStyle name="Millares 12 3 2 2 3 9" xfId="46676" xr:uid="{7FD9E715-F8E0-4937-B4E8-E9E9493A3961}"/>
    <cellStyle name="Millares 12 3 2 2 4" xfId="1410" xr:uid="{9F22C44E-8D9D-4A64-8E32-CC5A1BF9A03B}"/>
    <cellStyle name="Millares 12 3 2 2 4 2" xfId="2727" xr:uid="{1DA63322-1E40-4C91-8171-895430B2D3A1}"/>
    <cellStyle name="Millares 12 3 2 2 4 2 2" xfId="6975" xr:uid="{7E3D0908-9434-449E-902E-B305EDEF4467}"/>
    <cellStyle name="Millares 12 3 2 2 4 2 2 2" xfId="18427" xr:uid="{9812F231-A994-46D6-BE5F-A2210D581189}"/>
    <cellStyle name="Millares 12 3 2 2 4 2 2 2 2" xfId="41321" xr:uid="{571C9114-3D11-43DC-B599-83CC89D1C9FD}"/>
    <cellStyle name="Millares 12 3 2 2 4 2 2 3" xfId="29880" xr:uid="{544072BC-47A2-411B-80A3-EF75EFE9B7A2}"/>
    <cellStyle name="Millares 12 3 2 2 4 2 2 4" xfId="52762" xr:uid="{7260FE57-0E7A-4ED9-8320-803524E706FF}"/>
    <cellStyle name="Millares 12 3 2 2 4 2 3" xfId="14185" xr:uid="{A8F300AF-A2B8-4D03-BDEA-44A97D5D403A}"/>
    <cellStyle name="Millares 12 3 2 2 4 2 3 2" xfId="37079" xr:uid="{2A287CB8-62E2-407D-8F8D-CE607D07D883}"/>
    <cellStyle name="Millares 12 3 2 2 4 2 4" xfId="25638" xr:uid="{D5E2A7CE-A727-4F52-92DE-6489B4ABD55D}"/>
    <cellStyle name="Millares 12 3 2 2 4 2 5" xfId="48521" xr:uid="{CD9A5304-E140-4B7C-802E-287808A32A48}"/>
    <cellStyle name="Millares 12 3 2 2 4 3" xfId="5658" xr:uid="{AB37903B-1A41-4394-B6F5-FE180B29F190}"/>
    <cellStyle name="Millares 12 3 2 2 4 3 2" xfId="17110" xr:uid="{D89AC9E3-B3EE-4415-914C-720D057BDF56}"/>
    <cellStyle name="Millares 12 3 2 2 4 3 2 2" xfId="40004" xr:uid="{25E90500-D7AF-4A4A-99DE-612EC4CA251C}"/>
    <cellStyle name="Millares 12 3 2 2 4 3 3" xfId="28563" xr:uid="{EE5DC363-464C-4DB4-B41D-11916B3CFC99}"/>
    <cellStyle name="Millares 12 3 2 2 4 3 4" xfId="51445" xr:uid="{2B182BF6-0A55-44DF-81B7-1E445B513018}"/>
    <cellStyle name="Millares 12 3 2 2 4 4" xfId="12868" xr:uid="{2204CB4E-E9A2-4379-A1AA-92EF6FFAE6F7}"/>
    <cellStyle name="Millares 12 3 2 2 4 4 2" xfId="35762" xr:uid="{29048F74-8512-4C98-BB31-E27676237E94}"/>
    <cellStyle name="Millares 12 3 2 2 4 5" xfId="24321" xr:uid="{66156F00-4CAC-4C62-B379-CDFDEA94A84F}"/>
    <cellStyle name="Millares 12 3 2 2 4 6" xfId="47204" xr:uid="{A911F0F9-2203-44C0-836B-FFA21D2C0B2B}"/>
    <cellStyle name="Millares 12 3 2 2 5" xfId="1672" xr:uid="{9EC875E7-9F45-43EE-9E49-DDBCF623E988}"/>
    <cellStyle name="Millares 12 3 2 2 5 2" xfId="5920" xr:uid="{C25B99BA-FEF1-43D0-9822-0317BE6D769A}"/>
    <cellStyle name="Millares 12 3 2 2 5 2 2" xfId="17372" xr:uid="{D7A92CD6-C5CD-4B18-A2B8-B3EC5DA56BD2}"/>
    <cellStyle name="Millares 12 3 2 2 5 2 2 2" xfId="40266" xr:uid="{EE678DB3-552B-4747-B27D-F019E53C1630}"/>
    <cellStyle name="Millares 12 3 2 2 5 2 3" xfId="28825" xr:uid="{D2731209-8C1F-4E25-A548-BBBC4A8BD6A5}"/>
    <cellStyle name="Millares 12 3 2 2 5 2 4" xfId="51707" xr:uid="{9E671730-9E83-4D5F-AF45-67901A73BAC7}"/>
    <cellStyle name="Millares 12 3 2 2 5 3" xfId="13130" xr:uid="{BAA707F3-BF21-4A2F-BA03-4C4245F6A37E}"/>
    <cellStyle name="Millares 12 3 2 2 5 3 2" xfId="36024" xr:uid="{2C263E0A-CA47-4049-A91A-593451CB210C}"/>
    <cellStyle name="Millares 12 3 2 2 5 4" xfId="24583" xr:uid="{56421BE7-5A40-4825-ACB9-AB8890735DFE}"/>
    <cellStyle name="Millares 12 3 2 2 5 5" xfId="47466" xr:uid="{EE73700C-E9FE-4635-9A0E-50F7CB774439}"/>
    <cellStyle name="Millares 12 3 2 2 6" xfId="2995" xr:uid="{30D08A7C-273F-46E4-BA4A-2D6BAD88D5D3}"/>
    <cellStyle name="Millares 12 3 2 2 6 2" xfId="7238" xr:uid="{50DA0838-A9E0-4F09-9DD0-E7FA7A7848C3}"/>
    <cellStyle name="Millares 12 3 2 2 6 2 2" xfId="18690" xr:uid="{D6E43F8E-8190-41CA-85A7-BC9919E603BC}"/>
    <cellStyle name="Millares 12 3 2 2 6 2 2 2" xfId="41584" xr:uid="{F22A7BD0-FD01-4D01-86C8-DCA7C32B8C5B}"/>
    <cellStyle name="Millares 12 3 2 2 6 2 3" xfId="30143" xr:uid="{36E5F3A5-DDA3-4839-BFF2-5DDBCF3D2400}"/>
    <cellStyle name="Millares 12 3 2 2 6 2 4" xfId="53025" xr:uid="{D10D59E4-11F4-42B2-A56A-A352A7DA64B2}"/>
    <cellStyle name="Millares 12 3 2 2 6 3" xfId="14448" xr:uid="{E23B015F-49A3-4522-A922-1E568B4BEA0F}"/>
    <cellStyle name="Millares 12 3 2 2 6 3 2" xfId="37342" xr:uid="{69F4E86C-20BE-495F-9D98-6EB011C02782}"/>
    <cellStyle name="Millares 12 3 2 2 6 4" xfId="25901" xr:uid="{86A856D9-992E-4962-8D66-3F9FF885893E}"/>
    <cellStyle name="Millares 12 3 2 2 6 5" xfId="48783" xr:uid="{5628EABA-481F-47C2-8410-354445E84B56}"/>
    <cellStyle name="Millares 12 3 2 2 7" xfId="3255" xr:uid="{8E799F22-7480-404D-A87D-082DF79D3113}"/>
    <cellStyle name="Millares 12 3 2 2 7 2" xfId="7498" xr:uid="{9FE24485-66BD-4B94-8EBB-1DC8B9448E71}"/>
    <cellStyle name="Millares 12 3 2 2 7 2 2" xfId="18950" xr:uid="{5D759EAA-8A83-41CD-8594-E308342016BA}"/>
    <cellStyle name="Millares 12 3 2 2 7 2 2 2" xfId="41844" xr:uid="{F67A3BB9-DBBD-4A0D-AC09-59A284ABCA93}"/>
    <cellStyle name="Millares 12 3 2 2 7 2 3" xfId="30403" xr:uid="{54A544A1-8B91-4583-950A-E6F14E42019F}"/>
    <cellStyle name="Millares 12 3 2 2 7 2 4" xfId="53285" xr:uid="{05B98474-5226-4083-A1E4-FC4EB144CEE6}"/>
    <cellStyle name="Millares 12 3 2 2 7 3" xfId="14708" xr:uid="{33CBEC78-DCED-4F8B-BBDB-0657E6F52B24}"/>
    <cellStyle name="Millares 12 3 2 2 7 3 2" xfId="37602" xr:uid="{6EF3D3CF-AD10-4135-B411-DF1D79B21AA2}"/>
    <cellStyle name="Millares 12 3 2 2 7 4" xfId="26161" xr:uid="{E3A27351-BC52-486E-BCD3-E74D4FB449D8}"/>
    <cellStyle name="Millares 12 3 2 2 7 5" xfId="49043" xr:uid="{0A6D0E64-96B6-431C-8862-108999C9E15F}"/>
    <cellStyle name="Millares 12 3 2 2 8" xfId="3516" xr:uid="{AEB91201-CCEF-4262-98B0-2390E71F576E}"/>
    <cellStyle name="Millares 12 3 2 2 8 2" xfId="7759" xr:uid="{23FA6D41-46C0-49F9-84F3-26D270AA480F}"/>
    <cellStyle name="Millares 12 3 2 2 8 2 2" xfId="19211" xr:uid="{A298F8D1-2B73-45F7-9E89-910CC2379E70}"/>
    <cellStyle name="Millares 12 3 2 2 8 2 2 2" xfId="42105" xr:uid="{9C68417D-6891-41A3-89D4-A76C0F71B684}"/>
    <cellStyle name="Millares 12 3 2 2 8 2 3" xfId="30664" xr:uid="{70E6FE4C-254C-4CD8-A215-5B1F29E42440}"/>
    <cellStyle name="Millares 12 3 2 2 8 2 4" xfId="53546" xr:uid="{498FE077-E963-4D16-ACEA-15646117C301}"/>
    <cellStyle name="Millares 12 3 2 2 8 3" xfId="14969" xr:uid="{728E05C0-6EB9-4594-9648-78AA56DD92AA}"/>
    <cellStyle name="Millares 12 3 2 2 8 3 2" xfId="37863" xr:uid="{AC0E9D1A-2128-44FC-BB37-87D8684B85EC}"/>
    <cellStyle name="Millares 12 3 2 2 8 4" xfId="26422" xr:uid="{13C700BC-E8DB-4D58-A071-451555471C01}"/>
    <cellStyle name="Millares 12 3 2 2 8 5" xfId="49304" xr:uid="{0A328966-18BE-4E27-90B2-BD98B41BE077}"/>
    <cellStyle name="Millares 12 3 2 2 9" xfId="4584" xr:uid="{FBB9E06A-B56A-4366-A59D-3639192068CC}"/>
    <cellStyle name="Millares 12 3 2 2 9 2" xfId="16036" xr:uid="{CBB7773A-1C80-44CC-8BF6-BFBB97CAC4B9}"/>
    <cellStyle name="Millares 12 3 2 2 9 2 2" xfId="38930" xr:uid="{5BFEB261-AAF6-419B-8C38-810D05192596}"/>
    <cellStyle name="Millares 12 3 2 2 9 3" xfId="27489" xr:uid="{3CEAC9E5-FB82-4AEB-9C65-7325C3B3D274}"/>
    <cellStyle name="Millares 12 3 2 2 9 4" xfId="50371" xr:uid="{E6B42CDC-531D-4F79-82DE-3357CE111012}"/>
    <cellStyle name="Millares 12 3 2 3" xfId="501" xr:uid="{A41D63A7-BCE2-4B9B-870E-3984753BAA1C}"/>
    <cellStyle name="Millares 12 3 2 3 10" xfId="46296" xr:uid="{8A52B134-5EF5-45D9-ADFE-1D9D2EA0BDAC}"/>
    <cellStyle name="Millares 12 3 2 3 2" xfId="1029" xr:uid="{3DEFB1BC-D753-4E07-8AF2-92AF858D8B37}"/>
    <cellStyle name="Millares 12 3 2 3 2 2" xfId="2346" xr:uid="{29524CBA-CB8C-423B-A29B-5E5977AB5B8A}"/>
    <cellStyle name="Millares 12 3 2 3 2 2 2" xfId="6594" xr:uid="{7F53BBEC-6741-4BC1-A4BE-5462C668E1A2}"/>
    <cellStyle name="Millares 12 3 2 3 2 2 2 2" xfId="18046" xr:uid="{2B634B84-13FF-4603-86DB-72B4F3BE5706}"/>
    <cellStyle name="Millares 12 3 2 3 2 2 2 2 2" xfId="40940" xr:uid="{D274B733-06C9-4FAB-80D0-B73433495F6D}"/>
    <cellStyle name="Millares 12 3 2 3 2 2 2 3" xfId="29499" xr:uid="{5D98229F-F4F6-454B-8131-A37CEB15D032}"/>
    <cellStyle name="Millares 12 3 2 3 2 2 2 4" xfId="52381" xr:uid="{28B46030-BC19-413C-A4BB-B3DA2A51052C}"/>
    <cellStyle name="Millares 12 3 2 3 2 2 3" xfId="13804" xr:uid="{2B6D86D6-23AB-4B61-A6D6-230DF9085AA9}"/>
    <cellStyle name="Millares 12 3 2 3 2 2 3 2" xfId="36698" xr:uid="{E99AADCA-108C-433C-8467-5BFFC902D81A}"/>
    <cellStyle name="Millares 12 3 2 3 2 2 4" xfId="25257" xr:uid="{4A36BECD-7F8C-4192-AFBB-2A3423F8ED8A}"/>
    <cellStyle name="Millares 12 3 2 3 2 2 5" xfId="48140" xr:uid="{73F54EE4-CA87-4435-A2AC-B6B30532C8AE}"/>
    <cellStyle name="Millares 12 3 2 3 2 3" xfId="4190" xr:uid="{91C30208-25A0-4D97-AF86-56D90722A974}"/>
    <cellStyle name="Millares 12 3 2 3 2 3 2" xfId="8433" xr:uid="{4A114EF5-CB07-4F91-9BAC-FDDB8560CB9F}"/>
    <cellStyle name="Millares 12 3 2 3 2 3 2 2" xfId="19885" xr:uid="{2CE2E80A-752A-4428-B679-186F5BA8F3F2}"/>
    <cellStyle name="Millares 12 3 2 3 2 3 2 2 2" xfId="42779" xr:uid="{21F1BE39-0E5E-4BEF-9D06-A79DA53DA269}"/>
    <cellStyle name="Millares 12 3 2 3 2 3 2 3" xfId="31338" xr:uid="{25E1F1EC-9ED4-41FD-9D2A-0814AAC08BA8}"/>
    <cellStyle name="Millares 12 3 2 3 2 3 2 4" xfId="54220" xr:uid="{F96ADBA8-65D7-4BEF-97A2-C719B0D9C406}"/>
    <cellStyle name="Millares 12 3 2 3 2 3 3" xfId="15643" xr:uid="{394E7D35-DD2F-4A2E-B662-728692205DF2}"/>
    <cellStyle name="Millares 12 3 2 3 2 3 3 2" xfId="38537" xr:uid="{908ABB68-EB0A-45C9-9E01-EDA954CE2F8A}"/>
    <cellStyle name="Millares 12 3 2 3 2 3 4" xfId="27096" xr:uid="{170F4679-29C0-45D5-B188-41D47FD6278A}"/>
    <cellStyle name="Millares 12 3 2 3 2 3 5" xfId="49978" xr:uid="{7A8D82F3-F50E-4EF0-9131-5BE23D51287C}"/>
    <cellStyle name="Millares 12 3 2 3 2 4" xfId="5277" xr:uid="{768A249B-FD05-4A88-B8DC-9D129E2D75B5}"/>
    <cellStyle name="Millares 12 3 2 3 2 4 2" xfId="16729" xr:uid="{BB7E40C2-D79E-440B-9C32-1CB66229E868}"/>
    <cellStyle name="Millares 12 3 2 3 2 4 2 2" xfId="39623" xr:uid="{8758C7E3-EC82-4881-BC08-558E70C14AEA}"/>
    <cellStyle name="Millares 12 3 2 3 2 4 3" xfId="28182" xr:uid="{97145619-ABAA-472A-8428-F5618EA9D5D3}"/>
    <cellStyle name="Millares 12 3 2 3 2 4 4" xfId="51064" xr:uid="{E21D1ABB-BF45-4F0D-B98A-A90DEC02F953}"/>
    <cellStyle name="Millares 12 3 2 3 2 5" xfId="10338" xr:uid="{AF4F82C1-6D49-4EFE-B02D-E418EDDDDE64}"/>
    <cellStyle name="Millares 12 3 2 3 2 5 2" xfId="21781" xr:uid="{70BBE9D7-F6C5-46F5-B039-C858D4785B47}"/>
    <cellStyle name="Millares 12 3 2 3 2 5 2 2" xfId="44675" xr:uid="{8CF948E6-82D5-474D-8873-9A07D10E8284}"/>
    <cellStyle name="Millares 12 3 2 3 2 5 3" xfId="33234" xr:uid="{DE1C935E-561F-40E4-AD13-4A822C97FED3}"/>
    <cellStyle name="Millares 12 3 2 3 2 6" xfId="11422" xr:uid="{6CF0D2D4-523A-4B39-9316-C9F4E4478BCA}"/>
    <cellStyle name="Millares 12 3 2 3 2 6 2" xfId="22865" xr:uid="{8BD146C0-3A35-42D7-81C6-C2F7CA5129CC}"/>
    <cellStyle name="Millares 12 3 2 3 2 6 2 2" xfId="45759" xr:uid="{DD1758BB-DE84-4ADE-ADCB-DC805C82DE88}"/>
    <cellStyle name="Millares 12 3 2 3 2 6 3" xfId="34318" xr:uid="{60FCC16D-B68F-455D-8261-E6536771D9CD}"/>
    <cellStyle name="Millares 12 3 2 3 2 7" xfId="12487" xr:uid="{C8C0A769-A81D-47DF-9E63-1B73FB2BAB08}"/>
    <cellStyle name="Millares 12 3 2 3 2 7 2" xfId="35381" xr:uid="{D5D54D99-C935-496F-8216-CA677406F904}"/>
    <cellStyle name="Millares 12 3 2 3 2 8" xfId="23940" xr:uid="{596554CB-531A-4024-9389-C33051B32DB8}"/>
    <cellStyle name="Millares 12 3 2 3 2 9" xfId="46823" xr:uid="{FE52DF95-D894-4EF3-B3E0-3689329984CC}"/>
    <cellStyle name="Millares 12 3 2 3 3" xfId="1819" xr:uid="{9437BB22-9913-4C49-8002-1D2E40168B11}"/>
    <cellStyle name="Millares 12 3 2 3 3 2" xfId="6067" xr:uid="{37C8E53F-5094-40A5-B68A-4374AA969EB4}"/>
    <cellStyle name="Millares 12 3 2 3 3 2 2" xfId="17519" xr:uid="{2E9CAA80-50FD-4C61-98EC-74AE7686E755}"/>
    <cellStyle name="Millares 12 3 2 3 3 2 2 2" xfId="40413" xr:uid="{01B1D004-F0EE-4E3D-9DF5-AA8285970A9D}"/>
    <cellStyle name="Millares 12 3 2 3 3 2 3" xfId="28972" xr:uid="{12E8B6D9-7AD7-4FB3-A8C8-6C8BFF855230}"/>
    <cellStyle name="Millares 12 3 2 3 3 2 4" xfId="51854" xr:uid="{A5C6EB5D-0E1E-46F5-A33C-EC7E6DB5795F}"/>
    <cellStyle name="Millares 12 3 2 3 3 3" xfId="13277" xr:uid="{63FC9230-A4F4-433F-9672-555D4D39149F}"/>
    <cellStyle name="Millares 12 3 2 3 3 3 2" xfId="36171" xr:uid="{3D32C75B-E52B-4455-B644-97B66B32292E}"/>
    <cellStyle name="Millares 12 3 2 3 3 4" xfId="24730" xr:uid="{98D60F81-77FD-463A-B5D1-ED7784424F82}"/>
    <cellStyle name="Millares 12 3 2 3 3 5" xfId="47613" xr:uid="{BE58BDFC-3C0C-420D-B9ED-364BD2E22DE9}"/>
    <cellStyle name="Millares 12 3 2 3 4" xfId="3663" xr:uid="{AC78692A-7288-46A4-9632-56B6B42F1A89}"/>
    <cellStyle name="Millares 12 3 2 3 4 2" xfId="7906" xr:uid="{3B392F07-AE6A-40C5-B83C-0D49868AEF03}"/>
    <cellStyle name="Millares 12 3 2 3 4 2 2" xfId="19358" xr:uid="{EAB4AFD0-130C-4AAF-B1EF-4BE209193A6C}"/>
    <cellStyle name="Millares 12 3 2 3 4 2 2 2" xfId="42252" xr:uid="{FB5B7BAE-8D39-4D5E-91D9-847823C78489}"/>
    <cellStyle name="Millares 12 3 2 3 4 2 3" xfId="30811" xr:uid="{76794485-20CC-4FD4-A3A9-10B4AC250F97}"/>
    <cellStyle name="Millares 12 3 2 3 4 2 4" xfId="53693" xr:uid="{9293FFBF-4738-40D6-9082-9EF123F763A0}"/>
    <cellStyle name="Millares 12 3 2 3 4 3" xfId="15116" xr:uid="{80D30664-502F-46C4-B75A-F739DFDB396F}"/>
    <cellStyle name="Millares 12 3 2 3 4 3 2" xfId="38010" xr:uid="{A40F0D79-7DB6-47AA-A935-2EA4E414EC6C}"/>
    <cellStyle name="Millares 12 3 2 3 4 4" xfId="26569" xr:uid="{AB879B55-BC2B-46F3-AFDE-0E2A8EB6AAC3}"/>
    <cellStyle name="Millares 12 3 2 3 4 5" xfId="49451" xr:uid="{45200786-2A9C-4FA4-AE6E-A294C5EC5697}"/>
    <cellStyle name="Millares 12 3 2 3 5" xfId="4750" xr:uid="{E81A98B1-4738-4488-836C-32E944718F0C}"/>
    <cellStyle name="Millares 12 3 2 3 5 2" xfId="16202" xr:uid="{C199775E-89D8-4D7C-A1EA-E3ABC89A1FF1}"/>
    <cellStyle name="Millares 12 3 2 3 5 2 2" xfId="39096" xr:uid="{CDF853D6-7E5B-4EF8-A846-936EF60A1C11}"/>
    <cellStyle name="Millares 12 3 2 3 5 3" xfId="27655" xr:uid="{E683907B-8BA7-48BD-812B-CB4A8FBE32C8}"/>
    <cellStyle name="Millares 12 3 2 3 5 4" xfId="50537" xr:uid="{C2B1458A-4C18-419E-B8B8-5C85E906B1C4}"/>
    <cellStyle name="Millares 12 3 2 3 6" xfId="9811" xr:uid="{3CB0BCC7-DF49-4EDA-A556-0E95B4078747}"/>
    <cellStyle name="Millares 12 3 2 3 6 2" xfId="21254" xr:uid="{CCE06799-F4CB-42FA-BA28-017A261FE596}"/>
    <cellStyle name="Millares 12 3 2 3 6 2 2" xfId="44148" xr:uid="{4E32E695-F34D-4163-A34C-5988181972A8}"/>
    <cellStyle name="Millares 12 3 2 3 6 3" xfId="32707" xr:uid="{F90FBDD0-B35F-4960-AABE-85B02D463149}"/>
    <cellStyle name="Millares 12 3 2 3 7" xfId="10895" xr:uid="{7C89E470-5D58-4A01-B57B-0A688CFEAF42}"/>
    <cellStyle name="Millares 12 3 2 3 7 2" xfId="22338" xr:uid="{3003DD8C-5953-4347-B44D-45E8AC2AA1B0}"/>
    <cellStyle name="Millares 12 3 2 3 7 2 2" xfId="45232" xr:uid="{96EF2441-3748-461B-9AEB-4F96D41F8123}"/>
    <cellStyle name="Millares 12 3 2 3 7 3" xfId="33791" xr:uid="{E95B0AAF-CCF1-4781-B286-C821638B787F}"/>
    <cellStyle name="Millares 12 3 2 3 8" xfId="11960" xr:uid="{AE6AB757-C5AD-4125-80C8-A7543DF2AC1E}"/>
    <cellStyle name="Millares 12 3 2 3 8 2" xfId="34854" xr:uid="{D8712D23-59D6-4E63-A521-61EEC2E425F2}"/>
    <cellStyle name="Millares 12 3 2 3 9" xfId="23413" xr:uid="{A721295F-5259-4735-8149-64BC410AD375}"/>
    <cellStyle name="Millares 12 3 2 4" xfId="765" xr:uid="{FD641A5D-58F2-4C8E-B317-F781178F6FC8}"/>
    <cellStyle name="Millares 12 3 2 4 2" xfId="2082" xr:uid="{ABB99BD6-D182-4C3D-9940-AD9EBEBBF149}"/>
    <cellStyle name="Millares 12 3 2 4 2 2" xfId="6330" xr:uid="{C4DD3E01-86BC-430D-9707-02FAD02F365D}"/>
    <cellStyle name="Millares 12 3 2 4 2 2 2" xfId="17782" xr:uid="{F747E80A-D93F-42B5-95F5-F58B1D773FCD}"/>
    <cellStyle name="Millares 12 3 2 4 2 2 2 2" xfId="40676" xr:uid="{69CF4B7F-37A3-40DA-A1B3-B9B493DC1AB7}"/>
    <cellStyle name="Millares 12 3 2 4 2 2 3" xfId="29235" xr:uid="{B1804430-3AA0-4A9D-8888-D7E67F1913B7}"/>
    <cellStyle name="Millares 12 3 2 4 2 2 4" xfId="52117" xr:uid="{F8292D16-ED6C-47EC-BC05-DAA3EB50C752}"/>
    <cellStyle name="Millares 12 3 2 4 2 3" xfId="13540" xr:uid="{1138E7F4-9836-4457-9568-8F6CFBE6DB2C}"/>
    <cellStyle name="Millares 12 3 2 4 2 3 2" xfId="36434" xr:uid="{BDA0EDD8-A803-4307-82F9-DC20E7EEBD3F}"/>
    <cellStyle name="Millares 12 3 2 4 2 4" xfId="24993" xr:uid="{1C019D47-7581-4306-83C1-592ED10B1F71}"/>
    <cellStyle name="Millares 12 3 2 4 2 5" xfId="47876" xr:uid="{0759B2F0-1646-4F18-B817-CEBF08A15DB1}"/>
    <cellStyle name="Millares 12 3 2 4 3" xfId="3926" xr:uid="{D8629D42-9B5D-426A-A94C-4B379FB75F68}"/>
    <cellStyle name="Millares 12 3 2 4 3 2" xfId="8169" xr:uid="{E17CF759-6802-42B8-BBBF-337E21D766DE}"/>
    <cellStyle name="Millares 12 3 2 4 3 2 2" xfId="19621" xr:uid="{9A43EBAD-6044-4B58-BF8B-303FEF80CB1B}"/>
    <cellStyle name="Millares 12 3 2 4 3 2 2 2" xfId="42515" xr:uid="{57F07001-BDB4-4C6D-BF28-59791B4A66B4}"/>
    <cellStyle name="Millares 12 3 2 4 3 2 3" xfId="31074" xr:uid="{AC7820B5-66A3-47B8-B566-E4B7729F9AF7}"/>
    <cellStyle name="Millares 12 3 2 4 3 2 4" xfId="53956" xr:uid="{25DAAD19-7038-4C22-ACDD-C9958702D9C6}"/>
    <cellStyle name="Millares 12 3 2 4 3 3" xfId="15379" xr:uid="{DF645D3E-272C-4FE0-8ACE-B857C04C2EA3}"/>
    <cellStyle name="Millares 12 3 2 4 3 3 2" xfId="38273" xr:uid="{C7D67AA6-FC64-4F89-981A-C04F1C5C0B18}"/>
    <cellStyle name="Millares 12 3 2 4 3 4" xfId="26832" xr:uid="{B08C3C90-BBCE-4382-BB58-A5DE8F9617C6}"/>
    <cellStyle name="Millares 12 3 2 4 3 5" xfId="49714" xr:uid="{1210E8B3-BA26-433B-958A-DA433841C173}"/>
    <cellStyle name="Millares 12 3 2 4 4" xfId="5013" xr:uid="{0D238479-7FFA-4B8C-A19C-03D0D086BE3D}"/>
    <cellStyle name="Millares 12 3 2 4 4 2" xfId="16465" xr:uid="{16681F91-5653-4A99-AC35-A7B7828F04CF}"/>
    <cellStyle name="Millares 12 3 2 4 4 2 2" xfId="39359" xr:uid="{FF8EE033-DDEC-42B3-B4CB-9D3AE767BDA7}"/>
    <cellStyle name="Millares 12 3 2 4 4 3" xfId="27918" xr:uid="{ACB2D515-30AE-46FB-A195-D676A5D59F43}"/>
    <cellStyle name="Millares 12 3 2 4 4 4" xfId="50800" xr:uid="{EED3F988-ED59-4134-B728-566730D85A04}"/>
    <cellStyle name="Millares 12 3 2 4 5" xfId="10074" xr:uid="{9C79F358-A879-419C-8462-8F161EA2A37B}"/>
    <cellStyle name="Millares 12 3 2 4 5 2" xfId="21517" xr:uid="{BFE17942-C88C-42F4-98F4-D6DCA068CE12}"/>
    <cellStyle name="Millares 12 3 2 4 5 2 2" xfId="44411" xr:uid="{C4176231-9BAC-43D9-BEC2-487DA8EE4A6F}"/>
    <cellStyle name="Millares 12 3 2 4 5 3" xfId="32970" xr:uid="{C5583E1A-A00B-41C9-A11E-B7A6FE74FC64}"/>
    <cellStyle name="Millares 12 3 2 4 6" xfId="11158" xr:uid="{DBC3E58D-CD6F-4512-B22C-777DD5C4B11A}"/>
    <cellStyle name="Millares 12 3 2 4 6 2" xfId="22601" xr:uid="{B00B413B-4FF7-4EFA-9401-B04436C0580D}"/>
    <cellStyle name="Millares 12 3 2 4 6 2 2" xfId="45495" xr:uid="{3A780997-C1C7-4EA5-B612-FF14A685F383}"/>
    <cellStyle name="Millares 12 3 2 4 6 3" xfId="34054" xr:uid="{A2E1A8B7-0A5F-49A5-9CEC-E61DFF3CAA66}"/>
    <cellStyle name="Millares 12 3 2 4 7" xfId="12223" xr:uid="{1A40E134-F67C-4500-9E5E-1B763C4F4A91}"/>
    <cellStyle name="Millares 12 3 2 4 7 2" xfId="35117" xr:uid="{D26A957E-EC22-4A7B-92BE-5BA86D1D077E}"/>
    <cellStyle name="Millares 12 3 2 4 8" xfId="23676" xr:uid="{34A5C614-8DBA-477E-BFAC-F48F9060C074}"/>
    <cellStyle name="Millares 12 3 2 4 9" xfId="46559" xr:uid="{4D69F212-81A8-49E4-A790-9A6EFFA021CE}"/>
    <cellStyle name="Millares 12 3 2 5" xfId="1293" xr:uid="{2C1EB767-AF45-45CA-A3A9-E36990DC7716}"/>
    <cellStyle name="Millares 12 3 2 5 2" xfId="2610" xr:uid="{3BC0010C-20DC-4038-A059-BE020653180B}"/>
    <cellStyle name="Millares 12 3 2 5 2 2" xfId="6858" xr:uid="{2662611A-2C9D-41BB-8EA1-572F864E377F}"/>
    <cellStyle name="Millares 12 3 2 5 2 2 2" xfId="18310" xr:uid="{C7B3FDD1-7466-4C60-AEB4-FD4074878DEC}"/>
    <cellStyle name="Millares 12 3 2 5 2 2 2 2" xfId="41204" xr:uid="{42AEA76D-3398-4F75-869C-8004E97E0A4F}"/>
    <cellStyle name="Millares 12 3 2 5 2 2 3" xfId="29763" xr:uid="{6F25358C-2913-4CA2-A46F-1FDD49A8441F}"/>
    <cellStyle name="Millares 12 3 2 5 2 2 4" xfId="52645" xr:uid="{6BD40A02-49DA-434D-AC44-91177673E4A9}"/>
    <cellStyle name="Millares 12 3 2 5 2 3" xfId="14068" xr:uid="{CE365C54-8EE8-4B15-8AB2-494FF82844A0}"/>
    <cellStyle name="Millares 12 3 2 5 2 3 2" xfId="36962" xr:uid="{E7B878AD-9916-492D-B70C-91CB208E2E7C}"/>
    <cellStyle name="Millares 12 3 2 5 2 4" xfId="25521" xr:uid="{A0E107A1-3FAD-4DF5-A79F-227F2C49542E}"/>
    <cellStyle name="Millares 12 3 2 5 2 5" xfId="48404" xr:uid="{BFDDDC1B-1849-4BFC-9435-5AD86A57FE5E}"/>
    <cellStyle name="Millares 12 3 2 5 3" xfId="5541" xr:uid="{F715D534-EF59-4F1D-A68A-8E06B221C0BA}"/>
    <cellStyle name="Millares 12 3 2 5 3 2" xfId="16993" xr:uid="{C450BB67-B8E0-4670-83FF-763ACE679881}"/>
    <cellStyle name="Millares 12 3 2 5 3 2 2" xfId="39887" xr:uid="{EBCB01C6-01C4-4051-AC4D-053CBCB3AF00}"/>
    <cellStyle name="Millares 12 3 2 5 3 3" xfId="28446" xr:uid="{3D6B02AE-5D5D-402D-9E8E-8E5AC2503B41}"/>
    <cellStyle name="Millares 12 3 2 5 3 4" xfId="51328" xr:uid="{4DA73A9A-EDD7-4306-BE52-8C34A7FE9A5A}"/>
    <cellStyle name="Millares 12 3 2 5 4" xfId="12751" xr:uid="{959ED84B-88AC-42BC-BA8B-8BAA7F8CBF63}"/>
    <cellStyle name="Millares 12 3 2 5 4 2" xfId="35645" xr:uid="{A4F53915-C2D3-475E-9B7C-79538B69E1CB}"/>
    <cellStyle name="Millares 12 3 2 5 5" xfId="24204" xr:uid="{38C8CFD0-D4D0-48ED-86BE-F98AA09F642D}"/>
    <cellStyle name="Millares 12 3 2 5 6" xfId="47087" xr:uid="{7FC3A8ED-1682-4BCC-B937-67D665D0DD5C}"/>
    <cellStyle name="Millares 12 3 2 6" xfId="1556" xr:uid="{DBB71A63-8F07-48EF-B393-3D00002FBE6B}"/>
    <cellStyle name="Millares 12 3 2 6 2" xfId="5804" xr:uid="{EFDB1567-3B24-4C3B-BA94-D71EC500FCDD}"/>
    <cellStyle name="Millares 12 3 2 6 2 2" xfId="17256" xr:uid="{0537144C-2D86-44A6-A992-3F78D9833690}"/>
    <cellStyle name="Millares 12 3 2 6 2 2 2" xfId="40150" xr:uid="{98B4C09F-A040-43A8-97F9-93BDA34A66E4}"/>
    <cellStyle name="Millares 12 3 2 6 2 3" xfId="28709" xr:uid="{B182D0F4-1BBB-40B7-8C0F-3DE9A94E7798}"/>
    <cellStyle name="Millares 12 3 2 6 2 4" xfId="51591" xr:uid="{C7CF4D5E-E742-4E86-BA0A-1A54C3B1A42E}"/>
    <cellStyle name="Millares 12 3 2 6 3" xfId="13014" xr:uid="{1CFBCD37-C913-4909-A30C-3BF7552D6E11}"/>
    <cellStyle name="Millares 12 3 2 6 3 2" xfId="35908" xr:uid="{059C0EFD-3C3F-448E-98A5-C8F076C8376F}"/>
    <cellStyle name="Millares 12 3 2 6 4" xfId="24467" xr:uid="{B3AEB110-7433-414A-8711-489EBFC5E74B}"/>
    <cellStyle name="Millares 12 3 2 6 5" xfId="47350" xr:uid="{4B5EB44E-7249-42A2-8D90-6BF97A1E8117}"/>
    <cellStyle name="Millares 12 3 2 7" xfId="2878" xr:uid="{49A402D3-7DF3-4CE0-ACFE-A1BBD248F372}"/>
    <cellStyle name="Millares 12 3 2 7 2" xfId="7122" xr:uid="{BBC5C9B9-FC1A-43FC-96B8-FC579BEC23D2}"/>
    <cellStyle name="Millares 12 3 2 7 2 2" xfId="18574" xr:uid="{614FDF17-1E3C-4BCE-A7AE-6F98C77522E4}"/>
    <cellStyle name="Millares 12 3 2 7 2 2 2" xfId="41468" xr:uid="{0CDE9004-337A-44C7-9933-25065396D744}"/>
    <cellStyle name="Millares 12 3 2 7 2 3" xfId="30027" xr:uid="{9730957E-9389-453C-AACD-63E5E9D8D759}"/>
    <cellStyle name="Millares 12 3 2 7 2 4" xfId="52909" xr:uid="{A6CF0A8A-B6C7-41D6-B51E-B67E880C775D}"/>
    <cellStyle name="Millares 12 3 2 7 3" xfId="14332" xr:uid="{F000AC76-4C16-433D-9AB4-943347A4BEAF}"/>
    <cellStyle name="Millares 12 3 2 7 3 2" xfId="37226" xr:uid="{D260F8E0-8FC6-47DF-9C98-5928CE7E03EF}"/>
    <cellStyle name="Millares 12 3 2 7 4" xfId="25785" xr:uid="{1B1EF168-0B93-4776-B63A-F4911A304E02}"/>
    <cellStyle name="Millares 12 3 2 7 5" xfId="48667" xr:uid="{E26C090B-7958-4EEB-A5DB-E8030139221D}"/>
    <cellStyle name="Millares 12 3 2 8" xfId="3138" xr:uid="{EE3B1477-FF90-4679-B20E-B9B87C240A2B}"/>
    <cellStyle name="Millares 12 3 2 8 2" xfId="7381" xr:uid="{A99E0CD1-F043-4637-B889-CB1047E4A057}"/>
    <cellStyle name="Millares 12 3 2 8 2 2" xfId="18833" xr:uid="{1E7BD13B-8D9C-4549-A75A-0B06980535C1}"/>
    <cellStyle name="Millares 12 3 2 8 2 2 2" xfId="41727" xr:uid="{D540C94B-D017-48C1-8302-DD58FCC8729C}"/>
    <cellStyle name="Millares 12 3 2 8 2 3" xfId="30286" xr:uid="{2DD137EB-3953-4232-8B20-285ADD778816}"/>
    <cellStyle name="Millares 12 3 2 8 2 4" xfId="53168" xr:uid="{D71F0712-7899-457D-B543-3990E2F8AB8F}"/>
    <cellStyle name="Millares 12 3 2 8 3" xfId="14591" xr:uid="{C4355038-A47E-4E80-965E-0F2671AA1BAA}"/>
    <cellStyle name="Millares 12 3 2 8 3 2" xfId="37485" xr:uid="{8A117397-7286-4DFC-B6D9-EC65C44072E3}"/>
    <cellStyle name="Millares 12 3 2 8 4" xfId="26044" xr:uid="{185EBE89-64C3-49CB-AA67-ADB7CABDDFFB}"/>
    <cellStyle name="Millares 12 3 2 8 5" xfId="48926" xr:uid="{86C00F82-0059-4EC2-9891-A42EEA168D35}"/>
    <cellStyle name="Millares 12 3 2 9" xfId="3400" xr:uid="{4AC84F32-7E45-40B1-99AE-06C1A8268A56}"/>
    <cellStyle name="Millares 12 3 2 9 2" xfId="7643" xr:uid="{94D03574-8797-490E-A66A-C8161C0F1F74}"/>
    <cellStyle name="Millares 12 3 2 9 2 2" xfId="19095" xr:uid="{70CF0DBE-3C26-404F-BC9D-328E32DFE8AB}"/>
    <cellStyle name="Millares 12 3 2 9 2 2 2" xfId="41989" xr:uid="{5B50F95E-2B4E-4660-9395-0A6CF67D1E41}"/>
    <cellStyle name="Millares 12 3 2 9 2 3" xfId="30548" xr:uid="{DE529226-FAFA-46BB-8D2D-E2D0032C7F78}"/>
    <cellStyle name="Millares 12 3 2 9 2 4" xfId="53430" xr:uid="{2FDFAC1B-DEF1-45D4-A6E9-010ADA7486A7}"/>
    <cellStyle name="Millares 12 3 2 9 3" xfId="14853" xr:uid="{E997F752-9022-41D7-9C33-0E96EBC4C9AF}"/>
    <cellStyle name="Millares 12 3 2 9 3 2" xfId="37747" xr:uid="{DD52E416-9CEC-4F2C-BC3A-00EF77BEF409}"/>
    <cellStyle name="Millares 12 3 2 9 4" xfId="26306" xr:uid="{95BEAAF6-1300-4374-977F-C2C047D02464}"/>
    <cellStyle name="Millares 12 3 2 9 5" xfId="49188" xr:uid="{27C1447B-23AE-4534-9467-11BC74F0FE00}"/>
    <cellStyle name="Millares 12 3 3" xfId="317" xr:uid="{E675BCCB-13C0-4F94-A229-1952BA8CECC1}"/>
    <cellStyle name="Millares 12 3 3 10" xfId="8826" xr:uid="{4CECDBCD-34A7-4AE7-A860-DFCE785B5432}"/>
    <cellStyle name="Millares 12 3 3 10 2" xfId="20270" xr:uid="{B2C22D5A-7809-4EF2-90CC-1D2BBCC46D08}"/>
    <cellStyle name="Millares 12 3 3 10 2 2" xfId="43164" xr:uid="{4F7189F1-6F85-4A98-A29D-95544F471800}"/>
    <cellStyle name="Millares 12 3 3 10 3" xfId="31723" xr:uid="{009674A4-7A5A-4BC3-834D-0DC8DE6A67C2}"/>
    <cellStyle name="Millares 12 3 3 10 4" xfId="54605" xr:uid="{1E428ED7-FFB0-4026-A38F-A4EB82F7472D}"/>
    <cellStyle name="Millares 12 3 3 11" xfId="9088" xr:uid="{EE882F79-37DC-4E04-BD90-CAE74757E21A}"/>
    <cellStyle name="Millares 12 3 3 11 2" xfId="20532" xr:uid="{393CA5E0-32F8-466C-801E-01C64224C554}"/>
    <cellStyle name="Millares 12 3 3 11 2 2" xfId="43426" xr:uid="{5B650C2A-E61D-4686-8704-EDC8E17554AB}"/>
    <cellStyle name="Millares 12 3 3 11 3" xfId="31985" xr:uid="{9EE67531-58BA-44A4-9C83-CB3EE6939182}"/>
    <cellStyle name="Millares 12 3 3 11 4" xfId="54867" xr:uid="{32A8F2A7-8901-4437-8F4B-DE830432D1F3}"/>
    <cellStyle name="Millares 12 3 3 12" xfId="9355" xr:uid="{5AFC5962-0B4A-4DFA-B88F-D46D1AC4E7BA}"/>
    <cellStyle name="Millares 12 3 3 12 2" xfId="20799" xr:uid="{864174DC-8575-40BB-9FEA-39FA1227FD1A}"/>
    <cellStyle name="Millares 12 3 3 12 2 2" xfId="43693" xr:uid="{A299DC25-8D23-4FEF-A32B-1DB3F24CAD4F}"/>
    <cellStyle name="Millares 12 3 3 12 3" xfId="32252" xr:uid="{1F6F41F4-BC84-4183-A33E-67AC511FE6C3}"/>
    <cellStyle name="Millares 12 3 3 12 4" xfId="55134" xr:uid="{8C2842F8-FC99-454F-A818-29F8373DAAB0}"/>
    <cellStyle name="Millares 12 3 3 13" xfId="9627" xr:uid="{8C4AF53C-397D-42F6-95C6-24DA14550868}"/>
    <cellStyle name="Millares 12 3 3 13 2" xfId="21070" xr:uid="{55A668EC-B745-40E9-9C19-F65F8EEE1370}"/>
    <cellStyle name="Millares 12 3 3 13 2 2" xfId="43964" xr:uid="{BFDC4A4F-1EB7-464C-A6EE-9C209D7F55F3}"/>
    <cellStyle name="Millares 12 3 3 13 3" xfId="32523" xr:uid="{A7F7EF4F-F6DD-4C23-B3B0-05A4B0C806DC}"/>
    <cellStyle name="Millares 12 3 3 14" xfId="10711" xr:uid="{CBF71AAC-F03C-4DCA-8D17-CEB86FE121BF}"/>
    <cellStyle name="Millares 12 3 3 14 2" xfId="22154" xr:uid="{EAB5809E-04C6-49CA-A3A9-2F1EA775332E}"/>
    <cellStyle name="Millares 12 3 3 14 2 2" xfId="45048" xr:uid="{B204CF8F-6F6F-4B13-A0E2-5CFDF78D5746}"/>
    <cellStyle name="Millares 12 3 3 14 3" xfId="33607" xr:uid="{123220F2-6EE6-409B-BFA9-248C211CE94F}"/>
    <cellStyle name="Millares 12 3 3 15" xfId="11776" xr:uid="{C09AD64F-8A59-40A6-AE19-E35D45C905CA}"/>
    <cellStyle name="Millares 12 3 3 15 2" xfId="34670" xr:uid="{3C012D5E-64C5-4AC3-A71C-BF812C6EB39D}"/>
    <cellStyle name="Millares 12 3 3 16" xfId="23229" xr:uid="{A71C1F97-DE6F-430B-982A-36A6B71DB18E}"/>
    <cellStyle name="Millares 12 3 3 17" xfId="46112" xr:uid="{5C182E27-5D71-4389-807A-8525FC8A6BC1}"/>
    <cellStyle name="Millares 12 3 3 2" xfId="580" xr:uid="{80D6E1E3-CC33-4CE2-89AD-84B3ACEB2E96}"/>
    <cellStyle name="Millares 12 3 3 2 10" xfId="46375" xr:uid="{5EAB1B73-5226-4031-BE08-B374479F6BD6}"/>
    <cellStyle name="Millares 12 3 3 2 2" xfId="1108" xr:uid="{D7A425A4-D3B1-4305-BFC3-D944CBB84ACD}"/>
    <cellStyle name="Millares 12 3 3 2 2 2" xfId="2425" xr:uid="{8A39F1FF-5AD9-47DE-97E2-D83F1A4BE67A}"/>
    <cellStyle name="Millares 12 3 3 2 2 2 2" xfId="6673" xr:uid="{2D41AFA2-0C78-4D86-87AD-F5AD095EA2F3}"/>
    <cellStyle name="Millares 12 3 3 2 2 2 2 2" xfId="18125" xr:uid="{E7C19291-7EF5-49BE-AFED-AD645530B47C}"/>
    <cellStyle name="Millares 12 3 3 2 2 2 2 2 2" xfId="41019" xr:uid="{1FEB9C64-514B-4729-831B-3220E968540D}"/>
    <cellStyle name="Millares 12 3 3 2 2 2 2 3" xfId="29578" xr:uid="{DEFD6368-87F0-48F8-A52C-CE89ADABA447}"/>
    <cellStyle name="Millares 12 3 3 2 2 2 2 4" xfId="52460" xr:uid="{2F216B4F-089B-4111-8409-08188FFCEE5A}"/>
    <cellStyle name="Millares 12 3 3 2 2 2 3" xfId="13883" xr:uid="{5FAE98AB-5465-41EA-81E8-D7823F53DA50}"/>
    <cellStyle name="Millares 12 3 3 2 2 2 3 2" xfId="36777" xr:uid="{3E3C7807-3F50-4F5E-873C-83792637554A}"/>
    <cellStyle name="Millares 12 3 3 2 2 2 4" xfId="25336" xr:uid="{6E3E4C53-C776-41D3-A355-D1D1BD309334}"/>
    <cellStyle name="Millares 12 3 3 2 2 2 5" xfId="48219" xr:uid="{B5FDA24E-85B8-4858-AF56-906C01A03F48}"/>
    <cellStyle name="Millares 12 3 3 2 2 3" xfId="4269" xr:uid="{52AA8F8C-E737-4223-90DB-B8AC5D8EC2CA}"/>
    <cellStyle name="Millares 12 3 3 2 2 3 2" xfId="8512" xr:uid="{689F3262-3FBA-4638-A41F-8AD1EAC8B195}"/>
    <cellStyle name="Millares 12 3 3 2 2 3 2 2" xfId="19964" xr:uid="{35BCFA9F-B98B-4C70-9FBD-B131279CD3BF}"/>
    <cellStyle name="Millares 12 3 3 2 2 3 2 2 2" xfId="42858" xr:uid="{CDA083B6-49D9-4C75-9BBD-3AD30A6DAC1F}"/>
    <cellStyle name="Millares 12 3 3 2 2 3 2 3" xfId="31417" xr:uid="{4367DBDC-C4D9-4FAD-91A4-5D3865FC4DD9}"/>
    <cellStyle name="Millares 12 3 3 2 2 3 2 4" xfId="54299" xr:uid="{442DD2FF-13D3-45E2-A18C-FED745A5694E}"/>
    <cellStyle name="Millares 12 3 3 2 2 3 3" xfId="15722" xr:uid="{ECA72596-DCEE-492A-B2B1-FD9442DBE793}"/>
    <cellStyle name="Millares 12 3 3 2 2 3 3 2" xfId="38616" xr:uid="{9F195502-FAA3-464D-AD3A-BC0C005F1194}"/>
    <cellStyle name="Millares 12 3 3 2 2 3 4" xfId="27175" xr:uid="{13D54066-B6DC-47E1-B9CA-0C52DD8D872C}"/>
    <cellStyle name="Millares 12 3 3 2 2 3 5" xfId="50057" xr:uid="{848FC35C-779E-4B3B-80FF-85F37B9A4163}"/>
    <cellStyle name="Millares 12 3 3 2 2 4" xfId="5356" xr:uid="{173435F2-0383-480D-9103-95864E840CCD}"/>
    <cellStyle name="Millares 12 3 3 2 2 4 2" xfId="16808" xr:uid="{0A1D3171-3C20-4969-968F-FD68CC665101}"/>
    <cellStyle name="Millares 12 3 3 2 2 4 2 2" xfId="39702" xr:uid="{148D6CA5-2E11-4BF1-849A-6FE6E7FFE751}"/>
    <cellStyle name="Millares 12 3 3 2 2 4 3" xfId="28261" xr:uid="{AF2B86BD-DBB2-4EF0-B1F7-40146521D155}"/>
    <cellStyle name="Millares 12 3 3 2 2 4 4" xfId="51143" xr:uid="{E9879A91-8CC4-47CB-AD38-1A7151303F62}"/>
    <cellStyle name="Millares 12 3 3 2 2 5" xfId="10417" xr:uid="{C97A946B-CB31-42F4-A5BE-E9DF007875D2}"/>
    <cellStyle name="Millares 12 3 3 2 2 5 2" xfId="21860" xr:uid="{67FAA731-D633-47EC-9083-17F463A5C5F6}"/>
    <cellStyle name="Millares 12 3 3 2 2 5 2 2" xfId="44754" xr:uid="{C498E27B-264A-48FE-ACDF-FC5A069637E2}"/>
    <cellStyle name="Millares 12 3 3 2 2 5 3" xfId="33313" xr:uid="{ECAFF102-9E0A-42F5-B0EF-A591A1FEF4EC}"/>
    <cellStyle name="Millares 12 3 3 2 2 6" xfId="11501" xr:uid="{81282BA7-2285-476F-B10D-B78A8EA617D2}"/>
    <cellStyle name="Millares 12 3 3 2 2 6 2" xfId="22944" xr:uid="{548AE3E6-8A27-4F38-9790-D9AE8F103ED2}"/>
    <cellStyle name="Millares 12 3 3 2 2 6 2 2" xfId="45838" xr:uid="{3F24D00D-B8CD-4938-A420-18E8D7FB2617}"/>
    <cellStyle name="Millares 12 3 3 2 2 6 3" xfId="34397" xr:uid="{B3385B12-652C-432D-A67D-FBBFCE8B3861}"/>
    <cellStyle name="Millares 12 3 3 2 2 7" xfId="12566" xr:uid="{1B8949D2-9B38-421F-875A-5EA5DBF5D779}"/>
    <cellStyle name="Millares 12 3 3 2 2 7 2" xfId="35460" xr:uid="{CA128E8C-D642-432A-94DB-2F0F2D4173D2}"/>
    <cellStyle name="Millares 12 3 3 2 2 8" xfId="24019" xr:uid="{2C36EB11-AC1F-4B98-A292-078C8DD9A696}"/>
    <cellStyle name="Millares 12 3 3 2 2 9" xfId="46902" xr:uid="{E75B1780-AD4B-40E1-9CB1-02852F22F3FD}"/>
    <cellStyle name="Millares 12 3 3 2 3" xfId="1898" xr:uid="{B0BC1CA1-F28E-4518-AEFA-D22EB0264B43}"/>
    <cellStyle name="Millares 12 3 3 2 3 2" xfId="6146" xr:uid="{6759036F-26D9-4196-A112-ABAF5FF90095}"/>
    <cellStyle name="Millares 12 3 3 2 3 2 2" xfId="17598" xr:uid="{81457785-949B-44C6-A857-54A164C13648}"/>
    <cellStyle name="Millares 12 3 3 2 3 2 2 2" xfId="40492" xr:uid="{DFF6017C-23AF-41E9-B0FC-833EF41EFF87}"/>
    <cellStyle name="Millares 12 3 3 2 3 2 3" xfId="29051" xr:uid="{BA2B4B25-6747-4F91-A9AE-673971744E50}"/>
    <cellStyle name="Millares 12 3 3 2 3 2 4" xfId="51933" xr:uid="{1A96CC41-77A7-4401-B078-1E913B75A537}"/>
    <cellStyle name="Millares 12 3 3 2 3 3" xfId="13356" xr:uid="{DD001DC9-1202-4C10-AC05-1E7DBE841A3B}"/>
    <cellStyle name="Millares 12 3 3 2 3 3 2" xfId="36250" xr:uid="{FFF2DB5D-AAA8-4362-9089-3E85E219468F}"/>
    <cellStyle name="Millares 12 3 3 2 3 4" xfId="24809" xr:uid="{A91C9E65-7CCC-4499-A3F9-D7388EE3B632}"/>
    <cellStyle name="Millares 12 3 3 2 3 5" xfId="47692" xr:uid="{FCA40205-BFE4-4051-9EB8-FEE762F13C32}"/>
    <cellStyle name="Millares 12 3 3 2 4" xfId="3742" xr:uid="{0DBDAAE0-647E-47D1-9730-44947515BF65}"/>
    <cellStyle name="Millares 12 3 3 2 4 2" xfId="7985" xr:uid="{699ADD7A-0417-4FBE-9696-A4C620B4AE72}"/>
    <cellStyle name="Millares 12 3 3 2 4 2 2" xfId="19437" xr:uid="{1413FDA4-3922-425B-BC26-D75ADFA748C4}"/>
    <cellStyle name="Millares 12 3 3 2 4 2 2 2" xfId="42331" xr:uid="{1C0AA6F1-0D67-4CB7-B30A-A16F98AA2BDD}"/>
    <cellStyle name="Millares 12 3 3 2 4 2 3" xfId="30890" xr:uid="{5933D73F-8098-4B4B-B258-E88EBD41C222}"/>
    <cellStyle name="Millares 12 3 3 2 4 2 4" xfId="53772" xr:uid="{6E16A48A-0845-40DC-8691-73DB3DD9DEC7}"/>
    <cellStyle name="Millares 12 3 3 2 4 3" xfId="15195" xr:uid="{E3069392-18D3-4194-A799-86E0028C827B}"/>
    <cellStyle name="Millares 12 3 3 2 4 3 2" xfId="38089" xr:uid="{45D858EB-5C0F-450D-A995-F33B571EE0E0}"/>
    <cellStyle name="Millares 12 3 3 2 4 4" xfId="26648" xr:uid="{C692CD3A-6982-4D57-B186-C530432DD169}"/>
    <cellStyle name="Millares 12 3 3 2 4 5" xfId="49530" xr:uid="{970E2902-4F8D-4117-9AD9-536B3BE40A6F}"/>
    <cellStyle name="Millares 12 3 3 2 5" xfId="4829" xr:uid="{2B731EBE-28A1-4162-BDD3-0DD0CD412920}"/>
    <cellStyle name="Millares 12 3 3 2 5 2" xfId="16281" xr:uid="{AB2DD6A2-EC88-492C-B49D-7F693C242DB4}"/>
    <cellStyle name="Millares 12 3 3 2 5 2 2" xfId="39175" xr:uid="{3B8AB055-1220-40A7-BC1F-59A84D03AA0B}"/>
    <cellStyle name="Millares 12 3 3 2 5 3" xfId="27734" xr:uid="{A1429239-DE10-41A0-8CD6-0B1CB7F88E7D}"/>
    <cellStyle name="Millares 12 3 3 2 5 4" xfId="50616" xr:uid="{97505561-CFCF-44E4-950A-30B13FD4E009}"/>
    <cellStyle name="Millares 12 3 3 2 6" xfId="9890" xr:uid="{D39C824E-969C-4B0F-9663-453E549DD13E}"/>
    <cellStyle name="Millares 12 3 3 2 6 2" xfId="21333" xr:uid="{3AD0C0F3-05E0-4064-B539-840A41BE015A}"/>
    <cellStyle name="Millares 12 3 3 2 6 2 2" xfId="44227" xr:uid="{08AF51DE-BEB1-4BD1-B7C3-56CDCE09286C}"/>
    <cellStyle name="Millares 12 3 3 2 6 3" xfId="32786" xr:uid="{AE62D5E8-FFA1-4016-83B1-62264031E2E0}"/>
    <cellStyle name="Millares 12 3 3 2 7" xfId="10974" xr:uid="{1FE02658-2579-42C0-B1CA-69BA98A74DA5}"/>
    <cellStyle name="Millares 12 3 3 2 7 2" xfId="22417" xr:uid="{FC64B51E-1691-4179-8926-B4B73113BB30}"/>
    <cellStyle name="Millares 12 3 3 2 7 2 2" xfId="45311" xr:uid="{0A34964E-AFC1-46DD-972F-79BBC438B633}"/>
    <cellStyle name="Millares 12 3 3 2 7 3" xfId="33870" xr:uid="{B6EB30E1-7DB7-47CA-AED0-DEF6DE59E93D}"/>
    <cellStyle name="Millares 12 3 3 2 8" xfId="12039" xr:uid="{A2E72524-E204-4F74-AABA-6F43B9973B6E}"/>
    <cellStyle name="Millares 12 3 3 2 8 2" xfId="34933" xr:uid="{37B5AECB-E640-4ED4-A63B-55B9F0FAB141}"/>
    <cellStyle name="Millares 12 3 3 2 9" xfId="23492" xr:uid="{51C7AE10-5494-4D8A-BDF3-0473294C6E0C}"/>
    <cellStyle name="Millares 12 3 3 3" xfId="845" xr:uid="{05E38EC9-6A0F-4127-A0E4-B91F3745FDFB}"/>
    <cellStyle name="Millares 12 3 3 3 2" xfId="2162" xr:uid="{E911F85A-1BE2-4868-8505-9E273A92136B}"/>
    <cellStyle name="Millares 12 3 3 3 2 2" xfId="6410" xr:uid="{73C70C36-2E88-4EB3-9761-6B74D9125B6B}"/>
    <cellStyle name="Millares 12 3 3 3 2 2 2" xfId="17862" xr:uid="{77FE6C05-A3C8-4031-933A-85237B80B747}"/>
    <cellStyle name="Millares 12 3 3 3 2 2 2 2" xfId="40756" xr:uid="{51BB4099-7803-4CE3-9681-181E54B3A069}"/>
    <cellStyle name="Millares 12 3 3 3 2 2 3" xfId="29315" xr:uid="{9909FFF1-638F-4F5B-A2A2-7B09E2E9D3C7}"/>
    <cellStyle name="Millares 12 3 3 3 2 2 4" xfId="52197" xr:uid="{78D463A4-40FA-4057-A466-345F867C13BF}"/>
    <cellStyle name="Millares 12 3 3 3 2 3" xfId="13620" xr:uid="{ECE5C0E5-4D4B-4E4A-BD27-40D44C5BF8F0}"/>
    <cellStyle name="Millares 12 3 3 3 2 3 2" xfId="36514" xr:uid="{AC862F77-5298-4030-8D59-37BCDAF7AFD8}"/>
    <cellStyle name="Millares 12 3 3 3 2 4" xfId="25073" xr:uid="{7E3B22B5-2B1F-4DBF-8419-C3FA669D037E}"/>
    <cellStyle name="Millares 12 3 3 3 2 5" xfId="47956" xr:uid="{74FDF2BE-42D3-49FB-8CB5-47C9B1D7945F}"/>
    <cellStyle name="Millares 12 3 3 3 3" xfId="4006" xr:uid="{71D8432E-EDD8-40FD-9F8F-D051A279323B}"/>
    <cellStyle name="Millares 12 3 3 3 3 2" xfId="8249" xr:uid="{A2E48E88-C8A9-4BC7-8C0E-3235F99DB2F2}"/>
    <cellStyle name="Millares 12 3 3 3 3 2 2" xfId="19701" xr:uid="{3BF8CC81-5D60-4CAB-8F54-4DEECE9BE179}"/>
    <cellStyle name="Millares 12 3 3 3 3 2 2 2" xfId="42595" xr:uid="{55E1EF13-A0C9-443A-BCDB-5DECCE393298}"/>
    <cellStyle name="Millares 12 3 3 3 3 2 3" xfId="31154" xr:uid="{A8D23B1A-AA4E-487C-A989-A113EA3DA5C8}"/>
    <cellStyle name="Millares 12 3 3 3 3 2 4" xfId="54036" xr:uid="{271A0724-C5E1-4433-AF78-1D2E1941DAF7}"/>
    <cellStyle name="Millares 12 3 3 3 3 3" xfId="15459" xr:uid="{4776E8DB-CA3D-4355-9D58-45D9240188BE}"/>
    <cellStyle name="Millares 12 3 3 3 3 3 2" xfId="38353" xr:uid="{1DCA9643-6702-47A0-8A0B-3B9D8ABD1C75}"/>
    <cellStyle name="Millares 12 3 3 3 3 4" xfId="26912" xr:uid="{7868DAFC-EF39-4DB0-8DAF-704E4A754281}"/>
    <cellStyle name="Millares 12 3 3 3 3 5" xfId="49794" xr:uid="{C2DF9AC3-ACEA-41EF-8F86-14F5B4530816}"/>
    <cellStyle name="Millares 12 3 3 3 4" xfId="5093" xr:uid="{C4C49958-5CCC-4CEC-BFA0-B05F3A0D8C48}"/>
    <cellStyle name="Millares 12 3 3 3 4 2" xfId="16545" xr:uid="{897351E6-BB91-4A51-87F8-647A3979BE00}"/>
    <cellStyle name="Millares 12 3 3 3 4 2 2" xfId="39439" xr:uid="{D7BED5AE-0C1A-4AFC-95E6-1AAB487F962F}"/>
    <cellStyle name="Millares 12 3 3 3 4 3" xfId="27998" xr:uid="{DB8BD796-F095-4D53-BEB3-BD083BFEF1FF}"/>
    <cellStyle name="Millares 12 3 3 3 4 4" xfId="50880" xr:uid="{5701A44C-F8AE-4F9F-93A3-566260FB4FE0}"/>
    <cellStyle name="Millares 12 3 3 3 5" xfId="10154" xr:uid="{EC6272E3-25BF-4212-AB31-FFD7E285EC77}"/>
    <cellStyle name="Millares 12 3 3 3 5 2" xfId="21597" xr:uid="{44D820CE-E79B-485B-98DD-E86C5BF4B85F}"/>
    <cellStyle name="Millares 12 3 3 3 5 2 2" xfId="44491" xr:uid="{719F2E0F-4A99-45DA-A1BB-DAE2DF771E28}"/>
    <cellStyle name="Millares 12 3 3 3 5 3" xfId="33050" xr:uid="{57A99D51-C4C7-43DE-A3BE-F72DD77DED46}"/>
    <cellStyle name="Millares 12 3 3 3 6" xfId="11238" xr:uid="{8B458223-AC97-43D9-8F65-70BFA5F8D3A7}"/>
    <cellStyle name="Millares 12 3 3 3 6 2" xfId="22681" xr:uid="{FFA16D1F-FED8-46AE-86EC-745F0AC55369}"/>
    <cellStyle name="Millares 12 3 3 3 6 2 2" xfId="45575" xr:uid="{0313125A-4851-4B8B-8D74-8AF10819AE38}"/>
    <cellStyle name="Millares 12 3 3 3 6 3" xfId="34134" xr:uid="{37F37BFF-5CE4-450B-9670-CB148490D1E0}"/>
    <cellStyle name="Millares 12 3 3 3 7" xfId="12303" xr:uid="{D56E3DDC-94CE-4915-8E08-D0B3631CD0AB}"/>
    <cellStyle name="Millares 12 3 3 3 7 2" xfId="35197" xr:uid="{FBC6FECB-356E-416F-A92A-77A325102188}"/>
    <cellStyle name="Millares 12 3 3 3 8" xfId="23756" xr:uid="{86CA48DC-A6CF-4DCE-B928-8BBBFDFFFC33}"/>
    <cellStyle name="Millares 12 3 3 3 9" xfId="46639" xr:uid="{3AFF1FD1-7FED-458D-859D-55CDA707770D}"/>
    <cellStyle name="Millares 12 3 3 4" xfId="1373" xr:uid="{29522F30-6025-4E80-99A9-ED7F98B9963E}"/>
    <cellStyle name="Millares 12 3 3 4 2" xfId="2690" xr:uid="{316567F9-D407-4990-84E1-DC6EE69B1B5C}"/>
    <cellStyle name="Millares 12 3 3 4 2 2" xfId="6938" xr:uid="{0F950D6F-F2A2-4CB5-A2DA-09367A0DEA95}"/>
    <cellStyle name="Millares 12 3 3 4 2 2 2" xfId="18390" xr:uid="{9CC945FB-8665-408F-B83E-66F08136302D}"/>
    <cellStyle name="Millares 12 3 3 4 2 2 2 2" xfId="41284" xr:uid="{5D663E79-3B97-441A-B921-3CF0C4CC3D66}"/>
    <cellStyle name="Millares 12 3 3 4 2 2 3" xfId="29843" xr:uid="{8B54BF44-6618-4A30-8D0F-F585A00AC46C}"/>
    <cellStyle name="Millares 12 3 3 4 2 2 4" xfId="52725" xr:uid="{81B2BA2A-547A-4807-8DBB-29F55E3E103B}"/>
    <cellStyle name="Millares 12 3 3 4 2 3" xfId="14148" xr:uid="{5DFC4653-5603-48B4-8D23-0FB827E62F30}"/>
    <cellStyle name="Millares 12 3 3 4 2 3 2" xfId="37042" xr:uid="{B28CE6F6-D243-4C14-ADB3-FA7D09FDBF1B}"/>
    <cellStyle name="Millares 12 3 3 4 2 4" xfId="25601" xr:uid="{44DA8441-1573-48C3-A053-010B418D17CA}"/>
    <cellStyle name="Millares 12 3 3 4 2 5" xfId="48484" xr:uid="{5F19B238-5CB0-4D52-93A4-D7D21C1BB327}"/>
    <cellStyle name="Millares 12 3 3 4 3" xfId="5621" xr:uid="{DD8DB2D1-55B9-4C40-B5CE-0E6C7F5EB3D1}"/>
    <cellStyle name="Millares 12 3 3 4 3 2" xfId="17073" xr:uid="{C60F528E-3C06-4B87-9FD5-9B8DF48B9FFB}"/>
    <cellStyle name="Millares 12 3 3 4 3 2 2" xfId="39967" xr:uid="{6B02F6BB-B0A1-4B68-88A6-EBE253615B72}"/>
    <cellStyle name="Millares 12 3 3 4 3 3" xfId="28526" xr:uid="{16310142-C604-49A5-AC70-C572718FF456}"/>
    <cellStyle name="Millares 12 3 3 4 3 4" xfId="51408" xr:uid="{318D4D0D-C188-4CD6-8A1D-54DC26CC1AE4}"/>
    <cellStyle name="Millares 12 3 3 4 4" xfId="12831" xr:uid="{AEEC6890-D919-44A4-B74D-90ED81E84618}"/>
    <cellStyle name="Millares 12 3 3 4 4 2" xfId="35725" xr:uid="{441EC1A8-2AEE-4ECE-AD9F-FD7D6580DE77}"/>
    <cellStyle name="Millares 12 3 3 4 5" xfId="24284" xr:uid="{95ED34AA-C66A-407F-85C1-D51026CE815A}"/>
    <cellStyle name="Millares 12 3 3 4 6" xfId="47167" xr:uid="{BA3EA753-303D-4050-AF0A-97656C0D5861}"/>
    <cellStyle name="Millares 12 3 3 5" xfId="1635" xr:uid="{485A8913-771D-447F-9A45-1443653F4458}"/>
    <cellStyle name="Millares 12 3 3 5 2" xfId="5883" xr:uid="{C36B435A-A3EB-4F25-BAFD-A160F1AEEF5C}"/>
    <cellStyle name="Millares 12 3 3 5 2 2" xfId="17335" xr:uid="{C95EDCC7-D49C-401F-A457-DD69A036AE25}"/>
    <cellStyle name="Millares 12 3 3 5 2 2 2" xfId="40229" xr:uid="{5C4E7799-7B56-4216-9757-7C8C0998C51B}"/>
    <cellStyle name="Millares 12 3 3 5 2 3" xfId="28788" xr:uid="{B1B98600-4EA2-48E7-A2C5-E3B015EF3F8C}"/>
    <cellStyle name="Millares 12 3 3 5 2 4" xfId="51670" xr:uid="{43E9E13C-FC2F-4E22-8E96-7953661DA4DA}"/>
    <cellStyle name="Millares 12 3 3 5 3" xfId="13093" xr:uid="{C790B5AB-B9EE-4124-8634-D314A9AE29CF}"/>
    <cellStyle name="Millares 12 3 3 5 3 2" xfId="35987" xr:uid="{1D2B5979-E52D-4D49-8D85-5835B3924908}"/>
    <cellStyle name="Millares 12 3 3 5 4" xfId="24546" xr:uid="{F0980C9B-DC93-4B8E-B15D-27AB44519D7B}"/>
    <cellStyle name="Millares 12 3 3 5 5" xfId="47429" xr:uid="{0CB716B6-0DA7-4161-B24D-FE06F61E42E4}"/>
    <cellStyle name="Millares 12 3 3 6" xfId="2958" xr:uid="{97D2DB97-81EC-4A46-A84C-F26E3E33407F}"/>
    <cellStyle name="Millares 12 3 3 6 2" xfId="7201" xr:uid="{08B92875-33F2-4AE0-8D7B-EDB6D2CCF30A}"/>
    <cellStyle name="Millares 12 3 3 6 2 2" xfId="18653" xr:uid="{EEEAB277-D02E-42BB-A044-8C0F9B73CF85}"/>
    <cellStyle name="Millares 12 3 3 6 2 2 2" xfId="41547" xr:uid="{37515864-C4E7-4073-A66C-CE27076F0269}"/>
    <cellStyle name="Millares 12 3 3 6 2 3" xfId="30106" xr:uid="{43994D15-068B-435C-8BCC-831291862AAF}"/>
    <cellStyle name="Millares 12 3 3 6 2 4" xfId="52988" xr:uid="{92E47DA2-EDDA-4D91-92D8-243050922C74}"/>
    <cellStyle name="Millares 12 3 3 6 3" xfId="14411" xr:uid="{43B5FFB3-C65A-4372-BF98-069C592EB6CA}"/>
    <cellStyle name="Millares 12 3 3 6 3 2" xfId="37305" xr:uid="{E968B9CC-3EC8-4AC5-90B1-F8091DA46DBA}"/>
    <cellStyle name="Millares 12 3 3 6 4" xfId="25864" xr:uid="{20C74D4E-DA3E-4101-9079-B61CF8EA9CD4}"/>
    <cellStyle name="Millares 12 3 3 6 5" xfId="48746" xr:uid="{87127529-F08B-4810-88F1-163AAF8F7051}"/>
    <cellStyle name="Millares 12 3 3 7" xfId="3218" xr:uid="{D40FE809-5C1C-45C0-97FA-8266E127056E}"/>
    <cellStyle name="Millares 12 3 3 7 2" xfId="7461" xr:uid="{5B3C19CB-DF40-4167-BD02-A5EC1D225459}"/>
    <cellStyle name="Millares 12 3 3 7 2 2" xfId="18913" xr:uid="{680B6AE4-B99C-4006-8CC6-AD177C8D0A67}"/>
    <cellStyle name="Millares 12 3 3 7 2 2 2" xfId="41807" xr:uid="{EC0C2453-1B38-493F-8993-F6BEB2186AD0}"/>
    <cellStyle name="Millares 12 3 3 7 2 3" xfId="30366" xr:uid="{0C597AC7-A669-4AAE-8C47-98668CAED266}"/>
    <cellStyle name="Millares 12 3 3 7 2 4" xfId="53248" xr:uid="{A2F35C64-35A4-4CE1-AC0C-079E2015B45D}"/>
    <cellStyle name="Millares 12 3 3 7 3" xfId="14671" xr:uid="{6E16824D-4EF1-41AA-9830-76933837AE48}"/>
    <cellStyle name="Millares 12 3 3 7 3 2" xfId="37565" xr:uid="{D66B3A39-7EA8-4E4B-8F68-6F3183C1155D}"/>
    <cellStyle name="Millares 12 3 3 7 4" xfId="26124" xr:uid="{2C3E2B99-0832-4EBE-8341-38A760A3E5D2}"/>
    <cellStyle name="Millares 12 3 3 7 5" xfId="49006" xr:uid="{56440D1E-95EF-4164-9A59-A26F3E0613F5}"/>
    <cellStyle name="Millares 12 3 3 8" xfId="3479" xr:uid="{0DC5FE43-43FC-46B2-B27A-419F24692FA3}"/>
    <cellStyle name="Millares 12 3 3 8 2" xfId="7722" xr:uid="{913B3EA6-24CF-4C92-8BC4-528F4A83D6F9}"/>
    <cellStyle name="Millares 12 3 3 8 2 2" xfId="19174" xr:uid="{3510D4DE-B29F-4F54-99D4-F5D188420CCD}"/>
    <cellStyle name="Millares 12 3 3 8 2 2 2" xfId="42068" xr:uid="{438A8345-8FD9-495E-A68A-AFDF67D4247A}"/>
    <cellStyle name="Millares 12 3 3 8 2 3" xfId="30627" xr:uid="{F1ADC1BA-904C-4C4D-A849-EF22F3717C16}"/>
    <cellStyle name="Millares 12 3 3 8 2 4" xfId="53509" xr:uid="{3AA34EFC-3F5E-4FB0-82B9-A60A71F59520}"/>
    <cellStyle name="Millares 12 3 3 8 3" xfId="14932" xr:uid="{F216A5E4-637D-4C97-9649-78DD7F0AD921}"/>
    <cellStyle name="Millares 12 3 3 8 3 2" xfId="37826" xr:uid="{B1292F76-9DB2-45BF-95C3-39EE3F6E3411}"/>
    <cellStyle name="Millares 12 3 3 8 4" xfId="26385" xr:uid="{8CCFB203-4A7A-4854-8342-562083B9AD5B}"/>
    <cellStyle name="Millares 12 3 3 8 5" xfId="49267" xr:uid="{6673A723-BBB5-45EA-B866-68BB79D08658}"/>
    <cellStyle name="Millares 12 3 3 9" xfId="4547" xr:uid="{4D489356-B1E9-42F2-9400-87F479C376A4}"/>
    <cellStyle name="Millares 12 3 3 9 2" xfId="15999" xr:uid="{F3350D6E-219E-444C-BAAA-2E4E396D95B8}"/>
    <cellStyle name="Millares 12 3 3 9 2 2" xfId="38893" xr:uid="{3A889989-3556-4614-9CAD-9933F1A9EDCC}"/>
    <cellStyle name="Millares 12 3 3 9 3" xfId="27452" xr:uid="{D345B1F3-10D8-4FBB-9154-B7C44DA5EDAD}"/>
    <cellStyle name="Millares 12 3 3 9 4" xfId="50334" xr:uid="{70135B1D-80C7-4381-9CAD-48DC7FF93DEA}"/>
    <cellStyle name="Millares 12 3 4" xfId="464" xr:uid="{3167E2FB-7D28-434C-BD88-5F5ADB772DA5}"/>
    <cellStyle name="Millares 12 3 4 10" xfId="46259" xr:uid="{FFE09FF3-04AD-4CC7-82E8-49B3E0EEF04F}"/>
    <cellStyle name="Millares 12 3 4 2" xfId="992" xr:uid="{4CC0C79A-6F2A-40AF-A37C-4773BEDB37AD}"/>
    <cellStyle name="Millares 12 3 4 2 2" xfId="2309" xr:uid="{A9003CA2-66C4-427D-A258-26A460B5D1E1}"/>
    <cellStyle name="Millares 12 3 4 2 2 2" xfId="6557" xr:uid="{564A18D6-F2E8-482E-9144-B7065E22D96D}"/>
    <cellStyle name="Millares 12 3 4 2 2 2 2" xfId="18009" xr:uid="{9473DE26-80B2-4AC6-98A0-B007A5921BD8}"/>
    <cellStyle name="Millares 12 3 4 2 2 2 2 2" xfId="40903" xr:uid="{3160C663-2333-4E47-995F-10B2733DC933}"/>
    <cellStyle name="Millares 12 3 4 2 2 2 3" xfId="29462" xr:uid="{75EF7E3F-741C-44AD-AA90-E8905C891467}"/>
    <cellStyle name="Millares 12 3 4 2 2 2 4" xfId="52344" xr:uid="{05F38A43-D86B-4DA3-8E32-F64DF4601832}"/>
    <cellStyle name="Millares 12 3 4 2 2 3" xfId="13767" xr:uid="{EC25F1DF-1913-4CAE-80B4-C0963E613BC8}"/>
    <cellStyle name="Millares 12 3 4 2 2 3 2" xfId="36661" xr:uid="{18963A31-0019-4ABB-A72C-60645BBD5A39}"/>
    <cellStyle name="Millares 12 3 4 2 2 4" xfId="25220" xr:uid="{F7D9E2C8-FC1F-4BBD-8102-220CBEE13EA3}"/>
    <cellStyle name="Millares 12 3 4 2 2 5" xfId="48103" xr:uid="{DF1DFC34-B383-42E4-9184-5DEBAB3EFE57}"/>
    <cellStyle name="Millares 12 3 4 2 3" xfId="4153" xr:uid="{A2BB383A-65F5-4599-B5FB-DF127E231DBE}"/>
    <cellStyle name="Millares 12 3 4 2 3 2" xfId="8396" xr:uid="{778F473A-C633-45A0-A6D7-6BE002D60F49}"/>
    <cellStyle name="Millares 12 3 4 2 3 2 2" xfId="19848" xr:uid="{9AF1883C-3717-4C97-859D-E161E3549521}"/>
    <cellStyle name="Millares 12 3 4 2 3 2 2 2" xfId="42742" xr:uid="{EF66F592-CC4D-42AE-9105-68963A45FF3E}"/>
    <cellStyle name="Millares 12 3 4 2 3 2 3" xfId="31301" xr:uid="{80E7A55E-4474-43BB-BF3B-9D320D5B26A7}"/>
    <cellStyle name="Millares 12 3 4 2 3 2 4" xfId="54183" xr:uid="{46916EA2-CDFD-4222-9298-649D777C6BF5}"/>
    <cellStyle name="Millares 12 3 4 2 3 3" xfId="15606" xr:uid="{D827B5CE-B7FA-40C6-BD79-99F1DCBAAF14}"/>
    <cellStyle name="Millares 12 3 4 2 3 3 2" xfId="38500" xr:uid="{A93EFAE3-57BA-4454-BEC7-198244AB9EE4}"/>
    <cellStyle name="Millares 12 3 4 2 3 4" xfId="27059" xr:uid="{3F517D1D-3D62-48C1-8469-EEEB63576E47}"/>
    <cellStyle name="Millares 12 3 4 2 3 5" xfId="49941" xr:uid="{7B9C87FF-DDD9-411E-985C-9F7FA448FF31}"/>
    <cellStyle name="Millares 12 3 4 2 4" xfId="5240" xr:uid="{4C0DCC06-3BF2-4138-B234-D0AACBC9B77C}"/>
    <cellStyle name="Millares 12 3 4 2 4 2" xfId="16692" xr:uid="{B6D24A43-EE3C-486E-AFCD-1233B1195C00}"/>
    <cellStyle name="Millares 12 3 4 2 4 2 2" xfId="39586" xr:uid="{1012F0FD-3925-4281-8846-FE057A8EAD7E}"/>
    <cellStyle name="Millares 12 3 4 2 4 3" xfId="28145" xr:uid="{20E9385D-BC13-4077-86C8-9E370147EB46}"/>
    <cellStyle name="Millares 12 3 4 2 4 4" xfId="51027" xr:uid="{8AB617E6-961B-41E4-9FAB-EC18A1C32AF7}"/>
    <cellStyle name="Millares 12 3 4 2 5" xfId="10301" xr:uid="{A807EBC9-4C90-4329-A4D2-A7DCAD879B29}"/>
    <cellStyle name="Millares 12 3 4 2 5 2" xfId="21744" xr:uid="{614F67D0-BDE4-4470-B40D-582EB89AE7A6}"/>
    <cellStyle name="Millares 12 3 4 2 5 2 2" xfId="44638" xr:uid="{4D8EDC34-EEBF-41C4-A9C1-A6615A0F5035}"/>
    <cellStyle name="Millares 12 3 4 2 5 3" xfId="33197" xr:uid="{89E8E086-4721-4900-9880-C940CE01CB15}"/>
    <cellStyle name="Millares 12 3 4 2 6" xfId="11385" xr:uid="{032B6120-3207-4479-955E-5D099779DEC9}"/>
    <cellStyle name="Millares 12 3 4 2 6 2" xfId="22828" xr:uid="{34D980D7-ED61-43DC-84D9-79FBD427A91E}"/>
    <cellStyle name="Millares 12 3 4 2 6 2 2" xfId="45722" xr:uid="{9AA313EA-023D-4888-9171-799FC224C265}"/>
    <cellStyle name="Millares 12 3 4 2 6 3" xfId="34281" xr:uid="{EBDBAFE9-E265-4CF2-90DB-99BFB6B477A3}"/>
    <cellStyle name="Millares 12 3 4 2 7" xfId="12450" xr:uid="{19CFC298-3BC7-4882-9923-81B57A6A187F}"/>
    <cellStyle name="Millares 12 3 4 2 7 2" xfId="35344" xr:uid="{4DA0E92B-583A-4C16-8CF8-9B9AEA613F85}"/>
    <cellStyle name="Millares 12 3 4 2 8" xfId="23903" xr:uid="{89ECDBB2-E155-4AF8-A5C2-DC0DEDB4F18E}"/>
    <cellStyle name="Millares 12 3 4 2 9" xfId="46786" xr:uid="{A00989FA-CAA6-4FF1-9537-F2AA007C26D0}"/>
    <cellStyle name="Millares 12 3 4 3" xfId="1782" xr:uid="{274DDD31-CD03-43C4-95C7-11D9A43F36D9}"/>
    <cellStyle name="Millares 12 3 4 3 2" xfId="6030" xr:uid="{7BDBF750-6116-448F-A201-8B9EC8AC5D87}"/>
    <cellStyle name="Millares 12 3 4 3 2 2" xfId="17482" xr:uid="{2253EED5-C2C6-44CC-A735-4D2760BDE688}"/>
    <cellStyle name="Millares 12 3 4 3 2 2 2" xfId="40376" xr:uid="{B9F2C725-AEE8-4C7B-90F1-ED5CE172871D}"/>
    <cellStyle name="Millares 12 3 4 3 2 3" xfId="28935" xr:uid="{74A29094-008F-4E1B-95E3-9FD4E71D191B}"/>
    <cellStyle name="Millares 12 3 4 3 2 4" xfId="51817" xr:uid="{C6E051A1-5A1C-4ECC-A099-95664453C51F}"/>
    <cellStyle name="Millares 12 3 4 3 3" xfId="13240" xr:uid="{A4689D6F-1BA1-4AA0-8440-5155EE4BD99D}"/>
    <cellStyle name="Millares 12 3 4 3 3 2" xfId="36134" xr:uid="{EA106F4F-E8B0-4FE6-8EAD-4FA8B6B64A60}"/>
    <cellStyle name="Millares 12 3 4 3 4" xfId="24693" xr:uid="{99F2C41E-F874-4870-B121-1F14AB5DDBD0}"/>
    <cellStyle name="Millares 12 3 4 3 5" xfId="47576" xr:uid="{859D1A65-18A3-46CF-8C69-DCC837802E5A}"/>
    <cellStyle name="Millares 12 3 4 4" xfId="3626" xr:uid="{17F22183-B15C-4087-80B0-B1DF60916796}"/>
    <cellStyle name="Millares 12 3 4 4 2" xfId="7869" xr:uid="{36C572C4-DF83-4483-9724-3963203800BD}"/>
    <cellStyle name="Millares 12 3 4 4 2 2" xfId="19321" xr:uid="{5C45A495-87A2-45E0-BF51-4E51FD0E3FB0}"/>
    <cellStyle name="Millares 12 3 4 4 2 2 2" xfId="42215" xr:uid="{08C5FC0B-BBB2-4E46-BB69-707DBF1C7F99}"/>
    <cellStyle name="Millares 12 3 4 4 2 3" xfId="30774" xr:uid="{8A6422C5-AA16-41DF-9B28-6226CA8E192D}"/>
    <cellStyle name="Millares 12 3 4 4 2 4" xfId="53656" xr:uid="{6981234B-3938-459F-98B7-DBF239467AD2}"/>
    <cellStyle name="Millares 12 3 4 4 3" xfId="15079" xr:uid="{B6AE57BA-80D4-4561-A00F-35C65E27AB2D}"/>
    <cellStyle name="Millares 12 3 4 4 3 2" xfId="37973" xr:uid="{CC8E8A7B-B83F-47DA-A7A9-7D5FD704673A}"/>
    <cellStyle name="Millares 12 3 4 4 4" xfId="26532" xr:uid="{3608382C-6621-415D-A912-EC131EB87D6E}"/>
    <cellStyle name="Millares 12 3 4 4 5" xfId="49414" xr:uid="{2C57D0E4-EDF1-4D6E-9E22-67D2B2B4C977}"/>
    <cellStyle name="Millares 12 3 4 5" xfId="4713" xr:uid="{319E783A-7C33-46F8-B3EE-B4398DDC2496}"/>
    <cellStyle name="Millares 12 3 4 5 2" xfId="16165" xr:uid="{F05C5DA0-0807-4D38-B56A-5B16505E15F2}"/>
    <cellStyle name="Millares 12 3 4 5 2 2" xfId="39059" xr:uid="{812762C4-DFBE-469C-A9DE-AF822C79C1FF}"/>
    <cellStyle name="Millares 12 3 4 5 3" xfId="27618" xr:uid="{12580ED7-205D-44D8-9FDB-9F9DBC6E92E3}"/>
    <cellStyle name="Millares 12 3 4 5 4" xfId="50500" xr:uid="{D3D895D9-35A2-4576-8496-39A37CA4FBB0}"/>
    <cellStyle name="Millares 12 3 4 6" xfId="9774" xr:uid="{82D8520A-683D-435E-B480-F887F57B9C75}"/>
    <cellStyle name="Millares 12 3 4 6 2" xfId="21217" xr:uid="{C3F0B693-E532-4E51-BAC3-C9ECA7513E85}"/>
    <cellStyle name="Millares 12 3 4 6 2 2" xfId="44111" xr:uid="{9E3B553A-5D12-4D41-9099-D41148A4C4C9}"/>
    <cellStyle name="Millares 12 3 4 6 3" xfId="32670" xr:uid="{2B29A9BD-CEA5-4A88-92F0-069888D207F6}"/>
    <cellStyle name="Millares 12 3 4 7" xfId="10858" xr:uid="{B7872DF2-A962-4861-A4B0-B5DB2F4F06CB}"/>
    <cellStyle name="Millares 12 3 4 7 2" xfId="22301" xr:uid="{F8F85CFE-AB4C-4DB3-AE06-2770AB077586}"/>
    <cellStyle name="Millares 12 3 4 7 2 2" xfId="45195" xr:uid="{92120755-1DD6-4D77-90C1-2B806F9B308F}"/>
    <cellStyle name="Millares 12 3 4 7 3" xfId="33754" xr:uid="{D56531ED-3C10-4E58-BFEC-BBC3E6502921}"/>
    <cellStyle name="Millares 12 3 4 8" xfId="11923" xr:uid="{8E99FFD9-5B7D-4BBC-B0E6-5B195791D9BA}"/>
    <cellStyle name="Millares 12 3 4 8 2" xfId="34817" xr:uid="{50996D55-8010-436A-ABF6-221B13B8CDA9}"/>
    <cellStyle name="Millares 12 3 4 9" xfId="23376" xr:uid="{65B4EA61-85D9-4AA8-8767-ED873B833733}"/>
    <cellStyle name="Millares 12 3 5" xfId="728" xr:uid="{8FA4203C-6F6C-41B7-8C21-5663CC1AAC7B}"/>
    <cellStyle name="Millares 12 3 5 2" xfId="2045" xr:uid="{B9F549AA-9B6A-490C-ACF8-C6A94D6645C1}"/>
    <cellStyle name="Millares 12 3 5 2 2" xfId="6293" xr:uid="{EC2BF5E3-A768-4CAD-9D35-F8B96E446900}"/>
    <cellStyle name="Millares 12 3 5 2 2 2" xfId="17745" xr:uid="{3914840C-27F2-4106-897D-B33FACF0D956}"/>
    <cellStyle name="Millares 12 3 5 2 2 2 2" xfId="40639" xr:uid="{414F5745-BDD7-4B8C-8C14-092164BD04C5}"/>
    <cellStyle name="Millares 12 3 5 2 2 3" xfId="29198" xr:uid="{60051F4D-03B7-479E-BA12-017BD2D26A0F}"/>
    <cellStyle name="Millares 12 3 5 2 2 4" xfId="52080" xr:uid="{41821EBA-CE0A-45C1-960B-07A06A68FC57}"/>
    <cellStyle name="Millares 12 3 5 2 3" xfId="13503" xr:uid="{7C6AF39E-1A47-4BB1-ADE5-3E3725C9C1DE}"/>
    <cellStyle name="Millares 12 3 5 2 3 2" xfId="36397" xr:uid="{8DCC5FD2-7D52-4B04-AF76-46F9D091AA97}"/>
    <cellStyle name="Millares 12 3 5 2 4" xfId="24956" xr:uid="{CC170173-5B2E-4036-9346-135066815C82}"/>
    <cellStyle name="Millares 12 3 5 2 5" xfId="47839" xr:uid="{53EB1857-8BFC-4638-88CF-A971B239D86D}"/>
    <cellStyle name="Millares 12 3 5 3" xfId="3889" xr:uid="{81F9D1A8-CD3D-4001-A1ED-B41E9C9CC482}"/>
    <cellStyle name="Millares 12 3 5 3 2" xfId="8132" xr:uid="{BE6A66CC-702C-427A-A8CA-8F04F77F76FB}"/>
    <cellStyle name="Millares 12 3 5 3 2 2" xfId="19584" xr:uid="{1E4FF26E-C60D-4646-8732-F4C08A732A88}"/>
    <cellStyle name="Millares 12 3 5 3 2 2 2" xfId="42478" xr:uid="{309D1720-80EE-4992-A6AE-566312DE12F9}"/>
    <cellStyle name="Millares 12 3 5 3 2 3" xfId="31037" xr:uid="{D833BDA8-7BDC-45AA-A97C-2B075DF187F1}"/>
    <cellStyle name="Millares 12 3 5 3 2 4" xfId="53919" xr:uid="{A544B0AC-ABDE-416F-AF90-14769EA055DB}"/>
    <cellStyle name="Millares 12 3 5 3 3" xfId="15342" xr:uid="{5F2587A9-D983-4E9F-872C-904547CECEA8}"/>
    <cellStyle name="Millares 12 3 5 3 3 2" xfId="38236" xr:uid="{40F44F48-2B7C-43BD-85A9-D87E3F108667}"/>
    <cellStyle name="Millares 12 3 5 3 4" xfId="26795" xr:uid="{B81C576B-06DA-4FDD-B772-44D658FBB3DA}"/>
    <cellStyle name="Millares 12 3 5 3 5" xfId="49677" xr:uid="{A6D3C7A3-9AC9-4B0C-9676-2C7F19C7DB91}"/>
    <cellStyle name="Millares 12 3 5 4" xfId="4976" xr:uid="{DEFC7FD8-553D-4915-9443-298763622198}"/>
    <cellStyle name="Millares 12 3 5 4 2" xfId="16428" xr:uid="{92DDEC6E-35D0-4F21-860D-DDF11F92B4EF}"/>
    <cellStyle name="Millares 12 3 5 4 2 2" xfId="39322" xr:uid="{C4CC4101-3BC5-4B93-8CB5-E253726DFE78}"/>
    <cellStyle name="Millares 12 3 5 4 3" xfId="27881" xr:uid="{E0A962E6-DC89-4467-8CA1-CDF084ED0E6E}"/>
    <cellStyle name="Millares 12 3 5 4 4" xfId="50763" xr:uid="{4626D44E-AB1B-4344-80AA-38755B5E0171}"/>
    <cellStyle name="Millares 12 3 5 5" xfId="10037" xr:uid="{7520B5F9-7891-46FE-81CE-502B47BE448C}"/>
    <cellStyle name="Millares 12 3 5 5 2" xfId="21480" xr:uid="{B00CD8C0-FD38-48BD-AD66-8337BC891773}"/>
    <cellStyle name="Millares 12 3 5 5 2 2" xfId="44374" xr:uid="{9B814FA8-F023-4A5B-9A51-D747885D223D}"/>
    <cellStyle name="Millares 12 3 5 5 3" xfId="32933" xr:uid="{8ECC66A4-C5E2-450C-B718-8F890E0F56FD}"/>
    <cellStyle name="Millares 12 3 5 6" xfId="11121" xr:uid="{33C6BD1E-FE6A-4F57-A69C-5F461A1F8E89}"/>
    <cellStyle name="Millares 12 3 5 6 2" xfId="22564" xr:uid="{E27E5544-B506-4F4D-A4B2-3782C5BDD59A}"/>
    <cellStyle name="Millares 12 3 5 6 2 2" xfId="45458" xr:uid="{37C4EA8B-D8FE-406E-A03B-735799AB54DA}"/>
    <cellStyle name="Millares 12 3 5 6 3" xfId="34017" xr:uid="{EF0A17CE-1C2A-4803-B26B-8922708ADD69}"/>
    <cellStyle name="Millares 12 3 5 7" xfId="12186" xr:uid="{DEC22A7F-BB06-4FA0-BBD8-C183D068F251}"/>
    <cellStyle name="Millares 12 3 5 7 2" xfId="35080" xr:uid="{85507BD7-0AEE-4CE7-B133-CB7BC5C68926}"/>
    <cellStyle name="Millares 12 3 5 8" xfId="23639" xr:uid="{89783516-9756-4542-9649-2E4722ECB270}"/>
    <cellStyle name="Millares 12 3 5 9" xfId="46522" xr:uid="{67763572-FAAA-4B94-A40D-DECFCC108667}"/>
    <cellStyle name="Millares 12 3 6" xfId="1256" xr:uid="{41EB94B1-27ED-450C-9433-13D6C1324A85}"/>
    <cellStyle name="Millares 12 3 6 2" xfId="2573" xr:uid="{929B888F-3A06-4996-B7BE-A4C708432C9D}"/>
    <cellStyle name="Millares 12 3 6 2 2" xfId="6821" xr:uid="{BF14814F-BF41-4879-AF67-C09F1449FB18}"/>
    <cellStyle name="Millares 12 3 6 2 2 2" xfId="18273" xr:uid="{6CD19376-C24C-44DF-9B71-702869EA6D52}"/>
    <cellStyle name="Millares 12 3 6 2 2 2 2" xfId="41167" xr:uid="{5535E5A5-FDCB-4785-86F9-EA03BE9422E3}"/>
    <cellStyle name="Millares 12 3 6 2 2 3" xfId="29726" xr:uid="{ADBE423B-BF0B-45BE-93EB-9BA4E362E2B2}"/>
    <cellStyle name="Millares 12 3 6 2 2 4" xfId="52608" xr:uid="{EDD62D14-6AFC-410B-82C2-33125DCC0D4A}"/>
    <cellStyle name="Millares 12 3 6 2 3" xfId="14031" xr:uid="{FDE75C7F-663E-450F-B965-0AA3706629A2}"/>
    <cellStyle name="Millares 12 3 6 2 3 2" xfId="36925" xr:uid="{BED56A73-1DDB-46A6-858E-291571DE8646}"/>
    <cellStyle name="Millares 12 3 6 2 4" xfId="25484" xr:uid="{6978A72A-536A-4696-9083-2E1389DA522C}"/>
    <cellStyle name="Millares 12 3 6 2 5" xfId="48367" xr:uid="{7142ADEB-12A7-4004-A765-BCB3BA8B7414}"/>
    <cellStyle name="Millares 12 3 6 3" xfId="5504" xr:uid="{E8751732-35D5-485B-BBCB-57879ED5E077}"/>
    <cellStyle name="Millares 12 3 6 3 2" xfId="16956" xr:uid="{B3CECD26-9DE1-4165-826B-E318B083D9A1}"/>
    <cellStyle name="Millares 12 3 6 3 2 2" xfId="39850" xr:uid="{E69E1C72-6C92-48D4-BCE2-B14CBF36EA6A}"/>
    <cellStyle name="Millares 12 3 6 3 3" xfId="28409" xr:uid="{0FDD1461-59BE-48F3-8219-3E3541F70191}"/>
    <cellStyle name="Millares 12 3 6 3 4" xfId="51291" xr:uid="{361DE78F-9DC1-47F2-82C4-0950D0DB96A8}"/>
    <cellStyle name="Millares 12 3 6 4" xfId="12714" xr:uid="{675624F0-B7A0-4DD9-91EC-2A7354C8DD8A}"/>
    <cellStyle name="Millares 12 3 6 4 2" xfId="35608" xr:uid="{484ABDEE-C11A-42B4-82A2-378BDD57846E}"/>
    <cellStyle name="Millares 12 3 6 5" xfId="24167" xr:uid="{D3B98506-FFB3-48B7-9853-4D2CB71C1906}"/>
    <cellStyle name="Millares 12 3 6 6" xfId="47050" xr:uid="{1E8A3FF7-49F6-4295-924C-E8B01F209EBD}"/>
    <cellStyle name="Millares 12 3 7" xfId="1519" xr:uid="{D79C8B99-FBE1-429E-9568-04B7402EC2E5}"/>
    <cellStyle name="Millares 12 3 7 2" xfId="5767" xr:uid="{3FE32710-E3BC-44A1-AE62-77FCFDBC8777}"/>
    <cellStyle name="Millares 12 3 7 2 2" xfId="17219" xr:uid="{BA6A4A9A-7183-4AC1-A587-61E8DAF60AFA}"/>
    <cellStyle name="Millares 12 3 7 2 2 2" xfId="40113" xr:uid="{75D6AEF1-94FD-46C7-806D-7A1B613D2B2C}"/>
    <cellStyle name="Millares 12 3 7 2 3" xfId="28672" xr:uid="{C0F6391E-031D-4C56-B832-ECE6F6C2B753}"/>
    <cellStyle name="Millares 12 3 7 2 4" xfId="51554" xr:uid="{449E6A72-970A-4C7D-955E-EFB7699938E8}"/>
    <cellStyle name="Millares 12 3 7 3" xfId="12977" xr:uid="{9EB44210-96F9-4714-B865-C333BBC5F44C}"/>
    <cellStyle name="Millares 12 3 7 3 2" xfId="35871" xr:uid="{F115E3DE-B075-488C-B63B-390EF0A62667}"/>
    <cellStyle name="Millares 12 3 7 4" xfId="24430" xr:uid="{E75B5D2C-55A4-4330-AEE0-1265337D3878}"/>
    <cellStyle name="Millares 12 3 7 5" xfId="47313" xr:uid="{469F820C-A274-4C5B-A7CB-7DEE826F2905}"/>
    <cellStyle name="Millares 12 3 8" xfId="2841" xr:uid="{77878474-ADC4-4686-846B-4DBD5D9EBCB6}"/>
    <cellStyle name="Millares 12 3 8 2" xfId="7085" xr:uid="{040BD6DA-6125-4B69-A3D0-833DC016D809}"/>
    <cellStyle name="Millares 12 3 8 2 2" xfId="18537" xr:uid="{AC7CD9A7-0CC9-443E-A66C-7F2570283093}"/>
    <cellStyle name="Millares 12 3 8 2 2 2" xfId="41431" xr:uid="{7EFFFC83-4745-42F1-B497-6A33330E9E23}"/>
    <cellStyle name="Millares 12 3 8 2 3" xfId="29990" xr:uid="{DFD1C7FE-81DD-4E56-A4E1-CB1E15122C6C}"/>
    <cellStyle name="Millares 12 3 8 2 4" xfId="52872" xr:uid="{44F44D7A-287D-44E4-81C3-EBB0180DD68E}"/>
    <cellStyle name="Millares 12 3 8 3" xfId="14295" xr:uid="{2154B3B3-6FBB-43EA-AA6E-A80AF8F59A88}"/>
    <cellStyle name="Millares 12 3 8 3 2" xfId="37189" xr:uid="{CDC0A425-EDE1-4F62-BD5B-BB2F6698979E}"/>
    <cellStyle name="Millares 12 3 8 4" xfId="25748" xr:uid="{B3BF477B-EB3F-41C0-8F8F-C4F2C6CA4D72}"/>
    <cellStyle name="Millares 12 3 8 5" xfId="48630" xr:uid="{4FC98CF5-35EA-47C6-BCC9-FF71DE2C8BFE}"/>
    <cellStyle name="Millares 12 3 9" xfId="3101" xr:uid="{4310BFC9-7809-4B66-BD77-7082D35D07FE}"/>
    <cellStyle name="Millares 12 3 9 2" xfId="7344" xr:uid="{567CC49D-DD14-4728-9E96-583DAECFF029}"/>
    <cellStyle name="Millares 12 3 9 2 2" xfId="18796" xr:uid="{A2B0D08A-F468-4D64-BAC7-78F10C8B56D0}"/>
    <cellStyle name="Millares 12 3 9 2 2 2" xfId="41690" xr:uid="{F0ACDFAF-AC46-4A48-B7D2-D901754FD7C5}"/>
    <cellStyle name="Millares 12 3 9 2 3" xfId="30249" xr:uid="{AD118231-BC6A-4FAE-BA86-9E02949F721E}"/>
    <cellStyle name="Millares 12 3 9 2 4" xfId="53131" xr:uid="{88D164EC-6311-4D88-9DD3-6E126EE57533}"/>
    <cellStyle name="Millares 12 3 9 3" xfId="14554" xr:uid="{33A2C0DF-3DDC-4AF6-BFF4-F1BAD9B7AD79}"/>
    <cellStyle name="Millares 12 3 9 3 2" xfId="37448" xr:uid="{0E208D06-6952-4AA1-B27F-6BEF84C2CF12}"/>
    <cellStyle name="Millares 12 3 9 4" xfId="26007" xr:uid="{F0D91A80-85C0-4109-86C2-EE465D4D7489}"/>
    <cellStyle name="Millares 12 3 9 5" xfId="48889" xr:uid="{7730D6F9-A4AD-440A-94EC-6185E907212B}"/>
    <cellStyle name="Millares 12 4" xfId="229" xr:uid="{7DDCB30D-B9DA-4E6A-80BE-B2D0E670D577}"/>
    <cellStyle name="Millares 12 5" xfId="197" xr:uid="{01175F47-F2F0-4ED4-9692-90FB486E7465}"/>
    <cellStyle name="Millares 12 5 10" xfId="4445" xr:uid="{0CC59380-0A11-40F8-8F0C-6C72E72942C9}"/>
    <cellStyle name="Millares 12 5 10 2" xfId="15897" xr:uid="{67617FB3-6950-4E49-A7A8-C48DD4FB9116}"/>
    <cellStyle name="Millares 12 5 10 2 2" xfId="38791" xr:uid="{23502F5C-6D3D-429B-B1CE-3EFD39E7E582}"/>
    <cellStyle name="Millares 12 5 10 3" xfId="27350" xr:uid="{B35F414E-3D03-41E5-9D1B-481D9480B9DE}"/>
    <cellStyle name="Millares 12 5 10 4" xfId="50232" xr:uid="{88CE9BEC-25E3-46FF-A075-9393ABE3B77F}"/>
    <cellStyle name="Millares 12 5 11" xfId="8729" xr:uid="{9A067D00-4C99-4AC6-BD01-4947EB04D67C}"/>
    <cellStyle name="Millares 12 5 11 2" xfId="20173" xr:uid="{ED1C4286-C916-42BE-A45F-B762FAB6C942}"/>
    <cellStyle name="Millares 12 5 11 2 2" xfId="43067" xr:uid="{D2B49186-9AA5-409B-8AFE-1FAA33CFB684}"/>
    <cellStyle name="Millares 12 5 11 3" xfId="31626" xr:uid="{7552F15A-FB4C-4FCB-BCA7-10521BC518CD}"/>
    <cellStyle name="Millares 12 5 11 4" xfId="54508" xr:uid="{E759C2B0-91CF-4270-AF09-6EF8B92BF169}"/>
    <cellStyle name="Millares 12 5 12" xfId="8990" xr:uid="{BD144937-25E1-4AD5-A274-86BE47AE03EF}"/>
    <cellStyle name="Millares 12 5 12 2" xfId="20434" xr:uid="{7151683D-9E5B-4A87-A35F-D95B2E851100}"/>
    <cellStyle name="Millares 12 5 12 2 2" xfId="43328" xr:uid="{6DC46E97-3E2F-4A40-9F24-E41A71782B8F}"/>
    <cellStyle name="Millares 12 5 12 3" xfId="31887" xr:uid="{980048DF-FBE3-47D7-9754-3121B085AE8A}"/>
    <cellStyle name="Millares 12 5 12 4" xfId="54769" xr:uid="{BA40D454-3022-48EC-A8CA-8E3E4DE558BC}"/>
    <cellStyle name="Millares 12 5 13" xfId="9257" xr:uid="{81C29ABF-9EB0-4A12-BC71-8BE34CF1F530}"/>
    <cellStyle name="Millares 12 5 13 2" xfId="20701" xr:uid="{EDC57644-EA9F-49F5-BE18-75A5855DEBBA}"/>
    <cellStyle name="Millares 12 5 13 2 2" xfId="43595" xr:uid="{696DAE8E-D4CE-49DA-A57E-2131A743D6E3}"/>
    <cellStyle name="Millares 12 5 13 3" xfId="32154" xr:uid="{10298B4B-1E3E-410E-A44F-700344E8A7D0}"/>
    <cellStyle name="Millares 12 5 13 4" xfId="55036" xr:uid="{4F6A71E4-D31E-4E35-A156-4D5EC318A8EF}"/>
    <cellStyle name="Millares 12 5 14" xfId="9528" xr:uid="{56195A56-C36F-4588-A8F1-251152685ADE}"/>
    <cellStyle name="Millares 12 5 14 2" xfId="20971" xr:uid="{A63F863F-129F-4154-A384-9667664E373C}"/>
    <cellStyle name="Millares 12 5 14 2 2" xfId="43865" xr:uid="{D6D5D8B4-0021-41F8-9948-D6258A4C408B}"/>
    <cellStyle name="Millares 12 5 14 3" xfId="32424" xr:uid="{42FCD7F0-342C-41FD-B161-871F5E215F59}"/>
    <cellStyle name="Millares 12 5 15" xfId="10614" xr:uid="{998256E8-2B36-4A4B-8BC1-829E2B342147}"/>
    <cellStyle name="Millares 12 5 15 2" xfId="22057" xr:uid="{568E3F7F-2236-460D-9A82-7290EED5E7EE}"/>
    <cellStyle name="Millares 12 5 15 2 2" xfId="44951" xr:uid="{00AA1FD0-A16B-40B6-9BFF-712FA3CE861D}"/>
    <cellStyle name="Millares 12 5 15 3" xfId="33510" xr:uid="{2CB4839F-BF38-48C7-B426-7B57003D3EA0}"/>
    <cellStyle name="Millares 12 5 16" xfId="11679" xr:uid="{FA7E9363-72D5-48E3-ABDE-8F341865CD76}"/>
    <cellStyle name="Millares 12 5 16 2" xfId="34573" xr:uid="{1E10B6A0-3916-4C21-AA8B-61023E7828B2}"/>
    <cellStyle name="Millares 12 5 17" xfId="23132" xr:uid="{CFD20915-BC1A-429E-9388-53922E06B777}"/>
    <cellStyle name="Millares 12 5 18" xfId="46015" xr:uid="{882D99D9-19FD-4DF8-B4DB-8B58D1C9478C}"/>
    <cellStyle name="Millares 12 5 2" xfId="336" xr:uid="{977AB57C-0DAF-47BD-8A4E-B38938FCED7B}"/>
    <cellStyle name="Millares 12 5 2 10" xfId="8845" xr:uid="{502316C5-143D-46FF-8687-32C0A3F2552D}"/>
    <cellStyle name="Millares 12 5 2 10 2" xfId="20289" xr:uid="{0D5BB552-EA74-4E2C-8967-47C8E16BFA48}"/>
    <cellStyle name="Millares 12 5 2 10 2 2" xfId="43183" xr:uid="{C6C34E87-D966-4B45-91D1-AA094DDD1134}"/>
    <cellStyle name="Millares 12 5 2 10 3" xfId="31742" xr:uid="{24F86A45-7AC2-4444-84BE-97477E0BA626}"/>
    <cellStyle name="Millares 12 5 2 10 4" xfId="54624" xr:uid="{AD5E0A49-F55B-4CD8-9758-863B5614C4FF}"/>
    <cellStyle name="Millares 12 5 2 11" xfId="9107" xr:uid="{FD39037A-6479-4EF0-B317-862CC2A6A5A8}"/>
    <cellStyle name="Millares 12 5 2 11 2" xfId="20551" xr:uid="{F86BD555-B43E-4C52-8EC5-CA7A03A6B6AB}"/>
    <cellStyle name="Millares 12 5 2 11 2 2" xfId="43445" xr:uid="{30C5504D-95DB-438A-92E8-55D3CB611B4E}"/>
    <cellStyle name="Millares 12 5 2 11 3" xfId="32004" xr:uid="{6AF98DBC-6AE9-4021-895F-8D3626CC46D8}"/>
    <cellStyle name="Millares 12 5 2 11 4" xfId="54886" xr:uid="{7D7AB430-C999-4096-BDB9-9C9DD45F6A23}"/>
    <cellStyle name="Millares 12 5 2 12" xfId="9374" xr:uid="{4E856355-429B-48C8-B708-585049BA599E}"/>
    <cellStyle name="Millares 12 5 2 12 2" xfId="20818" xr:uid="{41FCF913-B99F-4ACE-A158-C7047E065EE4}"/>
    <cellStyle name="Millares 12 5 2 12 2 2" xfId="43712" xr:uid="{65D2CAA7-081D-4E18-AEAD-51EB3EA8DE3C}"/>
    <cellStyle name="Millares 12 5 2 12 3" xfId="32271" xr:uid="{5F9EAE62-AF14-4A5A-A53E-B7FF055DFA65}"/>
    <cellStyle name="Millares 12 5 2 12 4" xfId="55153" xr:uid="{0BF0681E-2860-4A93-9A78-650D5764FF25}"/>
    <cellStyle name="Millares 12 5 2 13" xfId="9646" xr:uid="{AF6B391F-FF73-4F91-9AB0-0353CC88F075}"/>
    <cellStyle name="Millares 12 5 2 13 2" xfId="21089" xr:uid="{DC177ED9-806D-4B14-B946-18E22D7D82C0}"/>
    <cellStyle name="Millares 12 5 2 13 2 2" xfId="43983" xr:uid="{C4117EF4-48E2-44E8-91C2-41E61DC03663}"/>
    <cellStyle name="Millares 12 5 2 13 3" xfId="32542" xr:uid="{7C7A0641-E68F-4428-B95D-C5B70552B19E}"/>
    <cellStyle name="Millares 12 5 2 14" xfId="10730" xr:uid="{55BC8AE5-62FC-4243-BB41-7E69C2CE0723}"/>
    <cellStyle name="Millares 12 5 2 14 2" xfId="22173" xr:uid="{48E5AAEB-DDC4-4530-B683-0D816324AE36}"/>
    <cellStyle name="Millares 12 5 2 14 2 2" xfId="45067" xr:uid="{D0992F98-F0F0-4F5D-BBC9-47B8BABDAAED}"/>
    <cellStyle name="Millares 12 5 2 14 3" xfId="33626" xr:uid="{C2D37573-0E44-4733-B289-90AD74DA204A}"/>
    <cellStyle name="Millares 12 5 2 15" xfId="11795" xr:uid="{B11ACE28-661E-47AB-9EFA-4D512D2E60FA}"/>
    <cellStyle name="Millares 12 5 2 15 2" xfId="34689" xr:uid="{EBACF4F9-E284-43A5-8704-FB0D31565681}"/>
    <cellStyle name="Millares 12 5 2 16" xfId="23248" xr:uid="{7BB34CBB-70EA-4AD6-AE9C-61A16BACC395}"/>
    <cellStyle name="Millares 12 5 2 17" xfId="46131" xr:uid="{911C7F78-CF16-4E10-8FBA-381F4FBB7E8B}"/>
    <cellStyle name="Millares 12 5 2 2" xfId="599" xr:uid="{073BD19B-58C7-4CA3-B223-E54FB366585E}"/>
    <cellStyle name="Millares 12 5 2 2 10" xfId="46394" xr:uid="{9A05CFA6-5F29-4748-841F-C4388DF4F510}"/>
    <cellStyle name="Millares 12 5 2 2 2" xfId="1127" xr:uid="{2FA1BC9C-926F-4008-BC09-51951279A9A6}"/>
    <cellStyle name="Millares 12 5 2 2 2 2" xfId="2444" xr:uid="{FD551A3F-FF68-4D95-B06A-82580780C167}"/>
    <cellStyle name="Millares 12 5 2 2 2 2 2" xfId="6692" xr:uid="{2356E3BD-41C5-480B-95BC-E3E51240C2C3}"/>
    <cellStyle name="Millares 12 5 2 2 2 2 2 2" xfId="18144" xr:uid="{7DA6546B-C868-4AC8-A9AC-526B4B0D2EB3}"/>
    <cellStyle name="Millares 12 5 2 2 2 2 2 2 2" xfId="41038" xr:uid="{A8D6AF43-1C87-4F07-A12B-5DD01E14B0EC}"/>
    <cellStyle name="Millares 12 5 2 2 2 2 2 3" xfId="29597" xr:uid="{73CC2CBD-C1DB-4ADD-8FA1-FC20497E6354}"/>
    <cellStyle name="Millares 12 5 2 2 2 2 2 4" xfId="52479" xr:uid="{E91844A2-96B6-4C02-A8A6-9E62DA235A25}"/>
    <cellStyle name="Millares 12 5 2 2 2 2 3" xfId="13902" xr:uid="{F7C35587-DB3D-4CD8-B063-07F69ED9E206}"/>
    <cellStyle name="Millares 12 5 2 2 2 2 3 2" xfId="36796" xr:uid="{8A46ED10-CDC6-43EC-8399-9D39D40D1F85}"/>
    <cellStyle name="Millares 12 5 2 2 2 2 4" xfId="25355" xr:uid="{6380DB06-EF5B-49B8-A4DF-CEC9C29D896F}"/>
    <cellStyle name="Millares 12 5 2 2 2 2 5" xfId="48238" xr:uid="{F2E222DC-CF9E-4A71-A2BF-77DC246151F8}"/>
    <cellStyle name="Millares 12 5 2 2 2 3" xfId="4288" xr:uid="{4629F767-D256-435F-A422-76E5C9A8D183}"/>
    <cellStyle name="Millares 12 5 2 2 2 3 2" xfId="8531" xr:uid="{8D8E9F1E-F8E0-4845-B511-0CFFF0F9C3BB}"/>
    <cellStyle name="Millares 12 5 2 2 2 3 2 2" xfId="19983" xr:uid="{240F3828-214A-4088-BE4B-8328596758BF}"/>
    <cellStyle name="Millares 12 5 2 2 2 3 2 2 2" xfId="42877" xr:uid="{772DB656-A5FE-47EF-AFA0-EBC0E35BAF74}"/>
    <cellStyle name="Millares 12 5 2 2 2 3 2 3" xfId="31436" xr:uid="{D9784458-203C-4163-9B15-7D7052FED6F2}"/>
    <cellStyle name="Millares 12 5 2 2 2 3 2 4" xfId="54318" xr:uid="{12D039D3-C853-44CC-9CEF-400239B242D9}"/>
    <cellStyle name="Millares 12 5 2 2 2 3 3" xfId="15741" xr:uid="{764BC17B-1AB0-4F5A-9862-0F6B77A31EB2}"/>
    <cellStyle name="Millares 12 5 2 2 2 3 3 2" xfId="38635" xr:uid="{88E794D3-E88A-4B9C-8452-80FFDDA0A5DF}"/>
    <cellStyle name="Millares 12 5 2 2 2 3 4" xfId="27194" xr:uid="{024529EA-35D4-4DC4-AD5E-95A3B73772AC}"/>
    <cellStyle name="Millares 12 5 2 2 2 3 5" xfId="50076" xr:uid="{9226B6CE-26B2-4F18-A9F8-D833B2B59960}"/>
    <cellStyle name="Millares 12 5 2 2 2 4" xfId="5375" xr:uid="{CF920078-1DD5-4660-A5A4-A7FC1A76C8E4}"/>
    <cellStyle name="Millares 12 5 2 2 2 4 2" xfId="16827" xr:uid="{19635427-5CF2-4BD4-B68C-E1E835108DFE}"/>
    <cellStyle name="Millares 12 5 2 2 2 4 2 2" xfId="39721" xr:uid="{59113B1B-10B4-4552-A14E-0D35323BFF36}"/>
    <cellStyle name="Millares 12 5 2 2 2 4 3" xfId="28280" xr:uid="{31FD755D-7774-45C4-B740-4EC0320119D0}"/>
    <cellStyle name="Millares 12 5 2 2 2 4 4" xfId="51162" xr:uid="{31831091-2BC9-4E4E-89A0-22F6940B8A99}"/>
    <cellStyle name="Millares 12 5 2 2 2 5" xfId="10436" xr:uid="{C7BC5F5B-974C-4773-BEFB-F05D270B3067}"/>
    <cellStyle name="Millares 12 5 2 2 2 5 2" xfId="21879" xr:uid="{76DD5B24-B912-4123-9EE2-C6D3A9D7A117}"/>
    <cellStyle name="Millares 12 5 2 2 2 5 2 2" xfId="44773" xr:uid="{99F859A0-47A6-424A-8115-F0B7DA42F971}"/>
    <cellStyle name="Millares 12 5 2 2 2 5 3" xfId="33332" xr:uid="{556DC8FF-A5DB-4BB5-AF4F-BC0E13361AC2}"/>
    <cellStyle name="Millares 12 5 2 2 2 6" xfId="11520" xr:uid="{45A5523F-E522-4C01-ACA7-0BEB857A2A11}"/>
    <cellStyle name="Millares 12 5 2 2 2 6 2" xfId="22963" xr:uid="{1B53AC0B-E779-42AA-9475-203A5DEF3DC4}"/>
    <cellStyle name="Millares 12 5 2 2 2 6 2 2" xfId="45857" xr:uid="{5B33189B-AA6B-4016-9C7E-BCAF137A6D48}"/>
    <cellStyle name="Millares 12 5 2 2 2 6 3" xfId="34416" xr:uid="{D50BF672-C388-431C-A29F-29877CFFA98E}"/>
    <cellStyle name="Millares 12 5 2 2 2 7" xfId="12585" xr:uid="{E78B8532-8243-444D-A000-F07A2D76DFF1}"/>
    <cellStyle name="Millares 12 5 2 2 2 7 2" xfId="35479" xr:uid="{DF2A7839-2D18-4B37-9ED7-790FD85D5C78}"/>
    <cellStyle name="Millares 12 5 2 2 2 8" xfId="24038" xr:uid="{6B210EE6-88BD-4434-B37D-37BDDF5D1CC9}"/>
    <cellStyle name="Millares 12 5 2 2 2 9" xfId="46921" xr:uid="{FD7CC532-730B-46DB-828D-1683CE1037C1}"/>
    <cellStyle name="Millares 12 5 2 2 3" xfId="1917" xr:uid="{0FB389B3-6F77-49FE-AC23-5BB72C1BA509}"/>
    <cellStyle name="Millares 12 5 2 2 3 2" xfId="6165" xr:uid="{2C75B7EB-BEAE-45B9-8287-DA6C52E64427}"/>
    <cellStyle name="Millares 12 5 2 2 3 2 2" xfId="17617" xr:uid="{24E49CB7-AF64-4A32-8D8F-7F4D60EEC755}"/>
    <cellStyle name="Millares 12 5 2 2 3 2 2 2" xfId="40511" xr:uid="{A0B185CD-6826-4B53-94EB-9702DA9CFCD8}"/>
    <cellStyle name="Millares 12 5 2 2 3 2 3" xfId="29070" xr:uid="{A71177EE-D7DC-43C4-AC62-BDBE15B901D2}"/>
    <cellStyle name="Millares 12 5 2 2 3 2 4" xfId="51952" xr:uid="{14558385-B125-4654-B081-33DE804A2362}"/>
    <cellStyle name="Millares 12 5 2 2 3 3" xfId="13375" xr:uid="{6E48EEA9-390E-46C3-877E-BD8693E36235}"/>
    <cellStyle name="Millares 12 5 2 2 3 3 2" xfId="36269" xr:uid="{528AC90F-1853-487A-B1EA-166653395C47}"/>
    <cellStyle name="Millares 12 5 2 2 3 4" xfId="24828" xr:uid="{88565847-A98F-4516-B077-239F06CC7892}"/>
    <cellStyle name="Millares 12 5 2 2 3 5" xfId="47711" xr:uid="{DF70104D-DD31-4583-BC7B-89C86D1F8805}"/>
    <cellStyle name="Millares 12 5 2 2 4" xfId="3761" xr:uid="{06AC58B8-423F-4F5A-81CD-71870BA18C08}"/>
    <cellStyle name="Millares 12 5 2 2 4 2" xfId="8004" xr:uid="{A3DB39B7-6CC7-46CB-B698-859147A6EEC6}"/>
    <cellStyle name="Millares 12 5 2 2 4 2 2" xfId="19456" xr:uid="{9E33360B-0593-46C5-A3FA-34710ECE4059}"/>
    <cellStyle name="Millares 12 5 2 2 4 2 2 2" xfId="42350" xr:uid="{898F8C24-5D58-43A9-BEFC-66C444B2ECAD}"/>
    <cellStyle name="Millares 12 5 2 2 4 2 3" xfId="30909" xr:uid="{7C60416E-6556-4A3F-8B10-EE2855C183F9}"/>
    <cellStyle name="Millares 12 5 2 2 4 2 4" xfId="53791" xr:uid="{A93A72D5-260D-4E3B-B898-C9D63169A104}"/>
    <cellStyle name="Millares 12 5 2 2 4 3" xfId="15214" xr:uid="{B641886E-FEE3-4517-88D3-2D1FF1432DD8}"/>
    <cellStyle name="Millares 12 5 2 2 4 3 2" xfId="38108" xr:uid="{723AFD77-D147-4298-9550-4A200DFABAB2}"/>
    <cellStyle name="Millares 12 5 2 2 4 4" xfId="26667" xr:uid="{6B099334-9190-4EE8-8DD3-CCB13ED419E1}"/>
    <cellStyle name="Millares 12 5 2 2 4 5" xfId="49549" xr:uid="{50D570A2-2358-449F-8587-426930A03F07}"/>
    <cellStyle name="Millares 12 5 2 2 5" xfId="4848" xr:uid="{44AD1A64-9745-47BC-B053-6F43AE0EB023}"/>
    <cellStyle name="Millares 12 5 2 2 5 2" xfId="16300" xr:uid="{35BA01BF-F7F5-412A-B6D5-AF3943B9184A}"/>
    <cellStyle name="Millares 12 5 2 2 5 2 2" xfId="39194" xr:uid="{9BF97B0F-3A83-4C3D-9DED-102C005D5D80}"/>
    <cellStyle name="Millares 12 5 2 2 5 3" xfId="27753" xr:uid="{2840EC2F-2B46-4B8D-83E0-CCA69B888496}"/>
    <cellStyle name="Millares 12 5 2 2 5 4" xfId="50635" xr:uid="{39F6C81A-6CD8-4442-970F-B7BB5887BAD6}"/>
    <cellStyle name="Millares 12 5 2 2 6" xfId="9909" xr:uid="{3CE83EAB-8FAB-4C56-9967-76B6CFACACE4}"/>
    <cellStyle name="Millares 12 5 2 2 6 2" xfId="21352" xr:uid="{C9F30C36-C3F0-4E34-9202-24F53A9068B0}"/>
    <cellStyle name="Millares 12 5 2 2 6 2 2" xfId="44246" xr:uid="{67DB7D07-A4F1-44C4-972C-50F7FCB06403}"/>
    <cellStyle name="Millares 12 5 2 2 6 3" xfId="32805" xr:uid="{AC0218B4-8B4B-4D9B-841C-1C3D7C13A4D4}"/>
    <cellStyle name="Millares 12 5 2 2 7" xfId="10993" xr:uid="{5DA6BD55-6A08-4508-8E5A-EE1827B81883}"/>
    <cellStyle name="Millares 12 5 2 2 7 2" xfId="22436" xr:uid="{5E2DF860-0067-4C51-B641-35963BAB5EAE}"/>
    <cellStyle name="Millares 12 5 2 2 7 2 2" xfId="45330" xr:uid="{9D8D2F1B-9E5F-4228-8336-39AFD5757EC3}"/>
    <cellStyle name="Millares 12 5 2 2 7 3" xfId="33889" xr:uid="{31AD6AB1-B9FA-4B7A-B72B-3446142799B0}"/>
    <cellStyle name="Millares 12 5 2 2 8" xfId="12058" xr:uid="{ECDC06DD-A822-484B-9010-AEC55254B760}"/>
    <cellStyle name="Millares 12 5 2 2 8 2" xfId="34952" xr:uid="{0010E1C5-D31F-4508-A359-3465F6CCB746}"/>
    <cellStyle name="Millares 12 5 2 2 9" xfId="23511" xr:uid="{8FEA2317-CC27-490D-B1BC-39F6663F36F4}"/>
    <cellStyle name="Millares 12 5 2 3" xfId="864" xr:uid="{2B0FAD45-2268-432C-A1FA-D29787BA5A04}"/>
    <cellStyle name="Millares 12 5 2 3 2" xfId="2181" xr:uid="{70572C82-DC12-4A14-A6FF-7C796F751DEF}"/>
    <cellStyle name="Millares 12 5 2 3 2 2" xfId="6429" xr:uid="{3397B0F2-AC1C-451B-9829-D06EE18E46F2}"/>
    <cellStyle name="Millares 12 5 2 3 2 2 2" xfId="17881" xr:uid="{09350CD2-5937-434B-B09A-737E797B83C4}"/>
    <cellStyle name="Millares 12 5 2 3 2 2 2 2" xfId="40775" xr:uid="{36414DE5-99B9-4C0F-B822-9BCC43664A4F}"/>
    <cellStyle name="Millares 12 5 2 3 2 2 3" xfId="29334" xr:uid="{FB489217-1A8F-4079-B960-AD99976903C8}"/>
    <cellStyle name="Millares 12 5 2 3 2 2 4" xfId="52216" xr:uid="{0D95A40A-A59B-4D13-B2F3-D75502EF7D18}"/>
    <cellStyle name="Millares 12 5 2 3 2 3" xfId="13639" xr:uid="{DB57E986-7129-4435-A327-039A432988CB}"/>
    <cellStyle name="Millares 12 5 2 3 2 3 2" xfId="36533" xr:uid="{63C3E7BE-25BA-4CF6-9B9F-8910A8A2C71D}"/>
    <cellStyle name="Millares 12 5 2 3 2 4" xfId="25092" xr:uid="{931E3C94-CD1E-47F6-8E82-78EFDB12B59E}"/>
    <cellStyle name="Millares 12 5 2 3 2 5" xfId="47975" xr:uid="{61C56880-11D8-4680-AFDF-B7B40A463A59}"/>
    <cellStyle name="Millares 12 5 2 3 3" xfId="4025" xr:uid="{34EBCEE3-C459-49D1-9967-1F68831AAB55}"/>
    <cellStyle name="Millares 12 5 2 3 3 2" xfId="8268" xr:uid="{70F90247-62B7-4DE5-A631-7563590FBE0E}"/>
    <cellStyle name="Millares 12 5 2 3 3 2 2" xfId="19720" xr:uid="{9FCC8052-8087-4408-9DD1-BE2E587BAE5A}"/>
    <cellStyle name="Millares 12 5 2 3 3 2 2 2" xfId="42614" xr:uid="{145873F7-AC3B-4A31-A0DB-107BACD5D969}"/>
    <cellStyle name="Millares 12 5 2 3 3 2 3" xfId="31173" xr:uid="{7D12DE34-3C10-4F64-A6D4-0123B1E747F3}"/>
    <cellStyle name="Millares 12 5 2 3 3 2 4" xfId="54055" xr:uid="{FC59D28D-0130-4E2B-95ED-842CFC2F12EB}"/>
    <cellStyle name="Millares 12 5 2 3 3 3" xfId="15478" xr:uid="{4AA7D95E-48E0-466A-9603-995DBCCFAE76}"/>
    <cellStyle name="Millares 12 5 2 3 3 3 2" xfId="38372" xr:uid="{377BA00E-9AF9-4269-8A9C-63C8EBAEC664}"/>
    <cellStyle name="Millares 12 5 2 3 3 4" xfId="26931" xr:uid="{6B8FAFBF-2518-4DF8-A49E-CC3CA9063E79}"/>
    <cellStyle name="Millares 12 5 2 3 3 5" xfId="49813" xr:uid="{FBD394E1-5624-492B-9E37-621F59DAF9BD}"/>
    <cellStyle name="Millares 12 5 2 3 4" xfId="5112" xr:uid="{4A6BFCCA-2BB4-4FBC-8367-22C78582BFF4}"/>
    <cellStyle name="Millares 12 5 2 3 4 2" xfId="16564" xr:uid="{06DDE131-F01D-4273-80CD-9C2BD66E15D9}"/>
    <cellStyle name="Millares 12 5 2 3 4 2 2" xfId="39458" xr:uid="{507FF844-073C-43A5-B0C2-CB160A9741DE}"/>
    <cellStyle name="Millares 12 5 2 3 4 3" xfId="28017" xr:uid="{39103C52-D2A4-4B23-85AC-29B08EDB6F22}"/>
    <cellStyle name="Millares 12 5 2 3 4 4" xfId="50899" xr:uid="{22FCB011-0B2D-473E-B3DA-3F0CCCC4041E}"/>
    <cellStyle name="Millares 12 5 2 3 5" xfId="10173" xr:uid="{27147FC8-89A7-4906-B390-1BC2E317B1FA}"/>
    <cellStyle name="Millares 12 5 2 3 5 2" xfId="21616" xr:uid="{F98E538C-0658-4606-B708-93CD9CBB71BF}"/>
    <cellStyle name="Millares 12 5 2 3 5 2 2" xfId="44510" xr:uid="{855E934F-A456-41B2-93C3-315B181736AB}"/>
    <cellStyle name="Millares 12 5 2 3 5 3" xfId="33069" xr:uid="{58586E66-077E-42B9-B570-5D30E17EC4CF}"/>
    <cellStyle name="Millares 12 5 2 3 6" xfId="11257" xr:uid="{112F997F-C579-4003-BF89-59BD4C9AA7D1}"/>
    <cellStyle name="Millares 12 5 2 3 6 2" xfId="22700" xr:uid="{9C3EAEB3-C536-4E97-BD08-3E6C902C275F}"/>
    <cellStyle name="Millares 12 5 2 3 6 2 2" xfId="45594" xr:uid="{04758EAD-81FA-4ACE-B83C-06AF671D548C}"/>
    <cellStyle name="Millares 12 5 2 3 6 3" xfId="34153" xr:uid="{C761DF9E-8689-4AC9-AB77-75CBCA8B9076}"/>
    <cellStyle name="Millares 12 5 2 3 7" xfId="12322" xr:uid="{C18BE895-EDBC-4E23-BB70-331FDC82941D}"/>
    <cellStyle name="Millares 12 5 2 3 7 2" xfId="35216" xr:uid="{FD0FD3D7-E786-4C6C-8637-1F3EBBEF54C4}"/>
    <cellStyle name="Millares 12 5 2 3 8" xfId="23775" xr:uid="{2CD93440-3AF0-404A-995B-43CCEDA86A0E}"/>
    <cellStyle name="Millares 12 5 2 3 9" xfId="46658" xr:uid="{9B68BF43-DA80-40E8-872B-0609AA8714EB}"/>
    <cellStyle name="Millares 12 5 2 4" xfId="1392" xr:uid="{742FD2B5-F89D-4EED-87B9-431A46A0B7B7}"/>
    <cellStyle name="Millares 12 5 2 4 2" xfId="2709" xr:uid="{EDB81F29-F12C-4EB7-B715-B8F86326A8C5}"/>
    <cellStyle name="Millares 12 5 2 4 2 2" xfId="6957" xr:uid="{080A6864-C6E2-4C70-94B2-B66EE4229BCF}"/>
    <cellStyle name="Millares 12 5 2 4 2 2 2" xfId="18409" xr:uid="{65A9E93A-C9FC-4122-8E20-30BBDF70A48F}"/>
    <cellStyle name="Millares 12 5 2 4 2 2 2 2" xfId="41303" xr:uid="{EF5B57BA-4E35-4B8D-8764-0E1BB891401A}"/>
    <cellStyle name="Millares 12 5 2 4 2 2 3" xfId="29862" xr:uid="{EBBBB125-06E7-4497-8354-06BFF4E139F6}"/>
    <cellStyle name="Millares 12 5 2 4 2 2 4" xfId="52744" xr:uid="{6FB8A412-F79B-4F04-82BB-9A3294246B43}"/>
    <cellStyle name="Millares 12 5 2 4 2 3" xfId="14167" xr:uid="{7E970808-8982-47AB-BBD0-5BF47BE0AD06}"/>
    <cellStyle name="Millares 12 5 2 4 2 3 2" xfId="37061" xr:uid="{0B8174F1-42F1-4200-9C99-3B2B9A72BF68}"/>
    <cellStyle name="Millares 12 5 2 4 2 4" xfId="25620" xr:uid="{CE9A3651-8D31-4156-A77D-A6AD6BFFD13B}"/>
    <cellStyle name="Millares 12 5 2 4 2 5" xfId="48503" xr:uid="{A18D65BD-9896-4FD1-80FB-70877932C196}"/>
    <cellStyle name="Millares 12 5 2 4 3" xfId="5640" xr:uid="{096CD245-AE2C-4952-B5FF-66776CBA8DE2}"/>
    <cellStyle name="Millares 12 5 2 4 3 2" xfId="17092" xr:uid="{C22B9ABE-FF62-4646-8549-04F4D3940C37}"/>
    <cellStyle name="Millares 12 5 2 4 3 2 2" xfId="39986" xr:uid="{3DC90921-0E53-4E0F-AB08-776577EE7F2F}"/>
    <cellStyle name="Millares 12 5 2 4 3 3" xfId="28545" xr:uid="{AE68A296-EF07-4748-9037-D337D8F8C907}"/>
    <cellStyle name="Millares 12 5 2 4 3 4" xfId="51427" xr:uid="{5E2E5006-E473-43C3-ABFE-1E4DF94C2043}"/>
    <cellStyle name="Millares 12 5 2 4 4" xfId="12850" xr:uid="{2FE27568-B10E-4E6E-BD1F-FDBDECDF5773}"/>
    <cellStyle name="Millares 12 5 2 4 4 2" xfId="35744" xr:uid="{E071FA4C-BF07-40EF-A1D0-DBECEDB4125E}"/>
    <cellStyle name="Millares 12 5 2 4 5" xfId="24303" xr:uid="{369148FE-0639-45DF-A575-DD2D3374D68C}"/>
    <cellStyle name="Millares 12 5 2 4 6" xfId="47186" xr:uid="{FAC89C33-828E-449D-80F2-BB9D13607391}"/>
    <cellStyle name="Millares 12 5 2 5" xfId="1654" xr:uid="{2848BB44-D244-4F0C-9BFB-176487321040}"/>
    <cellStyle name="Millares 12 5 2 5 2" xfId="5902" xr:uid="{20074B8D-DEAC-4ED0-9E49-310345EFABE7}"/>
    <cellStyle name="Millares 12 5 2 5 2 2" xfId="17354" xr:uid="{8B3A59FC-1B09-469C-852A-C8BE50BD892D}"/>
    <cellStyle name="Millares 12 5 2 5 2 2 2" xfId="40248" xr:uid="{109CB917-4E63-4F8C-A329-51F5A2D869B5}"/>
    <cellStyle name="Millares 12 5 2 5 2 3" xfId="28807" xr:uid="{6541E53A-A4D4-47E1-BF75-2586F787122D}"/>
    <cellStyle name="Millares 12 5 2 5 2 4" xfId="51689" xr:uid="{5E954AD0-6D29-484E-B9F9-17EE426C3AAE}"/>
    <cellStyle name="Millares 12 5 2 5 3" xfId="13112" xr:uid="{388EFD4F-685E-40C1-BC0E-F723FC4BC070}"/>
    <cellStyle name="Millares 12 5 2 5 3 2" xfId="36006" xr:uid="{86D9A2A6-2683-4E64-9568-9EA48CD31006}"/>
    <cellStyle name="Millares 12 5 2 5 4" xfId="24565" xr:uid="{AEFC7323-2A1F-42FF-9A43-63CE51EA1B35}"/>
    <cellStyle name="Millares 12 5 2 5 5" xfId="47448" xr:uid="{68CDE0EA-CCBB-4668-9845-E64574B6A085}"/>
    <cellStyle name="Millares 12 5 2 6" xfId="2977" xr:uid="{3477D7D8-0567-4153-BF6C-78E3653116AB}"/>
    <cellStyle name="Millares 12 5 2 6 2" xfId="7220" xr:uid="{AEC1F378-9766-44DA-8C32-02E586D75536}"/>
    <cellStyle name="Millares 12 5 2 6 2 2" xfId="18672" xr:uid="{8E9C58AA-4DC1-4841-A414-6731A6FBE23B}"/>
    <cellStyle name="Millares 12 5 2 6 2 2 2" xfId="41566" xr:uid="{32429D11-355F-4BD6-8AB3-31CA15DCCA3D}"/>
    <cellStyle name="Millares 12 5 2 6 2 3" xfId="30125" xr:uid="{C0B55F17-4B04-4E80-962B-7F2F78977BD0}"/>
    <cellStyle name="Millares 12 5 2 6 2 4" xfId="53007" xr:uid="{207D0217-8E21-4855-B6A8-0B0660868B8C}"/>
    <cellStyle name="Millares 12 5 2 6 3" xfId="14430" xr:uid="{B1BC916D-CD41-4CB6-9E27-754B3CAB818C}"/>
    <cellStyle name="Millares 12 5 2 6 3 2" xfId="37324" xr:uid="{C49215C6-3D56-456A-9A53-57CB391F9243}"/>
    <cellStyle name="Millares 12 5 2 6 4" xfId="25883" xr:uid="{3F02F97A-CBAF-4B21-A013-76A33FBF70B8}"/>
    <cellStyle name="Millares 12 5 2 6 5" xfId="48765" xr:uid="{7A54481F-C347-4320-9750-09227A1E6518}"/>
    <cellStyle name="Millares 12 5 2 7" xfId="3237" xr:uid="{B0611D93-C894-4144-845B-DACFE5A0B905}"/>
    <cellStyle name="Millares 12 5 2 7 2" xfId="7480" xr:uid="{A63651CD-659E-414A-BD04-B0C0F3669D11}"/>
    <cellStyle name="Millares 12 5 2 7 2 2" xfId="18932" xr:uid="{902AE8C2-82E8-471C-A0CA-CBA93C296BE1}"/>
    <cellStyle name="Millares 12 5 2 7 2 2 2" xfId="41826" xr:uid="{32C791FB-06FA-47D4-AE03-9CEB4058922D}"/>
    <cellStyle name="Millares 12 5 2 7 2 3" xfId="30385" xr:uid="{2BFE77FA-2A4B-4F0D-B9C4-3F6B18A3C9B7}"/>
    <cellStyle name="Millares 12 5 2 7 2 4" xfId="53267" xr:uid="{0333AFBA-E4B0-4CA2-AC20-48F0E2479F84}"/>
    <cellStyle name="Millares 12 5 2 7 3" xfId="14690" xr:uid="{13986317-606E-4741-B6F8-7FDF7037E07D}"/>
    <cellStyle name="Millares 12 5 2 7 3 2" xfId="37584" xr:uid="{D7512F30-F6FA-4AC7-A2B1-F98D749FB806}"/>
    <cellStyle name="Millares 12 5 2 7 4" xfId="26143" xr:uid="{2C896D1E-E023-472D-ACF6-A090DF35EE5B}"/>
    <cellStyle name="Millares 12 5 2 7 5" xfId="49025" xr:uid="{34B789CA-29B7-4444-A76E-5B3DD1091077}"/>
    <cellStyle name="Millares 12 5 2 8" xfId="3498" xr:uid="{0D1F3ED2-CBC5-42A5-825C-8705A06219E4}"/>
    <cellStyle name="Millares 12 5 2 8 2" xfId="7741" xr:uid="{92353BEA-9F16-4343-BD18-21B7BF7F441A}"/>
    <cellStyle name="Millares 12 5 2 8 2 2" xfId="19193" xr:uid="{4C0279F6-13FA-4945-B2B6-3B8B842D3E97}"/>
    <cellStyle name="Millares 12 5 2 8 2 2 2" xfId="42087" xr:uid="{3554D93B-C4B8-4E9D-865E-28AC8D96C535}"/>
    <cellStyle name="Millares 12 5 2 8 2 3" xfId="30646" xr:uid="{C2F4ECDA-0741-4A7E-9277-F6D143492592}"/>
    <cellStyle name="Millares 12 5 2 8 2 4" xfId="53528" xr:uid="{9F26FD46-CBA5-41BF-BAF3-0470EF8D24D6}"/>
    <cellStyle name="Millares 12 5 2 8 3" xfId="14951" xr:uid="{0E0B7C2C-C687-4A35-9A26-7530B1D9E632}"/>
    <cellStyle name="Millares 12 5 2 8 3 2" xfId="37845" xr:uid="{21A931AA-B920-434E-9823-4837913667DC}"/>
    <cellStyle name="Millares 12 5 2 8 4" xfId="26404" xr:uid="{3BDB23FF-8CEE-4395-977D-ED17DB191DDC}"/>
    <cellStyle name="Millares 12 5 2 8 5" xfId="49286" xr:uid="{B89EF6B0-4D94-4706-865E-6F5BC05B003D}"/>
    <cellStyle name="Millares 12 5 2 9" xfId="4566" xr:uid="{6A403F9D-CB58-4115-BFEF-D92AAC124E7F}"/>
    <cellStyle name="Millares 12 5 2 9 2" xfId="16018" xr:uid="{CDBF8604-4864-4CF8-B956-66DBCEFF13E1}"/>
    <cellStyle name="Millares 12 5 2 9 2 2" xfId="38912" xr:uid="{D0047124-DDAE-41DD-923B-6756248369DE}"/>
    <cellStyle name="Millares 12 5 2 9 3" xfId="27471" xr:uid="{28E47EE3-A5D1-487B-B662-007A697F5CA7}"/>
    <cellStyle name="Millares 12 5 2 9 4" xfId="50353" xr:uid="{597EC4A5-B7ED-46DE-88D1-ACECE414CF5C}"/>
    <cellStyle name="Millares 12 5 3" xfId="483" xr:uid="{CD0C5A6E-24BA-4746-9D93-52D9123E1EC1}"/>
    <cellStyle name="Millares 12 5 3 10" xfId="46278" xr:uid="{C06017E0-4725-42BE-BAAC-B81AA258310B}"/>
    <cellStyle name="Millares 12 5 3 2" xfId="1011" xr:uid="{1EBF831E-2224-4477-B5A1-E62C9E887E9D}"/>
    <cellStyle name="Millares 12 5 3 2 2" xfId="2328" xr:uid="{09493CD9-F2B0-492B-B440-F280D209D686}"/>
    <cellStyle name="Millares 12 5 3 2 2 2" xfId="6576" xr:uid="{3A871FD9-8709-4F48-9F54-99C5BB2E68DB}"/>
    <cellStyle name="Millares 12 5 3 2 2 2 2" xfId="18028" xr:uid="{AA7D9610-CC75-442A-A92D-420A7971DDBB}"/>
    <cellStyle name="Millares 12 5 3 2 2 2 2 2" xfId="40922" xr:uid="{5EE8B5E2-EE60-4B87-B8D1-E38D0694482A}"/>
    <cellStyle name="Millares 12 5 3 2 2 2 3" xfId="29481" xr:uid="{C1654644-3DC1-447F-9823-3C5A9931221B}"/>
    <cellStyle name="Millares 12 5 3 2 2 2 4" xfId="52363" xr:uid="{5438CFB1-0E0E-4736-B1E1-C3F45EBF80DA}"/>
    <cellStyle name="Millares 12 5 3 2 2 3" xfId="13786" xr:uid="{AA4982DA-DBD6-4687-9D8E-DE2561EA4B74}"/>
    <cellStyle name="Millares 12 5 3 2 2 3 2" xfId="36680" xr:uid="{FE093215-60CE-4902-B7D8-62C8EBE749B4}"/>
    <cellStyle name="Millares 12 5 3 2 2 4" xfId="25239" xr:uid="{8BAF752A-A783-429A-877F-4702E69A852C}"/>
    <cellStyle name="Millares 12 5 3 2 2 5" xfId="48122" xr:uid="{01373ADA-92AD-4B98-A276-0C96159BA008}"/>
    <cellStyle name="Millares 12 5 3 2 3" xfId="4172" xr:uid="{41830734-1E0F-4810-83D2-1D32FE6E246C}"/>
    <cellStyle name="Millares 12 5 3 2 3 2" xfId="8415" xr:uid="{0AB5C7F4-FE49-4437-A2D9-23D740BEC3B1}"/>
    <cellStyle name="Millares 12 5 3 2 3 2 2" xfId="19867" xr:uid="{E1AEDD12-3846-4CC9-B484-799C975DA0F5}"/>
    <cellStyle name="Millares 12 5 3 2 3 2 2 2" xfId="42761" xr:uid="{E7977087-943D-4DD5-9EC9-AB264D7FE72B}"/>
    <cellStyle name="Millares 12 5 3 2 3 2 3" xfId="31320" xr:uid="{25ABA69C-B4AC-4A9B-BC9E-5A7EEFE0D699}"/>
    <cellStyle name="Millares 12 5 3 2 3 2 4" xfId="54202" xr:uid="{36BBACCB-6710-4C19-B4A0-D92A87F7BF77}"/>
    <cellStyle name="Millares 12 5 3 2 3 3" xfId="15625" xr:uid="{B9D35A6B-CA08-45C8-BE8D-2BADF2F5EC53}"/>
    <cellStyle name="Millares 12 5 3 2 3 3 2" xfId="38519" xr:uid="{DBF89922-B6B6-4098-88E6-E2231B00D399}"/>
    <cellStyle name="Millares 12 5 3 2 3 4" xfId="27078" xr:uid="{8B4C24A6-6522-4AB9-8654-EA3C412724C1}"/>
    <cellStyle name="Millares 12 5 3 2 3 5" xfId="49960" xr:uid="{B58D435C-0C71-4B99-B159-6D381408EA45}"/>
    <cellStyle name="Millares 12 5 3 2 4" xfId="5259" xr:uid="{4A99DD54-FE11-4FE4-832D-93F74EC78D66}"/>
    <cellStyle name="Millares 12 5 3 2 4 2" xfId="16711" xr:uid="{791ED524-496A-4611-8ABC-EA710D695738}"/>
    <cellStyle name="Millares 12 5 3 2 4 2 2" xfId="39605" xr:uid="{04C13AB3-3770-4599-9FEF-F6CFDE45C6D2}"/>
    <cellStyle name="Millares 12 5 3 2 4 3" xfId="28164" xr:uid="{5CCB4B73-D2A6-43AC-A42C-C3DC0575F27A}"/>
    <cellStyle name="Millares 12 5 3 2 4 4" xfId="51046" xr:uid="{95279A02-807A-482B-BBA1-0DC985AD1289}"/>
    <cellStyle name="Millares 12 5 3 2 5" xfId="10320" xr:uid="{2EC5A72D-2F83-45E9-BFA8-2AF6D842704C}"/>
    <cellStyle name="Millares 12 5 3 2 5 2" xfId="21763" xr:uid="{F2C32FB6-718D-4618-A036-C9C89CE692EF}"/>
    <cellStyle name="Millares 12 5 3 2 5 2 2" xfId="44657" xr:uid="{D5690BD4-9586-48A2-8DB5-4BA9E7D5F90D}"/>
    <cellStyle name="Millares 12 5 3 2 5 3" xfId="33216" xr:uid="{4E987BB7-F784-4ECB-BB9E-6231C478DBDD}"/>
    <cellStyle name="Millares 12 5 3 2 6" xfId="11404" xr:uid="{A6A8E7F3-8A84-4B17-9821-DA2B48C5A797}"/>
    <cellStyle name="Millares 12 5 3 2 6 2" xfId="22847" xr:uid="{BA65EE5F-0515-4C10-93D5-80B39726A7DD}"/>
    <cellStyle name="Millares 12 5 3 2 6 2 2" xfId="45741" xr:uid="{17116AFC-FE2D-43A6-87A5-05C7C5FB1C6F}"/>
    <cellStyle name="Millares 12 5 3 2 6 3" xfId="34300" xr:uid="{5AD1AABB-E5ED-40C6-91E0-0D0218804CF7}"/>
    <cellStyle name="Millares 12 5 3 2 7" xfId="12469" xr:uid="{4AC9885F-24AD-41B5-A2A3-BF0AB5D915DD}"/>
    <cellStyle name="Millares 12 5 3 2 7 2" xfId="35363" xr:uid="{55976D9E-D068-4C2F-BC49-AAB7E61804FC}"/>
    <cellStyle name="Millares 12 5 3 2 8" xfId="23922" xr:uid="{DA76EF58-2D61-4469-B64F-930627743B62}"/>
    <cellStyle name="Millares 12 5 3 2 9" xfId="46805" xr:uid="{DF07E7D2-9748-4001-B51F-3FE8D671C799}"/>
    <cellStyle name="Millares 12 5 3 3" xfId="1801" xr:uid="{176B1203-56EB-4945-9154-5EF96CA799A1}"/>
    <cellStyle name="Millares 12 5 3 3 2" xfId="6049" xr:uid="{105CB719-AB36-43B8-9534-2F5D33756776}"/>
    <cellStyle name="Millares 12 5 3 3 2 2" xfId="17501" xr:uid="{6619B2D2-5608-487B-9D8B-23248249168A}"/>
    <cellStyle name="Millares 12 5 3 3 2 2 2" xfId="40395" xr:uid="{2C6A3592-8E3E-420E-BBBB-DA943EB082A7}"/>
    <cellStyle name="Millares 12 5 3 3 2 3" xfId="28954" xr:uid="{22A6F8F0-1BC7-4FAB-B116-732E8670EAF7}"/>
    <cellStyle name="Millares 12 5 3 3 2 4" xfId="51836" xr:uid="{5E8FCC8A-87C3-4C43-9E6D-8E82351CB0F7}"/>
    <cellStyle name="Millares 12 5 3 3 3" xfId="13259" xr:uid="{8A155DEE-02B8-4062-AC98-F58D065C7539}"/>
    <cellStyle name="Millares 12 5 3 3 3 2" xfId="36153" xr:uid="{D7BF9BAD-7D37-405F-B219-E0AFA72DFEBA}"/>
    <cellStyle name="Millares 12 5 3 3 4" xfId="24712" xr:uid="{8E2B7885-43A9-4C42-B497-1C0A4691F124}"/>
    <cellStyle name="Millares 12 5 3 3 5" xfId="47595" xr:uid="{962ED1D8-09C8-4565-ACD7-B26A6519DC99}"/>
    <cellStyle name="Millares 12 5 3 4" xfId="3645" xr:uid="{AD7742E3-4509-4709-BE86-667CC33AE4A2}"/>
    <cellStyle name="Millares 12 5 3 4 2" xfId="7888" xr:uid="{014C9070-74E8-47DB-B1F0-F18F5E065224}"/>
    <cellStyle name="Millares 12 5 3 4 2 2" xfId="19340" xr:uid="{AE6FDBCE-DC93-4543-98E5-AA9D99B72AC2}"/>
    <cellStyle name="Millares 12 5 3 4 2 2 2" xfId="42234" xr:uid="{B044B39A-6EDE-423C-B563-96044A31897A}"/>
    <cellStyle name="Millares 12 5 3 4 2 3" xfId="30793" xr:uid="{9C5980FD-6FD3-497E-828B-C363F05B73FA}"/>
    <cellStyle name="Millares 12 5 3 4 2 4" xfId="53675" xr:uid="{A1A86647-0B2B-4873-8C07-27DF603BAB1F}"/>
    <cellStyle name="Millares 12 5 3 4 3" xfId="15098" xr:uid="{B603BA7C-1F60-4652-AF36-EB9D2F482337}"/>
    <cellStyle name="Millares 12 5 3 4 3 2" xfId="37992" xr:uid="{2A995DA7-8ACF-44A6-9B78-69132D7B3DBB}"/>
    <cellStyle name="Millares 12 5 3 4 4" xfId="26551" xr:uid="{C3E195D0-F457-46E0-919B-9FC8E632BC71}"/>
    <cellStyle name="Millares 12 5 3 4 5" xfId="49433" xr:uid="{82B0CA91-7FF9-456B-8BB9-DDFE5D2328EC}"/>
    <cellStyle name="Millares 12 5 3 5" xfId="4732" xr:uid="{1ACE0519-CD28-4F08-971D-BCED88C800A8}"/>
    <cellStyle name="Millares 12 5 3 5 2" xfId="16184" xr:uid="{1308FE94-C7D7-4646-A262-4F4148FAC33C}"/>
    <cellStyle name="Millares 12 5 3 5 2 2" xfId="39078" xr:uid="{4024A93C-94D7-4153-ABF2-72DC0AE31C83}"/>
    <cellStyle name="Millares 12 5 3 5 3" xfId="27637" xr:uid="{F4BFE431-82C1-43A7-AAEC-C54E114341D3}"/>
    <cellStyle name="Millares 12 5 3 5 4" xfId="50519" xr:uid="{7E7C475A-A32D-4187-846D-7B8892E1B2A4}"/>
    <cellStyle name="Millares 12 5 3 6" xfId="9793" xr:uid="{BB0A45CE-A95A-4157-896B-771E60FE0DDE}"/>
    <cellStyle name="Millares 12 5 3 6 2" xfId="21236" xr:uid="{A7D64123-B9F1-49BB-913A-532E136C86B3}"/>
    <cellStyle name="Millares 12 5 3 6 2 2" xfId="44130" xr:uid="{DFBC2139-B109-4136-ADE6-70B486B4A254}"/>
    <cellStyle name="Millares 12 5 3 6 3" xfId="32689" xr:uid="{CAF5F5EE-E0EF-4F1B-BC2B-50A9A2794B60}"/>
    <cellStyle name="Millares 12 5 3 7" xfId="10877" xr:uid="{B93153A2-E912-46BC-8F32-8A589F840625}"/>
    <cellStyle name="Millares 12 5 3 7 2" xfId="22320" xr:uid="{C799EFC7-A45B-4610-9E23-DAF619ED99A6}"/>
    <cellStyle name="Millares 12 5 3 7 2 2" xfId="45214" xr:uid="{7491FD0E-F97B-40B5-BECB-AED3B37DCE16}"/>
    <cellStyle name="Millares 12 5 3 7 3" xfId="33773" xr:uid="{B7CADA7A-DD53-40B2-94D8-3C71B5513CA0}"/>
    <cellStyle name="Millares 12 5 3 8" xfId="11942" xr:uid="{4D4C92F3-79E3-41C3-8264-633D6154324B}"/>
    <cellStyle name="Millares 12 5 3 8 2" xfId="34836" xr:uid="{F5C47B70-B55A-4149-905A-F4088DFEE2A6}"/>
    <cellStyle name="Millares 12 5 3 9" xfId="23395" xr:uid="{AD311A82-1F8F-4D6C-BEF1-D56FE2343925}"/>
    <cellStyle name="Millares 12 5 4" xfId="747" xr:uid="{F474ECA8-6395-41CC-9B6F-036649121E22}"/>
    <cellStyle name="Millares 12 5 4 2" xfId="2064" xr:uid="{C538CAEB-6EA4-4D79-945A-9B64C0AF8CAE}"/>
    <cellStyle name="Millares 12 5 4 2 2" xfId="6312" xr:uid="{CDB8598E-EFED-4E6C-88FA-ACFC4CD5AE70}"/>
    <cellStyle name="Millares 12 5 4 2 2 2" xfId="17764" xr:uid="{63619496-392C-4EA2-B1A1-6CE9B2CC335F}"/>
    <cellStyle name="Millares 12 5 4 2 2 2 2" xfId="40658" xr:uid="{244C2BC9-6105-421E-9B17-47DA5E52B345}"/>
    <cellStyle name="Millares 12 5 4 2 2 3" xfId="29217" xr:uid="{CCCCF9C2-C223-4E27-9E9F-DCAC64937C7F}"/>
    <cellStyle name="Millares 12 5 4 2 2 4" xfId="52099" xr:uid="{7710A1EF-3FE5-4B3E-9872-12C77464677B}"/>
    <cellStyle name="Millares 12 5 4 2 3" xfId="13522" xr:uid="{88213D0E-B0F4-4559-8526-A5D7430CC4D3}"/>
    <cellStyle name="Millares 12 5 4 2 3 2" xfId="36416" xr:uid="{BE4293A5-99E3-47CE-93EE-28F132FB7EFC}"/>
    <cellStyle name="Millares 12 5 4 2 4" xfId="24975" xr:uid="{9286396B-0F69-4AC3-A01A-9D92A7131805}"/>
    <cellStyle name="Millares 12 5 4 2 5" xfId="47858" xr:uid="{00BF4DD5-2C5F-4802-BBC4-D5A04EEDC72F}"/>
    <cellStyle name="Millares 12 5 4 3" xfId="3908" xr:uid="{6C04F351-B42B-499E-B9C5-CFD2ADE07E05}"/>
    <cellStyle name="Millares 12 5 4 3 2" xfId="8151" xr:uid="{85C3007B-17CF-48BB-8E89-53226247FC86}"/>
    <cellStyle name="Millares 12 5 4 3 2 2" xfId="19603" xr:uid="{C77FCCC5-5BB3-4B54-9561-AE07AD31E740}"/>
    <cellStyle name="Millares 12 5 4 3 2 2 2" xfId="42497" xr:uid="{16DDD1A5-1B20-4027-A7A7-53B836AB477E}"/>
    <cellStyle name="Millares 12 5 4 3 2 3" xfId="31056" xr:uid="{8CA00106-34E4-479D-A411-DE3157F08B8B}"/>
    <cellStyle name="Millares 12 5 4 3 2 4" xfId="53938" xr:uid="{7F179802-4D15-424E-BDE6-DAB92C7336E5}"/>
    <cellStyle name="Millares 12 5 4 3 3" xfId="15361" xr:uid="{277B3AA0-EF9F-4C95-A1E4-F0207D6F04E1}"/>
    <cellStyle name="Millares 12 5 4 3 3 2" xfId="38255" xr:uid="{0FE76D3A-1958-4885-ABFF-A70FDB860306}"/>
    <cellStyle name="Millares 12 5 4 3 4" xfId="26814" xr:uid="{71D39C61-188E-4BB9-B145-904374B9FDCF}"/>
    <cellStyle name="Millares 12 5 4 3 5" xfId="49696" xr:uid="{140220D4-CC8D-4EC2-A9B0-8C1CE8E711E1}"/>
    <cellStyle name="Millares 12 5 4 4" xfId="4995" xr:uid="{E7634762-EE5E-409A-8779-EF048347F578}"/>
    <cellStyle name="Millares 12 5 4 4 2" xfId="16447" xr:uid="{47CB071E-D222-4FCE-BDCF-F79BBB89ABEF}"/>
    <cellStyle name="Millares 12 5 4 4 2 2" xfId="39341" xr:uid="{F054D7AF-8D46-468D-93F5-E751394CCF7F}"/>
    <cellStyle name="Millares 12 5 4 4 3" xfId="27900" xr:uid="{30DA8C1C-3FE6-416A-8B35-6E974F000536}"/>
    <cellStyle name="Millares 12 5 4 4 4" xfId="50782" xr:uid="{0D110938-EF88-4497-AF95-852F6ED3D653}"/>
    <cellStyle name="Millares 12 5 4 5" xfId="10056" xr:uid="{3AC5AED8-FB65-4E31-8742-CB989A69834E}"/>
    <cellStyle name="Millares 12 5 4 5 2" xfId="21499" xr:uid="{B21880F5-738F-4B44-9C99-A1CEAF01F947}"/>
    <cellStyle name="Millares 12 5 4 5 2 2" xfId="44393" xr:uid="{D2ADF170-8739-458E-A183-6FABF5B6F57A}"/>
    <cellStyle name="Millares 12 5 4 5 3" xfId="32952" xr:uid="{A9C8090E-F3A3-4512-ABB7-5E6B0119780A}"/>
    <cellStyle name="Millares 12 5 4 6" xfId="11140" xr:uid="{28EB5306-4FBD-4251-B6C5-268A74042688}"/>
    <cellStyle name="Millares 12 5 4 6 2" xfId="22583" xr:uid="{10826E50-CAF1-49D2-811C-6035F309CF40}"/>
    <cellStyle name="Millares 12 5 4 6 2 2" xfId="45477" xr:uid="{E8D75CF1-DD2C-4FD8-9FC1-360E6212F334}"/>
    <cellStyle name="Millares 12 5 4 6 3" xfId="34036" xr:uid="{80CFF77E-016A-4F0A-AB8E-88F275C226E8}"/>
    <cellStyle name="Millares 12 5 4 7" xfId="12205" xr:uid="{317803CA-2C94-496C-B676-A6DD84442690}"/>
    <cellStyle name="Millares 12 5 4 7 2" xfId="35099" xr:uid="{E8CCB12D-C6BB-47FE-881F-922C3ECF79C1}"/>
    <cellStyle name="Millares 12 5 4 8" xfId="23658" xr:uid="{1510D579-05E2-4315-B2FB-7BC4F0C5D385}"/>
    <cellStyle name="Millares 12 5 4 9" xfId="46541" xr:uid="{22FAB928-24C6-456B-81DE-96224CCB8E33}"/>
    <cellStyle name="Millares 12 5 5" xfId="1275" xr:uid="{E1F6A52B-F28D-4E47-83F0-EA0D8768D7CE}"/>
    <cellStyle name="Millares 12 5 5 2" xfId="2592" xr:uid="{8EB302F2-C1F0-40BD-8FE2-48FED9EE6261}"/>
    <cellStyle name="Millares 12 5 5 2 2" xfId="6840" xr:uid="{A1F99A97-85C8-47C4-B74E-8F880FD52223}"/>
    <cellStyle name="Millares 12 5 5 2 2 2" xfId="18292" xr:uid="{893FCAC4-489D-468F-96E9-54C0898CC602}"/>
    <cellStyle name="Millares 12 5 5 2 2 2 2" xfId="41186" xr:uid="{82FDF13F-17DF-4A06-AF67-F14AAAB3F90D}"/>
    <cellStyle name="Millares 12 5 5 2 2 3" xfId="29745" xr:uid="{C1B019EE-7A33-4AC2-9E27-320ECCB6066F}"/>
    <cellStyle name="Millares 12 5 5 2 2 4" xfId="52627" xr:uid="{94A896DD-1CF8-43E7-BCCF-67B314DD8D65}"/>
    <cellStyle name="Millares 12 5 5 2 3" xfId="14050" xr:uid="{024320D1-E6CD-4EEE-960D-86C2FC05C3E9}"/>
    <cellStyle name="Millares 12 5 5 2 3 2" xfId="36944" xr:uid="{8628853E-7DC5-41B8-BE22-4B902DEB5C21}"/>
    <cellStyle name="Millares 12 5 5 2 4" xfId="25503" xr:uid="{33A1812B-3E3F-4BF7-98F7-D5BC95F3B7F7}"/>
    <cellStyle name="Millares 12 5 5 2 5" xfId="48386" xr:uid="{FA155F17-A1BC-486D-8A5D-A6DD1B4BB609}"/>
    <cellStyle name="Millares 12 5 5 3" xfId="5523" xr:uid="{A9F29D4B-08D5-4EBA-835D-AB3D168C02FD}"/>
    <cellStyle name="Millares 12 5 5 3 2" xfId="16975" xr:uid="{AB2E33D3-6AE5-4B13-89B4-1ABCABEBD32D}"/>
    <cellStyle name="Millares 12 5 5 3 2 2" xfId="39869" xr:uid="{1F863B17-934B-4E03-82D0-6D8B28B93B6A}"/>
    <cellStyle name="Millares 12 5 5 3 3" xfId="28428" xr:uid="{4A8A1B72-C1B9-4646-8E42-A9D022A9D0CA}"/>
    <cellStyle name="Millares 12 5 5 3 4" xfId="51310" xr:uid="{2EAB29F6-D161-4BD4-ADC1-E12B5EB7EA14}"/>
    <cellStyle name="Millares 12 5 5 4" xfId="12733" xr:uid="{D95EEB50-9890-4E0F-AD5A-1B27C7E52CB5}"/>
    <cellStyle name="Millares 12 5 5 4 2" xfId="35627" xr:uid="{49E53C16-1EAE-4FB2-97A1-6144B7D179BF}"/>
    <cellStyle name="Millares 12 5 5 5" xfId="24186" xr:uid="{0C7D8433-7888-4736-8B95-6B93143973CB}"/>
    <cellStyle name="Millares 12 5 5 6" xfId="47069" xr:uid="{ABECB289-8A7A-49DE-A965-12635FA7BBB6}"/>
    <cellStyle name="Millares 12 5 6" xfId="1538" xr:uid="{898E389E-2FF7-47BC-B3DA-7976085E256C}"/>
    <cellStyle name="Millares 12 5 6 2" xfId="5786" xr:uid="{C9CC6D71-FE5C-41EA-BB8B-2C9AA1B3996B}"/>
    <cellStyle name="Millares 12 5 6 2 2" xfId="17238" xr:uid="{7E6C7FEF-057C-44ED-BEFF-CE78236C4738}"/>
    <cellStyle name="Millares 12 5 6 2 2 2" xfId="40132" xr:uid="{1023CD59-0170-4041-AA81-1246BAD3B369}"/>
    <cellStyle name="Millares 12 5 6 2 3" xfId="28691" xr:uid="{3486FAE8-799F-4E25-9DA7-BD6AB1DAAFFA}"/>
    <cellStyle name="Millares 12 5 6 2 4" xfId="51573" xr:uid="{4F7DA9FF-1E92-4338-884C-A4F99C3E2F03}"/>
    <cellStyle name="Millares 12 5 6 3" xfId="12996" xr:uid="{FACEDD88-AEBF-4587-97AE-0161AC36BAAD}"/>
    <cellStyle name="Millares 12 5 6 3 2" xfId="35890" xr:uid="{C3ABB55F-2A53-4E7C-8944-6F9D662576A5}"/>
    <cellStyle name="Millares 12 5 6 4" xfId="24449" xr:uid="{2D7D5AA1-A3ED-4CDA-9E74-2C99EB7CE45F}"/>
    <cellStyle name="Millares 12 5 6 5" xfId="47332" xr:uid="{CCF9EF87-3EAB-4C58-97FA-A743D6045BC9}"/>
    <cellStyle name="Millares 12 5 7" xfId="2860" xr:uid="{10E665AA-7F61-421B-8CD6-788D6497D858}"/>
    <cellStyle name="Millares 12 5 7 2" xfId="7104" xr:uid="{303BFDA4-5A3B-4152-88ED-C6B67A099030}"/>
    <cellStyle name="Millares 12 5 7 2 2" xfId="18556" xr:uid="{268D6C82-1EEF-4C9B-A073-FA32A44C16A2}"/>
    <cellStyle name="Millares 12 5 7 2 2 2" xfId="41450" xr:uid="{00CCB954-E5B9-45B6-8026-BE8A70F90D74}"/>
    <cellStyle name="Millares 12 5 7 2 3" xfId="30009" xr:uid="{29E623BE-BDF4-4AFE-A802-9DA3D3D492F2}"/>
    <cellStyle name="Millares 12 5 7 2 4" xfId="52891" xr:uid="{705EEBAC-44DA-42AA-8DEF-891044AE8D43}"/>
    <cellStyle name="Millares 12 5 7 3" xfId="14314" xr:uid="{F24AB8A5-ECAD-4406-A7A5-6F2AD65E2F5C}"/>
    <cellStyle name="Millares 12 5 7 3 2" xfId="37208" xr:uid="{0180A851-20A3-46B6-AA0B-EF1AE20989E0}"/>
    <cellStyle name="Millares 12 5 7 4" xfId="25767" xr:uid="{FEF8E283-F156-45FB-B061-4AEB0FA11577}"/>
    <cellStyle name="Millares 12 5 7 5" xfId="48649" xr:uid="{747E6D28-11B3-46DB-BF66-852B9AD84EB7}"/>
    <cellStyle name="Millares 12 5 8" xfId="3120" xr:uid="{C8909B34-FDA9-40BB-85A6-E8B2F17602BA}"/>
    <cellStyle name="Millares 12 5 8 2" xfId="7363" xr:uid="{3E7CE7AC-6EF0-4E42-B28F-BA8227BA04CD}"/>
    <cellStyle name="Millares 12 5 8 2 2" xfId="18815" xr:uid="{C50EDDAC-1F0A-4F63-B317-1C748303FAD2}"/>
    <cellStyle name="Millares 12 5 8 2 2 2" xfId="41709" xr:uid="{B5A43CD8-F8A5-4AA4-88D4-15518E2BC8FA}"/>
    <cellStyle name="Millares 12 5 8 2 3" xfId="30268" xr:uid="{A76B500C-E121-473E-9230-71D5ACD2A652}"/>
    <cellStyle name="Millares 12 5 8 2 4" xfId="53150" xr:uid="{CB0AB145-1396-49ED-BC02-DA3F4CE63BE3}"/>
    <cellStyle name="Millares 12 5 8 3" xfId="14573" xr:uid="{AC7BC288-E0EC-4639-8E84-DBE376E56F14}"/>
    <cellStyle name="Millares 12 5 8 3 2" xfId="37467" xr:uid="{A020C606-1856-4CD9-BAF1-4784A5001EE2}"/>
    <cellStyle name="Millares 12 5 8 4" xfId="26026" xr:uid="{42583F38-0F79-4A33-BD9F-5E18FB8C4339}"/>
    <cellStyle name="Millares 12 5 8 5" xfId="48908" xr:uid="{E8CC62A6-AB55-4E80-85EB-7157EF6FB7E3}"/>
    <cellStyle name="Millares 12 5 9" xfId="3382" xr:uid="{42410C13-BDF0-403D-8071-8D00A9D7E18A}"/>
    <cellStyle name="Millares 12 5 9 2" xfId="7625" xr:uid="{E261156A-0F0B-4004-94C7-26314A1A984F}"/>
    <cellStyle name="Millares 12 5 9 2 2" xfId="19077" xr:uid="{A99FF652-8EBA-4E82-B93C-B5EA2F5CB881}"/>
    <cellStyle name="Millares 12 5 9 2 2 2" xfId="41971" xr:uid="{3D06140F-26E9-4540-97A7-A157A4C2534B}"/>
    <cellStyle name="Millares 12 5 9 2 3" xfId="30530" xr:uid="{C13BB484-B810-4CDE-9AB7-0AE7C03E3103}"/>
    <cellStyle name="Millares 12 5 9 2 4" xfId="53412" xr:uid="{8B10492A-39F6-4CC6-A1D3-85AFBE1A550A}"/>
    <cellStyle name="Millares 12 5 9 3" xfId="14835" xr:uid="{2E491222-9DE0-4A79-A043-0B0F8DB3585F}"/>
    <cellStyle name="Millares 12 5 9 3 2" xfId="37729" xr:uid="{5B8986AF-7E8E-47EA-B36A-465B788F7FA7}"/>
    <cellStyle name="Millares 12 5 9 4" xfId="26288" xr:uid="{A4C82237-513A-4ADD-9A89-929384C59BA6}"/>
    <cellStyle name="Millares 12 5 9 5" xfId="49170" xr:uid="{7672BA4B-715C-4D3C-83C4-7875764B4C3A}"/>
    <cellStyle name="Millares 12 6" xfId="256" xr:uid="{4B71AF69-7987-42F2-959C-A7FC1B46D113}"/>
    <cellStyle name="Millares 12 6 10" xfId="4490" xr:uid="{99E206B7-1325-46D9-9477-84BF2FB439A9}"/>
    <cellStyle name="Millares 12 6 10 2" xfId="15942" xr:uid="{22C04048-C3FA-4BDC-9D37-84CF7659A1C8}"/>
    <cellStyle name="Millares 12 6 10 2 2" xfId="38836" xr:uid="{6B7C244F-0758-4495-8D4E-061AC6F93188}"/>
    <cellStyle name="Millares 12 6 10 3" xfId="27395" xr:uid="{E4F2A114-1D01-47D2-BB00-68B13982619C}"/>
    <cellStyle name="Millares 12 6 10 4" xfId="50277" xr:uid="{ECCDEAD0-99B3-43F6-BB86-465E8CF31857}"/>
    <cellStyle name="Millares 12 6 11" xfId="8770" xr:uid="{B25B4A56-C1F8-4899-A8A5-C3EAC440F536}"/>
    <cellStyle name="Millares 12 6 11 2" xfId="20214" xr:uid="{AC4D4228-346D-4525-9C28-A3DDA5318AEE}"/>
    <cellStyle name="Millares 12 6 11 2 2" xfId="43108" xr:uid="{E30CD8B7-83E2-4713-B571-7D40B39F873E}"/>
    <cellStyle name="Millares 12 6 11 3" xfId="31667" xr:uid="{2F2ED6B3-ED95-47EB-9D6A-A62CE5396918}"/>
    <cellStyle name="Millares 12 6 11 4" xfId="54549" xr:uid="{005830C1-D7BE-40D1-95EC-16C157A3C15B}"/>
    <cellStyle name="Millares 12 6 12" xfId="9032" xr:uid="{F4EAB087-467F-4372-B5B8-1C92F63F3877}"/>
    <cellStyle name="Millares 12 6 12 2" xfId="20476" xr:uid="{DB4833EF-A4F1-4158-A71F-6723CE1D29E8}"/>
    <cellStyle name="Millares 12 6 12 2 2" xfId="43370" xr:uid="{0FA2C5D4-5A48-4290-8B82-270CF5C3533A}"/>
    <cellStyle name="Millares 12 6 12 3" xfId="31929" xr:uid="{466A67AD-FD69-4E2C-ABA8-FC09D8143656}"/>
    <cellStyle name="Millares 12 6 12 4" xfId="54811" xr:uid="{23DDF734-C02D-415B-A9DA-975DC6C81571}"/>
    <cellStyle name="Millares 12 6 13" xfId="9299" xr:uid="{28BADF41-D26F-497C-8C80-E31FA98E5A97}"/>
    <cellStyle name="Millares 12 6 13 2" xfId="20743" xr:uid="{C928619A-D721-4D77-939C-0E48933F6084}"/>
    <cellStyle name="Millares 12 6 13 2 2" xfId="43637" xr:uid="{F67A6B3F-71DB-40FB-B4BF-C90120E12379}"/>
    <cellStyle name="Millares 12 6 13 3" xfId="32196" xr:uid="{04CA0015-65EF-4159-AF04-D61F5236DCA3}"/>
    <cellStyle name="Millares 12 6 13 4" xfId="55078" xr:uid="{7CE8CE7B-D5A9-4946-AC36-F235AF5E5169}"/>
    <cellStyle name="Millares 12 6 14" xfId="9571" xr:uid="{F964E1AA-8403-4E5C-A65B-8A27176BD734}"/>
    <cellStyle name="Millares 12 6 14 2" xfId="21014" xr:uid="{1A6AEB84-BBB7-4A75-B560-11685B71C7C6}"/>
    <cellStyle name="Millares 12 6 14 2 2" xfId="43908" xr:uid="{653BBB63-B3C1-48C4-B086-448074FF8DED}"/>
    <cellStyle name="Millares 12 6 14 3" xfId="32467" xr:uid="{4B566AD8-5C28-4E9C-8D32-7706E1C251F1}"/>
    <cellStyle name="Millares 12 6 15" xfId="10655" xr:uid="{B46D2BEC-9C09-4F62-B707-D38AE2008E51}"/>
    <cellStyle name="Millares 12 6 15 2" xfId="22098" xr:uid="{B16A04D6-733F-4495-A367-009B5FD4C3D3}"/>
    <cellStyle name="Millares 12 6 15 2 2" xfId="44992" xr:uid="{39689A42-2B50-4B47-A85D-92112837F3C2}"/>
    <cellStyle name="Millares 12 6 15 3" xfId="33551" xr:uid="{9F2AB063-E16A-4D53-A010-E064CF8D590D}"/>
    <cellStyle name="Millares 12 6 16" xfId="11720" xr:uid="{356DC355-B794-44EE-8F0A-5830002A2EAD}"/>
    <cellStyle name="Millares 12 6 16 2" xfId="34614" xr:uid="{FFE91D40-2FD6-4BD3-8AE6-F45E4909767F}"/>
    <cellStyle name="Millares 12 6 17" xfId="23173" xr:uid="{C1E9A0E2-46CC-4DA9-9D0B-992F316C68E3}"/>
    <cellStyle name="Millares 12 6 18" xfId="46056" xr:uid="{8CBD9778-49E0-46C6-A527-0FA35B296310}"/>
    <cellStyle name="Millares 12 6 2" xfId="377" xr:uid="{99F6C258-B083-48CE-A608-FAFAB511ABE9}"/>
    <cellStyle name="Millares 12 6 2 10" xfId="8886" xr:uid="{7F48B178-655C-4E02-A85B-2FB81AB9B24B}"/>
    <cellStyle name="Millares 12 6 2 10 2" xfId="20330" xr:uid="{6126D186-00E8-4DCF-95F3-304E4CDCE6AD}"/>
    <cellStyle name="Millares 12 6 2 10 2 2" xfId="43224" xr:uid="{FE94DBAB-8FDC-4936-B9A8-073E28F33ACC}"/>
    <cellStyle name="Millares 12 6 2 10 3" xfId="31783" xr:uid="{21F15F91-64D3-4EE0-BA7B-6A6EE41B4A9B}"/>
    <cellStyle name="Millares 12 6 2 10 4" xfId="54665" xr:uid="{9BE9B4C7-91C1-4D02-9077-E1CFCFFF4448}"/>
    <cellStyle name="Millares 12 6 2 11" xfId="9148" xr:uid="{AD9D7A53-4854-467F-8DEA-2A4B005382B9}"/>
    <cellStyle name="Millares 12 6 2 11 2" xfId="20592" xr:uid="{A9358797-5F9D-46AF-8AB6-C5CABA2AFBF7}"/>
    <cellStyle name="Millares 12 6 2 11 2 2" xfId="43486" xr:uid="{311DEFE8-6DA6-4423-96E8-9C19F27CA42C}"/>
    <cellStyle name="Millares 12 6 2 11 3" xfId="32045" xr:uid="{982FB457-BBFC-476D-B961-15F79185181F}"/>
    <cellStyle name="Millares 12 6 2 11 4" xfId="54927" xr:uid="{B2E9333D-0928-427F-93E2-563821E108E6}"/>
    <cellStyle name="Millares 12 6 2 12" xfId="9415" xr:uid="{3F38EAA6-1C6D-4DAA-AE14-804E455D1D4B}"/>
    <cellStyle name="Millares 12 6 2 12 2" xfId="20859" xr:uid="{CA04219B-0966-4417-B5A5-B3B1466E7A3C}"/>
    <cellStyle name="Millares 12 6 2 12 2 2" xfId="43753" xr:uid="{84113AC5-D0E4-4564-A706-459B250BBF57}"/>
    <cellStyle name="Millares 12 6 2 12 3" xfId="32312" xr:uid="{72969695-9505-484F-9623-B9A2E9C54CDA}"/>
    <cellStyle name="Millares 12 6 2 12 4" xfId="55194" xr:uid="{CA24A9F7-3712-4DB4-BCD0-11713543ECC5}"/>
    <cellStyle name="Millares 12 6 2 13" xfId="9687" xr:uid="{EFF6F1AD-9B5A-4CF3-B937-474660684720}"/>
    <cellStyle name="Millares 12 6 2 13 2" xfId="21130" xr:uid="{6DCF0265-4361-4868-999F-2346D9BB8BA1}"/>
    <cellStyle name="Millares 12 6 2 13 2 2" xfId="44024" xr:uid="{E7299327-90FE-4084-8EFC-AEDCDD77C6FD}"/>
    <cellStyle name="Millares 12 6 2 13 3" xfId="32583" xr:uid="{52D6B86B-B5B8-408E-88AD-61F4ECC296A0}"/>
    <cellStyle name="Millares 12 6 2 14" xfId="10771" xr:uid="{C584A9CE-A154-4CE1-BF66-C124C64ABA2C}"/>
    <cellStyle name="Millares 12 6 2 14 2" xfId="22214" xr:uid="{B8D88C10-0528-4CA1-BBBD-7317E51CE813}"/>
    <cellStyle name="Millares 12 6 2 14 2 2" xfId="45108" xr:uid="{E1DEF304-0F0B-421C-8FAC-414428828BFD}"/>
    <cellStyle name="Millares 12 6 2 14 3" xfId="33667" xr:uid="{78F483B1-A9F1-4C43-9B3C-DA7EA4E505DE}"/>
    <cellStyle name="Millares 12 6 2 15" xfId="11836" xr:uid="{2AAAFDCB-1E84-4DEA-8A1A-E86C606BFFD3}"/>
    <cellStyle name="Millares 12 6 2 15 2" xfId="34730" xr:uid="{2024BB25-8A40-4E34-B654-36A569CDBA88}"/>
    <cellStyle name="Millares 12 6 2 16" xfId="23289" xr:uid="{F0B3E385-DC31-4C9E-AEF7-8330742E44A1}"/>
    <cellStyle name="Millares 12 6 2 17" xfId="46172" xr:uid="{FE6E300D-25ED-4122-88FE-70D25D01F7FD}"/>
    <cellStyle name="Millares 12 6 2 2" xfId="640" xr:uid="{642EA5D2-7168-4966-B03F-3E0780E6637F}"/>
    <cellStyle name="Millares 12 6 2 2 10" xfId="46435" xr:uid="{6B9486DC-BF63-43DC-96CC-B6C9DB9E0D12}"/>
    <cellStyle name="Millares 12 6 2 2 2" xfId="1168" xr:uid="{AA4CA87F-6D6A-4496-9BE3-A776AAC237A8}"/>
    <cellStyle name="Millares 12 6 2 2 2 2" xfId="2485" xr:uid="{F87274D6-3E27-4240-BF95-EC01A72A841E}"/>
    <cellStyle name="Millares 12 6 2 2 2 2 2" xfId="6733" xr:uid="{CD389ABC-6F47-4EF1-ADBF-14613ECF4A6F}"/>
    <cellStyle name="Millares 12 6 2 2 2 2 2 2" xfId="18185" xr:uid="{2629F92E-24A8-407B-AD6E-5095521AEA1A}"/>
    <cellStyle name="Millares 12 6 2 2 2 2 2 2 2" xfId="41079" xr:uid="{8C4A25E0-B270-4924-B391-74004BCADC40}"/>
    <cellStyle name="Millares 12 6 2 2 2 2 2 3" xfId="29638" xr:uid="{7B75D4A9-5ED9-48FE-820A-809D222B005B}"/>
    <cellStyle name="Millares 12 6 2 2 2 2 2 4" xfId="52520" xr:uid="{882781ED-D453-4386-B4A2-C529868423C0}"/>
    <cellStyle name="Millares 12 6 2 2 2 2 3" xfId="13943" xr:uid="{4015417E-2B31-42AD-AF07-FCF0176B1CF6}"/>
    <cellStyle name="Millares 12 6 2 2 2 2 3 2" xfId="36837" xr:uid="{66C871CA-CDE5-4CEF-924D-4A0723E97940}"/>
    <cellStyle name="Millares 12 6 2 2 2 2 4" xfId="25396" xr:uid="{C10B7348-47A3-4131-99C4-93ED871607B4}"/>
    <cellStyle name="Millares 12 6 2 2 2 2 5" xfId="48279" xr:uid="{0A49BCED-9514-4C50-9065-D9A3651BFE0B}"/>
    <cellStyle name="Millares 12 6 2 2 2 3" xfId="4329" xr:uid="{79E2AD28-CF31-414C-B734-53B08D7D838A}"/>
    <cellStyle name="Millares 12 6 2 2 2 3 2" xfId="8572" xr:uid="{36803902-8EFD-4B5A-BC65-68DF09997138}"/>
    <cellStyle name="Millares 12 6 2 2 2 3 2 2" xfId="20024" xr:uid="{59B823B4-4B8B-4F1D-9F4E-A5B55A180EA0}"/>
    <cellStyle name="Millares 12 6 2 2 2 3 2 2 2" xfId="42918" xr:uid="{DF7EC32B-E3EB-4205-A5D7-65423FE2F32F}"/>
    <cellStyle name="Millares 12 6 2 2 2 3 2 3" xfId="31477" xr:uid="{B2B4F0D3-69A3-4D1D-BF8B-1A7631A7AD86}"/>
    <cellStyle name="Millares 12 6 2 2 2 3 2 4" xfId="54359" xr:uid="{6820233C-951A-41BB-B927-C24B3BC0154C}"/>
    <cellStyle name="Millares 12 6 2 2 2 3 3" xfId="15782" xr:uid="{C6339F10-C41F-4D71-97E4-9349C1B3033C}"/>
    <cellStyle name="Millares 12 6 2 2 2 3 3 2" xfId="38676" xr:uid="{ABFE761D-09D1-4501-836C-7E4CFBABE2E0}"/>
    <cellStyle name="Millares 12 6 2 2 2 3 4" xfId="27235" xr:uid="{7F3678BA-1C69-4274-B726-5228CA274D4A}"/>
    <cellStyle name="Millares 12 6 2 2 2 3 5" xfId="50117" xr:uid="{1C9C640B-431D-470F-897E-903106B7B6A6}"/>
    <cellStyle name="Millares 12 6 2 2 2 4" xfId="5416" xr:uid="{92EDC571-EA39-4DC6-B195-1E64B73C3914}"/>
    <cellStyle name="Millares 12 6 2 2 2 4 2" xfId="16868" xr:uid="{1FB22864-9C60-404A-BB8E-56D1AF0CCF99}"/>
    <cellStyle name="Millares 12 6 2 2 2 4 2 2" xfId="39762" xr:uid="{46D4CB0D-C132-44F0-BA02-19E332BE6695}"/>
    <cellStyle name="Millares 12 6 2 2 2 4 3" xfId="28321" xr:uid="{0681D01B-3348-46B8-B7B6-9969F3F8B3D0}"/>
    <cellStyle name="Millares 12 6 2 2 2 4 4" xfId="51203" xr:uid="{C0C91699-4D1A-4EBE-9217-5B2D0523826D}"/>
    <cellStyle name="Millares 12 6 2 2 2 5" xfId="10477" xr:uid="{D7729053-4D32-43A6-AFAF-DFE9CA471614}"/>
    <cellStyle name="Millares 12 6 2 2 2 5 2" xfId="21920" xr:uid="{07968587-21F1-4522-85C9-2E4716FD0511}"/>
    <cellStyle name="Millares 12 6 2 2 2 5 2 2" xfId="44814" xr:uid="{3F85402F-D4E7-4917-9957-824165589CB4}"/>
    <cellStyle name="Millares 12 6 2 2 2 5 3" xfId="33373" xr:uid="{401E4DE9-ED80-40FB-AECB-B889E0D77B9C}"/>
    <cellStyle name="Millares 12 6 2 2 2 6" xfId="11561" xr:uid="{BD73CB05-9CAC-4C21-8850-17B0CEA40854}"/>
    <cellStyle name="Millares 12 6 2 2 2 6 2" xfId="23004" xr:uid="{B2462EAF-B3FB-4C1E-BDEE-616FF885BD2E}"/>
    <cellStyle name="Millares 12 6 2 2 2 6 2 2" xfId="45898" xr:uid="{DBA37089-4DBE-41C4-A0A1-8F623095D3F5}"/>
    <cellStyle name="Millares 12 6 2 2 2 6 3" xfId="34457" xr:uid="{745BC221-9001-4599-B6F7-B06855A71797}"/>
    <cellStyle name="Millares 12 6 2 2 2 7" xfId="12626" xr:uid="{3CB64F81-F58E-49C3-BDFD-04770F54FAB9}"/>
    <cellStyle name="Millares 12 6 2 2 2 7 2" xfId="35520" xr:uid="{602D2293-C267-4721-9B7E-2ED80CE8EA16}"/>
    <cellStyle name="Millares 12 6 2 2 2 8" xfId="24079" xr:uid="{599DC73F-6559-4771-810F-7881E216861A}"/>
    <cellStyle name="Millares 12 6 2 2 2 9" xfId="46962" xr:uid="{B80E4945-FB32-482C-A771-55048EC06A8B}"/>
    <cellStyle name="Millares 12 6 2 2 3" xfId="1958" xr:uid="{B850F20A-D047-4AE1-A575-D336BA54584B}"/>
    <cellStyle name="Millares 12 6 2 2 3 2" xfId="6206" xr:uid="{43315A15-FE8C-41B0-A4D5-6525E55562EC}"/>
    <cellStyle name="Millares 12 6 2 2 3 2 2" xfId="17658" xr:uid="{6CC47BAE-2091-4121-B3AC-9C97E18D1263}"/>
    <cellStyle name="Millares 12 6 2 2 3 2 2 2" xfId="40552" xr:uid="{60CDD926-8019-4F10-8DB7-D563D39FF36E}"/>
    <cellStyle name="Millares 12 6 2 2 3 2 3" xfId="29111" xr:uid="{5E7C8C1E-D83A-46F1-8AD6-C57ADF1AA51E}"/>
    <cellStyle name="Millares 12 6 2 2 3 2 4" xfId="51993" xr:uid="{A5D7D223-8192-4016-9FBB-94F2E34BDC09}"/>
    <cellStyle name="Millares 12 6 2 2 3 3" xfId="13416" xr:uid="{2D2975EB-5C81-4BD8-82F6-C32C7B65D6C0}"/>
    <cellStyle name="Millares 12 6 2 2 3 3 2" xfId="36310" xr:uid="{DDD2EC57-FD25-4AF5-8C0A-41EAA37CDFCC}"/>
    <cellStyle name="Millares 12 6 2 2 3 4" xfId="24869" xr:uid="{6545ECC3-5A7D-438F-8F12-487ACA39C90A}"/>
    <cellStyle name="Millares 12 6 2 2 3 5" xfId="47752" xr:uid="{3A9F1C3C-8946-4805-A5E9-5C4F8F7F983E}"/>
    <cellStyle name="Millares 12 6 2 2 4" xfId="3802" xr:uid="{5CD3A160-172C-4E3B-BA2B-088DE5CF71CE}"/>
    <cellStyle name="Millares 12 6 2 2 4 2" xfId="8045" xr:uid="{FD7AEAED-5BBA-4362-8D27-EB23B64DF9D2}"/>
    <cellStyle name="Millares 12 6 2 2 4 2 2" xfId="19497" xr:uid="{DA93116F-597D-4F0F-815D-213765F1BA61}"/>
    <cellStyle name="Millares 12 6 2 2 4 2 2 2" xfId="42391" xr:uid="{55FB87FF-0CC6-468C-82F7-9757F076306D}"/>
    <cellStyle name="Millares 12 6 2 2 4 2 3" xfId="30950" xr:uid="{2E6B1C6A-7085-4A73-900C-C139DDD91C72}"/>
    <cellStyle name="Millares 12 6 2 2 4 2 4" xfId="53832" xr:uid="{2C8D1B78-5C66-4106-A544-1F478FE36702}"/>
    <cellStyle name="Millares 12 6 2 2 4 3" xfId="15255" xr:uid="{5BB3B749-4008-4B14-902B-ED939A0BBF61}"/>
    <cellStyle name="Millares 12 6 2 2 4 3 2" xfId="38149" xr:uid="{DC3443A0-79A3-44A7-BDA4-163C53D4D075}"/>
    <cellStyle name="Millares 12 6 2 2 4 4" xfId="26708" xr:uid="{17939241-76AA-4D6F-9492-72FDA6EACAB0}"/>
    <cellStyle name="Millares 12 6 2 2 4 5" xfId="49590" xr:uid="{2605FCC8-8850-4519-9404-3C9CADDBC1BA}"/>
    <cellStyle name="Millares 12 6 2 2 5" xfId="4889" xr:uid="{B7F7F780-C067-428B-8FF3-DA0EC8A289F1}"/>
    <cellStyle name="Millares 12 6 2 2 5 2" xfId="16341" xr:uid="{D9C77604-DB12-41B4-8B9D-2BDE1C26E4EC}"/>
    <cellStyle name="Millares 12 6 2 2 5 2 2" xfId="39235" xr:uid="{5E1E7860-4B61-4847-B916-64438E43FDA3}"/>
    <cellStyle name="Millares 12 6 2 2 5 3" xfId="27794" xr:uid="{BC27AD35-4408-4D98-8082-B05B990D6228}"/>
    <cellStyle name="Millares 12 6 2 2 5 4" xfId="50676" xr:uid="{277375BE-9DF2-47BD-BDEE-38C33370945A}"/>
    <cellStyle name="Millares 12 6 2 2 6" xfId="9950" xr:uid="{9B6AF52B-CA46-415D-869E-B8C515023A85}"/>
    <cellStyle name="Millares 12 6 2 2 6 2" xfId="21393" xr:uid="{E487BB49-279A-41D3-89CE-36B61057D7FE}"/>
    <cellStyle name="Millares 12 6 2 2 6 2 2" xfId="44287" xr:uid="{638A43FE-B29B-4370-9DBB-68A7F02CAB5A}"/>
    <cellStyle name="Millares 12 6 2 2 6 3" xfId="32846" xr:uid="{7590040E-4D87-4699-B0E5-11AE3AC7A440}"/>
    <cellStyle name="Millares 12 6 2 2 7" xfId="11034" xr:uid="{ACF0FB22-9468-445B-884E-01A28420C2A1}"/>
    <cellStyle name="Millares 12 6 2 2 7 2" xfId="22477" xr:uid="{C8807286-966A-4E39-A0B2-5F956CB99F18}"/>
    <cellStyle name="Millares 12 6 2 2 7 2 2" xfId="45371" xr:uid="{0016A27D-C934-4153-8437-4F5E2A92FBCE}"/>
    <cellStyle name="Millares 12 6 2 2 7 3" xfId="33930" xr:uid="{4117B843-DD41-4DC5-9150-067A141E1AB9}"/>
    <cellStyle name="Millares 12 6 2 2 8" xfId="12099" xr:uid="{B8587EB1-CD5F-4160-A72C-B96A5E4D3BC7}"/>
    <cellStyle name="Millares 12 6 2 2 8 2" xfId="34993" xr:uid="{E6F4BEF6-402A-4353-B65D-26879AF6DBBD}"/>
    <cellStyle name="Millares 12 6 2 2 9" xfId="23552" xr:uid="{6507A53E-B3F2-445D-B1FE-DB1FBF490A29}"/>
    <cellStyle name="Millares 12 6 2 3" xfId="905" xr:uid="{8B8E292D-327F-4E3B-805A-C157AA3C7640}"/>
    <cellStyle name="Millares 12 6 2 3 2" xfId="2222" xr:uid="{F2B570B6-1042-4375-9BE1-0A799812E80A}"/>
    <cellStyle name="Millares 12 6 2 3 2 2" xfId="6470" xr:uid="{4944B476-3A4B-4789-9136-9E06CC24A4B8}"/>
    <cellStyle name="Millares 12 6 2 3 2 2 2" xfId="17922" xr:uid="{0AD9F339-707E-4E60-BAC9-84EA03CDA33B}"/>
    <cellStyle name="Millares 12 6 2 3 2 2 2 2" xfId="40816" xr:uid="{BEA28308-FA63-4A59-94DE-03DB7D170F0F}"/>
    <cellStyle name="Millares 12 6 2 3 2 2 3" xfId="29375" xr:uid="{F2E5D4A0-5428-4677-9AB7-E45F6B767631}"/>
    <cellStyle name="Millares 12 6 2 3 2 2 4" xfId="52257" xr:uid="{52E7CD4B-8153-41D8-9470-6222C795CE0D}"/>
    <cellStyle name="Millares 12 6 2 3 2 3" xfId="13680" xr:uid="{6CD6123B-E357-4D74-AAF7-87B105C0A79F}"/>
    <cellStyle name="Millares 12 6 2 3 2 3 2" xfId="36574" xr:uid="{50165B88-F976-453D-A682-77EFD8A7DBB0}"/>
    <cellStyle name="Millares 12 6 2 3 2 4" xfId="25133" xr:uid="{EDDD15BD-9236-42CF-A789-2ADDCB98A85D}"/>
    <cellStyle name="Millares 12 6 2 3 2 5" xfId="48016" xr:uid="{9F728BB1-EECB-4DBB-8C67-6DE46E70C43F}"/>
    <cellStyle name="Millares 12 6 2 3 3" xfId="4066" xr:uid="{7DD5A069-E560-4D30-A25F-A693B7059FF4}"/>
    <cellStyle name="Millares 12 6 2 3 3 2" xfId="8309" xr:uid="{3A0DCE3E-5BFD-4BAF-98E6-00ECFA7AB046}"/>
    <cellStyle name="Millares 12 6 2 3 3 2 2" xfId="19761" xr:uid="{E4B66853-8A60-49A8-84FC-6F61FC4CBBEF}"/>
    <cellStyle name="Millares 12 6 2 3 3 2 2 2" xfId="42655" xr:uid="{AFFA68A8-F5DB-43E4-BA47-A9969429D638}"/>
    <cellStyle name="Millares 12 6 2 3 3 2 3" xfId="31214" xr:uid="{88701D29-DA98-4B9C-A72A-19D31ED7BC39}"/>
    <cellStyle name="Millares 12 6 2 3 3 2 4" xfId="54096" xr:uid="{F9674328-58B0-45FD-9B10-BD254A0C6F8B}"/>
    <cellStyle name="Millares 12 6 2 3 3 3" xfId="15519" xr:uid="{5F48A6DB-508A-4297-94BD-325D17E26433}"/>
    <cellStyle name="Millares 12 6 2 3 3 3 2" xfId="38413" xr:uid="{30A4C07F-295E-4A1C-B0C7-5A4595640896}"/>
    <cellStyle name="Millares 12 6 2 3 3 4" xfId="26972" xr:uid="{EEFD9585-A461-4410-B260-C00F3B1EF242}"/>
    <cellStyle name="Millares 12 6 2 3 3 5" xfId="49854" xr:uid="{DB1F2DB4-2A33-46F7-9392-C84F81D59E96}"/>
    <cellStyle name="Millares 12 6 2 3 4" xfId="5153" xr:uid="{BA5B5A11-2A72-4A26-BC37-E69890E1053C}"/>
    <cellStyle name="Millares 12 6 2 3 4 2" xfId="16605" xr:uid="{C3FDEF1C-8081-4B3E-A979-32563AFEE567}"/>
    <cellStyle name="Millares 12 6 2 3 4 2 2" xfId="39499" xr:uid="{C4A13C9B-4B46-45EE-9DDF-609F9675BF46}"/>
    <cellStyle name="Millares 12 6 2 3 4 3" xfId="28058" xr:uid="{D8B6B589-D69A-4F9F-A647-ED870A850A88}"/>
    <cellStyle name="Millares 12 6 2 3 4 4" xfId="50940" xr:uid="{F8EB8F2D-83AB-4554-9CAD-0C2791A3347E}"/>
    <cellStyle name="Millares 12 6 2 3 5" xfId="10214" xr:uid="{1916E807-A8D3-411C-96DA-F34777749D6D}"/>
    <cellStyle name="Millares 12 6 2 3 5 2" xfId="21657" xr:uid="{BA2EECAF-4FAA-43EC-8DAD-E4A9B5B90250}"/>
    <cellStyle name="Millares 12 6 2 3 5 2 2" xfId="44551" xr:uid="{19317D28-5C3A-4738-B2A9-86CBA9C0871B}"/>
    <cellStyle name="Millares 12 6 2 3 5 3" xfId="33110" xr:uid="{EC6FA4BD-D9B3-45B2-93CE-9819B84D7F36}"/>
    <cellStyle name="Millares 12 6 2 3 6" xfId="11298" xr:uid="{A4F53780-A85A-4E97-B23C-587ABB50D167}"/>
    <cellStyle name="Millares 12 6 2 3 6 2" xfId="22741" xr:uid="{7DC9181C-2CB3-4FA9-9AFC-36E3FDB7414B}"/>
    <cellStyle name="Millares 12 6 2 3 6 2 2" xfId="45635" xr:uid="{7E3F8B25-7E56-482E-A6C5-C10002F82BB1}"/>
    <cellStyle name="Millares 12 6 2 3 6 3" xfId="34194" xr:uid="{E2F76EEC-F004-4B28-BE2F-4E56F8C90583}"/>
    <cellStyle name="Millares 12 6 2 3 7" xfId="12363" xr:uid="{8DD9DF5F-DB7D-4142-B6EE-5589C4C956BD}"/>
    <cellStyle name="Millares 12 6 2 3 7 2" xfId="35257" xr:uid="{4C8F879E-7329-47A8-BC2B-DD55835DE566}"/>
    <cellStyle name="Millares 12 6 2 3 8" xfId="23816" xr:uid="{CF3CE524-AA07-4098-B1D5-08F6101B8CD7}"/>
    <cellStyle name="Millares 12 6 2 3 9" xfId="46699" xr:uid="{18AFE832-31BD-4689-872D-439F5857FBAD}"/>
    <cellStyle name="Millares 12 6 2 4" xfId="1433" xr:uid="{46F5F464-0D46-4172-A6FE-772D37673395}"/>
    <cellStyle name="Millares 12 6 2 4 2" xfId="2750" xr:uid="{5DD265AD-DEE9-4ABE-9C40-D0DC91D1718B}"/>
    <cellStyle name="Millares 12 6 2 4 2 2" xfId="6998" xr:uid="{38B34B0F-9CD6-49B3-9954-16C4BF524819}"/>
    <cellStyle name="Millares 12 6 2 4 2 2 2" xfId="18450" xr:uid="{1432713A-909B-45A0-96AE-BDB4DD93C03C}"/>
    <cellStyle name="Millares 12 6 2 4 2 2 2 2" xfId="41344" xr:uid="{5D017E7A-F4B6-4A4D-A4B5-144D048D59AE}"/>
    <cellStyle name="Millares 12 6 2 4 2 2 3" xfId="29903" xr:uid="{9966DA2A-D2CA-447E-BB25-9D5C951916EE}"/>
    <cellStyle name="Millares 12 6 2 4 2 2 4" xfId="52785" xr:uid="{337C68D0-9981-498C-BD3C-1EEAF8DDB208}"/>
    <cellStyle name="Millares 12 6 2 4 2 3" xfId="14208" xr:uid="{B93F92A5-1540-42A0-994E-326E20E13884}"/>
    <cellStyle name="Millares 12 6 2 4 2 3 2" xfId="37102" xr:uid="{07F1F31D-3E43-40FC-88CD-9C11CA950005}"/>
    <cellStyle name="Millares 12 6 2 4 2 4" xfId="25661" xr:uid="{C5DC4015-70AE-4D35-8A6B-CFF183F50654}"/>
    <cellStyle name="Millares 12 6 2 4 2 5" xfId="48544" xr:uid="{12CA764A-9309-44DD-BF4D-A726ECA7791C}"/>
    <cellStyle name="Millares 12 6 2 4 3" xfId="5681" xr:uid="{F8EBAB0A-BDAB-4206-B9EC-03503D81D70E}"/>
    <cellStyle name="Millares 12 6 2 4 3 2" xfId="17133" xr:uid="{95E95153-5265-4C54-A453-9B1F2D1D76D8}"/>
    <cellStyle name="Millares 12 6 2 4 3 2 2" xfId="40027" xr:uid="{C1FE74EB-55A9-4AE7-8D89-F1544ED6E299}"/>
    <cellStyle name="Millares 12 6 2 4 3 3" xfId="28586" xr:uid="{30F03C6F-84F6-4295-8D97-E3783F0DFD32}"/>
    <cellStyle name="Millares 12 6 2 4 3 4" xfId="51468" xr:uid="{F3E51600-6658-47DA-B704-57897373E6E5}"/>
    <cellStyle name="Millares 12 6 2 4 4" xfId="12891" xr:uid="{C3235274-6CE7-4737-BBA7-74F335F9E55A}"/>
    <cellStyle name="Millares 12 6 2 4 4 2" xfId="35785" xr:uid="{66EEA67E-94C5-45A5-BB46-869481DFD52D}"/>
    <cellStyle name="Millares 12 6 2 4 5" xfId="24344" xr:uid="{250BFD16-820A-45C9-B2BE-FB66FD99069A}"/>
    <cellStyle name="Millares 12 6 2 4 6" xfId="47227" xr:uid="{381E8D82-0DC2-4B9E-9F8B-B16E5AA7B4F7}"/>
    <cellStyle name="Millares 12 6 2 5" xfId="1695" xr:uid="{B075DD8F-B4B4-44ED-862C-8C013B019360}"/>
    <cellStyle name="Millares 12 6 2 5 2" xfId="5943" xr:uid="{B25E53C5-1717-461D-9904-82959F13ED10}"/>
    <cellStyle name="Millares 12 6 2 5 2 2" xfId="17395" xr:uid="{78621AED-E3AE-4432-9FE0-F5094ACD9B16}"/>
    <cellStyle name="Millares 12 6 2 5 2 2 2" xfId="40289" xr:uid="{2DB108D7-4AA5-47B4-ABE9-89AB67780C27}"/>
    <cellStyle name="Millares 12 6 2 5 2 3" xfId="28848" xr:uid="{619D23B9-0989-49ED-B9A3-15E629A6F577}"/>
    <cellStyle name="Millares 12 6 2 5 2 4" xfId="51730" xr:uid="{E00E9E59-1916-46C6-A376-30EB6D86EE91}"/>
    <cellStyle name="Millares 12 6 2 5 3" xfId="13153" xr:uid="{0B6F8011-D332-4890-B739-CBE001C4F18C}"/>
    <cellStyle name="Millares 12 6 2 5 3 2" xfId="36047" xr:uid="{C6B85F18-1CEC-466A-B15B-E22D523D4889}"/>
    <cellStyle name="Millares 12 6 2 5 4" xfId="24606" xr:uid="{B457CCEC-A2E6-4EB9-9C84-6FF523E1EADA}"/>
    <cellStyle name="Millares 12 6 2 5 5" xfId="47489" xr:uid="{64B617D4-3709-4170-A577-E2E69B57C7CD}"/>
    <cellStyle name="Millares 12 6 2 6" xfId="3018" xr:uid="{1479CF50-1D41-471F-9BFB-F1B96A859148}"/>
    <cellStyle name="Millares 12 6 2 6 2" xfId="7261" xr:uid="{AA3AD214-460A-4208-B808-60FB626B35EE}"/>
    <cellStyle name="Millares 12 6 2 6 2 2" xfId="18713" xr:uid="{C1BDD67B-B01E-46B5-AE8D-B2E4FE8228EA}"/>
    <cellStyle name="Millares 12 6 2 6 2 2 2" xfId="41607" xr:uid="{95D11B8B-93C3-4039-B870-42637B503A72}"/>
    <cellStyle name="Millares 12 6 2 6 2 3" xfId="30166" xr:uid="{E8E1DF39-4B50-4C75-8E82-778708A72573}"/>
    <cellStyle name="Millares 12 6 2 6 2 4" xfId="53048" xr:uid="{569B2939-E0B3-4868-852F-2868E461B389}"/>
    <cellStyle name="Millares 12 6 2 6 3" xfId="14471" xr:uid="{DBE96CFD-8F38-4154-84B4-9063726DB30B}"/>
    <cellStyle name="Millares 12 6 2 6 3 2" xfId="37365" xr:uid="{F7186AF9-0538-4653-B78D-A7DCCB766CF3}"/>
    <cellStyle name="Millares 12 6 2 6 4" xfId="25924" xr:uid="{ED4A742C-FA0B-4053-BD89-F9198DAABFA2}"/>
    <cellStyle name="Millares 12 6 2 6 5" xfId="48806" xr:uid="{FE0A2F3D-7B79-4B25-BA55-AE23B1140699}"/>
    <cellStyle name="Millares 12 6 2 7" xfId="3278" xr:uid="{3CE27EEF-AEA1-45CA-9694-160AFAEA4229}"/>
    <cellStyle name="Millares 12 6 2 7 2" xfId="7521" xr:uid="{A5C82B66-6609-462A-A8A3-DABBA87F4444}"/>
    <cellStyle name="Millares 12 6 2 7 2 2" xfId="18973" xr:uid="{F05618C3-20E2-4371-977E-EC8B876FCC65}"/>
    <cellStyle name="Millares 12 6 2 7 2 2 2" xfId="41867" xr:uid="{11072698-843A-4D2C-A9EB-8D014DFD8F2A}"/>
    <cellStyle name="Millares 12 6 2 7 2 3" xfId="30426" xr:uid="{3B367CCE-2A42-4486-AEB6-E0990FA2470D}"/>
    <cellStyle name="Millares 12 6 2 7 2 4" xfId="53308" xr:uid="{5C115CE8-27E8-4CCB-824A-1AFDEAD0EF13}"/>
    <cellStyle name="Millares 12 6 2 7 3" xfId="14731" xr:uid="{062EDA0F-297E-4AA3-A002-EF60F81F576A}"/>
    <cellStyle name="Millares 12 6 2 7 3 2" xfId="37625" xr:uid="{CD9C122E-165B-4F6F-B1E4-2407F40235DE}"/>
    <cellStyle name="Millares 12 6 2 7 4" xfId="26184" xr:uid="{4E15537E-E8D5-4009-A3BB-D93D4EB71FE2}"/>
    <cellStyle name="Millares 12 6 2 7 5" xfId="49066" xr:uid="{D21F72F5-A48E-4B4D-A9CB-2FD376366762}"/>
    <cellStyle name="Millares 12 6 2 8" xfId="3539" xr:uid="{51DBA089-5A36-4671-ACE1-8EAACD5AE681}"/>
    <cellStyle name="Millares 12 6 2 8 2" xfId="7782" xr:uid="{3C511FCC-E3FD-4C3E-86D8-44EC655A0D6F}"/>
    <cellStyle name="Millares 12 6 2 8 2 2" xfId="19234" xr:uid="{ACF36A7B-8DFC-459E-AD45-4CB59030CDF6}"/>
    <cellStyle name="Millares 12 6 2 8 2 2 2" xfId="42128" xr:uid="{C49C5DFE-E60A-4008-B08B-B4A4F8BCC73D}"/>
    <cellStyle name="Millares 12 6 2 8 2 3" xfId="30687" xr:uid="{BF14CB8F-AAD6-4094-AE85-E0386E4D4B70}"/>
    <cellStyle name="Millares 12 6 2 8 2 4" xfId="53569" xr:uid="{24628AE0-7372-42D3-87AF-E9A10C592FAA}"/>
    <cellStyle name="Millares 12 6 2 8 3" xfId="14992" xr:uid="{87CE3FA9-5598-4469-B089-591DD35E25D1}"/>
    <cellStyle name="Millares 12 6 2 8 3 2" xfId="37886" xr:uid="{C5CE6667-E655-422F-9B1D-AB1FBA5688D9}"/>
    <cellStyle name="Millares 12 6 2 8 4" xfId="26445" xr:uid="{E3EFA66D-6E2E-4A09-AA96-6B1E8A07CEF9}"/>
    <cellStyle name="Millares 12 6 2 8 5" xfId="49327" xr:uid="{FC3C1E14-3B41-4274-9AE0-D699BAC8D959}"/>
    <cellStyle name="Millares 12 6 2 9" xfId="4607" xr:uid="{E3177F57-872F-4BA3-9338-BFE89A795180}"/>
    <cellStyle name="Millares 12 6 2 9 2" xfId="16059" xr:uid="{736BB552-D69E-4935-89C4-C415B68468DC}"/>
    <cellStyle name="Millares 12 6 2 9 2 2" xfId="38953" xr:uid="{CE0F57E1-241C-4050-817C-243CD5AA614C}"/>
    <cellStyle name="Millares 12 6 2 9 3" xfId="27512" xr:uid="{F53D3777-389B-422C-8376-87E5FAE10FB6}"/>
    <cellStyle name="Millares 12 6 2 9 4" xfId="50394" xr:uid="{D56B7CB6-B5AB-400D-8741-8B238CFE31A2}"/>
    <cellStyle name="Millares 12 6 3" xfId="524" xr:uid="{42F1714D-6B76-4990-B5BF-F9874814C526}"/>
    <cellStyle name="Millares 12 6 3 10" xfId="46319" xr:uid="{1591CDA0-B824-4E3E-85FF-D4D66BB86149}"/>
    <cellStyle name="Millares 12 6 3 2" xfId="1052" xr:uid="{4574FB32-9324-4F38-A81C-C13CE2403936}"/>
    <cellStyle name="Millares 12 6 3 2 2" xfId="2369" xr:uid="{B24A9C73-F508-4A5B-8FF5-50FF453341DA}"/>
    <cellStyle name="Millares 12 6 3 2 2 2" xfId="6617" xr:uid="{7E98897F-FB80-4065-A2CF-160E519A71D6}"/>
    <cellStyle name="Millares 12 6 3 2 2 2 2" xfId="18069" xr:uid="{AD060E35-8568-4EED-81B2-5CBDE39D8065}"/>
    <cellStyle name="Millares 12 6 3 2 2 2 2 2" xfId="40963" xr:uid="{1FED4FB8-505F-4491-B0C0-69372C2A5EB3}"/>
    <cellStyle name="Millares 12 6 3 2 2 2 3" xfId="29522" xr:uid="{72C1D7EB-6F63-42AC-A5CF-588E5F6C46EA}"/>
    <cellStyle name="Millares 12 6 3 2 2 2 4" xfId="52404" xr:uid="{3635703A-A05E-4140-9310-AED5BBE8C77F}"/>
    <cellStyle name="Millares 12 6 3 2 2 3" xfId="13827" xr:uid="{DB319C0E-800D-4C3A-8D99-6B0A864FE21D}"/>
    <cellStyle name="Millares 12 6 3 2 2 3 2" xfId="36721" xr:uid="{045780AE-6CFD-4BD7-A712-32C5E21624F3}"/>
    <cellStyle name="Millares 12 6 3 2 2 4" xfId="25280" xr:uid="{E6586D41-940B-46D7-80FD-6FD9FAE078A8}"/>
    <cellStyle name="Millares 12 6 3 2 2 5" xfId="48163" xr:uid="{CFDC9E72-BE06-423E-AB0B-27BF56773B41}"/>
    <cellStyle name="Millares 12 6 3 2 3" xfId="4213" xr:uid="{8B061B0F-09AF-4D88-96F8-5A7D73E62DC6}"/>
    <cellStyle name="Millares 12 6 3 2 3 2" xfId="8456" xr:uid="{F538350C-D63B-4B38-AE92-579B15DFB6E1}"/>
    <cellStyle name="Millares 12 6 3 2 3 2 2" xfId="19908" xr:uid="{1003B433-2E86-4093-996C-0D07E6DCD6E0}"/>
    <cellStyle name="Millares 12 6 3 2 3 2 2 2" xfId="42802" xr:uid="{ADC945B8-CF11-4106-8086-7F14E81C0074}"/>
    <cellStyle name="Millares 12 6 3 2 3 2 3" xfId="31361" xr:uid="{D81F5586-EDCC-428C-86E2-404E14DA36AC}"/>
    <cellStyle name="Millares 12 6 3 2 3 2 4" xfId="54243" xr:uid="{915F4CBF-42C0-4C3C-8B37-9CD344F60D89}"/>
    <cellStyle name="Millares 12 6 3 2 3 3" xfId="15666" xr:uid="{4516737C-18CE-43F6-AF78-426CF9E8AC83}"/>
    <cellStyle name="Millares 12 6 3 2 3 3 2" xfId="38560" xr:uid="{93BA550F-84AB-489C-A6EC-5CB0CBEC32EE}"/>
    <cellStyle name="Millares 12 6 3 2 3 4" xfId="27119" xr:uid="{8796B234-7D82-4CD5-9EA2-2A959697BCD8}"/>
    <cellStyle name="Millares 12 6 3 2 3 5" xfId="50001" xr:uid="{5DC18803-D021-4BB2-9FED-CE8F7C6BD26D}"/>
    <cellStyle name="Millares 12 6 3 2 4" xfId="5300" xr:uid="{B04BC614-8C65-4F9A-9BB4-A3EF0F2B3C5F}"/>
    <cellStyle name="Millares 12 6 3 2 4 2" xfId="16752" xr:uid="{AB56D257-9BE3-4F19-B259-58C33A52E41C}"/>
    <cellStyle name="Millares 12 6 3 2 4 2 2" xfId="39646" xr:uid="{2928EC50-D20F-4222-A322-C80CD3069928}"/>
    <cellStyle name="Millares 12 6 3 2 4 3" xfId="28205" xr:uid="{D7EF2EA0-7E21-4B6F-9DBA-5B0E8F895B24}"/>
    <cellStyle name="Millares 12 6 3 2 4 4" xfId="51087" xr:uid="{2B1C80EC-6722-44D7-8066-A0C60E95C91C}"/>
    <cellStyle name="Millares 12 6 3 2 5" xfId="10361" xr:uid="{95C959E2-3286-426C-835F-BD693B1754A3}"/>
    <cellStyle name="Millares 12 6 3 2 5 2" xfId="21804" xr:uid="{1DFCB980-447C-446E-98CE-58AFFAA5FD40}"/>
    <cellStyle name="Millares 12 6 3 2 5 2 2" xfId="44698" xr:uid="{20699416-EFD5-479C-A2EF-3D311E354048}"/>
    <cellStyle name="Millares 12 6 3 2 5 3" xfId="33257" xr:uid="{5A573763-1EC1-4AE9-AF7C-417A2C9BBAD2}"/>
    <cellStyle name="Millares 12 6 3 2 6" xfId="11445" xr:uid="{7F2B13DD-A2FD-4EAD-9A62-BD7BA28CEF0B}"/>
    <cellStyle name="Millares 12 6 3 2 6 2" xfId="22888" xr:uid="{6FFB7192-9F03-4D2B-A38F-A0A7A26027BC}"/>
    <cellStyle name="Millares 12 6 3 2 6 2 2" xfId="45782" xr:uid="{3C50C6B2-41D9-4122-8403-150823ED78AB}"/>
    <cellStyle name="Millares 12 6 3 2 6 3" xfId="34341" xr:uid="{8A07DC89-8F26-4FC7-BAE8-4656475B6353}"/>
    <cellStyle name="Millares 12 6 3 2 7" xfId="12510" xr:uid="{C42571B7-2702-4348-8AB4-DDEB87393A69}"/>
    <cellStyle name="Millares 12 6 3 2 7 2" xfId="35404" xr:uid="{00044A17-FFC6-4863-A844-0A9EAD2DFC0D}"/>
    <cellStyle name="Millares 12 6 3 2 8" xfId="23963" xr:uid="{E3D59854-3406-46C6-9475-7D3BDB3E01BE}"/>
    <cellStyle name="Millares 12 6 3 2 9" xfId="46846" xr:uid="{C34DEFC4-7731-4781-8292-F1119C2A4573}"/>
    <cellStyle name="Millares 12 6 3 3" xfId="1842" xr:uid="{0BC8EA30-2592-44F3-9E5A-0D871E68CB39}"/>
    <cellStyle name="Millares 12 6 3 3 2" xfId="6090" xr:uid="{88D05047-9276-465B-ADAF-28DFA8E226CF}"/>
    <cellStyle name="Millares 12 6 3 3 2 2" xfId="17542" xr:uid="{3372B7AF-A0EB-42C3-82C6-E630F77B13E0}"/>
    <cellStyle name="Millares 12 6 3 3 2 2 2" xfId="40436" xr:uid="{FC830A42-9F8D-4B22-A147-9B4A60D4B858}"/>
    <cellStyle name="Millares 12 6 3 3 2 3" xfId="28995" xr:uid="{BF21373E-D621-4E53-A1D4-9A70088DAD5F}"/>
    <cellStyle name="Millares 12 6 3 3 2 4" xfId="51877" xr:uid="{42D2420D-C602-4ECA-B1C3-7B0E0EA8F324}"/>
    <cellStyle name="Millares 12 6 3 3 3" xfId="13300" xr:uid="{5D859162-59A6-4116-9250-A30B72A5F6DF}"/>
    <cellStyle name="Millares 12 6 3 3 3 2" xfId="36194" xr:uid="{69BD0174-F1CF-4F1A-A3D4-BF4A569374C4}"/>
    <cellStyle name="Millares 12 6 3 3 4" xfId="24753" xr:uid="{6EC8CF26-134C-4612-BC8C-6869B88F935F}"/>
    <cellStyle name="Millares 12 6 3 3 5" xfId="47636" xr:uid="{E5110F5F-A00B-4B40-88D1-6FD801C24F15}"/>
    <cellStyle name="Millares 12 6 3 4" xfId="3686" xr:uid="{613A9F7F-40A1-415B-8F4F-BFD154F165C9}"/>
    <cellStyle name="Millares 12 6 3 4 2" xfId="7929" xr:uid="{DC835F51-9B8C-45FA-96B0-BBF75125C04F}"/>
    <cellStyle name="Millares 12 6 3 4 2 2" xfId="19381" xr:uid="{E4ABF850-9194-4434-A93F-467F65E76F24}"/>
    <cellStyle name="Millares 12 6 3 4 2 2 2" xfId="42275" xr:uid="{2B77B6FE-4ABD-4E41-9725-592719791392}"/>
    <cellStyle name="Millares 12 6 3 4 2 3" xfId="30834" xr:uid="{CC0E6262-4DDB-4273-BABC-8734E3FD0616}"/>
    <cellStyle name="Millares 12 6 3 4 2 4" xfId="53716" xr:uid="{1B1A02DF-D4F2-4847-87B9-8210748816AD}"/>
    <cellStyle name="Millares 12 6 3 4 3" xfId="15139" xr:uid="{ACA6D8BA-52CF-46DD-AC8D-2D16EACB2687}"/>
    <cellStyle name="Millares 12 6 3 4 3 2" xfId="38033" xr:uid="{624C0B46-A002-43A3-ABBA-AC845FA847B0}"/>
    <cellStyle name="Millares 12 6 3 4 4" xfId="26592" xr:uid="{8F035563-B365-40EE-A251-8A531E4A6EA6}"/>
    <cellStyle name="Millares 12 6 3 4 5" xfId="49474" xr:uid="{8183ACCA-9ED6-4777-B2E5-9E45950A69F9}"/>
    <cellStyle name="Millares 12 6 3 5" xfId="4773" xr:uid="{9C7D4C23-4619-41C5-B3FA-7B551A3D28FA}"/>
    <cellStyle name="Millares 12 6 3 5 2" xfId="16225" xr:uid="{3F0448E7-6D88-45F5-89AD-86D767998B8A}"/>
    <cellStyle name="Millares 12 6 3 5 2 2" xfId="39119" xr:uid="{4CEA29D9-996A-420E-B2CE-CED0748E8800}"/>
    <cellStyle name="Millares 12 6 3 5 3" xfId="27678" xr:uid="{4BA983E7-028E-43AE-9A48-BEC2A58B19AA}"/>
    <cellStyle name="Millares 12 6 3 5 4" xfId="50560" xr:uid="{3752BBA8-20F4-45AD-BA9F-AB0E80CD0F9A}"/>
    <cellStyle name="Millares 12 6 3 6" xfId="9834" xr:uid="{53D7D4D3-AA50-4F90-B89B-2F9CAFC96E1F}"/>
    <cellStyle name="Millares 12 6 3 6 2" xfId="21277" xr:uid="{266079A7-F1F0-4C2A-A066-CA3FCEB55134}"/>
    <cellStyle name="Millares 12 6 3 6 2 2" xfId="44171" xr:uid="{4C32755A-9BD4-4C63-9D12-8216F45307B1}"/>
    <cellStyle name="Millares 12 6 3 6 3" xfId="32730" xr:uid="{85B2D0B1-B388-49C2-AA12-0370C18D836D}"/>
    <cellStyle name="Millares 12 6 3 7" xfId="10918" xr:uid="{F9B486A9-70CA-4931-B089-5588683A10F6}"/>
    <cellStyle name="Millares 12 6 3 7 2" xfId="22361" xr:uid="{57585F46-9894-4CA8-9D4B-63A1453B8D39}"/>
    <cellStyle name="Millares 12 6 3 7 2 2" xfId="45255" xr:uid="{CE731F1B-7BF7-4C19-B914-10E392794187}"/>
    <cellStyle name="Millares 12 6 3 7 3" xfId="33814" xr:uid="{D36FE6CF-62B1-460C-876A-D3D63F9D77AA}"/>
    <cellStyle name="Millares 12 6 3 8" xfId="11983" xr:uid="{48C6A9BD-5172-454C-94DC-F50131D59CFC}"/>
    <cellStyle name="Millares 12 6 3 8 2" xfId="34877" xr:uid="{3375AD71-33AD-469A-BAFC-2D87F707AD7E}"/>
    <cellStyle name="Millares 12 6 3 9" xfId="23436" xr:uid="{30644D09-0D73-476E-A61B-E54D137348AB}"/>
    <cellStyle name="Millares 12 6 4" xfId="789" xr:uid="{48A567CB-CAAD-4C54-82F1-53EC95843B85}"/>
    <cellStyle name="Millares 12 6 4 2" xfId="2106" xr:uid="{0DD19377-8C33-4E18-B684-D3F2DA4F690D}"/>
    <cellStyle name="Millares 12 6 4 2 2" xfId="6354" xr:uid="{62AF86CC-5DE0-49E2-A987-8B87F20AB623}"/>
    <cellStyle name="Millares 12 6 4 2 2 2" xfId="17806" xr:uid="{7BFEEF74-3A18-4AB3-A39A-79ACDB580094}"/>
    <cellStyle name="Millares 12 6 4 2 2 2 2" xfId="40700" xr:uid="{F2D7422D-D8E9-43AC-9501-CA0902134164}"/>
    <cellStyle name="Millares 12 6 4 2 2 3" xfId="29259" xr:uid="{47FCAAEB-A899-4CC6-980B-E221D111D6E1}"/>
    <cellStyle name="Millares 12 6 4 2 2 4" xfId="52141" xr:uid="{952C3F6C-AC00-41C7-B607-D72FFDFF6FFA}"/>
    <cellStyle name="Millares 12 6 4 2 3" xfId="13564" xr:uid="{D23C9C25-6ED1-4C6D-9ABC-A53FF7A05B69}"/>
    <cellStyle name="Millares 12 6 4 2 3 2" xfId="36458" xr:uid="{4184AB14-5D63-41FA-BB36-B14B76B98560}"/>
    <cellStyle name="Millares 12 6 4 2 4" xfId="25017" xr:uid="{E7461C9C-1C64-49FE-9E80-DABB68FFAE6A}"/>
    <cellStyle name="Millares 12 6 4 2 5" xfId="47900" xr:uid="{381986C3-0B7D-40D8-A421-1E7C3B38A14D}"/>
    <cellStyle name="Millares 12 6 4 3" xfId="3950" xr:uid="{DBE3E1A3-1FD7-4551-922B-5751592E9EA5}"/>
    <cellStyle name="Millares 12 6 4 3 2" xfId="8193" xr:uid="{069F3B3B-6C10-4420-A621-F15F1FF23CA0}"/>
    <cellStyle name="Millares 12 6 4 3 2 2" xfId="19645" xr:uid="{A9C8EDA6-0BC4-4B25-B92A-01CA1AEFBCF5}"/>
    <cellStyle name="Millares 12 6 4 3 2 2 2" xfId="42539" xr:uid="{252786CA-9C33-4D1D-A4A5-73557CEBD016}"/>
    <cellStyle name="Millares 12 6 4 3 2 3" xfId="31098" xr:uid="{236EF72B-18AC-4133-98EC-D7DCDA07BF9B}"/>
    <cellStyle name="Millares 12 6 4 3 2 4" xfId="53980" xr:uid="{C54292A7-29D8-47AC-99A8-4DECAB9F9911}"/>
    <cellStyle name="Millares 12 6 4 3 3" xfId="15403" xr:uid="{0801FB08-65E2-4DF6-A98E-AE28A83946A5}"/>
    <cellStyle name="Millares 12 6 4 3 3 2" xfId="38297" xr:uid="{89357F89-A101-421F-93E5-381F5B1FA5D6}"/>
    <cellStyle name="Millares 12 6 4 3 4" xfId="26856" xr:uid="{E9D1A89C-7862-422A-B99E-65A212968AA5}"/>
    <cellStyle name="Millares 12 6 4 3 5" xfId="49738" xr:uid="{522C1E99-6CFB-4C8C-9D6E-24AC13C1143F}"/>
    <cellStyle name="Millares 12 6 4 4" xfId="5037" xr:uid="{96A35461-F93F-49FB-B6C7-C43F1D12B69C}"/>
    <cellStyle name="Millares 12 6 4 4 2" xfId="16489" xr:uid="{EA2EA72B-019D-4ADE-80D4-64EE8756C10C}"/>
    <cellStyle name="Millares 12 6 4 4 2 2" xfId="39383" xr:uid="{DE221287-5801-4344-88E0-78E7DB0CBD34}"/>
    <cellStyle name="Millares 12 6 4 4 3" xfId="27942" xr:uid="{9A89580C-1110-47C1-8BC8-6973475BD9E3}"/>
    <cellStyle name="Millares 12 6 4 4 4" xfId="50824" xr:uid="{EAAE0876-E3B1-4E14-A1B9-BEFA8F76C3C3}"/>
    <cellStyle name="Millares 12 6 4 5" xfId="10098" xr:uid="{A4DDA331-8411-4317-B80B-31D06792B3D9}"/>
    <cellStyle name="Millares 12 6 4 5 2" xfId="21541" xr:uid="{3519E201-1A60-4FB1-AD18-B65235D3E9D3}"/>
    <cellStyle name="Millares 12 6 4 5 2 2" xfId="44435" xr:uid="{44C50278-3345-4378-80BE-F83816017B86}"/>
    <cellStyle name="Millares 12 6 4 5 3" xfId="32994" xr:uid="{A90E4678-E9CB-42B7-89E0-F98CB80107F8}"/>
    <cellStyle name="Millares 12 6 4 6" xfId="11182" xr:uid="{C02D336D-82C0-49D8-BC58-CB3462EFF1BD}"/>
    <cellStyle name="Millares 12 6 4 6 2" xfId="22625" xr:uid="{937D46C8-A6E7-4B18-8FF2-2D16C902EEA8}"/>
    <cellStyle name="Millares 12 6 4 6 2 2" xfId="45519" xr:uid="{54D1B985-269C-4337-A188-541C4908152A}"/>
    <cellStyle name="Millares 12 6 4 6 3" xfId="34078" xr:uid="{B1102B8D-6EB2-4313-AF44-1F32C3268D7D}"/>
    <cellStyle name="Millares 12 6 4 7" xfId="12247" xr:uid="{3C8E2F54-AE50-4AD2-9EEC-693580BCFD4A}"/>
    <cellStyle name="Millares 12 6 4 7 2" xfId="35141" xr:uid="{10198E13-BF3E-4309-B438-6285BE241A29}"/>
    <cellStyle name="Millares 12 6 4 8" xfId="23700" xr:uid="{D3544C53-1FEE-4902-8579-C8EA6D86C49F}"/>
    <cellStyle name="Millares 12 6 4 9" xfId="46583" xr:uid="{7ADEF6F2-5617-438D-9290-C8B477CD671E}"/>
    <cellStyle name="Millares 12 6 5" xfId="1317" xr:uid="{8D925024-B61B-4730-B7F2-4E2D83476B88}"/>
    <cellStyle name="Millares 12 6 5 2" xfId="2634" xr:uid="{24969CCD-9747-4C64-8216-0820F2E13F69}"/>
    <cellStyle name="Millares 12 6 5 2 2" xfId="6882" xr:uid="{5CF183AA-5661-45B5-ABAD-3CB4433AE6E3}"/>
    <cellStyle name="Millares 12 6 5 2 2 2" xfId="18334" xr:uid="{043F590F-6219-404C-91AF-8E86E5526EAB}"/>
    <cellStyle name="Millares 12 6 5 2 2 2 2" xfId="41228" xr:uid="{8103BED0-B435-42CC-A55A-1E8327CE3958}"/>
    <cellStyle name="Millares 12 6 5 2 2 3" xfId="29787" xr:uid="{447FF278-EE32-4E6C-9843-A783CEC1603C}"/>
    <cellStyle name="Millares 12 6 5 2 2 4" xfId="52669" xr:uid="{D49D8562-63FE-48F3-9EAF-71D0E3549BA4}"/>
    <cellStyle name="Millares 12 6 5 2 3" xfId="14092" xr:uid="{67E46470-7B62-44CA-9565-6900529D012E}"/>
    <cellStyle name="Millares 12 6 5 2 3 2" xfId="36986" xr:uid="{132DBC39-3437-4FBD-A77E-513DF932552E}"/>
    <cellStyle name="Millares 12 6 5 2 4" xfId="25545" xr:uid="{A636C57F-A3EA-4D65-8663-4BB691B9839C}"/>
    <cellStyle name="Millares 12 6 5 2 5" xfId="48428" xr:uid="{175B8538-E30B-4B6D-9F30-8F3AF5DCC862}"/>
    <cellStyle name="Millares 12 6 5 3" xfId="5565" xr:uid="{C6815BE5-34D7-4EAA-84EA-CBD0D53B710C}"/>
    <cellStyle name="Millares 12 6 5 3 2" xfId="17017" xr:uid="{E0350E72-74D0-48A0-95A8-A83F8244F241}"/>
    <cellStyle name="Millares 12 6 5 3 2 2" xfId="39911" xr:uid="{484AEA08-BB89-4C82-8426-E27C10CCB43B}"/>
    <cellStyle name="Millares 12 6 5 3 3" xfId="28470" xr:uid="{440CA5F6-5F8B-4875-AF0B-A3F3651C10A3}"/>
    <cellStyle name="Millares 12 6 5 3 4" xfId="51352" xr:uid="{DB2E018A-62BD-4C5A-A1E4-A612F62B23AA}"/>
    <cellStyle name="Millares 12 6 5 4" xfId="12775" xr:uid="{EEC920B0-CC32-493A-9751-C3FF7BA7BF4B}"/>
    <cellStyle name="Millares 12 6 5 4 2" xfId="35669" xr:uid="{E80EB7CB-2C45-4AEA-A89F-40B8E737EBFF}"/>
    <cellStyle name="Millares 12 6 5 5" xfId="24228" xr:uid="{83ED1732-9567-46A5-A514-5CC3AD37695E}"/>
    <cellStyle name="Millares 12 6 5 6" xfId="47111" xr:uid="{F1ACC9CA-9527-4D3A-9F91-1933E0CE5E67}"/>
    <cellStyle name="Millares 12 6 6" xfId="1579" xr:uid="{FB2550E6-0F2E-4920-8970-5CF554ADAB09}"/>
    <cellStyle name="Millares 12 6 6 2" xfId="5827" xr:uid="{93519F03-596B-4BD8-8E18-17D9FEBDD775}"/>
    <cellStyle name="Millares 12 6 6 2 2" xfId="17279" xr:uid="{59EFF937-886F-43D6-AD09-C0E95FF01612}"/>
    <cellStyle name="Millares 12 6 6 2 2 2" xfId="40173" xr:uid="{0D77E9CA-7072-4AA9-AFE5-94EDBC05A19E}"/>
    <cellStyle name="Millares 12 6 6 2 3" xfId="28732" xr:uid="{A2A4FF0D-346C-440E-AFEB-D08038C59B0F}"/>
    <cellStyle name="Millares 12 6 6 2 4" xfId="51614" xr:uid="{38EECA09-5F0D-48A0-A27F-0AF06E287284}"/>
    <cellStyle name="Millares 12 6 6 3" xfId="13037" xr:uid="{97F59ED5-5FA2-42B0-943F-10D52F76E6F7}"/>
    <cellStyle name="Millares 12 6 6 3 2" xfId="35931" xr:uid="{09129611-4D2C-4A93-A959-30CAD140095B}"/>
    <cellStyle name="Millares 12 6 6 4" xfId="24490" xr:uid="{8DD8401E-5CC3-4EF4-8F29-D593791FECDB}"/>
    <cellStyle name="Millares 12 6 6 5" xfId="47373" xr:uid="{F7BE4A94-9D7F-4D95-9A1F-FEE8EB8FC932}"/>
    <cellStyle name="Millares 12 6 7" xfId="2902" xr:uid="{24F9B0A9-D866-464C-9DE7-29B7BDC04D13}"/>
    <cellStyle name="Millares 12 6 7 2" xfId="7145" xr:uid="{CA24ECEA-0331-44F3-880F-8D612B9C9E6C}"/>
    <cellStyle name="Millares 12 6 7 2 2" xfId="18597" xr:uid="{2C548692-93E8-4F74-A000-D0117FE080A0}"/>
    <cellStyle name="Millares 12 6 7 2 2 2" xfId="41491" xr:uid="{876B483E-DB4C-477E-8271-D1A4503FD299}"/>
    <cellStyle name="Millares 12 6 7 2 3" xfId="30050" xr:uid="{490E7A8A-FE6E-431F-AB3C-6E7011D10E79}"/>
    <cellStyle name="Millares 12 6 7 2 4" xfId="52932" xr:uid="{78A87DFE-62FB-4CF8-B2E0-758C1CA9D2C2}"/>
    <cellStyle name="Millares 12 6 7 3" xfId="14355" xr:uid="{7846DB26-7046-4A08-AB63-01F3849E47B1}"/>
    <cellStyle name="Millares 12 6 7 3 2" xfId="37249" xr:uid="{EC859E88-D041-4D08-BDAA-97F193DE9D92}"/>
    <cellStyle name="Millares 12 6 7 4" xfId="25808" xr:uid="{3ADEA947-BB2D-4454-89D6-0D4D5E2FB90A}"/>
    <cellStyle name="Millares 12 6 7 5" xfId="48690" xr:uid="{91C503E8-5ADC-4B9A-AE35-8ABE96FBF851}"/>
    <cellStyle name="Millares 12 6 8" xfId="3162" xr:uid="{300408A8-12DE-405C-A30C-CE11D05219B1}"/>
    <cellStyle name="Millares 12 6 8 2" xfId="7405" xr:uid="{13FE08D5-BAA5-4E23-9681-0CEA84FB0D79}"/>
    <cellStyle name="Millares 12 6 8 2 2" xfId="18857" xr:uid="{CDFB438F-D81E-4C8D-8756-892AFE10CE00}"/>
    <cellStyle name="Millares 12 6 8 2 2 2" xfId="41751" xr:uid="{07E21EC0-4DC5-46E7-BAA2-CB16D70C5D0A}"/>
    <cellStyle name="Millares 12 6 8 2 3" xfId="30310" xr:uid="{BC77C8AD-66A1-4E36-8184-E52356D3705B}"/>
    <cellStyle name="Millares 12 6 8 2 4" xfId="53192" xr:uid="{9632D766-2FFE-4FAB-9C6B-BE0E9F3B14CA}"/>
    <cellStyle name="Millares 12 6 8 3" xfId="14615" xr:uid="{4C2287EC-3C7E-49A2-A509-01BE8BCBB22F}"/>
    <cellStyle name="Millares 12 6 8 3 2" xfId="37509" xr:uid="{EDE97459-87DB-4670-89CD-6737BC26C85F}"/>
    <cellStyle name="Millares 12 6 8 4" xfId="26068" xr:uid="{E8E2E10A-EAB8-49B9-9E0F-99152E0CC433}"/>
    <cellStyle name="Millares 12 6 8 5" xfId="48950" xr:uid="{DF37652A-0B66-4248-98BF-FA61CD4F20F8}"/>
    <cellStyle name="Millares 12 6 9" xfId="3423" xr:uid="{314AA00D-0730-4426-96F8-FC86DA772902}"/>
    <cellStyle name="Millares 12 6 9 2" xfId="7666" xr:uid="{1B47CDEB-75DF-4031-9445-5F4072A20E59}"/>
    <cellStyle name="Millares 12 6 9 2 2" xfId="19118" xr:uid="{2B08C78C-5930-4E8A-BABF-06A7DA5FCF8B}"/>
    <cellStyle name="Millares 12 6 9 2 2 2" xfId="42012" xr:uid="{FC80B51F-B54E-4C3D-9B0F-E796B09A034D}"/>
    <cellStyle name="Millares 12 6 9 2 3" xfId="30571" xr:uid="{2D5DF252-9419-405F-9DF7-579530FEE00F}"/>
    <cellStyle name="Millares 12 6 9 2 4" xfId="53453" xr:uid="{02672A40-94DA-493E-AF63-1C3949D21647}"/>
    <cellStyle name="Millares 12 6 9 3" xfId="14876" xr:uid="{EEA3CBD6-B1E8-4F53-AAFB-A8CA3D70CBE3}"/>
    <cellStyle name="Millares 12 6 9 3 2" xfId="37770" xr:uid="{3F7C6F99-BD36-4532-9370-4DC7690E9138}"/>
    <cellStyle name="Millares 12 6 9 4" xfId="26329" xr:uid="{7CAF01CA-4026-4166-9964-FCDD29814B33}"/>
    <cellStyle name="Millares 12 6 9 5" xfId="49211" xr:uid="{84C9B06C-A3A3-4983-ADB4-547F462F867B}"/>
    <cellStyle name="Millares 12 7" xfId="291" xr:uid="{473986F4-51A7-4DE1-9C3B-498BCD03B270}"/>
    <cellStyle name="Millares 12 7 10" xfId="4521" xr:uid="{3A1A7C2D-CBAE-4500-AA9D-9ED7B3868512}"/>
    <cellStyle name="Millares 12 7 10 2" xfId="15973" xr:uid="{97EE204E-8396-4C08-8A52-69510BDD1FB8}"/>
    <cellStyle name="Millares 12 7 10 2 2" xfId="38867" xr:uid="{3381C48D-4DB7-4265-B556-DF666513721F}"/>
    <cellStyle name="Millares 12 7 10 3" xfId="27426" xr:uid="{505826AE-1DAE-46F3-A80E-830361604667}"/>
    <cellStyle name="Millares 12 7 10 4" xfId="50308" xr:uid="{C5A977C7-A094-47F7-92E0-36A7012E9C2D}"/>
    <cellStyle name="Millares 12 7 11" xfId="8800" xr:uid="{352B9087-967D-4108-9F1D-0ED40FEA31AE}"/>
    <cellStyle name="Millares 12 7 11 2" xfId="20244" xr:uid="{7B4DAE9F-E2EB-4A4D-A1B4-7C35379FA802}"/>
    <cellStyle name="Millares 12 7 11 2 2" xfId="43138" xr:uid="{CBF61F0B-FCB3-4642-8D82-035E82D6A008}"/>
    <cellStyle name="Millares 12 7 11 3" xfId="31697" xr:uid="{7846E1F7-1B9C-4D6C-A30A-42DE2082D9C3}"/>
    <cellStyle name="Millares 12 7 11 4" xfId="54579" xr:uid="{A272E028-BC37-4B0B-A4D6-345DFFD0AFDA}"/>
    <cellStyle name="Millares 12 7 12" xfId="9062" xr:uid="{D4972552-89D4-4661-BC08-FC0B8C31CA45}"/>
    <cellStyle name="Millares 12 7 12 2" xfId="20506" xr:uid="{5600F639-BB21-4115-AD37-F8B0BAE881D9}"/>
    <cellStyle name="Millares 12 7 12 2 2" xfId="43400" xr:uid="{00F428B6-C2A9-45F1-BC74-926568321F94}"/>
    <cellStyle name="Millares 12 7 12 3" xfId="31959" xr:uid="{E3DAF2E9-1615-4392-B9A2-16986021BC2C}"/>
    <cellStyle name="Millares 12 7 12 4" xfId="54841" xr:uid="{2652E3F3-DF7A-468D-A51D-1C2D9948A0E1}"/>
    <cellStyle name="Millares 12 7 13" xfId="9329" xr:uid="{8997F259-8AD5-4667-B435-59EE224F0F8B}"/>
    <cellStyle name="Millares 12 7 13 2" xfId="20773" xr:uid="{838BBAB6-C92E-4F0A-BF01-2B0351204D8C}"/>
    <cellStyle name="Millares 12 7 13 2 2" xfId="43667" xr:uid="{3101C7DA-B1AD-4BC8-8385-7E466AA93C0E}"/>
    <cellStyle name="Millares 12 7 13 3" xfId="32226" xr:uid="{7F145323-E61E-4670-B3A0-785A87B57EEB}"/>
    <cellStyle name="Millares 12 7 13 4" xfId="55108" xr:uid="{A6740F27-A777-44AC-8D04-DE41BC1EA7BA}"/>
    <cellStyle name="Millares 12 7 14" xfId="9601" xr:uid="{3D8E1A06-1F9F-4E3F-AA62-8E5CB0CCF42F}"/>
    <cellStyle name="Millares 12 7 14 2" xfId="21044" xr:uid="{ED07F3DF-AE64-476A-A9A4-1233E5497B18}"/>
    <cellStyle name="Millares 12 7 14 2 2" xfId="43938" xr:uid="{257312EF-8A7D-4D3A-88E0-29375DCC03A4}"/>
    <cellStyle name="Millares 12 7 14 3" xfId="32497" xr:uid="{014A1D1A-D22D-4E8F-9137-DC34EADEB07B}"/>
    <cellStyle name="Millares 12 7 15" xfId="10685" xr:uid="{637490AB-5920-4123-B76E-967B70D621F4}"/>
    <cellStyle name="Millares 12 7 15 2" xfId="22128" xr:uid="{7B691956-8EA2-40C0-8E0C-E4AAEBD0F440}"/>
    <cellStyle name="Millares 12 7 15 2 2" xfId="45022" xr:uid="{0BA88107-F7F8-4D96-9C4D-04BB151CC139}"/>
    <cellStyle name="Millares 12 7 15 3" xfId="33581" xr:uid="{34E1D809-981C-4E96-994F-8A7B6EEA623A}"/>
    <cellStyle name="Millares 12 7 16" xfId="11750" xr:uid="{68EAC764-57C6-41B1-A261-47266D2882BA}"/>
    <cellStyle name="Millares 12 7 16 2" xfId="34644" xr:uid="{4387045E-EF36-4B7B-BB74-94715FB8850D}"/>
    <cellStyle name="Millares 12 7 17" xfId="23203" xr:uid="{5B04A805-35CF-44F8-A07F-4C5726722560}"/>
    <cellStyle name="Millares 12 7 18" xfId="46086" xr:uid="{49C04BA1-6E71-4124-BFE2-E67979AFADE2}"/>
    <cellStyle name="Millares 12 7 2" xfId="407" xr:uid="{D723E5D4-EC5A-4F60-A9C8-8ABBE03B2303}"/>
    <cellStyle name="Millares 12 7 2 10" xfId="8916" xr:uid="{3E7B2EF6-9BA8-4D95-80EB-BA26B6BBD5BC}"/>
    <cellStyle name="Millares 12 7 2 10 2" xfId="20360" xr:uid="{CD1AC768-CA67-4F35-BA44-AD15CEB8266D}"/>
    <cellStyle name="Millares 12 7 2 10 2 2" xfId="43254" xr:uid="{AAE63BF1-CC5D-46F1-89C3-B2C4665E0E6F}"/>
    <cellStyle name="Millares 12 7 2 10 3" xfId="31813" xr:uid="{3C31B389-C704-4B8B-B407-0B3D29F9B1B2}"/>
    <cellStyle name="Millares 12 7 2 10 4" xfId="54695" xr:uid="{C4A6D152-C7BD-47EC-91EE-F2A7831C3076}"/>
    <cellStyle name="Millares 12 7 2 11" xfId="9178" xr:uid="{1579A11C-982C-4856-B812-27104C6F54F6}"/>
    <cellStyle name="Millares 12 7 2 11 2" xfId="20622" xr:uid="{0D8F7D52-EB06-4DD5-AB69-7579B2E91050}"/>
    <cellStyle name="Millares 12 7 2 11 2 2" xfId="43516" xr:uid="{C8DED726-44CD-4FB1-A3DC-E8CB5C3924EF}"/>
    <cellStyle name="Millares 12 7 2 11 3" xfId="32075" xr:uid="{69CC61D1-DAD6-4DF1-B52B-7816E5B4E681}"/>
    <cellStyle name="Millares 12 7 2 11 4" xfId="54957" xr:uid="{314BE8C3-95D4-4C76-9F40-4427DC494CB8}"/>
    <cellStyle name="Millares 12 7 2 12" xfId="9445" xr:uid="{62A2FA75-3974-4B8D-9D3D-76F58AAB04AA}"/>
    <cellStyle name="Millares 12 7 2 12 2" xfId="20889" xr:uid="{C0740856-67C2-4A09-B0EF-042C1BED47C2}"/>
    <cellStyle name="Millares 12 7 2 12 2 2" xfId="43783" xr:uid="{EC404836-E8C2-4E9C-AB8B-2ED1F91C1D1C}"/>
    <cellStyle name="Millares 12 7 2 12 3" xfId="32342" xr:uid="{DF4764C9-3536-4F62-B1F4-9C684CEBFB7A}"/>
    <cellStyle name="Millares 12 7 2 12 4" xfId="55224" xr:uid="{10BE9657-A558-43CB-8015-E26593B3558C}"/>
    <cellStyle name="Millares 12 7 2 13" xfId="9717" xr:uid="{71E9839F-C35D-4B67-9262-3B2D8578B10B}"/>
    <cellStyle name="Millares 12 7 2 13 2" xfId="21160" xr:uid="{78F10278-3EFC-4C74-91D8-7CF84439336C}"/>
    <cellStyle name="Millares 12 7 2 13 2 2" xfId="44054" xr:uid="{5FD8306E-65B3-4C9C-90F2-0F3ED07E05B6}"/>
    <cellStyle name="Millares 12 7 2 13 3" xfId="32613" xr:uid="{10884C4C-5092-4A88-BEF2-DED83712F0EE}"/>
    <cellStyle name="Millares 12 7 2 14" xfId="10801" xr:uid="{42E4031B-146F-4FD9-9083-531FCB6099AD}"/>
    <cellStyle name="Millares 12 7 2 14 2" xfId="22244" xr:uid="{642076A0-71A3-432C-91BC-E3F450978E4F}"/>
    <cellStyle name="Millares 12 7 2 14 2 2" xfId="45138" xr:uid="{4836A9E9-35A0-4CAD-8CE1-A86E7D7BCF41}"/>
    <cellStyle name="Millares 12 7 2 14 3" xfId="33697" xr:uid="{86C3B356-4D61-4B35-B704-73C4D63A9F10}"/>
    <cellStyle name="Millares 12 7 2 15" xfId="11866" xr:uid="{17922578-4CC4-4F8E-A951-3C06FE8D1FD9}"/>
    <cellStyle name="Millares 12 7 2 15 2" xfId="34760" xr:uid="{DEAD95CC-6C99-4BBC-BC0E-5DC607D719C0}"/>
    <cellStyle name="Millares 12 7 2 16" xfId="23319" xr:uid="{39CDAA72-09C2-4D12-BADD-E28B44FF092D}"/>
    <cellStyle name="Millares 12 7 2 17" xfId="46202" xr:uid="{DABA0F3F-09B8-4530-9D98-355DF5905D9A}"/>
    <cellStyle name="Millares 12 7 2 2" xfId="670" xr:uid="{63EA1F90-3EDB-4A49-8F54-9ECC7B4132B3}"/>
    <cellStyle name="Millares 12 7 2 2 10" xfId="46465" xr:uid="{6546BED6-5D90-4F9F-AD5C-8F137D4F3155}"/>
    <cellStyle name="Millares 12 7 2 2 2" xfId="1198" xr:uid="{15CD35BD-E457-4A4C-9479-75049EBE5B3E}"/>
    <cellStyle name="Millares 12 7 2 2 2 2" xfId="2515" xr:uid="{CD301BB1-660A-4D74-865E-007A3DFE5A82}"/>
    <cellStyle name="Millares 12 7 2 2 2 2 2" xfId="6763" xr:uid="{4C0CAB02-B59C-4CDE-BDBC-8D38BD7FE6E6}"/>
    <cellStyle name="Millares 12 7 2 2 2 2 2 2" xfId="18215" xr:uid="{C59F3166-23CD-43E4-9090-602295DF4563}"/>
    <cellStyle name="Millares 12 7 2 2 2 2 2 2 2" xfId="41109" xr:uid="{2D3654DF-FC70-4A59-8151-EB362CD3A5B8}"/>
    <cellStyle name="Millares 12 7 2 2 2 2 2 3" xfId="29668" xr:uid="{2B108C64-84AF-4A92-AA67-4E7A51D71FD1}"/>
    <cellStyle name="Millares 12 7 2 2 2 2 2 4" xfId="52550" xr:uid="{C7B28BD5-6818-4C6D-9728-30F20538FEE4}"/>
    <cellStyle name="Millares 12 7 2 2 2 2 3" xfId="13973" xr:uid="{DD5F654C-F704-4A13-A6DB-64B0D486FD61}"/>
    <cellStyle name="Millares 12 7 2 2 2 2 3 2" xfId="36867" xr:uid="{0AFF9411-7FB4-406D-95BA-43A4C43A6331}"/>
    <cellStyle name="Millares 12 7 2 2 2 2 4" xfId="25426" xr:uid="{C999A95A-F0F0-4924-8FCC-726927C009EC}"/>
    <cellStyle name="Millares 12 7 2 2 2 2 5" xfId="48309" xr:uid="{5F42A2A6-C552-471D-864E-AD640B2F95FB}"/>
    <cellStyle name="Millares 12 7 2 2 2 3" xfId="4359" xr:uid="{DFBF7D96-792C-4605-A986-A27264ECD3BB}"/>
    <cellStyle name="Millares 12 7 2 2 2 3 2" xfId="8602" xr:uid="{8AFF3F01-2F2C-4291-8114-1E73B8CED013}"/>
    <cellStyle name="Millares 12 7 2 2 2 3 2 2" xfId="20054" xr:uid="{6FEC72B6-1F7C-4205-AA22-34EE5B6B01DC}"/>
    <cellStyle name="Millares 12 7 2 2 2 3 2 2 2" xfId="42948" xr:uid="{DD6C5575-FC65-4517-B9F5-DF986228C477}"/>
    <cellStyle name="Millares 12 7 2 2 2 3 2 3" xfId="31507" xr:uid="{9675B64C-2D67-4914-BBD9-9EE13CEC61CC}"/>
    <cellStyle name="Millares 12 7 2 2 2 3 2 4" xfId="54389" xr:uid="{D8B58D79-103A-4577-800C-F1242B821201}"/>
    <cellStyle name="Millares 12 7 2 2 2 3 3" xfId="15812" xr:uid="{0BE0018D-2087-4D66-8F1B-69B3A738379A}"/>
    <cellStyle name="Millares 12 7 2 2 2 3 3 2" xfId="38706" xr:uid="{B5D488FE-85DC-428E-BC72-E87DE9943039}"/>
    <cellStyle name="Millares 12 7 2 2 2 3 4" xfId="27265" xr:uid="{EBB9F87E-D8DE-448B-94CD-DA9E72A5BAD5}"/>
    <cellStyle name="Millares 12 7 2 2 2 3 5" xfId="50147" xr:uid="{7FE8F7FA-8BA4-4335-B052-5D1C094A5C02}"/>
    <cellStyle name="Millares 12 7 2 2 2 4" xfId="5446" xr:uid="{30D61AF3-C9B4-42E7-AD30-096BF0B35BC6}"/>
    <cellStyle name="Millares 12 7 2 2 2 4 2" xfId="16898" xr:uid="{F234953F-81BF-483A-A8A3-8ED410CF7653}"/>
    <cellStyle name="Millares 12 7 2 2 2 4 2 2" xfId="39792" xr:uid="{7DD74EFF-9967-4B3E-B3E6-56F98CB3FEE8}"/>
    <cellStyle name="Millares 12 7 2 2 2 4 3" xfId="28351" xr:uid="{F2A45118-9CAD-4973-B66F-5F6F074E37B9}"/>
    <cellStyle name="Millares 12 7 2 2 2 4 4" xfId="51233" xr:uid="{FCE2A28F-9FB3-4A66-BC29-7FC8160551CD}"/>
    <cellStyle name="Millares 12 7 2 2 2 5" xfId="10507" xr:uid="{E63A62B7-CA10-441D-8F79-ECD17C9F08AB}"/>
    <cellStyle name="Millares 12 7 2 2 2 5 2" xfId="21950" xr:uid="{9F039C14-7994-4B0F-8DFA-AC7C69B6E62B}"/>
    <cellStyle name="Millares 12 7 2 2 2 5 2 2" xfId="44844" xr:uid="{E94904F4-E4F8-4137-B496-165BB2FC4314}"/>
    <cellStyle name="Millares 12 7 2 2 2 5 3" xfId="33403" xr:uid="{CC71DA2E-4D86-489C-9DB3-E1245E9503F5}"/>
    <cellStyle name="Millares 12 7 2 2 2 6" xfId="11591" xr:uid="{B122D744-5DD3-495D-801F-BADFB29C493C}"/>
    <cellStyle name="Millares 12 7 2 2 2 6 2" xfId="23034" xr:uid="{0224E89C-1A12-40B2-9823-3E05A0DBF0A0}"/>
    <cellStyle name="Millares 12 7 2 2 2 6 2 2" xfId="45928" xr:uid="{65567B79-4E48-4FF8-82F0-56B9CB8828B5}"/>
    <cellStyle name="Millares 12 7 2 2 2 6 3" xfId="34487" xr:uid="{AC31D23E-9CF9-4C27-9BBC-4E71D47956BC}"/>
    <cellStyle name="Millares 12 7 2 2 2 7" xfId="12656" xr:uid="{466E09B2-1F6A-443A-81C6-04E37F04953F}"/>
    <cellStyle name="Millares 12 7 2 2 2 7 2" xfId="35550" xr:uid="{3AF41CCC-D6E5-4FF8-B1E9-63E0B0F8C0B1}"/>
    <cellStyle name="Millares 12 7 2 2 2 8" xfId="24109" xr:uid="{442E4154-611C-4131-A0E1-2786BD3A5B2D}"/>
    <cellStyle name="Millares 12 7 2 2 2 9" xfId="46992" xr:uid="{CB619B16-6C26-4027-92CE-031AB4747848}"/>
    <cellStyle name="Millares 12 7 2 2 3" xfId="1988" xr:uid="{952A31F9-6848-43FF-BFAC-9C2654BCABC5}"/>
    <cellStyle name="Millares 12 7 2 2 3 2" xfId="6236" xr:uid="{D7F9C32C-2B2D-4482-8B76-1440E4548AE1}"/>
    <cellStyle name="Millares 12 7 2 2 3 2 2" xfId="17688" xr:uid="{9BCABFFE-8DCD-4703-B35E-A93EA37D4774}"/>
    <cellStyle name="Millares 12 7 2 2 3 2 2 2" xfId="40582" xr:uid="{2BBCC36E-FB81-4ED6-91A9-3A443DF770BF}"/>
    <cellStyle name="Millares 12 7 2 2 3 2 3" xfId="29141" xr:uid="{213D12E5-82DC-406D-96E6-F8F2B7DC98AF}"/>
    <cellStyle name="Millares 12 7 2 2 3 2 4" xfId="52023" xr:uid="{2B8F30E4-6FDF-4F60-B6A7-971D38FE4DC0}"/>
    <cellStyle name="Millares 12 7 2 2 3 3" xfId="13446" xr:uid="{C96EC814-818F-473A-9FE1-34BFCB7BC672}"/>
    <cellStyle name="Millares 12 7 2 2 3 3 2" xfId="36340" xr:uid="{02F83D19-9DFC-45D6-8EFD-95B9A9A2A729}"/>
    <cellStyle name="Millares 12 7 2 2 3 4" xfId="24899" xr:uid="{40FF8651-C792-41D9-849B-70DB31FFDF01}"/>
    <cellStyle name="Millares 12 7 2 2 3 5" xfId="47782" xr:uid="{6BA39B2D-1DED-47AC-9478-E52478EB1C8A}"/>
    <cellStyle name="Millares 12 7 2 2 4" xfId="3832" xr:uid="{8DD14AB5-78D3-445F-A21B-C0F2A4372AA0}"/>
    <cellStyle name="Millares 12 7 2 2 4 2" xfId="8075" xr:uid="{8588501B-57F7-42FC-8A27-F7A64224D425}"/>
    <cellStyle name="Millares 12 7 2 2 4 2 2" xfId="19527" xr:uid="{0A45475F-717A-492E-B0D3-27702696E4A3}"/>
    <cellStyle name="Millares 12 7 2 2 4 2 2 2" xfId="42421" xr:uid="{B592F078-006C-4D4D-9ABF-8D15619F9B2A}"/>
    <cellStyle name="Millares 12 7 2 2 4 2 3" xfId="30980" xr:uid="{4E1E1B1B-F302-40E7-AF98-412172F082EE}"/>
    <cellStyle name="Millares 12 7 2 2 4 2 4" xfId="53862" xr:uid="{EF0FCD2E-8495-4A5E-87AC-35F3423B72B3}"/>
    <cellStyle name="Millares 12 7 2 2 4 3" xfId="15285" xr:uid="{9A1378AB-E710-4E84-BECE-68418C87265A}"/>
    <cellStyle name="Millares 12 7 2 2 4 3 2" xfId="38179" xr:uid="{521DF6E8-CB42-4F5C-88C0-B99A1E7DE564}"/>
    <cellStyle name="Millares 12 7 2 2 4 4" xfId="26738" xr:uid="{814B99F5-61D7-4FC8-BB4C-A623C3ABA93B}"/>
    <cellStyle name="Millares 12 7 2 2 4 5" xfId="49620" xr:uid="{056556AE-8C63-435F-9B57-8D6CDD3E57AA}"/>
    <cellStyle name="Millares 12 7 2 2 5" xfId="4919" xr:uid="{66AE2BD9-A7E1-4D98-BACA-C5E9CB4895D4}"/>
    <cellStyle name="Millares 12 7 2 2 5 2" xfId="16371" xr:uid="{B05CD653-FC5B-4F90-BB38-56A956FA763F}"/>
    <cellStyle name="Millares 12 7 2 2 5 2 2" xfId="39265" xr:uid="{899A48F4-078B-4244-8F2C-D93C39BA78AB}"/>
    <cellStyle name="Millares 12 7 2 2 5 3" xfId="27824" xr:uid="{9DE05A00-82C8-4D20-906E-CCAAA33379E4}"/>
    <cellStyle name="Millares 12 7 2 2 5 4" xfId="50706" xr:uid="{C546F18B-31F4-42BB-A33C-AD4B93BE722D}"/>
    <cellStyle name="Millares 12 7 2 2 6" xfId="9980" xr:uid="{C80F9C2E-350D-440F-8737-D9889921D0CD}"/>
    <cellStyle name="Millares 12 7 2 2 6 2" xfId="21423" xr:uid="{E3B51865-63EA-458C-A05B-35A7C97CA3A0}"/>
    <cellStyle name="Millares 12 7 2 2 6 2 2" xfId="44317" xr:uid="{863A08D8-0B6E-40AA-A5A1-881544C9DD60}"/>
    <cellStyle name="Millares 12 7 2 2 6 3" xfId="32876" xr:uid="{05492C56-BE51-46E9-8004-21ACCBF06A77}"/>
    <cellStyle name="Millares 12 7 2 2 7" xfId="11064" xr:uid="{55917971-5B6B-45BE-BDF9-965D3FE6C0E0}"/>
    <cellStyle name="Millares 12 7 2 2 7 2" xfId="22507" xr:uid="{1E49EFC1-F425-4CCD-B5EB-22344FD27E7F}"/>
    <cellStyle name="Millares 12 7 2 2 7 2 2" xfId="45401" xr:uid="{85D1B607-F0C3-4154-8986-4B8065C9645F}"/>
    <cellStyle name="Millares 12 7 2 2 7 3" xfId="33960" xr:uid="{3580884E-C5AE-4710-9764-841B9A77A0F9}"/>
    <cellStyle name="Millares 12 7 2 2 8" xfId="12129" xr:uid="{A4C17D34-96B6-430C-AA8A-14B88ABD1AFE}"/>
    <cellStyle name="Millares 12 7 2 2 8 2" xfId="35023" xr:uid="{C2468A5F-0F8C-4F0C-8100-D3EEF8458F1E}"/>
    <cellStyle name="Millares 12 7 2 2 9" xfId="23582" xr:uid="{A7FE16A7-024C-48B7-8F29-99C50453FF62}"/>
    <cellStyle name="Millares 12 7 2 3" xfId="935" xr:uid="{A27DB176-C5F1-4243-9101-40ED5CBCDF5D}"/>
    <cellStyle name="Millares 12 7 2 3 2" xfId="2252" xr:uid="{06FFC766-201E-4EE2-A3D7-3DDFA129F668}"/>
    <cellStyle name="Millares 12 7 2 3 2 2" xfId="6500" xr:uid="{B5D90573-A4B2-4318-8018-0AEA153E29E8}"/>
    <cellStyle name="Millares 12 7 2 3 2 2 2" xfId="17952" xr:uid="{8215FD3D-9937-4BE6-AFA9-7CEAFE9AF965}"/>
    <cellStyle name="Millares 12 7 2 3 2 2 2 2" xfId="40846" xr:uid="{F2D8D3CC-7D9E-42D6-BC1B-5D9E7EB11F6F}"/>
    <cellStyle name="Millares 12 7 2 3 2 2 3" xfId="29405" xr:uid="{63F94083-209B-4884-90F5-625DD70AED16}"/>
    <cellStyle name="Millares 12 7 2 3 2 2 4" xfId="52287" xr:uid="{5A917ACD-A622-4FFD-8895-C4F50CA63D60}"/>
    <cellStyle name="Millares 12 7 2 3 2 3" xfId="13710" xr:uid="{F209AEF8-26E2-464A-AF95-33E42296A906}"/>
    <cellStyle name="Millares 12 7 2 3 2 3 2" xfId="36604" xr:uid="{8AC59263-FB67-4DAF-9228-FD275632EF92}"/>
    <cellStyle name="Millares 12 7 2 3 2 4" xfId="25163" xr:uid="{E7D70683-11F7-447E-B9D5-8BF36ACCA89A}"/>
    <cellStyle name="Millares 12 7 2 3 2 5" xfId="48046" xr:uid="{359CD29F-C14D-4D47-A1E5-47273ACDB993}"/>
    <cellStyle name="Millares 12 7 2 3 3" xfId="4096" xr:uid="{3628225B-C979-4E92-B0A8-F483C8E59A8B}"/>
    <cellStyle name="Millares 12 7 2 3 3 2" xfId="8339" xr:uid="{BDFAB3CF-1606-45C4-9AE9-EE12457C2C40}"/>
    <cellStyle name="Millares 12 7 2 3 3 2 2" xfId="19791" xr:uid="{0CBD9CBC-73ED-4B37-B5FE-06F8D5B06EA8}"/>
    <cellStyle name="Millares 12 7 2 3 3 2 2 2" xfId="42685" xr:uid="{798B8231-9661-415F-96DF-3A9EEA54DA38}"/>
    <cellStyle name="Millares 12 7 2 3 3 2 3" xfId="31244" xr:uid="{8DDDD8B7-ACDF-4DE6-80AA-0A49355EAF12}"/>
    <cellStyle name="Millares 12 7 2 3 3 2 4" xfId="54126" xr:uid="{7B538E83-9520-4BDA-8B97-0A16D6663BD2}"/>
    <cellStyle name="Millares 12 7 2 3 3 3" xfId="15549" xr:uid="{0171FEC5-DDB6-4646-BB1C-C22CF5FE4781}"/>
    <cellStyle name="Millares 12 7 2 3 3 3 2" xfId="38443" xr:uid="{886A0745-B865-4EB5-8217-C3D5DE7D6514}"/>
    <cellStyle name="Millares 12 7 2 3 3 4" xfId="27002" xr:uid="{D401C07C-9BE7-440A-942B-D8662C262AEA}"/>
    <cellStyle name="Millares 12 7 2 3 3 5" xfId="49884" xr:uid="{906EE3F2-21EA-4357-A62A-5D44F1282E22}"/>
    <cellStyle name="Millares 12 7 2 3 4" xfId="5183" xr:uid="{A69DB64C-1ED2-44C4-9D17-6007A2DDDF19}"/>
    <cellStyle name="Millares 12 7 2 3 4 2" xfId="16635" xr:uid="{0E2521F8-1FAA-408D-8FA9-AC9D5FAB7B34}"/>
    <cellStyle name="Millares 12 7 2 3 4 2 2" xfId="39529" xr:uid="{5BF7B738-484B-45E4-80A2-573FCDE91A75}"/>
    <cellStyle name="Millares 12 7 2 3 4 3" xfId="28088" xr:uid="{92A0E982-9FAD-441A-BFBB-325511C75D87}"/>
    <cellStyle name="Millares 12 7 2 3 4 4" xfId="50970" xr:uid="{39659A8A-705B-4868-AD07-A5612B51BB2F}"/>
    <cellStyle name="Millares 12 7 2 3 5" xfId="10244" xr:uid="{ECFA5D8E-CAB7-476C-944C-BB8EFAA010EA}"/>
    <cellStyle name="Millares 12 7 2 3 5 2" xfId="21687" xr:uid="{3CA6B473-9AE7-48E9-830F-913F3D41AB8F}"/>
    <cellStyle name="Millares 12 7 2 3 5 2 2" xfId="44581" xr:uid="{667EA974-FC35-4A92-9E3D-E276B3D4BBBA}"/>
    <cellStyle name="Millares 12 7 2 3 5 3" xfId="33140" xr:uid="{9B2A647A-D401-4318-8E53-35132F4F9801}"/>
    <cellStyle name="Millares 12 7 2 3 6" xfId="11328" xr:uid="{6D4D771E-9727-43D5-873D-9523C3FB29B4}"/>
    <cellStyle name="Millares 12 7 2 3 6 2" xfId="22771" xr:uid="{44849FC4-9FC0-44C5-86CB-54A15EE7C13C}"/>
    <cellStyle name="Millares 12 7 2 3 6 2 2" xfId="45665" xr:uid="{FA994451-B51B-4E7F-A33E-86CC79D9558B}"/>
    <cellStyle name="Millares 12 7 2 3 6 3" xfId="34224" xr:uid="{7948DEA5-BAD6-400C-BB48-848FEBD1AB4E}"/>
    <cellStyle name="Millares 12 7 2 3 7" xfId="12393" xr:uid="{C1AE6C46-42A0-4AAF-8630-B10F0F33A489}"/>
    <cellStyle name="Millares 12 7 2 3 7 2" xfId="35287" xr:uid="{0E136282-66BA-4F9B-B612-074B67EE5C29}"/>
    <cellStyle name="Millares 12 7 2 3 8" xfId="23846" xr:uid="{E496B89B-0DFB-46B4-86CE-F8F7F36B68ED}"/>
    <cellStyle name="Millares 12 7 2 3 9" xfId="46729" xr:uid="{06B62FF9-6BFD-4C72-B1D8-38E02B58D667}"/>
    <cellStyle name="Millares 12 7 2 4" xfId="1463" xr:uid="{578EFCD8-595A-4933-A5D0-418DAB51A1DF}"/>
    <cellStyle name="Millares 12 7 2 4 2" xfId="2780" xr:uid="{5FCF9425-6062-4EA9-8A8B-7AEE739F268B}"/>
    <cellStyle name="Millares 12 7 2 4 2 2" xfId="7028" xr:uid="{90C3517A-081E-4366-92CB-3A299707B4E3}"/>
    <cellStyle name="Millares 12 7 2 4 2 2 2" xfId="18480" xr:uid="{A2438D6F-81E7-4D35-A232-3C6EC2708C8D}"/>
    <cellStyle name="Millares 12 7 2 4 2 2 2 2" xfId="41374" xr:uid="{029A59C7-19DD-496B-A02C-90E19CEF5217}"/>
    <cellStyle name="Millares 12 7 2 4 2 2 3" xfId="29933" xr:uid="{4278B986-BCD4-4266-B526-600AD0403C2B}"/>
    <cellStyle name="Millares 12 7 2 4 2 2 4" xfId="52815" xr:uid="{8A6072EA-0E2B-4ED1-B79D-56C03517EBD6}"/>
    <cellStyle name="Millares 12 7 2 4 2 3" xfId="14238" xr:uid="{A83B2DB4-DD23-487F-B64C-F37B7CE919C1}"/>
    <cellStyle name="Millares 12 7 2 4 2 3 2" xfId="37132" xr:uid="{6971CB4A-A3A2-4A37-90BE-FE0F23CFF542}"/>
    <cellStyle name="Millares 12 7 2 4 2 4" xfId="25691" xr:uid="{2067544D-90EA-4BD7-92AD-01F4E5C6AEF8}"/>
    <cellStyle name="Millares 12 7 2 4 2 5" xfId="48574" xr:uid="{1EA44E5E-A76C-407C-85A0-BBD559BDD3D8}"/>
    <cellStyle name="Millares 12 7 2 4 3" xfId="5711" xr:uid="{C6D22778-1A94-4CA6-9B35-0A69692E10F8}"/>
    <cellStyle name="Millares 12 7 2 4 3 2" xfId="17163" xr:uid="{6416C5BB-4F61-46D3-8EC0-4205784D05C9}"/>
    <cellStyle name="Millares 12 7 2 4 3 2 2" xfId="40057" xr:uid="{6F8A10B3-4E63-4D87-9288-038DBC43ED81}"/>
    <cellStyle name="Millares 12 7 2 4 3 3" xfId="28616" xr:uid="{522F6DAB-45A1-4313-B16C-D8F3327D5F52}"/>
    <cellStyle name="Millares 12 7 2 4 3 4" xfId="51498" xr:uid="{4538FB1C-20A3-4B8D-8985-2950D6F04BC9}"/>
    <cellStyle name="Millares 12 7 2 4 4" xfId="12921" xr:uid="{C6E85DAD-FB0B-452B-AD85-D2C21A3D3657}"/>
    <cellStyle name="Millares 12 7 2 4 4 2" xfId="35815" xr:uid="{E44B903A-23B7-4C62-A3FA-3B5ED91C8D0E}"/>
    <cellStyle name="Millares 12 7 2 4 5" xfId="24374" xr:uid="{AC8657B1-85B4-4A4F-A516-E620F2F8F726}"/>
    <cellStyle name="Millares 12 7 2 4 6" xfId="47257" xr:uid="{5457E37E-8C89-490C-A279-AC5D325FF916}"/>
    <cellStyle name="Millares 12 7 2 5" xfId="1725" xr:uid="{DE186CDB-F107-4607-A08C-3501470A6C93}"/>
    <cellStyle name="Millares 12 7 2 5 2" xfId="5973" xr:uid="{FF7EC683-54E1-4C0E-942E-CACC3CC73195}"/>
    <cellStyle name="Millares 12 7 2 5 2 2" xfId="17425" xr:uid="{41CD9855-FD92-427B-8F62-577E9F564FDC}"/>
    <cellStyle name="Millares 12 7 2 5 2 2 2" xfId="40319" xr:uid="{AC25CC3E-3C83-41B7-8647-05C6F52D1F57}"/>
    <cellStyle name="Millares 12 7 2 5 2 3" xfId="28878" xr:uid="{ECFD171C-9EC9-40BA-AFE1-DF1488B71161}"/>
    <cellStyle name="Millares 12 7 2 5 2 4" xfId="51760" xr:uid="{449F1A93-3C1E-482E-A4BC-59998711B8F0}"/>
    <cellStyle name="Millares 12 7 2 5 3" xfId="13183" xr:uid="{30B57638-81A1-4569-B0D2-F7ED855847BB}"/>
    <cellStyle name="Millares 12 7 2 5 3 2" xfId="36077" xr:uid="{6A64A49A-CF44-48DF-8DEA-12BA7F6F5A84}"/>
    <cellStyle name="Millares 12 7 2 5 4" xfId="24636" xr:uid="{ED84AAD8-AE1F-4369-B39A-25D57124028F}"/>
    <cellStyle name="Millares 12 7 2 5 5" xfId="47519" xr:uid="{1C11C14A-567B-4AA5-A55C-921A96FAD7D4}"/>
    <cellStyle name="Millares 12 7 2 6" xfId="3048" xr:uid="{8C95CEE6-C4DA-44AC-AB41-568827BAE6E3}"/>
    <cellStyle name="Millares 12 7 2 6 2" xfId="7291" xr:uid="{6023340A-C910-45B2-913F-7ED71AB155B6}"/>
    <cellStyle name="Millares 12 7 2 6 2 2" xfId="18743" xr:uid="{5829BCA9-411A-48B0-853B-0559BBE042B1}"/>
    <cellStyle name="Millares 12 7 2 6 2 2 2" xfId="41637" xr:uid="{C147D2C4-C499-48E9-9424-58E69F59BF18}"/>
    <cellStyle name="Millares 12 7 2 6 2 3" xfId="30196" xr:uid="{86DCF40F-FBB5-43DF-AEA8-EE65C5FF4900}"/>
    <cellStyle name="Millares 12 7 2 6 2 4" xfId="53078" xr:uid="{C7FAE4AA-EB5A-4D4E-9521-657833B5FD80}"/>
    <cellStyle name="Millares 12 7 2 6 3" xfId="14501" xr:uid="{7766A7AE-F06E-49D2-AFA8-C5F0FCFCE5C0}"/>
    <cellStyle name="Millares 12 7 2 6 3 2" xfId="37395" xr:uid="{53397542-614D-4F04-883A-46910049A828}"/>
    <cellStyle name="Millares 12 7 2 6 4" xfId="25954" xr:uid="{27000B39-F46F-4DA1-AA6B-3DA748F18AB5}"/>
    <cellStyle name="Millares 12 7 2 6 5" xfId="48836" xr:uid="{3CADBA18-285E-45FA-A9BE-91B68729256C}"/>
    <cellStyle name="Millares 12 7 2 7" xfId="3308" xr:uid="{FB532FD7-9948-4A80-B526-A594AD5734FB}"/>
    <cellStyle name="Millares 12 7 2 7 2" xfId="7551" xr:uid="{3A18FD37-52C9-4BA5-941A-41D7CDE2CEF6}"/>
    <cellStyle name="Millares 12 7 2 7 2 2" xfId="19003" xr:uid="{47A35E77-4D27-4681-8561-530DDDC7F6CA}"/>
    <cellStyle name="Millares 12 7 2 7 2 2 2" xfId="41897" xr:uid="{4DCDC077-6F7F-4121-9303-508404C7DCB0}"/>
    <cellStyle name="Millares 12 7 2 7 2 3" xfId="30456" xr:uid="{44135026-5E63-4769-A963-42157D208A33}"/>
    <cellStyle name="Millares 12 7 2 7 2 4" xfId="53338" xr:uid="{B27658E7-D7D3-427E-8FF8-A777F2B862D4}"/>
    <cellStyle name="Millares 12 7 2 7 3" xfId="14761" xr:uid="{81972147-3C82-4B2E-85D2-2039E67C84DA}"/>
    <cellStyle name="Millares 12 7 2 7 3 2" xfId="37655" xr:uid="{2B0A8D90-CA7F-4EC2-9E09-ABFFAC9847B4}"/>
    <cellStyle name="Millares 12 7 2 7 4" xfId="26214" xr:uid="{EF57FBEB-D4B7-4E5F-A863-8C6F41AF3943}"/>
    <cellStyle name="Millares 12 7 2 7 5" xfId="49096" xr:uid="{7398E1B7-78D7-4608-94F4-46A6A002F722}"/>
    <cellStyle name="Millares 12 7 2 8" xfId="3569" xr:uid="{2A9ABD81-3776-4E86-8FCD-276186894005}"/>
    <cellStyle name="Millares 12 7 2 8 2" xfId="7812" xr:uid="{634ED437-E217-4527-B6E2-2BC4C9D0D684}"/>
    <cellStyle name="Millares 12 7 2 8 2 2" xfId="19264" xr:uid="{F231F272-0DDC-4DF2-ADF9-DE2707CEA91C}"/>
    <cellStyle name="Millares 12 7 2 8 2 2 2" xfId="42158" xr:uid="{ABC030E6-208C-4368-9C8A-AFACCA4CB62C}"/>
    <cellStyle name="Millares 12 7 2 8 2 3" xfId="30717" xr:uid="{643157C2-05A4-42CC-9CB6-78805D115F6D}"/>
    <cellStyle name="Millares 12 7 2 8 2 4" xfId="53599" xr:uid="{2F245DCA-2A58-4C7B-8E13-002FF21FE3AE}"/>
    <cellStyle name="Millares 12 7 2 8 3" xfId="15022" xr:uid="{504631D0-D2C7-4587-A3CA-2AF9D3874613}"/>
    <cellStyle name="Millares 12 7 2 8 3 2" xfId="37916" xr:uid="{70F78F10-4FBC-4055-80AB-F3D30A14CEDC}"/>
    <cellStyle name="Millares 12 7 2 8 4" xfId="26475" xr:uid="{33B12B32-4328-4205-A1D6-1E1B541D46D8}"/>
    <cellStyle name="Millares 12 7 2 8 5" xfId="49357" xr:uid="{1D536BB6-801E-459B-B5CE-F1DBA742A6ED}"/>
    <cellStyle name="Millares 12 7 2 9" xfId="4637" xr:uid="{F7734B9A-DEA3-45C6-B80F-284E1F8B7DA9}"/>
    <cellStyle name="Millares 12 7 2 9 2" xfId="16089" xr:uid="{DB8B19A3-ADFD-4A9B-A81B-DE34D4CE8506}"/>
    <cellStyle name="Millares 12 7 2 9 2 2" xfId="38983" xr:uid="{B846A05A-3CB2-447F-A860-B0B3C3119CA6}"/>
    <cellStyle name="Millares 12 7 2 9 3" xfId="27542" xr:uid="{7D91A831-A781-436A-B873-E1DA4DE74CD2}"/>
    <cellStyle name="Millares 12 7 2 9 4" xfId="50424" xr:uid="{84523046-9F25-4E5A-9916-633D72358432}"/>
    <cellStyle name="Millares 12 7 3" xfId="554" xr:uid="{A5A850BD-7966-4D03-861A-58AB5381B4B8}"/>
    <cellStyle name="Millares 12 7 3 10" xfId="46349" xr:uid="{023FF2E9-C117-454A-BE6F-86CC5770C855}"/>
    <cellStyle name="Millares 12 7 3 2" xfId="1082" xr:uid="{D6840545-2AC6-43B5-B0C0-D0AC4C3C289B}"/>
    <cellStyle name="Millares 12 7 3 2 2" xfId="2399" xr:uid="{75893A9A-0C45-4D88-AA2C-D162FB11477C}"/>
    <cellStyle name="Millares 12 7 3 2 2 2" xfId="6647" xr:uid="{29C7CF5F-2B0A-442D-A0B8-6F3C45FAC5FE}"/>
    <cellStyle name="Millares 12 7 3 2 2 2 2" xfId="18099" xr:uid="{A2591BD2-8A6C-41F4-BDEE-7CDB3EFB520B}"/>
    <cellStyle name="Millares 12 7 3 2 2 2 2 2" xfId="40993" xr:uid="{EF13D220-3B6A-4E98-A3F7-5E5630B47C7A}"/>
    <cellStyle name="Millares 12 7 3 2 2 2 3" xfId="29552" xr:uid="{5B1BBD41-C22A-4774-B518-80D9DE62AC2F}"/>
    <cellStyle name="Millares 12 7 3 2 2 2 4" xfId="52434" xr:uid="{8D9052C0-82E8-4077-9687-ECAC1284B06D}"/>
    <cellStyle name="Millares 12 7 3 2 2 3" xfId="13857" xr:uid="{69C4B488-D977-4B14-822C-E2A57A810B25}"/>
    <cellStyle name="Millares 12 7 3 2 2 3 2" xfId="36751" xr:uid="{50881565-800D-4A68-A48F-478F0D81196F}"/>
    <cellStyle name="Millares 12 7 3 2 2 4" xfId="25310" xr:uid="{62AF3AD1-FAE5-4A08-AE07-809EC909B9AF}"/>
    <cellStyle name="Millares 12 7 3 2 2 5" xfId="48193" xr:uid="{7B4D7E94-6203-4410-8B3E-5837ABD35A27}"/>
    <cellStyle name="Millares 12 7 3 2 3" xfId="4243" xr:uid="{82B214DD-2CE7-437E-B38E-F8987A25F035}"/>
    <cellStyle name="Millares 12 7 3 2 3 2" xfId="8486" xr:uid="{5B12D620-FE66-4C1A-8B54-966710C55310}"/>
    <cellStyle name="Millares 12 7 3 2 3 2 2" xfId="19938" xr:uid="{BB095716-78A9-45D1-A367-9C918E17700F}"/>
    <cellStyle name="Millares 12 7 3 2 3 2 2 2" xfId="42832" xr:uid="{44477DF6-30DC-4E10-9DC4-E84234C3ADEC}"/>
    <cellStyle name="Millares 12 7 3 2 3 2 3" xfId="31391" xr:uid="{86914069-45EA-49C3-993F-F6D32CEE8991}"/>
    <cellStyle name="Millares 12 7 3 2 3 2 4" xfId="54273" xr:uid="{71A11C3C-BF95-478A-B850-E8AF66BDA820}"/>
    <cellStyle name="Millares 12 7 3 2 3 3" xfId="15696" xr:uid="{8E44FA08-EAE4-4B9E-A96D-D2EA00938F80}"/>
    <cellStyle name="Millares 12 7 3 2 3 3 2" xfId="38590" xr:uid="{E6CCA690-71AF-40D9-B41C-13C5443193C0}"/>
    <cellStyle name="Millares 12 7 3 2 3 4" xfId="27149" xr:uid="{91A4F517-61A3-44AB-BACD-7C75DD4AB04C}"/>
    <cellStyle name="Millares 12 7 3 2 3 5" xfId="50031" xr:uid="{01D16440-FD6C-40CE-98A8-822C85168B7B}"/>
    <cellStyle name="Millares 12 7 3 2 4" xfId="5330" xr:uid="{A369A12B-7269-4A1F-84E0-84FD74234CAC}"/>
    <cellStyle name="Millares 12 7 3 2 4 2" xfId="16782" xr:uid="{0AF1DAFB-E5BD-4FA1-9C60-99B8E0C2018E}"/>
    <cellStyle name="Millares 12 7 3 2 4 2 2" xfId="39676" xr:uid="{0D2BDC92-FFCE-44F7-B62E-D661ABE28DBC}"/>
    <cellStyle name="Millares 12 7 3 2 4 3" xfId="28235" xr:uid="{5A09959A-1140-4B39-A38E-0B9BCB85010A}"/>
    <cellStyle name="Millares 12 7 3 2 4 4" xfId="51117" xr:uid="{338F3CDF-F6F4-4B7D-BDD1-5083B99DB390}"/>
    <cellStyle name="Millares 12 7 3 2 5" xfId="10391" xr:uid="{E4938251-991A-4BD2-8D46-6102817D7D07}"/>
    <cellStyle name="Millares 12 7 3 2 5 2" xfId="21834" xr:uid="{AC43ECBA-A480-4082-B0D6-999AB9D62610}"/>
    <cellStyle name="Millares 12 7 3 2 5 2 2" xfId="44728" xr:uid="{FBE4B478-2E2E-466D-8EE8-2AF56B123767}"/>
    <cellStyle name="Millares 12 7 3 2 5 3" xfId="33287" xr:uid="{B924E5CC-9407-4046-ACA6-C2430504C671}"/>
    <cellStyle name="Millares 12 7 3 2 6" xfId="11475" xr:uid="{E4B83B2D-5D7A-4467-8889-90E1122E0673}"/>
    <cellStyle name="Millares 12 7 3 2 6 2" xfId="22918" xr:uid="{6891E024-B367-43FF-A187-7FF0BF8C1EB6}"/>
    <cellStyle name="Millares 12 7 3 2 6 2 2" xfId="45812" xr:uid="{51CDF933-C765-45AC-8A4F-3AAE9D46C8A4}"/>
    <cellStyle name="Millares 12 7 3 2 6 3" xfId="34371" xr:uid="{D619156E-AA55-45A4-8CE1-D3B1B7BD374B}"/>
    <cellStyle name="Millares 12 7 3 2 7" xfId="12540" xr:uid="{50EA6059-BD5F-4A3D-857A-300C87501D1F}"/>
    <cellStyle name="Millares 12 7 3 2 7 2" xfId="35434" xr:uid="{43DB6952-4689-4FCA-878E-F66ECD677E50}"/>
    <cellStyle name="Millares 12 7 3 2 8" xfId="23993" xr:uid="{6144E56E-BA18-4CA4-B61F-F15971891146}"/>
    <cellStyle name="Millares 12 7 3 2 9" xfId="46876" xr:uid="{F61F9BF4-28DF-4F17-8DA5-C2A83D8587D0}"/>
    <cellStyle name="Millares 12 7 3 3" xfId="1872" xr:uid="{B8622F88-B488-4A9C-8DBE-BC43656F9510}"/>
    <cellStyle name="Millares 12 7 3 3 2" xfId="6120" xr:uid="{0FF4EE46-9EA9-491C-BE2A-DE0142E535C9}"/>
    <cellStyle name="Millares 12 7 3 3 2 2" xfId="17572" xr:uid="{CFB203E7-3071-4504-A659-F5C5596A3A0A}"/>
    <cellStyle name="Millares 12 7 3 3 2 2 2" xfId="40466" xr:uid="{5F118D53-F9FC-46F1-96AE-6292F8DB1BBD}"/>
    <cellStyle name="Millares 12 7 3 3 2 3" xfId="29025" xr:uid="{4897C245-B744-454C-9F0D-4A5922428D2F}"/>
    <cellStyle name="Millares 12 7 3 3 2 4" xfId="51907" xr:uid="{873E6EB2-F01C-4C8F-BA32-B32AFA063190}"/>
    <cellStyle name="Millares 12 7 3 3 3" xfId="13330" xr:uid="{6446E5A0-1FC9-4111-9485-634B197535B4}"/>
    <cellStyle name="Millares 12 7 3 3 3 2" xfId="36224" xr:uid="{FB941830-4365-41C3-9B8E-13287C4A886E}"/>
    <cellStyle name="Millares 12 7 3 3 4" xfId="24783" xr:uid="{50E5D03A-8A6B-4788-B708-15F99BE1FF39}"/>
    <cellStyle name="Millares 12 7 3 3 5" xfId="47666" xr:uid="{2C040B06-B3F2-4DF8-B370-98479AEA419E}"/>
    <cellStyle name="Millares 12 7 3 4" xfId="3716" xr:uid="{D05033DA-157F-4FE1-BFDD-B6E86C8D1FC6}"/>
    <cellStyle name="Millares 12 7 3 4 2" xfId="7959" xr:uid="{09ED3EFC-E037-48A3-B9CC-30E3930CD08F}"/>
    <cellStyle name="Millares 12 7 3 4 2 2" xfId="19411" xr:uid="{6B5D473A-C247-411E-9A32-B3C72C367759}"/>
    <cellStyle name="Millares 12 7 3 4 2 2 2" xfId="42305" xr:uid="{572FB8C1-30A6-4A54-8C65-5335A1B27CE2}"/>
    <cellStyle name="Millares 12 7 3 4 2 3" xfId="30864" xr:uid="{A9FD7748-DE02-4B7A-92D9-923081F363FD}"/>
    <cellStyle name="Millares 12 7 3 4 2 4" xfId="53746" xr:uid="{27CCFDD4-60D3-4DEA-9B9D-3E5C2324EEBB}"/>
    <cellStyle name="Millares 12 7 3 4 3" xfId="15169" xr:uid="{CE9723CB-4599-4B3A-AA19-A8AF56479658}"/>
    <cellStyle name="Millares 12 7 3 4 3 2" xfId="38063" xr:uid="{C91A20C4-2458-484A-A88D-2DBA09916E54}"/>
    <cellStyle name="Millares 12 7 3 4 4" xfId="26622" xr:uid="{6290776C-56AC-4240-8A6F-173FE36B5F51}"/>
    <cellStyle name="Millares 12 7 3 4 5" xfId="49504" xr:uid="{CDED10D8-ACA3-48BA-824A-71B6F918BA58}"/>
    <cellStyle name="Millares 12 7 3 5" xfId="4803" xr:uid="{ABCFD8A2-8F7A-4D2B-B4A8-97380751E991}"/>
    <cellStyle name="Millares 12 7 3 5 2" xfId="16255" xr:uid="{5E8D1484-92E7-4E35-B826-755DEBDCB6D3}"/>
    <cellStyle name="Millares 12 7 3 5 2 2" xfId="39149" xr:uid="{4EE3EDB1-2D41-477D-AD8B-D0EC967FFAB2}"/>
    <cellStyle name="Millares 12 7 3 5 3" xfId="27708" xr:uid="{2AE19DE6-D963-4302-B2F5-25F1443534D2}"/>
    <cellStyle name="Millares 12 7 3 5 4" xfId="50590" xr:uid="{DAFC998F-9C3B-4DE7-BDD0-D9DCC32049A9}"/>
    <cellStyle name="Millares 12 7 3 6" xfId="9864" xr:uid="{0B5D2A6F-E8B1-4496-B651-B284A12809AB}"/>
    <cellStyle name="Millares 12 7 3 6 2" xfId="21307" xr:uid="{045301CF-4C44-4CFD-A0B0-0390A8680F7A}"/>
    <cellStyle name="Millares 12 7 3 6 2 2" xfId="44201" xr:uid="{3B7894F5-EFDD-4F77-890D-EC95B8BC21C8}"/>
    <cellStyle name="Millares 12 7 3 6 3" xfId="32760" xr:uid="{F460B233-60F5-4859-BBB7-4239B08147E2}"/>
    <cellStyle name="Millares 12 7 3 7" xfId="10948" xr:uid="{B78E8F1C-8BCA-4043-9773-D12132F8E449}"/>
    <cellStyle name="Millares 12 7 3 7 2" xfId="22391" xr:uid="{B22D25AF-8644-4E61-B300-AF7D8C34DD03}"/>
    <cellStyle name="Millares 12 7 3 7 2 2" xfId="45285" xr:uid="{13DAED58-6E5A-4F18-9245-8C4F7D08DC1E}"/>
    <cellStyle name="Millares 12 7 3 7 3" xfId="33844" xr:uid="{DC037011-7847-441B-BE7A-9B0A9A073213}"/>
    <cellStyle name="Millares 12 7 3 8" xfId="12013" xr:uid="{F53DD385-6F7C-431B-BFE6-CA755A8BB8A9}"/>
    <cellStyle name="Millares 12 7 3 8 2" xfId="34907" xr:uid="{34463846-5695-498B-A768-D6B029F1A0C6}"/>
    <cellStyle name="Millares 12 7 3 9" xfId="23466" xr:uid="{2D650B2C-9E72-465C-AC3F-704561EDAD7E}"/>
    <cellStyle name="Millares 12 7 4" xfId="819" xr:uid="{EB035A29-448B-4310-A473-B6923A49E0D6}"/>
    <cellStyle name="Millares 12 7 4 2" xfId="2136" xr:uid="{11B1419A-6B96-47AE-8315-B610A93620FC}"/>
    <cellStyle name="Millares 12 7 4 2 2" xfId="6384" xr:uid="{C2CC1E04-0101-49DF-88D7-7C49E26DE342}"/>
    <cellStyle name="Millares 12 7 4 2 2 2" xfId="17836" xr:uid="{235BC7A4-62C5-4E2B-9491-345787E96B0B}"/>
    <cellStyle name="Millares 12 7 4 2 2 2 2" xfId="40730" xr:uid="{62666DC0-4603-47C0-A7F8-6FBCBD1D9FF7}"/>
    <cellStyle name="Millares 12 7 4 2 2 3" xfId="29289" xr:uid="{66DC32FB-1AC5-47A6-BAA1-F26C3B5B105D}"/>
    <cellStyle name="Millares 12 7 4 2 2 4" xfId="52171" xr:uid="{DEAE8595-111D-4AF2-BC94-5451C0A285B1}"/>
    <cellStyle name="Millares 12 7 4 2 3" xfId="13594" xr:uid="{AF5028ED-B1C3-42BD-A604-D1D44ADA0A19}"/>
    <cellStyle name="Millares 12 7 4 2 3 2" xfId="36488" xr:uid="{0B8BF6C5-98B6-4411-BF67-F324B415CF52}"/>
    <cellStyle name="Millares 12 7 4 2 4" xfId="25047" xr:uid="{224664C7-5924-477D-B4E4-EF21186546AB}"/>
    <cellStyle name="Millares 12 7 4 2 5" xfId="47930" xr:uid="{D990F362-27B7-4C32-964D-0865AAFEFD45}"/>
    <cellStyle name="Millares 12 7 4 3" xfId="3980" xr:uid="{13B0A76F-E86F-4792-A923-CBD772D57460}"/>
    <cellStyle name="Millares 12 7 4 3 2" xfId="8223" xr:uid="{E96A6F36-37A9-4A2F-83C5-A2178F18C103}"/>
    <cellStyle name="Millares 12 7 4 3 2 2" xfId="19675" xr:uid="{EFC8C89D-AC98-4DD3-9089-CE32D292ED9D}"/>
    <cellStyle name="Millares 12 7 4 3 2 2 2" xfId="42569" xr:uid="{EC75D725-F23D-41E1-B66C-A9ED3E20C2F1}"/>
    <cellStyle name="Millares 12 7 4 3 2 3" xfId="31128" xr:uid="{07B88672-D955-4F77-BD27-3851EBEE6C75}"/>
    <cellStyle name="Millares 12 7 4 3 2 4" xfId="54010" xr:uid="{D551102F-3659-4106-B2B6-08D9861CACD3}"/>
    <cellStyle name="Millares 12 7 4 3 3" xfId="15433" xr:uid="{DC1A6F68-FA4A-4EC7-B697-34F934582746}"/>
    <cellStyle name="Millares 12 7 4 3 3 2" xfId="38327" xr:uid="{99C5842E-C50F-4031-A2D7-14F8203BBC94}"/>
    <cellStyle name="Millares 12 7 4 3 4" xfId="26886" xr:uid="{5E790963-AE99-4887-8ACD-AE429659EF0F}"/>
    <cellStyle name="Millares 12 7 4 3 5" xfId="49768" xr:uid="{9EE8A640-2553-43DB-B0BE-1E3F0C445A1F}"/>
    <cellStyle name="Millares 12 7 4 4" xfId="5067" xr:uid="{41A3140B-A1C4-4AA7-AA58-19508D6113CF}"/>
    <cellStyle name="Millares 12 7 4 4 2" xfId="16519" xr:uid="{2B06706A-979B-4972-BA8A-6526C78A1C25}"/>
    <cellStyle name="Millares 12 7 4 4 2 2" xfId="39413" xr:uid="{CC5A6932-F9ED-4FD1-931D-E8E07663B3BD}"/>
    <cellStyle name="Millares 12 7 4 4 3" xfId="27972" xr:uid="{FE1A6AD6-C404-435F-AAA8-51D929EF82E9}"/>
    <cellStyle name="Millares 12 7 4 4 4" xfId="50854" xr:uid="{F51E1993-C24B-45D3-B029-F7153F298A1A}"/>
    <cellStyle name="Millares 12 7 4 5" xfId="10128" xr:uid="{F5389A06-16BF-4971-8A44-5D1AECE2FE23}"/>
    <cellStyle name="Millares 12 7 4 5 2" xfId="21571" xr:uid="{08D3414F-B3C6-42ED-8FD2-A6EFDCB3CB87}"/>
    <cellStyle name="Millares 12 7 4 5 2 2" xfId="44465" xr:uid="{694B168D-4DC1-404B-9E71-0BE9C1ECD1DF}"/>
    <cellStyle name="Millares 12 7 4 5 3" xfId="33024" xr:uid="{99C97609-C153-478D-B3CA-EA379F8AB169}"/>
    <cellStyle name="Millares 12 7 4 6" xfId="11212" xr:uid="{4728E005-4836-4B7F-A7E3-93127A71103E}"/>
    <cellStyle name="Millares 12 7 4 6 2" xfId="22655" xr:uid="{F7897000-FA4D-48B5-9211-10435E3D9091}"/>
    <cellStyle name="Millares 12 7 4 6 2 2" xfId="45549" xr:uid="{B3FC6C59-9330-4713-9BF0-1BFDD2B2E1F7}"/>
    <cellStyle name="Millares 12 7 4 6 3" xfId="34108" xr:uid="{B77A2F02-8CC4-4012-AD3B-27DF410FAAD5}"/>
    <cellStyle name="Millares 12 7 4 7" xfId="12277" xr:uid="{496F8FDD-8EA0-4912-ADBE-8FD70B50B0AB}"/>
    <cellStyle name="Millares 12 7 4 7 2" xfId="35171" xr:uid="{97AF0044-23F9-47F0-99EE-6E53A7E35955}"/>
    <cellStyle name="Millares 12 7 4 8" xfId="23730" xr:uid="{A4A925F0-1F85-499A-BD4B-BBC868B5C595}"/>
    <cellStyle name="Millares 12 7 4 9" xfId="46613" xr:uid="{D7AE30DC-C382-469D-A913-54F580F42BDE}"/>
    <cellStyle name="Millares 12 7 5" xfId="1347" xr:uid="{8084EBF8-5C05-4E6A-BA12-0BB1CA842726}"/>
    <cellStyle name="Millares 12 7 5 2" xfId="2664" xr:uid="{DBAA8BD9-7985-4E09-BB90-B981F70F9BB8}"/>
    <cellStyle name="Millares 12 7 5 2 2" xfId="6912" xr:uid="{8ADFA5F7-C777-4068-B6C2-12F17147C099}"/>
    <cellStyle name="Millares 12 7 5 2 2 2" xfId="18364" xr:uid="{40CA3C3E-0310-4F6B-BEB1-EDF122527D8D}"/>
    <cellStyle name="Millares 12 7 5 2 2 2 2" xfId="41258" xr:uid="{3B13CD18-49BF-40BB-BD98-713EEFF5AE0C}"/>
    <cellStyle name="Millares 12 7 5 2 2 3" xfId="29817" xr:uid="{0B032C2B-EF4D-476F-884E-623E1E819D78}"/>
    <cellStyle name="Millares 12 7 5 2 2 4" xfId="52699" xr:uid="{44E6AE72-30E0-4D99-91DD-D835266ADFE0}"/>
    <cellStyle name="Millares 12 7 5 2 3" xfId="14122" xr:uid="{2AD9BA53-65AF-4A43-BD8F-31CCD3584020}"/>
    <cellStyle name="Millares 12 7 5 2 3 2" xfId="37016" xr:uid="{1D781401-E96C-44FE-88C6-654EF06F302C}"/>
    <cellStyle name="Millares 12 7 5 2 4" xfId="25575" xr:uid="{1BEC8240-19CD-4ED4-A074-58F058047017}"/>
    <cellStyle name="Millares 12 7 5 2 5" xfId="48458" xr:uid="{A5C7F7A8-10F9-44E3-9BED-3580BE41B806}"/>
    <cellStyle name="Millares 12 7 5 3" xfId="5595" xr:uid="{CAA7ED2B-54E3-4B95-A737-7D472D622915}"/>
    <cellStyle name="Millares 12 7 5 3 2" xfId="17047" xr:uid="{4A7151C6-67D2-4BB8-8F6B-353551DCC19F}"/>
    <cellStyle name="Millares 12 7 5 3 2 2" xfId="39941" xr:uid="{9896A425-3E33-4F75-86D5-B3A1436DA3FC}"/>
    <cellStyle name="Millares 12 7 5 3 3" xfId="28500" xr:uid="{A59F26D2-9F51-4069-8CA0-E6E6CB7C7B55}"/>
    <cellStyle name="Millares 12 7 5 3 4" xfId="51382" xr:uid="{B56CA0BA-3959-41B4-95E9-6AB7AD66FA9B}"/>
    <cellStyle name="Millares 12 7 5 4" xfId="12805" xr:uid="{08C9F07D-3B10-4516-B0E2-01C15546C975}"/>
    <cellStyle name="Millares 12 7 5 4 2" xfId="35699" xr:uid="{349D6158-16D7-4BAE-87B5-4A5598F9B547}"/>
    <cellStyle name="Millares 12 7 5 5" xfId="24258" xr:uid="{E0DBF559-AE12-4E45-9168-4A64A13F4261}"/>
    <cellStyle name="Millares 12 7 5 6" xfId="47141" xr:uid="{A50F79A3-6C5A-47B2-9C74-8528E7AFE378}"/>
    <cellStyle name="Millares 12 7 6" xfId="1609" xr:uid="{92204274-CDCA-47AE-A03C-6985EE47B599}"/>
    <cellStyle name="Millares 12 7 6 2" xfId="5857" xr:uid="{76CADF7F-FB0D-4D31-9853-08254F278F44}"/>
    <cellStyle name="Millares 12 7 6 2 2" xfId="17309" xr:uid="{05DD3F29-94F2-4E4E-8406-DF8791F50A79}"/>
    <cellStyle name="Millares 12 7 6 2 2 2" xfId="40203" xr:uid="{0D780A52-73C8-4901-AAFB-00D8CBE11681}"/>
    <cellStyle name="Millares 12 7 6 2 3" xfId="28762" xr:uid="{CAE7F2AC-DE76-4DC5-90A8-D81979AD99FF}"/>
    <cellStyle name="Millares 12 7 6 2 4" xfId="51644" xr:uid="{43278B2C-BDD3-4EAF-91CB-82EC119B2F06}"/>
    <cellStyle name="Millares 12 7 6 3" xfId="13067" xr:uid="{EB98F226-6716-4F88-BADD-738C3E8AB788}"/>
    <cellStyle name="Millares 12 7 6 3 2" xfId="35961" xr:uid="{E95DF2E2-D4E1-449B-9B81-BC0A003C528D}"/>
    <cellStyle name="Millares 12 7 6 4" xfId="24520" xr:uid="{97DE7653-B535-46DD-BD1A-F1553237E67B}"/>
    <cellStyle name="Millares 12 7 6 5" xfId="47403" xr:uid="{2EB726B1-E0D4-405E-951A-35BDCD9E8FC8}"/>
    <cellStyle name="Millares 12 7 7" xfId="2932" xr:uid="{D8C697B3-6040-4028-85D2-0D688CAF1448}"/>
    <cellStyle name="Millares 12 7 7 2" xfId="7175" xr:uid="{6686BCE4-441C-43CF-8A29-A7956514B340}"/>
    <cellStyle name="Millares 12 7 7 2 2" xfId="18627" xr:uid="{E7687945-2202-4D32-A997-36A73153329D}"/>
    <cellStyle name="Millares 12 7 7 2 2 2" xfId="41521" xr:uid="{E1A12D47-AAAA-4B1C-B538-D1A12D0F68B7}"/>
    <cellStyle name="Millares 12 7 7 2 3" xfId="30080" xr:uid="{5EDA93F7-76FA-4805-9266-A789A0CF300F}"/>
    <cellStyle name="Millares 12 7 7 2 4" xfId="52962" xr:uid="{98C96E12-F9BF-4455-B78C-DA60298EA4DF}"/>
    <cellStyle name="Millares 12 7 7 3" xfId="14385" xr:uid="{23121E8F-B6D0-441E-8707-74DE798F9FC5}"/>
    <cellStyle name="Millares 12 7 7 3 2" xfId="37279" xr:uid="{6FFF26FD-608C-4A59-813E-AC9B100743D6}"/>
    <cellStyle name="Millares 12 7 7 4" xfId="25838" xr:uid="{7BF70291-FD9F-4A0B-923F-512D41DB7222}"/>
    <cellStyle name="Millares 12 7 7 5" xfId="48720" xr:uid="{05855CFA-ABDA-4115-AD59-F466F97BCF7E}"/>
    <cellStyle name="Millares 12 7 8" xfId="3192" xr:uid="{0A5B194F-5212-48AE-B381-33A6BEE3A97A}"/>
    <cellStyle name="Millares 12 7 8 2" xfId="7435" xr:uid="{BA00507C-2357-45A3-9838-86FC7C47577A}"/>
    <cellStyle name="Millares 12 7 8 2 2" xfId="18887" xr:uid="{2AC56E8F-0477-4FD6-B8BA-4B740DEFA9D9}"/>
    <cellStyle name="Millares 12 7 8 2 2 2" xfId="41781" xr:uid="{5A49CECB-B139-4968-845D-7615A1767579}"/>
    <cellStyle name="Millares 12 7 8 2 3" xfId="30340" xr:uid="{13AFD41A-A12A-4FB0-930D-0C4CB01F25B5}"/>
    <cellStyle name="Millares 12 7 8 2 4" xfId="53222" xr:uid="{06E66ABA-EC9A-47E5-9417-E4CB316E779D}"/>
    <cellStyle name="Millares 12 7 8 3" xfId="14645" xr:uid="{94DF3329-57B5-4319-9BBB-A365ED5803A6}"/>
    <cellStyle name="Millares 12 7 8 3 2" xfId="37539" xr:uid="{5751669D-0E17-4DD6-9CB1-967DBF14245B}"/>
    <cellStyle name="Millares 12 7 8 4" xfId="26098" xr:uid="{86443A18-1F6C-4A11-BCF6-96C5F0DBE30F}"/>
    <cellStyle name="Millares 12 7 8 5" xfId="48980" xr:uid="{07640110-D3E5-4CC1-9CBE-FA11F691082E}"/>
    <cellStyle name="Millares 12 7 9" xfId="3453" xr:uid="{324B4B19-892D-4438-9A93-A6BAC4B0DD23}"/>
    <cellStyle name="Millares 12 7 9 2" xfId="7696" xr:uid="{958FC3BE-C149-48FE-B9E9-99D840B93054}"/>
    <cellStyle name="Millares 12 7 9 2 2" xfId="19148" xr:uid="{897C7763-56A7-4D2B-B4FA-22427E69405E}"/>
    <cellStyle name="Millares 12 7 9 2 2 2" xfId="42042" xr:uid="{946B31FF-CD15-43CA-99D4-CC3D75348A1A}"/>
    <cellStyle name="Millares 12 7 9 2 3" xfId="30601" xr:uid="{3A7AE2A5-25AF-4B1E-AC0C-8C9CE1766C85}"/>
    <cellStyle name="Millares 12 7 9 2 4" xfId="53483" xr:uid="{FE2341F3-9545-4423-8612-B0F109C7B3E4}"/>
    <cellStyle name="Millares 12 7 9 3" xfId="14906" xr:uid="{FDA5555A-F080-44E5-BFF8-CCB69689627E}"/>
    <cellStyle name="Millares 12 7 9 3 2" xfId="37800" xr:uid="{6FE82E4E-8373-4433-98F4-2080BE5137F7}"/>
    <cellStyle name="Millares 12 7 9 4" xfId="26359" xr:uid="{9B731B6E-1707-436A-997D-BBDA94B65F60}"/>
    <cellStyle name="Millares 12 7 9 5" xfId="49241" xr:uid="{D8F8E194-4704-4B95-AF32-D4E34595BEE3}"/>
    <cellStyle name="Millares 12 8" xfId="446" xr:uid="{8A47F217-A503-4CF0-9E88-95ABA48E9EE8}"/>
    <cellStyle name="Millares 12 8 10" xfId="46241" xr:uid="{2B20FC90-3540-4BCE-97E1-1BF6FCC9A6FE}"/>
    <cellStyle name="Millares 12 8 2" xfId="974" xr:uid="{7BA33FF3-6107-411B-BEA3-C2983C6C27C9}"/>
    <cellStyle name="Millares 12 8 2 2" xfId="2291" xr:uid="{55523CC9-BBFB-402C-B82C-595682F31EEF}"/>
    <cellStyle name="Millares 12 8 2 2 2" xfId="6539" xr:uid="{FF8CC842-54B4-4CA7-9EBD-E5591377F490}"/>
    <cellStyle name="Millares 12 8 2 2 2 2" xfId="17991" xr:uid="{3067CD68-E7F4-4413-82D2-A976D762363F}"/>
    <cellStyle name="Millares 12 8 2 2 2 2 2" xfId="40885" xr:uid="{D7BE158F-0E14-43A0-A94E-905419E5C63F}"/>
    <cellStyle name="Millares 12 8 2 2 2 3" xfId="29444" xr:uid="{DF714AA5-DD12-4A71-957F-18AA550FC2DA}"/>
    <cellStyle name="Millares 12 8 2 2 2 4" xfId="52326" xr:uid="{3C90CAC6-4DF2-402F-96D4-BF86439D6765}"/>
    <cellStyle name="Millares 12 8 2 2 3" xfId="13749" xr:uid="{D60C08B1-FB9A-4217-93BA-AEDBA54262D8}"/>
    <cellStyle name="Millares 12 8 2 2 3 2" xfId="36643" xr:uid="{95588691-B6F0-4AFC-BBDC-6683C16358D7}"/>
    <cellStyle name="Millares 12 8 2 2 4" xfId="25202" xr:uid="{2D5ABE75-AAC2-438A-A1E3-22E679D09232}"/>
    <cellStyle name="Millares 12 8 2 2 5" xfId="48085" xr:uid="{32E50092-2D90-4CF2-9C89-95BCD7F92D41}"/>
    <cellStyle name="Millares 12 8 2 3" xfId="4135" xr:uid="{800DA5E6-7BF0-406D-9E06-32AD68E76E2C}"/>
    <cellStyle name="Millares 12 8 2 3 2" xfId="8378" xr:uid="{5C6B74ED-0F57-44D5-92DD-9B4B4E560CE0}"/>
    <cellStyle name="Millares 12 8 2 3 2 2" xfId="19830" xr:uid="{BD618F0E-424C-49E5-9978-DF41BBEE684C}"/>
    <cellStyle name="Millares 12 8 2 3 2 2 2" xfId="42724" xr:uid="{E3FBA08E-93BE-4205-95A5-7F34B792DFF5}"/>
    <cellStyle name="Millares 12 8 2 3 2 3" xfId="31283" xr:uid="{5568346A-2AE4-4FB0-83C4-91B172CB2F06}"/>
    <cellStyle name="Millares 12 8 2 3 2 4" xfId="54165" xr:uid="{31C995EA-305E-4F97-8E22-E11C1BCEA4A7}"/>
    <cellStyle name="Millares 12 8 2 3 3" xfId="15588" xr:uid="{740445A7-B437-4862-8156-4F52FEC76307}"/>
    <cellStyle name="Millares 12 8 2 3 3 2" xfId="38482" xr:uid="{58830A3B-02C9-469E-ABA6-7323C0B6307E}"/>
    <cellStyle name="Millares 12 8 2 3 4" xfId="27041" xr:uid="{2E51DBF0-14BC-47B2-B5D1-83BF5987F5EF}"/>
    <cellStyle name="Millares 12 8 2 3 5" xfId="49923" xr:uid="{2FF39C54-3ADD-4378-9E07-BBEE7C7B7F77}"/>
    <cellStyle name="Millares 12 8 2 4" xfId="5222" xr:uid="{E94FA8CF-3302-4672-BFA6-A1F9E080EFCC}"/>
    <cellStyle name="Millares 12 8 2 4 2" xfId="16674" xr:uid="{D11C2B9F-BEED-4C17-B2DC-EBB1B6DC8E6A}"/>
    <cellStyle name="Millares 12 8 2 4 2 2" xfId="39568" xr:uid="{03EC0264-01E5-4236-89A5-58B6133D27D6}"/>
    <cellStyle name="Millares 12 8 2 4 3" xfId="28127" xr:uid="{F3CD6F28-29E9-4662-9A35-83F85184B7E0}"/>
    <cellStyle name="Millares 12 8 2 4 4" xfId="51009" xr:uid="{2EEEE554-8F75-44F3-B13F-8922E66777C6}"/>
    <cellStyle name="Millares 12 8 2 5" xfId="10283" xr:uid="{F81D70A5-387A-4603-B86D-E6785FC41C7E}"/>
    <cellStyle name="Millares 12 8 2 5 2" xfId="21726" xr:uid="{B09BEE97-6ABD-4177-A503-B9D802B2F275}"/>
    <cellStyle name="Millares 12 8 2 5 2 2" xfId="44620" xr:uid="{B62D2E6C-DAF5-4C63-AEF9-72D1A46C32EC}"/>
    <cellStyle name="Millares 12 8 2 5 3" xfId="33179" xr:uid="{8CF0AEB4-A30F-4347-8DCF-E4549A9C692B}"/>
    <cellStyle name="Millares 12 8 2 6" xfId="11367" xr:uid="{2AAF51F1-1314-42A6-88B0-056100C54FD4}"/>
    <cellStyle name="Millares 12 8 2 6 2" xfId="22810" xr:uid="{7E06CF6A-E8F9-4055-8A3B-3658A609FAC3}"/>
    <cellStyle name="Millares 12 8 2 6 2 2" xfId="45704" xr:uid="{0683E214-3371-4794-875B-A772A7220D40}"/>
    <cellStyle name="Millares 12 8 2 6 3" xfId="34263" xr:uid="{5AAB7310-2F06-40E0-87B8-D82691E5BB28}"/>
    <cellStyle name="Millares 12 8 2 7" xfId="12432" xr:uid="{C514E3D8-3EC4-453D-B052-9E6B9EEB0536}"/>
    <cellStyle name="Millares 12 8 2 7 2" xfId="35326" xr:uid="{862532FB-9A21-4297-841B-63E30A7415EA}"/>
    <cellStyle name="Millares 12 8 2 8" xfId="23885" xr:uid="{0B02726A-5A98-4597-B53E-E4B3A1DF3A04}"/>
    <cellStyle name="Millares 12 8 2 9" xfId="46768" xr:uid="{4E283531-B801-49BA-8050-9C95D80DF166}"/>
    <cellStyle name="Millares 12 8 3" xfId="1764" xr:uid="{936D7122-BE67-4AD3-9A9C-8E7FD93A0A0C}"/>
    <cellStyle name="Millares 12 8 3 2" xfId="6012" xr:uid="{66BA4D70-9C88-4C38-8941-00738260468A}"/>
    <cellStyle name="Millares 12 8 3 2 2" xfId="17464" xr:uid="{87829CFA-3CCA-4B7B-A362-B0CC29589CCA}"/>
    <cellStyle name="Millares 12 8 3 2 2 2" xfId="40358" xr:uid="{4B2B23F6-AF14-4A13-915F-941297566A76}"/>
    <cellStyle name="Millares 12 8 3 2 3" xfId="28917" xr:uid="{2B5917F9-5FAB-44C6-8D8F-6648366322A2}"/>
    <cellStyle name="Millares 12 8 3 2 4" xfId="51799" xr:uid="{AAFF3BA7-F241-4A56-A5FD-2CF569611FCA}"/>
    <cellStyle name="Millares 12 8 3 3" xfId="13222" xr:uid="{5F16A76B-70DB-49C0-BA6C-94FE6EE5A87E}"/>
    <cellStyle name="Millares 12 8 3 3 2" xfId="36116" xr:uid="{E7DD63D8-D8B4-4DC9-A0B6-FBCFB0F46E90}"/>
    <cellStyle name="Millares 12 8 3 4" xfId="24675" xr:uid="{39AC8A01-DA09-4079-90C1-004332E8DDD7}"/>
    <cellStyle name="Millares 12 8 3 5" xfId="47558" xr:uid="{DF5C6916-F9D0-46CA-9E76-CC98EEBE96B4}"/>
    <cellStyle name="Millares 12 8 4" xfId="3608" xr:uid="{E98C1F82-F65C-4657-BBE1-5C14B41EDB15}"/>
    <cellStyle name="Millares 12 8 4 2" xfId="7851" xr:uid="{255C6281-E524-4267-A724-16B98BF2E3F5}"/>
    <cellStyle name="Millares 12 8 4 2 2" xfId="19303" xr:uid="{46AF3083-AF5D-4340-8B2A-78FB06B07460}"/>
    <cellStyle name="Millares 12 8 4 2 2 2" xfId="42197" xr:uid="{80C391E0-847B-46F2-85B4-461DED9B3607}"/>
    <cellStyle name="Millares 12 8 4 2 3" xfId="30756" xr:uid="{000C2C62-0E15-40DF-9F37-DAFE894655DD}"/>
    <cellStyle name="Millares 12 8 4 2 4" xfId="53638" xr:uid="{40E8190E-D44E-477D-9C4A-879D01A39AD9}"/>
    <cellStyle name="Millares 12 8 4 3" xfId="15061" xr:uid="{570F6262-569A-438D-8237-DE3EBFA5249A}"/>
    <cellStyle name="Millares 12 8 4 3 2" xfId="37955" xr:uid="{0966F21D-126C-4230-9F86-D5F55F1F356B}"/>
    <cellStyle name="Millares 12 8 4 4" xfId="26514" xr:uid="{A732608B-1A7B-4358-8050-A6A1D0482F71}"/>
    <cellStyle name="Millares 12 8 4 5" xfId="49396" xr:uid="{6AF9CA78-5AF6-4278-AFCB-F00E5CE0F858}"/>
    <cellStyle name="Millares 12 8 5" xfId="4695" xr:uid="{FE1B4B28-92BB-4F41-96F8-D02E1073BD12}"/>
    <cellStyle name="Millares 12 8 5 2" xfId="16147" xr:uid="{4948107B-080C-4F00-854E-5CD276CB6359}"/>
    <cellStyle name="Millares 12 8 5 2 2" xfId="39041" xr:uid="{9DCF4A9E-A4F8-4206-9EAA-05786C1256AD}"/>
    <cellStyle name="Millares 12 8 5 3" xfId="27600" xr:uid="{7523CB03-3230-4FFF-95ED-33A2346DD821}"/>
    <cellStyle name="Millares 12 8 5 4" xfId="50482" xr:uid="{4B1F836A-486F-4C6F-84F3-C2C40626C17E}"/>
    <cellStyle name="Millares 12 8 6" xfId="9756" xr:uid="{4F1C6D5B-F460-4BE0-9661-AF02C306EEB6}"/>
    <cellStyle name="Millares 12 8 6 2" xfId="21199" xr:uid="{D9245C71-43A7-41AA-8068-C443AF45E3B2}"/>
    <cellStyle name="Millares 12 8 6 2 2" xfId="44093" xr:uid="{695AE858-EB1E-41EC-A57A-83459DE6BDCB}"/>
    <cellStyle name="Millares 12 8 6 3" xfId="32652" xr:uid="{9249AE0D-6414-4F59-B5AF-F5F9246EACB9}"/>
    <cellStyle name="Millares 12 8 7" xfId="10840" xr:uid="{4430CC12-537A-43EC-B0DB-762DC19A3774}"/>
    <cellStyle name="Millares 12 8 7 2" xfId="22283" xr:uid="{63C17E85-3538-439C-88DE-DD071F66DB81}"/>
    <cellStyle name="Millares 12 8 7 2 2" xfId="45177" xr:uid="{1E269C52-8D0B-48ED-9F4B-C5CD458FEB8B}"/>
    <cellStyle name="Millares 12 8 7 3" xfId="33736" xr:uid="{F84C9615-4021-4D5C-B737-129A74B53655}"/>
    <cellStyle name="Millares 12 8 8" xfId="11905" xr:uid="{38CD6958-70F6-4EE7-BE93-1865520DB8FF}"/>
    <cellStyle name="Millares 12 8 8 2" xfId="34799" xr:uid="{0498C4B0-DD1B-4893-B00C-18ED5AEE8D76}"/>
    <cellStyle name="Millares 12 8 9" xfId="23358" xr:uid="{4A87B533-0570-42DF-A5B1-3E871F135EF6}"/>
    <cellStyle name="Millares 12 9" xfId="710" xr:uid="{B7A7C5C8-AA0E-4923-84F7-DF9BB77D1C3F}"/>
    <cellStyle name="Millares 12 9 2" xfId="2027" xr:uid="{CDAA6F09-4378-4258-87E7-8A13977604C6}"/>
    <cellStyle name="Millares 12 9 2 2" xfId="6275" xr:uid="{F24314FA-8274-4574-943F-C259943CE784}"/>
    <cellStyle name="Millares 12 9 2 2 2" xfId="17727" xr:uid="{DE3E7F87-B5F9-496D-954B-B2A03CEF8294}"/>
    <cellStyle name="Millares 12 9 2 2 2 2" xfId="40621" xr:uid="{D8F1622E-FBFC-4DDF-A907-403FF23BCD0D}"/>
    <cellStyle name="Millares 12 9 2 2 3" xfId="29180" xr:uid="{79B276BB-2ECE-445D-9C39-823943635698}"/>
    <cellStyle name="Millares 12 9 2 2 4" xfId="52062" xr:uid="{34B627FC-8908-4BDD-84FA-E4D92B09C4A7}"/>
    <cellStyle name="Millares 12 9 2 3" xfId="13485" xr:uid="{80C2AA8A-59BF-4C3D-9EDF-8390CE6E4CD9}"/>
    <cellStyle name="Millares 12 9 2 3 2" xfId="36379" xr:uid="{B8A15F4E-FAD5-4627-922C-9E9C2A8D6516}"/>
    <cellStyle name="Millares 12 9 2 4" xfId="24938" xr:uid="{08BAC3E2-92FE-409E-BD22-EDBB33943C83}"/>
    <cellStyle name="Millares 12 9 2 5" xfId="47821" xr:uid="{F1178DDE-EECB-4220-AB96-AF08B3D08753}"/>
    <cellStyle name="Millares 12 9 3" xfId="3871" xr:uid="{3C862C42-B94C-4ECA-8A25-8D576BDAC49C}"/>
    <cellStyle name="Millares 12 9 3 2" xfId="8114" xr:uid="{9CB6901C-2E3F-45FB-A071-0723593CF136}"/>
    <cellStyle name="Millares 12 9 3 2 2" xfId="19566" xr:uid="{436CFA0A-21A5-49B7-8F2B-71FAA56EE332}"/>
    <cellStyle name="Millares 12 9 3 2 2 2" xfId="42460" xr:uid="{8558A3E0-DA68-40AD-A3EF-48CF935FAB0F}"/>
    <cellStyle name="Millares 12 9 3 2 3" xfId="31019" xr:uid="{BC2FCF82-2E1B-4A39-A08D-D6BDB7538875}"/>
    <cellStyle name="Millares 12 9 3 2 4" xfId="53901" xr:uid="{E38870CF-44A2-405D-917F-6B820AAF95FD}"/>
    <cellStyle name="Millares 12 9 3 3" xfId="15324" xr:uid="{1D4F813B-3F5C-4AAB-BECF-F4ED218532AF}"/>
    <cellStyle name="Millares 12 9 3 3 2" xfId="38218" xr:uid="{AB6F23A5-E220-4088-A417-C2E089F58FBE}"/>
    <cellStyle name="Millares 12 9 3 4" xfId="26777" xr:uid="{697BD6DB-C13D-4ED5-8E2E-4D348E86AB3B}"/>
    <cellStyle name="Millares 12 9 3 5" xfId="49659" xr:uid="{C0A546A2-DD56-401B-BBFE-8F065BE33F70}"/>
    <cellStyle name="Millares 12 9 4" xfId="4958" xr:uid="{8780788B-F5E4-49BB-B6A1-4D0D79822A70}"/>
    <cellStyle name="Millares 12 9 4 2" xfId="16410" xr:uid="{4CA04C26-E093-4C6B-8E7A-FAA9603EE486}"/>
    <cellStyle name="Millares 12 9 4 2 2" xfId="39304" xr:uid="{1853D1DB-1177-4EE1-B158-4DF01C0B9130}"/>
    <cellStyle name="Millares 12 9 4 3" xfId="27863" xr:uid="{2A19E9E8-0C5C-4E9A-B8FA-986609C7E89E}"/>
    <cellStyle name="Millares 12 9 4 4" xfId="50745" xr:uid="{0255D868-414D-4387-BABF-D5D692AD60D3}"/>
    <cellStyle name="Millares 12 9 5" xfId="10019" xr:uid="{832EF4BC-4B56-490D-9D79-3E99E1290460}"/>
    <cellStyle name="Millares 12 9 5 2" xfId="21462" xr:uid="{7C49598C-92EC-4D14-BB51-B56BB77E94E9}"/>
    <cellStyle name="Millares 12 9 5 2 2" xfId="44356" xr:uid="{71F0B9A0-5B42-45A0-BE05-D15683199536}"/>
    <cellStyle name="Millares 12 9 5 3" xfId="32915" xr:uid="{B97D9885-BD04-43F6-97F9-A955A6A085C9}"/>
    <cellStyle name="Millares 12 9 6" xfId="11103" xr:uid="{0EF162DA-ABEB-466A-B449-CAFF82AA6BDE}"/>
    <cellStyle name="Millares 12 9 6 2" xfId="22546" xr:uid="{B0298BA8-FA5A-4357-9AA5-BE0E2714098A}"/>
    <cellStyle name="Millares 12 9 6 2 2" xfId="45440" xr:uid="{4AC06FB1-D12E-4BF2-B4FE-7E5DAD032E39}"/>
    <cellStyle name="Millares 12 9 6 3" xfId="33999" xr:uid="{74CC5050-2190-4290-83F6-BDDAA3FE5B02}"/>
    <cellStyle name="Millares 12 9 7" xfId="12168" xr:uid="{19299A23-8BFD-453A-BFA8-7105436E1EE5}"/>
    <cellStyle name="Millares 12 9 7 2" xfId="35062" xr:uid="{2563996D-5FD8-451A-BCF6-DF52B5B0AECD}"/>
    <cellStyle name="Millares 12 9 8" xfId="23621" xr:uid="{A9AE2F69-EE6B-4FEE-9389-33B9C551421A}"/>
    <cellStyle name="Millares 12 9 9" xfId="46504" xr:uid="{99516123-5898-4882-B57A-02C46C334E64}"/>
    <cellStyle name="Millares 120" xfId="10542" xr:uid="{76121065-EEA6-4201-8A76-4FF7D7E0D831}"/>
    <cellStyle name="Millares 120 2" xfId="21985" xr:uid="{AD9AF21A-BF31-4E16-B1BB-ABC2B8674E31}"/>
    <cellStyle name="Millares 120 2 2" xfId="44879" xr:uid="{D991D5AB-E0AE-44E3-B740-0C413ECFE0FF}"/>
    <cellStyle name="Millares 120 3" xfId="33438" xr:uid="{0F692A5E-7AA7-4D51-B4EC-73EECF2B2907}"/>
    <cellStyle name="Millares 121" xfId="10537" xr:uid="{A4D72271-EA8A-437E-A942-0BFFCE1B41D0}"/>
    <cellStyle name="Millares 121 2" xfId="21980" xr:uid="{23D76BF6-5765-44CF-9B4F-3CBC81A357A4}"/>
    <cellStyle name="Millares 121 2 2" xfId="44874" xr:uid="{CD386FBB-ABAA-44AC-B68A-A5B80A4F6903}"/>
    <cellStyle name="Millares 121 3" xfId="33433" xr:uid="{08DDA8B5-9B0F-4B68-998D-1CB3A8CAE18C}"/>
    <cellStyle name="Millares 122" xfId="10543" xr:uid="{ECF2CADF-F5DD-4E7B-9D74-548FE87B5426}"/>
    <cellStyle name="Millares 122 2" xfId="21986" xr:uid="{9871C524-E99C-44E8-8796-ABC0EDFFAFDA}"/>
    <cellStyle name="Millares 122 2 2" xfId="44880" xr:uid="{05B59339-38C8-43DB-8096-06C11FC6D273}"/>
    <cellStyle name="Millares 122 3" xfId="33439" xr:uid="{D8BC03CE-2B22-428E-9A96-E5A556D0195E}"/>
    <cellStyle name="Millares 123" xfId="10523" xr:uid="{26832F02-C935-4173-9874-81BDDAB4F1A0}"/>
    <cellStyle name="Millares 123 2" xfId="21966" xr:uid="{4688D8F1-B056-4C17-B374-578688E5C680}"/>
    <cellStyle name="Millares 123 2 2" xfId="44860" xr:uid="{7CD1FD63-175A-491C-A089-4530F1F54FF0}"/>
    <cellStyle name="Millares 123 3" xfId="33419" xr:uid="{CD6B7A6F-9155-4A52-9095-50FCE2667A91}"/>
    <cellStyle name="Millares 124" xfId="10521" xr:uid="{27ACFEFF-150A-4FF9-802B-6730569AE784}"/>
    <cellStyle name="Millares 124 2" xfId="21964" xr:uid="{83E13132-413B-486F-9A10-C846E0AC1DD8}"/>
    <cellStyle name="Millares 124 2 2" xfId="44858" xr:uid="{3EE5D63D-03DC-4DE0-8987-BBF267CCF804}"/>
    <cellStyle name="Millares 124 3" xfId="33417" xr:uid="{BF536962-FDF8-4CF1-8CB9-A59D3060C2C7}"/>
    <cellStyle name="Millares 125" xfId="10532" xr:uid="{DC6D097A-B7FE-4295-AC65-E470BF25004E}"/>
    <cellStyle name="Millares 125 2" xfId="21975" xr:uid="{41E4E1EA-0E5B-4237-9140-7A743083BCF5}"/>
    <cellStyle name="Millares 125 2 2" xfId="44869" xr:uid="{C7194F7E-15FD-440A-ACCA-D1366C8A3743}"/>
    <cellStyle name="Millares 125 3" xfId="33428" xr:uid="{1BF77C90-DC64-4429-B91B-DF29DD8B70B4}"/>
    <cellStyle name="Millares 126" xfId="10534" xr:uid="{C8F5CCBE-EC3C-49C2-A0B9-B6F01BC18DF8}"/>
    <cellStyle name="Millares 126 2" xfId="21977" xr:uid="{9C0FAFA4-5024-4BB2-92A5-F0D80C4C0819}"/>
    <cellStyle name="Millares 126 2 2" xfId="44871" xr:uid="{30A89200-B2C2-40D8-BF09-EBFDEE442865}"/>
    <cellStyle name="Millares 126 3" xfId="33430" xr:uid="{F63B88A0-8D37-414D-88FB-110CFA44D2F5}"/>
    <cellStyle name="Millares 127" xfId="10522" xr:uid="{7245E34B-9C2B-44AE-94B4-9E4759B7FDD9}"/>
    <cellStyle name="Millares 127 2" xfId="21965" xr:uid="{1B07D7B8-5468-4AAB-9789-656D74FB7F80}"/>
    <cellStyle name="Millares 127 2 2" xfId="44859" xr:uid="{EF4A7A3B-2036-4C81-B198-B56B0ABD86B1}"/>
    <cellStyle name="Millares 127 3" xfId="33418" xr:uid="{0DFC7871-77A2-4E9D-8F5F-087ABB266264}"/>
    <cellStyle name="Millares 128" xfId="10540" xr:uid="{DE6C8209-66EC-4FBE-BD1D-28E43D5BC119}"/>
    <cellStyle name="Millares 128 2" xfId="21983" xr:uid="{28C953E5-1776-45A6-BB64-9630681BF917}"/>
    <cellStyle name="Millares 128 2 2" xfId="44877" xr:uid="{3C989572-B9F5-491F-9A77-D03F0259D2C3}"/>
    <cellStyle name="Millares 128 3" xfId="33436" xr:uid="{ED56A124-8865-48D9-9471-76B250C9DB62}"/>
    <cellStyle name="Millares 129" xfId="9557" xr:uid="{78FB6800-EF99-4C56-AAE8-892E23416BD3}"/>
    <cellStyle name="Millares 129 2" xfId="21000" xr:uid="{B02EBCF4-81DA-485E-A1D6-E7D91FB3DF04}"/>
    <cellStyle name="Millares 129 2 2" xfId="43894" xr:uid="{0C74FCE5-F964-48A4-A9E1-58C65A6BEF76}"/>
    <cellStyle name="Millares 129 3" xfId="32453" xr:uid="{CD3E1021-2160-4583-BD92-3C04B332D264}"/>
    <cellStyle name="Millares 13" xfId="162" xr:uid="{82025575-8524-4CDC-9214-330B5B30868D}"/>
    <cellStyle name="Millares 130" xfId="10545" xr:uid="{40C23C29-372C-45FE-A13D-FD02BF62AFE6}"/>
    <cellStyle name="Millares 130 2" xfId="21988" xr:uid="{B17B5D54-8AF5-48EA-ABE0-B8B8D7A9299E}"/>
    <cellStyle name="Millares 130 2 2" xfId="44882" xr:uid="{AB1430E4-6493-4AC8-AC60-24B84EFAFF80}"/>
    <cellStyle name="Millares 130 3" xfId="33441" xr:uid="{8A9D5295-ECAC-462F-82B8-5DE4F48B2205}"/>
    <cellStyle name="Millares 131" xfId="10518" xr:uid="{0482301C-251B-45C7-80CB-4FF6F44FEF34}"/>
    <cellStyle name="Millares 131 2" xfId="21961" xr:uid="{BC1DC17D-7C5D-4533-BE20-FA15CFA7BDDD}"/>
    <cellStyle name="Millares 131 2 2" xfId="44855" xr:uid="{CD8DB7AC-8730-47B9-8E68-ADB21C13A0B4}"/>
    <cellStyle name="Millares 131 3" xfId="33414" xr:uid="{233142DD-5C2B-4EE0-BBAB-C2DAB3D9A25C}"/>
    <cellStyle name="Millares 132" xfId="10526" xr:uid="{E6C3CC9F-9518-43E1-B5D8-B8188D71A2FE}"/>
    <cellStyle name="Millares 132 2" xfId="21969" xr:uid="{974E9893-54D1-422F-AB02-ECF4645A7DBA}"/>
    <cellStyle name="Millares 132 2 2" xfId="44863" xr:uid="{8F80AC78-9F35-4CC7-8AF7-0F0243E9F6D6}"/>
    <cellStyle name="Millares 132 3" xfId="33422" xr:uid="{D1938FC7-55AC-4F7D-A506-73FBD64F4550}"/>
    <cellStyle name="Millares 133" xfId="10538" xr:uid="{975FEC86-4F50-40CA-912F-5FE7F1CE1BE5}"/>
    <cellStyle name="Millares 133 2" xfId="21981" xr:uid="{BD04CD28-876C-4A30-BDB0-646C196D4683}"/>
    <cellStyle name="Millares 133 2 2" xfId="44875" xr:uid="{13D8FD59-C985-4EB0-AE1E-817B00B88E46}"/>
    <cellStyle name="Millares 133 3" xfId="33434" xr:uid="{58B97BB4-0085-4863-92CA-7102A986565E}"/>
    <cellStyle name="Millares 134" xfId="10546" xr:uid="{959FADEF-EBF5-4842-A4C9-8B3E96012E7C}"/>
    <cellStyle name="Millares 134 2" xfId="21989" xr:uid="{736A4F74-23BB-4D74-BD6F-53CE700FAAD5}"/>
    <cellStyle name="Millares 134 2 2" xfId="44883" xr:uid="{D42F5C56-C474-446F-B5EC-9A2CBCB5BDFB}"/>
    <cellStyle name="Millares 134 3" xfId="33442" xr:uid="{42351A1F-A473-488F-842B-A1E97F3B88C4}"/>
    <cellStyle name="Millares 135" xfId="10530" xr:uid="{B87E80C5-B9A1-4597-A370-5A26055F65C7}"/>
    <cellStyle name="Millares 135 2" xfId="21973" xr:uid="{C01A3810-8633-4B38-9F43-1647BDA92FF9}"/>
    <cellStyle name="Millares 135 2 2" xfId="44867" xr:uid="{2DD6EC27-F87F-4563-BD87-1EE6365C281A}"/>
    <cellStyle name="Millares 135 3" xfId="33426" xr:uid="{5F750C97-0A02-45DA-8EBF-055E600CA26A}"/>
    <cellStyle name="Millares 136" xfId="9461" xr:uid="{5F08AE10-86AA-4F69-922F-C5EFF5BF300E}"/>
    <cellStyle name="Millares 136 2" xfId="20904" xr:uid="{AF024660-1211-48E1-A6B4-80DF0A85EA27}"/>
    <cellStyle name="Millares 136 2 2" xfId="43798" xr:uid="{697F421C-8408-44E2-9DAD-9712C9CDF1C8}"/>
    <cellStyle name="Millares 136 3" xfId="32357" xr:uid="{0E37663F-8A40-4908-B872-639AFBEF189C}"/>
    <cellStyle name="Millares 137" xfId="9463" xr:uid="{CB7DB404-4112-4D02-8DCF-4FC91F36F98A}"/>
    <cellStyle name="Millares 137 2" xfId="20906" xr:uid="{AC8CDCA6-B653-491B-A451-A465C6C42A4A}"/>
    <cellStyle name="Millares 137 2 2" xfId="43800" xr:uid="{7B3FFC8C-0CE1-48AD-B493-09472ACD22FA}"/>
    <cellStyle name="Millares 137 3" xfId="32359" xr:uid="{11E43672-F233-43E9-A064-000ADCDEC68A}"/>
    <cellStyle name="Millares 138" xfId="9459" xr:uid="{5D27A50A-D830-4897-9C1D-6ACABA653240}"/>
    <cellStyle name="Millares 138 2" xfId="20902" xr:uid="{739E9F90-AB4B-4D4E-ACDC-3C136B09F59F}"/>
    <cellStyle name="Millares 138 2 2" xfId="43796" xr:uid="{0F5916A0-3F64-480B-884C-0783BC0B45AC}"/>
    <cellStyle name="Millares 138 3" xfId="32355" xr:uid="{41E0A24C-3016-44DD-B7DC-AAEBB384BB4D}"/>
    <cellStyle name="Millares 139" xfId="9462" xr:uid="{D50BA61F-E582-4D54-A1F3-F52321C3F528}"/>
    <cellStyle name="Millares 139 2" xfId="20905" xr:uid="{05D2F96F-6BE8-48C3-AC3E-ACE493CE0ABE}"/>
    <cellStyle name="Millares 139 2 2" xfId="43799" xr:uid="{886DB226-15E0-4C83-ADAF-71559F4CAD3C}"/>
    <cellStyle name="Millares 139 3" xfId="32358" xr:uid="{5EA08FEB-33C4-4C5B-B36A-BD807A16D109}"/>
    <cellStyle name="Millares 14" xfId="166" xr:uid="{CCDC205B-9548-4500-870C-C14B1A0A8287}"/>
    <cellStyle name="Millares 14 10" xfId="2830" xr:uid="{14A3A235-A7A0-4762-818F-47F8B087959A}"/>
    <cellStyle name="Millares 14 10 2" xfId="7074" xr:uid="{3595975E-C33F-4520-9A3F-EF6E276C10D3}"/>
    <cellStyle name="Millares 14 10 2 2" xfId="18526" xr:uid="{233400EC-D099-470E-B832-4D05503BF942}"/>
    <cellStyle name="Millares 14 10 2 2 2" xfId="41420" xr:uid="{D15CD763-ECF7-45B4-9550-CF314519CBDD}"/>
    <cellStyle name="Millares 14 10 2 3" xfId="29979" xr:uid="{EAE1E421-308A-4C21-B7D2-91DDF07C9B4A}"/>
    <cellStyle name="Millares 14 10 2 4" xfId="52861" xr:uid="{3447ADE8-6A59-4857-A520-668B48513F15}"/>
    <cellStyle name="Millares 14 10 3" xfId="14284" xr:uid="{76BFD2E5-034D-47A3-87C6-FB394620F1A2}"/>
    <cellStyle name="Millares 14 10 3 2" xfId="37178" xr:uid="{1869A5F7-9290-4FE0-9309-056A0249BEEC}"/>
    <cellStyle name="Millares 14 10 4" xfId="25737" xr:uid="{74F0AB75-00B3-4C7E-8C69-C95F3237CAC4}"/>
    <cellStyle name="Millares 14 10 5" xfId="48619" xr:uid="{7BB58CDE-D4F2-4A39-A7E7-A359ADFAE382}"/>
    <cellStyle name="Millares 14 11" xfId="3090" xr:uid="{8FBD2F8D-0EDE-435C-96AC-C549374D1808}"/>
    <cellStyle name="Millares 14 11 2" xfId="7333" xr:uid="{ADD7E380-3665-4230-9BC7-30D25011C2F4}"/>
    <cellStyle name="Millares 14 11 2 2" xfId="18785" xr:uid="{208F2E17-415E-48D8-AA36-91E81C03D999}"/>
    <cellStyle name="Millares 14 11 2 2 2" xfId="41679" xr:uid="{D4073142-D590-443B-B546-7F6F24E78A3F}"/>
    <cellStyle name="Millares 14 11 2 3" xfId="30238" xr:uid="{A8DE5BAC-CE4A-4B2D-B857-EE2B5817F544}"/>
    <cellStyle name="Millares 14 11 2 4" xfId="53120" xr:uid="{A78B7187-26C7-4D91-B0EB-7956408FF770}"/>
    <cellStyle name="Millares 14 11 3" xfId="14543" xr:uid="{ED4D986B-A65C-47DD-B55A-0F56708974C1}"/>
    <cellStyle name="Millares 14 11 3 2" xfId="37437" xr:uid="{DEB308CA-350A-4B83-B3BA-5B7FA7C473A3}"/>
    <cellStyle name="Millares 14 11 4" xfId="25996" xr:uid="{F4993607-744F-4EE5-9D62-4738BA864FA9}"/>
    <cellStyle name="Millares 14 11 5" xfId="48878" xr:uid="{D9F1F65D-7DDC-41D8-9104-BFFD1F1ABD60}"/>
    <cellStyle name="Millares 14 12" xfId="3352" xr:uid="{834F05BC-21B1-4D4A-AC17-62E8E78C4A6E}"/>
    <cellStyle name="Millares 14 12 2" xfId="7595" xr:uid="{CA79BAD3-1AA9-4A4E-AC95-663BDCA57926}"/>
    <cellStyle name="Millares 14 12 2 2" xfId="19047" xr:uid="{CDE353C4-450D-4DB5-9541-765DBA02FD76}"/>
    <cellStyle name="Millares 14 12 2 2 2" xfId="41941" xr:uid="{9C5D0614-08BE-48E1-8770-D5EC6C3A707A}"/>
    <cellStyle name="Millares 14 12 2 3" xfId="30500" xr:uid="{7F58788B-CB11-4FC4-AF1A-81AE1664ECC0}"/>
    <cellStyle name="Millares 14 12 2 4" xfId="53382" xr:uid="{6F04EB43-7928-48E1-A975-9505FAC110A1}"/>
    <cellStyle name="Millares 14 12 3" xfId="14805" xr:uid="{275B6610-4C7F-48EC-A0C7-5862F5319F60}"/>
    <cellStyle name="Millares 14 12 3 2" xfId="37699" xr:uid="{63C0E98D-B210-471B-9A4B-35F5BA0367B2}"/>
    <cellStyle name="Millares 14 12 4" xfId="26258" xr:uid="{5FAED811-4B4B-49C4-9FA1-748EBD09E392}"/>
    <cellStyle name="Millares 14 12 5" xfId="49140" xr:uid="{7F18E555-94E2-4DE0-B863-F30444AD65C2}"/>
    <cellStyle name="Millares 14 13" xfId="4415" xr:uid="{F0D6CB35-A24F-442C-86DA-A77003465215}"/>
    <cellStyle name="Millares 14 13 2" xfId="15867" xr:uid="{D9BBF1B9-0B82-4B3C-BF07-8587AA886568}"/>
    <cellStyle name="Millares 14 13 2 2" xfId="38761" xr:uid="{B6C023F2-A692-47A1-AEB9-D95735CAB3E0}"/>
    <cellStyle name="Millares 14 13 3" xfId="27320" xr:uid="{269805EC-829E-4E00-BDC0-FABB9DFA23F6}"/>
    <cellStyle name="Millares 14 13 4" xfId="50202" xr:uid="{409C4F65-A6BB-4489-9B42-23401CB23B53}"/>
    <cellStyle name="Millares 14 14" xfId="8699" xr:uid="{D20B310A-AAFF-443C-904F-A80B78DCBA2D}"/>
    <cellStyle name="Millares 14 14 2" xfId="20143" xr:uid="{0B4252FA-A758-48B1-B703-4AE04ACF8B9D}"/>
    <cellStyle name="Millares 14 14 2 2" xfId="43037" xr:uid="{033E7CBF-9A2A-4EFB-A497-B6F1D2733258}"/>
    <cellStyle name="Millares 14 14 3" xfId="31596" xr:uid="{AD34DCF2-10C7-45F2-82B9-523D1584BDFD}"/>
    <cellStyle name="Millares 14 14 4" xfId="54478" xr:uid="{F915E97C-6D5E-47D1-A915-E2D7B9EF957E}"/>
    <cellStyle name="Millares 14 15" xfId="8960" xr:uid="{6DEAD4C9-20C8-4D4E-986A-58D27431CE22}"/>
    <cellStyle name="Millares 14 15 2" xfId="20404" xr:uid="{39301AB4-43E8-4ED4-ACA1-C6B774CC9CD4}"/>
    <cellStyle name="Millares 14 15 2 2" xfId="43298" xr:uid="{64DE9D5F-D777-48F0-98D1-DB02AA168A1B}"/>
    <cellStyle name="Millares 14 15 3" xfId="31857" xr:uid="{C8B8D46A-BE1E-4160-A750-D617D74A62F9}"/>
    <cellStyle name="Millares 14 15 4" xfId="54739" xr:uid="{69491068-5479-469B-9A89-F1DB4865D51F}"/>
    <cellStyle name="Millares 14 16" xfId="9227" xr:uid="{E93B862A-3328-4F6B-8661-D11BD3D374FE}"/>
    <cellStyle name="Millares 14 16 2" xfId="20671" xr:uid="{34396392-3DA0-423E-A8C7-C31F2F7874E1}"/>
    <cellStyle name="Millares 14 16 2 2" xfId="43565" xr:uid="{6DE98457-059D-462A-B54C-9F0FBD5CABA2}"/>
    <cellStyle name="Millares 14 16 3" xfId="32124" xr:uid="{D7036B72-DF86-4237-B7C7-D98736DF1211}"/>
    <cellStyle name="Millares 14 16 4" xfId="55006" xr:uid="{4FCED50E-59E8-43FA-AB7D-00067AA33D01}"/>
    <cellStyle name="Millares 14 17" xfId="9498" xr:uid="{FA33B7BC-F8B2-4EE5-95E7-8CCE449E0E64}"/>
    <cellStyle name="Millares 14 17 2" xfId="20941" xr:uid="{0E5A5A75-B742-4766-BF41-A4E152A78327}"/>
    <cellStyle name="Millares 14 17 2 2" xfId="43835" xr:uid="{9D55C04F-7A07-41A8-B751-8C9061573FD3}"/>
    <cellStyle name="Millares 14 17 3" xfId="32394" xr:uid="{056F1409-3D11-42FD-A128-5525DA692D91}"/>
    <cellStyle name="Millares 14 18" xfId="10584" xr:uid="{925A2F00-BF16-4A06-AB78-551D85235846}"/>
    <cellStyle name="Millares 14 18 2" xfId="22027" xr:uid="{CADF9788-83CF-467C-B772-038442D6CFAD}"/>
    <cellStyle name="Millares 14 18 2 2" xfId="44921" xr:uid="{6D7C14D3-0516-425A-9BB2-DAA800DC1C6B}"/>
    <cellStyle name="Millares 14 18 3" xfId="33480" xr:uid="{A5613C2A-D7DC-49EB-A641-436F330D8524}"/>
    <cellStyle name="Millares 14 19" xfId="11649" xr:uid="{A1B5EC0F-1E48-4CA3-9660-8D708FA9F349}"/>
    <cellStyle name="Millares 14 19 2" xfId="34543" xr:uid="{B57A84F0-CB95-480F-93D1-AEB42E953506}"/>
    <cellStyle name="Millares 14 2" xfId="204" xr:uid="{DA608186-9449-4E77-98C0-BA855CF1754C}"/>
    <cellStyle name="Millares 14 2 10" xfId="4452" xr:uid="{6C51A6D7-153E-48D2-893B-648E84EB3610}"/>
    <cellStyle name="Millares 14 2 10 2" xfId="15904" xr:uid="{66FFACC7-3526-4BE3-942E-C57E9E0FCDB4}"/>
    <cellStyle name="Millares 14 2 10 2 2" xfId="38798" xr:uid="{00636A3A-98CA-4254-9053-5813F362809A}"/>
    <cellStyle name="Millares 14 2 10 3" xfId="27357" xr:uid="{A1C448D5-D189-4541-8757-895765A59745}"/>
    <cellStyle name="Millares 14 2 10 4" xfId="50239" xr:uid="{D345C911-8990-4C2C-A07E-08BDB7247EFC}"/>
    <cellStyle name="Millares 14 2 11" xfId="8736" xr:uid="{E29E617A-A890-41D0-945A-F4EF9E69E04C}"/>
    <cellStyle name="Millares 14 2 11 2" xfId="20180" xr:uid="{56BAEE6D-59D4-451E-AA6C-3CBAE9A5ED69}"/>
    <cellStyle name="Millares 14 2 11 2 2" xfId="43074" xr:uid="{FD4269D9-C2FC-4D70-B82B-5AEE4658BE93}"/>
    <cellStyle name="Millares 14 2 11 3" xfId="31633" xr:uid="{32CC3FB8-EFF6-4D17-AB0B-F2749E9D4448}"/>
    <cellStyle name="Millares 14 2 11 4" xfId="54515" xr:uid="{30323542-940B-4808-BE86-DB301DB67F98}"/>
    <cellStyle name="Millares 14 2 12" xfId="8997" xr:uid="{7C367AC2-8298-4AFC-B2D5-BFFC62A29F1C}"/>
    <cellStyle name="Millares 14 2 12 2" xfId="20441" xr:uid="{EA49339B-B07C-4011-A036-A6333BBA7B01}"/>
    <cellStyle name="Millares 14 2 12 2 2" xfId="43335" xr:uid="{21B4166E-D667-4607-B387-65972DA4F5A5}"/>
    <cellStyle name="Millares 14 2 12 3" xfId="31894" xr:uid="{00C2C8E5-33B4-4617-B957-A04CBC7ECA05}"/>
    <cellStyle name="Millares 14 2 12 4" xfId="54776" xr:uid="{0464F70C-C11D-43D0-86A9-28F7D06B48F5}"/>
    <cellStyle name="Millares 14 2 13" xfId="9264" xr:uid="{E2BAFDB5-547C-42E7-89EA-7FB24160D822}"/>
    <cellStyle name="Millares 14 2 13 2" xfId="20708" xr:uid="{36405696-5D19-414F-9216-428A74E7E605}"/>
    <cellStyle name="Millares 14 2 13 2 2" xfId="43602" xr:uid="{EC6FB344-7353-4FCE-BC6A-02399C9BCFF7}"/>
    <cellStyle name="Millares 14 2 13 3" xfId="32161" xr:uid="{88F56DFE-6B26-4671-AE78-E185178E4320}"/>
    <cellStyle name="Millares 14 2 13 4" xfId="55043" xr:uid="{E47BEB21-689B-4019-A58A-58F60CA2CD25}"/>
    <cellStyle name="Millares 14 2 14" xfId="9535" xr:uid="{375773AB-19FE-49DB-B2AE-B88F325898C7}"/>
    <cellStyle name="Millares 14 2 14 2" xfId="20978" xr:uid="{B7331F27-91B1-48C9-A22D-FD6ED682D052}"/>
    <cellStyle name="Millares 14 2 14 2 2" xfId="43872" xr:uid="{87B37149-99D9-490E-AFE5-F9CADD6EB88D}"/>
    <cellStyle name="Millares 14 2 14 3" xfId="32431" xr:uid="{99F83337-4C2A-4634-838D-012876046BC0}"/>
    <cellStyle name="Millares 14 2 15" xfId="10621" xr:uid="{6ACB6FC2-8815-461F-A83F-B72D582F70C1}"/>
    <cellStyle name="Millares 14 2 15 2" xfId="22064" xr:uid="{0934D5CA-3B57-477D-8EC4-40F63ECFBE6F}"/>
    <cellStyle name="Millares 14 2 15 2 2" xfId="44958" xr:uid="{8217A319-9063-4FA5-AD35-FA0F33828079}"/>
    <cellStyle name="Millares 14 2 15 3" xfId="33517" xr:uid="{C03F9AD0-3FEA-409D-8A3C-0D1894C45C17}"/>
    <cellStyle name="Millares 14 2 16" xfId="11686" xr:uid="{8D4DF8E1-F58D-4168-9811-2907D16BEB7B}"/>
    <cellStyle name="Millares 14 2 16 2" xfId="34580" xr:uid="{BC35D211-D378-4FE2-AC51-DA6EDC20C94A}"/>
    <cellStyle name="Millares 14 2 17" xfId="23139" xr:uid="{A378B5FD-0F1E-432F-A836-42126BD49629}"/>
    <cellStyle name="Millares 14 2 18" xfId="46022" xr:uid="{AE20A3B1-AAE8-4C56-B958-21A02E206719}"/>
    <cellStyle name="Millares 14 2 2" xfId="343" xr:uid="{FC9E9F09-CF91-4BE3-93E9-5B701F626950}"/>
    <cellStyle name="Millares 14 2 2 10" xfId="8852" xr:uid="{C75B70BB-04E0-43E7-9A06-FDCFF3978272}"/>
    <cellStyle name="Millares 14 2 2 10 2" xfId="20296" xr:uid="{47B524B7-5D9E-4E49-AF08-863F54CF1DD7}"/>
    <cellStyle name="Millares 14 2 2 10 2 2" xfId="43190" xr:uid="{6CEFD2BD-D2FD-4F62-938E-DA9529BF328D}"/>
    <cellStyle name="Millares 14 2 2 10 3" xfId="31749" xr:uid="{A0C8B7A2-B596-438B-8A8D-AD09F74C63DB}"/>
    <cellStyle name="Millares 14 2 2 10 4" xfId="54631" xr:uid="{10554EF7-D257-42BD-856A-B4C8AE543F94}"/>
    <cellStyle name="Millares 14 2 2 11" xfId="9114" xr:uid="{E09948C7-501F-46E6-94CB-9614BC2A2C03}"/>
    <cellStyle name="Millares 14 2 2 11 2" xfId="20558" xr:uid="{3F2DD911-2EF9-4703-90D9-FC630DF1CD08}"/>
    <cellStyle name="Millares 14 2 2 11 2 2" xfId="43452" xr:uid="{210A3DE9-0A12-42C0-8619-C6C4B66512CC}"/>
    <cellStyle name="Millares 14 2 2 11 3" xfId="32011" xr:uid="{FB8B6A50-3E4B-4707-B06C-AE9A74BC675F}"/>
    <cellStyle name="Millares 14 2 2 11 4" xfId="54893" xr:uid="{33DD912A-AEA1-4F0B-9AC6-A556B06545CA}"/>
    <cellStyle name="Millares 14 2 2 12" xfId="9381" xr:uid="{DD0C2CB9-7877-4801-AA87-0A0A1F5F760D}"/>
    <cellStyle name="Millares 14 2 2 12 2" xfId="20825" xr:uid="{BD1E69DF-EC61-4EC8-BE4A-B7F0F4BF22BE}"/>
    <cellStyle name="Millares 14 2 2 12 2 2" xfId="43719" xr:uid="{8D3749FE-1669-4EC5-93C1-59BD189C84BA}"/>
    <cellStyle name="Millares 14 2 2 12 3" xfId="32278" xr:uid="{AE6F6CAC-B54D-4A95-9C51-5A72A244A86D}"/>
    <cellStyle name="Millares 14 2 2 12 4" xfId="55160" xr:uid="{CE1476C2-D95F-468E-9A57-5F7A2785AA3E}"/>
    <cellStyle name="Millares 14 2 2 13" xfId="9653" xr:uid="{B0AF0190-281A-47D2-A09F-88353F9F2C39}"/>
    <cellStyle name="Millares 14 2 2 13 2" xfId="21096" xr:uid="{418B1585-CFE7-4BBE-9B61-2A73D267F7B9}"/>
    <cellStyle name="Millares 14 2 2 13 2 2" xfId="43990" xr:uid="{0279F0E0-53C6-4A38-A42B-253E4E9310C6}"/>
    <cellStyle name="Millares 14 2 2 13 3" xfId="32549" xr:uid="{77E4F718-1408-4EC9-A0C1-DB25149DB0E6}"/>
    <cellStyle name="Millares 14 2 2 14" xfId="10737" xr:uid="{BDF126B2-F5FF-4E04-822E-762B8169DADE}"/>
    <cellStyle name="Millares 14 2 2 14 2" xfId="22180" xr:uid="{5033E25B-B224-40CB-A2F1-E8A7BDE46FDE}"/>
    <cellStyle name="Millares 14 2 2 14 2 2" xfId="45074" xr:uid="{BF6CF184-420A-4461-99D9-5070B8A02043}"/>
    <cellStyle name="Millares 14 2 2 14 3" xfId="33633" xr:uid="{DE68CAAF-97D0-485E-8EB6-080EEBDFFCAF}"/>
    <cellStyle name="Millares 14 2 2 15" xfId="11802" xr:uid="{3E0488E8-3F0A-4AE6-92AA-D33877904B6C}"/>
    <cellStyle name="Millares 14 2 2 15 2" xfId="34696" xr:uid="{CCD52A5E-28C9-486C-A542-C557D4D58597}"/>
    <cellStyle name="Millares 14 2 2 16" xfId="23255" xr:uid="{A42F112D-920C-4B7B-AC57-E38F9794A4F4}"/>
    <cellStyle name="Millares 14 2 2 17" xfId="46138" xr:uid="{DE72FC2C-1507-4474-A242-F3DFFB0B6B7D}"/>
    <cellStyle name="Millares 14 2 2 2" xfId="606" xr:uid="{C0FBBB0B-B565-4E8B-A9D0-BC9506844C46}"/>
    <cellStyle name="Millares 14 2 2 2 10" xfId="46401" xr:uid="{A1D0A182-0464-4B91-AB5A-0A3A06DC7057}"/>
    <cellStyle name="Millares 14 2 2 2 2" xfId="1134" xr:uid="{68A1FA51-0CE6-4DA7-8991-9023E7D3BE70}"/>
    <cellStyle name="Millares 14 2 2 2 2 2" xfId="2451" xr:uid="{39DB72CF-917A-40E3-A0A2-1B8B8918B2A4}"/>
    <cellStyle name="Millares 14 2 2 2 2 2 2" xfId="6699" xr:uid="{A1428A19-6DBB-4FBB-BAE3-A6311946DD0E}"/>
    <cellStyle name="Millares 14 2 2 2 2 2 2 2" xfId="18151" xr:uid="{73208FBB-24DA-4600-A6C2-D84AD85E5823}"/>
    <cellStyle name="Millares 14 2 2 2 2 2 2 2 2" xfId="41045" xr:uid="{CB765F59-ECA5-4020-83C6-A25683D8E9B6}"/>
    <cellStyle name="Millares 14 2 2 2 2 2 2 3" xfId="29604" xr:uid="{2C9D3BE8-2071-41F1-8C9B-087A9AF7AEF2}"/>
    <cellStyle name="Millares 14 2 2 2 2 2 2 4" xfId="52486" xr:uid="{77397F11-FC75-4645-8B2B-2448509C8337}"/>
    <cellStyle name="Millares 14 2 2 2 2 2 3" xfId="13909" xr:uid="{E0F01D90-DB68-442D-888F-56FD3B0BF33C}"/>
    <cellStyle name="Millares 14 2 2 2 2 2 3 2" xfId="36803" xr:uid="{AAB67983-4DC8-43B2-A58A-0F0B8D5D5C07}"/>
    <cellStyle name="Millares 14 2 2 2 2 2 4" xfId="25362" xr:uid="{AE7AA1E1-B3F1-41BD-B6A9-29554D35BB62}"/>
    <cellStyle name="Millares 14 2 2 2 2 2 5" xfId="48245" xr:uid="{7691B1EB-8082-484C-8A27-D2A0A5D801DB}"/>
    <cellStyle name="Millares 14 2 2 2 2 3" xfId="4295" xr:uid="{E9CBC73D-58B0-4254-9E98-866C4EAF0180}"/>
    <cellStyle name="Millares 14 2 2 2 2 3 2" xfId="8538" xr:uid="{741A49E0-0A93-4CDC-A248-C94FFB9FA8BF}"/>
    <cellStyle name="Millares 14 2 2 2 2 3 2 2" xfId="19990" xr:uid="{86F26291-10DB-4DCA-8B52-CB0CC1C46847}"/>
    <cellStyle name="Millares 14 2 2 2 2 3 2 2 2" xfId="42884" xr:uid="{3955C301-662D-487F-B76D-8F3542EA0144}"/>
    <cellStyle name="Millares 14 2 2 2 2 3 2 3" xfId="31443" xr:uid="{07913996-E1A7-4CD4-8F6C-2F227F5A76A1}"/>
    <cellStyle name="Millares 14 2 2 2 2 3 2 4" xfId="54325" xr:uid="{492E0CF7-ADD4-47F9-BBB4-ECEF921AFA93}"/>
    <cellStyle name="Millares 14 2 2 2 2 3 3" xfId="15748" xr:uid="{1BEB0968-59D5-463C-96B2-4D0043A8987F}"/>
    <cellStyle name="Millares 14 2 2 2 2 3 3 2" xfId="38642" xr:uid="{1B941A7E-58C6-4975-8D8F-0AECFF6FDC56}"/>
    <cellStyle name="Millares 14 2 2 2 2 3 4" xfId="27201" xr:uid="{0461AB4D-342C-42C4-AFC1-98FCF5E8602E}"/>
    <cellStyle name="Millares 14 2 2 2 2 3 5" xfId="50083" xr:uid="{010A6F4E-BD30-4C78-A358-D25429AE8E92}"/>
    <cellStyle name="Millares 14 2 2 2 2 4" xfId="5382" xr:uid="{DD5FE6EC-36C7-445F-B189-5967B45CDEED}"/>
    <cellStyle name="Millares 14 2 2 2 2 4 2" xfId="16834" xr:uid="{47A296C8-5C74-4534-AC85-5AF901007CBE}"/>
    <cellStyle name="Millares 14 2 2 2 2 4 2 2" xfId="39728" xr:uid="{11299808-C62B-49F1-A9E2-5DDF5D3C5FB5}"/>
    <cellStyle name="Millares 14 2 2 2 2 4 3" xfId="28287" xr:uid="{D9907DFD-4250-433E-B2B9-39466B1D970A}"/>
    <cellStyle name="Millares 14 2 2 2 2 4 4" xfId="51169" xr:uid="{0DD416B9-ACF7-4D34-A4A4-BA610224A0D3}"/>
    <cellStyle name="Millares 14 2 2 2 2 5" xfId="10443" xr:uid="{1FB6680E-0F41-4FBF-A003-86910B9B28A7}"/>
    <cellStyle name="Millares 14 2 2 2 2 5 2" xfId="21886" xr:uid="{B675EE32-F194-4E9C-9AB1-D9EB339428B7}"/>
    <cellStyle name="Millares 14 2 2 2 2 5 2 2" xfId="44780" xr:uid="{3566E5EC-97FF-4EED-9DC4-A97ED7F98EA3}"/>
    <cellStyle name="Millares 14 2 2 2 2 5 3" xfId="33339" xr:uid="{FF4A05F6-67C5-4BD7-BC15-EFEC7B4EB7A3}"/>
    <cellStyle name="Millares 14 2 2 2 2 6" xfId="11527" xr:uid="{A9868C30-8907-4AE9-A2D6-CE3C9DC6EEB6}"/>
    <cellStyle name="Millares 14 2 2 2 2 6 2" xfId="22970" xr:uid="{73B5BE08-999B-46A3-8189-C7ABA916FF04}"/>
    <cellStyle name="Millares 14 2 2 2 2 6 2 2" xfId="45864" xr:uid="{6F6D09B6-D2E7-45B5-979C-560F372496CA}"/>
    <cellStyle name="Millares 14 2 2 2 2 6 3" xfId="34423" xr:uid="{7FB56A18-7A8E-4AE5-A8FD-8A6C73AA2F9E}"/>
    <cellStyle name="Millares 14 2 2 2 2 7" xfId="12592" xr:uid="{E69C43D4-0ECC-4BC4-8A67-75D6B66EB936}"/>
    <cellStyle name="Millares 14 2 2 2 2 7 2" xfId="35486" xr:uid="{BD97FF15-22FE-4FFE-8C7D-C8C55CCA8F2A}"/>
    <cellStyle name="Millares 14 2 2 2 2 8" xfId="24045" xr:uid="{5CB09180-D420-4361-A936-E907D42B16B3}"/>
    <cellStyle name="Millares 14 2 2 2 2 9" xfId="46928" xr:uid="{F0F89224-01A7-46E0-96EB-39232AEEFF9B}"/>
    <cellStyle name="Millares 14 2 2 2 3" xfId="1924" xr:uid="{D1C06F99-2BBD-4EC8-93D0-1B272BE3089E}"/>
    <cellStyle name="Millares 14 2 2 2 3 2" xfId="6172" xr:uid="{5B98A00C-5807-482A-B238-D898D5BD272F}"/>
    <cellStyle name="Millares 14 2 2 2 3 2 2" xfId="17624" xr:uid="{8EB90C29-F10F-4E52-B77C-94578FC64C54}"/>
    <cellStyle name="Millares 14 2 2 2 3 2 2 2" xfId="40518" xr:uid="{BA5E69DB-4F6E-4100-8FE3-B54C5718764C}"/>
    <cellStyle name="Millares 14 2 2 2 3 2 3" xfId="29077" xr:uid="{5CCC747B-8074-41F2-96C3-58C3D3938AA1}"/>
    <cellStyle name="Millares 14 2 2 2 3 2 4" xfId="51959" xr:uid="{DB5C65C9-89DD-47C1-929C-30DF69D96E64}"/>
    <cellStyle name="Millares 14 2 2 2 3 3" xfId="13382" xr:uid="{1AED06B1-9070-4F35-975D-5B705B9E9D88}"/>
    <cellStyle name="Millares 14 2 2 2 3 3 2" xfId="36276" xr:uid="{DDDC65B0-C345-4255-944E-195B742D48BC}"/>
    <cellStyle name="Millares 14 2 2 2 3 4" xfId="24835" xr:uid="{C097DD8D-5E22-4755-8A1C-18D6D1D0BE01}"/>
    <cellStyle name="Millares 14 2 2 2 3 5" xfId="47718" xr:uid="{7F90F77F-67F9-44D6-B1AB-1CBFDE2AB077}"/>
    <cellStyle name="Millares 14 2 2 2 4" xfId="3768" xr:uid="{962C364A-45B7-452E-8309-BCD18C0283C6}"/>
    <cellStyle name="Millares 14 2 2 2 4 2" xfId="8011" xr:uid="{BF640EEE-E4CF-4542-9CF2-7E272CC101E4}"/>
    <cellStyle name="Millares 14 2 2 2 4 2 2" xfId="19463" xr:uid="{0253AAE2-EB68-4648-8EB9-A4D9006D1E1F}"/>
    <cellStyle name="Millares 14 2 2 2 4 2 2 2" xfId="42357" xr:uid="{3E30FC6C-DD79-42F3-8771-D7C798A3D2D1}"/>
    <cellStyle name="Millares 14 2 2 2 4 2 3" xfId="30916" xr:uid="{F3E74199-E90F-4E80-9205-37F6AB2D7C13}"/>
    <cellStyle name="Millares 14 2 2 2 4 2 4" xfId="53798" xr:uid="{08673C78-8558-43B3-9A67-73D75165F9CA}"/>
    <cellStyle name="Millares 14 2 2 2 4 3" xfId="15221" xr:uid="{168DB5E7-B2EB-4AA4-A86D-F0DDFEB9DDBA}"/>
    <cellStyle name="Millares 14 2 2 2 4 3 2" xfId="38115" xr:uid="{6F32FC52-9411-4B9C-93AF-067903B5D60C}"/>
    <cellStyle name="Millares 14 2 2 2 4 4" xfId="26674" xr:uid="{5BE19A7F-44D5-46E1-8C65-6A32791DB0D7}"/>
    <cellStyle name="Millares 14 2 2 2 4 5" xfId="49556" xr:uid="{09666ED7-8F0C-48FD-8787-C56F3FC3B693}"/>
    <cellStyle name="Millares 14 2 2 2 5" xfId="4855" xr:uid="{8E7EAF71-7F45-4E25-BAAA-6A9E90542437}"/>
    <cellStyle name="Millares 14 2 2 2 5 2" xfId="16307" xr:uid="{FFF346E1-508E-4465-A5AB-C88D3F7D8FA2}"/>
    <cellStyle name="Millares 14 2 2 2 5 2 2" xfId="39201" xr:uid="{52899BB1-368B-4562-9819-1869CF6DEAB8}"/>
    <cellStyle name="Millares 14 2 2 2 5 3" xfId="27760" xr:uid="{D3902CAC-2EEF-4D83-A70B-4C214A57DD39}"/>
    <cellStyle name="Millares 14 2 2 2 5 4" xfId="50642" xr:uid="{55AD767C-6690-4987-AB06-21ED5065D972}"/>
    <cellStyle name="Millares 14 2 2 2 6" xfId="9916" xr:uid="{D5E93FD1-6581-4A7B-AC23-A735D73BF22C}"/>
    <cellStyle name="Millares 14 2 2 2 6 2" xfId="21359" xr:uid="{EEB92936-75A6-4A78-B523-418FB1289E2C}"/>
    <cellStyle name="Millares 14 2 2 2 6 2 2" xfId="44253" xr:uid="{FB563625-36D2-4B3C-A9BA-C2B7A64822E8}"/>
    <cellStyle name="Millares 14 2 2 2 6 3" xfId="32812" xr:uid="{1CB2731A-887E-4042-BE69-76CF59FE5B6C}"/>
    <cellStyle name="Millares 14 2 2 2 7" xfId="11000" xr:uid="{C129F7F1-72DD-49DE-8458-51E038105ECF}"/>
    <cellStyle name="Millares 14 2 2 2 7 2" xfId="22443" xr:uid="{E32DF90A-862C-47DF-AEE1-25EA70954436}"/>
    <cellStyle name="Millares 14 2 2 2 7 2 2" xfId="45337" xr:uid="{4421D87E-5AE4-4688-90A2-3667377D32DA}"/>
    <cellStyle name="Millares 14 2 2 2 7 3" xfId="33896" xr:uid="{833EEC67-BDB3-4D26-88DA-397A2DDCCCCC}"/>
    <cellStyle name="Millares 14 2 2 2 8" xfId="12065" xr:uid="{47551870-F66E-4288-B821-ED0D0D19ACF4}"/>
    <cellStyle name="Millares 14 2 2 2 8 2" xfId="34959" xr:uid="{798A1E4D-A530-4506-A656-1B4BC2D3FE37}"/>
    <cellStyle name="Millares 14 2 2 2 9" xfId="23518" xr:uid="{C1645B11-9AEF-4FDE-AF15-DAFC5ABE392F}"/>
    <cellStyle name="Millares 14 2 2 3" xfId="871" xr:uid="{CE5719A5-CF56-4C80-8B00-D62D1E3C33C1}"/>
    <cellStyle name="Millares 14 2 2 3 2" xfId="2188" xr:uid="{0CA7B25E-70AA-417F-AFB0-7979D8C01E26}"/>
    <cellStyle name="Millares 14 2 2 3 2 2" xfId="6436" xr:uid="{24CE3E30-3498-495F-9ED1-05016B271B43}"/>
    <cellStyle name="Millares 14 2 2 3 2 2 2" xfId="17888" xr:uid="{6E2E33A0-2D85-4E5E-A90B-9C8677FD265F}"/>
    <cellStyle name="Millares 14 2 2 3 2 2 2 2" xfId="40782" xr:uid="{8667C25F-5949-4B71-B7C2-95AC2DC2D36C}"/>
    <cellStyle name="Millares 14 2 2 3 2 2 3" xfId="29341" xr:uid="{08C7E6E0-821B-412D-91A5-EA325E2846BB}"/>
    <cellStyle name="Millares 14 2 2 3 2 2 4" xfId="52223" xr:uid="{66E17B5B-AF2F-429E-95F2-E1864E8123B7}"/>
    <cellStyle name="Millares 14 2 2 3 2 3" xfId="13646" xr:uid="{A4D6FABF-CCEC-4A7C-9039-8AAAE6190561}"/>
    <cellStyle name="Millares 14 2 2 3 2 3 2" xfId="36540" xr:uid="{F34BE1B7-4569-438E-B44B-3D664A72854B}"/>
    <cellStyle name="Millares 14 2 2 3 2 4" xfId="25099" xr:uid="{F3C25C01-1EAD-4668-8C7D-3435ED356D18}"/>
    <cellStyle name="Millares 14 2 2 3 2 5" xfId="47982" xr:uid="{C4595ED8-780A-42FE-BA07-879D179C6D91}"/>
    <cellStyle name="Millares 14 2 2 3 3" xfId="4032" xr:uid="{6B3A7287-8127-4979-B1E2-83C485B62E77}"/>
    <cellStyle name="Millares 14 2 2 3 3 2" xfId="8275" xr:uid="{A9E4DEB0-879D-46B4-9536-B47165AE5809}"/>
    <cellStyle name="Millares 14 2 2 3 3 2 2" xfId="19727" xr:uid="{7F58A30D-1110-4A4B-B989-210257B315CE}"/>
    <cellStyle name="Millares 14 2 2 3 3 2 2 2" xfId="42621" xr:uid="{07D87F56-A933-4648-932A-132BDA6719DB}"/>
    <cellStyle name="Millares 14 2 2 3 3 2 3" xfId="31180" xr:uid="{5282051A-F725-481A-A3E2-01048F23763B}"/>
    <cellStyle name="Millares 14 2 2 3 3 2 4" xfId="54062" xr:uid="{00C51A4E-A7B9-4DCF-A91C-B8B54B62C70C}"/>
    <cellStyle name="Millares 14 2 2 3 3 3" xfId="15485" xr:uid="{D682BA91-1A9B-4240-B00F-FDB8F17DCD95}"/>
    <cellStyle name="Millares 14 2 2 3 3 3 2" xfId="38379" xr:uid="{B397EAE4-3DB5-4AF6-97F0-0E7AC1DA8043}"/>
    <cellStyle name="Millares 14 2 2 3 3 4" xfId="26938" xr:uid="{FC9FE088-CDD6-4CBE-A277-3DEFC5F2129B}"/>
    <cellStyle name="Millares 14 2 2 3 3 5" xfId="49820" xr:uid="{900D08FA-6D1C-4462-B5E0-8D0DCEBEF23C}"/>
    <cellStyle name="Millares 14 2 2 3 4" xfId="5119" xr:uid="{16CB8FB9-4F83-409D-81D3-1CC397D1FD5E}"/>
    <cellStyle name="Millares 14 2 2 3 4 2" xfId="16571" xr:uid="{C509DCE7-4D04-4F2F-8A40-6B42FA5D1446}"/>
    <cellStyle name="Millares 14 2 2 3 4 2 2" xfId="39465" xr:uid="{66990DAD-C061-40C8-9D4B-81BA6AE188CD}"/>
    <cellStyle name="Millares 14 2 2 3 4 3" xfId="28024" xr:uid="{931C230F-CA50-4B0C-9E96-87742F4E436A}"/>
    <cellStyle name="Millares 14 2 2 3 4 4" xfId="50906" xr:uid="{0F63DC78-5ECA-4B56-BFA9-4FA6D7EC8C60}"/>
    <cellStyle name="Millares 14 2 2 3 5" xfId="10180" xr:uid="{14389147-5643-40F3-AA0D-7B624E29D3F4}"/>
    <cellStyle name="Millares 14 2 2 3 5 2" xfId="21623" xr:uid="{77229FFA-A99A-4FFE-BE5E-2841E1CEE5A9}"/>
    <cellStyle name="Millares 14 2 2 3 5 2 2" xfId="44517" xr:uid="{B0E79C21-84EA-4D02-B436-F98F9CE18401}"/>
    <cellStyle name="Millares 14 2 2 3 5 3" xfId="33076" xr:uid="{1A70A582-B60F-4DA4-92C7-68D05899EE58}"/>
    <cellStyle name="Millares 14 2 2 3 6" xfId="11264" xr:uid="{195A55D4-7183-4628-BF6A-6A0B70177DE3}"/>
    <cellStyle name="Millares 14 2 2 3 6 2" xfId="22707" xr:uid="{91EF973F-7082-431A-9538-E24B5171FADA}"/>
    <cellStyle name="Millares 14 2 2 3 6 2 2" xfId="45601" xr:uid="{6099620C-C087-4715-8BAF-DB889B97948D}"/>
    <cellStyle name="Millares 14 2 2 3 6 3" xfId="34160" xr:uid="{D561651D-BAF2-4594-A581-1BD6AC0EA4BF}"/>
    <cellStyle name="Millares 14 2 2 3 7" xfId="12329" xr:uid="{4FF0FD48-0A6A-44E1-909F-B2C3A9E7E242}"/>
    <cellStyle name="Millares 14 2 2 3 7 2" xfId="35223" xr:uid="{3D0C0059-03CD-48DC-A648-810CC68AA9C9}"/>
    <cellStyle name="Millares 14 2 2 3 8" xfId="23782" xr:uid="{8A75D1D6-32B8-47AD-9C21-40C797B60C55}"/>
    <cellStyle name="Millares 14 2 2 3 9" xfId="46665" xr:uid="{EE48C46A-6319-4587-AFA3-002B798C9484}"/>
    <cellStyle name="Millares 14 2 2 4" xfId="1399" xr:uid="{4F251507-C515-4532-AEDC-B1DB483CC093}"/>
    <cellStyle name="Millares 14 2 2 4 2" xfId="2716" xr:uid="{7C036071-04BE-4D50-AB24-70C7A1F519E5}"/>
    <cellStyle name="Millares 14 2 2 4 2 2" xfId="6964" xr:uid="{8D0EF78E-4723-4BC4-A68A-8FB0C95ED67F}"/>
    <cellStyle name="Millares 14 2 2 4 2 2 2" xfId="18416" xr:uid="{9EBED56D-0587-4FCE-BF7C-0351D83619C8}"/>
    <cellStyle name="Millares 14 2 2 4 2 2 2 2" xfId="41310" xr:uid="{4D95877F-0BF2-4D12-A4CD-D2270FD4A5B0}"/>
    <cellStyle name="Millares 14 2 2 4 2 2 3" xfId="29869" xr:uid="{C2CB2E17-257E-41F2-83F8-5E351CD9E6C3}"/>
    <cellStyle name="Millares 14 2 2 4 2 2 4" xfId="52751" xr:uid="{171478F6-E5DB-4D97-91A5-09989001C613}"/>
    <cellStyle name="Millares 14 2 2 4 2 3" xfId="14174" xr:uid="{34BC0328-5ED1-4F89-9EE9-64A10AF6D0EA}"/>
    <cellStyle name="Millares 14 2 2 4 2 3 2" xfId="37068" xr:uid="{446FD05E-D46C-49FB-BB34-EC7BE07100B5}"/>
    <cellStyle name="Millares 14 2 2 4 2 4" xfId="25627" xr:uid="{8A040E13-492F-4DCE-A925-A207C7E1C6E3}"/>
    <cellStyle name="Millares 14 2 2 4 2 5" xfId="48510" xr:uid="{B960404B-4E66-4CB6-BC0D-D98307A3E1A2}"/>
    <cellStyle name="Millares 14 2 2 4 3" xfId="5647" xr:uid="{E724A09E-71CC-4AC2-BB37-7E7A2AE1587F}"/>
    <cellStyle name="Millares 14 2 2 4 3 2" xfId="17099" xr:uid="{900188B7-0F57-41EA-B782-729D57DDBE7C}"/>
    <cellStyle name="Millares 14 2 2 4 3 2 2" xfId="39993" xr:uid="{A8B1856C-1959-4E61-BE91-110DF199EC22}"/>
    <cellStyle name="Millares 14 2 2 4 3 3" xfId="28552" xr:uid="{E56EB4FE-6A34-45AB-8786-A6A6B47B607E}"/>
    <cellStyle name="Millares 14 2 2 4 3 4" xfId="51434" xr:uid="{568AEAEC-D253-4124-9DBE-DDEE0EE1F869}"/>
    <cellStyle name="Millares 14 2 2 4 4" xfId="12857" xr:uid="{559DA029-6A51-4086-99BB-16A12B69E876}"/>
    <cellStyle name="Millares 14 2 2 4 4 2" xfId="35751" xr:uid="{589A2285-B37D-4698-B59C-B3ECB0FC76E5}"/>
    <cellStyle name="Millares 14 2 2 4 5" xfId="24310" xr:uid="{6503386C-FB92-42BD-B445-576A4DF2F6DD}"/>
    <cellStyle name="Millares 14 2 2 4 6" xfId="47193" xr:uid="{E6B6A6C9-0BFC-4B63-9661-DA7D29292994}"/>
    <cellStyle name="Millares 14 2 2 5" xfId="1661" xr:uid="{1CBD59B6-47B9-4AA6-8C96-7B4D44290909}"/>
    <cellStyle name="Millares 14 2 2 5 2" xfId="5909" xr:uid="{EA8A7291-162A-48CA-A9E6-A655826A79A2}"/>
    <cellStyle name="Millares 14 2 2 5 2 2" xfId="17361" xr:uid="{ABF3C68B-D277-44F4-92B4-7130A6B77F86}"/>
    <cellStyle name="Millares 14 2 2 5 2 2 2" xfId="40255" xr:uid="{8E5B335F-A3FF-4CC7-A779-E9B7CF7FB902}"/>
    <cellStyle name="Millares 14 2 2 5 2 3" xfId="28814" xr:uid="{3340765E-5DB8-48DB-9A10-3DB487366F6A}"/>
    <cellStyle name="Millares 14 2 2 5 2 4" xfId="51696" xr:uid="{673946D9-7E67-4FBF-BA82-D2E60BCF2629}"/>
    <cellStyle name="Millares 14 2 2 5 3" xfId="13119" xr:uid="{D125ED5A-AF44-4F76-8983-733963C88FB5}"/>
    <cellStyle name="Millares 14 2 2 5 3 2" xfId="36013" xr:uid="{4A63CC4D-7E67-46FE-AB1B-0020E2F349EC}"/>
    <cellStyle name="Millares 14 2 2 5 4" xfId="24572" xr:uid="{8068EA41-69BD-443B-A751-D72FA7DE943B}"/>
    <cellStyle name="Millares 14 2 2 5 5" xfId="47455" xr:uid="{9D11EDA0-E91D-4574-B395-5538C28054D5}"/>
    <cellStyle name="Millares 14 2 2 6" xfId="2984" xr:uid="{B5109F13-B843-4465-8763-F636E0A4B922}"/>
    <cellStyle name="Millares 14 2 2 6 2" xfId="7227" xr:uid="{EFD2E74C-3F50-4764-81AA-429682B6C91F}"/>
    <cellStyle name="Millares 14 2 2 6 2 2" xfId="18679" xr:uid="{9AA50701-E4DF-4E6F-92F6-6EFC7711C062}"/>
    <cellStyle name="Millares 14 2 2 6 2 2 2" xfId="41573" xr:uid="{37A5E53A-2B5C-4484-9972-B32F8BB14C88}"/>
    <cellStyle name="Millares 14 2 2 6 2 3" xfId="30132" xr:uid="{E2BFBA8B-310F-4A62-BEAF-11F886FFBC38}"/>
    <cellStyle name="Millares 14 2 2 6 2 4" xfId="53014" xr:uid="{A79FCFF3-6EC3-49D0-AA7C-336A403C9BDC}"/>
    <cellStyle name="Millares 14 2 2 6 3" xfId="14437" xr:uid="{594C4EC9-793B-4624-A9CE-50DA3B681D13}"/>
    <cellStyle name="Millares 14 2 2 6 3 2" xfId="37331" xr:uid="{13C04B50-E84F-4F9F-94F7-D4A0A9770898}"/>
    <cellStyle name="Millares 14 2 2 6 4" xfId="25890" xr:uid="{0ADA7A63-84EF-42AD-B3CC-A2AFEC75730A}"/>
    <cellStyle name="Millares 14 2 2 6 5" xfId="48772" xr:uid="{F32A5326-9D51-4CF4-8D33-82E9774CD5F3}"/>
    <cellStyle name="Millares 14 2 2 7" xfId="3244" xr:uid="{B6F0080F-9EB2-4D9C-802B-2AA4163E0FF6}"/>
    <cellStyle name="Millares 14 2 2 7 2" xfId="7487" xr:uid="{C19F35BA-95C0-4AD6-A86C-107AC3B9F4D4}"/>
    <cellStyle name="Millares 14 2 2 7 2 2" xfId="18939" xr:uid="{C2A02DCE-B29C-484A-8479-526081999128}"/>
    <cellStyle name="Millares 14 2 2 7 2 2 2" xfId="41833" xr:uid="{F5C1423C-946D-4162-974F-53FACA61961A}"/>
    <cellStyle name="Millares 14 2 2 7 2 3" xfId="30392" xr:uid="{C08A97DB-7F17-4DFA-BA4C-2040CDFCD933}"/>
    <cellStyle name="Millares 14 2 2 7 2 4" xfId="53274" xr:uid="{0F774FC4-16BD-462B-BE82-AA6C65836E42}"/>
    <cellStyle name="Millares 14 2 2 7 3" xfId="14697" xr:uid="{0F53DDB5-2554-467F-8B18-14775322F1C8}"/>
    <cellStyle name="Millares 14 2 2 7 3 2" xfId="37591" xr:uid="{98E14E2C-AE92-4A6C-B5E4-314C18CCA741}"/>
    <cellStyle name="Millares 14 2 2 7 4" xfId="26150" xr:uid="{5F218F5A-6B96-46A6-B331-BCD62DCCFDD4}"/>
    <cellStyle name="Millares 14 2 2 7 5" xfId="49032" xr:uid="{0434016F-B5DD-4A33-A472-E585385E805F}"/>
    <cellStyle name="Millares 14 2 2 8" xfId="3505" xr:uid="{A6569B05-729D-4A49-96B8-70C91004DF23}"/>
    <cellStyle name="Millares 14 2 2 8 2" xfId="7748" xr:uid="{7E1BF0F3-EBC4-417D-808E-5E0CD0578CF5}"/>
    <cellStyle name="Millares 14 2 2 8 2 2" xfId="19200" xr:uid="{EDA304A0-128C-49B6-A902-0AE5FC35CF93}"/>
    <cellStyle name="Millares 14 2 2 8 2 2 2" xfId="42094" xr:uid="{82202918-A044-416A-83EF-6CEEA115F485}"/>
    <cellStyle name="Millares 14 2 2 8 2 3" xfId="30653" xr:uid="{5AD137E1-FB50-474E-942B-D2E3357D10D3}"/>
    <cellStyle name="Millares 14 2 2 8 2 4" xfId="53535" xr:uid="{315F8171-66E3-4B91-9959-DDFC84F5873E}"/>
    <cellStyle name="Millares 14 2 2 8 3" xfId="14958" xr:uid="{26705EC0-19DA-4438-846C-FD560E91DD1D}"/>
    <cellStyle name="Millares 14 2 2 8 3 2" xfId="37852" xr:uid="{F6EC7002-E597-44D3-8260-422D5B35FDC9}"/>
    <cellStyle name="Millares 14 2 2 8 4" xfId="26411" xr:uid="{B3ABEBDB-46C3-40D4-8E72-781D8E969FA4}"/>
    <cellStyle name="Millares 14 2 2 8 5" xfId="49293" xr:uid="{2A8BDF3F-47F9-4E15-8ABA-CC1093CFC089}"/>
    <cellStyle name="Millares 14 2 2 9" xfId="4573" xr:uid="{E05C8BAA-4D31-4D14-B788-8A8F49A7E7D4}"/>
    <cellStyle name="Millares 14 2 2 9 2" xfId="16025" xr:uid="{20A3424F-DF40-4F48-B69D-343C30DBD6A3}"/>
    <cellStyle name="Millares 14 2 2 9 2 2" xfId="38919" xr:uid="{E7E7724B-9F01-47EF-9989-059FAB19C04C}"/>
    <cellStyle name="Millares 14 2 2 9 3" xfId="27478" xr:uid="{9FA9540E-C28F-42B8-AADD-67429BD3BB54}"/>
    <cellStyle name="Millares 14 2 2 9 4" xfId="50360" xr:uid="{F334D0AE-7A43-4C2E-AF01-C72199EBA66D}"/>
    <cellStyle name="Millares 14 2 3" xfId="490" xr:uid="{8B294F3D-CC0C-4946-BDA0-D83B3E4E418D}"/>
    <cellStyle name="Millares 14 2 3 10" xfId="46285" xr:uid="{7C2DD52B-F8C1-4532-A797-FB4B332FFEF4}"/>
    <cellStyle name="Millares 14 2 3 2" xfId="1018" xr:uid="{36112DB6-9ABA-4D18-BE88-9BB9EB011D48}"/>
    <cellStyle name="Millares 14 2 3 2 2" xfId="2335" xr:uid="{4AA4FBD2-C2E6-4A46-9CBB-6DF04483DEEC}"/>
    <cellStyle name="Millares 14 2 3 2 2 2" xfId="6583" xr:uid="{F8E8035B-CEA4-4CCB-91CD-719279323F63}"/>
    <cellStyle name="Millares 14 2 3 2 2 2 2" xfId="18035" xr:uid="{3861FBC1-C083-476A-B6AB-09D07DE828FB}"/>
    <cellStyle name="Millares 14 2 3 2 2 2 2 2" xfId="40929" xr:uid="{74F72563-276E-4405-BB63-AE20549BF012}"/>
    <cellStyle name="Millares 14 2 3 2 2 2 3" xfId="29488" xr:uid="{52721CE2-1B0D-4998-A0F3-963C78EB0567}"/>
    <cellStyle name="Millares 14 2 3 2 2 2 4" xfId="52370" xr:uid="{92BF796F-C7A9-41CB-91F2-4E6FA54D42B6}"/>
    <cellStyle name="Millares 14 2 3 2 2 3" xfId="13793" xr:uid="{3A8E966C-4E21-47AA-A4FF-BE0E294FC5EC}"/>
    <cellStyle name="Millares 14 2 3 2 2 3 2" xfId="36687" xr:uid="{82B097A7-4421-4D31-AE77-86A2CEB0051D}"/>
    <cellStyle name="Millares 14 2 3 2 2 4" xfId="25246" xr:uid="{5A84CBFF-8C03-4F69-8AFD-778CD8320E6F}"/>
    <cellStyle name="Millares 14 2 3 2 2 5" xfId="48129" xr:uid="{846631A6-716A-425B-A2BF-BF02FB0CD360}"/>
    <cellStyle name="Millares 14 2 3 2 3" xfId="4179" xr:uid="{501F9289-1576-40F8-B972-3F5BE3E051D1}"/>
    <cellStyle name="Millares 14 2 3 2 3 2" xfId="8422" xr:uid="{A6A260BA-FF59-4AB2-B6D8-83D71A8B38B8}"/>
    <cellStyle name="Millares 14 2 3 2 3 2 2" xfId="19874" xr:uid="{8B014039-44AA-423F-9886-02767C6266FA}"/>
    <cellStyle name="Millares 14 2 3 2 3 2 2 2" xfId="42768" xr:uid="{76FBD5F0-24CF-4012-A211-26DF34195081}"/>
    <cellStyle name="Millares 14 2 3 2 3 2 3" xfId="31327" xr:uid="{897AA0B1-77DD-4AB1-B671-56D71EB2BDB7}"/>
    <cellStyle name="Millares 14 2 3 2 3 2 4" xfId="54209" xr:uid="{F359C760-8302-49B0-9CEB-C916DBB75050}"/>
    <cellStyle name="Millares 14 2 3 2 3 3" xfId="15632" xr:uid="{74FBD9F2-8D31-4F43-9C74-E99EA8B12539}"/>
    <cellStyle name="Millares 14 2 3 2 3 3 2" xfId="38526" xr:uid="{87563134-5843-424D-825F-194DC26BB110}"/>
    <cellStyle name="Millares 14 2 3 2 3 4" xfId="27085" xr:uid="{80C3253A-5E92-43FC-B545-7D5AEDA84631}"/>
    <cellStyle name="Millares 14 2 3 2 3 5" xfId="49967" xr:uid="{534C1CA2-7883-4AA3-8472-D20EF7CFD9CC}"/>
    <cellStyle name="Millares 14 2 3 2 4" xfId="5266" xr:uid="{0E620835-C5B3-405C-B346-4B8C5F9E7479}"/>
    <cellStyle name="Millares 14 2 3 2 4 2" xfId="16718" xr:uid="{3768AAF2-DF1F-4E86-A607-CD381B223212}"/>
    <cellStyle name="Millares 14 2 3 2 4 2 2" xfId="39612" xr:uid="{4FC8FBB6-B4D2-43DB-ACCD-E06CDCECE8A3}"/>
    <cellStyle name="Millares 14 2 3 2 4 3" xfId="28171" xr:uid="{39B1BB63-1F08-48F1-BFE7-4EECA04E360D}"/>
    <cellStyle name="Millares 14 2 3 2 4 4" xfId="51053" xr:uid="{F9F8C734-BAEB-48ED-BF01-98B031AF2850}"/>
    <cellStyle name="Millares 14 2 3 2 5" xfId="10327" xr:uid="{5CD6B3B5-5319-43D5-9AAC-771D56ADCF6D}"/>
    <cellStyle name="Millares 14 2 3 2 5 2" xfId="21770" xr:uid="{A56662B6-E433-4DB1-8E99-E5165EA0A03A}"/>
    <cellStyle name="Millares 14 2 3 2 5 2 2" xfId="44664" xr:uid="{81C97980-FA9B-4818-9F70-C77DB8F73F4A}"/>
    <cellStyle name="Millares 14 2 3 2 5 3" xfId="33223" xr:uid="{4AF34FB1-1287-4015-ABA8-D578791A0CBE}"/>
    <cellStyle name="Millares 14 2 3 2 6" xfId="11411" xr:uid="{7539773A-2A6B-4BF6-91F5-166835DFA7BE}"/>
    <cellStyle name="Millares 14 2 3 2 6 2" xfId="22854" xr:uid="{EC1E45D2-B3BD-4F3A-825D-E102E2F77F62}"/>
    <cellStyle name="Millares 14 2 3 2 6 2 2" xfId="45748" xr:uid="{72809890-DED7-4470-BB5F-C290DD5A3D7D}"/>
    <cellStyle name="Millares 14 2 3 2 6 3" xfId="34307" xr:uid="{0AF089C7-EA71-4701-8474-859EB501EC1C}"/>
    <cellStyle name="Millares 14 2 3 2 7" xfId="12476" xr:uid="{66490960-2134-4641-85EC-701D172D010A}"/>
    <cellStyle name="Millares 14 2 3 2 7 2" xfId="35370" xr:uid="{46C495C4-9114-4BA9-AF06-86515C4EA4CB}"/>
    <cellStyle name="Millares 14 2 3 2 8" xfId="23929" xr:uid="{F447E609-C82E-43D0-8C99-A4C4A75EE4E3}"/>
    <cellStyle name="Millares 14 2 3 2 9" xfId="46812" xr:uid="{3529F503-2133-4E8B-BB64-3665A1B41FFF}"/>
    <cellStyle name="Millares 14 2 3 3" xfId="1808" xr:uid="{159A948F-E20F-4F9B-991A-CFC677A81879}"/>
    <cellStyle name="Millares 14 2 3 3 2" xfId="6056" xr:uid="{5BB72B3B-A2E9-4520-BAD3-85D02754565C}"/>
    <cellStyle name="Millares 14 2 3 3 2 2" xfId="17508" xr:uid="{C393F321-10BE-4386-A624-E3B883CDA79E}"/>
    <cellStyle name="Millares 14 2 3 3 2 2 2" xfId="40402" xr:uid="{7097E90A-D211-4843-8ED7-6971E0892A96}"/>
    <cellStyle name="Millares 14 2 3 3 2 3" xfId="28961" xr:uid="{1527A31F-A460-4FA3-AA78-58D202F7C6D4}"/>
    <cellStyle name="Millares 14 2 3 3 2 4" xfId="51843" xr:uid="{513B66C9-02BC-4A1B-A451-FA40793EA553}"/>
    <cellStyle name="Millares 14 2 3 3 3" xfId="13266" xr:uid="{D68ABAC1-6E9F-423B-9687-8D75182A4718}"/>
    <cellStyle name="Millares 14 2 3 3 3 2" xfId="36160" xr:uid="{ED811B07-06C2-4185-B70A-9EACBBD48187}"/>
    <cellStyle name="Millares 14 2 3 3 4" xfId="24719" xr:uid="{E12FE0E5-C958-423A-B42E-EF526C22E7EA}"/>
    <cellStyle name="Millares 14 2 3 3 5" xfId="47602" xr:uid="{860FBF5C-254B-410F-AF54-028E24E9EDE1}"/>
    <cellStyle name="Millares 14 2 3 4" xfId="3652" xr:uid="{2A86DB45-A7B3-41A2-9736-BA8A6DDFDBBC}"/>
    <cellStyle name="Millares 14 2 3 4 2" xfId="7895" xr:uid="{8FC815EE-BD87-4B0E-8720-76236E0A7CD4}"/>
    <cellStyle name="Millares 14 2 3 4 2 2" xfId="19347" xr:uid="{8ECB3E02-4F62-40C7-BEFD-BEA7FED9688E}"/>
    <cellStyle name="Millares 14 2 3 4 2 2 2" xfId="42241" xr:uid="{6C362107-DC42-4630-AFB8-240EC35248EE}"/>
    <cellStyle name="Millares 14 2 3 4 2 3" xfId="30800" xr:uid="{28355905-5723-4EE7-9CFD-8BA82186A3F1}"/>
    <cellStyle name="Millares 14 2 3 4 2 4" xfId="53682" xr:uid="{5FA45DAC-F02B-4256-B954-3F24DEF97E3B}"/>
    <cellStyle name="Millares 14 2 3 4 3" xfId="15105" xr:uid="{ECBD1B11-9668-45A8-8C57-29524FB1F241}"/>
    <cellStyle name="Millares 14 2 3 4 3 2" xfId="37999" xr:uid="{D5E56AEB-DFA0-4FEF-A877-3BB47690AAFA}"/>
    <cellStyle name="Millares 14 2 3 4 4" xfId="26558" xr:uid="{324D8F8C-16A2-4CC4-AFC0-3E3818B6E2D1}"/>
    <cellStyle name="Millares 14 2 3 4 5" xfId="49440" xr:uid="{10C79622-C500-481E-8EE3-9B21B255ABC4}"/>
    <cellStyle name="Millares 14 2 3 5" xfId="4739" xr:uid="{65A6CE8E-8728-4CFC-AC38-EE6719A31272}"/>
    <cellStyle name="Millares 14 2 3 5 2" xfId="16191" xr:uid="{52AC7335-3BD4-4DAE-B765-7BEF7BD2ED05}"/>
    <cellStyle name="Millares 14 2 3 5 2 2" xfId="39085" xr:uid="{61E3E459-BFDC-43C1-B420-9774C007503E}"/>
    <cellStyle name="Millares 14 2 3 5 3" xfId="27644" xr:uid="{71A4475B-D8EE-47C5-909E-68EC03E88E09}"/>
    <cellStyle name="Millares 14 2 3 5 4" xfId="50526" xr:uid="{C7978CE2-C893-41A3-9DCB-212683FDBF2E}"/>
    <cellStyle name="Millares 14 2 3 6" xfId="9800" xr:uid="{BAB63058-6CB6-484D-BB16-535F8A24A467}"/>
    <cellStyle name="Millares 14 2 3 6 2" xfId="21243" xr:uid="{6F377C54-2CD6-4FF3-B508-D581CFDC0A5B}"/>
    <cellStyle name="Millares 14 2 3 6 2 2" xfId="44137" xr:uid="{78CAC52E-C7C3-43CE-83B4-0785F6E1E731}"/>
    <cellStyle name="Millares 14 2 3 6 3" xfId="32696" xr:uid="{73727253-BA92-4D91-A07D-D024EB0ACB4E}"/>
    <cellStyle name="Millares 14 2 3 7" xfId="10884" xr:uid="{A37E3B4C-0BD7-4117-97DC-C0457A563450}"/>
    <cellStyle name="Millares 14 2 3 7 2" xfId="22327" xr:uid="{A72AB377-1F38-4E51-AEC1-B954419AF9C0}"/>
    <cellStyle name="Millares 14 2 3 7 2 2" xfId="45221" xr:uid="{2DE1E7DC-3D58-4F5A-A199-8FECC495E6FD}"/>
    <cellStyle name="Millares 14 2 3 7 3" xfId="33780" xr:uid="{4407466F-7721-41B8-A98F-81F500C38275}"/>
    <cellStyle name="Millares 14 2 3 8" xfId="11949" xr:uid="{E0DA16A9-847A-495D-8F36-F147EE7222F5}"/>
    <cellStyle name="Millares 14 2 3 8 2" xfId="34843" xr:uid="{B5A980E7-5A7E-4B77-B69C-5A4B0060A5BA}"/>
    <cellStyle name="Millares 14 2 3 9" xfId="23402" xr:uid="{D43F7301-B4A9-4EA3-90A3-37D5571780AA}"/>
    <cellStyle name="Millares 14 2 4" xfId="754" xr:uid="{905448DD-10DF-4999-B2A9-D108A58999DA}"/>
    <cellStyle name="Millares 14 2 4 2" xfId="2071" xr:uid="{D60E83DF-CB7B-4D98-AFB3-BC1D28318824}"/>
    <cellStyle name="Millares 14 2 4 2 2" xfId="6319" xr:uid="{958F8582-74F7-49D2-BBB5-E345B9DC3C76}"/>
    <cellStyle name="Millares 14 2 4 2 2 2" xfId="17771" xr:uid="{2E16C1FE-7584-424C-AD40-DAFBF59E89B2}"/>
    <cellStyle name="Millares 14 2 4 2 2 2 2" xfId="40665" xr:uid="{15C8B935-E6C3-4BA7-B7F4-0B8EA1BA07E7}"/>
    <cellStyle name="Millares 14 2 4 2 2 3" xfId="29224" xr:uid="{BE951B8B-3367-4CC2-A03B-7542FB26EA76}"/>
    <cellStyle name="Millares 14 2 4 2 2 4" xfId="52106" xr:uid="{EF590179-4FD7-4325-8AB8-56EBB50AC981}"/>
    <cellStyle name="Millares 14 2 4 2 3" xfId="13529" xr:uid="{3599722D-360B-4BF6-AB42-12A7B5FAED49}"/>
    <cellStyle name="Millares 14 2 4 2 3 2" xfId="36423" xr:uid="{68FF58D2-3EA2-4E92-ACAA-71A197DD1BE7}"/>
    <cellStyle name="Millares 14 2 4 2 4" xfId="24982" xr:uid="{E9B9BD19-BE03-4271-BC62-EF2A7E9D23A2}"/>
    <cellStyle name="Millares 14 2 4 2 5" xfId="47865" xr:uid="{8C6F8831-327D-44DE-A54A-F4B2F112826E}"/>
    <cellStyle name="Millares 14 2 4 3" xfId="3915" xr:uid="{21FA4046-6586-4E0D-9637-5E5565E05092}"/>
    <cellStyle name="Millares 14 2 4 3 2" xfId="8158" xr:uid="{165F57D9-5171-44DF-9BE5-A3C9B6EB1B97}"/>
    <cellStyle name="Millares 14 2 4 3 2 2" xfId="19610" xr:uid="{B007E0BD-D0B2-42BA-8A7F-829473DF0D2F}"/>
    <cellStyle name="Millares 14 2 4 3 2 2 2" xfId="42504" xr:uid="{BA8971B6-4EF7-4381-9B68-63A98251F874}"/>
    <cellStyle name="Millares 14 2 4 3 2 3" xfId="31063" xr:uid="{560D2664-9BC3-4B6A-9883-9561F7481A37}"/>
    <cellStyle name="Millares 14 2 4 3 2 4" xfId="53945" xr:uid="{31322F60-3D5F-441A-9718-4C84976BEDA8}"/>
    <cellStyle name="Millares 14 2 4 3 3" xfId="15368" xr:uid="{849F3F07-2FDA-4377-B7A1-B2E80DDB0346}"/>
    <cellStyle name="Millares 14 2 4 3 3 2" xfId="38262" xr:uid="{9FB66415-62DA-48F2-9F58-C86852E27348}"/>
    <cellStyle name="Millares 14 2 4 3 4" xfId="26821" xr:uid="{8B0E4021-0946-4696-88E8-533C4AACCB13}"/>
    <cellStyle name="Millares 14 2 4 3 5" xfId="49703" xr:uid="{1B7918D8-33DC-45D0-BE9E-06CCBD1179A1}"/>
    <cellStyle name="Millares 14 2 4 4" xfId="5002" xr:uid="{8E4472D2-74CA-4B95-A4C7-A7F0C79F9919}"/>
    <cellStyle name="Millares 14 2 4 4 2" xfId="16454" xr:uid="{780C3229-9581-4B57-B5E7-4835BD33A732}"/>
    <cellStyle name="Millares 14 2 4 4 2 2" xfId="39348" xr:uid="{45EDF250-2262-4190-B396-38CDAD2ED6C6}"/>
    <cellStyle name="Millares 14 2 4 4 3" xfId="27907" xr:uid="{375DDC60-CAC2-44ED-9499-344DCA2BECDE}"/>
    <cellStyle name="Millares 14 2 4 4 4" xfId="50789" xr:uid="{D5B856D6-4575-46A8-AB99-8A0603A44FEB}"/>
    <cellStyle name="Millares 14 2 4 5" xfId="10063" xr:uid="{EC368A91-3B6F-4B20-AEE7-57906D4B022E}"/>
    <cellStyle name="Millares 14 2 4 5 2" xfId="21506" xr:uid="{14CA185C-0EF1-40D2-B917-3E55BA52DB22}"/>
    <cellStyle name="Millares 14 2 4 5 2 2" xfId="44400" xr:uid="{4B5E2583-8B46-4525-9CD5-F3E69137D591}"/>
    <cellStyle name="Millares 14 2 4 5 3" xfId="32959" xr:uid="{0C99AC40-5E7A-401C-A904-82BC26B1EA76}"/>
    <cellStyle name="Millares 14 2 4 6" xfId="11147" xr:uid="{0BFDD9CB-65CF-4658-B6F2-74C0B363D899}"/>
    <cellStyle name="Millares 14 2 4 6 2" xfId="22590" xr:uid="{1B956885-2B81-4618-AE6F-F1E8F697DEEC}"/>
    <cellStyle name="Millares 14 2 4 6 2 2" xfId="45484" xr:uid="{FFE93E3E-6AC1-43A4-BE11-90407C43A8B6}"/>
    <cellStyle name="Millares 14 2 4 6 3" xfId="34043" xr:uid="{9374C3F6-3F30-4CA2-8698-2F4C1C8425D8}"/>
    <cellStyle name="Millares 14 2 4 7" xfId="12212" xr:uid="{C5E27C39-769F-4F44-A8E3-AA5FFF8625FF}"/>
    <cellStyle name="Millares 14 2 4 7 2" xfId="35106" xr:uid="{D1D0272F-FD7A-40A6-8A1E-9AE81E5C0D87}"/>
    <cellStyle name="Millares 14 2 4 8" xfId="23665" xr:uid="{948D07E4-72DB-4DBD-AB17-D619BEDAFCA0}"/>
    <cellStyle name="Millares 14 2 4 9" xfId="46548" xr:uid="{FA1BD1DE-1A02-4DA2-B6F1-363168C1A511}"/>
    <cellStyle name="Millares 14 2 5" xfId="1282" xr:uid="{D2337DFD-48BD-4B1E-B4A9-4AB935A0E32B}"/>
    <cellStyle name="Millares 14 2 5 2" xfId="2599" xr:uid="{7C81B054-F526-4D22-9B2B-F3D9884F1EDA}"/>
    <cellStyle name="Millares 14 2 5 2 2" xfId="6847" xr:uid="{72FA7515-4B9A-4CF8-96A8-5AA15C421824}"/>
    <cellStyle name="Millares 14 2 5 2 2 2" xfId="18299" xr:uid="{31941B24-7B71-4015-BBCA-ECF9BF354237}"/>
    <cellStyle name="Millares 14 2 5 2 2 2 2" xfId="41193" xr:uid="{CF90D658-FD32-4FA0-94B9-8313243797D1}"/>
    <cellStyle name="Millares 14 2 5 2 2 3" xfId="29752" xr:uid="{876B3427-50A2-413B-99BC-D6DA9A65C72E}"/>
    <cellStyle name="Millares 14 2 5 2 2 4" xfId="52634" xr:uid="{E81BB00B-3CCA-4179-BE9B-55B3F7BD1E0B}"/>
    <cellStyle name="Millares 14 2 5 2 3" xfId="14057" xr:uid="{F573BAC4-686E-4E16-9FBB-89FEB035FDB3}"/>
    <cellStyle name="Millares 14 2 5 2 3 2" xfId="36951" xr:uid="{F6B386C8-7DC6-4293-ACDA-718DED27CC1C}"/>
    <cellStyle name="Millares 14 2 5 2 4" xfId="25510" xr:uid="{37EE754E-6283-4826-8146-6AB14173CE07}"/>
    <cellStyle name="Millares 14 2 5 2 5" xfId="48393" xr:uid="{0BC6D806-6A11-45B4-B671-DC62F3D96223}"/>
    <cellStyle name="Millares 14 2 5 3" xfId="5530" xr:uid="{B58655F7-BE7F-4A68-BEE5-DC2A030B811D}"/>
    <cellStyle name="Millares 14 2 5 3 2" xfId="16982" xr:uid="{716F4EED-59E2-462E-9F8A-6DA5985A9170}"/>
    <cellStyle name="Millares 14 2 5 3 2 2" xfId="39876" xr:uid="{2378FEFB-1892-4962-82E9-5FD02330F580}"/>
    <cellStyle name="Millares 14 2 5 3 3" xfId="28435" xr:uid="{0BA88051-FC37-405A-9C86-B7E40E62F1C7}"/>
    <cellStyle name="Millares 14 2 5 3 4" xfId="51317" xr:uid="{4305F535-9576-4731-86D0-47E1E14E843B}"/>
    <cellStyle name="Millares 14 2 5 4" xfId="12740" xr:uid="{3A5C4872-7918-4FEA-9C0A-B83C91E282C8}"/>
    <cellStyle name="Millares 14 2 5 4 2" xfId="35634" xr:uid="{A9CA19BC-5013-463A-BDDA-91EB7A8CFB1B}"/>
    <cellStyle name="Millares 14 2 5 5" xfId="24193" xr:uid="{966A5772-7FA6-45A8-86E1-CCEDA6E5EB6F}"/>
    <cellStyle name="Millares 14 2 5 6" xfId="47076" xr:uid="{AC5DD2A3-9613-4DD5-A7A6-14F9CD64B63A}"/>
    <cellStyle name="Millares 14 2 6" xfId="1545" xr:uid="{504735D7-14CB-487D-86F3-43401E343611}"/>
    <cellStyle name="Millares 14 2 6 2" xfId="5793" xr:uid="{3576F27F-1D57-4B3C-8982-A5D12BAAEBE6}"/>
    <cellStyle name="Millares 14 2 6 2 2" xfId="17245" xr:uid="{EDF63848-19EB-4A83-AE13-902B51B09B4A}"/>
    <cellStyle name="Millares 14 2 6 2 2 2" xfId="40139" xr:uid="{A06EEBA2-0AC4-4AA7-A6F9-2824A559A1F4}"/>
    <cellStyle name="Millares 14 2 6 2 3" xfId="28698" xr:uid="{D605D03F-C40B-424B-89F0-F0D660A92673}"/>
    <cellStyle name="Millares 14 2 6 2 4" xfId="51580" xr:uid="{1CDA6CE9-BC37-491F-B233-29284C073B05}"/>
    <cellStyle name="Millares 14 2 6 3" xfId="13003" xr:uid="{3289C73F-3CC7-4D3A-8565-6908C0B2017F}"/>
    <cellStyle name="Millares 14 2 6 3 2" xfId="35897" xr:uid="{1F7F23FD-6B7A-4695-83AC-4CEBA77B42F2}"/>
    <cellStyle name="Millares 14 2 6 4" xfId="24456" xr:uid="{D864ACD3-CA36-415E-80F5-B7D8F792EBDD}"/>
    <cellStyle name="Millares 14 2 6 5" xfId="47339" xr:uid="{FD2A7F99-2280-4BCE-8093-C4EB6EF92CB6}"/>
    <cellStyle name="Millares 14 2 7" xfId="2867" xr:uid="{AA5FD507-CAD5-4F0B-9D9E-DF1057280447}"/>
    <cellStyle name="Millares 14 2 7 2" xfId="7111" xr:uid="{46ECA128-5890-4654-B3CF-241F351D2383}"/>
    <cellStyle name="Millares 14 2 7 2 2" xfId="18563" xr:uid="{D23BCFBC-E74E-445F-A1B2-F9BB281F240C}"/>
    <cellStyle name="Millares 14 2 7 2 2 2" xfId="41457" xr:uid="{C2B6B45F-5FD2-48FD-96FB-D77C62C47C9D}"/>
    <cellStyle name="Millares 14 2 7 2 3" xfId="30016" xr:uid="{97AFF026-4361-48FD-AABD-D1A5F21C02AE}"/>
    <cellStyle name="Millares 14 2 7 2 4" xfId="52898" xr:uid="{442446FC-CAFF-4ECC-AB8B-2F45C3DA9087}"/>
    <cellStyle name="Millares 14 2 7 3" xfId="14321" xr:uid="{2B771D91-5CA4-44A3-ABD5-E10BBE1C40FC}"/>
    <cellStyle name="Millares 14 2 7 3 2" xfId="37215" xr:uid="{338D09B4-A75D-4C9F-A205-476D8B909296}"/>
    <cellStyle name="Millares 14 2 7 4" xfId="25774" xr:uid="{628FBC37-FC45-4AAF-B346-750D9E3AD2E6}"/>
    <cellStyle name="Millares 14 2 7 5" xfId="48656" xr:uid="{D28FB1C5-F042-47C8-8563-67B4A7BC34C1}"/>
    <cellStyle name="Millares 14 2 8" xfId="3127" xr:uid="{3ADBBEBC-0A1D-48A2-A6D4-8E50F2DF772B}"/>
    <cellStyle name="Millares 14 2 8 2" xfId="7370" xr:uid="{E4209B74-1FD8-4A09-8756-6C8E160BB5C1}"/>
    <cellStyle name="Millares 14 2 8 2 2" xfId="18822" xr:uid="{09E79C19-D8FF-4EED-B098-0AAE79D9A7D8}"/>
    <cellStyle name="Millares 14 2 8 2 2 2" xfId="41716" xr:uid="{803B24FA-A9B9-4F95-9886-0496EC6F1587}"/>
    <cellStyle name="Millares 14 2 8 2 3" xfId="30275" xr:uid="{CD4189F5-FDBA-44EA-AD27-FE9DF2EECBB3}"/>
    <cellStyle name="Millares 14 2 8 2 4" xfId="53157" xr:uid="{46F34480-BF63-41A9-B23D-BD9A295624D7}"/>
    <cellStyle name="Millares 14 2 8 3" xfId="14580" xr:uid="{EBCB11F6-484D-4972-AFA0-A2ACBBE84518}"/>
    <cellStyle name="Millares 14 2 8 3 2" xfId="37474" xr:uid="{827FC436-978D-4E0C-9E7B-88089E1D68EE}"/>
    <cellStyle name="Millares 14 2 8 4" xfId="26033" xr:uid="{E883A9E2-319C-4B4F-BF8A-09A61F15C65F}"/>
    <cellStyle name="Millares 14 2 8 5" xfId="48915" xr:uid="{90B31913-1063-4539-BAEC-4DA5D705A41E}"/>
    <cellStyle name="Millares 14 2 9" xfId="3389" xr:uid="{3D413A91-59A1-4F37-9800-54CF4F1D4756}"/>
    <cellStyle name="Millares 14 2 9 2" xfId="7632" xr:uid="{00EB73DC-09CB-4BE0-B2A4-BA73AB8E3492}"/>
    <cellStyle name="Millares 14 2 9 2 2" xfId="19084" xr:uid="{BA75383E-DF75-415F-B4EC-74A083305445}"/>
    <cellStyle name="Millares 14 2 9 2 2 2" xfId="41978" xr:uid="{BF621FE4-A7A4-420C-810B-65BCD8E73552}"/>
    <cellStyle name="Millares 14 2 9 2 3" xfId="30537" xr:uid="{3C9AB660-0FE4-4C89-BAEB-A3FE9BC5F29C}"/>
    <cellStyle name="Millares 14 2 9 2 4" xfId="53419" xr:uid="{251AECBF-D0DD-4CDD-A6F7-DA3C2A1A5C68}"/>
    <cellStyle name="Millares 14 2 9 3" xfId="14842" xr:uid="{5EFBBA3A-48ED-428B-B54F-95FB8C249B4F}"/>
    <cellStyle name="Millares 14 2 9 3 2" xfId="37736" xr:uid="{3708048F-18A4-44E8-B2F6-06228BF35000}"/>
    <cellStyle name="Millares 14 2 9 4" xfId="26295" xr:uid="{C627873C-16B3-44AE-B688-946FAD4B73A0}"/>
    <cellStyle name="Millares 14 2 9 5" xfId="49177" xr:uid="{799BF9B5-BEC8-45FC-BAE3-260A5727DECB}"/>
    <cellStyle name="Millares 14 20" xfId="23102" xr:uid="{67780705-4506-40E9-8DFE-4B9B6C806EF6}"/>
    <cellStyle name="Millares 14 21" xfId="45985" xr:uid="{A6B6DDD8-ABD3-4543-A453-1815D5B29AC0}"/>
    <cellStyle name="Millares 14 3" xfId="245" xr:uid="{92B7F8ED-7795-406A-A6BF-155AE99F415B}"/>
    <cellStyle name="Millares 14 3 10" xfId="4479" xr:uid="{3BC07934-69CA-45E1-966F-46CAC722653D}"/>
    <cellStyle name="Millares 14 3 10 2" xfId="15931" xr:uid="{7E657FE8-4D2C-4B93-9FF4-F2C70EB79364}"/>
    <cellStyle name="Millares 14 3 10 2 2" xfId="38825" xr:uid="{ECD34968-6DE2-469F-B9FD-CDDCC4128B98}"/>
    <cellStyle name="Millares 14 3 10 3" xfId="27384" xr:uid="{20988599-B4DA-48CA-B677-B15FFAA93DCC}"/>
    <cellStyle name="Millares 14 3 10 4" xfId="50266" xr:uid="{B06EF9B8-B66C-4ED3-B9B0-5235F6719DB8}"/>
    <cellStyle name="Millares 14 3 11" xfId="8759" xr:uid="{F8C72574-0E7A-4A36-A8BD-5F71304708B3}"/>
    <cellStyle name="Millares 14 3 11 2" xfId="20203" xr:uid="{C343729C-D558-458D-9DF3-30F82B025449}"/>
    <cellStyle name="Millares 14 3 11 2 2" xfId="43097" xr:uid="{0CBF773D-0C1B-4ABE-B6E0-E7DE06993955}"/>
    <cellStyle name="Millares 14 3 11 3" xfId="31656" xr:uid="{CD0388CC-B76C-47CF-8674-643A20E24086}"/>
    <cellStyle name="Millares 14 3 11 4" xfId="54538" xr:uid="{473977A0-D32C-4CD8-9D64-1B22E39C6E8A}"/>
    <cellStyle name="Millares 14 3 12" xfId="9021" xr:uid="{1EA622A9-5BEF-42D0-8751-AD6681271EF5}"/>
    <cellStyle name="Millares 14 3 12 2" xfId="20465" xr:uid="{C3D3652C-DFFE-43B9-8A46-0D0FAC1E388F}"/>
    <cellStyle name="Millares 14 3 12 2 2" xfId="43359" xr:uid="{E1834DD6-4BDA-4903-AEB6-B66400474F8A}"/>
    <cellStyle name="Millares 14 3 12 3" xfId="31918" xr:uid="{54600B77-164C-4282-80D2-9964AB8BBB88}"/>
    <cellStyle name="Millares 14 3 12 4" xfId="54800" xr:uid="{A36E0E13-41F8-41E6-A85A-921767E2F5D6}"/>
    <cellStyle name="Millares 14 3 13" xfId="9288" xr:uid="{98BDD66C-0EA0-43F0-AFA5-FFCFB280BC81}"/>
    <cellStyle name="Millares 14 3 13 2" xfId="20732" xr:uid="{FD9E7DC1-38EA-4BAC-98DD-BF0A9E4CA517}"/>
    <cellStyle name="Millares 14 3 13 2 2" xfId="43626" xr:uid="{EABD5B82-56D1-4E2F-8235-4ABD7CB1A83F}"/>
    <cellStyle name="Millares 14 3 13 3" xfId="32185" xr:uid="{6DA151C5-1A81-48F2-8398-0E3B43ECA863}"/>
    <cellStyle name="Millares 14 3 13 4" xfId="55067" xr:uid="{79FAE123-8A5D-4C54-8418-1DD436C8D609}"/>
    <cellStyle name="Millares 14 3 14" xfId="9560" xr:uid="{A53B43FB-D138-4CA4-98AC-DDEABE517D88}"/>
    <cellStyle name="Millares 14 3 14 2" xfId="21003" xr:uid="{410F7F63-A46C-43D8-BA84-17D7F7A0E2FD}"/>
    <cellStyle name="Millares 14 3 14 2 2" xfId="43897" xr:uid="{B527800C-398C-4B64-8FB6-7F758CBCE88D}"/>
    <cellStyle name="Millares 14 3 14 3" xfId="32456" xr:uid="{09090806-0355-4C2D-8C2F-8DC78748A921}"/>
    <cellStyle name="Millares 14 3 15" xfId="10644" xr:uid="{800331A4-1E7E-4B5D-8537-C01EFCCA29A8}"/>
    <cellStyle name="Millares 14 3 15 2" xfId="22087" xr:uid="{8D82BE9E-89FC-48F8-B462-E1ABD588C68B}"/>
    <cellStyle name="Millares 14 3 15 2 2" xfId="44981" xr:uid="{67DF3CA3-7B02-4122-A68A-4357999AC3B4}"/>
    <cellStyle name="Millares 14 3 15 3" xfId="33540" xr:uid="{5632B795-43F3-4536-84C3-DD7C1C8E8645}"/>
    <cellStyle name="Millares 14 3 16" xfId="11709" xr:uid="{0C206863-CDA7-43EC-B301-08490089DCF4}"/>
    <cellStyle name="Millares 14 3 16 2" xfId="34603" xr:uid="{961EE064-A854-48C7-920D-F9F07818115E}"/>
    <cellStyle name="Millares 14 3 17" xfId="23162" xr:uid="{2071018E-60C5-4260-A31F-839824DD7340}"/>
    <cellStyle name="Millares 14 3 18" xfId="46045" xr:uid="{C8CBEBC8-18F5-4615-861B-A5B415CE7E3C}"/>
    <cellStyle name="Millares 14 3 2" xfId="366" xr:uid="{4F53576D-4F47-45CB-95FA-FA9AF124AA7B}"/>
    <cellStyle name="Millares 14 3 2 10" xfId="8875" xr:uid="{2716F9E4-B5EB-496F-9DCE-0B4E5A6E8466}"/>
    <cellStyle name="Millares 14 3 2 10 2" xfId="20319" xr:uid="{6BA5F857-DBAD-48A5-A504-3208BA94ABE1}"/>
    <cellStyle name="Millares 14 3 2 10 2 2" xfId="43213" xr:uid="{5437F20F-0B87-498C-A433-47D456795219}"/>
    <cellStyle name="Millares 14 3 2 10 3" xfId="31772" xr:uid="{2DC20FCD-F402-432F-B8D7-184D58B1B9D0}"/>
    <cellStyle name="Millares 14 3 2 10 4" xfId="54654" xr:uid="{9DB98BB9-D334-4F7B-BA8A-8C6586F6F94D}"/>
    <cellStyle name="Millares 14 3 2 11" xfId="9137" xr:uid="{D8770374-8DFC-4C60-8D30-E2F8841E3599}"/>
    <cellStyle name="Millares 14 3 2 11 2" xfId="20581" xr:uid="{ACC7FB23-8365-4C86-923C-948A1A3B7999}"/>
    <cellStyle name="Millares 14 3 2 11 2 2" xfId="43475" xr:uid="{223D75CE-2594-4163-9EED-7BFE66576431}"/>
    <cellStyle name="Millares 14 3 2 11 3" xfId="32034" xr:uid="{A841D2A2-D44B-44FA-A229-F062682B61F9}"/>
    <cellStyle name="Millares 14 3 2 11 4" xfId="54916" xr:uid="{D392B601-F810-4D3B-8FAD-CD559533058F}"/>
    <cellStyle name="Millares 14 3 2 12" xfId="9404" xr:uid="{56EA14DB-B7DD-4EE1-B51D-7F5BEE09661A}"/>
    <cellStyle name="Millares 14 3 2 12 2" xfId="20848" xr:uid="{71C07D3F-5CB6-4A2C-927D-4026A3F06580}"/>
    <cellStyle name="Millares 14 3 2 12 2 2" xfId="43742" xr:uid="{F4CFDCC6-DB18-4123-B7D5-FABFB7AC9186}"/>
    <cellStyle name="Millares 14 3 2 12 3" xfId="32301" xr:uid="{91D6C744-6598-4AC6-8D33-9109FA071CA1}"/>
    <cellStyle name="Millares 14 3 2 12 4" xfId="55183" xr:uid="{27D3EC4A-FBB7-4433-87D6-BFBD9D1F2172}"/>
    <cellStyle name="Millares 14 3 2 13" xfId="9676" xr:uid="{7D261947-45C8-4AE4-8F5E-F91328DAA79B}"/>
    <cellStyle name="Millares 14 3 2 13 2" xfId="21119" xr:uid="{D6D51C1D-6A93-4BB3-B83E-B0C1F7ADC3C0}"/>
    <cellStyle name="Millares 14 3 2 13 2 2" xfId="44013" xr:uid="{89388448-CC37-4618-8506-6E534EF1EDA9}"/>
    <cellStyle name="Millares 14 3 2 13 3" xfId="32572" xr:uid="{493DBDC7-092E-482D-9943-0E5135F52708}"/>
    <cellStyle name="Millares 14 3 2 14" xfId="10760" xr:uid="{D3E33948-64F1-43A5-B559-4BEE4A5DB63F}"/>
    <cellStyle name="Millares 14 3 2 14 2" xfId="22203" xr:uid="{AA9CB303-1736-4AE1-B800-4E6C3562084E}"/>
    <cellStyle name="Millares 14 3 2 14 2 2" xfId="45097" xr:uid="{68738F90-13DC-47D2-8323-0EC2EA02C962}"/>
    <cellStyle name="Millares 14 3 2 14 3" xfId="33656" xr:uid="{3622701A-22B2-4822-84F8-417382FC10A5}"/>
    <cellStyle name="Millares 14 3 2 15" xfId="11825" xr:uid="{48946AFD-9168-4B8F-92BA-B8F9C55A19A6}"/>
    <cellStyle name="Millares 14 3 2 15 2" xfId="34719" xr:uid="{A8E80900-A9A6-4FA5-8E0D-937432637C67}"/>
    <cellStyle name="Millares 14 3 2 16" xfId="23278" xr:uid="{AE79FAC7-4F41-4032-ADC2-42A6CB87A9D4}"/>
    <cellStyle name="Millares 14 3 2 17" xfId="46161" xr:uid="{F0ABBCC9-39E8-4A49-9B28-940DE682DBB5}"/>
    <cellStyle name="Millares 14 3 2 2" xfId="629" xr:uid="{A4204EAD-0928-42DA-88FD-EEFF71ECDD90}"/>
    <cellStyle name="Millares 14 3 2 2 10" xfId="46424" xr:uid="{78085620-E813-4D36-B769-99FFFF7A3438}"/>
    <cellStyle name="Millares 14 3 2 2 2" xfId="1157" xr:uid="{898B6C84-E448-4D11-967C-7F0B8CA0E9F2}"/>
    <cellStyle name="Millares 14 3 2 2 2 2" xfId="2474" xr:uid="{E957224B-0559-4734-B39A-EBF18E7579A9}"/>
    <cellStyle name="Millares 14 3 2 2 2 2 2" xfId="6722" xr:uid="{9580F68B-55E1-490A-97C2-57A1B36E2828}"/>
    <cellStyle name="Millares 14 3 2 2 2 2 2 2" xfId="18174" xr:uid="{80A06478-C26F-44DE-A89D-85B97AD2AEF2}"/>
    <cellStyle name="Millares 14 3 2 2 2 2 2 2 2" xfId="41068" xr:uid="{B4D75BD6-EEAB-4BF0-AABA-4C56AE75ADCA}"/>
    <cellStyle name="Millares 14 3 2 2 2 2 2 3" xfId="29627" xr:uid="{1B99580B-9DE6-4174-AFCA-A9D62C7A4ADB}"/>
    <cellStyle name="Millares 14 3 2 2 2 2 2 4" xfId="52509" xr:uid="{3BCDCC4C-9B01-4B89-9DDD-344CEA6EDDAF}"/>
    <cellStyle name="Millares 14 3 2 2 2 2 3" xfId="13932" xr:uid="{B0F6496C-FDEE-48E4-9AF8-887622A825EC}"/>
    <cellStyle name="Millares 14 3 2 2 2 2 3 2" xfId="36826" xr:uid="{F1E281C5-BE6F-4597-8422-5846BFD3EEA8}"/>
    <cellStyle name="Millares 14 3 2 2 2 2 4" xfId="25385" xr:uid="{C2D6350B-FD30-40A4-B297-4C66C0FC1751}"/>
    <cellStyle name="Millares 14 3 2 2 2 2 5" xfId="48268" xr:uid="{968A8C7E-D7D5-44A6-A19B-6258ADF0EE4C}"/>
    <cellStyle name="Millares 14 3 2 2 2 3" xfId="4318" xr:uid="{D22A1697-A1D8-4490-B2D7-20A52F433F0F}"/>
    <cellStyle name="Millares 14 3 2 2 2 3 2" xfId="8561" xr:uid="{F6156ADF-BAF9-41D2-A32C-9539C858E5D5}"/>
    <cellStyle name="Millares 14 3 2 2 2 3 2 2" xfId="20013" xr:uid="{5A5EA789-C0F1-4B4C-A61D-722BE7B98187}"/>
    <cellStyle name="Millares 14 3 2 2 2 3 2 2 2" xfId="42907" xr:uid="{3A978682-FE1D-4DBF-9E6F-90E9A5E71C88}"/>
    <cellStyle name="Millares 14 3 2 2 2 3 2 3" xfId="31466" xr:uid="{AFE54E64-5348-4B3C-BA36-2F6E5829A2AF}"/>
    <cellStyle name="Millares 14 3 2 2 2 3 2 4" xfId="54348" xr:uid="{92338735-22A4-4D87-9829-16BDDC774DB5}"/>
    <cellStyle name="Millares 14 3 2 2 2 3 3" xfId="15771" xr:uid="{6EAD6D6E-EEB3-4CE8-A01A-5D3496AD3620}"/>
    <cellStyle name="Millares 14 3 2 2 2 3 3 2" xfId="38665" xr:uid="{243463EF-73D6-419F-BFD1-0BFC65DA62FD}"/>
    <cellStyle name="Millares 14 3 2 2 2 3 4" xfId="27224" xr:uid="{84B99DC4-949C-44C7-A19F-051687D1C5B9}"/>
    <cellStyle name="Millares 14 3 2 2 2 3 5" xfId="50106" xr:uid="{9943EF3B-D13D-4082-A161-9E3F036D430C}"/>
    <cellStyle name="Millares 14 3 2 2 2 4" xfId="5405" xr:uid="{F470041D-B2FF-4C91-ADCC-50E6116374E5}"/>
    <cellStyle name="Millares 14 3 2 2 2 4 2" xfId="16857" xr:uid="{2EA76B30-2046-4E4E-9E85-466B4A79914E}"/>
    <cellStyle name="Millares 14 3 2 2 2 4 2 2" xfId="39751" xr:uid="{370EF10F-6876-4590-B883-B8A3E4AFE3D9}"/>
    <cellStyle name="Millares 14 3 2 2 2 4 3" xfId="28310" xr:uid="{A9ED817C-F571-4F5E-86F5-13D45BB8B1BA}"/>
    <cellStyle name="Millares 14 3 2 2 2 4 4" xfId="51192" xr:uid="{CBA0C96D-C268-4094-A321-5148B4AC42B6}"/>
    <cellStyle name="Millares 14 3 2 2 2 5" xfId="10466" xr:uid="{D9175E44-3836-47DE-9F51-ED697A1C271E}"/>
    <cellStyle name="Millares 14 3 2 2 2 5 2" xfId="21909" xr:uid="{D8620670-C513-41E9-AC86-F21F06582322}"/>
    <cellStyle name="Millares 14 3 2 2 2 5 2 2" xfId="44803" xr:uid="{0B40ABA0-EDBC-4DBD-AE95-5C0BAA6B7E78}"/>
    <cellStyle name="Millares 14 3 2 2 2 5 3" xfId="33362" xr:uid="{A8863854-B2B6-4E56-8C71-75CE4FF0ED5E}"/>
    <cellStyle name="Millares 14 3 2 2 2 6" xfId="11550" xr:uid="{0A26E29F-45C7-4455-92E8-75E12EB4FCEC}"/>
    <cellStyle name="Millares 14 3 2 2 2 6 2" xfId="22993" xr:uid="{787267C6-8107-491D-9DF5-5465D769987D}"/>
    <cellStyle name="Millares 14 3 2 2 2 6 2 2" xfId="45887" xr:uid="{E3537065-4525-444C-841A-52D36B95E66D}"/>
    <cellStyle name="Millares 14 3 2 2 2 6 3" xfId="34446" xr:uid="{95A63B54-E40C-4852-BA9E-52B79AC46AE8}"/>
    <cellStyle name="Millares 14 3 2 2 2 7" xfId="12615" xr:uid="{88B0C6FD-709F-4522-B484-A9A867743B97}"/>
    <cellStyle name="Millares 14 3 2 2 2 7 2" xfId="35509" xr:uid="{2F0C3D0F-F83D-4A03-ABC3-8AB0E9A5AF0D}"/>
    <cellStyle name="Millares 14 3 2 2 2 8" xfId="24068" xr:uid="{9895260E-2863-4BC2-89F7-4C77A8625A16}"/>
    <cellStyle name="Millares 14 3 2 2 2 9" xfId="46951" xr:uid="{AB0C2278-7403-4E76-A0E5-914C5247B69C}"/>
    <cellStyle name="Millares 14 3 2 2 3" xfId="1947" xr:uid="{46110D90-9FD2-4F79-94D6-C9019A92C91F}"/>
    <cellStyle name="Millares 14 3 2 2 3 2" xfId="6195" xr:uid="{0655D9AC-DB3F-4203-AB68-AAB2C6FF9051}"/>
    <cellStyle name="Millares 14 3 2 2 3 2 2" xfId="17647" xr:uid="{8849AD4E-A4EA-4925-90EF-BA2EB69B4E16}"/>
    <cellStyle name="Millares 14 3 2 2 3 2 2 2" xfId="40541" xr:uid="{D8AEE3D8-FF0C-482C-BDC0-E2CA709E925A}"/>
    <cellStyle name="Millares 14 3 2 2 3 2 3" xfId="29100" xr:uid="{CB1DDECA-5269-47E1-BCEE-B6A1CD5AFE96}"/>
    <cellStyle name="Millares 14 3 2 2 3 2 4" xfId="51982" xr:uid="{BC5C8AFC-5259-48DD-BF18-377B3BB9891C}"/>
    <cellStyle name="Millares 14 3 2 2 3 3" xfId="13405" xr:uid="{6AF375C4-FC36-4998-825A-BB98FFF485CA}"/>
    <cellStyle name="Millares 14 3 2 2 3 3 2" xfId="36299" xr:uid="{626787E0-8D21-4357-A690-E32647EB5C4F}"/>
    <cellStyle name="Millares 14 3 2 2 3 4" xfId="24858" xr:uid="{0387B50A-1114-4555-81E7-441F943F0359}"/>
    <cellStyle name="Millares 14 3 2 2 3 5" xfId="47741" xr:uid="{AEC68A61-ED01-474F-A762-AC2D73E8F538}"/>
    <cellStyle name="Millares 14 3 2 2 4" xfId="3791" xr:uid="{EF951AAA-4E30-4057-B3AC-B2D9987BEFE6}"/>
    <cellStyle name="Millares 14 3 2 2 4 2" xfId="8034" xr:uid="{4C226381-E462-4370-8DD8-C289E684A1D8}"/>
    <cellStyle name="Millares 14 3 2 2 4 2 2" xfId="19486" xr:uid="{0B04785E-A1DA-4B86-92D2-E29E01F41DA9}"/>
    <cellStyle name="Millares 14 3 2 2 4 2 2 2" xfId="42380" xr:uid="{1068CA1E-6F93-45A9-8B5E-DAC162482F6E}"/>
    <cellStyle name="Millares 14 3 2 2 4 2 3" xfId="30939" xr:uid="{95D979DF-987B-4377-B330-EDE21048D6BA}"/>
    <cellStyle name="Millares 14 3 2 2 4 2 4" xfId="53821" xr:uid="{15CF8F6C-6A77-4618-9E69-EAC96158D275}"/>
    <cellStyle name="Millares 14 3 2 2 4 3" xfId="15244" xr:uid="{AEAF56AC-244C-450D-8BAA-007FF88F3ED1}"/>
    <cellStyle name="Millares 14 3 2 2 4 3 2" xfId="38138" xr:uid="{384C5E5D-E000-4C4D-8A6C-AC2EF17A9824}"/>
    <cellStyle name="Millares 14 3 2 2 4 4" xfId="26697" xr:uid="{3E3B99B8-EA29-4B45-BE7C-45D61382BD09}"/>
    <cellStyle name="Millares 14 3 2 2 4 5" xfId="49579" xr:uid="{D227D233-9544-4D60-93F3-13CDDD906F51}"/>
    <cellStyle name="Millares 14 3 2 2 5" xfId="4878" xr:uid="{3A0FB33A-9614-48DA-8ED6-9A95AF20B531}"/>
    <cellStyle name="Millares 14 3 2 2 5 2" xfId="16330" xr:uid="{CA79906C-01A1-41FB-B513-843530A3AF23}"/>
    <cellStyle name="Millares 14 3 2 2 5 2 2" xfId="39224" xr:uid="{6E7D6D07-2D22-4FB1-A18C-BE945895F011}"/>
    <cellStyle name="Millares 14 3 2 2 5 3" xfId="27783" xr:uid="{E8D7B3F4-323A-4968-98EA-1362944A5696}"/>
    <cellStyle name="Millares 14 3 2 2 5 4" xfId="50665" xr:uid="{A3708AA0-3EC2-4CE1-8496-2BB1F12CA395}"/>
    <cellStyle name="Millares 14 3 2 2 6" xfId="9939" xr:uid="{43F67CDD-231B-47C2-97AC-43047064DBF0}"/>
    <cellStyle name="Millares 14 3 2 2 6 2" xfId="21382" xr:uid="{FB38D46B-BAB7-4C32-BFF5-4C464C956812}"/>
    <cellStyle name="Millares 14 3 2 2 6 2 2" xfId="44276" xr:uid="{2CCDA1A9-E7F4-46C3-8B4B-F918EFAF38D5}"/>
    <cellStyle name="Millares 14 3 2 2 6 3" xfId="32835" xr:uid="{0DB0C39D-F89A-4587-85FC-AE9FB926A2D5}"/>
    <cellStyle name="Millares 14 3 2 2 7" xfId="11023" xr:uid="{3320CA53-85BE-4A96-BC7D-CF907E2B17CF}"/>
    <cellStyle name="Millares 14 3 2 2 7 2" xfId="22466" xr:uid="{739D69D6-D337-4300-9A06-D6936BB47D29}"/>
    <cellStyle name="Millares 14 3 2 2 7 2 2" xfId="45360" xr:uid="{C8F9E55D-C2E1-41A7-8A26-54A12F6AA434}"/>
    <cellStyle name="Millares 14 3 2 2 7 3" xfId="33919" xr:uid="{3F70CE07-8E80-407B-843E-2D6B2BC4FC8F}"/>
    <cellStyle name="Millares 14 3 2 2 8" xfId="12088" xr:uid="{4DAF7EAB-D9B9-4C58-9192-62EE49412817}"/>
    <cellStyle name="Millares 14 3 2 2 8 2" xfId="34982" xr:uid="{9F7C906F-1E4F-42D2-BF86-60D47C28DB49}"/>
    <cellStyle name="Millares 14 3 2 2 9" xfId="23541" xr:uid="{7366738A-235E-4CDD-992E-D60F7531671C}"/>
    <cellStyle name="Millares 14 3 2 3" xfId="894" xr:uid="{A2F0DF16-E2C0-4423-91AF-12C2159847DA}"/>
    <cellStyle name="Millares 14 3 2 3 2" xfId="2211" xr:uid="{1AFC3BAC-076A-4F75-9BB8-A1C6B3D42289}"/>
    <cellStyle name="Millares 14 3 2 3 2 2" xfId="6459" xr:uid="{4C02B480-F9F8-4771-95BC-901961EF7715}"/>
    <cellStyle name="Millares 14 3 2 3 2 2 2" xfId="17911" xr:uid="{CE3C5844-4736-4B4F-856C-439EF80B1175}"/>
    <cellStyle name="Millares 14 3 2 3 2 2 2 2" xfId="40805" xr:uid="{8DFAACF3-7C9E-40F5-B657-35865C9C2931}"/>
    <cellStyle name="Millares 14 3 2 3 2 2 3" xfId="29364" xr:uid="{FE2BC17A-E9A7-4C97-9617-28FC8C52B083}"/>
    <cellStyle name="Millares 14 3 2 3 2 2 4" xfId="52246" xr:uid="{0FB2C755-997A-444D-A5DB-A2C2EB43D3D5}"/>
    <cellStyle name="Millares 14 3 2 3 2 3" xfId="13669" xr:uid="{D9E3AA6A-BCE3-43F1-B1C1-6C2BFAB5B2FE}"/>
    <cellStyle name="Millares 14 3 2 3 2 3 2" xfId="36563" xr:uid="{BD6D8C61-6E7A-4119-A8CB-5A1B76A35103}"/>
    <cellStyle name="Millares 14 3 2 3 2 4" xfId="25122" xr:uid="{7A203A12-0210-4514-B0ED-CD4FE52AE72D}"/>
    <cellStyle name="Millares 14 3 2 3 2 5" xfId="48005" xr:uid="{5CB1ADA7-0E94-4932-8B18-2FCDB735D9D1}"/>
    <cellStyle name="Millares 14 3 2 3 3" xfId="4055" xr:uid="{DCD7E41D-F90C-42BF-9C65-5D79F96AE51D}"/>
    <cellStyle name="Millares 14 3 2 3 3 2" xfId="8298" xr:uid="{7AAFE8B3-A434-4BCC-B078-40AE02E71150}"/>
    <cellStyle name="Millares 14 3 2 3 3 2 2" xfId="19750" xr:uid="{BD65CC2F-C20B-4143-9D80-F248B1B43C45}"/>
    <cellStyle name="Millares 14 3 2 3 3 2 2 2" xfId="42644" xr:uid="{085CD2B8-8F29-433C-A099-7024907BB5E3}"/>
    <cellStyle name="Millares 14 3 2 3 3 2 3" xfId="31203" xr:uid="{4561FF42-672F-4904-B283-0646CF3E556B}"/>
    <cellStyle name="Millares 14 3 2 3 3 2 4" xfId="54085" xr:uid="{D4E74955-FDDB-4965-AE3B-51C111E40151}"/>
    <cellStyle name="Millares 14 3 2 3 3 3" xfId="15508" xr:uid="{A41AD1C1-B218-4E3B-BBCB-A8858F4E6F5A}"/>
    <cellStyle name="Millares 14 3 2 3 3 3 2" xfId="38402" xr:uid="{FE371EE4-0E4F-4308-BD3F-16DF3B45C2AF}"/>
    <cellStyle name="Millares 14 3 2 3 3 4" xfId="26961" xr:uid="{265657BD-8172-4949-9A4B-839F3F18F1C3}"/>
    <cellStyle name="Millares 14 3 2 3 3 5" xfId="49843" xr:uid="{987D7E67-F722-4EAE-A04A-E662780F7E1C}"/>
    <cellStyle name="Millares 14 3 2 3 4" xfId="5142" xr:uid="{00F871FD-4F90-4A72-A735-CD2B7F6F6E13}"/>
    <cellStyle name="Millares 14 3 2 3 4 2" xfId="16594" xr:uid="{2C91521E-ABE4-4728-AB79-29BB0FDDCCB2}"/>
    <cellStyle name="Millares 14 3 2 3 4 2 2" xfId="39488" xr:uid="{6DD28CD1-85C0-4CE1-AC2D-0029DBB0923D}"/>
    <cellStyle name="Millares 14 3 2 3 4 3" xfId="28047" xr:uid="{055A8154-300E-456E-B42F-C31EF3E24433}"/>
    <cellStyle name="Millares 14 3 2 3 4 4" xfId="50929" xr:uid="{5C3A95BA-BA83-419D-9257-B66010A6C11F}"/>
    <cellStyle name="Millares 14 3 2 3 5" xfId="10203" xr:uid="{F2532C9A-0C84-412F-9AC0-47F9D0583DEF}"/>
    <cellStyle name="Millares 14 3 2 3 5 2" xfId="21646" xr:uid="{1E62C6D3-D538-47FA-B00C-580694C0461B}"/>
    <cellStyle name="Millares 14 3 2 3 5 2 2" xfId="44540" xr:uid="{2F38C0F4-4438-4192-B310-66ED6F471431}"/>
    <cellStyle name="Millares 14 3 2 3 5 3" xfId="33099" xr:uid="{AAA2F4FA-03D2-4E1F-9077-32DFC0E7B0D5}"/>
    <cellStyle name="Millares 14 3 2 3 6" xfId="11287" xr:uid="{F45C637B-B3E0-4881-A942-BBBF9AAFCBB4}"/>
    <cellStyle name="Millares 14 3 2 3 6 2" xfId="22730" xr:uid="{C3B8820A-BB59-4A22-B42A-D438C7D47EC7}"/>
    <cellStyle name="Millares 14 3 2 3 6 2 2" xfId="45624" xr:uid="{CF01D925-9883-4768-B992-52104D23822E}"/>
    <cellStyle name="Millares 14 3 2 3 6 3" xfId="34183" xr:uid="{BEBC43D3-AA03-4FE4-8242-BCCD514C1916}"/>
    <cellStyle name="Millares 14 3 2 3 7" xfId="12352" xr:uid="{13CD1CE3-A15B-44D4-B974-132E6F26DC88}"/>
    <cellStyle name="Millares 14 3 2 3 7 2" xfId="35246" xr:uid="{FFA1E511-86B9-4453-998B-DC196FBE007D}"/>
    <cellStyle name="Millares 14 3 2 3 8" xfId="23805" xr:uid="{10A3089D-EB2F-42AF-A115-09E34242426D}"/>
    <cellStyle name="Millares 14 3 2 3 9" xfId="46688" xr:uid="{4625ACC8-894A-441A-9B47-A26BFB146489}"/>
    <cellStyle name="Millares 14 3 2 4" xfId="1422" xr:uid="{1046E976-A6D6-4160-BDF4-ED45374BC99F}"/>
    <cellStyle name="Millares 14 3 2 4 2" xfId="2739" xr:uid="{1C74654A-1D43-4106-9517-617939B0F0CA}"/>
    <cellStyle name="Millares 14 3 2 4 2 2" xfId="6987" xr:uid="{FF8B1213-00D0-466B-A1E0-45D628FE1888}"/>
    <cellStyle name="Millares 14 3 2 4 2 2 2" xfId="18439" xr:uid="{C3861AE0-90DB-450E-B84F-2E2C13EAC6AA}"/>
    <cellStyle name="Millares 14 3 2 4 2 2 2 2" xfId="41333" xr:uid="{5FE29774-FD5A-470D-B2CE-622B1C9D7E0B}"/>
    <cellStyle name="Millares 14 3 2 4 2 2 3" xfId="29892" xr:uid="{4AA78E80-52C7-4578-BE77-50D26334EE8C}"/>
    <cellStyle name="Millares 14 3 2 4 2 2 4" xfId="52774" xr:uid="{4A6A05F6-26E7-46DD-B7F5-718E6BF39EEB}"/>
    <cellStyle name="Millares 14 3 2 4 2 3" xfId="14197" xr:uid="{36F28C8E-DC9C-459C-A410-6ACE53A5A153}"/>
    <cellStyle name="Millares 14 3 2 4 2 3 2" xfId="37091" xr:uid="{10C92557-7D0D-4DB8-BF0A-B97A3020C898}"/>
    <cellStyle name="Millares 14 3 2 4 2 4" xfId="25650" xr:uid="{F3232ACA-45DD-46BD-876C-1C90E2D6D359}"/>
    <cellStyle name="Millares 14 3 2 4 2 5" xfId="48533" xr:uid="{4AEB1767-F77E-47B3-844B-25DF9C5A1F0D}"/>
    <cellStyle name="Millares 14 3 2 4 3" xfId="5670" xr:uid="{F1AE5979-7097-4BE7-8AC5-5730416C6777}"/>
    <cellStyle name="Millares 14 3 2 4 3 2" xfId="17122" xr:uid="{738CCC3B-182F-4D98-ADF7-DB472A8FB788}"/>
    <cellStyle name="Millares 14 3 2 4 3 2 2" xfId="40016" xr:uid="{02114A06-0762-46BC-AA4A-CE39658BDFA7}"/>
    <cellStyle name="Millares 14 3 2 4 3 3" xfId="28575" xr:uid="{714E111E-5737-4DA9-A426-35B276D66C13}"/>
    <cellStyle name="Millares 14 3 2 4 3 4" xfId="51457" xr:uid="{ED92A361-60A3-4FA7-812A-E0479FD6690E}"/>
    <cellStyle name="Millares 14 3 2 4 4" xfId="12880" xr:uid="{A05EBADE-9BF1-43FA-A53F-4F42AACB1F44}"/>
    <cellStyle name="Millares 14 3 2 4 4 2" xfId="35774" xr:uid="{8D40AE63-00F5-4B14-B7B8-74BCD045ADEB}"/>
    <cellStyle name="Millares 14 3 2 4 5" xfId="24333" xr:uid="{7D958067-401A-4EF4-9E24-700728ADDE98}"/>
    <cellStyle name="Millares 14 3 2 4 6" xfId="47216" xr:uid="{0B5BBD35-D93E-45EC-B29D-144E77784CC9}"/>
    <cellStyle name="Millares 14 3 2 5" xfId="1684" xr:uid="{8B7A89D9-B36E-4103-AAEF-69E2C3EF410C}"/>
    <cellStyle name="Millares 14 3 2 5 2" xfId="5932" xr:uid="{1831E7A1-067D-435E-8570-169098C64AC8}"/>
    <cellStyle name="Millares 14 3 2 5 2 2" xfId="17384" xr:uid="{39E468C8-0B6A-43C3-AEE0-8E4E21A9F0A3}"/>
    <cellStyle name="Millares 14 3 2 5 2 2 2" xfId="40278" xr:uid="{B6945036-FB68-4335-8353-AD3126F7E1AD}"/>
    <cellStyle name="Millares 14 3 2 5 2 3" xfId="28837" xr:uid="{CCD3A551-F107-4EC6-91C3-FD87B06210C6}"/>
    <cellStyle name="Millares 14 3 2 5 2 4" xfId="51719" xr:uid="{EEB6B829-B5F2-4972-B664-497CAEF66F76}"/>
    <cellStyle name="Millares 14 3 2 5 3" xfId="13142" xr:uid="{782A520F-1335-4685-9C96-80060D3FD02B}"/>
    <cellStyle name="Millares 14 3 2 5 3 2" xfId="36036" xr:uid="{D5740FF3-A169-4844-8A7D-1D46FF253394}"/>
    <cellStyle name="Millares 14 3 2 5 4" xfId="24595" xr:uid="{B05F8A1E-C838-494A-B5C6-3641041DE9B8}"/>
    <cellStyle name="Millares 14 3 2 5 5" xfId="47478" xr:uid="{2E5CB629-D9C7-4B7D-92AC-6B89B20269C1}"/>
    <cellStyle name="Millares 14 3 2 6" xfId="3007" xr:uid="{F145AD02-6471-4C31-9994-32FBB47BFA4B}"/>
    <cellStyle name="Millares 14 3 2 6 2" xfId="7250" xr:uid="{D3088C76-18D8-4464-AE3D-9708877098DE}"/>
    <cellStyle name="Millares 14 3 2 6 2 2" xfId="18702" xr:uid="{813701DC-19F7-40E2-A84E-320B03D9A932}"/>
    <cellStyle name="Millares 14 3 2 6 2 2 2" xfId="41596" xr:uid="{375443BC-F820-4160-90ED-480812DB9349}"/>
    <cellStyle name="Millares 14 3 2 6 2 3" xfId="30155" xr:uid="{AD750D3B-6D47-4A76-99D5-49663D6067EC}"/>
    <cellStyle name="Millares 14 3 2 6 2 4" xfId="53037" xr:uid="{66A35519-2FBF-4226-A77A-9A4E2C1AEEE8}"/>
    <cellStyle name="Millares 14 3 2 6 3" xfId="14460" xr:uid="{9B04EB30-462E-496A-A497-BF14CDDC7B0D}"/>
    <cellStyle name="Millares 14 3 2 6 3 2" xfId="37354" xr:uid="{1A963C41-CA03-49AC-BB06-7A7FB7C43BF4}"/>
    <cellStyle name="Millares 14 3 2 6 4" xfId="25913" xr:uid="{F1CDFFEE-5308-4644-8EC9-7C4347924775}"/>
    <cellStyle name="Millares 14 3 2 6 5" xfId="48795" xr:uid="{51DAFA8A-3C71-4469-9B42-FDDB641DE0D0}"/>
    <cellStyle name="Millares 14 3 2 7" xfId="3267" xr:uid="{41101E2A-97E2-4797-8846-96C140487A5E}"/>
    <cellStyle name="Millares 14 3 2 7 2" xfId="7510" xr:uid="{2AF33F56-E604-4E72-9FCD-6188D3991D53}"/>
    <cellStyle name="Millares 14 3 2 7 2 2" xfId="18962" xr:uid="{B9F8C263-8767-4FA7-BA13-9DA581A366B4}"/>
    <cellStyle name="Millares 14 3 2 7 2 2 2" xfId="41856" xr:uid="{9AB9E722-A9FC-473A-970B-B468E6906CE8}"/>
    <cellStyle name="Millares 14 3 2 7 2 3" xfId="30415" xr:uid="{CBF151D8-5EDD-4623-9641-D34F9B7B2211}"/>
    <cellStyle name="Millares 14 3 2 7 2 4" xfId="53297" xr:uid="{50195524-B16A-42AD-8835-C166041D66A7}"/>
    <cellStyle name="Millares 14 3 2 7 3" xfId="14720" xr:uid="{D98A14F1-067B-4F95-A105-E724322F0DF7}"/>
    <cellStyle name="Millares 14 3 2 7 3 2" xfId="37614" xr:uid="{DA98D663-6065-411B-AEE3-AEDF024CD519}"/>
    <cellStyle name="Millares 14 3 2 7 4" xfId="26173" xr:uid="{F44482B7-D459-4E63-875A-247ED56C126F}"/>
    <cellStyle name="Millares 14 3 2 7 5" xfId="49055" xr:uid="{445C2F3B-FBCE-46C1-B1C8-33965A8AF705}"/>
    <cellStyle name="Millares 14 3 2 8" xfId="3528" xr:uid="{6CFF4DEA-F985-49A3-BDB9-664979ED5E04}"/>
    <cellStyle name="Millares 14 3 2 8 2" xfId="7771" xr:uid="{E3F38046-8C67-4C91-A21F-52AEA97C6ACF}"/>
    <cellStyle name="Millares 14 3 2 8 2 2" xfId="19223" xr:uid="{5A9627FC-1D37-4F7B-B05E-C4BF46ACD3C1}"/>
    <cellStyle name="Millares 14 3 2 8 2 2 2" xfId="42117" xr:uid="{43485B30-F089-4B64-93CF-7BCD4949E3F7}"/>
    <cellStyle name="Millares 14 3 2 8 2 3" xfId="30676" xr:uid="{75C765F9-4856-4D55-928B-1F3B31916ED8}"/>
    <cellStyle name="Millares 14 3 2 8 2 4" xfId="53558" xr:uid="{61B6F4CD-1DD4-4AA8-89AD-1D23656B09CA}"/>
    <cellStyle name="Millares 14 3 2 8 3" xfId="14981" xr:uid="{34741CA0-5AF1-43C7-9E52-4424A1CE6C46}"/>
    <cellStyle name="Millares 14 3 2 8 3 2" xfId="37875" xr:uid="{3794688F-A3B2-416E-BB58-CDB3811C0C66}"/>
    <cellStyle name="Millares 14 3 2 8 4" xfId="26434" xr:uid="{FCE0DC99-5AAF-4859-ABEE-EEE6255EB9D1}"/>
    <cellStyle name="Millares 14 3 2 8 5" xfId="49316" xr:uid="{2281BE80-68D4-4462-904B-5D53A3D4C735}"/>
    <cellStyle name="Millares 14 3 2 9" xfId="4596" xr:uid="{6810E338-61C7-4C8E-AB6C-79AC01163B48}"/>
    <cellStyle name="Millares 14 3 2 9 2" xfId="16048" xr:uid="{98EBB5DA-522C-43FF-8381-66D9A473A1B4}"/>
    <cellStyle name="Millares 14 3 2 9 2 2" xfId="38942" xr:uid="{CE840C0E-D790-4522-8477-38542A81ABCA}"/>
    <cellStyle name="Millares 14 3 2 9 3" xfId="27501" xr:uid="{2662BDF3-8F2E-463F-863A-3C17C084AD14}"/>
    <cellStyle name="Millares 14 3 2 9 4" xfId="50383" xr:uid="{3650095B-22CC-445E-93F2-2EFA7467DED6}"/>
    <cellStyle name="Millares 14 3 3" xfId="513" xr:uid="{18F1F06B-15B9-4EB3-B3ED-4949E7D71885}"/>
    <cellStyle name="Millares 14 3 3 10" xfId="46308" xr:uid="{51708070-C53F-4870-83E6-283513FA43DF}"/>
    <cellStyle name="Millares 14 3 3 2" xfId="1041" xr:uid="{BB972726-195F-4D3B-9A51-15920B3A6D15}"/>
    <cellStyle name="Millares 14 3 3 2 2" xfId="2358" xr:uid="{81238385-CDB9-4E85-BD71-C4011A441A4D}"/>
    <cellStyle name="Millares 14 3 3 2 2 2" xfId="6606" xr:uid="{15FDE170-0408-4C9E-A356-3BBDB9F5BDD7}"/>
    <cellStyle name="Millares 14 3 3 2 2 2 2" xfId="18058" xr:uid="{48D19761-396B-43DC-A79C-0E076D060206}"/>
    <cellStyle name="Millares 14 3 3 2 2 2 2 2" xfId="40952" xr:uid="{557025ED-5953-447A-A845-67830B5CAAE6}"/>
    <cellStyle name="Millares 14 3 3 2 2 2 3" xfId="29511" xr:uid="{20476C73-6BDE-4B14-9533-0063CA903023}"/>
    <cellStyle name="Millares 14 3 3 2 2 2 4" xfId="52393" xr:uid="{74A70BAC-5743-4C96-BF55-EE9220857EC0}"/>
    <cellStyle name="Millares 14 3 3 2 2 3" xfId="13816" xr:uid="{88012965-8C7E-4E5D-9312-407C38086466}"/>
    <cellStyle name="Millares 14 3 3 2 2 3 2" xfId="36710" xr:uid="{01C078AE-8805-42A4-993F-3ECB2982B270}"/>
    <cellStyle name="Millares 14 3 3 2 2 4" xfId="25269" xr:uid="{343F8899-CF5E-4131-8474-F6878E3FE4AB}"/>
    <cellStyle name="Millares 14 3 3 2 2 5" xfId="48152" xr:uid="{6DD3B7F4-7E9A-4961-82AC-6C342E412FD3}"/>
    <cellStyle name="Millares 14 3 3 2 3" xfId="4202" xr:uid="{AC9B22A4-1978-4E48-9610-A3B03E134A2F}"/>
    <cellStyle name="Millares 14 3 3 2 3 2" xfId="8445" xr:uid="{94CF9952-C20A-498D-AA5D-751B3A15E898}"/>
    <cellStyle name="Millares 14 3 3 2 3 2 2" xfId="19897" xr:uid="{A607D972-1007-43B5-8E1F-38747B91F1A2}"/>
    <cellStyle name="Millares 14 3 3 2 3 2 2 2" xfId="42791" xr:uid="{0B0D8195-8088-4885-ADCB-38FFB4D4C55D}"/>
    <cellStyle name="Millares 14 3 3 2 3 2 3" xfId="31350" xr:uid="{F27BD0B7-6E5E-42B7-85BF-8771FC5153E6}"/>
    <cellStyle name="Millares 14 3 3 2 3 2 4" xfId="54232" xr:uid="{448F9CD0-A4BF-4F18-82B0-6E96F679FC47}"/>
    <cellStyle name="Millares 14 3 3 2 3 3" xfId="15655" xr:uid="{B78AD28A-495D-42B7-9D03-E9FF0DE111A4}"/>
    <cellStyle name="Millares 14 3 3 2 3 3 2" xfId="38549" xr:uid="{98BD1A52-23CD-45E3-9896-3739D41DF99D}"/>
    <cellStyle name="Millares 14 3 3 2 3 4" xfId="27108" xr:uid="{A1E1055C-F457-4ACF-B29E-65157B01E698}"/>
    <cellStyle name="Millares 14 3 3 2 3 5" xfId="49990" xr:uid="{5823FC95-720C-491E-BBD4-6D8B8E3A9BE2}"/>
    <cellStyle name="Millares 14 3 3 2 4" xfId="5289" xr:uid="{C508938C-1031-4B49-8C65-7A139B24D2C4}"/>
    <cellStyle name="Millares 14 3 3 2 4 2" xfId="16741" xr:uid="{AD285E40-9C01-42A0-9859-9368AB04C676}"/>
    <cellStyle name="Millares 14 3 3 2 4 2 2" xfId="39635" xr:uid="{62BAA869-50EB-414F-966A-BADE7DA87579}"/>
    <cellStyle name="Millares 14 3 3 2 4 3" xfId="28194" xr:uid="{E1C64D5B-F4E5-4887-A6A2-A5FE69BACD6E}"/>
    <cellStyle name="Millares 14 3 3 2 4 4" xfId="51076" xr:uid="{494AF995-F9CF-44B7-86D9-083265893C75}"/>
    <cellStyle name="Millares 14 3 3 2 5" xfId="10350" xr:uid="{49EF043D-9F3D-4906-8750-812DBEABE8E0}"/>
    <cellStyle name="Millares 14 3 3 2 5 2" xfId="21793" xr:uid="{3B54DEED-8B42-4F24-A20F-D749CB3D8B65}"/>
    <cellStyle name="Millares 14 3 3 2 5 2 2" xfId="44687" xr:uid="{CE7FED8C-DD8C-4ED2-BA6D-C6C85A78E005}"/>
    <cellStyle name="Millares 14 3 3 2 5 3" xfId="33246" xr:uid="{A5759BCB-09AD-472D-A04A-68F11DBE94B7}"/>
    <cellStyle name="Millares 14 3 3 2 6" xfId="11434" xr:uid="{4895ADB1-BAA3-4827-B553-9D310705025D}"/>
    <cellStyle name="Millares 14 3 3 2 6 2" xfId="22877" xr:uid="{3D845609-BC72-446B-A4E9-D67D22089087}"/>
    <cellStyle name="Millares 14 3 3 2 6 2 2" xfId="45771" xr:uid="{A1B50BC2-31DE-4F59-BB86-FAB8BD0AB21E}"/>
    <cellStyle name="Millares 14 3 3 2 6 3" xfId="34330" xr:uid="{11D57942-E200-4197-ACD1-1F3EFA784AC6}"/>
    <cellStyle name="Millares 14 3 3 2 7" xfId="12499" xr:uid="{FCBE31A5-6FBD-4BAB-A8D5-B0BCEFD20958}"/>
    <cellStyle name="Millares 14 3 3 2 7 2" xfId="35393" xr:uid="{DFD9BDEA-02F6-4C53-AA74-A4FB492C9BA2}"/>
    <cellStyle name="Millares 14 3 3 2 8" xfId="23952" xr:uid="{D22BC8CF-4C62-4D91-AA0C-FB1CD75A64FA}"/>
    <cellStyle name="Millares 14 3 3 2 9" xfId="46835" xr:uid="{959D0411-5CE0-498A-84E1-E0D3D23246ED}"/>
    <cellStyle name="Millares 14 3 3 3" xfId="1831" xr:uid="{1BDA81C6-3C74-4009-85F7-AD8B3C53C558}"/>
    <cellStyle name="Millares 14 3 3 3 2" xfId="6079" xr:uid="{596C734A-A322-4724-9D7A-87CE67F10C8F}"/>
    <cellStyle name="Millares 14 3 3 3 2 2" xfId="17531" xr:uid="{57284ABF-A619-4E0D-A6C2-86CDD1DDF194}"/>
    <cellStyle name="Millares 14 3 3 3 2 2 2" xfId="40425" xr:uid="{679F0538-4962-4D66-AFB7-B99A75F5DC02}"/>
    <cellStyle name="Millares 14 3 3 3 2 3" xfId="28984" xr:uid="{F99FFCD7-99F9-409B-B5CC-252319DFA4AF}"/>
    <cellStyle name="Millares 14 3 3 3 2 4" xfId="51866" xr:uid="{1CEEF69F-99E5-46F8-BD0D-F778A670538C}"/>
    <cellStyle name="Millares 14 3 3 3 3" xfId="13289" xr:uid="{6D85973F-D952-41F3-9E23-4265ABF3D024}"/>
    <cellStyle name="Millares 14 3 3 3 3 2" xfId="36183" xr:uid="{FBF9AC8A-C7BA-4781-88B0-D33FFBF1948C}"/>
    <cellStyle name="Millares 14 3 3 3 4" xfId="24742" xr:uid="{E0C31C90-1462-411F-9991-FC4723496875}"/>
    <cellStyle name="Millares 14 3 3 3 5" xfId="47625" xr:uid="{B5FA7B84-5358-4D9D-9A81-6B57747A4242}"/>
    <cellStyle name="Millares 14 3 3 4" xfId="3675" xr:uid="{982E14F6-FAC1-4115-A952-4905F3B3A0E7}"/>
    <cellStyle name="Millares 14 3 3 4 2" xfId="7918" xr:uid="{A503E7DB-A255-4D29-9008-B781A34EB927}"/>
    <cellStyle name="Millares 14 3 3 4 2 2" xfId="19370" xr:uid="{B34B661C-6738-408E-B23C-8B71B1BED53A}"/>
    <cellStyle name="Millares 14 3 3 4 2 2 2" xfId="42264" xr:uid="{4F27B4A8-FC9A-42B2-98B1-FEEE854FBBC7}"/>
    <cellStyle name="Millares 14 3 3 4 2 3" xfId="30823" xr:uid="{D0C34BDA-A6AC-45F4-9FBD-77C718561376}"/>
    <cellStyle name="Millares 14 3 3 4 2 4" xfId="53705" xr:uid="{30B283C0-55CC-45B1-B864-0F6C52B3EC47}"/>
    <cellStyle name="Millares 14 3 3 4 3" xfId="15128" xr:uid="{03470303-52F5-4945-A787-31E2661FF8E2}"/>
    <cellStyle name="Millares 14 3 3 4 3 2" xfId="38022" xr:uid="{CDFB5261-990D-4C4A-99B3-A9888C832056}"/>
    <cellStyle name="Millares 14 3 3 4 4" xfId="26581" xr:uid="{21D48D6B-BA81-4596-B478-786919F6FDC6}"/>
    <cellStyle name="Millares 14 3 3 4 5" xfId="49463" xr:uid="{893B9831-3B64-467F-80A2-F3C90FED8242}"/>
    <cellStyle name="Millares 14 3 3 5" xfId="4762" xr:uid="{5C7F2681-CD69-4615-A338-398DCCD073B4}"/>
    <cellStyle name="Millares 14 3 3 5 2" xfId="16214" xr:uid="{A58C7157-3F4F-4060-9552-1B21B1B8379D}"/>
    <cellStyle name="Millares 14 3 3 5 2 2" xfId="39108" xr:uid="{85FEE2C0-D5AB-43E2-8340-0BB7C9B47AB3}"/>
    <cellStyle name="Millares 14 3 3 5 3" xfId="27667" xr:uid="{B45323C7-B734-4C15-ACB5-CBB3BA1FD805}"/>
    <cellStyle name="Millares 14 3 3 5 4" xfId="50549" xr:uid="{76C8874F-AB27-4A2C-9C1C-8CE43957B080}"/>
    <cellStyle name="Millares 14 3 3 6" xfId="9823" xr:uid="{BCF3AE34-8544-49DE-B80C-F4629CDD83D3}"/>
    <cellStyle name="Millares 14 3 3 6 2" xfId="21266" xr:uid="{2D298EF9-E2A9-4C8E-9D3F-8CA7ED6A44B9}"/>
    <cellStyle name="Millares 14 3 3 6 2 2" xfId="44160" xr:uid="{D9047330-4A80-41C7-9AE5-B6ECBB127142}"/>
    <cellStyle name="Millares 14 3 3 6 3" xfId="32719" xr:uid="{34DDC029-A08A-4352-9196-F728CFE542AC}"/>
    <cellStyle name="Millares 14 3 3 7" xfId="10907" xr:uid="{B0822946-45F6-42E6-917C-628DF92DE3C5}"/>
    <cellStyle name="Millares 14 3 3 7 2" xfId="22350" xr:uid="{08983A7C-687E-4942-8198-46021189066B}"/>
    <cellStyle name="Millares 14 3 3 7 2 2" xfId="45244" xr:uid="{370E4D7A-6BC1-4FD9-99E5-493437A9598E}"/>
    <cellStyle name="Millares 14 3 3 7 3" xfId="33803" xr:uid="{8D984ECA-6C16-4358-B468-666DCA5151A0}"/>
    <cellStyle name="Millares 14 3 3 8" xfId="11972" xr:uid="{6E038AFC-1841-41CF-B91F-725A37A98151}"/>
    <cellStyle name="Millares 14 3 3 8 2" xfId="34866" xr:uid="{5C6BCC49-36BE-4EF1-819C-6784002291FB}"/>
    <cellStyle name="Millares 14 3 3 9" xfId="23425" xr:uid="{3AB30536-6E78-4F17-890C-58A2460FEA1B}"/>
    <cellStyle name="Millares 14 3 4" xfId="778" xr:uid="{09AC6F33-3851-4ECE-9D93-ED064BE694BF}"/>
    <cellStyle name="Millares 14 3 4 2" xfId="2095" xr:uid="{5275BE31-880C-46FC-A300-745C6E8C676C}"/>
    <cellStyle name="Millares 14 3 4 2 2" xfId="6343" xr:uid="{6BE2FFF9-C029-4E4B-8061-B499D78F4533}"/>
    <cellStyle name="Millares 14 3 4 2 2 2" xfId="17795" xr:uid="{C663A95C-ECC2-4F23-9C0B-E61E3E799FDD}"/>
    <cellStyle name="Millares 14 3 4 2 2 2 2" xfId="40689" xr:uid="{189BEFB1-42AF-4B7D-A943-A4EB3675D23B}"/>
    <cellStyle name="Millares 14 3 4 2 2 3" xfId="29248" xr:uid="{D7AE325A-E158-4D72-92EB-4610AEB189A3}"/>
    <cellStyle name="Millares 14 3 4 2 2 4" xfId="52130" xr:uid="{B0F06F76-0981-4558-B69C-E9F1955166AB}"/>
    <cellStyle name="Millares 14 3 4 2 3" xfId="13553" xr:uid="{BA22B0E1-D763-49AB-A9FC-3D14FB2A40C8}"/>
    <cellStyle name="Millares 14 3 4 2 3 2" xfId="36447" xr:uid="{58926917-709A-473F-961E-C4886D5E72FA}"/>
    <cellStyle name="Millares 14 3 4 2 4" xfId="25006" xr:uid="{C8B54795-C088-4279-AB9C-AB0CAE01D227}"/>
    <cellStyle name="Millares 14 3 4 2 5" xfId="47889" xr:uid="{6BD8C28A-7E40-421A-BC17-BF52FE4D9F9E}"/>
    <cellStyle name="Millares 14 3 4 3" xfId="3939" xr:uid="{CD973540-5FAC-490E-B5A4-B7A68A24049E}"/>
    <cellStyle name="Millares 14 3 4 3 2" xfId="8182" xr:uid="{D8F0EAC8-96C8-4428-88AD-D6D80532FBA8}"/>
    <cellStyle name="Millares 14 3 4 3 2 2" xfId="19634" xr:uid="{3A9AF3A8-CED4-40C8-94E2-8B5799C1FF68}"/>
    <cellStyle name="Millares 14 3 4 3 2 2 2" xfId="42528" xr:uid="{411691CF-F5BD-4ED6-99AE-A5BCDD94E33C}"/>
    <cellStyle name="Millares 14 3 4 3 2 3" xfId="31087" xr:uid="{24B5E567-4FBD-4C6D-9DB8-7DC692676DD4}"/>
    <cellStyle name="Millares 14 3 4 3 2 4" xfId="53969" xr:uid="{625FF92A-B144-40FC-B399-5D435ADE2AA1}"/>
    <cellStyle name="Millares 14 3 4 3 3" xfId="15392" xr:uid="{E73027F9-281A-4645-9418-22A8B0891A45}"/>
    <cellStyle name="Millares 14 3 4 3 3 2" xfId="38286" xr:uid="{F1A48B59-6CC5-49B8-8896-8C6F3C5BCDB7}"/>
    <cellStyle name="Millares 14 3 4 3 4" xfId="26845" xr:uid="{F396BE40-A3BA-4200-8422-1814812363E7}"/>
    <cellStyle name="Millares 14 3 4 3 5" xfId="49727" xr:uid="{DFE4DCA7-3D55-4C2D-9524-A51F327B825E}"/>
    <cellStyle name="Millares 14 3 4 4" xfId="5026" xr:uid="{BE7C4EE9-DE68-4846-ACFF-A6AEAF890468}"/>
    <cellStyle name="Millares 14 3 4 4 2" xfId="16478" xr:uid="{CB7E78E4-09C4-401D-ACCB-208371A6924C}"/>
    <cellStyle name="Millares 14 3 4 4 2 2" xfId="39372" xr:uid="{677966B1-E194-4D86-8208-522AAB7A83B6}"/>
    <cellStyle name="Millares 14 3 4 4 3" xfId="27931" xr:uid="{0E1D2A12-FAF9-49B7-AC41-5F573629F854}"/>
    <cellStyle name="Millares 14 3 4 4 4" xfId="50813" xr:uid="{1A893F50-2C9F-4A38-A9B8-2CE943A9873C}"/>
    <cellStyle name="Millares 14 3 4 5" xfId="10087" xr:uid="{4A0EF0F5-0ED8-492F-A6A6-CCD8A2C3802F}"/>
    <cellStyle name="Millares 14 3 4 5 2" xfId="21530" xr:uid="{41943480-1845-4DA4-8DAF-A74584C010A1}"/>
    <cellStyle name="Millares 14 3 4 5 2 2" xfId="44424" xr:uid="{D2C0CFDA-75B1-44AE-8B01-95018075C6AE}"/>
    <cellStyle name="Millares 14 3 4 5 3" xfId="32983" xr:uid="{81B97F0E-463F-402B-8F13-C0D30E55C71D}"/>
    <cellStyle name="Millares 14 3 4 6" xfId="11171" xr:uid="{121C8E82-DA23-45E9-AC3C-93E1B1D2EE57}"/>
    <cellStyle name="Millares 14 3 4 6 2" xfId="22614" xr:uid="{87F33AB8-16FF-429D-BBC0-0367D1C4862D}"/>
    <cellStyle name="Millares 14 3 4 6 2 2" xfId="45508" xr:uid="{DE3A7D90-DFBE-411E-804B-4675F29AD3E9}"/>
    <cellStyle name="Millares 14 3 4 6 3" xfId="34067" xr:uid="{C5F136F9-5AAF-4CC2-A194-36A60C3F0FCC}"/>
    <cellStyle name="Millares 14 3 4 7" xfId="12236" xr:uid="{0198F339-FBA4-46D4-AE88-A035AFB451C1}"/>
    <cellStyle name="Millares 14 3 4 7 2" xfId="35130" xr:uid="{7F775282-C182-4ED5-8172-F5BB806C8A5D}"/>
    <cellStyle name="Millares 14 3 4 8" xfId="23689" xr:uid="{FD8BF530-D7D0-4AFE-AD80-102024B91E56}"/>
    <cellStyle name="Millares 14 3 4 9" xfId="46572" xr:uid="{D346D7EF-22B1-4885-85D7-7F9F4ACA9AE3}"/>
    <cellStyle name="Millares 14 3 5" xfId="1306" xr:uid="{14B6C8CE-B625-4A94-81BB-D5EE41B3895A}"/>
    <cellStyle name="Millares 14 3 5 2" xfId="2623" xr:uid="{1A108416-FC32-4C1B-94A7-F201542A3775}"/>
    <cellStyle name="Millares 14 3 5 2 2" xfId="6871" xr:uid="{3FA8A7E1-7B39-438B-A15A-92EFF9B41DD9}"/>
    <cellStyle name="Millares 14 3 5 2 2 2" xfId="18323" xr:uid="{EEDC3937-1CF5-4CA4-B65F-F263660DD5C1}"/>
    <cellStyle name="Millares 14 3 5 2 2 2 2" xfId="41217" xr:uid="{2BC39182-B43A-4B42-8968-2C600F47ABB0}"/>
    <cellStyle name="Millares 14 3 5 2 2 3" xfId="29776" xr:uid="{FBFEA8A1-E316-44F4-8265-E8C6F3CAED74}"/>
    <cellStyle name="Millares 14 3 5 2 2 4" xfId="52658" xr:uid="{FB59B3AD-CF72-46DD-91DF-F970EAF8B078}"/>
    <cellStyle name="Millares 14 3 5 2 3" xfId="14081" xr:uid="{F9433ABD-1C4F-4E1A-8EE4-993F23ADFD53}"/>
    <cellStyle name="Millares 14 3 5 2 3 2" xfId="36975" xr:uid="{16E64824-3458-44DC-B8F4-358406C7EC3D}"/>
    <cellStyle name="Millares 14 3 5 2 4" xfId="25534" xr:uid="{7D8E6215-2874-49F8-941E-E28A89A51720}"/>
    <cellStyle name="Millares 14 3 5 2 5" xfId="48417" xr:uid="{B1CBCDAF-D21C-4E6F-9312-79FE91667C53}"/>
    <cellStyle name="Millares 14 3 5 3" xfId="5554" xr:uid="{474279A6-1210-4C0F-9F9C-0691941F27EC}"/>
    <cellStyle name="Millares 14 3 5 3 2" xfId="17006" xr:uid="{E5E3F489-7958-422D-92BE-80F6980ABFDC}"/>
    <cellStyle name="Millares 14 3 5 3 2 2" xfId="39900" xr:uid="{F02D56FB-711B-4337-9615-9EEBF01F7D75}"/>
    <cellStyle name="Millares 14 3 5 3 3" xfId="28459" xr:uid="{DFB65127-A854-4B1E-9062-4DA2946AF537}"/>
    <cellStyle name="Millares 14 3 5 3 4" xfId="51341" xr:uid="{773F8889-2966-43FD-A729-0B78DFC4E355}"/>
    <cellStyle name="Millares 14 3 5 4" xfId="12764" xr:uid="{BCE7D09A-2BDF-4141-9B9B-264DFCD22789}"/>
    <cellStyle name="Millares 14 3 5 4 2" xfId="35658" xr:uid="{D763C309-3BE1-4CAD-8C2C-194E088B85C7}"/>
    <cellStyle name="Millares 14 3 5 5" xfId="24217" xr:uid="{5E36E059-7E56-4003-8EAF-26855069DF0C}"/>
    <cellStyle name="Millares 14 3 5 6" xfId="47100" xr:uid="{3BAE2492-3BB7-4321-86C4-510228E3E81B}"/>
    <cellStyle name="Millares 14 3 6" xfId="1568" xr:uid="{F7CD7E17-9E44-4DBA-8EC5-E2D6EA31334B}"/>
    <cellStyle name="Millares 14 3 6 2" xfId="5816" xr:uid="{4AB01836-73BC-4D65-AAD4-71D8483562A0}"/>
    <cellStyle name="Millares 14 3 6 2 2" xfId="17268" xr:uid="{435173F3-F500-48CF-A143-B6C2A6687897}"/>
    <cellStyle name="Millares 14 3 6 2 2 2" xfId="40162" xr:uid="{F3F4405B-179F-4E3B-A63A-5B56BF6FEF7F}"/>
    <cellStyle name="Millares 14 3 6 2 3" xfId="28721" xr:uid="{06C80E92-1FAF-416E-A3A4-0C808015FF42}"/>
    <cellStyle name="Millares 14 3 6 2 4" xfId="51603" xr:uid="{6F771609-1BB5-4E67-A85D-6973D4AFF991}"/>
    <cellStyle name="Millares 14 3 6 3" xfId="13026" xr:uid="{4553FA3D-8B38-41A9-9FF0-772CED5C72E5}"/>
    <cellStyle name="Millares 14 3 6 3 2" xfId="35920" xr:uid="{9D88A553-B7A1-4994-9124-CD4B7F341592}"/>
    <cellStyle name="Millares 14 3 6 4" xfId="24479" xr:uid="{CD80FBB9-7495-4437-9951-F794987EC6A1}"/>
    <cellStyle name="Millares 14 3 6 5" xfId="47362" xr:uid="{602D2AC0-E41F-484F-BBBD-90C7E449259C}"/>
    <cellStyle name="Millares 14 3 7" xfId="2891" xr:uid="{14A62F2E-830A-4326-B702-D6F62DA6C475}"/>
    <cellStyle name="Millares 14 3 7 2" xfId="7134" xr:uid="{F0E2EBD1-3392-4CDE-8681-4B90B683C994}"/>
    <cellStyle name="Millares 14 3 7 2 2" xfId="18586" xr:uid="{6A900BB5-2691-4119-8AAE-31CC6E493932}"/>
    <cellStyle name="Millares 14 3 7 2 2 2" xfId="41480" xr:uid="{F622C37A-3E63-491C-AE94-5821790357C0}"/>
    <cellStyle name="Millares 14 3 7 2 3" xfId="30039" xr:uid="{6107FF47-01B4-483C-9581-264FAAE038B4}"/>
    <cellStyle name="Millares 14 3 7 2 4" xfId="52921" xr:uid="{E73428D8-E7A6-4109-BCC8-0FC5BD3ED13D}"/>
    <cellStyle name="Millares 14 3 7 3" xfId="14344" xr:uid="{6DD545B6-D68A-4043-95A4-3325204CDB59}"/>
    <cellStyle name="Millares 14 3 7 3 2" xfId="37238" xr:uid="{B0D0B215-22E0-4DB3-860C-86D76FF74976}"/>
    <cellStyle name="Millares 14 3 7 4" xfId="25797" xr:uid="{FF6121DE-C6FC-4A33-B3AE-A6BF1C265C6B}"/>
    <cellStyle name="Millares 14 3 7 5" xfId="48679" xr:uid="{27585B4E-8997-4E5D-BDC0-238AD1D8AE56}"/>
    <cellStyle name="Millares 14 3 8" xfId="3151" xr:uid="{1C11C7A4-7C14-477E-B419-C8C362FD8E70}"/>
    <cellStyle name="Millares 14 3 8 2" xfId="7394" xr:uid="{9F8F9734-9C9D-48D9-B722-0B64D484A210}"/>
    <cellStyle name="Millares 14 3 8 2 2" xfId="18846" xr:uid="{054D0216-8881-4192-8340-F6BDD0DB2041}"/>
    <cellStyle name="Millares 14 3 8 2 2 2" xfId="41740" xr:uid="{6845EC5A-A4BB-4E8C-AAFD-ACFD75A2311C}"/>
    <cellStyle name="Millares 14 3 8 2 3" xfId="30299" xr:uid="{2B875246-D163-4BEA-BD7D-FE87D98B088A}"/>
    <cellStyle name="Millares 14 3 8 2 4" xfId="53181" xr:uid="{E424A71E-1053-4B02-B9A1-513DF9B6480D}"/>
    <cellStyle name="Millares 14 3 8 3" xfId="14604" xr:uid="{FEC937B1-139F-45EE-A150-4DE595381820}"/>
    <cellStyle name="Millares 14 3 8 3 2" xfId="37498" xr:uid="{66AA833A-2081-4F93-B313-A60C801469B7}"/>
    <cellStyle name="Millares 14 3 8 4" xfId="26057" xr:uid="{EF87639D-FBA4-4978-B8FF-BAD61C1034BD}"/>
    <cellStyle name="Millares 14 3 8 5" xfId="48939" xr:uid="{2F813153-D5BC-493B-AE8E-1E7577EC19AD}"/>
    <cellStyle name="Millares 14 3 9" xfId="3412" xr:uid="{5CEC280B-CF20-42A1-99B4-058D84B35BE7}"/>
    <cellStyle name="Millares 14 3 9 2" xfId="7655" xr:uid="{F096F5D9-1EA0-432F-A396-4EFC2E8FFB87}"/>
    <cellStyle name="Millares 14 3 9 2 2" xfId="19107" xr:uid="{8D68A6F1-55C9-4B6B-900B-D912A2D74F55}"/>
    <cellStyle name="Millares 14 3 9 2 2 2" xfId="42001" xr:uid="{812B3FB4-DECC-4B2C-B8C3-2CB9E6D2167F}"/>
    <cellStyle name="Millares 14 3 9 2 3" xfId="30560" xr:uid="{A28EF4CA-090D-4F7F-B6B6-61FA3706CEEC}"/>
    <cellStyle name="Millares 14 3 9 2 4" xfId="53442" xr:uid="{B0327A84-9A6D-4B6F-838A-FD9650084616}"/>
    <cellStyle name="Millares 14 3 9 3" xfId="14865" xr:uid="{DCC19103-3C7C-40DE-9BC5-333A8EFCC609}"/>
    <cellStyle name="Millares 14 3 9 3 2" xfId="37759" xr:uid="{D8E91B6C-ACC6-4918-AFD8-996A5A2A799F}"/>
    <cellStyle name="Millares 14 3 9 4" xfId="26318" xr:uid="{68C7A162-10D2-4978-9059-9B145E536E20}"/>
    <cellStyle name="Millares 14 3 9 5" xfId="49200" xr:uid="{7AE505A8-F0DA-4B63-B5DB-45049BEB6185}"/>
    <cellStyle name="Millares 14 4" xfId="280" xr:uid="{5A41D127-BD7C-46AF-9352-E23C70CFA67A}"/>
    <cellStyle name="Millares 14 4 10" xfId="4510" xr:uid="{7D73E13B-7272-4708-87A2-4A8189EAC2B5}"/>
    <cellStyle name="Millares 14 4 10 2" xfId="15962" xr:uid="{43050282-71A5-4A37-A161-EDBFE5F71814}"/>
    <cellStyle name="Millares 14 4 10 2 2" xfId="38856" xr:uid="{3859CD04-BFF4-4CDC-92D3-6A69C0673901}"/>
    <cellStyle name="Millares 14 4 10 3" xfId="27415" xr:uid="{56EA7092-896C-475D-90C8-09A721EBBCB4}"/>
    <cellStyle name="Millares 14 4 10 4" xfId="50297" xr:uid="{0CB1FAC5-D8D4-460E-8896-E5326E78F606}"/>
    <cellStyle name="Millares 14 4 11" xfId="8789" xr:uid="{F8AEBA94-E364-41BD-AAF9-CA4AC77BA0D6}"/>
    <cellStyle name="Millares 14 4 11 2" xfId="20233" xr:uid="{4515E986-0784-444C-8DE1-63FA420948BA}"/>
    <cellStyle name="Millares 14 4 11 2 2" xfId="43127" xr:uid="{803F1341-C0B8-4E5A-A20F-1B3DF5419A3D}"/>
    <cellStyle name="Millares 14 4 11 3" xfId="31686" xr:uid="{54D5B8E4-BCF8-42EE-B009-E4B077600A47}"/>
    <cellStyle name="Millares 14 4 11 4" xfId="54568" xr:uid="{B408FE08-F5EC-4A48-8FA9-7148AFED2BA6}"/>
    <cellStyle name="Millares 14 4 12" xfId="9051" xr:uid="{738E01B3-BF58-41CA-896F-D8AFD0CA90A9}"/>
    <cellStyle name="Millares 14 4 12 2" xfId="20495" xr:uid="{B3DCE2D9-5ECC-495B-B199-2892609953B2}"/>
    <cellStyle name="Millares 14 4 12 2 2" xfId="43389" xr:uid="{9DB83670-0A2B-462F-9FC2-232FED8D7D6A}"/>
    <cellStyle name="Millares 14 4 12 3" xfId="31948" xr:uid="{4AB9D858-C7D1-4CE3-BF0D-326D95CE15DF}"/>
    <cellStyle name="Millares 14 4 12 4" xfId="54830" xr:uid="{89E11562-227C-42FD-86CE-BDA2B80398C9}"/>
    <cellStyle name="Millares 14 4 13" xfId="9318" xr:uid="{DC919A13-4A6E-4502-8DF8-745AC7556587}"/>
    <cellStyle name="Millares 14 4 13 2" xfId="20762" xr:uid="{C8B2F493-4BB6-4928-8DA4-B37A0A8E4974}"/>
    <cellStyle name="Millares 14 4 13 2 2" xfId="43656" xr:uid="{9982E5B6-DB49-478D-B12C-DF18BC731DA3}"/>
    <cellStyle name="Millares 14 4 13 3" xfId="32215" xr:uid="{5EBF164D-7DCC-45C5-8F56-2565C6741546}"/>
    <cellStyle name="Millares 14 4 13 4" xfId="55097" xr:uid="{12EDD881-BFBE-4997-9CB9-ACC16818A07D}"/>
    <cellStyle name="Millares 14 4 14" xfId="9590" xr:uid="{E983066E-29CE-4C58-AFC0-220E6291FD60}"/>
    <cellStyle name="Millares 14 4 14 2" xfId="21033" xr:uid="{CA0D5831-1AAC-4A0C-BEA8-77D7360ABB24}"/>
    <cellStyle name="Millares 14 4 14 2 2" xfId="43927" xr:uid="{4332171C-3306-4EEB-9912-08182E8977E6}"/>
    <cellStyle name="Millares 14 4 14 3" xfId="32486" xr:uid="{B5ED7635-DC42-4906-9D87-4B494274122D}"/>
    <cellStyle name="Millares 14 4 15" xfId="10674" xr:uid="{06668872-20D3-4D08-9187-8B4C8276FA94}"/>
    <cellStyle name="Millares 14 4 15 2" xfId="22117" xr:uid="{9209F82B-B5B4-4E21-A8D0-75A8C889F4B4}"/>
    <cellStyle name="Millares 14 4 15 2 2" xfId="45011" xr:uid="{294E05F1-CCF8-4B0A-A794-379C4E2E83E1}"/>
    <cellStyle name="Millares 14 4 15 3" xfId="33570" xr:uid="{D7B722FD-889B-4288-915C-6289AF4D97EA}"/>
    <cellStyle name="Millares 14 4 16" xfId="11739" xr:uid="{48321368-5470-438C-A59A-C96D0E2E8CE7}"/>
    <cellStyle name="Millares 14 4 16 2" xfId="34633" xr:uid="{8A7B6C1D-6BAF-4911-A8A3-EFB42F3005B2}"/>
    <cellStyle name="Millares 14 4 17" xfId="23192" xr:uid="{8A24E19B-B656-44C2-973D-E25F583F0F46}"/>
    <cellStyle name="Millares 14 4 18" xfId="46075" xr:uid="{88BAFC43-9DCC-4CAB-862A-CBDEE35CA8C2}"/>
    <cellStyle name="Millares 14 4 2" xfId="396" xr:uid="{19C0FADE-FFC8-488C-9BB5-6AFDE7BB741E}"/>
    <cellStyle name="Millares 14 4 2 10" xfId="8905" xr:uid="{19015434-8438-4879-8F85-35D616CF9D1A}"/>
    <cellStyle name="Millares 14 4 2 10 2" xfId="20349" xr:uid="{087E6667-F5EC-428E-96AC-44D5F648E265}"/>
    <cellStyle name="Millares 14 4 2 10 2 2" xfId="43243" xr:uid="{0A6A660E-C722-4BA2-ABF0-58D863816560}"/>
    <cellStyle name="Millares 14 4 2 10 3" xfId="31802" xr:uid="{25C026DB-9475-4EBB-8B98-DCFE2E1712C9}"/>
    <cellStyle name="Millares 14 4 2 10 4" xfId="54684" xr:uid="{125DEC48-0F20-4757-812E-A3BD34CDB75E}"/>
    <cellStyle name="Millares 14 4 2 11" xfId="9167" xr:uid="{DB1B28AF-AC7C-4807-9C65-646CC5021E22}"/>
    <cellStyle name="Millares 14 4 2 11 2" xfId="20611" xr:uid="{BB38D9E4-F13A-45D9-8FA7-35121D11C8BF}"/>
    <cellStyle name="Millares 14 4 2 11 2 2" xfId="43505" xr:uid="{17DEE426-9D50-45B5-B407-A24E0143F512}"/>
    <cellStyle name="Millares 14 4 2 11 3" xfId="32064" xr:uid="{8311D804-56B7-4839-934E-A87CF9151C8F}"/>
    <cellStyle name="Millares 14 4 2 11 4" xfId="54946" xr:uid="{B6279AB5-9F82-44B1-8716-C070B5892348}"/>
    <cellStyle name="Millares 14 4 2 12" xfId="9434" xr:uid="{1641691E-EF77-4A47-A9A6-7C441E1D6FCB}"/>
    <cellStyle name="Millares 14 4 2 12 2" xfId="20878" xr:uid="{967F7E5F-5954-4E6D-92D2-529128E48081}"/>
    <cellStyle name="Millares 14 4 2 12 2 2" xfId="43772" xr:uid="{97A878AA-9BCB-4EE4-A4CE-942F78F4C35C}"/>
    <cellStyle name="Millares 14 4 2 12 3" xfId="32331" xr:uid="{6F36F4C7-17D2-47D1-9827-C5F8E73E2653}"/>
    <cellStyle name="Millares 14 4 2 12 4" xfId="55213" xr:uid="{43DC9C21-360D-4126-9AE6-5E364DCBC66E}"/>
    <cellStyle name="Millares 14 4 2 13" xfId="9706" xr:uid="{8558A480-A459-4134-9730-8F172048C36A}"/>
    <cellStyle name="Millares 14 4 2 13 2" xfId="21149" xr:uid="{39A49D85-4134-419A-BA2C-6BD9DE5C4620}"/>
    <cellStyle name="Millares 14 4 2 13 2 2" xfId="44043" xr:uid="{3581C7A2-14AF-4AE7-846A-1D2B1CEE0D80}"/>
    <cellStyle name="Millares 14 4 2 13 3" xfId="32602" xr:uid="{1CAE3775-A43A-4928-8DA2-476BA6CAFA0D}"/>
    <cellStyle name="Millares 14 4 2 14" xfId="10790" xr:uid="{6C47A7AB-1AEA-401E-B584-0A1054628AD4}"/>
    <cellStyle name="Millares 14 4 2 14 2" xfId="22233" xr:uid="{3683BA8A-50C0-41A0-BD27-5AEEA1A8DB46}"/>
    <cellStyle name="Millares 14 4 2 14 2 2" xfId="45127" xr:uid="{72695C62-B047-41B6-91F9-4B60ABFD86A9}"/>
    <cellStyle name="Millares 14 4 2 14 3" xfId="33686" xr:uid="{54FC6E8D-A77A-4E48-8C2F-4676DB871A60}"/>
    <cellStyle name="Millares 14 4 2 15" xfId="11855" xr:uid="{2F144858-B0CF-41BC-9198-DDEE6E38FD35}"/>
    <cellStyle name="Millares 14 4 2 15 2" xfId="34749" xr:uid="{FB4D8D14-68F1-447B-81F0-BFA60D7441BB}"/>
    <cellStyle name="Millares 14 4 2 16" xfId="23308" xr:uid="{20476603-5571-4183-BFCB-01C84DFFE712}"/>
    <cellStyle name="Millares 14 4 2 17" xfId="46191" xr:uid="{E15B3545-D6D5-4E47-87B4-2498B8C981CA}"/>
    <cellStyle name="Millares 14 4 2 2" xfId="659" xr:uid="{BA533E18-5A62-41FC-8D55-0D722A471876}"/>
    <cellStyle name="Millares 14 4 2 2 10" xfId="46454" xr:uid="{4A848AD6-A368-4918-8157-3A123AAC6E14}"/>
    <cellStyle name="Millares 14 4 2 2 2" xfId="1187" xr:uid="{2DA6325F-BD68-49BF-A1A4-A0F6F94F70CE}"/>
    <cellStyle name="Millares 14 4 2 2 2 2" xfId="2504" xr:uid="{B358493E-F5E6-4AA0-AD4C-395834BE9412}"/>
    <cellStyle name="Millares 14 4 2 2 2 2 2" xfId="6752" xr:uid="{0150BA62-D032-4511-8827-9AE936B6994D}"/>
    <cellStyle name="Millares 14 4 2 2 2 2 2 2" xfId="18204" xr:uid="{97B5B563-4544-4712-9C80-BFC38EDD1A4D}"/>
    <cellStyle name="Millares 14 4 2 2 2 2 2 2 2" xfId="41098" xr:uid="{56863D93-D3C5-4405-A88B-03AB56E4FC7F}"/>
    <cellStyle name="Millares 14 4 2 2 2 2 2 3" xfId="29657" xr:uid="{31E91E4F-0CAA-4B39-B9DB-E21F129C2958}"/>
    <cellStyle name="Millares 14 4 2 2 2 2 2 4" xfId="52539" xr:uid="{E11EA4CA-7E1F-4795-BE58-0ABE0D976715}"/>
    <cellStyle name="Millares 14 4 2 2 2 2 3" xfId="13962" xr:uid="{47F74B5F-D64D-47AF-81EA-52FE7DE9A9D4}"/>
    <cellStyle name="Millares 14 4 2 2 2 2 3 2" xfId="36856" xr:uid="{7FDFCC66-878F-488D-B5EE-BEBCD40682BD}"/>
    <cellStyle name="Millares 14 4 2 2 2 2 4" xfId="25415" xr:uid="{9CDD8924-4E69-4108-A191-33FEAB30991C}"/>
    <cellStyle name="Millares 14 4 2 2 2 2 5" xfId="48298" xr:uid="{E8A1542A-A790-4B50-A455-B86BB81A1D54}"/>
    <cellStyle name="Millares 14 4 2 2 2 3" xfId="4348" xr:uid="{F00245E8-6773-4E74-913A-059FF33B5B00}"/>
    <cellStyle name="Millares 14 4 2 2 2 3 2" xfId="8591" xr:uid="{4BC93B88-7302-4AEB-A768-6E2426925E29}"/>
    <cellStyle name="Millares 14 4 2 2 2 3 2 2" xfId="20043" xr:uid="{1C7E51C8-27C7-4FC4-82E7-09D4176DC569}"/>
    <cellStyle name="Millares 14 4 2 2 2 3 2 2 2" xfId="42937" xr:uid="{740009DB-5988-4DDB-ADBF-6B99E4FF21BC}"/>
    <cellStyle name="Millares 14 4 2 2 2 3 2 3" xfId="31496" xr:uid="{D23EA1EF-1BC7-4C3E-80AC-BF8F675DDE81}"/>
    <cellStyle name="Millares 14 4 2 2 2 3 2 4" xfId="54378" xr:uid="{ADE015A4-2345-4FEF-BCCD-34A13A49DB79}"/>
    <cellStyle name="Millares 14 4 2 2 2 3 3" xfId="15801" xr:uid="{D0F0B7D5-36FA-4C63-A2FB-1658BDB96EA7}"/>
    <cellStyle name="Millares 14 4 2 2 2 3 3 2" xfId="38695" xr:uid="{E29473A5-A516-443F-B2C1-2E61166C5447}"/>
    <cellStyle name="Millares 14 4 2 2 2 3 4" xfId="27254" xr:uid="{CFEB0F43-904B-4745-A3F7-34D92467375B}"/>
    <cellStyle name="Millares 14 4 2 2 2 3 5" xfId="50136" xr:uid="{C9B716CF-7D26-40E0-8F71-EFC9F937A8DC}"/>
    <cellStyle name="Millares 14 4 2 2 2 4" xfId="5435" xr:uid="{4E2DB9BB-4F7F-467F-9ADC-53E27FD97FA8}"/>
    <cellStyle name="Millares 14 4 2 2 2 4 2" xfId="16887" xr:uid="{601B6EAB-1370-4777-8411-F0EB1B0D4E7B}"/>
    <cellStyle name="Millares 14 4 2 2 2 4 2 2" xfId="39781" xr:uid="{8ADD65D4-3936-4758-BBF6-EE97DD33E051}"/>
    <cellStyle name="Millares 14 4 2 2 2 4 3" xfId="28340" xr:uid="{21E6D574-9F54-4E3E-83D7-7C29516310D6}"/>
    <cellStyle name="Millares 14 4 2 2 2 4 4" xfId="51222" xr:uid="{FE11AE6A-EFAE-437C-8F32-30C62663E3DB}"/>
    <cellStyle name="Millares 14 4 2 2 2 5" xfId="10496" xr:uid="{1011B676-550D-4088-B41C-0D9532EFB461}"/>
    <cellStyle name="Millares 14 4 2 2 2 5 2" xfId="21939" xr:uid="{19046528-FC8B-469D-A677-C4BBA2ED1814}"/>
    <cellStyle name="Millares 14 4 2 2 2 5 2 2" xfId="44833" xr:uid="{034BE647-ACB7-4B88-A8E6-967386936CA6}"/>
    <cellStyle name="Millares 14 4 2 2 2 5 3" xfId="33392" xr:uid="{3D233C6A-008E-4CC8-9D34-1D5238008BCD}"/>
    <cellStyle name="Millares 14 4 2 2 2 6" xfId="11580" xr:uid="{8B8B04CA-D075-4F32-ACD7-633E0FDDFEEC}"/>
    <cellStyle name="Millares 14 4 2 2 2 6 2" xfId="23023" xr:uid="{7486B107-D17A-46DC-AF05-381DE34041BF}"/>
    <cellStyle name="Millares 14 4 2 2 2 6 2 2" xfId="45917" xr:uid="{CFDCD705-227D-46FB-85EC-832B77845879}"/>
    <cellStyle name="Millares 14 4 2 2 2 6 3" xfId="34476" xr:uid="{CA12F801-DF93-44AF-B217-4D0085279434}"/>
    <cellStyle name="Millares 14 4 2 2 2 7" xfId="12645" xr:uid="{CAF70EE6-65DB-4898-B98A-FF03DFE44391}"/>
    <cellStyle name="Millares 14 4 2 2 2 7 2" xfId="35539" xr:uid="{53F86A50-919B-4EBF-8329-1C08AC42B1B5}"/>
    <cellStyle name="Millares 14 4 2 2 2 8" xfId="24098" xr:uid="{74D57942-DBE5-4032-8B21-3CEF37FC71E9}"/>
    <cellStyle name="Millares 14 4 2 2 2 9" xfId="46981" xr:uid="{4C425FE6-31D3-40DA-846B-648B1362B08A}"/>
    <cellStyle name="Millares 14 4 2 2 3" xfId="1977" xr:uid="{2388280E-A5AC-4714-BF29-1C8F41DD1541}"/>
    <cellStyle name="Millares 14 4 2 2 3 2" xfId="6225" xr:uid="{377247BF-B97F-4B13-9025-5073DA5749A4}"/>
    <cellStyle name="Millares 14 4 2 2 3 2 2" xfId="17677" xr:uid="{B2E3B5F8-9548-4603-A829-2178EB071B45}"/>
    <cellStyle name="Millares 14 4 2 2 3 2 2 2" xfId="40571" xr:uid="{729A72C9-39ED-46C1-B418-A023C2FE31DD}"/>
    <cellStyle name="Millares 14 4 2 2 3 2 3" xfId="29130" xr:uid="{1A329707-7D9C-48E8-AA91-B8725254944E}"/>
    <cellStyle name="Millares 14 4 2 2 3 2 4" xfId="52012" xr:uid="{E5563498-0644-4ED1-AAB2-5FE2CAA56BD5}"/>
    <cellStyle name="Millares 14 4 2 2 3 3" xfId="13435" xr:uid="{89DAF0F7-4D74-43D2-8ACB-931C0D97FB90}"/>
    <cellStyle name="Millares 14 4 2 2 3 3 2" xfId="36329" xr:uid="{8E6CF233-0C24-4157-A680-4B2BFB3F46FC}"/>
    <cellStyle name="Millares 14 4 2 2 3 4" xfId="24888" xr:uid="{1E0B7AE1-9E3E-4CE0-A07A-E48F76A74B3B}"/>
    <cellStyle name="Millares 14 4 2 2 3 5" xfId="47771" xr:uid="{4BB696CB-3FB0-4D5E-9E3B-0C81B8EEB428}"/>
    <cellStyle name="Millares 14 4 2 2 4" xfId="3821" xr:uid="{54E3FD32-FCF2-4A63-820C-A04AE3B1AD45}"/>
    <cellStyle name="Millares 14 4 2 2 4 2" xfId="8064" xr:uid="{7496002C-4912-4AA1-9384-80EF95B51024}"/>
    <cellStyle name="Millares 14 4 2 2 4 2 2" xfId="19516" xr:uid="{EE5D34D9-C6DC-44B5-B6B8-53F8813DDFD5}"/>
    <cellStyle name="Millares 14 4 2 2 4 2 2 2" xfId="42410" xr:uid="{ECC7B821-E74A-4277-A5CC-84CAE755B9B4}"/>
    <cellStyle name="Millares 14 4 2 2 4 2 3" xfId="30969" xr:uid="{25384898-FCCE-4B4D-BB55-D97289D5C2B0}"/>
    <cellStyle name="Millares 14 4 2 2 4 2 4" xfId="53851" xr:uid="{F4488664-E6A6-47F6-A8EE-BC0986EAB42E}"/>
    <cellStyle name="Millares 14 4 2 2 4 3" xfId="15274" xr:uid="{E30A0DF0-68DA-4B5D-BE85-2D2171FC5166}"/>
    <cellStyle name="Millares 14 4 2 2 4 3 2" xfId="38168" xr:uid="{F445CDE8-F18A-439D-B0BF-035EB9C9EC62}"/>
    <cellStyle name="Millares 14 4 2 2 4 4" xfId="26727" xr:uid="{9A51CA99-C791-453F-A71C-2C914CE8FC6E}"/>
    <cellStyle name="Millares 14 4 2 2 4 5" xfId="49609" xr:uid="{B8B3AF38-F66D-4DDB-AB8D-24B541EDE45C}"/>
    <cellStyle name="Millares 14 4 2 2 5" xfId="4908" xr:uid="{1FC0048B-BC58-4357-A171-353F52C7D5A8}"/>
    <cellStyle name="Millares 14 4 2 2 5 2" xfId="16360" xr:uid="{70289927-F1CA-4B22-BF5B-327BCA2AE701}"/>
    <cellStyle name="Millares 14 4 2 2 5 2 2" xfId="39254" xr:uid="{C9C09C46-FE7E-4B0E-A21A-BD96F9F20068}"/>
    <cellStyle name="Millares 14 4 2 2 5 3" xfId="27813" xr:uid="{3FCBBFC9-5E6D-4D38-AA6E-9D727F08204D}"/>
    <cellStyle name="Millares 14 4 2 2 5 4" xfId="50695" xr:uid="{253FAD17-7DE1-4C50-8F92-23001DE0F12D}"/>
    <cellStyle name="Millares 14 4 2 2 6" xfId="9969" xr:uid="{65BE6FEA-F19A-4A79-9D47-257A79D05423}"/>
    <cellStyle name="Millares 14 4 2 2 6 2" xfId="21412" xr:uid="{722B6FFD-04BA-4508-9F0E-A26D149DF0FB}"/>
    <cellStyle name="Millares 14 4 2 2 6 2 2" xfId="44306" xr:uid="{EA79FC3A-1027-46AC-B055-6FA692303C8E}"/>
    <cellStyle name="Millares 14 4 2 2 6 3" xfId="32865" xr:uid="{5AD06096-6AB7-4904-89F3-9CF5CDF98A9F}"/>
    <cellStyle name="Millares 14 4 2 2 7" xfId="11053" xr:uid="{6FEA9534-5C64-4DF0-8C0C-8D660A3A5832}"/>
    <cellStyle name="Millares 14 4 2 2 7 2" xfId="22496" xr:uid="{A348E969-81E9-4797-972A-CAF3E00444DD}"/>
    <cellStyle name="Millares 14 4 2 2 7 2 2" xfId="45390" xr:uid="{AE9AE86B-B331-4F1A-9A6C-74F56A39FE52}"/>
    <cellStyle name="Millares 14 4 2 2 7 3" xfId="33949" xr:uid="{74E5C88E-D6C9-4A4F-9FC0-AF86DFD4CAF7}"/>
    <cellStyle name="Millares 14 4 2 2 8" xfId="12118" xr:uid="{6232DDE6-F4AF-4872-997E-58CF6FAE025A}"/>
    <cellStyle name="Millares 14 4 2 2 8 2" xfId="35012" xr:uid="{B97884E3-B857-4D26-93C0-3815EF93D329}"/>
    <cellStyle name="Millares 14 4 2 2 9" xfId="23571" xr:uid="{3417F3E3-7F9B-4DEA-B3A2-8B00180BB3F6}"/>
    <cellStyle name="Millares 14 4 2 3" xfId="924" xr:uid="{D401141D-5B21-49DB-8983-4E59A3B128FC}"/>
    <cellStyle name="Millares 14 4 2 3 2" xfId="2241" xr:uid="{0EE985D9-5397-4643-9FD2-CB6252196E33}"/>
    <cellStyle name="Millares 14 4 2 3 2 2" xfId="6489" xr:uid="{AC39C127-3EE1-404E-8E49-8469A93FD67E}"/>
    <cellStyle name="Millares 14 4 2 3 2 2 2" xfId="17941" xr:uid="{E61B025E-11E5-4CEC-96C8-28D07DDF736B}"/>
    <cellStyle name="Millares 14 4 2 3 2 2 2 2" xfId="40835" xr:uid="{F5BBE4D8-B1B9-4BA4-93D1-674386C91BA2}"/>
    <cellStyle name="Millares 14 4 2 3 2 2 3" xfId="29394" xr:uid="{2136F4B7-1777-4D23-96AA-C5E44233FF88}"/>
    <cellStyle name="Millares 14 4 2 3 2 2 4" xfId="52276" xr:uid="{C4174FC2-CE09-4622-B71E-8C54F9832AB1}"/>
    <cellStyle name="Millares 14 4 2 3 2 3" xfId="13699" xr:uid="{EB34C16F-8F79-4B06-981E-D454957BADDA}"/>
    <cellStyle name="Millares 14 4 2 3 2 3 2" xfId="36593" xr:uid="{D04C062D-F922-4037-A38D-1BE5C9B2EE84}"/>
    <cellStyle name="Millares 14 4 2 3 2 4" xfId="25152" xr:uid="{04E837B2-52B7-4B69-A08E-23875BB9807F}"/>
    <cellStyle name="Millares 14 4 2 3 2 5" xfId="48035" xr:uid="{8267646C-C9FB-4726-BBC8-9198F47F204E}"/>
    <cellStyle name="Millares 14 4 2 3 3" xfId="4085" xr:uid="{F0C22DF5-FE95-4094-B442-64BC17D634EC}"/>
    <cellStyle name="Millares 14 4 2 3 3 2" xfId="8328" xr:uid="{D017A69D-63A0-4854-9A94-0643A0F43283}"/>
    <cellStyle name="Millares 14 4 2 3 3 2 2" xfId="19780" xr:uid="{EBA8FD83-4ECB-40B7-BF81-9C744A2EA915}"/>
    <cellStyle name="Millares 14 4 2 3 3 2 2 2" xfId="42674" xr:uid="{A509D1B4-9D15-4926-99D5-D5CF9B4B11BD}"/>
    <cellStyle name="Millares 14 4 2 3 3 2 3" xfId="31233" xr:uid="{4D3F7A9D-D2D3-4CD3-87CE-639D900D2230}"/>
    <cellStyle name="Millares 14 4 2 3 3 2 4" xfId="54115" xr:uid="{8819B665-CE76-4823-AEAF-78687B0BAF44}"/>
    <cellStyle name="Millares 14 4 2 3 3 3" xfId="15538" xr:uid="{EB7C36C6-320F-4706-A09E-2706D6D9CC3F}"/>
    <cellStyle name="Millares 14 4 2 3 3 3 2" xfId="38432" xr:uid="{EE03045E-E0E4-46A6-BB62-6467F3188133}"/>
    <cellStyle name="Millares 14 4 2 3 3 4" xfId="26991" xr:uid="{ECC5B3F8-EEE9-44B0-9A8A-E45611485127}"/>
    <cellStyle name="Millares 14 4 2 3 3 5" xfId="49873" xr:uid="{2B3506C9-7DAD-452F-82E4-E529CE87C972}"/>
    <cellStyle name="Millares 14 4 2 3 4" xfId="5172" xr:uid="{68062B09-2AAB-4A2B-9919-627102FB62BD}"/>
    <cellStyle name="Millares 14 4 2 3 4 2" xfId="16624" xr:uid="{579EE9E8-C822-4B77-825B-CE56D8B6A8C0}"/>
    <cellStyle name="Millares 14 4 2 3 4 2 2" xfId="39518" xr:uid="{472D5AAD-9C29-48DF-9881-853C58D2FE4A}"/>
    <cellStyle name="Millares 14 4 2 3 4 3" xfId="28077" xr:uid="{34451463-1EE8-4B8D-9A94-CF93C8B8FE8C}"/>
    <cellStyle name="Millares 14 4 2 3 4 4" xfId="50959" xr:uid="{5C6A4454-28EC-4C08-AFFB-816135A01F37}"/>
    <cellStyle name="Millares 14 4 2 3 5" xfId="10233" xr:uid="{D441EB24-2ACC-4E93-9A0D-3E5787504B56}"/>
    <cellStyle name="Millares 14 4 2 3 5 2" xfId="21676" xr:uid="{6BBCE5AD-7343-4F3C-98C6-2C86EFB93FF1}"/>
    <cellStyle name="Millares 14 4 2 3 5 2 2" xfId="44570" xr:uid="{85426E92-9E3D-40E8-AB40-5243CF6C5902}"/>
    <cellStyle name="Millares 14 4 2 3 5 3" xfId="33129" xr:uid="{D3B9CC7C-9631-4846-84B1-02007BF04108}"/>
    <cellStyle name="Millares 14 4 2 3 6" xfId="11317" xr:uid="{650D2A55-B375-4B8A-B69A-4B55879B372E}"/>
    <cellStyle name="Millares 14 4 2 3 6 2" xfId="22760" xr:uid="{676912E4-A21E-49C8-9BFD-CA06A3F76476}"/>
    <cellStyle name="Millares 14 4 2 3 6 2 2" xfId="45654" xr:uid="{BEBF4678-EAFA-4FBB-96E8-AEA45AF0B647}"/>
    <cellStyle name="Millares 14 4 2 3 6 3" xfId="34213" xr:uid="{FBCDA61D-E7E1-4CD7-9140-398C476B7CE1}"/>
    <cellStyle name="Millares 14 4 2 3 7" xfId="12382" xr:uid="{745569DB-988B-48A8-B0AE-24CEADEBBEE7}"/>
    <cellStyle name="Millares 14 4 2 3 7 2" xfId="35276" xr:uid="{1DA7D5DA-63AF-4F75-A76C-E29DA6090F1D}"/>
    <cellStyle name="Millares 14 4 2 3 8" xfId="23835" xr:uid="{9DFF812E-434B-4234-8289-2576CCD4946B}"/>
    <cellStyle name="Millares 14 4 2 3 9" xfId="46718" xr:uid="{1D408B1D-7886-4B45-9EB5-BF5098AF63F3}"/>
    <cellStyle name="Millares 14 4 2 4" xfId="1452" xr:uid="{313EF65C-3D05-4DFF-9615-CD96FB4EBD49}"/>
    <cellStyle name="Millares 14 4 2 4 2" xfId="2769" xr:uid="{BE1049D0-7659-4367-AC0D-7960642BFB81}"/>
    <cellStyle name="Millares 14 4 2 4 2 2" xfId="7017" xr:uid="{9412709E-C09F-43B2-8626-EC4897874784}"/>
    <cellStyle name="Millares 14 4 2 4 2 2 2" xfId="18469" xr:uid="{D0216881-B9B9-4698-940F-59AC643BA1B2}"/>
    <cellStyle name="Millares 14 4 2 4 2 2 2 2" xfId="41363" xr:uid="{AA47DA05-F438-4C9D-9C3A-E2D746267534}"/>
    <cellStyle name="Millares 14 4 2 4 2 2 3" xfId="29922" xr:uid="{1E13DB51-12A4-4857-99D9-E982AC6FC15B}"/>
    <cellStyle name="Millares 14 4 2 4 2 2 4" xfId="52804" xr:uid="{20B3F72C-F6AB-47E5-B919-10DBC09A447B}"/>
    <cellStyle name="Millares 14 4 2 4 2 3" xfId="14227" xr:uid="{C40CBAFD-CD29-4456-8CE1-8F9FDD86D023}"/>
    <cellStyle name="Millares 14 4 2 4 2 3 2" xfId="37121" xr:uid="{537BB582-E76D-4792-A0F6-1B93A5C82C9B}"/>
    <cellStyle name="Millares 14 4 2 4 2 4" xfId="25680" xr:uid="{CE27CB86-5FC6-483E-A653-ED924CDEA051}"/>
    <cellStyle name="Millares 14 4 2 4 2 5" xfId="48563" xr:uid="{FCA70B29-12CB-48A0-ABA7-1BCDEC0440E4}"/>
    <cellStyle name="Millares 14 4 2 4 3" xfId="5700" xr:uid="{D71E74FE-7C65-45DD-B677-DDE4AA3CBF0A}"/>
    <cellStyle name="Millares 14 4 2 4 3 2" xfId="17152" xr:uid="{E3844797-1F94-4907-9346-D2621B760996}"/>
    <cellStyle name="Millares 14 4 2 4 3 2 2" xfId="40046" xr:uid="{0239C5A0-24EE-45E6-9A3D-893B12A6B283}"/>
    <cellStyle name="Millares 14 4 2 4 3 3" xfId="28605" xr:uid="{EF11385D-5E75-41BC-87F6-55FA304F4138}"/>
    <cellStyle name="Millares 14 4 2 4 3 4" xfId="51487" xr:uid="{FC117D9F-996C-43E5-B120-A713B3A1A633}"/>
    <cellStyle name="Millares 14 4 2 4 4" xfId="12910" xr:uid="{6C4AA0C9-57C8-4DC1-A96C-785F80A68664}"/>
    <cellStyle name="Millares 14 4 2 4 4 2" xfId="35804" xr:uid="{8F6FB1EF-1BD6-4C4C-92B0-E74970A08676}"/>
    <cellStyle name="Millares 14 4 2 4 5" xfId="24363" xr:uid="{6A442979-E7BD-4429-9405-1D31BAAD08BD}"/>
    <cellStyle name="Millares 14 4 2 4 6" xfId="47246" xr:uid="{D479933D-98DE-41D4-9611-F41607986525}"/>
    <cellStyle name="Millares 14 4 2 5" xfId="1714" xr:uid="{ECEB9BAF-78F1-4ADC-AA94-444ED0613CB8}"/>
    <cellStyle name="Millares 14 4 2 5 2" xfId="5962" xr:uid="{B3D8E2F5-6881-4393-AB4A-ABA7B3B9F162}"/>
    <cellStyle name="Millares 14 4 2 5 2 2" xfId="17414" xr:uid="{2F9FDD75-12E1-4556-B9F6-9EC80C5B16AE}"/>
    <cellStyle name="Millares 14 4 2 5 2 2 2" xfId="40308" xr:uid="{F506434E-EAFA-4323-B3D5-8DC6662B9CCA}"/>
    <cellStyle name="Millares 14 4 2 5 2 3" xfId="28867" xr:uid="{05E8AFE5-B5DF-49A7-BE4E-17EE4A605DD3}"/>
    <cellStyle name="Millares 14 4 2 5 2 4" xfId="51749" xr:uid="{2770F553-1F5F-43A2-B5CD-E7866BF12E3E}"/>
    <cellStyle name="Millares 14 4 2 5 3" xfId="13172" xr:uid="{53EA6500-1F1E-493B-81AE-99F05D794DC9}"/>
    <cellStyle name="Millares 14 4 2 5 3 2" xfId="36066" xr:uid="{FC5401B7-45B3-4002-94D3-07CF774BF3F5}"/>
    <cellStyle name="Millares 14 4 2 5 4" xfId="24625" xr:uid="{C033CA35-C649-4ACC-9A81-0120733CFFB9}"/>
    <cellStyle name="Millares 14 4 2 5 5" xfId="47508" xr:uid="{84FFFC7C-1E3D-46EF-A8F3-4C2FEDA0D589}"/>
    <cellStyle name="Millares 14 4 2 6" xfId="3037" xr:uid="{756F687C-25C9-4821-A1F2-D90ED8F9DAEA}"/>
    <cellStyle name="Millares 14 4 2 6 2" xfId="7280" xr:uid="{51078227-1C92-4799-8B3D-191A23207081}"/>
    <cellStyle name="Millares 14 4 2 6 2 2" xfId="18732" xr:uid="{8BE29033-E28B-40AD-AD45-14933BCD5BE7}"/>
    <cellStyle name="Millares 14 4 2 6 2 2 2" xfId="41626" xr:uid="{4B81BDE5-A30E-4F68-BA94-293929F0187E}"/>
    <cellStyle name="Millares 14 4 2 6 2 3" xfId="30185" xr:uid="{6A6CD004-B916-466F-BDB1-502E7C856239}"/>
    <cellStyle name="Millares 14 4 2 6 2 4" xfId="53067" xr:uid="{74CF3DFE-E535-45C1-A303-8B725E1867C7}"/>
    <cellStyle name="Millares 14 4 2 6 3" xfId="14490" xr:uid="{B90A968A-1BF7-48F7-9FE5-203557A392B9}"/>
    <cellStyle name="Millares 14 4 2 6 3 2" xfId="37384" xr:uid="{041043C1-98D1-4C03-8B27-54A986CCC4B4}"/>
    <cellStyle name="Millares 14 4 2 6 4" xfId="25943" xr:uid="{45B5C1F6-F96A-4C79-8422-994B1E1A5ED8}"/>
    <cellStyle name="Millares 14 4 2 6 5" xfId="48825" xr:uid="{C9CBA0DB-333D-4D76-B73F-DF9D93EDB3FC}"/>
    <cellStyle name="Millares 14 4 2 7" xfId="3297" xr:uid="{90834B4E-CF07-48CD-B5AD-1136C0AC4798}"/>
    <cellStyle name="Millares 14 4 2 7 2" xfId="7540" xr:uid="{544E6937-4A33-4BF6-9EF1-86B562C43D30}"/>
    <cellStyle name="Millares 14 4 2 7 2 2" xfId="18992" xr:uid="{B6FB7E33-E331-4AA5-8E77-311499969FC3}"/>
    <cellStyle name="Millares 14 4 2 7 2 2 2" xfId="41886" xr:uid="{132DB4A3-1040-412C-9852-94DFFEA196B9}"/>
    <cellStyle name="Millares 14 4 2 7 2 3" xfId="30445" xr:uid="{DA3F5430-B557-4F13-858F-E4812A12CC3F}"/>
    <cellStyle name="Millares 14 4 2 7 2 4" xfId="53327" xr:uid="{FA265108-2159-415D-BAB5-0B239C4B5023}"/>
    <cellStyle name="Millares 14 4 2 7 3" xfId="14750" xr:uid="{CFCCB285-5AFB-44E8-9DBD-51C62C944655}"/>
    <cellStyle name="Millares 14 4 2 7 3 2" xfId="37644" xr:uid="{7CDDB32A-4216-4DDA-A8E2-9283518FE4C4}"/>
    <cellStyle name="Millares 14 4 2 7 4" xfId="26203" xr:uid="{748EB573-18DF-4842-95FC-08F4613E8AC2}"/>
    <cellStyle name="Millares 14 4 2 7 5" xfId="49085" xr:uid="{3EBC8C8D-A4C1-480A-BADF-7561B15792B6}"/>
    <cellStyle name="Millares 14 4 2 8" xfId="3558" xr:uid="{87DAADD4-2B23-498D-8DDF-0B773F407934}"/>
    <cellStyle name="Millares 14 4 2 8 2" xfId="7801" xr:uid="{6D1EA30E-6189-4F80-B7B1-B7E98AA4E9D7}"/>
    <cellStyle name="Millares 14 4 2 8 2 2" xfId="19253" xr:uid="{B907168D-D889-477D-986D-6A2F530ED4CC}"/>
    <cellStyle name="Millares 14 4 2 8 2 2 2" xfId="42147" xr:uid="{5594C19D-13E4-40CA-B5BF-CA9F871F1A6B}"/>
    <cellStyle name="Millares 14 4 2 8 2 3" xfId="30706" xr:uid="{467250A8-1794-41EC-9B23-50AAAF00A9A4}"/>
    <cellStyle name="Millares 14 4 2 8 2 4" xfId="53588" xr:uid="{1AB97609-DC00-4537-9815-692845F40992}"/>
    <cellStyle name="Millares 14 4 2 8 3" xfId="15011" xr:uid="{E94CFD90-CA00-46C4-BD05-1C2A8CE9DAC2}"/>
    <cellStyle name="Millares 14 4 2 8 3 2" xfId="37905" xr:uid="{A218695C-9D53-48A1-8217-128E0EEE4FF8}"/>
    <cellStyle name="Millares 14 4 2 8 4" xfId="26464" xr:uid="{7F830AA2-F895-492A-AB72-454084305E31}"/>
    <cellStyle name="Millares 14 4 2 8 5" xfId="49346" xr:uid="{0D78EDA3-B4F8-465B-A862-69C247F22A61}"/>
    <cellStyle name="Millares 14 4 2 9" xfId="4626" xr:uid="{F2AA267B-1A8E-4E0C-82A5-45D83900C641}"/>
    <cellStyle name="Millares 14 4 2 9 2" xfId="16078" xr:uid="{ECD7CB3A-A129-4F8E-980F-12872FECDB02}"/>
    <cellStyle name="Millares 14 4 2 9 2 2" xfId="38972" xr:uid="{6276860B-1B7E-4E7E-9640-D4F6BEF34B5F}"/>
    <cellStyle name="Millares 14 4 2 9 3" xfId="27531" xr:uid="{602CBE5B-26F5-45BB-9A86-B60474C8F192}"/>
    <cellStyle name="Millares 14 4 2 9 4" xfId="50413" xr:uid="{EA69C346-004C-4B51-8E58-84E3E3628B49}"/>
    <cellStyle name="Millares 14 4 3" xfId="543" xr:uid="{AEE1EC5F-65BB-4E54-823A-BCAE43DDC5B7}"/>
    <cellStyle name="Millares 14 4 3 10" xfId="46338" xr:uid="{62F8AD74-1C40-4125-B5AE-BE199671AF95}"/>
    <cellStyle name="Millares 14 4 3 2" xfId="1071" xr:uid="{7A6B46A2-7C5B-483B-A3A0-77D1B0851500}"/>
    <cellStyle name="Millares 14 4 3 2 2" xfId="2388" xr:uid="{A5FEE9C7-CF7A-4D9F-9B4D-8E34220A4121}"/>
    <cellStyle name="Millares 14 4 3 2 2 2" xfId="6636" xr:uid="{16BA2AA1-2003-4190-B9B9-E5EE93E2BF52}"/>
    <cellStyle name="Millares 14 4 3 2 2 2 2" xfId="18088" xr:uid="{8497FBDA-83D2-4FF2-A2D4-6DB884EAF39E}"/>
    <cellStyle name="Millares 14 4 3 2 2 2 2 2" xfId="40982" xr:uid="{EC3F16DE-88C4-492C-9679-8EE2C1900467}"/>
    <cellStyle name="Millares 14 4 3 2 2 2 3" xfId="29541" xr:uid="{7C575E62-16D0-4C15-B284-D1DCD7685F3F}"/>
    <cellStyle name="Millares 14 4 3 2 2 2 4" xfId="52423" xr:uid="{6C6E6BDF-0257-4B77-94EF-A9527EFD2AF1}"/>
    <cellStyle name="Millares 14 4 3 2 2 3" xfId="13846" xr:uid="{DBB22CAD-3CAD-4671-8A51-B59C306DB207}"/>
    <cellStyle name="Millares 14 4 3 2 2 3 2" xfId="36740" xr:uid="{A41064E0-2137-4D20-918C-C0A58F3EAF33}"/>
    <cellStyle name="Millares 14 4 3 2 2 4" xfId="25299" xr:uid="{AA6585F5-F4BB-48C0-8C8C-98E4AA45309F}"/>
    <cellStyle name="Millares 14 4 3 2 2 5" xfId="48182" xr:uid="{8D3074E7-64B5-42CA-AFBE-04CC2FF031EA}"/>
    <cellStyle name="Millares 14 4 3 2 3" xfId="4232" xr:uid="{6CEA38C0-2D72-4A12-8722-B602BA77DADE}"/>
    <cellStyle name="Millares 14 4 3 2 3 2" xfId="8475" xr:uid="{D6F072F1-6861-4CFB-897E-5D07A20F53D2}"/>
    <cellStyle name="Millares 14 4 3 2 3 2 2" xfId="19927" xr:uid="{12A69E2F-ED56-4966-A8D4-8948241D99B0}"/>
    <cellStyle name="Millares 14 4 3 2 3 2 2 2" xfId="42821" xr:uid="{441BCBA2-50DF-4AD8-8216-602D7055C691}"/>
    <cellStyle name="Millares 14 4 3 2 3 2 3" xfId="31380" xr:uid="{E7A3915A-CFD1-4B92-84DC-6608715B9602}"/>
    <cellStyle name="Millares 14 4 3 2 3 2 4" xfId="54262" xr:uid="{4FE83ADB-ACC3-4DE2-AE2A-FEF795014FDE}"/>
    <cellStyle name="Millares 14 4 3 2 3 3" xfId="15685" xr:uid="{C3990C25-1035-4A0E-8B3C-937997DBB6CD}"/>
    <cellStyle name="Millares 14 4 3 2 3 3 2" xfId="38579" xr:uid="{2737DFCA-1B7A-4AE7-A24E-BA2FD713ECCF}"/>
    <cellStyle name="Millares 14 4 3 2 3 4" xfId="27138" xr:uid="{85EE86AE-BCD5-4F3E-B804-C763B4D128E6}"/>
    <cellStyle name="Millares 14 4 3 2 3 5" xfId="50020" xr:uid="{3CB07896-4147-4F98-8F42-E337D760BFAD}"/>
    <cellStyle name="Millares 14 4 3 2 4" xfId="5319" xr:uid="{2CAC65A0-03EA-4225-AD8F-BC4FFE28225E}"/>
    <cellStyle name="Millares 14 4 3 2 4 2" xfId="16771" xr:uid="{BC2F0F30-FD61-436D-8C29-93AFEDB4C218}"/>
    <cellStyle name="Millares 14 4 3 2 4 2 2" xfId="39665" xr:uid="{B6E165B1-3EFB-41F6-9478-D3456F305EA7}"/>
    <cellStyle name="Millares 14 4 3 2 4 3" xfId="28224" xr:uid="{3F81A131-1964-43BC-8CF9-CF73D5A41273}"/>
    <cellStyle name="Millares 14 4 3 2 4 4" xfId="51106" xr:uid="{B77583BB-ADE0-4056-937D-A0DD507806A4}"/>
    <cellStyle name="Millares 14 4 3 2 5" xfId="10380" xr:uid="{414D766F-9D02-493B-94F3-ED7566D2CC19}"/>
    <cellStyle name="Millares 14 4 3 2 5 2" xfId="21823" xr:uid="{4E3E417A-7658-4976-9AC3-B748D3D858DC}"/>
    <cellStyle name="Millares 14 4 3 2 5 2 2" xfId="44717" xr:uid="{A4E8C257-B425-4056-8F04-DF6406962788}"/>
    <cellStyle name="Millares 14 4 3 2 5 3" xfId="33276" xr:uid="{12893111-A430-4249-841D-14F661A87AE0}"/>
    <cellStyle name="Millares 14 4 3 2 6" xfId="11464" xr:uid="{4836F584-ACFF-41C9-BD67-B11FDD299880}"/>
    <cellStyle name="Millares 14 4 3 2 6 2" xfId="22907" xr:uid="{F35739B9-7D91-46AC-B754-FE760D301E01}"/>
    <cellStyle name="Millares 14 4 3 2 6 2 2" xfId="45801" xr:uid="{9E38BD86-1833-416C-8AE0-9174C809DE76}"/>
    <cellStyle name="Millares 14 4 3 2 6 3" xfId="34360" xr:uid="{D5025342-3769-4FE9-8B8B-003329BA2022}"/>
    <cellStyle name="Millares 14 4 3 2 7" xfId="12529" xr:uid="{3B12F2D4-42E1-418A-B222-05563ED5195B}"/>
    <cellStyle name="Millares 14 4 3 2 7 2" xfId="35423" xr:uid="{B7F288B2-0D47-4EA8-8BB4-2584861BD939}"/>
    <cellStyle name="Millares 14 4 3 2 8" xfId="23982" xr:uid="{E8739EE5-83C3-48A6-A1E2-E7673EAE646A}"/>
    <cellStyle name="Millares 14 4 3 2 9" xfId="46865" xr:uid="{6F5C686B-DD54-4AAC-9900-23374DDBA8A9}"/>
    <cellStyle name="Millares 14 4 3 3" xfId="1861" xr:uid="{18B7F923-BB0D-442B-AECE-54E10F8FF365}"/>
    <cellStyle name="Millares 14 4 3 3 2" xfId="6109" xr:uid="{1CC8957C-BC0D-4722-A6E8-A0F07AD8D1BB}"/>
    <cellStyle name="Millares 14 4 3 3 2 2" xfId="17561" xr:uid="{3BD61948-CDF5-4C76-9F5A-C7DB2E6B48A9}"/>
    <cellStyle name="Millares 14 4 3 3 2 2 2" xfId="40455" xr:uid="{BB817FD8-F16A-4397-94C1-2EE60E43C172}"/>
    <cellStyle name="Millares 14 4 3 3 2 3" xfId="29014" xr:uid="{816E4714-0E5D-47ED-90AF-A66545151810}"/>
    <cellStyle name="Millares 14 4 3 3 2 4" xfId="51896" xr:uid="{0BB05A9C-5326-423A-9129-6F100E3C1822}"/>
    <cellStyle name="Millares 14 4 3 3 3" xfId="13319" xr:uid="{639FAD43-7735-40CA-BA61-F7FDD8DE47E5}"/>
    <cellStyle name="Millares 14 4 3 3 3 2" xfId="36213" xr:uid="{E11659B5-AC45-410B-9329-6B1D82A5BA96}"/>
    <cellStyle name="Millares 14 4 3 3 4" xfId="24772" xr:uid="{F9C00115-4F6A-4106-A79D-7C13AD0921DE}"/>
    <cellStyle name="Millares 14 4 3 3 5" xfId="47655" xr:uid="{5CC45BD2-2C0A-44F2-ABAB-9091B9FE08F8}"/>
    <cellStyle name="Millares 14 4 3 4" xfId="3705" xr:uid="{4580F4B5-7227-49D2-A8C5-C039B2FB742A}"/>
    <cellStyle name="Millares 14 4 3 4 2" xfId="7948" xr:uid="{BC0775E6-BAAA-4E9F-A63A-F701065B70BC}"/>
    <cellStyle name="Millares 14 4 3 4 2 2" xfId="19400" xr:uid="{F43934C7-EA52-4CD6-8490-4ABC81CEDB91}"/>
    <cellStyle name="Millares 14 4 3 4 2 2 2" xfId="42294" xr:uid="{A9E4548A-1462-45D9-AE0A-3A38DCE8F47A}"/>
    <cellStyle name="Millares 14 4 3 4 2 3" xfId="30853" xr:uid="{7924B9C6-DFF0-42A0-A849-2E72A02BCF3A}"/>
    <cellStyle name="Millares 14 4 3 4 2 4" xfId="53735" xr:uid="{2076771A-59FE-4146-ADBC-2C9619C62736}"/>
    <cellStyle name="Millares 14 4 3 4 3" xfId="15158" xr:uid="{541C2030-5F92-477C-8095-A83811FBD8CF}"/>
    <cellStyle name="Millares 14 4 3 4 3 2" xfId="38052" xr:uid="{3292FF14-D99E-4863-AFCD-9C1D21D552BC}"/>
    <cellStyle name="Millares 14 4 3 4 4" xfId="26611" xr:uid="{F4CD32D9-5915-4E3E-8DEC-95FA9704130D}"/>
    <cellStyle name="Millares 14 4 3 4 5" xfId="49493" xr:uid="{409898C7-9EDF-4071-A860-D7B51964E345}"/>
    <cellStyle name="Millares 14 4 3 5" xfId="4792" xr:uid="{B9D61A29-D3E0-435F-83C0-31BEDF9D9CE3}"/>
    <cellStyle name="Millares 14 4 3 5 2" xfId="16244" xr:uid="{99256836-0915-4414-AF7B-2360B15C5465}"/>
    <cellStyle name="Millares 14 4 3 5 2 2" xfId="39138" xr:uid="{B69BCEEE-6F5A-4D44-B00B-FBB696C78963}"/>
    <cellStyle name="Millares 14 4 3 5 3" xfId="27697" xr:uid="{ADE7E044-C52B-4C8C-97CC-B2FED9D74C5C}"/>
    <cellStyle name="Millares 14 4 3 5 4" xfId="50579" xr:uid="{4C2B7949-75A5-45AF-B1E8-93A704522822}"/>
    <cellStyle name="Millares 14 4 3 6" xfId="9853" xr:uid="{86F0EC4A-4D6A-434B-83B7-03C31416F047}"/>
    <cellStyle name="Millares 14 4 3 6 2" xfId="21296" xr:uid="{7E9106E2-23DA-4293-ADC1-EDC34CE43936}"/>
    <cellStyle name="Millares 14 4 3 6 2 2" xfId="44190" xr:uid="{E22CBED7-2563-4EC8-AFEC-F2D7811AC799}"/>
    <cellStyle name="Millares 14 4 3 6 3" xfId="32749" xr:uid="{B871E0CF-885B-49CA-B16C-ABCD5A1732AC}"/>
    <cellStyle name="Millares 14 4 3 7" xfId="10937" xr:uid="{C5DF37DB-FA16-44E2-9350-06D50E090520}"/>
    <cellStyle name="Millares 14 4 3 7 2" xfId="22380" xr:uid="{42E30674-93E8-4DB6-91B4-7114E4B20BF5}"/>
    <cellStyle name="Millares 14 4 3 7 2 2" xfId="45274" xr:uid="{0E361FD4-3644-47A8-8D3F-3930CECA144B}"/>
    <cellStyle name="Millares 14 4 3 7 3" xfId="33833" xr:uid="{87537428-6EF3-47E6-AD2A-293F5B62A142}"/>
    <cellStyle name="Millares 14 4 3 8" xfId="12002" xr:uid="{87A84AD3-64AD-499A-82D4-CE0436AD7AAA}"/>
    <cellStyle name="Millares 14 4 3 8 2" xfId="34896" xr:uid="{02723804-80CD-48B4-9006-D226E04E5508}"/>
    <cellStyle name="Millares 14 4 3 9" xfId="23455" xr:uid="{2845538C-71D7-4A68-AC5D-754DA9BA6E8D}"/>
    <cellStyle name="Millares 14 4 4" xfId="808" xr:uid="{B1D82872-31C1-42BD-B1D5-D79096BD351C}"/>
    <cellStyle name="Millares 14 4 4 2" xfId="2125" xr:uid="{434CC3B3-8213-46B1-AFCB-23A37C442A00}"/>
    <cellStyle name="Millares 14 4 4 2 2" xfId="6373" xr:uid="{FAE6FD04-54E3-47F6-853F-4850D6BD0777}"/>
    <cellStyle name="Millares 14 4 4 2 2 2" xfId="17825" xr:uid="{ED9E4A2C-3329-413F-8B5E-47F521FDF387}"/>
    <cellStyle name="Millares 14 4 4 2 2 2 2" xfId="40719" xr:uid="{0E46275C-9A4B-4488-994F-A637E286869E}"/>
    <cellStyle name="Millares 14 4 4 2 2 3" xfId="29278" xr:uid="{F8093DF2-DCCB-46E9-A82F-2E625EB4A17A}"/>
    <cellStyle name="Millares 14 4 4 2 2 4" xfId="52160" xr:uid="{17422DB6-D5CB-40B9-9B26-F7D6AAE99CA7}"/>
    <cellStyle name="Millares 14 4 4 2 3" xfId="13583" xr:uid="{A155C189-1C69-46EC-83F1-B2C302C68E6A}"/>
    <cellStyle name="Millares 14 4 4 2 3 2" xfId="36477" xr:uid="{EA71DE35-ACC7-4C1A-8A98-202B738721CF}"/>
    <cellStyle name="Millares 14 4 4 2 4" xfId="25036" xr:uid="{9F1DAF91-9C95-47A5-8D42-2FDB8F85C5A9}"/>
    <cellStyle name="Millares 14 4 4 2 5" xfId="47919" xr:uid="{540F6855-B0B5-423D-89E2-ED2F67A60677}"/>
    <cellStyle name="Millares 14 4 4 3" xfId="3969" xr:uid="{C2D69F89-88DC-4C00-8F85-83B62B412123}"/>
    <cellStyle name="Millares 14 4 4 3 2" xfId="8212" xr:uid="{E7E7D953-AB1E-4AAF-A2A4-868B482D3DA8}"/>
    <cellStyle name="Millares 14 4 4 3 2 2" xfId="19664" xr:uid="{F9660039-624D-416D-9608-24BD526FD16B}"/>
    <cellStyle name="Millares 14 4 4 3 2 2 2" xfId="42558" xr:uid="{DAF48E64-0013-4E81-95EC-F2EFA9C8285A}"/>
    <cellStyle name="Millares 14 4 4 3 2 3" xfId="31117" xr:uid="{B00E99D2-E7F8-4F17-B645-311BF5FD6811}"/>
    <cellStyle name="Millares 14 4 4 3 2 4" xfId="53999" xr:uid="{8BD4D1EB-35DE-4F09-9293-10D2F4BBA194}"/>
    <cellStyle name="Millares 14 4 4 3 3" xfId="15422" xr:uid="{34EA303E-E78C-43CC-8DCF-0213E7EBF7B2}"/>
    <cellStyle name="Millares 14 4 4 3 3 2" xfId="38316" xr:uid="{6ED7405B-9AC7-458A-A1EC-3DE8E9ABC873}"/>
    <cellStyle name="Millares 14 4 4 3 4" xfId="26875" xr:uid="{72FE9578-EF30-4C0D-8124-6A0AE063C8CE}"/>
    <cellStyle name="Millares 14 4 4 3 5" xfId="49757" xr:uid="{5A492566-C200-48C0-9A07-5A8E7049F783}"/>
    <cellStyle name="Millares 14 4 4 4" xfId="5056" xr:uid="{2DD433B3-E95A-4117-A2E0-1B7EC37F45C5}"/>
    <cellStyle name="Millares 14 4 4 4 2" xfId="16508" xr:uid="{C3D65AA1-DE5A-4109-BBE8-FC04F4E69719}"/>
    <cellStyle name="Millares 14 4 4 4 2 2" xfId="39402" xr:uid="{749C2E4D-07F1-407E-83B4-84554642CD77}"/>
    <cellStyle name="Millares 14 4 4 4 3" xfId="27961" xr:uid="{654A5BA3-3CE5-4444-8217-170F1BBD87DA}"/>
    <cellStyle name="Millares 14 4 4 4 4" xfId="50843" xr:uid="{240BDDCA-4C58-4E8C-A4AF-CBB2D2D88ACC}"/>
    <cellStyle name="Millares 14 4 4 5" xfId="10117" xr:uid="{89023B35-8914-47FC-9B4B-4305B4B90535}"/>
    <cellStyle name="Millares 14 4 4 5 2" xfId="21560" xr:uid="{34DAE469-7193-4E2E-BE08-3D9A9DEE6024}"/>
    <cellStyle name="Millares 14 4 4 5 2 2" xfId="44454" xr:uid="{B7B32128-E57B-45E1-B29A-C7B11763A1E0}"/>
    <cellStyle name="Millares 14 4 4 5 3" xfId="33013" xr:uid="{62A3CD54-2B10-49D2-BA04-A64EBC1FC7B6}"/>
    <cellStyle name="Millares 14 4 4 6" xfId="11201" xr:uid="{955EE14D-17FA-47F2-A6A8-246AC627436C}"/>
    <cellStyle name="Millares 14 4 4 6 2" xfId="22644" xr:uid="{1297C4DD-EEEF-4714-9889-20462AD4A30A}"/>
    <cellStyle name="Millares 14 4 4 6 2 2" xfId="45538" xr:uid="{9BBB8E2D-C4DC-44B3-8F2E-2C061DB89696}"/>
    <cellStyle name="Millares 14 4 4 6 3" xfId="34097" xr:uid="{0D73063B-0AA4-4A27-876E-F6D8D3AC4EC0}"/>
    <cellStyle name="Millares 14 4 4 7" xfId="12266" xr:uid="{B64FECF3-E6C9-44D7-AA2C-DD795FFEC7AA}"/>
    <cellStyle name="Millares 14 4 4 7 2" xfId="35160" xr:uid="{4317658B-DD37-49DF-9D2A-6C2B942508B4}"/>
    <cellStyle name="Millares 14 4 4 8" xfId="23719" xr:uid="{89A3DCF2-0980-4A22-B8E6-D48156512F3A}"/>
    <cellStyle name="Millares 14 4 4 9" xfId="46602" xr:uid="{A0D73051-F8E2-4545-86D4-53AE1DE5558B}"/>
    <cellStyle name="Millares 14 4 5" xfId="1336" xr:uid="{8645FC81-6EA0-4184-8279-C2081C0B38F4}"/>
    <cellStyle name="Millares 14 4 5 2" xfId="2653" xr:uid="{BF5300C6-83FB-47A0-A532-DA0B3DDBE4D8}"/>
    <cellStyle name="Millares 14 4 5 2 2" xfId="6901" xr:uid="{9FDFAA1E-14EF-4A5E-8DCB-1664CC253E5B}"/>
    <cellStyle name="Millares 14 4 5 2 2 2" xfId="18353" xr:uid="{20C2812E-897E-4F30-8AAD-47587A43794B}"/>
    <cellStyle name="Millares 14 4 5 2 2 2 2" xfId="41247" xr:uid="{01132446-E96D-43AF-8D17-8C74B74C3D7A}"/>
    <cellStyle name="Millares 14 4 5 2 2 3" xfId="29806" xr:uid="{34C686B2-E280-4D9C-A3E2-E13785834295}"/>
    <cellStyle name="Millares 14 4 5 2 2 4" xfId="52688" xr:uid="{AA462060-853D-4745-BDDD-25996F080596}"/>
    <cellStyle name="Millares 14 4 5 2 3" xfId="14111" xr:uid="{450EB022-41D5-40F9-9387-7F050EE15AD5}"/>
    <cellStyle name="Millares 14 4 5 2 3 2" xfId="37005" xr:uid="{C8BC2E5C-2F2E-45E9-8675-DFC268E02EA5}"/>
    <cellStyle name="Millares 14 4 5 2 4" xfId="25564" xr:uid="{F41DD16E-0945-4D5D-B2B6-A264286212D1}"/>
    <cellStyle name="Millares 14 4 5 2 5" xfId="48447" xr:uid="{C47E414D-18D7-45DA-A9F6-5F74DAFA691F}"/>
    <cellStyle name="Millares 14 4 5 3" xfId="5584" xr:uid="{AE61F355-A4A5-4B32-B519-997BAE93AAF4}"/>
    <cellStyle name="Millares 14 4 5 3 2" xfId="17036" xr:uid="{094DBBC2-4C1A-45AB-8928-BD296451B2CF}"/>
    <cellStyle name="Millares 14 4 5 3 2 2" xfId="39930" xr:uid="{095C367B-0B55-4AE1-84AF-951AA01D0D39}"/>
    <cellStyle name="Millares 14 4 5 3 3" xfId="28489" xr:uid="{1291A149-5EDE-4E30-BAA8-569415B8DC6D}"/>
    <cellStyle name="Millares 14 4 5 3 4" xfId="51371" xr:uid="{157431E6-DAEC-4BCD-9D82-78C5EFB5BE2B}"/>
    <cellStyle name="Millares 14 4 5 4" xfId="12794" xr:uid="{4C29E006-7832-4EED-8DF7-3E7B2EDD66E5}"/>
    <cellStyle name="Millares 14 4 5 4 2" xfId="35688" xr:uid="{5A7A1DF2-599C-4269-8F01-85C0B2C37BC7}"/>
    <cellStyle name="Millares 14 4 5 5" xfId="24247" xr:uid="{394E7758-743A-4AB5-919B-83C3B25DA082}"/>
    <cellStyle name="Millares 14 4 5 6" xfId="47130" xr:uid="{C8F0DFD3-6AF6-4986-A2C8-8EA55D4F4BF8}"/>
    <cellStyle name="Millares 14 4 6" xfId="1598" xr:uid="{B79BAC14-9056-452F-93E3-A6448A5FCF56}"/>
    <cellStyle name="Millares 14 4 6 2" xfId="5846" xr:uid="{2BEDE4BA-EF59-472A-A450-AA6ADCDE3D8C}"/>
    <cellStyle name="Millares 14 4 6 2 2" xfId="17298" xr:uid="{3E1B1A01-68C7-43DF-8E23-3DEAE7FBB5CB}"/>
    <cellStyle name="Millares 14 4 6 2 2 2" xfId="40192" xr:uid="{2D0855CE-6EC6-494C-8BDB-3943188EF253}"/>
    <cellStyle name="Millares 14 4 6 2 3" xfId="28751" xr:uid="{FF1F3F07-15B7-4B55-BE24-F64C3E3D2955}"/>
    <cellStyle name="Millares 14 4 6 2 4" xfId="51633" xr:uid="{D50BB70F-D4EC-4DE6-813F-5E6AC0AD1FA1}"/>
    <cellStyle name="Millares 14 4 6 3" xfId="13056" xr:uid="{61AA3989-F3E8-4B7A-971B-34A7AF45F87D}"/>
    <cellStyle name="Millares 14 4 6 3 2" xfId="35950" xr:uid="{F5C6038E-F05F-45BD-A998-5961AE486FA6}"/>
    <cellStyle name="Millares 14 4 6 4" xfId="24509" xr:uid="{48C976C3-143A-4480-B8A2-5DC830118503}"/>
    <cellStyle name="Millares 14 4 6 5" xfId="47392" xr:uid="{BEC450D4-CA27-4C21-BC67-29EE162E2A15}"/>
    <cellStyle name="Millares 14 4 7" xfId="2921" xr:uid="{D16DDD53-1B0B-4175-8CAA-45BBE45F186E}"/>
    <cellStyle name="Millares 14 4 7 2" xfId="7164" xr:uid="{37AEAE34-E0F3-4299-AED4-2BD7FDC2B34F}"/>
    <cellStyle name="Millares 14 4 7 2 2" xfId="18616" xr:uid="{1C30E9C6-ABC0-4A50-B46B-D948D1BAC756}"/>
    <cellStyle name="Millares 14 4 7 2 2 2" xfId="41510" xr:uid="{1E494EE3-2F18-41DC-BFE3-5BE5B5992CCB}"/>
    <cellStyle name="Millares 14 4 7 2 3" xfId="30069" xr:uid="{A2A3D854-736C-4CF5-AB27-8DCAC1C70B68}"/>
    <cellStyle name="Millares 14 4 7 2 4" xfId="52951" xr:uid="{40A99740-001D-4BFA-B9D7-CF35A671B1DF}"/>
    <cellStyle name="Millares 14 4 7 3" xfId="14374" xr:uid="{B7861C1A-D9C4-4958-B4DE-17B34D95288B}"/>
    <cellStyle name="Millares 14 4 7 3 2" xfId="37268" xr:uid="{D3EBB749-7F3A-4A29-81C0-1716C02FD339}"/>
    <cellStyle name="Millares 14 4 7 4" xfId="25827" xr:uid="{54A7C2E6-EDAF-4F32-BF66-E6C384D4C2DB}"/>
    <cellStyle name="Millares 14 4 7 5" xfId="48709" xr:uid="{ABE175AD-A321-4DB2-8C03-4F5F6B8A5692}"/>
    <cellStyle name="Millares 14 4 8" xfId="3181" xr:uid="{42BBB27D-29E7-4980-8377-969240D97866}"/>
    <cellStyle name="Millares 14 4 8 2" xfId="7424" xr:uid="{C39D8A45-BB7A-462D-B5D0-8D73DDE21D49}"/>
    <cellStyle name="Millares 14 4 8 2 2" xfId="18876" xr:uid="{41DDECF4-D7DB-4585-998D-7FD168738B12}"/>
    <cellStyle name="Millares 14 4 8 2 2 2" xfId="41770" xr:uid="{5005B2A6-0CFA-4DF5-85D0-FA2C89D3FB3B}"/>
    <cellStyle name="Millares 14 4 8 2 3" xfId="30329" xr:uid="{0695D02B-097F-4279-9347-66A5AE42129A}"/>
    <cellStyle name="Millares 14 4 8 2 4" xfId="53211" xr:uid="{A9278B21-B073-489D-8E78-1F32848C9B59}"/>
    <cellStyle name="Millares 14 4 8 3" xfId="14634" xr:uid="{5C068A4C-BCEA-405B-BE43-F01EA666332B}"/>
    <cellStyle name="Millares 14 4 8 3 2" xfId="37528" xr:uid="{FE832EF4-8DEB-405F-9E7D-BDCD295329DD}"/>
    <cellStyle name="Millares 14 4 8 4" xfId="26087" xr:uid="{58C10AD8-8CBD-4AF9-8B2C-336543C43255}"/>
    <cellStyle name="Millares 14 4 8 5" xfId="48969" xr:uid="{FCA28FE0-2C3E-4C4D-B15A-F49B6BA141C1}"/>
    <cellStyle name="Millares 14 4 9" xfId="3442" xr:uid="{214B2B13-4376-4C4B-B632-34B6BD3AF173}"/>
    <cellStyle name="Millares 14 4 9 2" xfId="7685" xr:uid="{66D7009C-6B82-4AD5-95FA-98C19EB737E9}"/>
    <cellStyle name="Millares 14 4 9 2 2" xfId="19137" xr:uid="{9E56114A-86F3-4562-B839-8C1EBE9578BD}"/>
    <cellStyle name="Millares 14 4 9 2 2 2" xfId="42031" xr:uid="{C807E290-74BD-48B3-BA83-CCFBC09DBB83}"/>
    <cellStyle name="Millares 14 4 9 2 3" xfId="30590" xr:uid="{87036A1D-3CE4-487E-B98B-EB4573D58B40}"/>
    <cellStyle name="Millares 14 4 9 2 4" xfId="53472" xr:uid="{50646171-F184-4AC4-8D97-688023D5025B}"/>
    <cellStyle name="Millares 14 4 9 3" xfId="14895" xr:uid="{D57148A4-E9E6-40F5-AFE1-497B89CE1EF6}"/>
    <cellStyle name="Millares 14 4 9 3 2" xfId="37789" xr:uid="{5B5B802E-56FD-4209-AF95-7BAC7470376D}"/>
    <cellStyle name="Millares 14 4 9 4" xfId="26348" xr:uid="{36368F36-93C6-4A70-9207-E6D4F9E7F399}"/>
    <cellStyle name="Millares 14 4 9 5" xfId="49230" xr:uid="{3A73CB27-DF53-4C27-932E-4FF628FAB65B}"/>
    <cellStyle name="Millares 14 5" xfId="306" xr:uid="{FED00F01-DAA3-4912-8760-AD9357AD91B3}"/>
    <cellStyle name="Millares 14 5 10" xfId="8815" xr:uid="{A44C504F-A0C2-4828-B553-6A5C5B2AF775}"/>
    <cellStyle name="Millares 14 5 10 2" xfId="20259" xr:uid="{52D1696C-A07E-4AA3-8B46-4FFC1578DB04}"/>
    <cellStyle name="Millares 14 5 10 2 2" xfId="43153" xr:uid="{675B7FF7-4DBF-4472-8A53-542A82FB5509}"/>
    <cellStyle name="Millares 14 5 10 3" xfId="31712" xr:uid="{1CEF1C00-F1AE-4CB3-8042-50778BD9C582}"/>
    <cellStyle name="Millares 14 5 10 4" xfId="54594" xr:uid="{D0AE18E7-6CC1-4A38-BC5B-3E6E05500FB4}"/>
    <cellStyle name="Millares 14 5 11" xfId="9077" xr:uid="{AF885442-EFC1-4DEC-84B9-6889788D3BBC}"/>
    <cellStyle name="Millares 14 5 11 2" xfId="20521" xr:uid="{E35D4F15-1B35-4CE9-81D2-680FDB99BF95}"/>
    <cellStyle name="Millares 14 5 11 2 2" xfId="43415" xr:uid="{A40A5ED0-3030-41FE-A379-AAFA96BA6E7F}"/>
    <cellStyle name="Millares 14 5 11 3" xfId="31974" xr:uid="{7E2565A7-8C08-45D2-8585-C9AA6EA2ABCC}"/>
    <cellStyle name="Millares 14 5 11 4" xfId="54856" xr:uid="{6757C2A8-64EC-4AB7-9B6A-7ADA44FDB22D}"/>
    <cellStyle name="Millares 14 5 12" xfId="9344" xr:uid="{71AA567D-ED5A-467D-8A9B-657825AB7B4C}"/>
    <cellStyle name="Millares 14 5 12 2" xfId="20788" xr:uid="{59823655-5F7D-4B04-BCC3-37311D438EDA}"/>
    <cellStyle name="Millares 14 5 12 2 2" xfId="43682" xr:uid="{5B9FF688-B032-4571-AB8C-60E87438C2AE}"/>
    <cellStyle name="Millares 14 5 12 3" xfId="32241" xr:uid="{92371DAF-5BD9-40FE-93D2-AFD4F69978B7}"/>
    <cellStyle name="Millares 14 5 12 4" xfId="55123" xr:uid="{88E4B23B-9A1B-4E61-8ED9-0655BDF9934B}"/>
    <cellStyle name="Millares 14 5 13" xfId="9616" xr:uid="{BB2F5A8A-F38B-45E2-8777-08E930ACF1FC}"/>
    <cellStyle name="Millares 14 5 13 2" xfId="21059" xr:uid="{D00B60CB-4AD0-45D3-BB41-A28434BC9751}"/>
    <cellStyle name="Millares 14 5 13 2 2" xfId="43953" xr:uid="{2C8955E9-C2D7-4A82-B39E-994ABA3E3822}"/>
    <cellStyle name="Millares 14 5 13 3" xfId="32512" xr:uid="{66718E91-7ACD-40F3-98A3-557D5BB916E9}"/>
    <cellStyle name="Millares 14 5 14" xfId="10700" xr:uid="{247B0609-E913-4EFB-9CFC-9591BE21D960}"/>
    <cellStyle name="Millares 14 5 14 2" xfId="22143" xr:uid="{64B836A7-5053-4D0E-97B0-05F359106119}"/>
    <cellStyle name="Millares 14 5 14 2 2" xfId="45037" xr:uid="{BEFBB495-77A6-4F71-A415-EAC09F389F8E}"/>
    <cellStyle name="Millares 14 5 14 3" xfId="33596" xr:uid="{8C715C45-C0CD-4449-9ECD-AB18F2D7247A}"/>
    <cellStyle name="Millares 14 5 15" xfId="11765" xr:uid="{D4C94441-5100-4909-BAD7-C3BDAB17AAC6}"/>
    <cellStyle name="Millares 14 5 15 2" xfId="34659" xr:uid="{42CFF21F-83E5-4349-BE23-8D6F9D180189}"/>
    <cellStyle name="Millares 14 5 16" xfId="23218" xr:uid="{216A78D1-FBA0-480E-8C71-950D37D51BAA}"/>
    <cellStyle name="Millares 14 5 17" xfId="46101" xr:uid="{9637A27D-EC72-4F22-BF9A-8CA6E66603F8}"/>
    <cellStyle name="Millares 14 5 2" xfId="569" xr:uid="{EA3FF1BB-DED8-4801-BBEF-2D8CDFB1A705}"/>
    <cellStyle name="Millares 14 5 2 10" xfId="46364" xr:uid="{109A43FC-1045-45C3-AB4C-F95564DBA1A4}"/>
    <cellStyle name="Millares 14 5 2 2" xfId="1097" xr:uid="{6D986291-C8D4-4C04-B5E1-3FAA276D15A9}"/>
    <cellStyle name="Millares 14 5 2 2 2" xfId="2414" xr:uid="{813EB5E6-ABF1-4D11-8250-693D66339F3E}"/>
    <cellStyle name="Millares 14 5 2 2 2 2" xfId="6662" xr:uid="{3FC463AD-9BF7-45A2-A116-AA38294AC8BC}"/>
    <cellStyle name="Millares 14 5 2 2 2 2 2" xfId="18114" xr:uid="{7F1346EE-C563-43EC-B2E4-C0160DC26941}"/>
    <cellStyle name="Millares 14 5 2 2 2 2 2 2" xfId="41008" xr:uid="{A3DCFC94-79DC-464A-9A39-E1112C461A03}"/>
    <cellStyle name="Millares 14 5 2 2 2 2 3" xfId="29567" xr:uid="{09EB670A-5EF3-4B2F-A967-66F4CB59BF50}"/>
    <cellStyle name="Millares 14 5 2 2 2 2 4" xfId="52449" xr:uid="{6D639E76-7C74-4FBA-902B-1F50ED7CB7F6}"/>
    <cellStyle name="Millares 14 5 2 2 2 3" xfId="13872" xr:uid="{EE5EFE3F-7708-4880-8C34-4F229A404624}"/>
    <cellStyle name="Millares 14 5 2 2 2 3 2" xfId="36766" xr:uid="{65A4F8B2-CB84-4E7D-A3CE-A89CBDA6E457}"/>
    <cellStyle name="Millares 14 5 2 2 2 4" xfId="25325" xr:uid="{16C24075-CE89-4C73-96DC-C9573BECB027}"/>
    <cellStyle name="Millares 14 5 2 2 2 5" xfId="48208" xr:uid="{EBE148C2-CD89-46A3-9C3F-544B767BB885}"/>
    <cellStyle name="Millares 14 5 2 2 3" xfId="4258" xr:uid="{3F430542-0C60-4E6F-B189-C1C7FBC43F63}"/>
    <cellStyle name="Millares 14 5 2 2 3 2" xfId="8501" xr:uid="{009F4FB4-496B-40BD-9759-3E49D4BCC77D}"/>
    <cellStyle name="Millares 14 5 2 2 3 2 2" xfId="19953" xr:uid="{BFD952D9-9A38-48E0-9E23-70F5AF5D5EE6}"/>
    <cellStyle name="Millares 14 5 2 2 3 2 2 2" xfId="42847" xr:uid="{76DD7E03-7621-4E02-BA0A-ABB8D7FEF945}"/>
    <cellStyle name="Millares 14 5 2 2 3 2 3" xfId="31406" xr:uid="{7CA720A6-8464-4FB5-B7B4-842AEB801DB4}"/>
    <cellStyle name="Millares 14 5 2 2 3 2 4" xfId="54288" xr:uid="{9EEEAFCF-A3AC-4E61-886D-C9A1B8C0D1E2}"/>
    <cellStyle name="Millares 14 5 2 2 3 3" xfId="15711" xr:uid="{D7BC7ADE-1E98-4840-8BB7-42363400F817}"/>
    <cellStyle name="Millares 14 5 2 2 3 3 2" xfId="38605" xr:uid="{55BF3168-D586-427F-8F3B-9C2CAC644523}"/>
    <cellStyle name="Millares 14 5 2 2 3 4" xfId="27164" xr:uid="{54FEBE46-F4EB-449A-9268-1BF5115E0151}"/>
    <cellStyle name="Millares 14 5 2 2 3 5" xfId="50046" xr:uid="{AE6E5F8B-B276-415D-BD00-0B8790D05B49}"/>
    <cellStyle name="Millares 14 5 2 2 4" xfId="5345" xr:uid="{AF3A4249-BD90-4AB9-892D-EEBC75EF04E2}"/>
    <cellStyle name="Millares 14 5 2 2 4 2" xfId="16797" xr:uid="{BBC5797E-827D-4AC6-90C5-069FC53B9135}"/>
    <cellStyle name="Millares 14 5 2 2 4 2 2" xfId="39691" xr:uid="{DD8AE6BD-E925-453D-9CC4-AB79396E9049}"/>
    <cellStyle name="Millares 14 5 2 2 4 3" xfId="28250" xr:uid="{1DD03BBA-D00B-4131-9DF8-706F1E5BF82F}"/>
    <cellStyle name="Millares 14 5 2 2 4 4" xfId="51132" xr:uid="{307169A4-B6FA-48FC-A293-04DCD1BEA989}"/>
    <cellStyle name="Millares 14 5 2 2 5" xfId="10406" xr:uid="{37B12B0E-5E0D-4B9E-BDC4-F2930E567E36}"/>
    <cellStyle name="Millares 14 5 2 2 5 2" xfId="21849" xr:uid="{62175DA6-7EA4-4791-BB7C-CC929A41EFF6}"/>
    <cellStyle name="Millares 14 5 2 2 5 2 2" xfId="44743" xr:uid="{05EBFFE8-7C7B-4C13-8AB0-B21D732E2A36}"/>
    <cellStyle name="Millares 14 5 2 2 5 3" xfId="33302" xr:uid="{9164FFEA-0876-4221-AC25-36BB61D5AF0B}"/>
    <cellStyle name="Millares 14 5 2 2 6" xfId="11490" xr:uid="{04B5FA55-EEA7-42E1-A6E9-BA6FA26E5485}"/>
    <cellStyle name="Millares 14 5 2 2 6 2" xfId="22933" xr:uid="{147C496F-2C00-4A06-AF7F-D6179234E572}"/>
    <cellStyle name="Millares 14 5 2 2 6 2 2" xfId="45827" xr:uid="{E5DDBDE0-3B2B-4FE7-8291-32A4B31A91FF}"/>
    <cellStyle name="Millares 14 5 2 2 6 3" xfId="34386" xr:uid="{AFC1483E-8DE5-4719-84E0-A822C460033C}"/>
    <cellStyle name="Millares 14 5 2 2 7" xfId="12555" xr:uid="{0B6480FA-94D7-44EE-BDFD-B3D199F995AB}"/>
    <cellStyle name="Millares 14 5 2 2 7 2" xfId="35449" xr:uid="{7D62F906-B176-49E1-B9D7-61644215426A}"/>
    <cellStyle name="Millares 14 5 2 2 8" xfId="24008" xr:uid="{3CEC6FC5-B6F4-45AF-AFDD-7F36CDAB6B9D}"/>
    <cellStyle name="Millares 14 5 2 2 9" xfId="46891" xr:uid="{3B841B35-A91E-41B2-B80B-631D3CB80519}"/>
    <cellStyle name="Millares 14 5 2 3" xfId="1887" xr:uid="{63556851-4526-4A36-B611-200790723C7E}"/>
    <cellStyle name="Millares 14 5 2 3 2" xfId="6135" xr:uid="{59904F3C-61F2-4A4E-9944-44D577B9F81A}"/>
    <cellStyle name="Millares 14 5 2 3 2 2" xfId="17587" xr:uid="{9C8B998A-9EC8-425D-A4B9-FE5DC4FEBD9F}"/>
    <cellStyle name="Millares 14 5 2 3 2 2 2" xfId="40481" xr:uid="{6E9F7786-0AAB-45F8-A7DC-FE4BE7C4EF5A}"/>
    <cellStyle name="Millares 14 5 2 3 2 3" xfId="29040" xr:uid="{327CFD8E-322C-4A55-A0BA-7BC1D400BA87}"/>
    <cellStyle name="Millares 14 5 2 3 2 4" xfId="51922" xr:uid="{F9F46120-F3C4-403B-98DD-DE5A5AA6CAE9}"/>
    <cellStyle name="Millares 14 5 2 3 3" xfId="13345" xr:uid="{67899531-374B-42F8-AFCC-74E147644831}"/>
    <cellStyle name="Millares 14 5 2 3 3 2" xfId="36239" xr:uid="{49B22FCF-2FC8-4F2E-A97E-494F94C35EDC}"/>
    <cellStyle name="Millares 14 5 2 3 4" xfId="24798" xr:uid="{6F618FE0-7159-424D-9D51-E799D71AD6FA}"/>
    <cellStyle name="Millares 14 5 2 3 5" xfId="47681" xr:uid="{87587C93-9A15-420A-A48A-544E5A5F5C3B}"/>
    <cellStyle name="Millares 14 5 2 4" xfId="3731" xr:uid="{D3C56F94-CC09-47C6-B642-1CD84F6B699D}"/>
    <cellStyle name="Millares 14 5 2 4 2" xfId="7974" xr:uid="{D7F77F0B-F76B-4E9F-A19E-C3C8D0A8C12F}"/>
    <cellStyle name="Millares 14 5 2 4 2 2" xfId="19426" xr:uid="{62AAF36B-7D5F-43B8-A202-8BA35AF95308}"/>
    <cellStyle name="Millares 14 5 2 4 2 2 2" xfId="42320" xr:uid="{85E674D9-93FA-4FB9-AA8D-52A17D89B4CC}"/>
    <cellStyle name="Millares 14 5 2 4 2 3" xfId="30879" xr:uid="{88990601-6087-4095-81B4-33B2F8C71B7E}"/>
    <cellStyle name="Millares 14 5 2 4 2 4" xfId="53761" xr:uid="{247F778B-0743-4C35-AD48-ECE9BCE8CC69}"/>
    <cellStyle name="Millares 14 5 2 4 3" xfId="15184" xr:uid="{688AEDFD-87B6-4624-BDEC-594ADD50A558}"/>
    <cellStyle name="Millares 14 5 2 4 3 2" xfId="38078" xr:uid="{E1D71B60-F1C2-45FC-B2F3-369E74A90341}"/>
    <cellStyle name="Millares 14 5 2 4 4" xfId="26637" xr:uid="{A7E5E847-4FE2-4E1F-A3D5-4B9274E622EB}"/>
    <cellStyle name="Millares 14 5 2 4 5" xfId="49519" xr:uid="{A13590B6-21F3-46E0-8CA9-D463063984EE}"/>
    <cellStyle name="Millares 14 5 2 5" xfId="4818" xr:uid="{E0F88516-712A-46FE-A10D-8DA68060EF80}"/>
    <cellStyle name="Millares 14 5 2 5 2" xfId="16270" xr:uid="{099BA402-94D4-4228-BCAC-951ADC8ADDFB}"/>
    <cellStyle name="Millares 14 5 2 5 2 2" xfId="39164" xr:uid="{4047C30C-2207-4B31-A6BF-2383B4B7124C}"/>
    <cellStyle name="Millares 14 5 2 5 3" xfId="27723" xr:uid="{3BBA65D2-CE7C-4009-B022-198CEDD5DDF7}"/>
    <cellStyle name="Millares 14 5 2 5 4" xfId="50605" xr:uid="{791BA0ED-8F82-43DF-8460-59A6DA980BEA}"/>
    <cellStyle name="Millares 14 5 2 6" xfId="9879" xr:uid="{F75609E7-E8A9-46C2-A6D7-03C84387F84C}"/>
    <cellStyle name="Millares 14 5 2 6 2" xfId="21322" xr:uid="{EF0E3FD8-BA33-4EB8-BFF6-D31BCD716C79}"/>
    <cellStyle name="Millares 14 5 2 6 2 2" xfId="44216" xr:uid="{37703C48-BF71-493F-A0F8-939BE7BC7439}"/>
    <cellStyle name="Millares 14 5 2 6 3" xfId="32775" xr:uid="{CD895A8D-C8E2-4802-BDA9-E510EE7627DE}"/>
    <cellStyle name="Millares 14 5 2 7" xfId="10963" xr:uid="{BE48B8A1-461E-4986-9A67-E77862875404}"/>
    <cellStyle name="Millares 14 5 2 7 2" xfId="22406" xr:uid="{E111C6B7-9DB6-4786-9804-965473196406}"/>
    <cellStyle name="Millares 14 5 2 7 2 2" xfId="45300" xr:uid="{C6ADBC06-B891-467E-9199-694B36B49235}"/>
    <cellStyle name="Millares 14 5 2 7 3" xfId="33859" xr:uid="{735E8B6E-8CB9-4650-9755-951D8BA8B0BF}"/>
    <cellStyle name="Millares 14 5 2 8" xfId="12028" xr:uid="{8FE49FB0-71D2-461F-9987-3C2F7F8DE6D7}"/>
    <cellStyle name="Millares 14 5 2 8 2" xfId="34922" xr:uid="{2BE92966-4AA0-4549-9C1B-CA514B28909F}"/>
    <cellStyle name="Millares 14 5 2 9" xfId="23481" xr:uid="{664E4AB9-5C49-453A-994B-0D44F6BC4874}"/>
    <cellStyle name="Millares 14 5 3" xfId="834" xr:uid="{A25C1E89-53E2-4193-8170-5421F3D2E9D5}"/>
    <cellStyle name="Millares 14 5 3 2" xfId="2151" xr:uid="{0850E2C0-6564-4689-B362-6B51F9B87123}"/>
    <cellStyle name="Millares 14 5 3 2 2" xfId="6399" xr:uid="{03A9EB77-D050-4107-8757-1FD434C93638}"/>
    <cellStyle name="Millares 14 5 3 2 2 2" xfId="17851" xr:uid="{D2C4D77A-82BB-4ACC-BFD5-61C4DBD2AC51}"/>
    <cellStyle name="Millares 14 5 3 2 2 2 2" xfId="40745" xr:uid="{7DA0EF57-130C-4E69-8D49-075FAFECCB86}"/>
    <cellStyle name="Millares 14 5 3 2 2 3" xfId="29304" xr:uid="{23CD99A5-B290-4E5B-907A-ECE2400220EB}"/>
    <cellStyle name="Millares 14 5 3 2 2 4" xfId="52186" xr:uid="{5726E4DC-58CF-4E6F-8DB7-82D40A22BEFB}"/>
    <cellStyle name="Millares 14 5 3 2 3" xfId="13609" xr:uid="{79C2862C-64B4-4EDB-BBB4-CBC4B9CA1936}"/>
    <cellStyle name="Millares 14 5 3 2 3 2" xfId="36503" xr:uid="{50049BCD-CA8D-4419-A5B8-134149514F24}"/>
    <cellStyle name="Millares 14 5 3 2 4" xfId="25062" xr:uid="{0D6A065B-D217-43C9-8876-93CD33B8AEB3}"/>
    <cellStyle name="Millares 14 5 3 2 5" xfId="47945" xr:uid="{6E7C960C-0269-4CE8-8C3C-6B17ABB64DB5}"/>
    <cellStyle name="Millares 14 5 3 3" xfId="3995" xr:uid="{095957CC-953B-45D4-A0F1-A5FB2803B950}"/>
    <cellStyle name="Millares 14 5 3 3 2" xfId="8238" xr:uid="{0E3DAC3F-A48D-42DA-804B-E6BFB59BE14B}"/>
    <cellStyle name="Millares 14 5 3 3 2 2" xfId="19690" xr:uid="{A41A5DF0-EE98-4958-A305-5FA48D73DA3E}"/>
    <cellStyle name="Millares 14 5 3 3 2 2 2" xfId="42584" xr:uid="{7D102E40-5C9D-4B99-857C-39004957BCBD}"/>
    <cellStyle name="Millares 14 5 3 3 2 3" xfId="31143" xr:uid="{8D151ED2-9BE6-4154-83B5-210DA8CD5C6F}"/>
    <cellStyle name="Millares 14 5 3 3 2 4" xfId="54025" xr:uid="{92CD15C0-F55F-4DC7-BD30-47FF2C8DAEA0}"/>
    <cellStyle name="Millares 14 5 3 3 3" xfId="15448" xr:uid="{655BF4F2-09C1-446A-8E5A-C09275177459}"/>
    <cellStyle name="Millares 14 5 3 3 3 2" xfId="38342" xr:uid="{AE697986-20B9-4F4D-99C0-D7302D6C92F0}"/>
    <cellStyle name="Millares 14 5 3 3 4" xfId="26901" xr:uid="{525DA74D-C6D6-4131-948C-A5F8E0490C69}"/>
    <cellStyle name="Millares 14 5 3 3 5" xfId="49783" xr:uid="{E2506256-B7A6-404B-B861-44A571D3B23F}"/>
    <cellStyle name="Millares 14 5 3 4" xfId="5082" xr:uid="{91F49DBA-5D43-45AF-9DB0-915491380B99}"/>
    <cellStyle name="Millares 14 5 3 4 2" xfId="16534" xr:uid="{8D362375-DE27-4108-AB22-D97D4E0F4141}"/>
    <cellStyle name="Millares 14 5 3 4 2 2" xfId="39428" xr:uid="{79A03F8B-5600-48B7-986E-FFFE0C6213E6}"/>
    <cellStyle name="Millares 14 5 3 4 3" xfId="27987" xr:uid="{32C3DC13-18B8-4642-AA34-6D7885742A86}"/>
    <cellStyle name="Millares 14 5 3 4 4" xfId="50869" xr:uid="{FF0D79B7-2E5F-4FA1-8A60-3A120222750F}"/>
    <cellStyle name="Millares 14 5 3 5" xfId="10143" xr:uid="{652E6FB3-3B99-41DC-BAC5-0A0473F7E25F}"/>
    <cellStyle name="Millares 14 5 3 5 2" xfId="21586" xr:uid="{598289A4-F517-4655-A136-A29270CAA22F}"/>
    <cellStyle name="Millares 14 5 3 5 2 2" xfId="44480" xr:uid="{2A9C9E2F-5B13-478D-A9F1-2856B5084AE0}"/>
    <cellStyle name="Millares 14 5 3 5 3" xfId="33039" xr:uid="{DA011676-EC0F-4AFD-8C46-0436EEBE5B98}"/>
    <cellStyle name="Millares 14 5 3 6" xfId="11227" xr:uid="{2510B16E-AF80-467C-8CB7-2B78CE89010A}"/>
    <cellStyle name="Millares 14 5 3 6 2" xfId="22670" xr:uid="{C8AABAB3-AF2F-4EB9-A890-B809A888CF07}"/>
    <cellStyle name="Millares 14 5 3 6 2 2" xfId="45564" xr:uid="{FA0FECF3-00E7-4C2D-A858-8E51D8C689B3}"/>
    <cellStyle name="Millares 14 5 3 6 3" xfId="34123" xr:uid="{E0B8E6CA-6F96-4C4A-A06B-5F7287994489}"/>
    <cellStyle name="Millares 14 5 3 7" xfId="12292" xr:uid="{DF22B001-4786-4C74-ABB6-85CAFE7C6F84}"/>
    <cellStyle name="Millares 14 5 3 7 2" xfId="35186" xr:uid="{01FAB368-17BA-4E84-BDAA-8E7132B4772E}"/>
    <cellStyle name="Millares 14 5 3 8" xfId="23745" xr:uid="{07693518-133A-47B4-87AE-C949975FA311}"/>
    <cellStyle name="Millares 14 5 3 9" xfId="46628" xr:uid="{B53BC111-71D5-4963-8F0F-6561E1D87017}"/>
    <cellStyle name="Millares 14 5 4" xfId="1362" xr:uid="{B3DE628D-0014-4BE5-BC15-16B18E307EBD}"/>
    <cellStyle name="Millares 14 5 4 2" xfId="2679" xr:uid="{CA7AB84F-5720-4BB3-85F2-EA998FBB44F2}"/>
    <cellStyle name="Millares 14 5 4 2 2" xfId="6927" xr:uid="{DEC7FF19-915F-4353-80F4-5AA593AD9673}"/>
    <cellStyle name="Millares 14 5 4 2 2 2" xfId="18379" xr:uid="{B8D3FD74-56F7-4A47-ABC3-DCAFBCA196AE}"/>
    <cellStyle name="Millares 14 5 4 2 2 2 2" xfId="41273" xr:uid="{C70BD15D-EAFE-48A8-8420-18D1164CBF31}"/>
    <cellStyle name="Millares 14 5 4 2 2 3" xfId="29832" xr:uid="{919C8D0F-B09A-42F7-A136-52C334C6C06F}"/>
    <cellStyle name="Millares 14 5 4 2 2 4" xfId="52714" xr:uid="{15051CC0-EE82-4974-9BBE-E1EB8915994E}"/>
    <cellStyle name="Millares 14 5 4 2 3" xfId="14137" xr:uid="{552B93DD-CD88-4587-89FB-3D354AC4415F}"/>
    <cellStyle name="Millares 14 5 4 2 3 2" xfId="37031" xr:uid="{0DA91272-81DD-4DF8-8D74-B7105DC999BA}"/>
    <cellStyle name="Millares 14 5 4 2 4" xfId="25590" xr:uid="{13E5A14D-CC5C-420C-BBA5-0C9E15B18968}"/>
    <cellStyle name="Millares 14 5 4 2 5" xfId="48473" xr:uid="{FF62E6CF-AA52-4A3F-80A8-3B8424983133}"/>
    <cellStyle name="Millares 14 5 4 3" xfId="5610" xr:uid="{7475780E-D5A8-451C-9212-57AB321E22C3}"/>
    <cellStyle name="Millares 14 5 4 3 2" xfId="17062" xr:uid="{243414DD-DB91-4EB5-98AD-6F4D049647EF}"/>
    <cellStyle name="Millares 14 5 4 3 2 2" xfId="39956" xr:uid="{CFFAF4B1-E922-4E8D-B1DF-B938F466EC79}"/>
    <cellStyle name="Millares 14 5 4 3 3" xfId="28515" xr:uid="{33652A62-5164-4B2A-B5E4-3212AD0AEB08}"/>
    <cellStyle name="Millares 14 5 4 3 4" xfId="51397" xr:uid="{09E33F96-3F42-4DEC-8DE1-3DDF0A9E7AF9}"/>
    <cellStyle name="Millares 14 5 4 4" xfId="12820" xr:uid="{26D7CA0F-CC45-40FF-ABEB-1CC565337B4F}"/>
    <cellStyle name="Millares 14 5 4 4 2" xfId="35714" xr:uid="{0F9C005E-4C1D-410D-85BE-BC04FC87A2CA}"/>
    <cellStyle name="Millares 14 5 4 5" xfId="24273" xr:uid="{CA4E9A34-AABD-42F6-847B-B9C56CB4D3A2}"/>
    <cellStyle name="Millares 14 5 4 6" xfId="47156" xr:uid="{9B7D3770-A053-47FD-9F5B-94B9849D67EC}"/>
    <cellStyle name="Millares 14 5 5" xfId="1624" xr:uid="{E63A58AE-22E5-4CE4-867C-CEA6B7BD58FB}"/>
    <cellStyle name="Millares 14 5 5 2" xfId="5872" xr:uid="{5E26A91D-AD93-4934-8215-ED3232F74241}"/>
    <cellStyle name="Millares 14 5 5 2 2" xfId="17324" xr:uid="{5686A951-2CF6-40C7-9561-0C5A54D3F0F8}"/>
    <cellStyle name="Millares 14 5 5 2 2 2" xfId="40218" xr:uid="{1DF54786-06DA-44B2-82CD-997637A90FE4}"/>
    <cellStyle name="Millares 14 5 5 2 3" xfId="28777" xr:uid="{54615693-F67E-41F6-8760-63C16A2B8B69}"/>
    <cellStyle name="Millares 14 5 5 2 4" xfId="51659" xr:uid="{BF050854-7FF4-4264-9180-5BC497B19324}"/>
    <cellStyle name="Millares 14 5 5 3" xfId="13082" xr:uid="{6F731F73-7BEF-4342-8D58-0DB6778D26C7}"/>
    <cellStyle name="Millares 14 5 5 3 2" xfId="35976" xr:uid="{77CDC1D9-1776-4FFF-A883-FC25CB9B0E98}"/>
    <cellStyle name="Millares 14 5 5 4" xfId="24535" xr:uid="{EDF785D4-F56F-4A2B-90D6-EDF648AF9B21}"/>
    <cellStyle name="Millares 14 5 5 5" xfId="47418" xr:uid="{DD0030B3-2369-4381-899C-D79BC5A2D7DC}"/>
    <cellStyle name="Millares 14 5 6" xfId="2947" xr:uid="{0F2AB825-A609-4097-82DD-109B48EBA76E}"/>
    <cellStyle name="Millares 14 5 6 2" xfId="7190" xr:uid="{95373003-CBD2-4B96-AFE1-314A85C85A61}"/>
    <cellStyle name="Millares 14 5 6 2 2" xfId="18642" xr:uid="{9C1DB787-3DA0-4EDA-A3BA-47AC577B1E17}"/>
    <cellStyle name="Millares 14 5 6 2 2 2" xfId="41536" xr:uid="{35C01A81-944C-4471-9E94-847566B6C56E}"/>
    <cellStyle name="Millares 14 5 6 2 3" xfId="30095" xr:uid="{4346D66D-3C8B-47EC-A8C9-F749EC1A1271}"/>
    <cellStyle name="Millares 14 5 6 2 4" xfId="52977" xr:uid="{284EEF4A-7CF4-4D60-A0C5-BA30F84D9736}"/>
    <cellStyle name="Millares 14 5 6 3" xfId="14400" xr:uid="{A22C67BB-326C-42B9-A970-ABE1A07EF4D9}"/>
    <cellStyle name="Millares 14 5 6 3 2" xfId="37294" xr:uid="{C967A100-B763-4D8B-A982-917779D70F97}"/>
    <cellStyle name="Millares 14 5 6 4" xfId="25853" xr:uid="{CD0A199E-D495-4440-922C-D0B826CDD681}"/>
    <cellStyle name="Millares 14 5 6 5" xfId="48735" xr:uid="{7E927793-9220-4875-81FA-1D8A74D586B7}"/>
    <cellStyle name="Millares 14 5 7" xfId="3207" xr:uid="{FE707694-FA7E-4FFE-A579-7B3BE3F15134}"/>
    <cellStyle name="Millares 14 5 7 2" xfId="7450" xr:uid="{EF0E6A10-A2F6-4BCC-A029-780575154563}"/>
    <cellStyle name="Millares 14 5 7 2 2" xfId="18902" xr:uid="{5DBD6B76-2B3B-48A3-B6A2-0DC88C492A9B}"/>
    <cellStyle name="Millares 14 5 7 2 2 2" xfId="41796" xr:uid="{B89FA441-8C4F-431D-91BA-E162FC54D2BD}"/>
    <cellStyle name="Millares 14 5 7 2 3" xfId="30355" xr:uid="{A008DDA5-8C6F-4D7A-84D5-2FE19C3A1F9A}"/>
    <cellStyle name="Millares 14 5 7 2 4" xfId="53237" xr:uid="{9651DE4D-1141-4497-859D-8C0738A77462}"/>
    <cellStyle name="Millares 14 5 7 3" xfId="14660" xr:uid="{934BC966-B314-4B7E-9840-FEF50A3B4B8C}"/>
    <cellStyle name="Millares 14 5 7 3 2" xfId="37554" xr:uid="{48157DA8-B01C-436B-96F4-8274797371E4}"/>
    <cellStyle name="Millares 14 5 7 4" xfId="26113" xr:uid="{D3D61705-B000-4DE4-BD3E-C631D386BDF6}"/>
    <cellStyle name="Millares 14 5 7 5" xfId="48995" xr:uid="{19193BD8-3748-40FE-B586-40B55EDDB385}"/>
    <cellStyle name="Millares 14 5 8" xfId="3468" xr:uid="{66763056-0952-4051-AD32-EFA9728193DC}"/>
    <cellStyle name="Millares 14 5 8 2" xfId="7711" xr:uid="{4F5B361A-83D2-43CD-9C98-6D1DB7FDE006}"/>
    <cellStyle name="Millares 14 5 8 2 2" xfId="19163" xr:uid="{0C881E6E-0CA6-4FCE-ACD9-0792CDDF710C}"/>
    <cellStyle name="Millares 14 5 8 2 2 2" xfId="42057" xr:uid="{C331AF33-8543-4454-892F-D477B9001319}"/>
    <cellStyle name="Millares 14 5 8 2 3" xfId="30616" xr:uid="{4AF603C5-9938-48B9-81F4-088FE61B2500}"/>
    <cellStyle name="Millares 14 5 8 2 4" xfId="53498" xr:uid="{6BB57249-EEC9-455F-B196-D7CC07825AC3}"/>
    <cellStyle name="Millares 14 5 8 3" xfId="14921" xr:uid="{D7DB9981-69A3-4418-87A9-EE2C88F4F5A2}"/>
    <cellStyle name="Millares 14 5 8 3 2" xfId="37815" xr:uid="{7751A4F7-0401-437D-A0F6-1581C6F446AB}"/>
    <cellStyle name="Millares 14 5 8 4" xfId="26374" xr:uid="{E5FBF1B3-1539-472B-AC75-1F4777E3913C}"/>
    <cellStyle name="Millares 14 5 8 5" xfId="49256" xr:uid="{518B06CC-000E-4617-9A9E-21D20F0F64E8}"/>
    <cellStyle name="Millares 14 5 9" xfId="4536" xr:uid="{716486F1-088C-4DF3-9654-049A80C8B589}"/>
    <cellStyle name="Millares 14 5 9 2" xfId="15988" xr:uid="{1DCC9C8A-6A93-4192-837F-AF76B9F860C7}"/>
    <cellStyle name="Millares 14 5 9 2 2" xfId="38882" xr:uid="{FEB3E54A-9DCD-402F-8242-1D2BA03DAE0E}"/>
    <cellStyle name="Millares 14 5 9 3" xfId="27441" xr:uid="{2F13E3B5-0919-42F0-8BEC-836CCE139A34}"/>
    <cellStyle name="Millares 14 5 9 4" xfId="50323" xr:uid="{1CE36E31-BBC3-4175-B9EF-604AD09E5267}"/>
    <cellStyle name="Millares 14 6" xfId="453" xr:uid="{F5D5E87B-39E6-4FD6-8FB9-4668372C9A38}"/>
    <cellStyle name="Millares 14 6 10" xfId="46248" xr:uid="{7DA76720-313E-472D-80F7-5CAEA7509B44}"/>
    <cellStyle name="Millares 14 6 2" xfId="981" xr:uid="{5C21BCD0-C4A1-4BCA-9CF9-DBED1E72DA91}"/>
    <cellStyle name="Millares 14 6 2 2" xfId="2298" xr:uid="{7A863B9B-2374-4B7B-91DB-5B5B4F8DFA9D}"/>
    <cellStyle name="Millares 14 6 2 2 2" xfId="6546" xr:uid="{E0FE00B9-C5BF-4ABE-A3DD-3043A7B3EE4A}"/>
    <cellStyle name="Millares 14 6 2 2 2 2" xfId="17998" xr:uid="{030A1FE6-F87B-43E3-BA64-CB3EAC2F7E27}"/>
    <cellStyle name="Millares 14 6 2 2 2 2 2" xfId="40892" xr:uid="{84C615DA-34BC-4B00-B4B8-7E97E7ACB0DD}"/>
    <cellStyle name="Millares 14 6 2 2 2 3" xfId="29451" xr:uid="{DDF24E40-1BCF-4441-80C9-16E1EF494810}"/>
    <cellStyle name="Millares 14 6 2 2 2 4" xfId="52333" xr:uid="{F4AB97DE-C150-40A6-96B0-6A867DE20F01}"/>
    <cellStyle name="Millares 14 6 2 2 3" xfId="13756" xr:uid="{0B16AC79-EA3B-4223-82C7-2AACB2E497E4}"/>
    <cellStyle name="Millares 14 6 2 2 3 2" xfId="36650" xr:uid="{D702A699-74D4-4E7E-8E3B-98CECFC335CC}"/>
    <cellStyle name="Millares 14 6 2 2 4" xfId="25209" xr:uid="{9A0FF180-239F-4717-8308-772F931BCF18}"/>
    <cellStyle name="Millares 14 6 2 2 5" xfId="48092" xr:uid="{1FFE839D-C908-40C4-BEF2-A735E6F17E9C}"/>
    <cellStyle name="Millares 14 6 2 3" xfId="4142" xr:uid="{CA92CB08-1DCE-454B-9C4E-551DC17C4DF2}"/>
    <cellStyle name="Millares 14 6 2 3 2" xfId="8385" xr:uid="{86790892-98B3-480A-81DB-9D2DA4B4BAAE}"/>
    <cellStyle name="Millares 14 6 2 3 2 2" xfId="19837" xr:uid="{B263BFAA-FC41-444F-B1E8-8CD0DCDD7F86}"/>
    <cellStyle name="Millares 14 6 2 3 2 2 2" xfId="42731" xr:uid="{1FB245C4-1C8A-4704-A8DC-6AA2C55DB51F}"/>
    <cellStyle name="Millares 14 6 2 3 2 3" xfId="31290" xr:uid="{FC48F3EB-6D54-4E0E-93DD-67F7B6920B4A}"/>
    <cellStyle name="Millares 14 6 2 3 2 4" xfId="54172" xr:uid="{F07A2431-3522-4389-AF32-BCBF08D2785C}"/>
    <cellStyle name="Millares 14 6 2 3 3" xfId="15595" xr:uid="{A2CB8D0F-912A-44E3-AA6D-87F30CA0FBB1}"/>
    <cellStyle name="Millares 14 6 2 3 3 2" xfId="38489" xr:uid="{BF619115-D427-40EF-B38D-5E540CBAC7CC}"/>
    <cellStyle name="Millares 14 6 2 3 4" xfId="27048" xr:uid="{77D86DD8-77C0-443E-9FA2-2D57D3D74790}"/>
    <cellStyle name="Millares 14 6 2 3 5" xfId="49930" xr:uid="{FAB0ED92-A026-464C-B7F3-6E3B822E448B}"/>
    <cellStyle name="Millares 14 6 2 4" xfId="5229" xr:uid="{DBFD08C5-0341-4C77-9D0A-1BF6AE6DFB3E}"/>
    <cellStyle name="Millares 14 6 2 4 2" xfId="16681" xr:uid="{56E3D8A0-8D05-430B-83EB-409FEEDD795E}"/>
    <cellStyle name="Millares 14 6 2 4 2 2" xfId="39575" xr:uid="{5CEF2045-A760-4A6D-A5FD-E37C328CF6D9}"/>
    <cellStyle name="Millares 14 6 2 4 3" xfId="28134" xr:uid="{097A79AB-CD69-4014-8379-E6716AA5D950}"/>
    <cellStyle name="Millares 14 6 2 4 4" xfId="51016" xr:uid="{E5CB27A0-E874-4A7D-BE8C-6ED8A47C9D71}"/>
    <cellStyle name="Millares 14 6 2 5" xfId="10290" xr:uid="{602F4EB8-3197-48E3-A853-9B81BC88CB27}"/>
    <cellStyle name="Millares 14 6 2 5 2" xfId="21733" xr:uid="{FF26A50A-9030-40FB-BFB1-D6831E8A325B}"/>
    <cellStyle name="Millares 14 6 2 5 2 2" xfId="44627" xr:uid="{9883A784-5973-43B2-987B-261EE5F2C5AB}"/>
    <cellStyle name="Millares 14 6 2 5 3" xfId="33186" xr:uid="{EBBBC735-ED3A-45B8-A202-35F35EA6AE68}"/>
    <cellStyle name="Millares 14 6 2 6" xfId="11374" xr:uid="{3094ABF3-36C7-453C-A419-A42FD15018DD}"/>
    <cellStyle name="Millares 14 6 2 6 2" xfId="22817" xr:uid="{F237853D-DE21-47E9-9F57-46E37650E91C}"/>
    <cellStyle name="Millares 14 6 2 6 2 2" xfId="45711" xr:uid="{18952690-2256-44BB-AAA6-E817B40035CF}"/>
    <cellStyle name="Millares 14 6 2 6 3" xfId="34270" xr:uid="{F67F8BC0-ECFA-42A9-BD69-EE55BB375983}"/>
    <cellStyle name="Millares 14 6 2 7" xfId="12439" xr:uid="{EAA8872C-AE56-4FFC-956F-04E0BD3AB77F}"/>
    <cellStyle name="Millares 14 6 2 7 2" xfId="35333" xr:uid="{41122534-3845-4FE5-A115-60DED7A28227}"/>
    <cellStyle name="Millares 14 6 2 8" xfId="23892" xr:uid="{522C0A32-B494-4AEE-AF58-720E5791ED9A}"/>
    <cellStyle name="Millares 14 6 2 9" xfId="46775" xr:uid="{F2CA91EF-5FAE-4410-9BF5-F0CC35C9B7CC}"/>
    <cellStyle name="Millares 14 6 3" xfId="1771" xr:uid="{9F92E141-4085-4B5D-8E7E-2E84834DC87B}"/>
    <cellStyle name="Millares 14 6 3 2" xfId="6019" xr:uid="{E08AD446-0E7C-4226-9669-CF65ACAC2747}"/>
    <cellStyle name="Millares 14 6 3 2 2" xfId="17471" xr:uid="{782EE50C-3DC6-4E80-A69F-F7742848519A}"/>
    <cellStyle name="Millares 14 6 3 2 2 2" xfId="40365" xr:uid="{F69DB8C3-C5C5-459A-B954-DC6808B78AF6}"/>
    <cellStyle name="Millares 14 6 3 2 3" xfId="28924" xr:uid="{5C96BD97-8F3A-4E42-A8E5-F593F179AF8B}"/>
    <cellStyle name="Millares 14 6 3 2 4" xfId="51806" xr:uid="{4D6BC580-BA08-4412-B244-DFB69C91B05B}"/>
    <cellStyle name="Millares 14 6 3 3" xfId="13229" xr:uid="{956EC6C0-96E2-4AE5-9F97-4D478595385D}"/>
    <cellStyle name="Millares 14 6 3 3 2" xfId="36123" xr:uid="{F137D0B1-77B0-4D02-A999-04BB9C0C6B7C}"/>
    <cellStyle name="Millares 14 6 3 4" xfId="24682" xr:uid="{4A37800F-2E2C-451A-9A69-6C6BF62AF7E0}"/>
    <cellStyle name="Millares 14 6 3 5" xfId="47565" xr:uid="{8AC0A14F-082F-4191-A97C-6053F52F2A78}"/>
    <cellStyle name="Millares 14 6 4" xfId="3615" xr:uid="{7224B61C-066F-465F-924A-197EE2211837}"/>
    <cellStyle name="Millares 14 6 4 2" xfId="7858" xr:uid="{01DDD5C9-0571-442E-9D75-52C5071E6EE3}"/>
    <cellStyle name="Millares 14 6 4 2 2" xfId="19310" xr:uid="{3CF8AA44-A933-478A-9F11-E3FB95D21C2A}"/>
    <cellStyle name="Millares 14 6 4 2 2 2" xfId="42204" xr:uid="{8A5A714B-43D9-476B-B751-25CE194B4F61}"/>
    <cellStyle name="Millares 14 6 4 2 3" xfId="30763" xr:uid="{0E5021B3-9E34-4D0E-BA49-0592DF6B3DE4}"/>
    <cellStyle name="Millares 14 6 4 2 4" xfId="53645" xr:uid="{02764582-2A07-4FE4-9FB0-7934E8352FE9}"/>
    <cellStyle name="Millares 14 6 4 3" xfId="15068" xr:uid="{85270566-C3F6-47E7-8FF7-771676EB8009}"/>
    <cellStyle name="Millares 14 6 4 3 2" xfId="37962" xr:uid="{598630F3-1E53-427B-BE4C-B9DADB88E637}"/>
    <cellStyle name="Millares 14 6 4 4" xfId="26521" xr:uid="{F1C37564-7E77-4B98-AA94-6D77C9BF84F8}"/>
    <cellStyle name="Millares 14 6 4 5" xfId="49403" xr:uid="{0804EF37-21E3-4928-A24C-DAD8F74632B4}"/>
    <cellStyle name="Millares 14 6 5" xfId="4702" xr:uid="{92DB2AF4-2A79-46EB-BC1E-D6895157B0F3}"/>
    <cellStyle name="Millares 14 6 5 2" xfId="16154" xr:uid="{6D7B6FE5-50C7-46D7-A77E-63F5493006FD}"/>
    <cellStyle name="Millares 14 6 5 2 2" xfId="39048" xr:uid="{8072E5B9-5DCB-48F0-A05C-A634A4E7B55B}"/>
    <cellStyle name="Millares 14 6 5 3" xfId="27607" xr:uid="{9862BF45-D819-4283-909C-D3AD127A911A}"/>
    <cellStyle name="Millares 14 6 5 4" xfId="50489" xr:uid="{36361681-A3CD-4CF5-BB53-F126DE39D113}"/>
    <cellStyle name="Millares 14 6 6" xfId="9763" xr:uid="{2D50F71C-E0D4-4C0C-BA0F-13700002B98B}"/>
    <cellStyle name="Millares 14 6 6 2" xfId="21206" xr:uid="{034A8C30-700C-41F1-B0FA-AE630FC5809B}"/>
    <cellStyle name="Millares 14 6 6 2 2" xfId="44100" xr:uid="{242FF636-3C01-433E-A517-00D28F845ABA}"/>
    <cellStyle name="Millares 14 6 6 3" xfId="32659" xr:uid="{20F1874D-1F9B-42CF-8933-F88892BC7975}"/>
    <cellStyle name="Millares 14 6 7" xfId="10847" xr:uid="{6D18FD0E-8C12-4B5E-82DC-C90D7EE1FB46}"/>
    <cellStyle name="Millares 14 6 7 2" xfId="22290" xr:uid="{8B8102F8-B72C-486D-B268-EB27168C165C}"/>
    <cellStyle name="Millares 14 6 7 2 2" xfId="45184" xr:uid="{32E923E0-94C4-4786-ABC3-10E6F3A18DC9}"/>
    <cellStyle name="Millares 14 6 7 3" xfId="33743" xr:uid="{30D1A535-8C9E-42A5-BED3-A6D77C4E9C31}"/>
    <cellStyle name="Millares 14 6 8" xfId="11912" xr:uid="{E666E386-213F-43FA-9C31-B45B2A17B081}"/>
    <cellStyle name="Millares 14 6 8 2" xfId="34806" xr:uid="{0962B3A8-E585-4126-8469-6D05DEF6EC8E}"/>
    <cellStyle name="Millares 14 6 9" xfId="23365" xr:uid="{73FA666B-22CE-47AC-AEB5-3AA07CFFB51F}"/>
    <cellStyle name="Millares 14 7" xfId="717" xr:uid="{621897FF-54A6-46BA-B494-D9D28DAC04F6}"/>
    <cellStyle name="Millares 14 7 2" xfId="2034" xr:uid="{45B9099C-5DEA-454B-BB6C-8800CCBB7881}"/>
    <cellStyle name="Millares 14 7 2 2" xfId="6282" xr:uid="{4E58AC09-5549-4775-8DF5-D895AE34A970}"/>
    <cellStyle name="Millares 14 7 2 2 2" xfId="17734" xr:uid="{19D75B72-9DB5-454B-82E3-ECBDABDC9711}"/>
    <cellStyle name="Millares 14 7 2 2 2 2" xfId="40628" xr:uid="{A415E060-FD71-4CEF-96A9-69DC82295537}"/>
    <cellStyle name="Millares 14 7 2 2 3" xfId="29187" xr:uid="{DC1CD18A-EA1D-4E47-9A78-70CFE4274C12}"/>
    <cellStyle name="Millares 14 7 2 2 4" xfId="52069" xr:uid="{9DDBF4B0-A57E-4A8E-9409-5F17F088121A}"/>
    <cellStyle name="Millares 14 7 2 3" xfId="13492" xr:uid="{F265A4F4-BED0-4DC1-B66C-BCB9CD5236DC}"/>
    <cellStyle name="Millares 14 7 2 3 2" xfId="36386" xr:uid="{A35D815C-C5A8-48F9-BBDB-C6C759EEC9A7}"/>
    <cellStyle name="Millares 14 7 2 4" xfId="24945" xr:uid="{B4F13554-6EA1-425C-848F-9D9ECC235A75}"/>
    <cellStyle name="Millares 14 7 2 5" xfId="47828" xr:uid="{107DF7B4-0E9E-4A1E-BD78-5BF2C1BDBE90}"/>
    <cellStyle name="Millares 14 7 3" xfId="3878" xr:uid="{F8EDF51E-FD1A-43B0-8E11-F255F1B758E0}"/>
    <cellStyle name="Millares 14 7 3 2" xfId="8121" xr:uid="{C0696CE4-EC6F-4A62-B4D7-3853A1D46CF8}"/>
    <cellStyle name="Millares 14 7 3 2 2" xfId="19573" xr:uid="{C19767F8-729F-4F0F-AD1D-5DFC6544778C}"/>
    <cellStyle name="Millares 14 7 3 2 2 2" xfId="42467" xr:uid="{D2DCB050-73E8-45D2-990C-A31ED3CB66B9}"/>
    <cellStyle name="Millares 14 7 3 2 3" xfId="31026" xr:uid="{A2D62DD2-FFFC-4567-BAF7-B038BA5E31B7}"/>
    <cellStyle name="Millares 14 7 3 2 4" xfId="53908" xr:uid="{CDE54DFF-C6E5-4E65-A23D-674CDE1A5D14}"/>
    <cellStyle name="Millares 14 7 3 3" xfId="15331" xr:uid="{9C1A8DCC-86D7-4449-A64B-5AE4DB679F56}"/>
    <cellStyle name="Millares 14 7 3 3 2" xfId="38225" xr:uid="{23661706-A30B-4F41-9298-8A4A7146E4F3}"/>
    <cellStyle name="Millares 14 7 3 4" xfId="26784" xr:uid="{2530DE77-1995-4F23-90F1-F1A0547C567B}"/>
    <cellStyle name="Millares 14 7 3 5" xfId="49666" xr:uid="{6A56B597-95C7-4C3C-9C3D-3F77D5B0CD62}"/>
    <cellStyle name="Millares 14 7 4" xfId="4965" xr:uid="{20A1FD0C-8E35-4517-961E-D8094B3051E0}"/>
    <cellStyle name="Millares 14 7 4 2" xfId="16417" xr:uid="{8DE752C8-4DBE-432A-8644-5C0CE257B984}"/>
    <cellStyle name="Millares 14 7 4 2 2" xfId="39311" xr:uid="{4B846ACF-1419-4658-B723-D643BE33533E}"/>
    <cellStyle name="Millares 14 7 4 3" xfId="27870" xr:uid="{FDB85053-2320-4E0C-B71C-9822C5359AB6}"/>
    <cellStyle name="Millares 14 7 4 4" xfId="50752" xr:uid="{C8314C5C-F9EA-4A7F-8D00-6BCE21D5E061}"/>
    <cellStyle name="Millares 14 7 5" xfId="10026" xr:uid="{3AF6B4E9-AD35-4A22-B651-3A59C84B3E23}"/>
    <cellStyle name="Millares 14 7 5 2" xfId="21469" xr:uid="{D57EA8A3-61CC-4212-B729-0905D867EA41}"/>
    <cellStyle name="Millares 14 7 5 2 2" xfId="44363" xr:uid="{43C11EA6-EFF3-4770-84A5-178BED59F0B4}"/>
    <cellStyle name="Millares 14 7 5 3" xfId="32922" xr:uid="{50D5CEDE-D6BE-4616-BD61-7228C4A83E72}"/>
    <cellStyle name="Millares 14 7 6" xfId="11110" xr:uid="{57296E1A-A9B4-4768-B331-28B804BDBEFE}"/>
    <cellStyle name="Millares 14 7 6 2" xfId="22553" xr:uid="{6DDA6922-F869-4529-BA89-1F9C0C5B3F05}"/>
    <cellStyle name="Millares 14 7 6 2 2" xfId="45447" xr:uid="{DAF4D083-FC70-423B-B478-F3257BFBA648}"/>
    <cellStyle name="Millares 14 7 6 3" xfId="34006" xr:uid="{14CF386D-6EB4-4FB7-8820-A976B10D1F47}"/>
    <cellStyle name="Millares 14 7 7" xfId="12175" xr:uid="{9CF759FF-1284-446E-918A-B54B4D2C120F}"/>
    <cellStyle name="Millares 14 7 7 2" xfId="35069" xr:uid="{C2D178A1-6FCC-4A22-8120-6016077F5C5D}"/>
    <cellStyle name="Millares 14 7 8" xfId="23628" xr:uid="{63DD8A54-F9DC-47D3-9E58-4773C48709BA}"/>
    <cellStyle name="Millares 14 7 9" xfId="46511" xr:uid="{B9B83CF1-8204-43F5-91C3-94FC4F2B08F5}"/>
    <cellStyle name="Millares 14 8" xfId="1245" xr:uid="{7456BFFE-3205-44E2-BB67-D50B021FCF76}"/>
    <cellStyle name="Millares 14 8 2" xfId="2562" xr:uid="{92DDD4C7-D20B-407B-AC7F-7D654D73AACE}"/>
    <cellStyle name="Millares 14 8 2 2" xfId="6810" xr:uid="{5AFA8C57-BE13-46DB-B050-6796557E33E7}"/>
    <cellStyle name="Millares 14 8 2 2 2" xfId="18262" xr:uid="{D84745E2-FF32-467A-9040-5868E516A3C4}"/>
    <cellStyle name="Millares 14 8 2 2 2 2" xfId="41156" xr:uid="{F76C67AE-8CB3-4430-BA7D-47C75BAF1835}"/>
    <cellStyle name="Millares 14 8 2 2 3" xfId="29715" xr:uid="{32874E6B-E099-4A13-945C-D1B603A889D5}"/>
    <cellStyle name="Millares 14 8 2 2 4" xfId="52597" xr:uid="{9BF98CF4-3D61-4346-B6B0-605A4F92EF07}"/>
    <cellStyle name="Millares 14 8 2 3" xfId="14020" xr:uid="{E19B0401-B2A5-4C27-99DC-2063032303A6}"/>
    <cellStyle name="Millares 14 8 2 3 2" xfId="36914" xr:uid="{CEEDF30E-F735-4884-B8DA-7652F5651DB0}"/>
    <cellStyle name="Millares 14 8 2 4" xfId="25473" xr:uid="{D088AC95-BA6C-40E1-AC69-0EC92F8D7981}"/>
    <cellStyle name="Millares 14 8 2 5" xfId="48356" xr:uid="{D9CE0DA3-C45A-42F3-8855-2D021E6463E3}"/>
    <cellStyle name="Millares 14 8 3" xfId="5493" xr:uid="{6334B904-28B2-4469-8FC7-AC633ED763F8}"/>
    <cellStyle name="Millares 14 8 3 2" xfId="16945" xr:uid="{2820778F-B30C-4FCE-ABFD-6F55A9FD3FDB}"/>
    <cellStyle name="Millares 14 8 3 2 2" xfId="39839" xr:uid="{FAFFFD3D-3174-411C-9A28-BBADF966DD99}"/>
    <cellStyle name="Millares 14 8 3 3" xfId="28398" xr:uid="{ABDFE771-CBE4-4929-AC61-3CB4142BB5BD}"/>
    <cellStyle name="Millares 14 8 3 4" xfId="51280" xr:uid="{9F5BFD87-59E5-4F6C-8F35-F9B62DD1000F}"/>
    <cellStyle name="Millares 14 8 4" xfId="12703" xr:uid="{256FACF7-A263-443B-8ACC-A42877944620}"/>
    <cellStyle name="Millares 14 8 4 2" xfId="35597" xr:uid="{51D9FB91-DA4D-4213-A946-4F528FAC1E9C}"/>
    <cellStyle name="Millares 14 8 5" xfId="24156" xr:uid="{A60E1B6F-4C94-401F-B749-0B045ECF5C7F}"/>
    <cellStyle name="Millares 14 8 6" xfId="47039" xr:uid="{4A5CE031-FFF5-4674-B26B-A631072D0200}"/>
    <cellStyle name="Millares 14 9" xfId="1508" xr:uid="{1641B522-7915-4CAE-900C-344059C833EA}"/>
    <cellStyle name="Millares 14 9 2" xfId="5756" xr:uid="{DAC45318-6884-42B1-A5FA-0BA821485846}"/>
    <cellStyle name="Millares 14 9 2 2" xfId="17208" xr:uid="{4F7DB3BE-40AF-477C-A830-228845E89131}"/>
    <cellStyle name="Millares 14 9 2 2 2" xfId="40102" xr:uid="{432DF0EA-89CF-4067-A820-F23071E1B4A0}"/>
    <cellStyle name="Millares 14 9 2 3" xfId="28661" xr:uid="{F67AE6CB-5EED-4559-ACA6-7EE7742BFDD6}"/>
    <cellStyle name="Millares 14 9 2 4" xfId="51543" xr:uid="{3235AEDC-0CC0-4CA3-AF89-94B6C28C5EB6}"/>
    <cellStyle name="Millares 14 9 3" xfId="12966" xr:uid="{B522D6F9-C6D5-41D9-B0A1-737ABD659A92}"/>
    <cellStyle name="Millares 14 9 3 2" xfId="35860" xr:uid="{4635B912-F0C3-4B22-A8F0-215494C73585}"/>
    <cellStyle name="Millares 14 9 4" xfId="24419" xr:uid="{7AF422BE-AD38-41C7-B12F-15B1E0ACE67C}"/>
    <cellStyle name="Millares 14 9 5" xfId="47302" xr:uid="{36F69E24-2A5B-48FF-AC7D-75D2CFA97005}"/>
    <cellStyle name="Millares 140" xfId="9460" xr:uid="{E6B6985A-6EE7-4DC4-9A24-47761ED01783}"/>
    <cellStyle name="Millares 140 2" xfId="20903" xr:uid="{DD78A0C9-025A-4CA5-8D3C-0AFBBA9F3B71}"/>
    <cellStyle name="Millares 140 2 2" xfId="43797" xr:uid="{C964FCAB-B844-4E0A-8365-D34FDC405325}"/>
    <cellStyle name="Millares 140 3" xfId="32356" xr:uid="{0F75D75B-9EA6-459F-8EFD-6D4CCCEB4433}"/>
    <cellStyle name="Millares 141" xfId="9494" xr:uid="{12D812AD-D92F-4DD1-81B0-64D4A6D9D5B3}"/>
    <cellStyle name="Millares 141 2" xfId="20937" xr:uid="{E846B726-225A-4556-B172-FD89995EF944}"/>
    <cellStyle name="Millares 141 2 2" xfId="43831" xr:uid="{A521F931-3972-4103-A362-87953621077C}"/>
    <cellStyle name="Millares 141 3" xfId="32390" xr:uid="{041A290B-BA52-4B6C-A965-E1DEE2F42E6B}"/>
    <cellStyle name="Millares 142" xfId="9464" xr:uid="{C1339793-53E2-4313-98E4-978695948AE4}"/>
    <cellStyle name="Millares 142 2" xfId="20907" xr:uid="{37ECE8C6-3C7C-4952-B9C7-81438229D016}"/>
    <cellStyle name="Millares 142 2 2" xfId="43801" xr:uid="{586DE991-3160-4238-812B-F83E68D4E7F6}"/>
    <cellStyle name="Millares 142 3" xfId="32360" xr:uid="{DB6647FC-EAC3-4170-92A7-54E309112460}"/>
    <cellStyle name="Millares 143" xfId="10549" xr:uid="{7AA2F2E7-14CE-431E-A7B3-FF7A063BA039}"/>
    <cellStyle name="Millares 143 2" xfId="21992" xr:uid="{06A39167-57AE-43B4-93D4-59961DA0C256}"/>
    <cellStyle name="Millares 143 2 2" xfId="44886" xr:uid="{7ABC080D-FB33-4618-A2EA-9729D0C35BCC}"/>
    <cellStyle name="Millares 143 3" xfId="33445" xr:uid="{11C7D31D-56CF-4434-938F-236AFC78F4B5}"/>
    <cellStyle name="Millares 144" xfId="11605" xr:uid="{6CBFACC6-1285-4BE8-A32B-CFB62D61627B}"/>
    <cellStyle name="Millares 144 2" xfId="34500" xr:uid="{CC8EA014-82BA-4F0F-AB4F-92E0B8F0EA05}"/>
    <cellStyle name="Millares 145" xfId="23051" xr:uid="{BA829C7F-7DB7-47AD-A8C4-CB8F69C7DCFD}"/>
    <cellStyle name="Millares 145 2" xfId="45945" xr:uid="{E9C22915-18EC-454C-ADD2-B4EEDC33A9B7}"/>
    <cellStyle name="Millares 146" xfId="23057" xr:uid="{7EFC1BB5-7DFB-466C-BE19-BF368789257B}"/>
    <cellStyle name="Millares 147" xfId="45950" xr:uid="{82F6359C-0A66-4660-8916-71B8D9B8F335}"/>
    <cellStyle name="Millares 15" xfId="165" xr:uid="{5B888C2E-FF64-4095-89BC-CD4A1313453A}"/>
    <cellStyle name="Millares 15 10" xfId="2829" xr:uid="{505D8CA1-79C9-4E29-9658-D1C424416D07}"/>
    <cellStyle name="Millares 15 10 2" xfId="7073" xr:uid="{F8C7014F-76B6-4DAB-B7D1-38B6B6EC7985}"/>
    <cellStyle name="Millares 15 10 2 2" xfId="18525" xr:uid="{1BBE5726-A7E7-4DD5-942F-E8608BA74C36}"/>
    <cellStyle name="Millares 15 10 2 2 2" xfId="41419" xr:uid="{3D8D07DD-E20F-45BF-8A22-E86B6CD3E46E}"/>
    <cellStyle name="Millares 15 10 2 3" xfId="29978" xr:uid="{DEFF3497-438F-446D-A2D5-8137B115ADEC}"/>
    <cellStyle name="Millares 15 10 2 4" xfId="52860" xr:uid="{64708015-22C1-4BD2-9884-EC09909A9CC5}"/>
    <cellStyle name="Millares 15 10 3" xfId="14283" xr:uid="{C1D85794-F720-4CA0-9432-B8323E5F5FD5}"/>
    <cellStyle name="Millares 15 10 3 2" xfId="37177" xr:uid="{DF020378-5E75-424D-8A5A-2F81E500295D}"/>
    <cellStyle name="Millares 15 10 4" xfId="25736" xr:uid="{40F901F4-5E4B-4C51-9077-D3B0424590DC}"/>
    <cellStyle name="Millares 15 10 5" xfId="48618" xr:uid="{C71F2220-CB1D-4505-9651-A4184A0ED386}"/>
    <cellStyle name="Millares 15 11" xfId="3089" xr:uid="{BD712AFB-D6C4-4C28-A2ED-58A4AD159D57}"/>
    <cellStyle name="Millares 15 11 2" xfId="7332" xr:uid="{2F51CFE5-1EB8-4045-8198-A0DEAEB4CAAE}"/>
    <cellStyle name="Millares 15 11 2 2" xfId="18784" xr:uid="{83BA338F-39E1-42C2-A939-B94EEC41FBCF}"/>
    <cellStyle name="Millares 15 11 2 2 2" xfId="41678" xr:uid="{226384E3-5D67-4084-996C-517C349FC53F}"/>
    <cellStyle name="Millares 15 11 2 3" xfId="30237" xr:uid="{42FAA2D0-5DFF-4B40-89A4-902DBDABEF4B}"/>
    <cellStyle name="Millares 15 11 2 4" xfId="53119" xr:uid="{7FF2BE01-F24E-4D3E-AF6E-D27BFF9746D0}"/>
    <cellStyle name="Millares 15 11 3" xfId="14542" xr:uid="{EEC62547-1C23-4EB3-92CD-E8CAB3428ED8}"/>
    <cellStyle name="Millares 15 11 3 2" xfId="37436" xr:uid="{48BC1CB8-1C56-4669-BF68-B6093576203E}"/>
    <cellStyle name="Millares 15 11 4" xfId="25995" xr:uid="{23B3DBA6-1088-40D2-A6CC-D66DCB468234}"/>
    <cellStyle name="Millares 15 11 5" xfId="48877" xr:uid="{DD8F8656-C699-4439-B967-A1FB7AF56353}"/>
    <cellStyle name="Millares 15 12" xfId="3351" xr:uid="{6294F259-F906-4DFD-9CE9-03A1ED2D449F}"/>
    <cellStyle name="Millares 15 12 2" xfId="7594" xr:uid="{C512A612-2798-4BC1-815A-233959EA582F}"/>
    <cellStyle name="Millares 15 12 2 2" xfId="19046" xr:uid="{5C7F53EA-AEE6-401E-940C-A11E236C571D}"/>
    <cellStyle name="Millares 15 12 2 2 2" xfId="41940" xr:uid="{DC622801-0A0F-449A-9E5B-EC6ABB090EB4}"/>
    <cellStyle name="Millares 15 12 2 3" xfId="30499" xr:uid="{B6BFB044-A8DC-4E72-8FD0-EC32F46D3097}"/>
    <cellStyle name="Millares 15 12 2 4" xfId="53381" xr:uid="{F5D7FD82-1B86-4B8B-B137-CFB2A47593B5}"/>
    <cellStyle name="Millares 15 12 3" xfId="14804" xr:uid="{A1FDD080-B193-457F-B12A-E44B2C8EE5C4}"/>
    <cellStyle name="Millares 15 12 3 2" xfId="37698" xr:uid="{ABF985E0-DAAF-483D-99B6-6F215BA79BF7}"/>
    <cellStyle name="Millares 15 12 4" xfId="26257" xr:uid="{0E10FC86-CD42-4CB9-875F-AC6C58D8F5AE}"/>
    <cellStyle name="Millares 15 12 5" xfId="49139" xr:uid="{4553F91E-9653-4A18-8824-72C0EE9F4CA4}"/>
    <cellStyle name="Millares 15 13" xfId="4414" xr:uid="{01B587C2-3AC3-4F60-B569-DD919BC613CC}"/>
    <cellStyle name="Millares 15 13 2" xfId="15866" xr:uid="{9EADF530-C2FC-447B-B387-C5FB9B373F88}"/>
    <cellStyle name="Millares 15 13 2 2" xfId="38760" xr:uid="{AC293ACF-0B3D-4599-9A1D-2510793B3A9D}"/>
    <cellStyle name="Millares 15 13 3" xfId="27319" xr:uid="{59F87260-C97B-40AD-9073-37797F4A22E0}"/>
    <cellStyle name="Millares 15 13 4" xfId="50201" xr:uid="{B2C1ECE7-8276-499F-ACDD-592961481D94}"/>
    <cellStyle name="Millares 15 14" xfId="8698" xr:uid="{ABDB28C6-C5E3-484E-A671-0B4D599A7076}"/>
    <cellStyle name="Millares 15 14 2" xfId="20142" xr:uid="{44FD07D6-08C4-4028-9286-424DE0FD8345}"/>
    <cellStyle name="Millares 15 14 2 2" xfId="43036" xr:uid="{84CA738D-0D6F-495B-B2DB-1B5C79184A86}"/>
    <cellStyle name="Millares 15 14 3" xfId="31595" xr:uid="{6DA98EAE-5830-43D0-9F85-F75DFDD5D50A}"/>
    <cellStyle name="Millares 15 14 4" xfId="54477" xr:uid="{50317777-B077-44AB-8553-ACC6B4FA58C4}"/>
    <cellStyle name="Millares 15 15" xfId="8959" xr:uid="{9BA3D427-6B03-4A36-B619-E076405EB34F}"/>
    <cellStyle name="Millares 15 15 2" xfId="20403" xr:uid="{802C7BC7-E2F1-429E-97AB-5F4BE2E3B9AD}"/>
    <cellStyle name="Millares 15 15 2 2" xfId="43297" xr:uid="{99832197-55CB-462E-8971-0C618C08D12F}"/>
    <cellStyle name="Millares 15 15 3" xfId="31856" xr:uid="{3FB1ADA5-7C1B-4B59-80D5-CB837A0D833F}"/>
    <cellStyle name="Millares 15 15 4" xfId="54738" xr:uid="{5D72321E-84A0-498E-8D70-73F2FBBE0F5E}"/>
    <cellStyle name="Millares 15 16" xfId="9226" xr:uid="{E700A373-5A6F-4F19-8719-98B986D4769B}"/>
    <cellStyle name="Millares 15 16 2" xfId="20670" xr:uid="{5CD95B3B-DFE5-4155-80FE-9F0827AE4AFC}"/>
    <cellStyle name="Millares 15 16 2 2" xfId="43564" xr:uid="{85EDC99D-925A-4F8F-84C7-67E3100E6279}"/>
    <cellStyle name="Millares 15 16 3" xfId="32123" xr:uid="{377B04D1-C1E6-47A4-ACCF-DE361723488F}"/>
    <cellStyle name="Millares 15 16 4" xfId="55005" xr:uid="{8CB43E4F-C16F-4597-8466-6F9A094842F5}"/>
    <cellStyle name="Millares 15 17" xfId="9497" xr:uid="{22219C4C-298E-4892-95F1-AB46BB1151F8}"/>
    <cellStyle name="Millares 15 17 2" xfId="20940" xr:uid="{59C71171-73F3-4E59-BA69-FE98A1E50935}"/>
    <cellStyle name="Millares 15 17 2 2" xfId="43834" xr:uid="{77F29AFF-E586-4185-ACC7-55BBADF665D7}"/>
    <cellStyle name="Millares 15 17 3" xfId="32393" xr:uid="{AA02A06C-0EF8-41E3-9D6D-576773B5BB2A}"/>
    <cellStyle name="Millares 15 18" xfId="10583" xr:uid="{BD683F6B-5CA8-47BA-9157-9572C6E1E6F3}"/>
    <cellStyle name="Millares 15 18 2" xfId="22026" xr:uid="{3B0B3BA1-F8DD-46A7-8F1C-AC7170E27D04}"/>
    <cellStyle name="Millares 15 18 2 2" xfId="44920" xr:uid="{8ACC8C0D-A4F9-4D65-85A2-35460CBDC727}"/>
    <cellStyle name="Millares 15 18 3" xfId="33479" xr:uid="{AB52FD6B-3CF0-4BB4-A2ED-3F110B187A70}"/>
    <cellStyle name="Millares 15 19" xfId="11648" xr:uid="{4F4A6982-5D8F-4E0C-90CE-1E247384FECD}"/>
    <cellStyle name="Millares 15 19 2" xfId="34542" xr:uid="{2E5CA72B-42B9-44B6-9A00-BBE6B936F2DF}"/>
    <cellStyle name="Millares 15 2" xfId="203" xr:uid="{A6D60BE1-3EC3-4BB9-907A-998678EA1589}"/>
    <cellStyle name="Millares 15 2 10" xfId="4451" xr:uid="{B1647ED8-6C6B-48F0-B339-8EBB8C8EAB8B}"/>
    <cellStyle name="Millares 15 2 10 2" xfId="15903" xr:uid="{469FE50A-AD0B-41EC-92A4-3620C5C500FC}"/>
    <cellStyle name="Millares 15 2 10 2 2" xfId="38797" xr:uid="{D936EF79-A12B-4638-A4DC-BEBEE5DC6E69}"/>
    <cellStyle name="Millares 15 2 10 3" xfId="27356" xr:uid="{BFFB0581-7B69-4309-9454-8A406ADD135E}"/>
    <cellStyle name="Millares 15 2 10 4" xfId="50238" xr:uid="{6EB3073E-0525-4725-B8DB-A461450C85AF}"/>
    <cellStyle name="Millares 15 2 11" xfId="8735" xr:uid="{F92E9E9A-0CB1-4266-AA1B-D4AD5C660520}"/>
    <cellStyle name="Millares 15 2 11 2" xfId="20179" xr:uid="{72B849EE-DF34-4CC2-82B2-33EF93169AB4}"/>
    <cellStyle name="Millares 15 2 11 2 2" xfId="43073" xr:uid="{33DC5C64-1E81-422E-8B2E-2DE6608182A6}"/>
    <cellStyle name="Millares 15 2 11 3" xfId="31632" xr:uid="{86F88F8E-BFD7-4498-8B2E-2E0145ECA46A}"/>
    <cellStyle name="Millares 15 2 11 4" xfId="54514" xr:uid="{E20F6C87-E7A4-4BF8-AB7B-CA78CFE18EAD}"/>
    <cellStyle name="Millares 15 2 12" xfId="8996" xr:uid="{FB6EBEB7-C18B-4499-A091-8B33BFEFD29D}"/>
    <cellStyle name="Millares 15 2 12 2" xfId="20440" xr:uid="{52202966-81CD-45FE-B50E-E5F2B1C678AD}"/>
    <cellStyle name="Millares 15 2 12 2 2" xfId="43334" xr:uid="{5A3715B8-98BD-47F6-A1E2-ADCC252A15DD}"/>
    <cellStyle name="Millares 15 2 12 3" xfId="31893" xr:uid="{E7C964F5-7000-437D-807F-755E86FEDA80}"/>
    <cellStyle name="Millares 15 2 12 4" xfId="54775" xr:uid="{14F1BE09-72E6-4EC4-8EF7-D9C283A823A7}"/>
    <cellStyle name="Millares 15 2 13" xfId="9263" xr:uid="{11BE4846-4D8C-42E0-B04D-3B50779A1170}"/>
    <cellStyle name="Millares 15 2 13 2" xfId="20707" xr:uid="{3A9DFA7A-5242-4C4C-924D-1058A49F19BA}"/>
    <cellStyle name="Millares 15 2 13 2 2" xfId="43601" xr:uid="{F6E5480F-48AE-4553-B58B-6129AA8B0031}"/>
    <cellStyle name="Millares 15 2 13 3" xfId="32160" xr:uid="{CBD76EB1-656A-45C7-9184-4AE95C0AF857}"/>
    <cellStyle name="Millares 15 2 13 4" xfId="55042" xr:uid="{7B09FA9C-71C2-41EC-883B-A11D674B7387}"/>
    <cellStyle name="Millares 15 2 14" xfId="9534" xr:uid="{9AB2444E-B974-4537-96B4-3F857F43227F}"/>
    <cellStyle name="Millares 15 2 14 2" xfId="20977" xr:uid="{872B4B33-4702-4B33-8F97-BCCA6FA5DA09}"/>
    <cellStyle name="Millares 15 2 14 2 2" xfId="43871" xr:uid="{CB41A5B6-5493-4BE9-8DBB-1F04459FE330}"/>
    <cellStyle name="Millares 15 2 14 3" xfId="32430" xr:uid="{CC0E7B8D-2A08-4C58-A30A-6EBC648A6398}"/>
    <cellStyle name="Millares 15 2 15" xfId="10620" xr:uid="{C3FA15E0-FC18-4345-907D-44BAEFFFC586}"/>
    <cellStyle name="Millares 15 2 15 2" xfId="22063" xr:uid="{873A6733-7A81-44A0-905A-3D7404D34029}"/>
    <cellStyle name="Millares 15 2 15 2 2" xfId="44957" xr:uid="{84F6EB81-C140-48A3-AE3E-A55D0AE32F12}"/>
    <cellStyle name="Millares 15 2 15 3" xfId="33516" xr:uid="{348A7883-3B0D-4BE0-9FD2-18B00092098B}"/>
    <cellStyle name="Millares 15 2 16" xfId="11685" xr:uid="{0561919F-38B0-4791-B64B-9A4910A6F516}"/>
    <cellStyle name="Millares 15 2 16 2" xfId="34579" xr:uid="{0BD978E4-0C2E-44CA-AC59-D845F0889764}"/>
    <cellStyle name="Millares 15 2 17" xfId="23138" xr:uid="{CF585591-2ABD-44F4-B9DD-FE719402B123}"/>
    <cellStyle name="Millares 15 2 18" xfId="46021" xr:uid="{336F4AEB-7E5C-4EF5-BB37-7E20238E34AA}"/>
    <cellStyle name="Millares 15 2 2" xfId="342" xr:uid="{A183BE54-63A4-4307-BD06-C1AA71A09296}"/>
    <cellStyle name="Millares 15 2 2 10" xfId="8851" xr:uid="{FECF6910-56CD-4BA3-A353-F68E33B28967}"/>
    <cellStyle name="Millares 15 2 2 10 2" xfId="20295" xr:uid="{C1C451EC-D032-455F-BB3E-020DE08A8D6A}"/>
    <cellStyle name="Millares 15 2 2 10 2 2" xfId="43189" xr:uid="{2425FCAA-03DA-4976-812F-4D0B79452A3D}"/>
    <cellStyle name="Millares 15 2 2 10 3" xfId="31748" xr:uid="{2D9B0E76-4873-4F25-96F2-8A78394B5B02}"/>
    <cellStyle name="Millares 15 2 2 10 4" xfId="54630" xr:uid="{BA6C0172-405B-4C2D-AE5F-EDCBF25DC6DB}"/>
    <cellStyle name="Millares 15 2 2 11" xfId="9113" xr:uid="{9B8F8958-A0FA-4062-B7D7-20E758FEBDE2}"/>
    <cellStyle name="Millares 15 2 2 11 2" xfId="20557" xr:uid="{BE6310D8-1FE2-4AF6-9F33-8095B99070B7}"/>
    <cellStyle name="Millares 15 2 2 11 2 2" xfId="43451" xr:uid="{B7682858-B6F7-4B4F-AC20-7205206A978A}"/>
    <cellStyle name="Millares 15 2 2 11 3" xfId="32010" xr:uid="{00180877-0AE5-4074-80D6-334C1BECAF47}"/>
    <cellStyle name="Millares 15 2 2 11 4" xfId="54892" xr:uid="{A3477353-6238-48A9-BD4C-484619F9DC16}"/>
    <cellStyle name="Millares 15 2 2 12" xfId="9380" xr:uid="{270E4A58-DD8F-42E7-AED9-04AF9796DEE1}"/>
    <cellStyle name="Millares 15 2 2 12 2" xfId="20824" xr:uid="{156471A3-D470-4C2A-B6FE-E911BF6E20C4}"/>
    <cellStyle name="Millares 15 2 2 12 2 2" xfId="43718" xr:uid="{BDE9511C-B3C3-458B-AEE1-5155C0DBB3B5}"/>
    <cellStyle name="Millares 15 2 2 12 3" xfId="32277" xr:uid="{173D0E7F-8372-46C6-A3D0-D623692BDEF3}"/>
    <cellStyle name="Millares 15 2 2 12 4" xfId="55159" xr:uid="{95D323D6-C231-42A4-8D06-D3A38EEF266F}"/>
    <cellStyle name="Millares 15 2 2 13" xfId="9652" xr:uid="{C054981A-646C-4397-8ADC-AC1DD52112C6}"/>
    <cellStyle name="Millares 15 2 2 13 2" xfId="21095" xr:uid="{67CAEF19-D149-4769-AF76-5AE575517D53}"/>
    <cellStyle name="Millares 15 2 2 13 2 2" xfId="43989" xr:uid="{FBE20A1C-8A3A-4B68-8194-37A12403EA05}"/>
    <cellStyle name="Millares 15 2 2 13 3" xfId="32548" xr:uid="{F2C372DF-2991-4FDE-89D8-1E65BDB4FB41}"/>
    <cellStyle name="Millares 15 2 2 14" xfId="10736" xr:uid="{9ABC9C5C-DA64-4CEA-A07F-3D277D682198}"/>
    <cellStyle name="Millares 15 2 2 14 2" xfId="22179" xr:uid="{7EAF45AF-F7D5-4F81-A2E4-B2DC8BA74448}"/>
    <cellStyle name="Millares 15 2 2 14 2 2" xfId="45073" xr:uid="{AB131761-22C0-4184-B327-25945F40D4F8}"/>
    <cellStyle name="Millares 15 2 2 14 3" xfId="33632" xr:uid="{071EA24E-F2D5-40EE-8085-FA70B2CECC02}"/>
    <cellStyle name="Millares 15 2 2 15" xfId="11801" xr:uid="{2C72C862-6395-45D9-83EE-2D635ACB3A4A}"/>
    <cellStyle name="Millares 15 2 2 15 2" xfId="34695" xr:uid="{BD7AF4B7-AE44-4C0C-B9DC-0B10DCACCADC}"/>
    <cellStyle name="Millares 15 2 2 16" xfId="23254" xr:uid="{EB2AFD56-81B6-4959-A9B1-56E1AAA22124}"/>
    <cellStyle name="Millares 15 2 2 17" xfId="46137" xr:uid="{A2F4E175-AD07-4DE3-A1E1-439DCD9BA77F}"/>
    <cellStyle name="Millares 15 2 2 2" xfId="605" xr:uid="{A22C89BB-B6CE-4F47-BAC5-F9E9D723571C}"/>
    <cellStyle name="Millares 15 2 2 2 10" xfId="46400" xr:uid="{2C406C7E-74E0-4884-8EE9-D3D7D9659BB4}"/>
    <cellStyle name="Millares 15 2 2 2 2" xfId="1133" xr:uid="{9979A85D-CEF5-43AE-8E87-F9DE7A648E53}"/>
    <cellStyle name="Millares 15 2 2 2 2 2" xfId="2450" xr:uid="{A566A9D4-FFCB-4F79-9A66-01B843207C55}"/>
    <cellStyle name="Millares 15 2 2 2 2 2 2" xfId="6698" xr:uid="{218BD798-FDBF-4B3B-97CF-107E679C5E94}"/>
    <cellStyle name="Millares 15 2 2 2 2 2 2 2" xfId="18150" xr:uid="{F2FF5BD2-0B81-4053-83DF-6ADC689D2313}"/>
    <cellStyle name="Millares 15 2 2 2 2 2 2 2 2" xfId="41044" xr:uid="{63E29D76-30B2-46A2-85FC-F0C72DD46313}"/>
    <cellStyle name="Millares 15 2 2 2 2 2 2 3" xfId="29603" xr:uid="{4C9BB0B9-2571-4266-98BA-39414F9FBD57}"/>
    <cellStyle name="Millares 15 2 2 2 2 2 2 4" xfId="52485" xr:uid="{999F5926-C2A6-4CBA-BBBA-FD55365836F3}"/>
    <cellStyle name="Millares 15 2 2 2 2 2 3" xfId="13908" xr:uid="{DC13A037-7090-4228-80FC-3BF4FF1FD233}"/>
    <cellStyle name="Millares 15 2 2 2 2 2 3 2" xfId="36802" xr:uid="{4053E6DD-B761-4710-A920-DE722D5E573A}"/>
    <cellStyle name="Millares 15 2 2 2 2 2 4" xfId="25361" xr:uid="{A616EC56-24E0-4586-AEBF-6009566D8CA4}"/>
    <cellStyle name="Millares 15 2 2 2 2 2 5" xfId="48244" xr:uid="{C2B46694-FE4C-412C-B4A6-FD1D6C0FDE35}"/>
    <cellStyle name="Millares 15 2 2 2 2 3" xfId="4294" xr:uid="{E00207F2-E9E0-44B1-8C2A-57FAB093EE54}"/>
    <cellStyle name="Millares 15 2 2 2 2 3 2" xfId="8537" xr:uid="{1DCCF506-FEDF-4664-ADA1-387EEBF7C757}"/>
    <cellStyle name="Millares 15 2 2 2 2 3 2 2" xfId="19989" xr:uid="{1CF194B8-D7E7-40BF-8E4D-C5A31B6A4B9B}"/>
    <cellStyle name="Millares 15 2 2 2 2 3 2 2 2" xfId="42883" xr:uid="{B17E8755-5BDB-4100-AD70-A4C2E4A6C24E}"/>
    <cellStyle name="Millares 15 2 2 2 2 3 2 3" xfId="31442" xr:uid="{1F1BBBCF-3945-4FBD-A370-9062C011E02D}"/>
    <cellStyle name="Millares 15 2 2 2 2 3 2 4" xfId="54324" xr:uid="{643804BE-D735-46AA-9800-5A4A4F974918}"/>
    <cellStyle name="Millares 15 2 2 2 2 3 3" xfId="15747" xr:uid="{A42DDEF7-12D9-4EBC-BF36-017A2FB09CFD}"/>
    <cellStyle name="Millares 15 2 2 2 2 3 3 2" xfId="38641" xr:uid="{D10D4264-67F9-47A9-9E38-30D90D6809AD}"/>
    <cellStyle name="Millares 15 2 2 2 2 3 4" xfId="27200" xr:uid="{07D82DE7-99C7-4C81-BD68-D791D2438704}"/>
    <cellStyle name="Millares 15 2 2 2 2 3 5" xfId="50082" xr:uid="{5A6D30D3-89E0-4675-89C9-D1756D15DC32}"/>
    <cellStyle name="Millares 15 2 2 2 2 4" xfId="5381" xr:uid="{52459AAB-3AA6-47AB-9614-822ADE90BDD4}"/>
    <cellStyle name="Millares 15 2 2 2 2 4 2" xfId="16833" xr:uid="{F5AA166F-A6F4-432E-88D2-04015ECAE85F}"/>
    <cellStyle name="Millares 15 2 2 2 2 4 2 2" xfId="39727" xr:uid="{4FF35505-66DE-44AA-9A67-949B17C98612}"/>
    <cellStyle name="Millares 15 2 2 2 2 4 3" xfId="28286" xr:uid="{3F8F6423-319B-4F0B-826F-ED135037EA76}"/>
    <cellStyle name="Millares 15 2 2 2 2 4 4" xfId="51168" xr:uid="{DDE8FF48-94AA-424A-8B38-F07F4DC44844}"/>
    <cellStyle name="Millares 15 2 2 2 2 5" xfId="10442" xr:uid="{3A6392AB-3919-4322-B59C-54B8944C1C82}"/>
    <cellStyle name="Millares 15 2 2 2 2 5 2" xfId="21885" xr:uid="{FB921DE0-CC59-430B-9B30-FAB9D72A1561}"/>
    <cellStyle name="Millares 15 2 2 2 2 5 2 2" xfId="44779" xr:uid="{5702F156-D7F9-4A22-9C0F-C0667CCA876F}"/>
    <cellStyle name="Millares 15 2 2 2 2 5 3" xfId="33338" xr:uid="{D6D71852-48A0-4F68-9133-A7631CDC0DED}"/>
    <cellStyle name="Millares 15 2 2 2 2 6" xfId="11526" xr:uid="{FD2A2C3C-D046-4637-AE0C-B0960FB701BB}"/>
    <cellStyle name="Millares 15 2 2 2 2 6 2" xfId="22969" xr:uid="{BFF8FB7F-D754-4C1B-8F7D-F2D7813F422E}"/>
    <cellStyle name="Millares 15 2 2 2 2 6 2 2" xfId="45863" xr:uid="{78CE0C36-E142-4EFC-91DB-7C9401F4026F}"/>
    <cellStyle name="Millares 15 2 2 2 2 6 3" xfId="34422" xr:uid="{F71A5937-BCB9-43CC-B8FF-AB232C66E448}"/>
    <cellStyle name="Millares 15 2 2 2 2 7" xfId="12591" xr:uid="{7C26512A-2D59-431D-96FF-4B8513292CAA}"/>
    <cellStyle name="Millares 15 2 2 2 2 7 2" xfId="35485" xr:uid="{D16209CE-3059-4474-BC6E-D8D2B063D51D}"/>
    <cellStyle name="Millares 15 2 2 2 2 8" xfId="24044" xr:uid="{A67F2798-5488-426C-A3A7-0D262A6E158B}"/>
    <cellStyle name="Millares 15 2 2 2 2 9" xfId="46927" xr:uid="{472CC519-B6CA-4A46-8F33-CCAF8BC61B5D}"/>
    <cellStyle name="Millares 15 2 2 2 3" xfId="1923" xr:uid="{71575A19-60CF-4D93-B2B9-AE49B886A2C8}"/>
    <cellStyle name="Millares 15 2 2 2 3 2" xfId="6171" xr:uid="{6504E81D-3464-4783-8761-6A317F59D738}"/>
    <cellStyle name="Millares 15 2 2 2 3 2 2" xfId="17623" xr:uid="{80A8C0A8-6D8A-4B1C-BC6F-01303D13C0FA}"/>
    <cellStyle name="Millares 15 2 2 2 3 2 2 2" xfId="40517" xr:uid="{0607256B-7007-47B7-BD5F-AB3E70553B5F}"/>
    <cellStyle name="Millares 15 2 2 2 3 2 3" xfId="29076" xr:uid="{5CBBAA05-C63A-4871-9350-CD64B725F040}"/>
    <cellStyle name="Millares 15 2 2 2 3 2 4" xfId="51958" xr:uid="{262A4E0B-B9B9-4884-9152-8934F07BF928}"/>
    <cellStyle name="Millares 15 2 2 2 3 3" xfId="13381" xr:uid="{B07B0D08-2B83-424A-AB07-96E9744806B2}"/>
    <cellStyle name="Millares 15 2 2 2 3 3 2" xfId="36275" xr:uid="{2E4C0446-C1F6-48B0-BD06-867F1D4FDAB9}"/>
    <cellStyle name="Millares 15 2 2 2 3 4" xfId="24834" xr:uid="{70CBB087-5689-4AE1-8D6C-7614D60C5DF0}"/>
    <cellStyle name="Millares 15 2 2 2 3 5" xfId="47717" xr:uid="{539E4EB8-7EE6-4C0F-A500-789EB7DF021A}"/>
    <cellStyle name="Millares 15 2 2 2 4" xfId="3767" xr:uid="{EAEEAC2E-0C31-41D9-8A8A-22C4DFED8390}"/>
    <cellStyle name="Millares 15 2 2 2 4 2" xfId="8010" xr:uid="{086EC964-DD66-437E-80A8-2F392DEA49EC}"/>
    <cellStyle name="Millares 15 2 2 2 4 2 2" xfId="19462" xr:uid="{C726FA01-3645-40BD-8E42-02BE45D3658F}"/>
    <cellStyle name="Millares 15 2 2 2 4 2 2 2" xfId="42356" xr:uid="{F9D7E18A-6280-4F24-8496-AA1724FD4B35}"/>
    <cellStyle name="Millares 15 2 2 2 4 2 3" xfId="30915" xr:uid="{0FA3D589-A3E6-4C3B-837F-074CB5B3DB80}"/>
    <cellStyle name="Millares 15 2 2 2 4 2 4" xfId="53797" xr:uid="{C4773CDF-2419-4EE5-BA08-FF5A119E75EA}"/>
    <cellStyle name="Millares 15 2 2 2 4 3" xfId="15220" xr:uid="{AE785501-249C-4F77-AC0D-19CC926801D6}"/>
    <cellStyle name="Millares 15 2 2 2 4 3 2" xfId="38114" xr:uid="{1812861A-FD60-4A19-9995-03E7EEFDFA84}"/>
    <cellStyle name="Millares 15 2 2 2 4 4" xfId="26673" xr:uid="{B538A303-572E-46EC-BCD2-ED094D35A106}"/>
    <cellStyle name="Millares 15 2 2 2 4 5" xfId="49555" xr:uid="{CD55CBB3-8BF7-433E-8991-F985D16E0DDE}"/>
    <cellStyle name="Millares 15 2 2 2 5" xfId="4854" xr:uid="{E53C4799-AACA-427E-8E81-80ABCAAC26A9}"/>
    <cellStyle name="Millares 15 2 2 2 5 2" xfId="16306" xr:uid="{34F393C6-E10C-4B04-AFBB-1048A93F49B4}"/>
    <cellStyle name="Millares 15 2 2 2 5 2 2" xfId="39200" xr:uid="{1EDECD05-8449-4532-B0B8-873C6FF67249}"/>
    <cellStyle name="Millares 15 2 2 2 5 3" xfId="27759" xr:uid="{B9660E92-C0BB-47B2-A256-E1116EE31A80}"/>
    <cellStyle name="Millares 15 2 2 2 5 4" xfId="50641" xr:uid="{43D9B31F-F8F8-4DFA-A7D4-2C5015033233}"/>
    <cellStyle name="Millares 15 2 2 2 6" xfId="9915" xr:uid="{DF3CF81F-DF9F-48C7-B747-AEB90A6DB330}"/>
    <cellStyle name="Millares 15 2 2 2 6 2" xfId="21358" xr:uid="{3F88F59B-AE95-4F11-A8AC-056291AE7129}"/>
    <cellStyle name="Millares 15 2 2 2 6 2 2" xfId="44252" xr:uid="{FEE484BF-AD1E-40AC-8365-A83D67F159E5}"/>
    <cellStyle name="Millares 15 2 2 2 6 3" xfId="32811" xr:uid="{16F9AE38-9DCB-4415-82A9-133D16164F8B}"/>
    <cellStyle name="Millares 15 2 2 2 7" xfId="10999" xr:uid="{07D68B44-9913-4F6B-8639-D6BF14433CE4}"/>
    <cellStyle name="Millares 15 2 2 2 7 2" xfId="22442" xr:uid="{653B9521-F016-4C8D-9A25-3F76614FB7C0}"/>
    <cellStyle name="Millares 15 2 2 2 7 2 2" xfId="45336" xr:uid="{D9559869-8BD2-4D4D-AB9A-4659DDB81904}"/>
    <cellStyle name="Millares 15 2 2 2 7 3" xfId="33895" xr:uid="{0F98A022-9EFA-4C25-855D-E8B9DC4DE781}"/>
    <cellStyle name="Millares 15 2 2 2 8" xfId="12064" xr:uid="{0CFB3D4E-0056-4345-84A2-B7F7DC57F041}"/>
    <cellStyle name="Millares 15 2 2 2 8 2" xfId="34958" xr:uid="{98FFFD67-B387-477C-91DF-EA402155CF56}"/>
    <cellStyle name="Millares 15 2 2 2 9" xfId="23517" xr:uid="{E08C33C9-C203-4EBA-B972-ECCDF8AB135E}"/>
    <cellStyle name="Millares 15 2 2 3" xfId="870" xr:uid="{D205804D-13CB-433F-ACE0-FA7455EE8ED0}"/>
    <cellStyle name="Millares 15 2 2 3 2" xfId="2187" xr:uid="{D23837DE-B72E-4CAD-B9A2-99A09A79165D}"/>
    <cellStyle name="Millares 15 2 2 3 2 2" xfId="6435" xr:uid="{A6CEF32A-C189-40D2-8FD9-82CE1C07A24F}"/>
    <cellStyle name="Millares 15 2 2 3 2 2 2" xfId="17887" xr:uid="{EF682BE9-4F16-4296-9C92-D654FBA29B22}"/>
    <cellStyle name="Millares 15 2 2 3 2 2 2 2" xfId="40781" xr:uid="{F34DA768-E435-403B-B101-C12E52BA6836}"/>
    <cellStyle name="Millares 15 2 2 3 2 2 3" xfId="29340" xr:uid="{6D93DDC5-25C6-429D-8515-476F640AA843}"/>
    <cellStyle name="Millares 15 2 2 3 2 2 4" xfId="52222" xr:uid="{C07ECC97-9622-4EF5-97FA-18110EC1E032}"/>
    <cellStyle name="Millares 15 2 2 3 2 3" xfId="13645" xr:uid="{36E8E468-ACFE-431F-9436-5D51E890B802}"/>
    <cellStyle name="Millares 15 2 2 3 2 3 2" xfId="36539" xr:uid="{68DE3244-B921-4DA8-BFB2-9322418CF0CC}"/>
    <cellStyle name="Millares 15 2 2 3 2 4" xfId="25098" xr:uid="{5CD70C09-4C34-4188-9AAB-15ED016E6497}"/>
    <cellStyle name="Millares 15 2 2 3 2 5" xfId="47981" xr:uid="{6DFBF4B9-576F-457D-8EAC-17D6F4253CBE}"/>
    <cellStyle name="Millares 15 2 2 3 3" xfId="4031" xr:uid="{0D6EF82C-8DBA-43C2-9C35-4312EDCA2242}"/>
    <cellStyle name="Millares 15 2 2 3 3 2" xfId="8274" xr:uid="{AC81812F-C661-4CC0-83AD-DF017EA2BF78}"/>
    <cellStyle name="Millares 15 2 2 3 3 2 2" xfId="19726" xr:uid="{F2742114-D05A-465E-8958-DBBAFE486649}"/>
    <cellStyle name="Millares 15 2 2 3 3 2 2 2" xfId="42620" xr:uid="{D51CD97C-6B2D-416B-A1FB-31D5B0EABB53}"/>
    <cellStyle name="Millares 15 2 2 3 3 2 3" xfId="31179" xr:uid="{0B55DD2F-B536-4D85-AF7C-3A6B7DE59B79}"/>
    <cellStyle name="Millares 15 2 2 3 3 2 4" xfId="54061" xr:uid="{65F6A689-372E-452E-A599-96E169FACC87}"/>
    <cellStyle name="Millares 15 2 2 3 3 3" xfId="15484" xr:uid="{7F8D2E7A-7A12-4B09-A798-F937A278661B}"/>
    <cellStyle name="Millares 15 2 2 3 3 3 2" xfId="38378" xr:uid="{359A7CAD-45B7-4445-8CF4-D2F58E559E9A}"/>
    <cellStyle name="Millares 15 2 2 3 3 4" xfId="26937" xr:uid="{0381EF48-7DED-4556-8EF8-4633FBB45C4E}"/>
    <cellStyle name="Millares 15 2 2 3 3 5" xfId="49819" xr:uid="{C6969D23-251B-4834-9458-CF31BF165C1C}"/>
    <cellStyle name="Millares 15 2 2 3 4" xfId="5118" xr:uid="{8AD840EB-1801-4BDB-AFD1-FCCB94A1DDBA}"/>
    <cellStyle name="Millares 15 2 2 3 4 2" xfId="16570" xr:uid="{928552DB-5112-4FD7-A732-D3A6AC001B5E}"/>
    <cellStyle name="Millares 15 2 2 3 4 2 2" xfId="39464" xr:uid="{6A623288-F8BB-4544-B2E5-4184DFCA6344}"/>
    <cellStyle name="Millares 15 2 2 3 4 3" xfId="28023" xr:uid="{DD16C1D8-E87C-412A-8CEA-B34940F3DC42}"/>
    <cellStyle name="Millares 15 2 2 3 4 4" xfId="50905" xr:uid="{92E95B69-9E5E-4F61-9B82-2EA3DC11C82D}"/>
    <cellStyle name="Millares 15 2 2 3 5" xfId="10179" xr:uid="{A520D3ED-9EDD-4CA1-8964-6AD42B2A31EB}"/>
    <cellStyle name="Millares 15 2 2 3 5 2" xfId="21622" xr:uid="{68B3FDD4-72CD-41D6-BC8E-9D419BC9B662}"/>
    <cellStyle name="Millares 15 2 2 3 5 2 2" xfId="44516" xr:uid="{A684984A-F136-49BC-B661-56A49C132E1A}"/>
    <cellStyle name="Millares 15 2 2 3 5 3" xfId="33075" xr:uid="{11C3E572-FEDD-40B2-A7EB-5C4844DA164B}"/>
    <cellStyle name="Millares 15 2 2 3 6" xfId="11263" xr:uid="{C4A560E9-F79B-4176-A052-CC70018ACB11}"/>
    <cellStyle name="Millares 15 2 2 3 6 2" xfId="22706" xr:uid="{2CBFAE96-D858-46D3-9824-2F59CBC93EC5}"/>
    <cellStyle name="Millares 15 2 2 3 6 2 2" xfId="45600" xr:uid="{BFB3A497-0B90-4828-A20B-8E87251377F5}"/>
    <cellStyle name="Millares 15 2 2 3 6 3" xfId="34159" xr:uid="{0220C2EB-40CA-452B-AEF1-335519050182}"/>
    <cellStyle name="Millares 15 2 2 3 7" xfId="12328" xr:uid="{36FC5E57-EA04-47B3-B5FD-5D567A020563}"/>
    <cellStyle name="Millares 15 2 2 3 7 2" xfId="35222" xr:uid="{FE8355DA-F9CA-4B3B-AB57-C660F00CE47E}"/>
    <cellStyle name="Millares 15 2 2 3 8" xfId="23781" xr:uid="{B3A9E3D4-B627-46E8-B4AC-EF892EA03616}"/>
    <cellStyle name="Millares 15 2 2 3 9" xfId="46664" xr:uid="{D7FECBA1-7D80-44EA-A7FB-9DEBD7B8B6F3}"/>
    <cellStyle name="Millares 15 2 2 4" xfId="1398" xr:uid="{DB9F3D81-29DD-40BF-9259-3410FB50FB92}"/>
    <cellStyle name="Millares 15 2 2 4 2" xfId="2715" xr:uid="{9F1B096F-E05E-443A-996B-1512B2E37F0A}"/>
    <cellStyle name="Millares 15 2 2 4 2 2" xfId="6963" xr:uid="{8D09D048-0395-41B7-A118-9D66A723A64D}"/>
    <cellStyle name="Millares 15 2 2 4 2 2 2" xfId="18415" xr:uid="{41C6B79D-03F5-4FF8-84BC-B83D418052D7}"/>
    <cellStyle name="Millares 15 2 2 4 2 2 2 2" xfId="41309" xr:uid="{7BEDFBEE-9BB3-4ECD-8C06-3C8FD6DE2571}"/>
    <cellStyle name="Millares 15 2 2 4 2 2 3" xfId="29868" xr:uid="{6ACF448C-C651-4AEF-B6A2-3C301850508D}"/>
    <cellStyle name="Millares 15 2 2 4 2 2 4" xfId="52750" xr:uid="{28F623CD-A34D-4BC7-87C1-AF541F5EED3C}"/>
    <cellStyle name="Millares 15 2 2 4 2 3" xfId="14173" xr:uid="{8EC6DEF3-FB01-4AD0-83E9-76F7F6494CA5}"/>
    <cellStyle name="Millares 15 2 2 4 2 3 2" xfId="37067" xr:uid="{E787BB39-14E6-48C6-B282-4121543D0D9C}"/>
    <cellStyle name="Millares 15 2 2 4 2 4" xfId="25626" xr:uid="{F77087DA-3566-466A-BA86-39388C350499}"/>
    <cellStyle name="Millares 15 2 2 4 2 5" xfId="48509" xr:uid="{A77BF0F7-2DAF-4D21-B4EC-64C4A3E7CD22}"/>
    <cellStyle name="Millares 15 2 2 4 3" xfId="5646" xr:uid="{26181F1F-1ECD-4714-B3BE-63EEFB98A49A}"/>
    <cellStyle name="Millares 15 2 2 4 3 2" xfId="17098" xr:uid="{CC7032DF-4D9F-4B9B-A2F9-556734BE25B9}"/>
    <cellStyle name="Millares 15 2 2 4 3 2 2" xfId="39992" xr:uid="{A1FC6FD7-06E0-478C-9CD3-F2436E20EC9E}"/>
    <cellStyle name="Millares 15 2 2 4 3 3" xfId="28551" xr:uid="{F32AE275-41E0-4CA1-87D2-F0DDEB2E17A5}"/>
    <cellStyle name="Millares 15 2 2 4 3 4" xfId="51433" xr:uid="{177F3B52-B41F-4BA0-AD83-71E34AE885DA}"/>
    <cellStyle name="Millares 15 2 2 4 4" xfId="12856" xr:uid="{A7E595B5-72DA-44B3-912A-F2B0F30AB0D5}"/>
    <cellStyle name="Millares 15 2 2 4 4 2" xfId="35750" xr:uid="{B3AEF301-0D26-4BA1-9DC3-0923F748338F}"/>
    <cellStyle name="Millares 15 2 2 4 5" xfId="24309" xr:uid="{3C9398B9-E6AC-434B-B55D-9A4711FE4973}"/>
    <cellStyle name="Millares 15 2 2 4 6" xfId="47192" xr:uid="{FC666D0A-38AB-41A6-9801-7A4649A264FA}"/>
    <cellStyle name="Millares 15 2 2 5" xfId="1660" xr:uid="{FB0FCDAC-D449-40BE-8CB0-C081D7994CDB}"/>
    <cellStyle name="Millares 15 2 2 5 2" xfId="5908" xr:uid="{5A8C0B57-0434-4B76-AC56-7051CA9E082A}"/>
    <cellStyle name="Millares 15 2 2 5 2 2" xfId="17360" xr:uid="{96589B94-D3D7-4AD7-A407-4E727BB5FD85}"/>
    <cellStyle name="Millares 15 2 2 5 2 2 2" xfId="40254" xr:uid="{921861B9-46FA-4C7E-828D-778027E98573}"/>
    <cellStyle name="Millares 15 2 2 5 2 3" xfId="28813" xr:uid="{DEA0AF07-1DD9-4C95-B666-004E32C7E0FE}"/>
    <cellStyle name="Millares 15 2 2 5 2 4" xfId="51695" xr:uid="{0B1A8961-ECA5-41FF-93AD-25FE107A0462}"/>
    <cellStyle name="Millares 15 2 2 5 3" xfId="13118" xr:uid="{478C9464-E8DF-4E2E-B122-E99DDCB3E9FE}"/>
    <cellStyle name="Millares 15 2 2 5 3 2" xfId="36012" xr:uid="{A0E204F2-23F2-432B-A896-98833C059A9E}"/>
    <cellStyle name="Millares 15 2 2 5 4" xfId="24571" xr:uid="{1052F43F-1525-4977-9811-19E7ADC48EA8}"/>
    <cellStyle name="Millares 15 2 2 5 5" xfId="47454" xr:uid="{A9E69EB6-3623-48EB-852C-391F680DB2ED}"/>
    <cellStyle name="Millares 15 2 2 6" xfId="2983" xr:uid="{349CD9BB-9FB5-4F05-B153-8FCF7BE29D59}"/>
    <cellStyle name="Millares 15 2 2 6 2" xfId="7226" xr:uid="{03D9330B-E57E-479F-86A5-FAC4E81A4B8A}"/>
    <cellStyle name="Millares 15 2 2 6 2 2" xfId="18678" xr:uid="{3532A2B9-1988-4D5A-81E1-F867B522E2AF}"/>
    <cellStyle name="Millares 15 2 2 6 2 2 2" xfId="41572" xr:uid="{0118AF5B-219D-4BBA-A733-2FEA2374B078}"/>
    <cellStyle name="Millares 15 2 2 6 2 3" xfId="30131" xr:uid="{91B64299-9295-4A57-98AE-712CAEB61169}"/>
    <cellStyle name="Millares 15 2 2 6 2 4" xfId="53013" xr:uid="{0CDF17A5-C6F4-4751-BB49-5CAE32090318}"/>
    <cellStyle name="Millares 15 2 2 6 3" xfId="14436" xr:uid="{E3CFBABE-9233-4445-A1CD-DC0C2D86B898}"/>
    <cellStyle name="Millares 15 2 2 6 3 2" xfId="37330" xr:uid="{431E82ED-A12B-422A-A354-F84E37A44BC6}"/>
    <cellStyle name="Millares 15 2 2 6 4" xfId="25889" xr:uid="{FAFCD594-8642-4C9D-93E2-7541DCA30692}"/>
    <cellStyle name="Millares 15 2 2 6 5" xfId="48771" xr:uid="{7EFB73AE-A895-430B-A38B-AF08FACA0B8C}"/>
    <cellStyle name="Millares 15 2 2 7" xfId="3243" xr:uid="{CE88E4FD-58ED-4DCC-9C5E-8AE0A9879EA7}"/>
    <cellStyle name="Millares 15 2 2 7 2" xfId="7486" xr:uid="{691B4BC1-979B-476A-AF7B-AED36BB0ABA7}"/>
    <cellStyle name="Millares 15 2 2 7 2 2" xfId="18938" xr:uid="{82424D9C-4FE3-4112-8EB3-4729E06E012E}"/>
    <cellStyle name="Millares 15 2 2 7 2 2 2" xfId="41832" xr:uid="{53783BCC-778D-4FE2-BDFF-5455B6D033E3}"/>
    <cellStyle name="Millares 15 2 2 7 2 3" xfId="30391" xr:uid="{F95FD43C-A4CD-4767-8E38-5061C8945F6B}"/>
    <cellStyle name="Millares 15 2 2 7 2 4" xfId="53273" xr:uid="{A9A03778-A901-4F93-B9AC-C23F49F54C2A}"/>
    <cellStyle name="Millares 15 2 2 7 3" xfId="14696" xr:uid="{D6D39DF4-0991-4C9D-B60E-C9D74640CE24}"/>
    <cellStyle name="Millares 15 2 2 7 3 2" xfId="37590" xr:uid="{56A3B156-01D3-4CDB-8C1B-D48BEAD27F48}"/>
    <cellStyle name="Millares 15 2 2 7 4" xfId="26149" xr:uid="{2EDF25A0-E006-4E53-817A-A4B6EF5F5D0B}"/>
    <cellStyle name="Millares 15 2 2 7 5" xfId="49031" xr:uid="{C9139EB8-D22C-4641-81DD-00D954EFEF39}"/>
    <cellStyle name="Millares 15 2 2 8" xfId="3504" xr:uid="{B2EAFE73-A19E-481B-86D6-55696C891C05}"/>
    <cellStyle name="Millares 15 2 2 8 2" xfId="7747" xr:uid="{EB6B5A3F-4710-4FA4-B226-ACFF5361C4EA}"/>
    <cellStyle name="Millares 15 2 2 8 2 2" xfId="19199" xr:uid="{2EF54CBD-1C4D-46B5-AFEA-B9668907193E}"/>
    <cellStyle name="Millares 15 2 2 8 2 2 2" xfId="42093" xr:uid="{947A0D11-8FBC-40FF-9167-4939D120DAF5}"/>
    <cellStyle name="Millares 15 2 2 8 2 3" xfId="30652" xr:uid="{5DFC937F-755B-47B5-9597-B40EAD61B31C}"/>
    <cellStyle name="Millares 15 2 2 8 2 4" xfId="53534" xr:uid="{C20261CE-644D-4A07-8F12-69F564E7CB63}"/>
    <cellStyle name="Millares 15 2 2 8 3" xfId="14957" xr:uid="{68E0EBC9-388E-4007-91A0-B92AEF7A2B3A}"/>
    <cellStyle name="Millares 15 2 2 8 3 2" xfId="37851" xr:uid="{0255F68D-ED80-4A07-B6A9-C08519D8D8DC}"/>
    <cellStyle name="Millares 15 2 2 8 4" xfId="26410" xr:uid="{C4AD6A91-C08B-49F9-9D9B-3103368E3527}"/>
    <cellStyle name="Millares 15 2 2 8 5" xfId="49292" xr:uid="{B6F2667B-72A0-4364-8F6F-8FE868DC0670}"/>
    <cellStyle name="Millares 15 2 2 9" xfId="4572" xr:uid="{774545B2-410B-43C2-B7B5-4D630965DD6A}"/>
    <cellStyle name="Millares 15 2 2 9 2" xfId="16024" xr:uid="{F2590EDE-6D42-41F2-BD49-1DA470C35D8F}"/>
    <cellStyle name="Millares 15 2 2 9 2 2" xfId="38918" xr:uid="{E8A2DC70-C160-4EE5-9267-04F7C0CA6035}"/>
    <cellStyle name="Millares 15 2 2 9 3" xfId="27477" xr:uid="{EC8F5A4D-02B7-42B6-9C80-1CD8FE26DEA7}"/>
    <cellStyle name="Millares 15 2 2 9 4" xfId="50359" xr:uid="{07975893-29D7-4CC3-99F2-6104503A4EA8}"/>
    <cellStyle name="Millares 15 2 3" xfId="489" xr:uid="{69F70542-8165-410B-B2FB-EA7D668B2B55}"/>
    <cellStyle name="Millares 15 2 3 10" xfId="46284" xr:uid="{00611973-71B7-421C-8D7E-0C5786117D37}"/>
    <cellStyle name="Millares 15 2 3 2" xfId="1017" xr:uid="{839F9947-C7B2-4B3F-9644-E462A3566BC0}"/>
    <cellStyle name="Millares 15 2 3 2 2" xfId="2334" xr:uid="{5AF11915-84A4-4A53-8D07-2C2D39C87E5A}"/>
    <cellStyle name="Millares 15 2 3 2 2 2" xfId="6582" xr:uid="{18425964-0C39-4362-BE4E-B4078B2E3592}"/>
    <cellStyle name="Millares 15 2 3 2 2 2 2" xfId="18034" xr:uid="{A9E81A18-C972-4D44-9B06-D920B12A5EC9}"/>
    <cellStyle name="Millares 15 2 3 2 2 2 2 2" xfId="40928" xr:uid="{1A211802-F1EB-4709-AD17-BEA4370F3908}"/>
    <cellStyle name="Millares 15 2 3 2 2 2 3" xfId="29487" xr:uid="{EE136474-D365-446F-ABE8-08C6AB89C765}"/>
    <cellStyle name="Millares 15 2 3 2 2 2 4" xfId="52369" xr:uid="{C07D797F-D54E-43A3-921D-3B2C63A492D3}"/>
    <cellStyle name="Millares 15 2 3 2 2 3" xfId="13792" xr:uid="{9C37488B-7896-4368-8925-AF9E7EE47B56}"/>
    <cellStyle name="Millares 15 2 3 2 2 3 2" xfId="36686" xr:uid="{CF7437D4-E9ED-41E8-BD94-8E10E23E39D2}"/>
    <cellStyle name="Millares 15 2 3 2 2 4" xfId="25245" xr:uid="{77486FD8-B2DC-492D-A365-4A742C5CEDC0}"/>
    <cellStyle name="Millares 15 2 3 2 2 5" xfId="48128" xr:uid="{F906B535-B3E1-4E2C-86A6-4722CF8E7627}"/>
    <cellStyle name="Millares 15 2 3 2 3" xfId="4178" xr:uid="{071D19E0-BE60-4D18-A561-568E8F4AD9DF}"/>
    <cellStyle name="Millares 15 2 3 2 3 2" xfId="8421" xr:uid="{D545B76E-0F62-481E-A280-AD2B62E7A783}"/>
    <cellStyle name="Millares 15 2 3 2 3 2 2" xfId="19873" xr:uid="{F535270A-9EC8-44B8-941B-2C6403341B51}"/>
    <cellStyle name="Millares 15 2 3 2 3 2 2 2" xfId="42767" xr:uid="{025BF4DB-6655-46F9-AEB1-FC9DC3B7EA5D}"/>
    <cellStyle name="Millares 15 2 3 2 3 2 3" xfId="31326" xr:uid="{BF6DCE23-C165-454E-93A3-64431CDEA1E2}"/>
    <cellStyle name="Millares 15 2 3 2 3 2 4" xfId="54208" xr:uid="{730AA691-A67F-45ED-A72A-C074E8A90764}"/>
    <cellStyle name="Millares 15 2 3 2 3 3" xfId="15631" xr:uid="{D364D874-D455-4250-8BDD-35FF4C1958F7}"/>
    <cellStyle name="Millares 15 2 3 2 3 3 2" xfId="38525" xr:uid="{8ACEF3A6-7C0E-48FC-B1B2-534A0B07C3FB}"/>
    <cellStyle name="Millares 15 2 3 2 3 4" xfId="27084" xr:uid="{585EC78B-4BC6-4C67-8453-9BF338944D1F}"/>
    <cellStyle name="Millares 15 2 3 2 3 5" xfId="49966" xr:uid="{50A3FCC7-483D-4775-B0DD-4B6039284008}"/>
    <cellStyle name="Millares 15 2 3 2 4" xfId="5265" xr:uid="{0B855386-5F3F-48D2-8146-E2AE0775CAA7}"/>
    <cellStyle name="Millares 15 2 3 2 4 2" xfId="16717" xr:uid="{5EA263A7-0DC6-41C2-9D25-DED3703B62E6}"/>
    <cellStyle name="Millares 15 2 3 2 4 2 2" xfId="39611" xr:uid="{62BFF102-7E4E-4948-B8FE-3A24ABA97233}"/>
    <cellStyle name="Millares 15 2 3 2 4 3" xfId="28170" xr:uid="{6FD2F1B2-4262-44E3-8926-CFE744C02499}"/>
    <cellStyle name="Millares 15 2 3 2 4 4" xfId="51052" xr:uid="{85F32A2A-759D-4F6F-8404-851225881019}"/>
    <cellStyle name="Millares 15 2 3 2 5" xfId="10326" xr:uid="{547890E9-61B2-44AC-A140-EF6C77213C2B}"/>
    <cellStyle name="Millares 15 2 3 2 5 2" xfId="21769" xr:uid="{ED061202-FA0A-4A86-98FF-B5B482591251}"/>
    <cellStyle name="Millares 15 2 3 2 5 2 2" xfId="44663" xr:uid="{D6984C7F-43EA-407E-8A57-1BCDBAB875DF}"/>
    <cellStyle name="Millares 15 2 3 2 5 3" xfId="33222" xr:uid="{B6908AC7-BCFA-4445-BD32-7C64C9372919}"/>
    <cellStyle name="Millares 15 2 3 2 6" xfId="11410" xr:uid="{77AFFD50-C9C8-4B9D-A7C6-35FEBF3D7675}"/>
    <cellStyle name="Millares 15 2 3 2 6 2" xfId="22853" xr:uid="{A5D8CEE1-8E5C-4F3D-92A9-AA6ABA3A8ABB}"/>
    <cellStyle name="Millares 15 2 3 2 6 2 2" xfId="45747" xr:uid="{E323F03B-C01F-4C24-AC1A-69F7884241CD}"/>
    <cellStyle name="Millares 15 2 3 2 6 3" xfId="34306" xr:uid="{BFE950C7-479D-48BE-B5C3-37BDFBBA9229}"/>
    <cellStyle name="Millares 15 2 3 2 7" xfId="12475" xr:uid="{632FD847-CC2E-4544-A64A-F7738A0D71B9}"/>
    <cellStyle name="Millares 15 2 3 2 7 2" xfId="35369" xr:uid="{48AD464D-09AF-431B-A7A2-FA6A377FC55A}"/>
    <cellStyle name="Millares 15 2 3 2 8" xfId="23928" xr:uid="{A1E1E7ED-346F-475E-A44C-C3269019B1A2}"/>
    <cellStyle name="Millares 15 2 3 2 9" xfId="46811" xr:uid="{372870AD-FED5-4DE9-98C9-DFB1C444F30E}"/>
    <cellStyle name="Millares 15 2 3 3" xfId="1807" xr:uid="{1FABE5C7-BF90-4E07-9E65-5E4C6498AAB4}"/>
    <cellStyle name="Millares 15 2 3 3 2" xfId="6055" xr:uid="{D0403F69-3544-42F3-B40C-E3E31A5E9A04}"/>
    <cellStyle name="Millares 15 2 3 3 2 2" xfId="17507" xr:uid="{733E6953-9E42-4D04-B4F6-91D254C8A364}"/>
    <cellStyle name="Millares 15 2 3 3 2 2 2" xfId="40401" xr:uid="{4A76E680-B330-4F5E-B329-D8C7D7218024}"/>
    <cellStyle name="Millares 15 2 3 3 2 3" xfId="28960" xr:uid="{8C393C7A-D0F5-404F-8D41-D44536E27CB4}"/>
    <cellStyle name="Millares 15 2 3 3 2 4" xfId="51842" xr:uid="{771DD78E-48C1-4DE0-A831-5EB2669B2EA9}"/>
    <cellStyle name="Millares 15 2 3 3 3" xfId="13265" xr:uid="{DDA4D305-742D-46A8-9FAE-856D01BD4564}"/>
    <cellStyle name="Millares 15 2 3 3 3 2" xfId="36159" xr:uid="{269AF7AE-6982-4EFC-860A-20E9D965C5DC}"/>
    <cellStyle name="Millares 15 2 3 3 4" xfId="24718" xr:uid="{8FBCBB4E-B03B-4360-813B-7B7438CE7C6B}"/>
    <cellStyle name="Millares 15 2 3 3 5" xfId="47601" xr:uid="{3B930865-E745-4485-935F-A9555FFEA433}"/>
    <cellStyle name="Millares 15 2 3 4" xfId="3651" xr:uid="{492163C6-1685-4B87-A200-F1EA63EBCE7F}"/>
    <cellStyle name="Millares 15 2 3 4 2" xfId="7894" xr:uid="{534110F3-1D5D-40EB-B002-C3C2AC025E03}"/>
    <cellStyle name="Millares 15 2 3 4 2 2" xfId="19346" xr:uid="{21C2CCE7-DAA5-4A2B-AEAF-0A6C833002D6}"/>
    <cellStyle name="Millares 15 2 3 4 2 2 2" xfId="42240" xr:uid="{90A07251-3AE8-40EA-9D6A-A318DA03A853}"/>
    <cellStyle name="Millares 15 2 3 4 2 3" xfId="30799" xr:uid="{CEDCF918-E602-4066-B261-944E58284A25}"/>
    <cellStyle name="Millares 15 2 3 4 2 4" xfId="53681" xr:uid="{A194FBB2-3072-4A1D-BF9A-729D180A0351}"/>
    <cellStyle name="Millares 15 2 3 4 3" xfId="15104" xr:uid="{9A1BAFDC-06FC-4BE7-B5BD-3CB207F9CC6A}"/>
    <cellStyle name="Millares 15 2 3 4 3 2" xfId="37998" xr:uid="{4467E9C3-1FE5-4F47-8015-1861FC7C5DD7}"/>
    <cellStyle name="Millares 15 2 3 4 4" xfId="26557" xr:uid="{76F421E5-6102-42BD-A6DD-CE99BBDF4F24}"/>
    <cellStyle name="Millares 15 2 3 4 5" xfId="49439" xr:uid="{958651B9-7754-49CC-9CAE-8A4911320E65}"/>
    <cellStyle name="Millares 15 2 3 5" xfId="4738" xr:uid="{89835601-A83F-4775-B6AE-E6CDEA6910DA}"/>
    <cellStyle name="Millares 15 2 3 5 2" xfId="16190" xr:uid="{E47D3BF6-6127-427E-AF85-D2CC094BE16B}"/>
    <cellStyle name="Millares 15 2 3 5 2 2" xfId="39084" xr:uid="{A740AC40-9571-4853-A9B1-0E60F892DEA4}"/>
    <cellStyle name="Millares 15 2 3 5 3" xfId="27643" xr:uid="{625D99A2-2D81-4D58-92BB-E7E2D98A0328}"/>
    <cellStyle name="Millares 15 2 3 5 4" xfId="50525" xr:uid="{4224B034-AD51-45CB-8532-C88EC7AC4137}"/>
    <cellStyle name="Millares 15 2 3 6" xfId="9799" xr:uid="{BD428D8B-AB0F-4165-A64E-5968F09ECFD3}"/>
    <cellStyle name="Millares 15 2 3 6 2" xfId="21242" xr:uid="{A109EBBD-77D3-4BE4-A59C-E3001EA17C1D}"/>
    <cellStyle name="Millares 15 2 3 6 2 2" xfId="44136" xr:uid="{020A65F4-A8A2-4164-A3A7-5098EE3F16F8}"/>
    <cellStyle name="Millares 15 2 3 6 3" xfId="32695" xr:uid="{D1591B95-B299-4287-809D-8AD9678755D4}"/>
    <cellStyle name="Millares 15 2 3 7" xfId="10883" xr:uid="{B4F20F91-BE8D-4CBC-BD65-2C37970E95AD}"/>
    <cellStyle name="Millares 15 2 3 7 2" xfId="22326" xr:uid="{6B274819-DD58-4A57-84F6-56F238EFCEA2}"/>
    <cellStyle name="Millares 15 2 3 7 2 2" xfId="45220" xr:uid="{CC79D459-F203-472D-AFB8-99CA70E5960F}"/>
    <cellStyle name="Millares 15 2 3 7 3" xfId="33779" xr:uid="{3E938465-EAE6-4813-B917-E380C41879DB}"/>
    <cellStyle name="Millares 15 2 3 8" xfId="11948" xr:uid="{558B2315-842F-4F82-9CE4-B63C78CF261B}"/>
    <cellStyle name="Millares 15 2 3 8 2" xfId="34842" xr:uid="{4DC290EE-F0C7-4348-863D-5B5AC84F335A}"/>
    <cellStyle name="Millares 15 2 3 9" xfId="23401" xr:uid="{18F7426C-48EC-4173-8DB1-052D34D096A7}"/>
    <cellStyle name="Millares 15 2 4" xfId="753" xr:uid="{45F56774-B5BA-4DC6-801F-B070E31F724C}"/>
    <cellStyle name="Millares 15 2 4 2" xfId="2070" xr:uid="{C77182EB-9DD9-4A3F-A069-4681900C037D}"/>
    <cellStyle name="Millares 15 2 4 2 2" xfId="6318" xr:uid="{2D8AA7B0-C81A-4E99-A4AB-4C354BA2C7D0}"/>
    <cellStyle name="Millares 15 2 4 2 2 2" xfId="17770" xr:uid="{54FD2960-4CAB-4F1A-ABAA-0CAE1131100A}"/>
    <cellStyle name="Millares 15 2 4 2 2 2 2" xfId="40664" xr:uid="{6679230E-E1F4-4CF8-96CB-8A3DEAC4AA18}"/>
    <cellStyle name="Millares 15 2 4 2 2 3" xfId="29223" xr:uid="{1636AB8F-602A-4984-8BC1-DF724052E2A4}"/>
    <cellStyle name="Millares 15 2 4 2 2 4" xfId="52105" xr:uid="{C2E47A15-3800-4552-B50B-9EE34A33D321}"/>
    <cellStyle name="Millares 15 2 4 2 3" xfId="13528" xr:uid="{EC1A9EAF-B023-4531-9141-403916B3CC03}"/>
    <cellStyle name="Millares 15 2 4 2 3 2" xfId="36422" xr:uid="{06F8767D-43D2-450D-BF84-6802866F51D9}"/>
    <cellStyle name="Millares 15 2 4 2 4" xfId="24981" xr:uid="{D87DE525-A673-4248-82BC-90700DEBEACD}"/>
    <cellStyle name="Millares 15 2 4 2 5" xfId="47864" xr:uid="{65C758E3-556C-4FDC-B7FB-99A04CEFD4D0}"/>
    <cellStyle name="Millares 15 2 4 3" xfId="3914" xr:uid="{55C01F5E-BC32-4F1E-8E57-BA80A030B5EA}"/>
    <cellStyle name="Millares 15 2 4 3 2" xfId="8157" xr:uid="{21802E06-AEDE-4D99-B835-A56E3AA4B4AD}"/>
    <cellStyle name="Millares 15 2 4 3 2 2" xfId="19609" xr:uid="{DAA8A8A7-B90A-46CF-911D-1F2E4FE203D3}"/>
    <cellStyle name="Millares 15 2 4 3 2 2 2" xfId="42503" xr:uid="{468147E9-3526-4F7D-B6C8-10D78F84B777}"/>
    <cellStyle name="Millares 15 2 4 3 2 3" xfId="31062" xr:uid="{733B4209-297F-4ABF-BFBD-38F7880A000B}"/>
    <cellStyle name="Millares 15 2 4 3 2 4" xfId="53944" xr:uid="{473D0A99-2C9C-48CF-A15E-1BF8E1F685AB}"/>
    <cellStyle name="Millares 15 2 4 3 3" xfId="15367" xr:uid="{391A70E6-D941-4DEA-86E3-AE1F8AEDAE57}"/>
    <cellStyle name="Millares 15 2 4 3 3 2" xfId="38261" xr:uid="{9DE7B92D-6B11-4559-892A-BDA9F9892584}"/>
    <cellStyle name="Millares 15 2 4 3 4" xfId="26820" xr:uid="{1D7390FF-B8E0-466D-A8B7-7260471AFB0A}"/>
    <cellStyle name="Millares 15 2 4 3 5" xfId="49702" xr:uid="{D2F1E424-9256-4EFB-9D7A-66EEDCD4797D}"/>
    <cellStyle name="Millares 15 2 4 4" xfId="5001" xr:uid="{6A4760E3-524A-48EB-B906-7DC0713FC56B}"/>
    <cellStyle name="Millares 15 2 4 4 2" xfId="16453" xr:uid="{12C6709A-952D-42FD-926F-0A5A2A3C1DA8}"/>
    <cellStyle name="Millares 15 2 4 4 2 2" xfId="39347" xr:uid="{912F411D-837B-4563-A6D3-3C18EA1F82B1}"/>
    <cellStyle name="Millares 15 2 4 4 3" xfId="27906" xr:uid="{EF21120B-D0DB-40F3-A048-812AB00213C8}"/>
    <cellStyle name="Millares 15 2 4 4 4" xfId="50788" xr:uid="{D1A19B6E-FCCA-41F5-B8A5-51FDDB98CAD1}"/>
    <cellStyle name="Millares 15 2 4 5" xfId="10062" xr:uid="{856B0DD5-3B0D-47D1-A034-FE75AF9E1D96}"/>
    <cellStyle name="Millares 15 2 4 5 2" xfId="21505" xr:uid="{169FD4C8-6984-45CF-8841-6946584FEA22}"/>
    <cellStyle name="Millares 15 2 4 5 2 2" xfId="44399" xr:uid="{7BC8127E-8618-4B0E-8052-A57E81E6E211}"/>
    <cellStyle name="Millares 15 2 4 5 3" xfId="32958" xr:uid="{DA755CAA-F994-469C-AB6C-8FF1CF9BDA21}"/>
    <cellStyle name="Millares 15 2 4 6" xfId="11146" xr:uid="{EA0D958F-C2B8-4977-9C8C-DDA4D3306A8B}"/>
    <cellStyle name="Millares 15 2 4 6 2" xfId="22589" xr:uid="{B52534CF-2B15-4BA4-BF0B-F56F6D0E3B03}"/>
    <cellStyle name="Millares 15 2 4 6 2 2" xfId="45483" xr:uid="{D8F4BA2C-E399-4679-A321-2F6792E2C088}"/>
    <cellStyle name="Millares 15 2 4 6 3" xfId="34042" xr:uid="{D1D0CECF-4C6B-4153-AF79-E63DDD5E363A}"/>
    <cellStyle name="Millares 15 2 4 7" xfId="12211" xr:uid="{4C6BFB68-8E27-431D-92F1-3A6CCA501C2D}"/>
    <cellStyle name="Millares 15 2 4 7 2" xfId="35105" xr:uid="{647EC467-1A2A-4950-8449-962CF85882A3}"/>
    <cellStyle name="Millares 15 2 4 8" xfId="23664" xr:uid="{ED05F7B7-106B-4806-A816-C31E209940E1}"/>
    <cellStyle name="Millares 15 2 4 9" xfId="46547" xr:uid="{E5BDA874-1B84-416F-9644-0CB6BBEE4D12}"/>
    <cellStyle name="Millares 15 2 5" xfId="1281" xr:uid="{144C1FC6-2921-471E-9CA3-C4A5147AA728}"/>
    <cellStyle name="Millares 15 2 5 2" xfId="2598" xr:uid="{F66D966B-860F-4076-A8B0-FF799A96DF09}"/>
    <cellStyle name="Millares 15 2 5 2 2" xfId="6846" xr:uid="{CFAF5AF5-3F4A-4DC5-B821-F6B26E4C083E}"/>
    <cellStyle name="Millares 15 2 5 2 2 2" xfId="18298" xr:uid="{6F2D3F0B-B5EF-4462-AB33-9AB25C00C923}"/>
    <cellStyle name="Millares 15 2 5 2 2 2 2" xfId="41192" xr:uid="{C3903CC6-3C4B-4871-AC00-69E7F5F2C276}"/>
    <cellStyle name="Millares 15 2 5 2 2 3" xfId="29751" xr:uid="{51F238E5-AD93-4DBB-952E-B1F0283B9EE2}"/>
    <cellStyle name="Millares 15 2 5 2 2 4" xfId="52633" xr:uid="{DE03A469-4FB2-4ECD-B611-3C3E20B2096A}"/>
    <cellStyle name="Millares 15 2 5 2 3" xfId="14056" xr:uid="{A9A9EF01-EAAA-47FF-AA72-2258334EAD2E}"/>
    <cellStyle name="Millares 15 2 5 2 3 2" xfId="36950" xr:uid="{00DED5A7-F583-4B10-B0A9-9F9E16D9ED24}"/>
    <cellStyle name="Millares 15 2 5 2 4" xfId="25509" xr:uid="{032C5C00-FD52-4BD9-9378-F1650B88EF70}"/>
    <cellStyle name="Millares 15 2 5 2 5" xfId="48392" xr:uid="{68A3E482-453D-4B3F-AE2E-211446955FAF}"/>
    <cellStyle name="Millares 15 2 5 3" xfId="5529" xr:uid="{7559D64F-848A-488E-BE2C-27C95722E7E3}"/>
    <cellStyle name="Millares 15 2 5 3 2" xfId="16981" xr:uid="{D0763190-17C9-4ED6-9CD5-04E286B091E6}"/>
    <cellStyle name="Millares 15 2 5 3 2 2" xfId="39875" xr:uid="{3F4E511A-91E0-48FF-BD01-1FA983BA4A91}"/>
    <cellStyle name="Millares 15 2 5 3 3" xfId="28434" xr:uid="{8EEFA108-78EF-4B93-9BD4-2334EB433606}"/>
    <cellStyle name="Millares 15 2 5 3 4" xfId="51316" xr:uid="{B2470041-15E6-4E0E-B048-A3A4D07E6BB9}"/>
    <cellStyle name="Millares 15 2 5 4" xfId="12739" xr:uid="{612CEF20-47B0-4573-A855-29E7F5759847}"/>
    <cellStyle name="Millares 15 2 5 4 2" xfId="35633" xr:uid="{EC865B8C-5513-47AD-9A70-8EA05D307D1B}"/>
    <cellStyle name="Millares 15 2 5 5" xfId="24192" xr:uid="{4138479C-CB16-441C-86A2-47FB9DD2AD92}"/>
    <cellStyle name="Millares 15 2 5 6" xfId="47075" xr:uid="{2AB8F420-B3E2-4C91-BC52-2D8665953E6F}"/>
    <cellStyle name="Millares 15 2 6" xfId="1544" xr:uid="{34E5390A-871B-4EAD-93CA-CA52905C1EA7}"/>
    <cellStyle name="Millares 15 2 6 2" xfId="5792" xr:uid="{E679D781-617F-4671-B9B6-44CCFE22A795}"/>
    <cellStyle name="Millares 15 2 6 2 2" xfId="17244" xr:uid="{85E564B5-725D-47E6-9C33-7D7DE5DD21FF}"/>
    <cellStyle name="Millares 15 2 6 2 2 2" xfId="40138" xr:uid="{F09ACD9B-933E-4F64-9527-2FCC2409C873}"/>
    <cellStyle name="Millares 15 2 6 2 3" xfId="28697" xr:uid="{8C40E592-8421-4DC5-8A6B-9954117B8D3E}"/>
    <cellStyle name="Millares 15 2 6 2 4" xfId="51579" xr:uid="{C47B3308-9CC4-4909-907B-042A6AA4F55A}"/>
    <cellStyle name="Millares 15 2 6 3" xfId="13002" xr:uid="{A91448FE-61C1-45A8-98B8-A6C8217CDFE3}"/>
    <cellStyle name="Millares 15 2 6 3 2" xfId="35896" xr:uid="{0CF15BB8-33E2-4EB7-ABE3-F8BAF0066E69}"/>
    <cellStyle name="Millares 15 2 6 4" xfId="24455" xr:uid="{0171D516-DF13-49E2-A18E-F72E3B092C0A}"/>
    <cellStyle name="Millares 15 2 6 5" xfId="47338" xr:uid="{24E356B6-91E0-4AAC-B752-3EC95A37B9AD}"/>
    <cellStyle name="Millares 15 2 7" xfId="2866" xr:uid="{0BBEF7FE-C11F-4AEA-BDA5-0DC65B1CB2EE}"/>
    <cellStyle name="Millares 15 2 7 2" xfId="7110" xr:uid="{914A7071-35B5-4151-9E39-A2269AEBC57E}"/>
    <cellStyle name="Millares 15 2 7 2 2" xfId="18562" xr:uid="{D7099A30-3AA0-4D00-8F7F-884B4EE3E5E8}"/>
    <cellStyle name="Millares 15 2 7 2 2 2" xfId="41456" xr:uid="{A025A55F-288F-4EB5-8E2A-257FDBFFEE66}"/>
    <cellStyle name="Millares 15 2 7 2 3" xfId="30015" xr:uid="{A76B7BE1-C4B5-4E25-9ED8-CD2E564A7FFB}"/>
    <cellStyle name="Millares 15 2 7 2 4" xfId="52897" xr:uid="{79FCFEB6-838C-4163-9BF3-6C1A6C93A109}"/>
    <cellStyle name="Millares 15 2 7 3" xfId="14320" xr:uid="{9991ED1D-E234-4718-8E26-9D6E2283558A}"/>
    <cellStyle name="Millares 15 2 7 3 2" xfId="37214" xr:uid="{10FAE0CC-5CC4-4599-8D72-C11C5259E0EC}"/>
    <cellStyle name="Millares 15 2 7 4" xfId="25773" xr:uid="{623608BB-54A0-424C-A30D-014CC0B4FCD5}"/>
    <cellStyle name="Millares 15 2 7 5" xfId="48655" xr:uid="{6E6ECE2F-23CC-4888-B71C-A2DD9207A98A}"/>
    <cellStyle name="Millares 15 2 8" xfId="3126" xr:uid="{3B0F7165-61A0-44F5-B6FD-A32F05FF9D13}"/>
    <cellStyle name="Millares 15 2 8 2" xfId="7369" xr:uid="{58C40A18-8E2B-40CE-9C82-133463E613E5}"/>
    <cellStyle name="Millares 15 2 8 2 2" xfId="18821" xr:uid="{F7A3DEE7-909B-4AF5-9BD0-027C8E893248}"/>
    <cellStyle name="Millares 15 2 8 2 2 2" xfId="41715" xr:uid="{743E95E5-06A7-41EB-95C9-8BEEC959F30F}"/>
    <cellStyle name="Millares 15 2 8 2 3" xfId="30274" xr:uid="{5CAC29C9-1A74-4264-AEB9-3A783B38EF01}"/>
    <cellStyle name="Millares 15 2 8 2 4" xfId="53156" xr:uid="{277CE5CA-116D-4B40-8252-CAD0D0170459}"/>
    <cellStyle name="Millares 15 2 8 3" xfId="14579" xr:uid="{80B3A981-C2EC-4A3D-A450-4D4217B11541}"/>
    <cellStyle name="Millares 15 2 8 3 2" xfId="37473" xr:uid="{808D74A9-2878-4030-A8AF-10EF26EBDF7E}"/>
    <cellStyle name="Millares 15 2 8 4" xfId="26032" xr:uid="{940B589F-46D4-48EF-B090-63DABF4E77BF}"/>
    <cellStyle name="Millares 15 2 8 5" xfId="48914" xr:uid="{CE4567B6-87F0-45DD-ADEC-357C0ECC7B1D}"/>
    <cellStyle name="Millares 15 2 9" xfId="3388" xr:uid="{1971DD92-6AD5-4B33-9E6C-68F182452C00}"/>
    <cellStyle name="Millares 15 2 9 2" xfId="7631" xr:uid="{6FAB2712-F669-46A6-8CFE-CB05DFEBB5FC}"/>
    <cellStyle name="Millares 15 2 9 2 2" xfId="19083" xr:uid="{147FBF8B-0C3B-4D5D-906C-378FA7B46F96}"/>
    <cellStyle name="Millares 15 2 9 2 2 2" xfId="41977" xr:uid="{BF53529F-3C72-47D9-AF21-36F47A4D1AD7}"/>
    <cellStyle name="Millares 15 2 9 2 3" xfId="30536" xr:uid="{C0ED1328-E4B4-4327-A0B4-9E8EFD5A886F}"/>
    <cellStyle name="Millares 15 2 9 2 4" xfId="53418" xr:uid="{6DD780AB-9A4A-4B30-A80A-A859B0A98BF9}"/>
    <cellStyle name="Millares 15 2 9 3" xfId="14841" xr:uid="{3AF994FD-D3A5-4991-A49D-C869A5558EAA}"/>
    <cellStyle name="Millares 15 2 9 3 2" xfId="37735" xr:uid="{47D862FC-DC5C-4282-9FCA-E4C6717552D2}"/>
    <cellStyle name="Millares 15 2 9 4" xfId="26294" xr:uid="{80BC73C5-B796-4ADA-BAF7-6CA03958B96E}"/>
    <cellStyle name="Millares 15 2 9 5" xfId="49176" xr:uid="{3679DC27-9791-479C-BA42-5AD89DB8B7BF}"/>
    <cellStyle name="Millares 15 20" xfId="23101" xr:uid="{AB553C33-5B52-4F3A-BB78-022FDC7F8852}"/>
    <cellStyle name="Millares 15 21" xfId="45984" xr:uid="{62E1C15D-56A6-4558-B8A2-D084DCF308F6}"/>
    <cellStyle name="Millares 15 3" xfId="244" xr:uid="{0FA7271A-22BD-40B5-9E66-604B98C9262C}"/>
    <cellStyle name="Millares 15 3 10" xfId="4478" xr:uid="{4B3EA87B-F148-417B-A929-D1C681F575EA}"/>
    <cellStyle name="Millares 15 3 10 2" xfId="15930" xr:uid="{FEB95BDF-0B2C-4C16-A157-80825F46293D}"/>
    <cellStyle name="Millares 15 3 10 2 2" xfId="38824" xr:uid="{2DB6E108-858C-4293-B38A-DD60E0DE1671}"/>
    <cellStyle name="Millares 15 3 10 3" xfId="27383" xr:uid="{DA8ABB46-8F30-4B13-94C8-9A7E0EAFD78E}"/>
    <cellStyle name="Millares 15 3 10 4" xfId="50265" xr:uid="{956A8397-7183-4E2C-9C44-17271CF38631}"/>
    <cellStyle name="Millares 15 3 11" xfId="8758" xr:uid="{94F7493E-D87B-49AE-AD3A-CF19C42FA99A}"/>
    <cellStyle name="Millares 15 3 11 2" xfId="20202" xr:uid="{44137D2D-F496-4A22-A0F7-BA967F0C0172}"/>
    <cellStyle name="Millares 15 3 11 2 2" xfId="43096" xr:uid="{42DC93B6-C52C-4A95-AD75-944622A6D174}"/>
    <cellStyle name="Millares 15 3 11 3" xfId="31655" xr:uid="{75F9D604-6145-477F-A716-016900D01801}"/>
    <cellStyle name="Millares 15 3 11 4" xfId="54537" xr:uid="{12699D22-0C28-4CE6-B5AB-A6516104410A}"/>
    <cellStyle name="Millares 15 3 12" xfId="9020" xr:uid="{28E484DA-48CC-4A06-B908-0037DA1BC80E}"/>
    <cellStyle name="Millares 15 3 12 2" xfId="20464" xr:uid="{8E3A34F6-CA6F-4FDC-8CAD-581A7C2E1D44}"/>
    <cellStyle name="Millares 15 3 12 2 2" xfId="43358" xr:uid="{F11430A6-8D2D-4480-A439-89904E00CAA3}"/>
    <cellStyle name="Millares 15 3 12 3" xfId="31917" xr:uid="{EAEB6EB6-9E4D-4DC9-A344-A31C809793D6}"/>
    <cellStyle name="Millares 15 3 12 4" xfId="54799" xr:uid="{9764E14F-0C73-4336-B9A2-74C811B8A31B}"/>
    <cellStyle name="Millares 15 3 13" xfId="9287" xr:uid="{E9CA8C10-A22B-4CC1-A014-14263E414E77}"/>
    <cellStyle name="Millares 15 3 13 2" xfId="20731" xr:uid="{5E9A2F44-D04C-4679-8B79-BC4FC1B140A2}"/>
    <cellStyle name="Millares 15 3 13 2 2" xfId="43625" xr:uid="{3FBDFDB8-E65D-4C73-88DE-AD95A4336F71}"/>
    <cellStyle name="Millares 15 3 13 3" xfId="32184" xr:uid="{879A0179-CCFC-4901-983B-2E83A1544087}"/>
    <cellStyle name="Millares 15 3 13 4" xfId="55066" xr:uid="{BEA1B7CB-B69A-4007-B53A-85C1CED7CD96}"/>
    <cellStyle name="Millares 15 3 14" xfId="9559" xr:uid="{D0A90436-3C3D-4AB2-A815-45DDB3F267C3}"/>
    <cellStyle name="Millares 15 3 14 2" xfId="21002" xr:uid="{4D68538F-3AD7-44F9-8AA0-1C57598678C0}"/>
    <cellStyle name="Millares 15 3 14 2 2" xfId="43896" xr:uid="{1195F9BA-92AB-48E9-ACF3-BD1C767ECCB6}"/>
    <cellStyle name="Millares 15 3 14 3" xfId="32455" xr:uid="{746BBF08-961F-42D9-8F64-768592AB0784}"/>
    <cellStyle name="Millares 15 3 15" xfId="10643" xr:uid="{21039A65-04B7-49BE-B7D5-7989A754F5A5}"/>
    <cellStyle name="Millares 15 3 15 2" xfId="22086" xr:uid="{5041503F-4BAF-4A08-A481-70AD9C70330A}"/>
    <cellStyle name="Millares 15 3 15 2 2" xfId="44980" xr:uid="{776A7111-54BF-4A92-938B-884D8DB20E58}"/>
    <cellStyle name="Millares 15 3 15 3" xfId="33539" xr:uid="{C5842499-9C2A-4476-99BE-FDFC4B4AAE77}"/>
    <cellStyle name="Millares 15 3 16" xfId="11708" xr:uid="{BCDDB93C-709A-475B-B99E-6AC472A86092}"/>
    <cellStyle name="Millares 15 3 16 2" xfId="34602" xr:uid="{0C455B52-6DD2-4952-870E-130DC4E696D8}"/>
    <cellStyle name="Millares 15 3 17" xfId="23161" xr:uid="{8D4A18BC-95FA-4628-8B96-AC495F710890}"/>
    <cellStyle name="Millares 15 3 18" xfId="46044" xr:uid="{88A1E9BB-96BF-41D7-B65F-9F57954BE038}"/>
    <cellStyle name="Millares 15 3 2" xfId="365" xr:uid="{007E655A-2024-47D1-917B-A9DFFB0C8FCF}"/>
    <cellStyle name="Millares 15 3 2 10" xfId="8874" xr:uid="{A8FD4A84-2BF5-45CA-8603-D8AB994F60E7}"/>
    <cellStyle name="Millares 15 3 2 10 2" xfId="20318" xr:uid="{01393370-4BE5-4B5B-AD78-84F250E40583}"/>
    <cellStyle name="Millares 15 3 2 10 2 2" xfId="43212" xr:uid="{C18051BF-1119-46CE-9EA7-7789551ECAF7}"/>
    <cellStyle name="Millares 15 3 2 10 3" xfId="31771" xr:uid="{1CC5E39E-D637-41F6-B8C5-0065B40748A6}"/>
    <cellStyle name="Millares 15 3 2 10 4" xfId="54653" xr:uid="{3A8F4BFB-567A-4EFB-A3FE-B54480AE77A0}"/>
    <cellStyle name="Millares 15 3 2 11" xfId="9136" xr:uid="{9503E4A5-2665-4189-9030-ACA89365A9C5}"/>
    <cellStyle name="Millares 15 3 2 11 2" xfId="20580" xr:uid="{179712B0-97C6-4E35-A370-648B1F315478}"/>
    <cellStyle name="Millares 15 3 2 11 2 2" xfId="43474" xr:uid="{65F44F40-AB70-425C-B3BA-F4F7BE5D5B24}"/>
    <cellStyle name="Millares 15 3 2 11 3" xfId="32033" xr:uid="{995AE60D-48B6-4937-9C1D-5082CA0903C0}"/>
    <cellStyle name="Millares 15 3 2 11 4" xfId="54915" xr:uid="{FEF56BE9-9338-4590-9224-7629DC7600F4}"/>
    <cellStyle name="Millares 15 3 2 12" xfId="9403" xr:uid="{66E82A17-39DB-487F-B362-5D4E8ECA6798}"/>
    <cellStyle name="Millares 15 3 2 12 2" xfId="20847" xr:uid="{DE89FBE3-FD7C-4356-B142-A397D2D7B247}"/>
    <cellStyle name="Millares 15 3 2 12 2 2" xfId="43741" xr:uid="{E0FA723E-E0F6-4C65-9F73-F12E0F16214E}"/>
    <cellStyle name="Millares 15 3 2 12 3" xfId="32300" xr:uid="{17866C6D-5D5C-41AE-B9CB-2E8CCBA9CEE9}"/>
    <cellStyle name="Millares 15 3 2 12 4" xfId="55182" xr:uid="{0C5E8411-7B25-409A-903A-6443854F2FB9}"/>
    <cellStyle name="Millares 15 3 2 13" xfId="9675" xr:uid="{D494C668-4DC2-4AE6-BE6C-33E64298EA8B}"/>
    <cellStyle name="Millares 15 3 2 13 2" xfId="21118" xr:uid="{24EFE3EF-2CB6-4709-A374-B8100B7F9F8B}"/>
    <cellStyle name="Millares 15 3 2 13 2 2" xfId="44012" xr:uid="{CFE745F1-424D-437A-9D79-8C2B8489E1F3}"/>
    <cellStyle name="Millares 15 3 2 13 3" xfId="32571" xr:uid="{46FDA5FD-0BB5-4788-ACF6-A1B36F54315B}"/>
    <cellStyle name="Millares 15 3 2 14" xfId="10759" xr:uid="{EA0CC419-129B-4370-83E1-77A66C8D0F5F}"/>
    <cellStyle name="Millares 15 3 2 14 2" xfId="22202" xr:uid="{EA77690E-93D1-49B1-AF77-74BAE3FB5524}"/>
    <cellStyle name="Millares 15 3 2 14 2 2" xfId="45096" xr:uid="{9120E1EC-790B-4712-BAB6-CB20F68DDB31}"/>
    <cellStyle name="Millares 15 3 2 14 3" xfId="33655" xr:uid="{DAF5C179-3DB7-44F8-A05E-CB0848F4C039}"/>
    <cellStyle name="Millares 15 3 2 15" xfId="11824" xr:uid="{A04AD0D5-8112-42E0-8C6A-10A9ADFA1736}"/>
    <cellStyle name="Millares 15 3 2 15 2" xfId="34718" xr:uid="{DFF6BF3C-7948-4C7E-A4DC-4B0ADB3930FC}"/>
    <cellStyle name="Millares 15 3 2 16" xfId="23277" xr:uid="{18C88713-6E38-4BDD-B9A3-88713097C084}"/>
    <cellStyle name="Millares 15 3 2 17" xfId="46160" xr:uid="{3AC9A81F-5784-40CF-A2D3-706615CADFC1}"/>
    <cellStyle name="Millares 15 3 2 2" xfId="628" xr:uid="{0805C023-CFE5-4273-9747-1EF1A237513C}"/>
    <cellStyle name="Millares 15 3 2 2 10" xfId="46423" xr:uid="{DE7FA3F7-F619-44CA-BF9B-905D77A4F24A}"/>
    <cellStyle name="Millares 15 3 2 2 2" xfId="1156" xr:uid="{8185F597-7708-46B4-8560-F86D462941B2}"/>
    <cellStyle name="Millares 15 3 2 2 2 2" xfId="2473" xr:uid="{39B18A09-85C9-4D81-AB8D-EAA652DF7F0B}"/>
    <cellStyle name="Millares 15 3 2 2 2 2 2" xfId="6721" xr:uid="{25CBC8F2-3ACD-4B7B-8337-34E7304B1EC3}"/>
    <cellStyle name="Millares 15 3 2 2 2 2 2 2" xfId="18173" xr:uid="{B3C32EF4-7294-4F1B-B68D-291CEB3A9ADB}"/>
    <cellStyle name="Millares 15 3 2 2 2 2 2 2 2" xfId="41067" xr:uid="{E8C1BF77-2730-4584-B2F2-54999DA40DB7}"/>
    <cellStyle name="Millares 15 3 2 2 2 2 2 3" xfId="29626" xr:uid="{F5F161F0-91DB-443B-9DA7-71F136E9E99F}"/>
    <cellStyle name="Millares 15 3 2 2 2 2 2 4" xfId="52508" xr:uid="{18E1AA41-F4D0-4289-BBEF-52DF2CA1B9BC}"/>
    <cellStyle name="Millares 15 3 2 2 2 2 3" xfId="13931" xr:uid="{B7A38F35-9DF9-4B96-98B6-87B24D8ACE98}"/>
    <cellStyle name="Millares 15 3 2 2 2 2 3 2" xfId="36825" xr:uid="{D58F4107-9A2A-4078-AD22-8503AC9D1D02}"/>
    <cellStyle name="Millares 15 3 2 2 2 2 4" xfId="25384" xr:uid="{5DB5531B-0486-4DC4-AE9A-15AE255C81D5}"/>
    <cellStyle name="Millares 15 3 2 2 2 2 5" xfId="48267" xr:uid="{44127477-EB40-41C2-B812-912A1EFF90D5}"/>
    <cellStyle name="Millares 15 3 2 2 2 3" xfId="4317" xr:uid="{2DE91763-388D-40E9-9934-9C56CC09660F}"/>
    <cellStyle name="Millares 15 3 2 2 2 3 2" xfId="8560" xr:uid="{C49F849F-17B3-4065-8FEF-27E29E24AA76}"/>
    <cellStyle name="Millares 15 3 2 2 2 3 2 2" xfId="20012" xr:uid="{E01C985F-977F-4FE4-B437-16FFEAE2CF77}"/>
    <cellStyle name="Millares 15 3 2 2 2 3 2 2 2" xfId="42906" xr:uid="{1B3C432A-6F6D-4D4C-AF5A-7A6CEA4572F3}"/>
    <cellStyle name="Millares 15 3 2 2 2 3 2 3" xfId="31465" xr:uid="{444AF8DF-A592-49B6-A821-525223B0963C}"/>
    <cellStyle name="Millares 15 3 2 2 2 3 2 4" xfId="54347" xr:uid="{9FD8B5E5-951D-4E69-A9C7-AB795A14680E}"/>
    <cellStyle name="Millares 15 3 2 2 2 3 3" xfId="15770" xr:uid="{38480C58-D308-4579-B580-B305D2E7CAAF}"/>
    <cellStyle name="Millares 15 3 2 2 2 3 3 2" xfId="38664" xr:uid="{73294455-EE15-4493-95B6-4529F3F13A7A}"/>
    <cellStyle name="Millares 15 3 2 2 2 3 4" xfId="27223" xr:uid="{ACEDE982-D4FD-4171-8FA4-3B097490D05E}"/>
    <cellStyle name="Millares 15 3 2 2 2 3 5" xfId="50105" xr:uid="{972B730C-A6B7-48C7-B7E4-BB93305DFE5E}"/>
    <cellStyle name="Millares 15 3 2 2 2 4" xfId="5404" xr:uid="{379C74F6-FE21-4E82-BCC7-F2A2A28AC67B}"/>
    <cellStyle name="Millares 15 3 2 2 2 4 2" xfId="16856" xr:uid="{42D0F3F6-7D80-4AC5-82E9-C652CA1E9658}"/>
    <cellStyle name="Millares 15 3 2 2 2 4 2 2" xfId="39750" xr:uid="{D868B7A0-5FF1-4F00-8819-DAE3A9BE314F}"/>
    <cellStyle name="Millares 15 3 2 2 2 4 3" xfId="28309" xr:uid="{2C42B298-195C-4687-BAD7-1BF8E22B70BA}"/>
    <cellStyle name="Millares 15 3 2 2 2 4 4" xfId="51191" xr:uid="{3D26247D-5367-4005-83A9-FB2449F2D749}"/>
    <cellStyle name="Millares 15 3 2 2 2 5" xfId="10465" xr:uid="{571F91CE-6AC6-46C0-91E3-B8DC8B54B4E1}"/>
    <cellStyle name="Millares 15 3 2 2 2 5 2" xfId="21908" xr:uid="{165623E7-A77B-41A4-9BB2-3E1AEB74CA49}"/>
    <cellStyle name="Millares 15 3 2 2 2 5 2 2" xfId="44802" xr:uid="{A7D501C1-718B-45E4-80AB-FC36E0BA1A60}"/>
    <cellStyle name="Millares 15 3 2 2 2 5 3" xfId="33361" xr:uid="{E167D8EB-F858-4D67-BA77-3FE1EF7BDC55}"/>
    <cellStyle name="Millares 15 3 2 2 2 6" xfId="11549" xr:uid="{02C47701-3161-415B-9CCD-B871D011E443}"/>
    <cellStyle name="Millares 15 3 2 2 2 6 2" xfId="22992" xr:uid="{A66AA6B7-218C-4D6A-8C7F-48DD5965986D}"/>
    <cellStyle name="Millares 15 3 2 2 2 6 2 2" xfId="45886" xr:uid="{EC5A7C26-89B4-442E-9F80-4019426F7CD5}"/>
    <cellStyle name="Millares 15 3 2 2 2 6 3" xfId="34445" xr:uid="{318C7605-97B5-4D58-9EA0-F0B25B2CF901}"/>
    <cellStyle name="Millares 15 3 2 2 2 7" xfId="12614" xr:uid="{39640723-E530-4F2D-993C-EE84FE3E6F81}"/>
    <cellStyle name="Millares 15 3 2 2 2 7 2" xfId="35508" xr:uid="{9D61522B-1792-422E-9306-1BEF97D534D8}"/>
    <cellStyle name="Millares 15 3 2 2 2 8" xfId="24067" xr:uid="{EBB30B5C-8EDD-48AD-BF7C-7F116C554705}"/>
    <cellStyle name="Millares 15 3 2 2 2 9" xfId="46950" xr:uid="{B26A411E-2533-4C5D-9796-849DB6A38C76}"/>
    <cellStyle name="Millares 15 3 2 2 3" xfId="1946" xr:uid="{7453FD40-6D88-4D9F-8486-CB035217F530}"/>
    <cellStyle name="Millares 15 3 2 2 3 2" xfId="6194" xr:uid="{A4965F91-2A4D-4090-83D3-BDD0CDC50197}"/>
    <cellStyle name="Millares 15 3 2 2 3 2 2" xfId="17646" xr:uid="{64D5D31B-E70E-4759-BF3F-127713205BD7}"/>
    <cellStyle name="Millares 15 3 2 2 3 2 2 2" xfId="40540" xr:uid="{02B21122-BA26-4031-A32D-9FA1A078D662}"/>
    <cellStyle name="Millares 15 3 2 2 3 2 3" xfId="29099" xr:uid="{D95A53F4-6AF8-4CB1-9864-DF5560DA900B}"/>
    <cellStyle name="Millares 15 3 2 2 3 2 4" xfId="51981" xr:uid="{49D5E45A-3E60-4BF7-94CA-EE3C9F196D43}"/>
    <cellStyle name="Millares 15 3 2 2 3 3" xfId="13404" xr:uid="{3D176586-D91D-4385-A695-16002D4E2095}"/>
    <cellStyle name="Millares 15 3 2 2 3 3 2" xfId="36298" xr:uid="{C60AC914-25BF-4021-AACF-87EB05E222BE}"/>
    <cellStyle name="Millares 15 3 2 2 3 4" xfId="24857" xr:uid="{8B5B2BAD-775E-4D29-A681-9AFA539394B6}"/>
    <cellStyle name="Millares 15 3 2 2 3 5" xfId="47740" xr:uid="{1362A57B-C1CB-4B16-BFE6-17F0677BC386}"/>
    <cellStyle name="Millares 15 3 2 2 4" xfId="3790" xr:uid="{BD07A8B7-26E3-4CCA-98BC-341D5E943C9F}"/>
    <cellStyle name="Millares 15 3 2 2 4 2" xfId="8033" xr:uid="{A602DEDF-7AED-4123-8535-802B5B078347}"/>
    <cellStyle name="Millares 15 3 2 2 4 2 2" xfId="19485" xr:uid="{65B99D61-75BF-4398-9780-B0236A764D11}"/>
    <cellStyle name="Millares 15 3 2 2 4 2 2 2" xfId="42379" xr:uid="{8FFA96B6-1C75-4E66-B185-109F64A42725}"/>
    <cellStyle name="Millares 15 3 2 2 4 2 3" xfId="30938" xr:uid="{7576A995-3AC4-4559-8B93-EBF00DB7C7E0}"/>
    <cellStyle name="Millares 15 3 2 2 4 2 4" xfId="53820" xr:uid="{979E8DC5-50DC-4C9F-93C8-F831C0C914EF}"/>
    <cellStyle name="Millares 15 3 2 2 4 3" xfId="15243" xr:uid="{4574141D-1C72-47FF-A075-FF9AA0FACE30}"/>
    <cellStyle name="Millares 15 3 2 2 4 3 2" xfId="38137" xr:uid="{6AB4BDBE-2EE6-4A98-BC99-D44EEF07A8FB}"/>
    <cellStyle name="Millares 15 3 2 2 4 4" xfId="26696" xr:uid="{ED60E577-F946-416F-8C97-E57B4AAAEAE5}"/>
    <cellStyle name="Millares 15 3 2 2 4 5" xfId="49578" xr:uid="{A3324108-0FC2-45C8-ACB2-BE1285B1627E}"/>
    <cellStyle name="Millares 15 3 2 2 5" xfId="4877" xr:uid="{BFD06516-2CC8-48F1-80ED-0B9387695BF4}"/>
    <cellStyle name="Millares 15 3 2 2 5 2" xfId="16329" xr:uid="{1E5F0A95-0BE5-46D0-B4B1-4466B4474B74}"/>
    <cellStyle name="Millares 15 3 2 2 5 2 2" xfId="39223" xr:uid="{A60D7F8C-CEDC-4B5C-B902-8CADB5F0BFCC}"/>
    <cellStyle name="Millares 15 3 2 2 5 3" xfId="27782" xr:uid="{81892285-3FCB-4943-9E32-9364388E4C20}"/>
    <cellStyle name="Millares 15 3 2 2 5 4" xfId="50664" xr:uid="{D41CE383-D1B4-414C-B2C1-EFC2A8D49D97}"/>
    <cellStyle name="Millares 15 3 2 2 6" xfId="9938" xr:uid="{032ECAFF-C8B7-4A44-82E5-81EC23EBC849}"/>
    <cellStyle name="Millares 15 3 2 2 6 2" xfId="21381" xr:uid="{BEF3C9BB-6422-4D61-8F98-F9B158390B49}"/>
    <cellStyle name="Millares 15 3 2 2 6 2 2" xfId="44275" xr:uid="{89B715C9-F453-4CC0-9526-9DBC2C1C0389}"/>
    <cellStyle name="Millares 15 3 2 2 6 3" xfId="32834" xr:uid="{5903EDB0-BE70-49C3-83E4-C4E765920262}"/>
    <cellStyle name="Millares 15 3 2 2 7" xfId="11022" xr:uid="{C194CC16-5FD2-45F8-959B-42792EE1CB45}"/>
    <cellStyle name="Millares 15 3 2 2 7 2" xfId="22465" xr:uid="{58F55E69-B390-49A2-BDA2-5CC71AA79DCD}"/>
    <cellStyle name="Millares 15 3 2 2 7 2 2" xfId="45359" xr:uid="{FA7B2226-C216-447C-9645-50FA7B51791F}"/>
    <cellStyle name="Millares 15 3 2 2 7 3" xfId="33918" xr:uid="{2091B9FA-795D-4509-B026-A0DFF5D98009}"/>
    <cellStyle name="Millares 15 3 2 2 8" xfId="12087" xr:uid="{704B3D86-5229-4489-B06A-D862AA9375FF}"/>
    <cellStyle name="Millares 15 3 2 2 8 2" xfId="34981" xr:uid="{DFCDDB75-1399-45C9-A869-CCC05921E850}"/>
    <cellStyle name="Millares 15 3 2 2 9" xfId="23540" xr:uid="{0FDC5119-7FA7-438C-B0A0-9E6DB1F1E03D}"/>
    <cellStyle name="Millares 15 3 2 3" xfId="893" xr:uid="{7C31B973-5810-4F15-998F-8F70BE667F13}"/>
    <cellStyle name="Millares 15 3 2 3 2" xfId="2210" xr:uid="{0D604E58-9564-44B3-A977-76AAB81C3D6C}"/>
    <cellStyle name="Millares 15 3 2 3 2 2" xfId="6458" xr:uid="{750C9BDF-D06E-401E-9933-4D4FAE3FC570}"/>
    <cellStyle name="Millares 15 3 2 3 2 2 2" xfId="17910" xr:uid="{B9BE1E9B-67DA-4EC1-93B8-70F06C59ABBB}"/>
    <cellStyle name="Millares 15 3 2 3 2 2 2 2" xfId="40804" xr:uid="{1331074E-1A02-4195-8F0E-6BEA5C45B3BD}"/>
    <cellStyle name="Millares 15 3 2 3 2 2 3" xfId="29363" xr:uid="{0B1EE5A7-DB97-4329-B03A-31A0A8FE7D6B}"/>
    <cellStyle name="Millares 15 3 2 3 2 2 4" xfId="52245" xr:uid="{4ACCF1CE-34DC-48CF-8A25-A7CC18C62CB0}"/>
    <cellStyle name="Millares 15 3 2 3 2 3" xfId="13668" xr:uid="{7C0E37B1-6A93-43EC-A400-E8BDF8DB47C3}"/>
    <cellStyle name="Millares 15 3 2 3 2 3 2" xfId="36562" xr:uid="{21DA9A98-0FAD-4610-AAF5-47661C235573}"/>
    <cellStyle name="Millares 15 3 2 3 2 4" xfId="25121" xr:uid="{5F559E59-D1D0-47C9-89CF-912227B2B6B5}"/>
    <cellStyle name="Millares 15 3 2 3 2 5" xfId="48004" xr:uid="{151BEBDC-234A-4619-895D-815215FFBF94}"/>
    <cellStyle name="Millares 15 3 2 3 3" xfId="4054" xr:uid="{F5121F4A-F62E-460B-9CFA-F159C73D84A2}"/>
    <cellStyle name="Millares 15 3 2 3 3 2" xfId="8297" xr:uid="{5EA905E3-1F93-4C58-B857-308CDF003AAC}"/>
    <cellStyle name="Millares 15 3 2 3 3 2 2" xfId="19749" xr:uid="{EE4C0B29-FC3D-41A4-8C01-D9B330FBE547}"/>
    <cellStyle name="Millares 15 3 2 3 3 2 2 2" xfId="42643" xr:uid="{A13CCDCF-04B4-47D6-9D2B-3BEF5CABD46B}"/>
    <cellStyle name="Millares 15 3 2 3 3 2 3" xfId="31202" xr:uid="{E08675E5-1C1E-4A54-B45C-51A125979DCA}"/>
    <cellStyle name="Millares 15 3 2 3 3 2 4" xfId="54084" xr:uid="{0C32A0C3-651E-4C63-9CF0-231CDCB0C614}"/>
    <cellStyle name="Millares 15 3 2 3 3 3" xfId="15507" xr:uid="{BBD95101-24B4-47BC-A9D6-6A50F1DAD2D8}"/>
    <cellStyle name="Millares 15 3 2 3 3 3 2" xfId="38401" xr:uid="{14C95064-8B67-4741-80CF-85CA8D9F5682}"/>
    <cellStyle name="Millares 15 3 2 3 3 4" xfId="26960" xr:uid="{05CA47E5-C706-45F1-944B-22761BF1CB77}"/>
    <cellStyle name="Millares 15 3 2 3 3 5" xfId="49842" xr:uid="{B6FB66B7-AD3C-4590-88D8-EEA7D15C6BD1}"/>
    <cellStyle name="Millares 15 3 2 3 4" xfId="5141" xr:uid="{BFB925EB-A24D-4C72-846D-2092FE7127BF}"/>
    <cellStyle name="Millares 15 3 2 3 4 2" xfId="16593" xr:uid="{85F2433C-6F53-49A4-933E-D6A89E0F3ECD}"/>
    <cellStyle name="Millares 15 3 2 3 4 2 2" xfId="39487" xr:uid="{63E01E65-8744-45F6-AB77-4AFB942A3F66}"/>
    <cellStyle name="Millares 15 3 2 3 4 3" xfId="28046" xr:uid="{8969D516-D687-44D9-A59A-5BB44B24A771}"/>
    <cellStyle name="Millares 15 3 2 3 4 4" xfId="50928" xr:uid="{8250DF63-95FB-4575-9E98-65A25DDC5BA4}"/>
    <cellStyle name="Millares 15 3 2 3 5" xfId="10202" xr:uid="{306D3EA9-5783-43C1-A835-40AA777B8D1D}"/>
    <cellStyle name="Millares 15 3 2 3 5 2" xfId="21645" xr:uid="{F8D7DA2B-510E-4B02-8397-977643C86F50}"/>
    <cellStyle name="Millares 15 3 2 3 5 2 2" xfId="44539" xr:uid="{C0312E59-69B9-4A0C-8222-380DCA77304D}"/>
    <cellStyle name="Millares 15 3 2 3 5 3" xfId="33098" xr:uid="{3C326DA3-CB84-4878-81B3-A057758B27D3}"/>
    <cellStyle name="Millares 15 3 2 3 6" xfId="11286" xr:uid="{C8167503-034C-42EB-9C7C-9D244AE025D0}"/>
    <cellStyle name="Millares 15 3 2 3 6 2" xfId="22729" xr:uid="{9391F148-3C6E-43DA-9C21-619457B1C50A}"/>
    <cellStyle name="Millares 15 3 2 3 6 2 2" xfId="45623" xr:uid="{47285706-A74F-415B-B4AF-3553DE6D2D1B}"/>
    <cellStyle name="Millares 15 3 2 3 6 3" xfId="34182" xr:uid="{26D5A27F-CF25-4D08-AE26-44339BDB19EE}"/>
    <cellStyle name="Millares 15 3 2 3 7" xfId="12351" xr:uid="{F1B806B7-4742-4391-A734-6F402921D8B1}"/>
    <cellStyle name="Millares 15 3 2 3 7 2" xfId="35245" xr:uid="{E00E7AFD-4F5B-4FC7-941F-ED5B999710EE}"/>
    <cellStyle name="Millares 15 3 2 3 8" xfId="23804" xr:uid="{5AF0D828-A56B-405C-8535-9876B1A28858}"/>
    <cellStyle name="Millares 15 3 2 3 9" xfId="46687" xr:uid="{11A2FD88-1A58-4B28-B577-C4BC800E2C8C}"/>
    <cellStyle name="Millares 15 3 2 4" xfId="1421" xr:uid="{37CC32D2-534A-449B-B0FF-7229605FA6A0}"/>
    <cellStyle name="Millares 15 3 2 4 2" xfId="2738" xr:uid="{8138B8F8-15FE-4A46-87CD-B1FA8E978F62}"/>
    <cellStyle name="Millares 15 3 2 4 2 2" xfId="6986" xr:uid="{1A95992E-9FA1-4D6C-9735-6C3FFCAC3E35}"/>
    <cellStyle name="Millares 15 3 2 4 2 2 2" xfId="18438" xr:uid="{26459801-E1E3-4548-99B5-8D8933B268BC}"/>
    <cellStyle name="Millares 15 3 2 4 2 2 2 2" xfId="41332" xr:uid="{58728122-ED1F-4C1A-8BE2-46BF54A1D974}"/>
    <cellStyle name="Millares 15 3 2 4 2 2 3" xfId="29891" xr:uid="{A0BCBB88-C2C7-4AA6-A61F-F7F210DADF0F}"/>
    <cellStyle name="Millares 15 3 2 4 2 2 4" xfId="52773" xr:uid="{85F39221-302B-4AFA-A38B-894E82DA84ED}"/>
    <cellStyle name="Millares 15 3 2 4 2 3" xfId="14196" xr:uid="{A7A72FC7-55B9-4CFD-9DEA-5EC2AC9A4C85}"/>
    <cellStyle name="Millares 15 3 2 4 2 3 2" xfId="37090" xr:uid="{856CD824-2F5D-419E-BE5B-3D3B36021C57}"/>
    <cellStyle name="Millares 15 3 2 4 2 4" xfId="25649" xr:uid="{72B55B08-2C1E-4F80-B263-8BFB131786CB}"/>
    <cellStyle name="Millares 15 3 2 4 2 5" xfId="48532" xr:uid="{643E59CB-0E0B-4FCB-BCE4-C24A2F36A1FB}"/>
    <cellStyle name="Millares 15 3 2 4 3" xfId="5669" xr:uid="{E5B7B222-D30F-4062-8D66-F1BC700B8CC4}"/>
    <cellStyle name="Millares 15 3 2 4 3 2" xfId="17121" xr:uid="{ED838425-CBDD-48E1-9CFF-30AD9E158B9D}"/>
    <cellStyle name="Millares 15 3 2 4 3 2 2" xfId="40015" xr:uid="{8CFF4C7F-BD0F-485F-9FB3-4600ADCE9448}"/>
    <cellStyle name="Millares 15 3 2 4 3 3" xfId="28574" xr:uid="{24B4A222-90AE-462E-8BF5-C335B23C99BB}"/>
    <cellStyle name="Millares 15 3 2 4 3 4" xfId="51456" xr:uid="{FB44ACC8-8C39-467E-AC8F-84E3F1FF2BCC}"/>
    <cellStyle name="Millares 15 3 2 4 4" xfId="12879" xr:uid="{80DBC963-DD6E-400B-937A-BADABE969794}"/>
    <cellStyle name="Millares 15 3 2 4 4 2" xfId="35773" xr:uid="{D8FF2FB2-DCC6-4956-8E10-57A7B8820848}"/>
    <cellStyle name="Millares 15 3 2 4 5" xfId="24332" xr:uid="{00037364-AC5F-4133-ACE0-A0990AEF542B}"/>
    <cellStyle name="Millares 15 3 2 4 6" xfId="47215" xr:uid="{B0E89070-1EAF-4EE6-A443-28A56103805F}"/>
    <cellStyle name="Millares 15 3 2 5" xfId="1683" xr:uid="{A62EDC54-9026-402B-970A-4C436227EDC5}"/>
    <cellStyle name="Millares 15 3 2 5 2" xfId="5931" xr:uid="{28178A28-40C1-475B-99DA-8CB540A6E60B}"/>
    <cellStyle name="Millares 15 3 2 5 2 2" xfId="17383" xr:uid="{C89936B8-3238-478B-99AA-E8C7BC0EDD2F}"/>
    <cellStyle name="Millares 15 3 2 5 2 2 2" xfId="40277" xr:uid="{F7EA4B23-C96C-49AC-982D-D27426F4E81A}"/>
    <cellStyle name="Millares 15 3 2 5 2 3" xfId="28836" xr:uid="{16E440BF-2228-41C6-94BB-9C5F872C243B}"/>
    <cellStyle name="Millares 15 3 2 5 2 4" xfId="51718" xr:uid="{B0E49F71-5AFF-485C-ADAA-CF84F38064FA}"/>
    <cellStyle name="Millares 15 3 2 5 3" xfId="13141" xr:uid="{D2FC55E4-C64E-4891-8365-C3A6CAB99D31}"/>
    <cellStyle name="Millares 15 3 2 5 3 2" xfId="36035" xr:uid="{3042D5FA-FC6B-4193-9C68-5A77E2E066DB}"/>
    <cellStyle name="Millares 15 3 2 5 4" xfId="24594" xr:uid="{95BB2033-641B-4C16-8041-0BFDA7E224FC}"/>
    <cellStyle name="Millares 15 3 2 5 5" xfId="47477" xr:uid="{F20E5F64-883F-4856-9E8E-E49DDF6BCAD8}"/>
    <cellStyle name="Millares 15 3 2 6" xfId="3006" xr:uid="{5EA84D61-617D-44AA-A6E3-AA01833A32AB}"/>
    <cellStyle name="Millares 15 3 2 6 2" xfId="7249" xr:uid="{3C01E502-85FB-4E07-95A4-40B61669AB3D}"/>
    <cellStyle name="Millares 15 3 2 6 2 2" xfId="18701" xr:uid="{A36244F9-AFD2-4AA6-B18C-92529E471F05}"/>
    <cellStyle name="Millares 15 3 2 6 2 2 2" xfId="41595" xr:uid="{D7AA6BF8-B8BC-4700-AFDB-F9A375AC14E3}"/>
    <cellStyle name="Millares 15 3 2 6 2 3" xfId="30154" xr:uid="{E7E5FA6C-D1DB-4212-B587-7ACFE96218FC}"/>
    <cellStyle name="Millares 15 3 2 6 2 4" xfId="53036" xr:uid="{C343D9CA-8E35-4361-829C-CBAE1D0950F6}"/>
    <cellStyle name="Millares 15 3 2 6 3" xfId="14459" xr:uid="{71688D38-4AB6-4623-A938-FB65214E9D27}"/>
    <cellStyle name="Millares 15 3 2 6 3 2" xfId="37353" xr:uid="{015B801B-CBBB-4CF2-8CF8-9E1ECE684CCE}"/>
    <cellStyle name="Millares 15 3 2 6 4" xfId="25912" xr:uid="{1B6C4E3B-70AA-4955-B9EB-0B6259A843CC}"/>
    <cellStyle name="Millares 15 3 2 6 5" xfId="48794" xr:uid="{3911DE4C-694A-4284-AD5D-9F73D2F06492}"/>
    <cellStyle name="Millares 15 3 2 7" xfId="3266" xr:uid="{6094F105-F4DB-4474-BCC8-F6A938101113}"/>
    <cellStyle name="Millares 15 3 2 7 2" xfId="7509" xr:uid="{0899F26B-E545-4612-B64B-43F683E9556E}"/>
    <cellStyle name="Millares 15 3 2 7 2 2" xfId="18961" xr:uid="{3442CD23-499B-42BA-A01E-18554482B24A}"/>
    <cellStyle name="Millares 15 3 2 7 2 2 2" xfId="41855" xr:uid="{BFA0A41D-A6E1-4FD1-9D14-89826CFE199B}"/>
    <cellStyle name="Millares 15 3 2 7 2 3" xfId="30414" xr:uid="{00B3AD12-FE13-4907-A807-6FD5D9927135}"/>
    <cellStyle name="Millares 15 3 2 7 2 4" xfId="53296" xr:uid="{D83B18EE-7782-495D-A952-F9D165FA7438}"/>
    <cellStyle name="Millares 15 3 2 7 3" xfId="14719" xr:uid="{5DE0D407-7469-456A-8F39-F5111BD3A8CD}"/>
    <cellStyle name="Millares 15 3 2 7 3 2" xfId="37613" xr:uid="{D040BBC3-6F2F-4F1D-BA37-2F8F8169416E}"/>
    <cellStyle name="Millares 15 3 2 7 4" xfId="26172" xr:uid="{03A28616-4233-4ACE-8DEE-9024174228BF}"/>
    <cellStyle name="Millares 15 3 2 7 5" xfId="49054" xr:uid="{2102A01F-CBDF-4A30-B2E7-80B06E3D26EC}"/>
    <cellStyle name="Millares 15 3 2 8" xfId="3527" xr:uid="{417EF1FF-5633-41C8-AE1E-88A92D585C87}"/>
    <cellStyle name="Millares 15 3 2 8 2" xfId="7770" xr:uid="{0A8E4596-ECFC-4FCD-A267-A888151BA830}"/>
    <cellStyle name="Millares 15 3 2 8 2 2" xfId="19222" xr:uid="{BFE2DC1C-09DA-4BCD-9096-AC0D7A1E4F0F}"/>
    <cellStyle name="Millares 15 3 2 8 2 2 2" xfId="42116" xr:uid="{9421D807-C7A3-4AD9-A085-9BC5511344CD}"/>
    <cellStyle name="Millares 15 3 2 8 2 3" xfId="30675" xr:uid="{FD1BD17C-59CE-4D03-95F6-83A94D9E09F0}"/>
    <cellStyle name="Millares 15 3 2 8 2 4" xfId="53557" xr:uid="{8BFF6FC8-7886-44F1-9318-0054300B4B04}"/>
    <cellStyle name="Millares 15 3 2 8 3" xfId="14980" xr:uid="{49D3FA49-A2A5-4E7E-8ACC-A1E7C0836CDD}"/>
    <cellStyle name="Millares 15 3 2 8 3 2" xfId="37874" xr:uid="{13959F0B-A426-47D0-B253-BE77EB20E415}"/>
    <cellStyle name="Millares 15 3 2 8 4" xfId="26433" xr:uid="{AC85535D-4862-4FD8-9CBC-55A6F15B3C1A}"/>
    <cellStyle name="Millares 15 3 2 8 5" xfId="49315" xr:uid="{BB70F119-B58B-4285-AF89-2524F87151E5}"/>
    <cellStyle name="Millares 15 3 2 9" xfId="4595" xr:uid="{F942A6E7-A5AB-44BF-A2DB-88FFAC906696}"/>
    <cellStyle name="Millares 15 3 2 9 2" xfId="16047" xr:uid="{5B91E5A6-795E-4A16-8C48-F9659BB826A8}"/>
    <cellStyle name="Millares 15 3 2 9 2 2" xfId="38941" xr:uid="{F3DF92CF-B6FA-4839-BB23-FAD403164109}"/>
    <cellStyle name="Millares 15 3 2 9 3" xfId="27500" xr:uid="{AD5B9EA1-6736-4B84-9896-66FAF6214A39}"/>
    <cellStyle name="Millares 15 3 2 9 4" xfId="50382" xr:uid="{FEC90CBB-7DF0-4C57-95E2-62F2CFDEA3AD}"/>
    <cellStyle name="Millares 15 3 3" xfId="512" xr:uid="{2AA70CF7-C269-4FFE-BDA5-427578C84B73}"/>
    <cellStyle name="Millares 15 3 3 10" xfId="46307" xr:uid="{58E6DF0E-3614-45E9-82E3-CC3E0AFF37DC}"/>
    <cellStyle name="Millares 15 3 3 2" xfId="1040" xr:uid="{6331685C-9785-4163-A9ED-B7F62D27E318}"/>
    <cellStyle name="Millares 15 3 3 2 2" xfId="2357" xr:uid="{34CF8202-374D-4815-8C14-AA9ABF9353ED}"/>
    <cellStyle name="Millares 15 3 3 2 2 2" xfId="6605" xr:uid="{67077D63-C1B9-4BD0-AF3D-F081C18364CF}"/>
    <cellStyle name="Millares 15 3 3 2 2 2 2" xfId="18057" xr:uid="{F268D2EB-9ADB-4559-B85F-24F6EB4CF2BC}"/>
    <cellStyle name="Millares 15 3 3 2 2 2 2 2" xfId="40951" xr:uid="{71CB190C-4176-427A-8423-D17EDF126904}"/>
    <cellStyle name="Millares 15 3 3 2 2 2 3" xfId="29510" xr:uid="{C1AB47D2-6674-4920-AE30-3804BCE494E3}"/>
    <cellStyle name="Millares 15 3 3 2 2 2 4" xfId="52392" xr:uid="{F863FF60-2E00-4A2E-9327-FE6BD66D395D}"/>
    <cellStyle name="Millares 15 3 3 2 2 3" xfId="13815" xr:uid="{BA0D94D9-B746-47D3-8176-B59F3E77D264}"/>
    <cellStyle name="Millares 15 3 3 2 2 3 2" xfId="36709" xr:uid="{7454FFBB-4FD4-4683-9DEE-27F5DBABBC47}"/>
    <cellStyle name="Millares 15 3 3 2 2 4" xfId="25268" xr:uid="{6272A21C-F188-4B11-80E4-793A7254F013}"/>
    <cellStyle name="Millares 15 3 3 2 2 5" xfId="48151" xr:uid="{5B8DF144-F047-4B6A-9464-305BC56B9D6D}"/>
    <cellStyle name="Millares 15 3 3 2 3" xfId="4201" xr:uid="{2046906B-6F53-475C-8F60-7294399CFAB5}"/>
    <cellStyle name="Millares 15 3 3 2 3 2" xfId="8444" xr:uid="{424051B1-46A1-4752-B9B7-E70ED41C5749}"/>
    <cellStyle name="Millares 15 3 3 2 3 2 2" xfId="19896" xr:uid="{2D47A9D2-DD39-43A2-A769-47FC00626C84}"/>
    <cellStyle name="Millares 15 3 3 2 3 2 2 2" xfId="42790" xr:uid="{D9C5C3E5-378A-4EA1-9925-93BD10E06214}"/>
    <cellStyle name="Millares 15 3 3 2 3 2 3" xfId="31349" xr:uid="{DA7A0D59-0283-4566-AF0D-924BB6431196}"/>
    <cellStyle name="Millares 15 3 3 2 3 2 4" xfId="54231" xr:uid="{B9B42A39-2C74-47D4-9E81-DED22336C5BF}"/>
    <cellStyle name="Millares 15 3 3 2 3 3" xfId="15654" xr:uid="{7D59C21D-9C02-4956-A09B-FD5A8D5068F5}"/>
    <cellStyle name="Millares 15 3 3 2 3 3 2" xfId="38548" xr:uid="{BF3481A6-7A62-49DC-A101-412934B13050}"/>
    <cellStyle name="Millares 15 3 3 2 3 4" xfId="27107" xr:uid="{B7B8392D-1EE5-493B-BB6A-3E5305C34AF2}"/>
    <cellStyle name="Millares 15 3 3 2 3 5" xfId="49989" xr:uid="{E76C6607-37BC-43BE-BC3A-D677FE29CA42}"/>
    <cellStyle name="Millares 15 3 3 2 4" xfId="5288" xr:uid="{0C88B59C-0985-4EB3-82C9-543FF333628B}"/>
    <cellStyle name="Millares 15 3 3 2 4 2" xfId="16740" xr:uid="{2D01EB07-4485-4651-BA30-615EDA38CCB0}"/>
    <cellStyle name="Millares 15 3 3 2 4 2 2" xfId="39634" xr:uid="{D74A1CD1-2363-4BAC-8305-AFCB2DB6A53C}"/>
    <cellStyle name="Millares 15 3 3 2 4 3" xfId="28193" xr:uid="{05BC2B4C-3C96-4B51-A696-5423CD8293A1}"/>
    <cellStyle name="Millares 15 3 3 2 4 4" xfId="51075" xr:uid="{4CB2C12F-74D2-4A6B-9902-50827CD1A4D6}"/>
    <cellStyle name="Millares 15 3 3 2 5" xfId="10349" xr:uid="{5660B86E-A0C5-49A2-95FF-3C4640A34859}"/>
    <cellStyle name="Millares 15 3 3 2 5 2" xfId="21792" xr:uid="{3C56C599-4518-4530-86F8-6D63EE6B58CC}"/>
    <cellStyle name="Millares 15 3 3 2 5 2 2" xfId="44686" xr:uid="{56BC88BA-0215-4362-94E1-96F8C41422BF}"/>
    <cellStyle name="Millares 15 3 3 2 5 3" xfId="33245" xr:uid="{949BE233-46F7-4675-BEFE-CBE16498E24C}"/>
    <cellStyle name="Millares 15 3 3 2 6" xfId="11433" xr:uid="{6521EF5B-80D7-47A7-AE28-823B656D76DD}"/>
    <cellStyle name="Millares 15 3 3 2 6 2" xfId="22876" xr:uid="{0880ED9D-738A-4E4C-AEC1-0F6780EDE19D}"/>
    <cellStyle name="Millares 15 3 3 2 6 2 2" xfId="45770" xr:uid="{87541931-E7C5-454C-9985-74A600C9AB9E}"/>
    <cellStyle name="Millares 15 3 3 2 6 3" xfId="34329" xr:uid="{2D1325A9-731D-4323-A55E-FA42399E0C76}"/>
    <cellStyle name="Millares 15 3 3 2 7" xfId="12498" xr:uid="{39B37949-B9D3-4DAA-9EC7-2ED774BD0702}"/>
    <cellStyle name="Millares 15 3 3 2 7 2" xfId="35392" xr:uid="{9F644236-AA2A-4ED8-9C4C-6B20067CF774}"/>
    <cellStyle name="Millares 15 3 3 2 8" xfId="23951" xr:uid="{B330838B-C34A-48E4-BB92-58ED201E5353}"/>
    <cellStyle name="Millares 15 3 3 2 9" xfId="46834" xr:uid="{42F8B17E-53EF-4961-99B4-99E567DB17C8}"/>
    <cellStyle name="Millares 15 3 3 3" xfId="1830" xr:uid="{7D597912-4CFA-4EA4-B8EC-F07BC3032DFF}"/>
    <cellStyle name="Millares 15 3 3 3 2" xfId="6078" xr:uid="{046C5F7E-7524-4B16-BA80-77731178CEAC}"/>
    <cellStyle name="Millares 15 3 3 3 2 2" xfId="17530" xr:uid="{74707A7C-7993-48AB-9F97-E009C1C48020}"/>
    <cellStyle name="Millares 15 3 3 3 2 2 2" xfId="40424" xr:uid="{EF4F0180-D379-4D88-A855-E6C502D94685}"/>
    <cellStyle name="Millares 15 3 3 3 2 3" xfId="28983" xr:uid="{1B53ECE3-A723-42EA-8A78-3869F8317405}"/>
    <cellStyle name="Millares 15 3 3 3 2 4" xfId="51865" xr:uid="{EACC92B3-3B6D-4BCF-9600-8A5935C0AF61}"/>
    <cellStyle name="Millares 15 3 3 3 3" xfId="13288" xr:uid="{23BEA4E0-FB93-41B3-BA66-36FA3FCED9F8}"/>
    <cellStyle name="Millares 15 3 3 3 3 2" xfId="36182" xr:uid="{F97C2E4F-B2D7-4CFC-B21B-1DF04AAD54CF}"/>
    <cellStyle name="Millares 15 3 3 3 4" xfId="24741" xr:uid="{8FE2C52C-728B-48CD-9A84-C028FB4786A5}"/>
    <cellStyle name="Millares 15 3 3 3 5" xfId="47624" xr:uid="{DB3E70EA-61D6-4E8D-91F6-842774218125}"/>
    <cellStyle name="Millares 15 3 3 4" xfId="3674" xr:uid="{9CEF9EC3-66D0-4F14-A239-0EFDD9616C03}"/>
    <cellStyle name="Millares 15 3 3 4 2" xfId="7917" xr:uid="{471285CD-BEBE-42F9-8AC9-5A999F94312C}"/>
    <cellStyle name="Millares 15 3 3 4 2 2" xfId="19369" xr:uid="{06F0D019-0EA2-48CF-853A-A757F57CCF39}"/>
    <cellStyle name="Millares 15 3 3 4 2 2 2" xfId="42263" xr:uid="{A151E6A2-46E3-4656-9622-4B9490750876}"/>
    <cellStyle name="Millares 15 3 3 4 2 3" xfId="30822" xr:uid="{37061605-8D5C-4FE8-A3B4-BA4E30AFB446}"/>
    <cellStyle name="Millares 15 3 3 4 2 4" xfId="53704" xr:uid="{9D3C9EDC-93B8-48EE-BEAC-648687D553B4}"/>
    <cellStyle name="Millares 15 3 3 4 3" xfId="15127" xr:uid="{59B53288-A3FD-46B4-A656-5A8873281969}"/>
    <cellStyle name="Millares 15 3 3 4 3 2" xfId="38021" xr:uid="{BE09AFB6-6D02-4E62-8E49-E5B75301D00C}"/>
    <cellStyle name="Millares 15 3 3 4 4" xfId="26580" xr:uid="{1153952A-633E-423F-A349-3D094189905D}"/>
    <cellStyle name="Millares 15 3 3 4 5" xfId="49462" xr:uid="{805CE75A-FA05-4299-8A93-2758AC93BA66}"/>
    <cellStyle name="Millares 15 3 3 5" xfId="4761" xr:uid="{BA5C9D71-3D45-461E-8AFA-976F8452734D}"/>
    <cellStyle name="Millares 15 3 3 5 2" xfId="16213" xr:uid="{56A6E4AA-935A-4E3F-86D6-3FFC96EAEA10}"/>
    <cellStyle name="Millares 15 3 3 5 2 2" xfId="39107" xr:uid="{969BAC5A-CBDF-47FA-9916-4A07CA7EAABB}"/>
    <cellStyle name="Millares 15 3 3 5 3" xfId="27666" xr:uid="{052A3541-8465-4FAB-AEA7-F26097E32EC7}"/>
    <cellStyle name="Millares 15 3 3 5 4" xfId="50548" xr:uid="{5C7983CA-F997-4909-B181-1A96036739E8}"/>
    <cellStyle name="Millares 15 3 3 6" xfId="9822" xr:uid="{C3208A7E-EA29-431B-B6C0-099613D41631}"/>
    <cellStyle name="Millares 15 3 3 6 2" xfId="21265" xr:uid="{3CEF68DF-E14B-4ADD-97AE-EC2E59F7468E}"/>
    <cellStyle name="Millares 15 3 3 6 2 2" xfId="44159" xr:uid="{C338671A-F04D-4AEE-B74B-ADE1447B68BB}"/>
    <cellStyle name="Millares 15 3 3 6 3" xfId="32718" xr:uid="{7761FAF3-B8E9-45AA-9CEE-44447B303DB7}"/>
    <cellStyle name="Millares 15 3 3 7" xfId="10906" xr:uid="{B65212E6-DBAB-404C-B3EC-448C05AF4413}"/>
    <cellStyle name="Millares 15 3 3 7 2" xfId="22349" xr:uid="{4FE28984-B8FD-4D3A-9A63-F4DCE2EA186F}"/>
    <cellStyle name="Millares 15 3 3 7 2 2" xfId="45243" xr:uid="{43A7A5A1-F66D-4142-AB1A-AD9E88C3A72B}"/>
    <cellStyle name="Millares 15 3 3 7 3" xfId="33802" xr:uid="{89F4BE08-58BC-4358-B768-D8049EADA901}"/>
    <cellStyle name="Millares 15 3 3 8" xfId="11971" xr:uid="{A896A5E5-68E0-4409-A972-B405A43CC84C}"/>
    <cellStyle name="Millares 15 3 3 8 2" xfId="34865" xr:uid="{6FC41459-B423-404D-9CB9-AFE07EA6EDF5}"/>
    <cellStyle name="Millares 15 3 3 9" xfId="23424" xr:uid="{48C8C1EE-1958-4B40-83DB-552558786427}"/>
    <cellStyle name="Millares 15 3 4" xfId="777" xr:uid="{6DB5A15E-64F2-4F17-B618-FB550C846701}"/>
    <cellStyle name="Millares 15 3 4 2" xfId="2094" xr:uid="{0E451DE8-916F-4B3B-AB20-772C2F3FF121}"/>
    <cellStyle name="Millares 15 3 4 2 2" xfId="6342" xr:uid="{D233F59A-97B0-40B7-A20C-68498531988C}"/>
    <cellStyle name="Millares 15 3 4 2 2 2" xfId="17794" xr:uid="{5BF5DF80-C2B4-44D8-9827-8644569964BD}"/>
    <cellStyle name="Millares 15 3 4 2 2 2 2" xfId="40688" xr:uid="{884C44C0-1EE8-4706-A2FE-DEE71B7D2434}"/>
    <cellStyle name="Millares 15 3 4 2 2 3" xfId="29247" xr:uid="{F6BAE993-B60A-42F1-993F-48C039949709}"/>
    <cellStyle name="Millares 15 3 4 2 2 4" xfId="52129" xr:uid="{FD472BF0-E5DF-4FC0-A5DB-172B7B134F5C}"/>
    <cellStyle name="Millares 15 3 4 2 3" xfId="13552" xr:uid="{05BD9BE3-FF20-440C-9F30-4C37BD9A9785}"/>
    <cellStyle name="Millares 15 3 4 2 3 2" xfId="36446" xr:uid="{8559F527-223F-4826-9EFE-B04643FFA952}"/>
    <cellStyle name="Millares 15 3 4 2 4" xfId="25005" xr:uid="{C6CAD5A2-60AF-4825-BEB1-E7F146E74864}"/>
    <cellStyle name="Millares 15 3 4 2 5" xfId="47888" xr:uid="{E4E1CEC8-A7F6-4785-9E83-B3E359D6CCF5}"/>
    <cellStyle name="Millares 15 3 4 3" xfId="3938" xr:uid="{FCE57798-6D34-4E52-A4F1-E8DF582213B7}"/>
    <cellStyle name="Millares 15 3 4 3 2" xfId="8181" xr:uid="{5E6D85B8-F553-4BEA-9DC8-466910B1210B}"/>
    <cellStyle name="Millares 15 3 4 3 2 2" xfId="19633" xr:uid="{02ECC3AA-37A6-41F2-801F-C4D8C11C12DA}"/>
    <cellStyle name="Millares 15 3 4 3 2 2 2" xfId="42527" xr:uid="{FA20B0FE-2741-47FD-8E86-AB5FED363792}"/>
    <cellStyle name="Millares 15 3 4 3 2 3" xfId="31086" xr:uid="{003C36D2-523E-4209-A54D-7218FB4F8471}"/>
    <cellStyle name="Millares 15 3 4 3 2 4" xfId="53968" xr:uid="{1B2A79B5-2722-4E21-982D-D58408267E1F}"/>
    <cellStyle name="Millares 15 3 4 3 3" xfId="15391" xr:uid="{ED6D8A83-D1E4-42DE-971F-44343DE4AD7B}"/>
    <cellStyle name="Millares 15 3 4 3 3 2" xfId="38285" xr:uid="{4E3E2D6E-6A60-4F0E-8E3A-2702041F361A}"/>
    <cellStyle name="Millares 15 3 4 3 4" xfId="26844" xr:uid="{6DE1F91D-ED21-4457-B318-BA9F35BF99E3}"/>
    <cellStyle name="Millares 15 3 4 3 5" xfId="49726" xr:uid="{946F075C-9E83-4C13-A571-17FB4E6CA518}"/>
    <cellStyle name="Millares 15 3 4 4" xfId="5025" xr:uid="{74D48C52-4A02-4A25-821D-98357B765AD7}"/>
    <cellStyle name="Millares 15 3 4 4 2" xfId="16477" xr:uid="{386F573C-AC3A-441E-B9D0-F095DE6D93D2}"/>
    <cellStyle name="Millares 15 3 4 4 2 2" xfId="39371" xr:uid="{C97A49E7-B7FA-4CF9-9EC7-114597D16F34}"/>
    <cellStyle name="Millares 15 3 4 4 3" xfId="27930" xr:uid="{9328EDD7-602E-4AF9-B45F-13C012687A9F}"/>
    <cellStyle name="Millares 15 3 4 4 4" xfId="50812" xr:uid="{6F1BDEA1-64D5-4891-88DE-86528CDEA6AC}"/>
    <cellStyle name="Millares 15 3 4 5" xfId="10086" xr:uid="{94C66D39-4A5A-4BC1-8469-D399AA98B25F}"/>
    <cellStyle name="Millares 15 3 4 5 2" xfId="21529" xr:uid="{98578661-3B74-4372-8847-8B96C68DB1C6}"/>
    <cellStyle name="Millares 15 3 4 5 2 2" xfId="44423" xr:uid="{2451A24B-8647-4149-B80A-11FA8B69E1D9}"/>
    <cellStyle name="Millares 15 3 4 5 3" xfId="32982" xr:uid="{08A3E0C8-EF6F-4A9B-988D-E6636BA5B6DC}"/>
    <cellStyle name="Millares 15 3 4 6" xfId="11170" xr:uid="{A57A28EF-1C0D-4519-9AA0-B26EA7BDB492}"/>
    <cellStyle name="Millares 15 3 4 6 2" xfId="22613" xr:uid="{C6F68277-D8F7-4DE4-8DF3-7AE59588DC41}"/>
    <cellStyle name="Millares 15 3 4 6 2 2" xfId="45507" xr:uid="{4C15E87C-7C46-4FBB-905E-6EDC04C3F44B}"/>
    <cellStyle name="Millares 15 3 4 6 3" xfId="34066" xr:uid="{C2639636-D623-40C2-A57D-15E5EE70F83B}"/>
    <cellStyle name="Millares 15 3 4 7" xfId="12235" xr:uid="{538BE474-5BEF-422E-A2FF-4E83E605134C}"/>
    <cellStyle name="Millares 15 3 4 7 2" xfId="35129" xr:uid="{C305BCC1-CB1B-4174-88BF-88BF05833FA8}"/>
    <cellStyle name="Millares 15 3 4 8" xfId="23688" xr:uid="{A27159D0-BF65-4C7D-820D-F564B4D481C1}"/>
    <cellStyle name="Millares 15 3 4 9" xfId="46571" xr:uid="{2E6B7C31-C582-42A7-BBDE-AC001CE7D2E5}"/>
    <cellStyle name="Millares 15 3 5" xfId="1305" xr:uid="{6856BBEE-7825-4656-921F-FDFC6B43D12E}"/>
    <cellStyle name="Millares 15 3 5 2" xfId="2622" xr:uid="{8B9BB5BF-B206-4E0B-AA1A-21DE8C93A876}"/>
    <cellStyle name="Millares 15 3 5 2 2" xfId="6870" xr:uid="{B28A54D7-4824-473A-A7FF-1EE0A7DF0D25}"/>
    <cellStyle name="Millares 15 3 5 2 2 2" xfId="18322" xr:uid="{35C9F2BC-B9A6-4D77-B526-6DED6A446D9C}"/>
    <cellStyle name="Millares 15 3 5 2 2 2 2" xfId="41216" xr:uid="{03C6CFE7-C780-49F5-89EC-8B4C737A86A9}"/>
    <cellStyle name="Millares 15 3 5 2 2 3" xfId="29775" xr:uid="{6BBD24CE-E1EC-4560-9CAB-FF08C848E498}"/>
    <cellStyle name="Millares 15 3 5 2 2 4" xfId="52657" xr:uid="{41EF9204-77FF-4D37-995B-D15CC1145B2E}"/>
    <cellStyle name="Millares 15 3 5 2 3" xfId="14080" xr:uid="{49FC0B56-042D-48BF-985C-E09E02919107}"/>
    <cellStyle name="Millares 15 3 5 2 3 2" xfId="36974" xr:uid="{02CEFC97-DF1F-4792-B0F1-73631A6A486F}"/>
    <cellStyle name="Millares 15 3 5 2 4" xfId="25533" xr:uid="{59E0470E-D119-4FD1-BD18-9AD1F57031D4}"/>
    <cellStyle name="Millares 15 3 5 2 5" xfId="48416" xr:uid="{58170F12-B5E9-4FE6-81D3-7EB742AA4F5B}"/>
    <cellStyle name="Millares 15 3 5 3" xfId="5553" xr:uid="{86E86E10-E8FF-4793-BCE5-C6465E2C4392}"/>
    <cellStyle name="Millares 15 3 5 3 2" xfId="17005" xr:uid="{2D57B31A-E801-4FBF-9E3E-898062DC4F59}"/>
    <cellStyle name="Millares 15 3 5 3 2 2" xfId="39899" xr:uid="{E4C5CC6D-E3F7-4280-8AB4-6885298B0FDE}"/>
    <cellStyle name="Millares 15 3 5 3 3" xfId="28458" xr:uid="{B0D14489-FBC9-40E7-A1AE-06D7B73DCCA7}"/>
    <cellStyle name="Millares 15 3 5 3 4" xfId="51340" xr:uid="{FD605F0E-7A19-4E07-8B59-3B34CB1570B3}"/>
    <cellStyle name="Millares 15 3 5 4" xfId="12763" xr:uid="{089BE674-0A2C-48D6-8DF8-F1EF17A268AD}"/>
    <cellStyle name="Millares 15 3 5 4 2" xfId="35657" xr:uid="{4740A5C1-823B-47D1-816A-64DDE2363CDB}"/>
    <cellStyle name="Millares 15 3 5 5" xfId="24216" xr:uid="{76B79BE6-A1DD-4B08-B958-361240F04A8D}"/>
    <cellStyle name="Millares 15 3 5 6" xfId="47099" xr:uid="{9BDE71D0-6EA7-4F9E-80EA-C6D9CC25731A}"/>
    <cellStyle name="Millares 15 3 6" xfId="1567" xr:uid="{78B09EAF-5866-47D8-969F-D50829AF9430}"/>
    <cellStyle name="Millares 15 3 6 2" xfId="5815" xr:uid="{15FE81B5-E644-4589-8FAB-CB0C1D36C18C}"/>
    <cellStyle name="Millares 15 3 6 2 2" xfId="17267" xr:uid="{C6B48E10-9329-4708-B13B-A18399697B59}"/>
    <cellStyle name="Millares 15 3 6 2 2 2" xfId="40161" xr:uid="{AE169B8D-7116-49A4-9595-1E54C4885C90}"/>
    <cellStyle name="Millares 15 3 6 2 3" xfId="28720" xr:uid="{4B57463A-9D7E-4769-9294-93DF86A8ED25}"/>
    <cellStyle name="Millares 15 3 6 2 4" xfId="51602" xr:uid="{F4F0309C-FF87-4196-8A65-7C86238C987B}"/>
    <cellStyle name="Millares 15 3 6 3" xfId="13025" xr:uid="{CE656E28-3FFF-4493-B713-BD432F366182}"/>
    <cellStyle name="Millares 15 3 6 3 2" xfId="35919" xr:uid="{E8DED016-60AC-4508-A654-C475B091CA8B}"/>
    <cellStyle name="Millares 15 3 6 4" xfId="24478" xr:uid="{C5547A71-8B86-495F-963A-0C84175B981E}"/>
    <cellStyle name="Millares 15 3 6 5" xfId="47361" xr:uid="{CED51046-9143-434D-B042-C7C03BA774B5}"/>
    <cellStyle name="Millares 15 3 7" xfId="2890" xr:uid="{1C09E47F-AE5E-4235-9F64-A5569B7ED51C}"/>
    <cellStyle name="Millares 15 3 7 2" xfId="7133" xr:uid="{97696C61-F6A9-48E0-A814-8F0832F0C8FD}"/>
    <cellStyle name="Millares 15 3 7 2 2" xfId="18585" xr:uid="{C99580C5-6D7F-424A-ADBE-E224BABC7B2D}"/>
    <cellStyle name="Millares 15 3 7 2 2 2" xfId="41479" xr:uid="{DCD37131-0B8A-489C-87FD-0BD40F84A47F}"/>
    <cellStyle name="Millares 15 3 7 2 3" xfId="30038" xr:uid="{08F1C050-D269-4923-804A-390992DE76BC}"/>
    <cellStyle name="Millares 15 3 7 2 4" xfId="52920" xr:uid="{FFBC9DBA-96F8-476B-A6B9-44A88C57430E}"/>
    <cellStyle name="Millares 15 3 7 3" xfId="14343" xr:uid="{34F53345-9DBD-475B-A10E-68C43B5EED93}"/>
    <cellStyle name="Millares 15 3 7 3 2" xfId="37237" xr:uid="{81ABB599-253B-4033-B877-448003774C43}"/>
    <cellStyle name="Millares 15 3 7 4" xfId="25796" xr:uid="{B5A6DD16-BF72-40D3-B12E-DC2560533D13}"/>
    <cellStyle name="Millares 15 3 7 5" xfId="48678" xr:uid="{5F251EB5-BE28-4BC4-A6B6-5C440BC9405C}"/>
    <cellStyle name="Millares 15 3 8" xfId="3150" xr:uid="{29B1B157-3599-4DBC-B576-F46694466FFA}"/>
    <cellStyle name="Millares 15 3 8 2" xfId="7393" xr:uid="{AA10040B-0296-48B0-9382-66F5221D95A3}"/>
    <cellStyle name="Millares 15 3 8 2 2" xfId="18845" xr:uid="{DA90849C-AC00-48F6-99BA-B7F6C0377090}"/>
    <cellStyle name="Millares 15 3 8 2 2 2" xfId="41739" xr:uid="{FCC12D5B-D444-4A59-BDC1-0D102A4E1454}"/>
    <cellStyle name="Millares 15 3 8 2 3" xfId="30298" xr:uid="{03F956C0-7330-4C6E-8C5C-376C86CD7930}"/>
    <cellStyle name="Millares 15 3 8 2 4" xfId="53180" xr:uid="{B8CAC515-9EE6-4D9D-978A-E2D89A062BB7}"/>
    <cellStyle name="Millares 15 3 8 3" xfId="14603" xr:uid="{44D31F0B-1345-4D1B-9461-C85AC246ADF1}"/>
    <cellStyle name="Millares 15 3 8 3 2" xfId="37497" xr:uid="{6CD5EA81-D185-41A1-AB4A-ED781AE63B1B}"/>
    <cellStyle name="Millares 15 3 8 4" xfId="26056" xr:uid="{A0E5D66D-5A61-4482-9364-60EF4A67B8FD}"/>
    <cellStyle name="Millares 15 3 8 5" xfId="48938" xr:uid="{B917CC24-BF3A-4331-BEB8-6778AB2387DC}"/>
    <cellStyle name="Millares 15 3 9" xfId="3411" xr:uid="{C8B52248-DDEB-4B6C-BEC7-E8C5D9BB5BD7}"/>
    <cellStyle name="Millares 15 3 9 2" xfId="7654" xr:uid="{E2D4C681-3B40-44C6-BF09-0F0E6856645F}"/>
    <cellStyle name="Millares 15 3 9 2 2" xfId="19106" xr:uid="{513AB5BB-CF40-41E1-9B9B-04FDF912BDA1}"/>
    <cellStyle name="Millares 15 3 9 2 2 2" xfId="42000" xr:uid="{D68AC3B7-AAE2-410A-80B2-D3E03757AE0B}"/>
    <cellStyle name="Millares 15 3 9 2 3" xfId="30559" xr:uid="{0259A153-F7FF-4656-BDC7-11C17999930E}"/>
    <cellStyle name="Millares 15 3 9 2 4" xfId="53441" xr:uid="{2B33F97A-8DD9-4D5D-AD28-C2DA2A84B78C}"/>
    <cellStyle name="Millares 15 3 9 3" xfId="14864" xr:uid="{2E59D4D7-B3CE-4182-86CF-D0B27B1D92CF}"/>
    <cellStyle name="Millares 15 3 9 3 2" xfId="37758" xr:uid="{FAA6055E-2775-42B8-9911-DCD0EA5E50AD}"/>
    <cellStyle name="Millares 15 3 9 4" xfId="26317" xr:uid="{28ADF501-CDDB-4A0A-A282-B437421C8BF1}"/>
    <cellStyle name="Millares 15 3 9 5" xfId="49199" xr:uid="{0508D434-F5EF-4CE0-8D37-2AC28F654057}"/>
    <cellStyle name="Millares 15 4" xfId="279" xr:uid="{3C54BABF-8658-45B8-ACD3-48117C98B0A8}"/>
    <cellStyle name="Millares 15 4 10" xfId="4509" xr:uid="{EF7986EA-D3CC-4B2C-94D2-CFB3128DB626}"/>
    <cellStyle name="Millares 15 4 10 2" xfId="15961" xr:uid="{4D36EFDA-A998-4F1F-879A-E0DCBDABBA31}"/>
    <cellStyle name="Millares 15 4 10 2 2" xfId="38855" xr:uid="{F621AA9F-C821-4EEA-898B-5D3285905800}"/>
    <cellStyle name="Millares 15 4 10 3" xfId="27414" xr:uid="{015C6FE1-B1E1-4904-BD21-92C17D4F459F}"/>
    <cellStyle name="Millares 15 4 10 4" xfId="50296" xr:uid="{8209BE1A-69DC-4080-991C-1AAC0D2925D4}"/>
    <cellStyle name="Millares 15 4 11" xfId="8788" xr:uid="{BE585AF4-C435-4044-97AF-F2A2E49A682B}"/>
    <cellStyle name="Millares 15 4 11 2" xfId="20232" xr:uid="{ADD173D8-9C81-418D-9D86-ABE22E17C35A}"/>
    <cellStyle name="Millares 15 4 11 2 2" xfId="43126" xr:uid="{E5ABB652-BE12-4AD1-B23D-4126B05237BB}"/>
    <cellStyle name="Millares 15 4 11 3" xfId="31685" xr:uid="{FBACB7AA-CC34-4F5C-8CAC-AC8B8B08000D}"/>
    <cellStyle name="Millares 15 4 11 4" xfId="54567" xr:uid="{A8F940C3-804E-4538-8E35-66D2ED722102}"/>
    <cellStyle name="Millares 15 4 12" xfId="9050" xr:uid="{0413CEBD-1943-44ED-B28B-A35220836BA1}"/>
    <cellStyle name="Millares 15 4 12 2" xfId="20494" xr:uid="{049BB21F-7B7C-48E7-B774-5DDEE3154939}"/>
    <cellStyle name="Millares 15 4 12 2 2" xfId="43388" xr:uid="{2902516B-0042-4C3B-8B50-BDE3BB112F67}"/>
    <cellStyle name="Millares 15 4 12 3" xfId="31947" xr:uid="{D2F35104-9EA7-4C81-89CB-A32AA17947DE}"/>
    <cellStyle name="Millares 15 4 12 4" xfId="54829" xr:uid="{3ED464F9-A95E-4F7F-B992-E1B47A40815C}"/>
    <cellStyle name="Millares 15 4 13" xfId="9317" xr:uid="{8D4F0F7A-B1B7-4F9F-9BC6-FFCC65F91594}"/>
    <cellStyle name="Millares 15 4 13 2" xfId="20761" xr:uid="{E4CF79F2-E5BF-4C19-A9EE-82C68C6ED311}"/>
    <cellStyle name="Millares 15 4 13 2 2" xfId="43655" xr:uid="{5026914A-A7D7-4E9D-82F2-301EF34E0EDC}"/>
    <cellStyle name="Millares 15 4 13 3" xfId="32214" xr:uid="{D172E4A5-2812-4B80-8563-8106F21A03AA}"/>
    <cellStyle name="Millares 15 4 13 4" xfId="55096" xr:uid="{731953C2-7CD8-4FB1-8EA2-572C86E7F492}"/>
    <cellStyle name="Millares 15 4 14" xfId="9589" xr:uid="{6CCB2E0F-592E-4C6E-9737-407064D0876C}"/>
    <cellStyle name="Millares 15 4 14 2" xfId="21032" xr:uid="{485DB89F-5135-4589-A719-3760F19D9656}"/>
    <cellStyle name="Millares 15 4 14 2 2" xfId="43926" xr:uid="{C4247E27-9B4F-4731-924B-73EB2B8A5201}"/>
    <cellStyle name="Millares 15 4 14 3" xfId="32485" xr:uid="{1395E07F-1D05-4DBB-9CDD-AEE87EEB01E6}"/>
    <cellStyle name="Millares 15 4 15" xfId="10673" xr:uid="{4ADAB40B-AEBA-4CEF-83C5-9B0999525E20}"/>
    <cellStyle name="Millares 15 4 15 2" xfId="22116" xr:uid="{EEE72162-0547-4574-B412-7D93AA8FB4EF}"/>
    <cellStyle name="Millares 15 4 15 2 2" xfId="45010" xr:uid="{30ED05C7-EAF9-40CC-A57E-AB283352EB6C}"/>
    <cellStyle name="Millares 15 4 15 3" xfId="33569" xr:uid="{60021047-7286-4A9B-8568-68E9C7EFEC70}"/>
    <cellStyle name="Millares 15 4 16" xfId="11738" xr:uid="{7E856ECD-7882-4E13-9146-AF8F4A9E2DCF}"/>
    <cellStyle name="Millares 15 4 16 2" xfId="34632" xr:uid="{127D0E12-0D81-4A1B-87D5-ECEB71246A70}"/>
    <cellStyle name="Millares 15 4 17" xfId="23191" xr:uid="{1A6DF08B-3287-4FA4-AC0B-9F987D17F82D}"/>
    <cellStyle name="Millares 15 4 18" xfId="46074" xr:uid="{907FD436-0DA3-4C5F-9098-0A5176F5D514}"/>
    <cellStyle name="Millares 15 4 2" xfId="395" xr:uid="{A32694DE-5F8C-4ED1-92A7-FA5225E72632}"/>
    <cellStyle name="Millares 15 4 2 10" xfId="8904" xr:uid="{13A05F4D-91F2-4AF2-BF85-58A179A51B21}"/>
    <cellStyle name="Millares 15 4 2 10 2" xfId="20348" xr:uid="{8589B363-DC77-4920-B265-4800DDBAE3F7}"/>
    <cellStyle name="Millares 15 4 2 10 2 2" xfId="43242" xr:uid="{8FB4418B-20AD-4308-A49A-944D750505E8}"/>
    <cellStyle name="Millares 15 4 2 10 3" xfId="31801" xr:uid="{5EF58413-C4D5-4246-A22D-181BAC1D31A0}"/>
    <cellStyle name="Millares 15 4 2 10 4" xfId="54683" xr:uid="{B684D21F-3DA7-4000-96F2-64543CAC78D9}"/>
    <cellStyle name="Millares 15 4 2 11" xfId="9166" xr:uid="{C67DCFE8-2D84-4461-92B1-8EC8EF650BD9}"/>
    <cellStyle name="Millares 15 4 2 11 2" xfId="20610" xr:uid="{4A117BC6-A0DC-4669-9E90-D662BE504528}"/>
    <cellStyle name="Millares 15 4 2 11 2 2" xfId="43504" xr:uid="{4475C67D-6C84-441D-BC49-6356BB45FCD6}"/>
    <cellStyle name="Millares 15 4 2 11 3" xfId="32063" xr:uid="{C45CFA7D-35F4-4265-AB52-FEE45691A6EE}"/>
    <cellStyle name="Millares 15 4 2 11 4" xfId="54945" xr:uid="{74BC88ED-F1EC-48F9-9283-8ECE4447E217}"/>
    <cellStyle name="Millares 15 4 2 12" xfId="9433" xr:uid="{C259F622-B214-4FE5-8834-B3499B7E1544}"/>
    <cellStyle name="Millares 15 4 2 12 2" xfId="20877" xr:uid="{4EAAD276-41B7-4548-A001-855372BB35A8}"/>
    <cellStyle name="Millares 15 4 2 12 2 2" xfId="43771" xr:uid="{A64F797C-55B9-4811-88ED-F4CFDB88C233}"/>
    <cellStyle name="Millares 15 4 2 12 3" xfId="32330" xr:uid="{98C68EF5-E803-498B-9C25-FAFC7AA8EF38}"/>
    <cellStyle name="Millares 15 4 2 12 4" xfId="55212" xr:uid="{9F9265C7-A913-4DC3-B9BC-D162430136A8}"/>
    <cellStyle name="Millares 15 4 2 13" xfId="9705" xr:uid="{B8676F7F-9719-4460-A1C4-2414B1BB0705}"/>
    <cellStyle name="Millares 15 4 2 13 2" xfId="21148" xr:uid="{7D37CB89-7126-4F41-AE9F-9E03F59771F9}"/>
    <cellStyle name="Millares 15 4 2 13 2 2" xfId="44042" xr:uid="{B90F451C-C265-4BBA-86D5-E0D007832E7A}"/>
    <cellStyle name="Millares 15 4 2 13 3" xfId="32601" xr:uid="{F3090934-D214-410D-A7DA-89B38AFC4381}"/>
    <cellStyle name="Millares 15 4 2 14" xfId="10789" xr:uid="{2822BED7-3417-41C5-AF9D-502967293F19}"/>
    <cellStyle name="Millares 15 4 2 14 2" xfId="22232" xr:uid="{59C04D7B-62D3-4730-9120-24A5C9BE4748}"/>
    <cellStyle name="Millares 15 4 2 14 2 2" xfId="45126" xr:uid="{38C91E7D-56FB-4263-B3B5-37070B27CEA2}"/>
    <cellStyle name="Millares 15 4 2 14 3" xfId="33685" xr:uid="{93EFB793-7AE1-472A-85CA-414174ABF008}"/>
    <cellStyle name="Millares 15 4 2 15" xfId="11854" xr:uid="{3A411031-6C25-42EF-93F9-C955273F627D}"/>
    <cellStyle name="Millares 15 4 2 15 2" xfId="34748" xr:uid="{3679E38F-9858-4FE2-893C-53B98C418C7D}"/>
    <cellStyle name="Millares 15 4 2 16" xfId="23307" xr:uid="{6925A30F-5CFC-4AAD-B19A-C0E88FF189D7}"/>
    <cellStyle name="Millares 15 4 2 17" xfId="46190" xr:uid="{50EDDD47-1FC5-4E84-866F-076A784725A7}"/>
    <cellStyle name="Millares 15 4 2 2" xfId="658" xr:uid="{365FB783-BBFB-47D5-A4A1-AE2627BE987A}"/>
    <cellStyle name="Millares 15 4 2 2 10" xfId="46453" xr:uid="{08A6B99F-10BD-4FD2-A4CB-04641360AFC1}"/>
    <cellStyle name="Millares 15 4 2 2 2" xfId="1186" xr:uid="{D4E88264-6A27-422F-8E9C-D6F253D585F5}"/>
    <cellStyle name="Millares 15 4 2 2 2 2" xfId="2503" xr:uid="{E965A6C2-2DD8-440B-8A97-842781DA7712}"/>
    <cellStyle name="Millares 15 4 2 2 2 2 2" xfId="6751" xr:uid="{6AB857EE-66E5-4CAE-9EF1-B96707E83DD7}"/>
    <cellStyle name="Millares 15 4 2 2 2 2 2 2" xfId="18203" xr:uid="{894AFE65-C71A-4C3F-B642-7DC27EF91A72}"/>
    <cellStyle name="Millares 15 4 2 2 2 2 2 2 2" xfId="41097" xr:uid="{CFEC3D40-B7D0-4330-B40B-73FD3737B5BA}"/>
    <cellStyle name="Millares 15 4 2 2 2 2 2 3" xfId="29656" xr:uid="{5E8F79C6-AF9E-47DA-9A3B-C7B4A71A9AC4}"/>
    <cellStyle name="Millares 15 4 2 2 2 2 2 4" xfId="52538" xr:uid="{7E186CAF-7410-4342-B1FB-B5756708A397}"/>
    <cellStyle name="Millares 15 4 2 2 2 2 3" xfId="13961" xr:uid="{154083AA-B1F7-43E2-97E7-BD4D40B7F05B}"/>
    <cellStyle name="Millares 15 4 2 2 2 2 3 2" xfId="36855" xr:uid="{B15F8E14-A4B5-4E2A-80F8-37EEF12C13D9}"/>
    <cellStyle name="Millares 15 4 2 2 2 2 4" xfId="25414" xr:uid="{DF360A28-E04E-4DCB-B23F-7C11A40E662E}"/>
    <cellStyle name="Millares 15 4 2 2 2 2 5" xfId="48297" xr:uid="{A3D79A0C-CEFF-4029-9B25-BAC6CBC5C298}"/>
    <cellStyle name="Millares 15 4 2 2 2 3" xfId="4347" xr:uid="{5EF8F63B-BCF2-49B5-89EB-64F07A1062BB}"/>
    <cellStyle name="Millares 15 4 2 2 2 3 2" xfId="8590" xr:uid="{3F794B90-C4B9-4DB8-90CC-5D09CDA94284}"/>
    <cellStyle name="Millares 15 4 2 2 2 3 2 2" xfId="20042" xr:uid="{6F9ACC2E-00F2-4D1C-A7AB-A796B0216E9D}"/>
    <cellStyle name="Millares 15 4 2 2 2 3 2 2 2" xfId="42936" xr:uid="{841391B0-F862-4F62-9A13-7C273B47FBF1}"/>
    <cellStyle name="Millares 15 4 2 2 2 3 2 3" xfId="31495" xr:uid="{F7819AE0-2801-4611-AEF5-E70B411F2D64}"/>
    <cellStyle name="Millares 15 4 2 2 2 3 2 4" xfId="54377" xr:uid="{132D271C-83A4-4041-98AB-D5EA0850B691}"/>
    <cellStyle name="Millares 15 4 2 2 2 3 3" xfId="15800" xr:uid="{CFD35E47-3973-4894-979D-8A82284861A0}"/>
    <cellStyle name="Millares 15 4 2 2 2 3 3 2" xfId="38694" xr:uid="{D18AAED3-DE89-4556-A933-C94C38817820}"/>
    <cellStyle name="Millares 15 4 2 2 2 3 4" xfId="27253" xr:uid="{9F2A3B4B-9559-4754-A69C-13F4C7FE3121}"/>
    <cellStyle name="Millares 15 4 2 2 2 3 5" xfId="50135" xr:uid="{A15BDEF2-4839-40F3-AEFE-4A91E4501F44}"/>
    <cellStyle name="Millares 15 4 2 2 2 4" xfId="5434" xr:uid="{64E64AF5-C311-46FA-8911-75AD0FE168E9}"/>
    <cellStyle name="Millares 15 4 2 2 2 4 2" xfId="16886" xr:uid="{3F59F0F8-D162-4273-9764-F892D1DE3215}"/>
    <cellStyle name="Millares 15 4 2 2 2 4 2 2" xfId="39780" xr:uid="{460C1923-9E20-4599-B9FC-BA6158F93E2C}"/>
    <cellStyle name="Millares 15 4 2 2 2 4 3" xfId="28339" xr:uid="{4A7480A1-B747-42B4-84CE-0108AC0C4B5C}"/>
    <cellStyle name="Millares 15 4 2 2 2 4 4" xfId="51221" xr:uid="{2783D6E6-AACB-44F0-A4A5-28C0CE952140}"/>
    <cellStyle name="Millares 15 4 2 2 2 5" xfId="10495" xr:uid="{1AB00206-971C-4B7A-8B67-BF9BD6B2C4CA}"/>
    <cellStyle name="Millares 15 4 2 2 2 5 2" xfId="21938" xr:uid="{67A838E1-290D-405C-B019-78CF0D65BD61}"/>
    <cellStyle name="Millares 15 4 2 2 2 5 2 2" xfId="44832" xr:uid="{DDCB33CE-C9C1-4B3B-B3F5-45F75B4B6E4B}"/>
    <cellStyle name="Millares 15 4 2 2 2 5 3" xfId="33391" xr:uid="{155367AE-5F88-42AB-9ADA-A81725EFF6E6}"/>
    <cellStyle name="Millares 15 4 2 2 2 6" xfId="11579" xr:uid="{E4FBB92A-EB98-4250-A59B-940068408BC3}"/>
    <cellStyle name="Millares 15 4 2 2 2 6 2" xfId="23022" xr:uid="{3B868036-3692-477C-A658-8903432AED0C}"/>
    <cellStyle name="Millares 15 4 2 2 2 6 2 2" xfId="45916" xr:uid="{27E0E04E-02E6-40E7-A731-77C672A65DC7}"/>
    <cellStyle name="Millares 15 4 2 2 2 6 3" xfId="34475" xr:uid="{8E863A34-62E1-4D91-BF81-E10E69CEAAAC}"/>
    <cellStyle name="Millares 15 4 2 2 2 7" xfId="12644" xr:uid="{5B77275D-3BC2-4735-B293-AFD33D8A41EB}"/>
    <cellStyle name="Millares 15 4 2 2 2 7 2" xfId="35538" xr:uid="{B7854884-BE15-4215-919E-C555B1219BE5}"/>
    <cellStyle name="Millares 15 4 2 2 2 8" xfId="24097" xr:uid="{1AEB9732-44EA-4678-80CF-CC021D55D45B}"/>
    <cellStyle name="Millares 15 4 2 2 2 9" xfId="46980" xr:uid="{DBD17EE4-6EB4-45C2-84DA-8C944DC02B21}"/>
    <cellStyle name="Millares 15 4 2 2 3" xfId="1976" xr:uid="{5AED1F5B-5F62-4F88-AB5D-A5A28EC57C00}"/>
    <cellStyle name="Millares 15 4 2 2 3 2" xfId="6224" xr:uid="{D53CD994-8916-4ED6-86EB-AAA4EB070F11}"/>
    <cellStyle name="Millares 15 4 2 2 3 2 2" xfId="17676" xr:uid="{4968A3BB-328F-45A1-9057-EC7DDFD69744}"/>
    <cellStyle name="Millares 15 4 2 2 3 2 2 2" xfId="40570" xr:uid="{3091592C-40A2-4582-B33C-BE97BA4CE7FC}"/>
    <cellStyle name="Millares 15 4 2 2 3 2 3" xfId="29129" xr:uid="{5BB38CE9-453F-47BF-935F-FB37197BFED0}"/>
    <cellStyle name="Millares 15 4 2 2 3 2 4" xfId="52011" xr:uid="{D885646F-0A37-4778-8891-99DEC720A3E5}"/>
    <cellStyle name="Millares 15 4 2 2 3 3" xfId="13434" xr:uid="{FC64F402-FBF6-4D49-B8CE-66BFA7FF8BC4}"/>
    <cellStyle name="Millares 15 4 2 2 3 3 2" xfId="36328" xr:uid="{F48D68DB-14AC-4890-9830-D57B0CEFAF4D}"/>
    <cellStyle name="Millares 15 4 2 2 3 4" xfId="24887" xr:uid="{9731C428-FF4D-460B-AE0D-77A096FB0E42}"/>
    <cellStyle name="Millares 15 4 2 2 3 5" xfId="47770" xr:uid="{27AB5392-1DC7-4F4D-8CC2-968097C9F55B}"/>
    <cellStyle name="Millares 15 4 2 2 4" xfId="3820" xr:uid="{B0A2C21A-124B-4E34-9E18-65A0944F19A7}"/>
    <cellStyle name="Millares 15 4 2 2 4 2" xfId="8063" xr:uid="{EB03020B-40DE-4B7C-8541-5DA6F47AD99C}"/>
    <cellStyle name="Millares 15 4 2 2 4 2 2" xfId="19515" xr:uid="{F43539D0-98A6-4F45-A2BA-1C2CFD797B33}"/>
    <cellStyle name="Millares 15 4 2 2 4 2 2 2" xfId="42409" xr:uid="{CBF4186F-01CD-470B-ACEC-1209A40D710A}"/>
    <cellStyle name="Millares 15 4 2 2 4 2 3" xfId="30968" xr:uid="{776B4E2F-144E-4F19-95A3-235EEFD7B72C}"/>
    <cellStyle name="Millares 15 4 2 2 4 2 4" xfId="53850" xr:uid="{BFDFB088-FF40-4008-A5FE-104BD7DB0478}"/>
    <cellStyle name="Millares 15 4 2 2 4 3" xfId="15273" xr:uid="{CEAC61E6-D31C-40AA-9376-F0E1B958B6E8}"/>
    <cellStyle name="Millares 15 4 2 2 4 3 2" xfId="38167" xr:uid="{6483B21F-EED6-4650-8324-7E9DFBB71D4D}"/>
    <cellStyle name="Millares 15 4 2 2 4 4" xfId="26726" xr:uid="{F78E0C8F-C815-49A7-8290-A78734D1B780}"/>
    <cellStyle name="Millares 15 4 2 2 4 5" xfId="49608" xr:uid="{1C092E3E-AFC8-47C2-BD7E-FD0AD0C4A8C8}"/>
    <cellStyle name="Millares 15 4 2 2 5" xfId="4907" xr:uid="{F72A8D5D-869E-4EA8-9FBA-74F9CAF5C445}"/>
    <cellStyle name="Millares 15 4 2 2 5 2" xfId="16359" xr:uid="{55E90C6D-37D5-4EA7-88E8-56E39A874AC1}"/>
    <cellStyle name="Millares 15 4 2 2 5 2 2" xfId="39253" xr:uid="{5B11B52F-8BD5-4ACD-A9E1-8C4C45118AA9}"/>
    <cellStyle name="Millares 15 4 2 2 5 3" xfId="27812" xr:uid="{3DA903CD-393F-4DE3-8D4F-7C729D17E29E}"/>
    <cellStyle name="Millares 15 4 2 2 5 4" xfId="50694" xr:uid="{1DB99812-C270-4CF0-959E-EA4C81BE8E30}"/>
    <cellStyle name="Millares 15 4 2 2 6" xfId="9968" xr:uid="{856FF5C2-ABFB-40F6-90E5-8DA88C007D2A}"/>
    <cellStyle name="Millares 15 4 2 2 6 2" xfId="21411" xr:uid="{1413F4A6-9793-425A-9EBB-AC80578B97D0}"/>
    <cellStyle name="Millares 15 4 2 2 6 2 2" xfId="44305" xr:uid="{FF03314A-70C1-4CD4-BBB3-DF7A4E26F90A}"/>
    <cellStyle name="Millares 15 4 2 2 6 3" xfId="32864" xr:uid="{62649100-8DEF-42B8-8E47-07F549CF6BE0}"/>
    <cellStyle name="Millares 15 4 2 2 7" xfId="11052" xr:uid="{336CE448-56E0-458C-B7B1-D38C069F5990}"/>
    <cellStyle name="Millares 15 4 2 2 7 2" xfId="22495" xr:uid="{FB63380D-A08C-44EE-9CC4-E6FE2FFEC414}"/>
    <cellStyle name="Millares 15 4 2 2 7 2 2" xfId="45389" xr:uid="{DE3F2D68-26EE-4D07-9C3E-C99729AE5610}"/>
    <cellStyle name="Millares 15 4 2 2 7 3" xfId="33948" xr:uid="{11A6390C-309A-4028-A66C-6CA39C4EA0BD}"/>
    <cellStyle name="Millares 15 4 2 2 8" xfId="12117" xr:uid="{421C5952-6FBA-4432-A98C-0F93CF98BCD4}"/>
    <cellStyle name="Millares 15 4 2 2 8 2" xfId="35011" xr:uid="{14CAC5DE-AFE8-42FE-9475-FC04C8C101C5}"/>
    <cellStyle name="Millares 15 4 2 2 9" xfId="23570" xr:uid="{72AAA6EF-4C70-48C5-98F8-8E80F685EC25}"/>
    <cellStyle name="Millares 15 4 2 3" xfId="923" xr:uid="{A22E75E6-AA22-4F44-B043-CFD8DD79C1B2}"/>
    <cellStyle name="Millares 15 4 2 3 2" xfId="2240" xr:uid="{E7D64C38-0910-4958-8404-E7EB13234A31}"/>
    <cellStyle name="Millares 15 4 2 3 2 2" xfId="6488" xr:uid="{70E91E6E-2607-4FDC-ACF8-6E8B9B49B7D5}"/>
    <cellStyle name="Millares 15 4 2 3 2 2 2" xfId="17940" xr:uid="{F213AB4B-B4EC-44D6-8F43-EFD021960370}"/>
    <cellStyle name="Millares 15 4 2 3 2 2 2 2" xfId="40834" xr:uid="{FDD9EBBB-6720-4207-961D-9228A4F9A630}"/>
    <cellStyle name="Millares 15 4 2 3 2 2 3" xfId="29393" xr:uid="{FDA40C08-25B0-44CA-9852-B3D54E3B34F1}"/>
    <cellStyle name="Millares 15 4 2 3 2 2 4" xfId="52275" xr:uid="{4F9FF676-3D8B-42A4-9C9B-D86BB47677F5}"/>
    <cellStyle name="Millares 15 4 2 3 2 3" xfId="13698" xr:uid="{90AEDD93-E8DE-46CC-8503-21784DC97530}"/>
    <cellStyle name="Millares 15 4 2 3 2 3 2" xfId="36592" xr:uid="{BA3EBEC2-EF4E-4FC9-8711-D8EF72347A5B}"/>
    <cellStyle name="Millares 15 4 2 3 2 4" xfId="25151" xr:uid="{B349486A-CB24-4DCE-8ACE-00BF38627B73}"/>
    <cellStyle name="Millares 15 4 2 3 2 5" xfId="48034" xr:uid="{D26244B1-1EBD-4AE6-87BB-9FC192DEDC44}"/>
    <cellStyle name="Millares 15 4 2 3 3" xfId="4084" xr:uid="{DEBD76D8-662A-4A39-90DB-8ACF02547FB2}"/>
    <cellStyle name="Millares 15 4 2 3 3 2" xfId="8327" xr:uid="{BE98017C-172F-46E7-A7AB-622FE939E425}"/>
    <cellStyle name="Millares 15 4 2 3 3 2 2" xfId="19779" xr:uid="{07717516-9E2B-4E47-83EC-6263296C4C14}"/>
    <cellStyle name="Millares 15 4 2 3 3 2 2 2" xfId="42673" xr:uid="{368BC4EA-F761-4D47-AB93-1F7EC7D79CB9}"/>
    <cellStyle name="Millares 15 4 2 3 3 2 3" xfId="31232" xr:uid="{79784A97-24E4-4FA6-B527-E3430767ABF5}"/>
    <cellStyle name="Millares 15 4 2 3 3 2 4" xfId="54114" xr:uid="{0859D0F6-A4FE-421D-8BBF-412D6A282347}"/>
    <cellStyle name="Millares 15 4 2 3 3 3" xfId="15537" xr:uid="{61382A28-6A63-4E6D-936D-5394E83CDE4F}"/>
    <cellStyle name="Millares 15 4 2 3 3 3 2" xfId="38431" xr:uid="{389A0FF0-702F-4BF6-BC73-D2EA769F9C23}"/>
    <cellStyle name="Millares 15 4 2 3 3 4" xfId="26990" xr:uid="{942EE6FD-472F-4D43-BB57-A75BE86B5558}"/>
    <cellStyle name="Millares 15 4 2 3 3 5" xfId="49872" xr:uid="{8B0A0FF8-9E17-43B9-A52B-ECAFB4C99280}"/>
    <cellStyle name="Millares 15 4 2 3 4" xfId="5171" xr:uid="{D5F4AEB7-B4B9-4439-8BF5-0B4073BF94B4}"/>
    <cellStyle name="Millares 15 4 2 3 4 2" xfId="16623" xr:uid="{224F5476-9102-4A87-9B44-F0463DB79038}"/>
    <cellStyle name="Millares 15 4 2 3 4 2 2" xfId="39517" xr:uid="{D068FC74-3DB6-444A-9685-C121C3BAC7FB}"/>
    <cellStyle name="Millares 15 4 2 3 4 3" xfId="28076" xr:uid="{7740F683-E87C-43F1-BE51-17D8FBC1B529}"/>
    <cellStyle name="Millares 15 4 2 3 4 4" xfId="50958" xr:uid="{E29AA3AF-C381-4269-82BF-10B72D6DA13F}"/>
    <cellStyle name="Millares 15 4 2 3 5" xfId="10232" xr:uid="{0AE87143-38A5-4BC0-BD20-21ADA2735160}"/>
    <cellStyle name="Millares 15 4 2 3 5 2" xfId="21675" xr:uid="{5D406644-E2B4-4C45-89B8-FB3D8E6CA4D6}"/>
    <cellStyle name="Millares 15 4 2 3 5 2 2" xfId="44569" xr:uid="{5899FA32-C5CD-49C6-8DBC-33F40B8B7949}"/>
    <cellStyle name="Millares 15 4 2 3 5 3" xfId="33128" xr:uid="{4CD87173-5689-417B-A63C-958F3212FCA2}"/>
    <cellStyle name="Millares 15 4 2 3 6" xfId="11316" xr:uid="{83002B22-618A-42B1-9E32-6F21BEAB3F89}"/>
    <cellStyle name="Millares 15 4 2 3 6 2" xfId="22759" xr:uid="{8A71CBE7-590F-423B-9A32-46868065A62E}"/>
    <cellStyle name="Millares 15 4 2 3 6 2 2" xfId="45653" xr:uid="{1F5F96E4-8D09-4093-827E-5EC5C63858B0}"/>
    <cellStyle name="Millares 15 4 2 3 6 3" xfId="34212" xr:uid="{64D0C98E-5277-4997-A237-AE54A0E587F4}"/>
    <cellStyle name="Millares 15 4 2 3 7" xfId="12381" xr:uid="{F6699E0D-8BE6-455A-BBE6-AE49B3E361AA}"/>
    <cellStyle name="Millares 15 4 2 3 7 2" xfId="35275" xr:uid="{7ACF4C84-08FF-4CD3-8124-7A6D7C5F8477}"/>
    <cellStyle name="Millares 15 4 2 3 8" xfId="23834" xr:uid="{180A5829-E524-41E4-9D86-DB4C1370B769}"/>
    <cellStyle name="Millares 15 4 2 3 9" xfId="46717" xr:uid="{D7261361-71DD-4833-812D-20EB61E5AF52}"/>
    <cellStyle name="Millares 15 4 2 4" xfId="1451" xr:uid="{98D3BDC8-4292-4245-B4E5-6AC62EFD588B}"/>
    <cellStyle name="Millares 15 4 2 4 2" xfId="2768" xr:uid="{8B7DEAD8-2AD5-42BD-AC18-4D3FF7699B9D}"/>
    <cellStyle name="Millares 15 4 2 4 2 2" xfId="7016" xr:uid="{3C3A1AD8-E3DA-4CA4-A241-297A56599348}"/>
    <cellStyle name="Millares 15 4 2 4 2 2 2" xfId="18468" xr:uid="{D9E80158-05A1-4DDC-9DD4-CB00361D0583}"/>
    <cellStyle name="Millares 15 4 2 4 2 2 2 2" xfId="41362" xr:uid="{25DBDC2E-CDE0-4F37-A38F-2DA3A44CB3B5}"/>
    <cellStyle name="Millares 15 4 2 4 2 2 3" xfId="29921" xr:uid="{671E6C40-8805-4D92-A46C-4A70815B0A42}"/>
    <cellStyle name="Millares 15 4 2 4 2 2 4" xfId="52803" xr:uid="{887E9577-3568-43F5-A4FE-5D52229ECEA3}"/>
    <cellStyle name="Millares 15 4 2 4 2 3" xfId="14226" xr:uid="{270C2D59-327E-46DB-A025-EED0F1A79050}"/>
    <cellStyle name="Millares 15 4 2 4 2 3 2" xfId="37120" xr:uid="{52B5630D-C2E8-4CDB-86C8-ABD4F7C1A511}"/>
    <cellStyle name="Millares 15 4 2 4 2 4" xfId="25679" xr:uid="{59A51BB9-95AE-4C88-8C1C-A737F5CD6116}"/>
    <cellStyle name="Millares 15 4 2 4 2 5" xfId="48562" xr:uid="{C4CC8314-1B8F-4361-9413-C298C7CC865C}"/>
    <cellStyle name="Millares 15 4 2 4 3" xfId="5699" xr:uid="{9BA38605-933B-444D-A31E-A4246F632EAD}"/>
    <cellStyle name="Millares 15 4 2 4 3 2" xfId="17151" xr:uid="{C3FE8F2D-FC21-4015-8819-55AB5A518067}"/>
    <cellStyle name="Millares 15 4 2 4 3 2 2" xfId="40045" xr:uid="{FD9DD2D6-DAEC-4D38-8279-8EB5157F6BCA}"/>
    <cellStyle name="Millares 15 4 2 4 3 3" xfId="28604" xr:uid="{0ACA2CB1-E82B-4D3F-86C8-873700E7B099}"/>
    <cellStyle name="Millares 15 4 2 4 3 4" xfId="51486" xr:uid="{F843B5BD-AC98-420A-B345-2CD3E20C7888}"/>
    <cellStyle name="Millares 15 4 2 4 4" xfId="12909" xr:uid="{B8DF2FE2-0DEB-4B9E-9CB5-340081E2AB02}"/>
    <cellStyle name="Millares 15 4 2 4 4 2" xfId="35803" xr:uid="{79EAED9F-0C94-40B2-9FDF-CC31D316F95B}"/>
    <cellStyle name="Millares 15 4 2 4 5" xfId="24362" xr:uid="{50E84CC9-25CC-4608-8414-3BD547132BAE}"/>
    <cellStyle name="Millares 15 4 2 4 6" xfId="47245" xr:uid="{603FF6D9-AECA-4DF4-A952-070E5DC499EE}"/>
    <cellStyle name="Millares 15 4 2 5" xfId="1713" xr:uid="{96A5A163-8DA5-4623-9094-94DD587598E0}"/>
    <cellStyle name="Millares 15 4 2 5 2" xfId="5961" xr:uid="{23DCE04E-A62A-4466-9E80-C8214381263D}"/>
    <cellStyle name="Millares 15 4 2 5 2 2" xfId="17413" xr:uid="{BA8226A0-2BB3-48F4-B701-8FA72DB5A33F}"/>
    <cellStyle name="Millares 15 4 2 5 2 2 2" xfId="40307" xr:uid="{7C18D20D-0E21-4EEC-AB2F-DE70D24C9A2F}"/>
    <cellStyle name="Millares 15 4 2 5 2 3" xfId="28866" xr:uid="{6E14E8BD-4687-45A4-A444-D1F3B12E19BC}"/>
    <cellStyle name="Millares 15 4 2 5 2 4" xfId="51748" xr:uid="{3268C119-5D9C-4ABF-A3BC-B55E0F81B844}"/>
    <cellStyle name="Millares 15 4 2 5 3" xfId="13171" xr:uid="{F67AB909-F43D-4154-8D1E-C3FBC70A6AB8}"/>
    <cellStyle name="Millares 15 4 2 5 3 2" xfId="36065" xr:uid="{EDBA5595-90EF-486B-AC51-97BDB643A166}"/>
    <cellStyle name="Millares 15 4 2 5 4" xfId="24624" xr:uid="{E4CFF61E-42D9-432D-BEE8-2C7D0C56C092}"/>
    <cellStyle name="Millares 15 4 2 5 5" xfId="47507" xr:uid="{01AC3596-058F-4774-8703-0BDBEDF20868}"/>
    <cellStyle name="Millares 15 4 2 6" xfId="3036" xr:uid="{F2292E42-4121-4A9B-8CB9-011DC3396C80}"/>
    <cellStyle name="Millares 15 4 2 6 2" xfId="7279" xr:uid="{BC2F1424-909E-4EF4-8BD1-38991EEF22BA}"/>
    <cellStyle name="Millares 15 4 2 6 2 2" xfId="18731" xr:uid="{4E486222-9522-48E6-A95D-D4D8AE7CB189}"/>
    <cellStyle name="Millares 15 4 2 6 2 2 2" xfId="41625" xr:uid="{1157BAEE-A39A-4C75-8F88-0824B1ACF294}"/>
    <cellStyle name="Millares 15 4 2 6 2 3" xfId="30184" xr:uid="{21A7B9E8-3B51-4914-88D7-47FE7EC1AE9C}"/>
    <cellStyle name="Millares 15 4 2 6 2 4" xfId="53066" xr:uid="{14696EBB-FCE0-4814-8D33-3107EEEB9658}"/>
    <cellStyle name="Millares 15 4 2 6 3" xfId="14489" xr:uid="{86160758-5817-4F2D-A334-8D49FC18FE9B}"/>
    <cellStyle name="Millares 15 4 2 6 3 2" xfId="37383" xr:uid="{5C537B14-C29E-45F7-B80F-2181ED3BFA6B}"/>
    <cellStyle name="Millares 15 4 2 6 4" xfId="25942" xr:uid="{DFAB5E51-2148-402F-89BA-F246579A9104}"/>
    <cellStyle name="Millares 15 4 2 6 5" xfId="48824" xr:uid="{1E92F350-8DCE-4B0D-8BC5-A2ED1F297CC3}"/>
    <cellStyle name="Millares 15 4 2 7" xfId="3296" xr:uid="{CEBCD67E-A85E-49D2-9201-6189A85EAC68}"/>
    <cellStyle name="Millares 15 4 2 7 2" xfId="7539" xr:uid="{3F230D5F-8D9E-4D0C-B1E1-FED31DE1E504}"/>
    <cellStyle name="Millares 15 4 2 7 2 2" xfId="18991" xr:uid="{72E40B1A-BCD7-48D8-ABC7-8EDC47166621}"/>
    <cellStyle name="Millares 15 4 2 7 2 2 2" xfId="41885" xr:uid="{8C6248E9-C9AB-4F57-A0EB-6FBD80051EB2}"/>
    <cellStyle name="Millares 15 4 2 7 2 3" xfId="30444" xr:uid="{D624FE99-8122-45DB-B75D-F72BDE677BD9}"/>
    <cellStyle name="Millares 15 4 2 7 2 4" xfId="53326" xr:uid="{8263EE5B-ADBF-4E27-B377-8E6E1BC1D7CB}"/>
    <cellStyle name="Millares 15 4 2 7 3" xfId="14749" xr:uid="{9249FB8D-E663-41F5-8714-319D734F60AD}"/>
    <cellStyle name="Millares 15 4 2 7 3 2" xfId="37643" xr:uid="{F3C7A04C-E2BC-431E-8EAB-A0F45E160B8B}"/>
    <cellStyle name="Millares 15 4 2 7 4" xfId="26202" xr:uid="{CB3EE551-C15A-4674-B0ED-E0BA99A71E81}"/>
    <cellStyle name="Millares 15 4 2 7 5" xfId="49084" xr:uid="{39E59CC0-E32F-4A67-B2EB-51F3AC1C5A2E}"/>
    <cellStyle name="Millares 15 4 2 8" xfId="3557" xr:uid="{BDF3135B-DD7C-4FA7-B064-5419D7501660}"/>
    <cellStyle name="Millares 15 4 2 8 2" xfId="7800" xr:uid="{E35B833A-4C63-4549-94CE-17DDB810F7C6}"/>
    <cellStyle name="Millares 15 4 2 8 2 2" xfId="19252" xr:uid="{072E9270-C1E3-4633-A333-7EE1F1C6E17B}"/>
    <cellStyle name="Millares 15 4 2 8 2 2 2" xfId="42146" xr:uid="{A6AB3015-6A8F-46DC-B878-3ACCED4CCF52}"/>
    <cellStyle name="Millares 15 4 2 8 2 3" xfId="30705" xr:uid="{827741D4-5306-4286-A32A-464B98E880E0}"/>
    <cellStyle name="Millares 15 4 2 8 2 4" xfId="53587" xr:uid="{44175882-BB05-44A3-82FE-1D063CB8D75B}"/>
    <cellStyle name="Millares 15 4 2 8 3" xfId="15010" xr:uid="{E2DE0263-C54C-4A79-8B19-76B945FAE0C9}"/>
    <cellStyle name="Millares 15 4 2 8 3 2" xfId="37904" xr:uid="{9B49AEBB-8EF1-4BEC-AEC5-AB8933A709F4}"/>
    <cellStyle name="Millares 15 4 2 8 4" xfId="26463" xr:uid="{14EC96A0-363A-460A-8D62-1AA4D4B91F48}"/>
    <cellStyle name="Millares 15 4 2 8 5" xfId="49345" xr:uid="{80D3B149-23F1-4090-8F31-036B2CA251D6}"/>
    <cellStyle name="Millares 15 4 2 9" xfId="4625" xr:uid="{42773754-3490-4CD5-8CFD-9DEEEDA7E9AA}"/>
    <cellStyle name="Millares 15 4 2 9 2" xfId="16077" xr:uid="{0BC3766F-9C12-42CE-8A36-867B02719B03}"/>
    <cellStyle name="Millares 15 4 2 9 2 2" xfId="38971" xr:uid="{F1790DB4-485C-4390-8A14-7DB3CB8EBEC3}"/>
    <cellStyle name="Millares 15 4 2 9 3" xfId="27530" xr:uid="{CD14802E-2721-4A18-8147-9B57DF36FF99}"/>
    <cellStyle name="Millares 15 4 2 9 4" xfId="50412" xr:uid="{45DBE723-78C3-4134-BB6E-ABEF3C2B6A1C}"/>
    <cellStyle name="Millares 15 4 3" xfId="542" xr:uid="{823A706A-143B-458A-9E30-E54B277B2340}"/>
    <cellStyle name="Millares 15 4 3 10" xfId="46337" xr:uid="{A0212E4B-80F9-4477-8B4A-FE437CCFF34C}"/>
    <cellStyle name="Millares 15 4 3 2" xfId="1070" xr:uid="{2EAF0D4F-3C24-4B14-9DC6-9F277BD6AD6C}"/>
    <cellStyle name="Millares 15 4 3 2 2" xfId="2387" xr:uid="{2AE3CBF8-C3B0-48A8-B15C-FFBE647A342C}"/>
    <cellStyle name="Millares 15 4 3 2 2 2" xfId="6635" xr:uid="{8407B223-7BD2-47A4-A89E-C5C71F18C922}"/>
    <cellStyle name="Millares 15 4 3 2 2 2 2" xfId="18087" xr:uid="{9089687A-9B0B-4C92-AAEA-BD2CD610641D}"/>
    <cellStyle name="Millares 15 4 3 2 2 2 2 2" xfId="40981" xr:uid="{C9A3161C-8359-4B9D-B699-DF9E155A146E}"/>
    <cellStyle name="Millares 15 4 3 2 2 2 3" xfId="29540" xr:uid="{98ECC894-B43E-4F0C-B494-F91EE485013E}"/>
    <cellStyle name="Millares 15 4 3 2 2 2 4" xfId="52422" xr:uid="{C0801EC9-F74D-4651-87B4-BD5E9825B7D0}"/>
    <cellStyle name="Millares 15 4 3 2 2 3" xfId="13845" xr:uid="{FFA575CB-B790-49CE-A584-2E7A71C61197}"/>
    <cellStyle name="Millares 15 4 3 2 2 3 2" xfId="36739" xr:uid="{0DB1E85D-5229-4386-BDF0-26D1C58D0765}"/>
    <cellStyle name="Millares 15 4 3 2 2 4" xfId="25298" xr:uid="{88749D7A-B4AE-40CA-B783-4073521D8658}"/>
    <cellStyle name="Millares 15 4 3 2 2 5" xfId="48181" xr:uid="{DA1BAD54-C793-48AC-A25F-E77C27787EB8}"/>
    <cellStyle name="Millares 15 4 3 2 3" xfId="4231" xr:uid="{CD4EDF93-3FD0-4318-BDA9-4F39A725DC48}"/>
    <cellStyle name="Millares 15 4 3 2 3 2" xfId="8474" xr:uid="{850330E2-AAFA-4036-B9C2-A920525E7FC0}"/>
    <cellStyle name="Millares 15 4 3 2 3 2 2" xfId="19926" xr:uid="{F288479D-F22E-4E24-BC94-71077A197CB3}"/>
    <cellStyle name="Millares 15 4 3 2 3 2 2 2" xfId="42820" xr:uid="{30A13002-0CCA-44E7-8DA3-6B68600AD80A}"/>
    <cellStyle name="Millares 15 4 3 2 3 2 3" xfId="31379" xr:uid="{69EAFA7A-264C-4A65-910D-BAC4354C4B1F}"/>
    <cellStyle name="Millares 15 4 3 2 3 2 4" xfId="54261" xr:uid="{90EF71B0-FB7F-410F-988F-B4DE3CBFD7DF}"/>
    <cellStyle name="Millares 15 4 3 2 3 3" xfId="15684" xr:uid="{B6DDF14A-401F-4532-B51F-B8EC1385F02E}"/>
    <cellStyle name="Millares 15 4 3 2 3 3 2" xfId="38578" xr:uid="{72C069EC-D238-4457-81BD-4BA3405629FA}"/>
    <cellStyle name="Millares 15 4 3 2 3 4" xfId="27137" xr:uid="{AA4B2C22-512B-40AC-8FF6-0027C374AF49}"/>
    <cellStyle name="Millares 15 4 3 2 3 5" xfId="50019" xr:uid="{8F945D6C-4539-4E64-AC14-7386EB75E162}"/>
    <cellStyle name="Millares 15 4 3 2 4" xfId="5318" xr:uid="{9F3D915B-7F44-49BC-AFF5-513D47F77431}"/>
    <cellStyle name="Millares 15 4 3 2 4 2" xfId="16770" xr:uid="{C6C7CCF8-1115-43C8-8272-C274C8C5E7B7}"/>
    <cellStyle name="Millares 15 4 3 2 4 2 2" xfId="39664" xr:uid="{CB3DC27C-26AE-42C7-9682-C63568E6677D}"/>
    <cellStyle name="Millares 15 4 3 2 4 3" xfId="28223" xr:uid="{D3CBD140-C40F-4ABE-9709-AC2A629E42A8}"/>
    <cellStyle name="Millares 15 4 3 2 4 4" xfId="51105" xr:uid="{BB077367-A416-4630-9457-30FCAC1F8162}"/>
    <cellStyle name="Millares 15 4 3 2 5" xfId="10379" xr:uid="{A9B76A6A-6900-45F4-A470-BB7CD1CD67F2}"/>
    <cellStyle name="Millares 15 4 3 2 5 2" xfId="21822" xr:uid="{E58BB627-0672-410C-90A9-0072B2FDE938}"/>
    <cellStyle name="Millares 15 4 3 2 5 2 2" xfId="44716" xr:uid="{F509365D-8589-48F2-B909-5E4A731A7BB4}"/>
    <cellStyle name="Millares 15 4 3 2 5 3" xfId="33275" xr:uid="{700A0BF6-7C0E-440F-AE67-9AE6D1D66947}"/>
    <cellStyle name="Millares 15 4 3 2 6" xfId="11463" xr:uid="{E84B2BE6-807B-41C8-BED5-0160AF838D34}"/>
    <cellStyle name="Millares 15 4 3 2 6 2" xfId="22906" xr:uid="{9F4C1FB2-589E-4B46-B55E-1698D9CDFD5D}"/>
    <cellStyle name="Millares 15 4 3 2 6 2 2" xfId="45800" xr:uid="{2E31983B-54EA-4E7E-9B31-E13DF0477380}"/>
    <cellStyle name="Millares 15 4 3 2 6 3" xfId="34359" xr:uid="{340486E2-BC4A-4AF3-B030-A5ECF6A6FCE8}"/>
    <cellStyle name="Millares 15 4 3 2 7" xfId="12528" xr:uid="{E71E285E-F14C-4751-8C1B-E9E7E7CA958D}"/>
    <cellStyle name="Millares 15 4 3 2 7 2" xfId="35422" xr:uid="{F00743D7-A2A6-4703-A136-28705B70E8EC}"/>
    <cellStyle name="Millares 15 4 3 2 8" xfId="23981" xr:uid="{7B11E7FE-A347-4D1C-A140-E5C0B395D413}"/>
    <cellStyle name="Millares 15 4 3 2 9" xfId="46864" xr:uid="{5ED3305C-54AA-4CBC-BD91-7797CFA51E52}"/>
    <cellStyle name="Millares 15 4 3 3" xfId="1860" xr:uid="{EAE60AFD-F7D8-4D8A-AC7D-8EA4583BB1D0}"/>
    <cellStyle name="Millares 15 4 3 3 2" xfId="6108" xr:uid="{78D2B659-A7B4-4DD0-A58D-DDBD79BDF8E6}"/>
    <cellStyle name="Millares 15 4 3 3 2 2" xfId="17560" xr:uid="{84E53579-EC9C-475F-9DCF-CC3BDC8FC3F5}"/>
    <cellStyle name="Millares 15 4 3 3 2 2 2" xfId="40454" xr:uid="{3CF21469-958A-486B-B090-5AC0BF257EF0}"/>
    <cellStyle name="Millares 15 4 3 3 2 3" xfId="29013" xr:uid="{FE94B543-FEA5-4658-81FA-B6DDA9B28BB4}"/>
    <cellStyle name="Millares 15 4 3 3 2 4" xfId="51895" xr:uid="{434756DA-6938-4138-9B48-98245CA78AE0}"/>
    <cellStyle name="Millares 15 4 3 3 3" xfId="13318" xr:uid="{7A962949-0C01-4AB0-B8AB-095DA806F94E}"/>
    <cellStyle name="Millares 15 4 3 3 3 2" xfId="36212" xr:uid="{AB614A92-BEF5-44D7-A6A3-89A0A08B271B}"/>
    <cellStyle name="Millares 15 4 3 3 4" xfId="24771" xr:uid="{929B348F-9AF7-45F4-AC6A-1F3E13066EB8}"/>
    <cellStyle name="Millares 15 4 3 3 5" xfId="47654" xr:uid="{3D861FDF-ED9B-489E-B1DA-718934B0B0AE}"/>
    <cellStyle name="Millares 15 4 3 4" xfId="3704" xr:uid="{FFEDDB8E-5CCB-44F3-9DAA-95335419223B}"/>
    <cellStyle name="Millares 15 4 3 4 2" xfId="7947" xr:uid="{9B878448-06EF-4A69-B586-55FF10861615}"/>
    <cellStyle name="Millares 15 4 3 4 2 2" xfId="19399" xr:uid="{7019525C-B65C-482B-848D-50FEEC17007D}"/>
    <cellStyle name="Millares 15 4 3 4 2 2 2" xfId="42293" xr:uid="{D5E128DB-9E28-48DC-82D0-9F43D0602C2B}"/>
    <cellStyle name="Millares 15 4 3 4 2 3" xfId="30852" xr:uid="{682D01C2-D3E1-43E3-B240-27601054C2D3}"/>
    <cellStyle name="Millares 15 4 3 4 2 4" xfId="53734" xr:uid="{FF7F65C3-5399-4DD8-95EC-CCA8AE1AAA3A}"/>
    <cellStyle name="Millares 15 4 3 4 3" xfId="15157" xr:uid="{68C385F6-050E-4A65-9DDE-1A2041E43B7B}"/>
    <cellStyle name="Millares 15 4 3 4 3 2" xfId="38051" xr:uid="{4B88D65B-D94E-4153-9DB9-C13B58D95E74}"/>
    <cellStyle name="Millares 15 4 3 4 4" xfId="26610" xr:uid="{5044B0AE-466F-4D5E-ADAB-C5EAB2416422}"/>
    <cellStyle name="Millares 15 4 3 4 5" xfId="49492" xr:uid="{E2832645-0C0F-487C-9E48-EAD7CA66C350}"/>
    <cellStyle name="Millares 15 4 3 5" xfId="4791" xr:uid="{E68FB0DC-1ACE-4DE0-99E4-2BCE973E4F41}"/>
    <cellStyle name="Millares 15 4 3 5 2" xfId="16243" xr:uid="{A0971584-040D-4A11-BF73-AA502C298E38}"/>
    <cellStyle name="Millares 15 4 3 5 2 2" xfId="39137" xr:uid="{CE6BCF4E-E30C-48EA-8095-66EF8541BA7D}"/>
    <cellStyle name="Millares 15 4 3 5 3" xfId="27696" xr:uid="{15CAE4C7-DC28-4A44-9CDA-21F05535B004}"/>
    <cellStyle name="Millares 15 4 3 5 4" xfId="50578" xr:uid="{830F4BF5-76E6-4F96-AD7A-1E810342C872}"/>
    <cellStyle name="Millares 15 4 3 6" xfId="9852" xr:uid="{D3EBC7F9-1C93-4166-95E3-85F98D700417}"/>
    <cellStyle name="Millares 15 4 3 6 2" xfId="21295" xr:uid="{D9CE9EEC-16E8-420E-9AD2-2964FD8D8C83}"/>
    <cellStyle name="Millares 15 4 3 6 2 2" xfId="44189" xr:uid="{E49B3FD5-6BE8-498C-97E5-D52A794A3D4F}"/>
    <cellStyle name="Millares 15 4 3 6 3" xfId="32748" xr:uid="{A76B023F-3A24-4814-8958-8ECEB9C42AE1}"/>
    <cellStyle name="Millares 15 4 3 7" xfId="10936" xr:uid="{0DA42BEC-FD92-4253-85FA-36505CFC8B8A}"/>
    <cellStyle name="Millares 15 4 3 7 2" xfId="22379" xr:uid="{630FAD79-0546-4029-8FB3-63B6DE085FD9}"/>
    <cellStyle name="Millares 15 4 3 7 2 2" xfId="45273" xr:uid="{4EC5222F-FCA1-450D-8F8D-4F4A080D4AD8}"/>
    <cellStyle name="Millares 15 4 3 7 3" xfId="33832" xr:uid="{7156F4FD-A0BA-4D20-AB74-3CEE438E7C10}"/>
    <cellStyle name="Millares 15 4 3 8" xfId="12001" xr:uid="{14BC36A2-C290-41C6-8EB1-E819CA62626F}"/>
    <cellStyle name="Millares 15 4 3 8 2" xfId="34895" xr:uid="{12C87AFB-1387-485F-8162-4A6FA6ECE80D}"/>
    <cellStyle name="Millares 15 4 3 9" xfId="23454" xr:uid="{56B0D356-F2DD-44B7-8AD2-DA8104A1128E}"/>
    <cellStyle name="Millares 15 4 4" xfId="807" xr:uid="{941C64CC-A088-45C5-BD40-724ADAF1817D}"/>
    <cellStyle name="Millares 15 4 4 2" xfId="2124" xr:uid="{A38BAE67-F22D-4143-959A-E5BF6DD3EBCE}"/>
    <cellStyle name="Millares 15 4 4 2 2" xfId="6372" xr:uid="{B4DBD8E5-F2ED-4C97-92C5-8FC1703DCA79}"/>
    <cellStyle name="Millares 15 4 4 2 2 2" xfId="17824" xr:uid="{789C963F-B08F-4EB8-A3D6-4D71BA118DD6}"/>
    <cellStyle name="Millares 15 4 4 2 2 2 2" xfId="40718" xr:uid="{1309085F-DD0A-41CC-9116-C7F68CF9396C}"/>
    <cellStyle name="Millares 15 4 4 2 2 3" xfId="29277" xr:uid="{1F6CBB26-0739-4546-B806-C969F6B23CB6}"/>
    <cellStyle name="Millares 15 4 4 2 2 4" xfId="52159" xr:uid="{BFABB801-84C1-4C00-B52B-11DBBEAEE403}"/>
    <cellStyle name="Millares 15 4 4 2 3" xfId="13582" xr:uid="{49F074EC-A3FD-4E88-8333-BA5C3C3F2537}"/>
    <cellStyle name="Millares 15 4 4 2 3 2" xfId="36476" xr:uid="{4A872892-1D0A-4A90-A20B-F23A170A19C1}"/>
    <cellStyle name="Millares 15 4 4 2 4" xfId="25035" xr:uid="{9835C7E0-5030-4D74-8666-5D29FCB97B22}"/>
    <cellStyle name="Millares 15 4 4 2 5" xfId="47918" xr:uid="{B23C2ADF-0C56-42B8-8DE2-932EE7B62DFD}"/>
    <cellStyle name="Millares 15 4 4 3" xfId="3968" xr:uid="{A5065F2C-2C31-44CE-8FDF-203296ABA630}"/>
    <cellStyle name="Millares 15 4 4 3 2" xfId="8211" xr:uid="{017D4903-4DFD-41F6-A2D9-6D9AC06A5799}"/>
    <cellStyle name="Millares 15 4 4 3 2 2" xfId="19663" xr:uid="{1E468A59-BFF7-41F7-BABE-1F0C4AC213CB}"/>
    <cellStyle name="Millares 15 4 4 3 2 2 2" xfId="42557" xr:uid="{C81E828D-EF7F-4691-9B70-B313889973E4}"/>
    <cellStyle name="Millares 15 4 4 3 2 3" xfId="31116" xr:uid="{4C2BF8F8-3FAA-4F62-AD6B-639B8826EEB7}"/>
    <cellStyle name="Millares 15 4 4 3 2 4" xfId="53998" xr:uid="{B16BB560-4E44-4A01-9C18-7746D5E8F130}"/>
    <cellStyle name="Millares 15 4 4 3 3" xfId="15421" xr:uid="{DC622D3B-A047-4342-A501-322E946AB2D6}"/>
    <cellStyle name="Millares 15 4 4 3 3 2" xfId="38315" xr:uid="{E8AF376D-3620-4E6E-A2D6-1BA5CA72C901}"/>
    <cellStyle name="Millares 15 4 4 3 4" xfId="26874" xr:uid="{F90256BB-41C2-423C-BC6B-3BE7030ABC72}"/>
    <cellStyle name="Millares 15 4 4 3 5" xfId="49756" xr:uid="{0961CCD4-4379-4FE8-B912-CA067E5BD71C}"/>
    <cellStyle name="Millares 15 4 4 4" xfId="5055" xr:uid="{65FB287F-B400-4631-8618-C09EE4340483}"/>
    <cellStyle name="Millares 15 4 4 4 2" xfId="16507" xr:uid="{56F38B63-5810-43D5-A4E9-05FF8FB1CBB3}"/>
    <cellStyle name="Millares 15 4 4 4 2 2" xfId="39401" xr:uid="{A1C45D6C-9279-46DB-9919-C249D289841D}"/>
    <cellStyle name="Millares 15 4 4 4 3" xfId="27960" xr:uid="{754C5912-9D6F-4947-B5A7-9D35BEC3487F}"/>
    <cellStyle name="Millares 15 4 4 4 4" xfId="50842" xr:uid="{9860D30C-1AB7-4894-863A-E5EF45BBFC12}"/>
    <cellStyle name="Millares 15 4 4 5" xfId="10116" xr:uid="{3C8136C0-D98D-450F-9297-6B9F41EE1FDA}"/>
    <cellStyle name="Millares 15 4 4 5 2" xfId="21559" xr:uid="{94F7D687-4F11-48EB-96A9-5338BF4E77CA}"/>
    <cellStyle name="Millares 15 4 4 5 2 2" xfId="44453" xr:uid="{B1035404-C44C-461C-AF39-D5DC4FB64147}"/>
    <cellStyle name="Millares 15 4 4 5 3" xfId="33012" xr:uid="{45E60B7E-F390-44C9-8129-D2D3198F9187}"/>
    <cellStyle name="Millares 15 4 4 6" xfId="11200" xr:uid="{57FC4EA9-55D4-42C7-A9CE-B5C6A2938099}"/>
    <cellStyle name="Millares 15 4 4 6 2" xfId="22643" xr:uid="{F637CFB5-2BBB-4673-B0CA-1F031830A5B7}"/>
    <cellStyle name="Millares 15 4 4 6 2 2" xfId="45537" xr:uid="{2AC283BA-63A4-4FF6-8EAC-DE9E17E56AD2}"/>
    <cellStyle name="Millares 15 4 4 6 3" xfId="34096" xr:uid="{E8740403-73B8-454F-A2D6-D8E7EBA5553D}"/>
    <cellStyle name="Millares 15 4 4 7" xfId="12265" xr:uid="{898657F2-C72D-4668-9D73-1075FF3D29A5}"/>
    <cellStyle name="Millares 15 4 4 7 2" xfId="35159" xr:uid="{491DB9AD-EEF9-47CF-A4E9-BE01002B0118}"/>
    <cellStyle name="Millares 15 4 4 8" xfId="23718" xr:uid="{26A48D3A-F910-43F8-B1B8-CF25EC98D63E}"/>
    <cellStyle name="Millares 15 4 4 9" xfId="46601" xr:uid="{95869F1E-9FBC-41B5-9A7F-BD9C4E30022C}"/>
    <cellStyle name="Millares 15 4 5" xfId="1335" xr:uid="{1CA402EE-3AFE-47EE-B934-6DF47E9FDE98}"/>
    <cellStyle name="Millares 15 4 5 2" xfId="2652" xr:uid="{D6A2DAFE-221D-449C-9CE3-3BAAEF9EDA7C}"/>
    <cellStyle name="Millares 15 4 5 2 2" xfId="6900" xr:uid="{AF48D18C-3CD1-4E9B-9EDF-3C07F3C28F35}"/>
    <cellStyle name="Millares 15 4 5 2 2 2" xfId="18352" xr:uid="{B3213AC3-9EE6-4F23-9C64-31D56C1259BC}"/>
    <cellStyle name="Millares 15 4 5 2 2 2 2" xfId="41246" xr:uid="{3302DE8F-76C9-4197-B576-A3F0E7B1F35B}"/>
    <cellStyle name="Millares 15 4 5 2 2 3" xfId="29805" xr:uid="{7A9018FF-BF01-4F8E-9C01-52ADB18D2BFB}"/>
    <cellStyle name="Millares 15 4 5 2 2 4" xfId="52687" xr:uid="{1077FD91-10B6-4D83-93FB-C769673B7988}"/>
    <cellStyle name="Millares 15 4 5 2 3" xfId="14110" xr:uid="{E0CA0579-94E8-4D1D-8377-52616E10F9CF}"/>
    <cellStyle name="Millares 15 4 5 2 3 2" xfId="37004" xr:uid="{3AD9F48C-7C74-4F9E-879D-65D433E2399C}"/>
    <cellStyle name="Millares 15 4 5 2 4" xfId="25563" xr:uid="{8D568083-6357-4E31-B8C9-D295CD6F8347}"/>
    <cellStyle name="Millares 15 4 5 2 5" xfId="48446" xr:uid="{3A2C54E0-F107-4F9B-9143-79A8BB690C1F}"/>
    <cellStyle name="Millares 15 4 5 3" xfId="5583" xr:uid="{EA4CCC2A-4167-407F-B373-1924A5023838}"/>
    <cellStyle name="Millares 15 4 5 3 2" xfId="17035" xr:uid="{C54D91AA-A2D2-4BC6-819F-97C474A9371D}"/>
    <cellStyle name="Millares 15 4 5 3 2 2" xfId="39929" xr:uid="{AD7340E5-D3E9-48E9-8EE6-979611BF9872}"/>
    <cellStyle name="Millares 15 4 5 3 3" xfId="28488" xr:uid="{7E5E66DB-3CA1-46C9-9AA7-396C750E9084}"/>
    <cellStyle name="Millares 15 4 5 3 4" xfId="51370" xr:uid="{F4882040-7E12-4BEA-846D-E7894D9BE0B0}"/>
    <cellStyle name="Millares 15 4 5 4" xfId="12793" xr:uid="{27FE1487-DF28-4E74-9E51-3A586C7BE471}"/>
    <cellStyle name="Millares 15 4 5 4 2" xfId="35687" xr:uid="{64E1B8FA-1675-4A6F-AFFF-655D2E482B0A}"/>
    <cellStyle name="Millares 15 4 5 5" xfId="24246" xr:uid="{FCADD2B1-5588-4424-A27C-FFAF07DA95FE}"/>
    <cellStyle name="Millares 15 4 5 6" xfId="47129" xr:uid="{D162ADE9-D5F5-4DC3-B0AD-E45C9DBEA96F}"/>
    <cellStyle name="Millares 15 4 6" xfId="1597" xr:uid="{214C3360-48D3-4D95-BBA3-8B9FBE98E6EB}"/>
    <cellStyle name="Millares 15 4 6 2" xfId="5845" xr:uid="{66DCC251-2065-443B-AD11-8554B43EE4CB}"/>
    <cellStyle name="Millares 15 4 6 2 2" xfId="17297" xr:uid="{6413A426-F238-47D5-93F9-A1B812BFF379}"/>
    <cellStyle name="Millares 15 4 6 2 2 2" xfId="40191" xr:uid="{224F0AB4-B334-4329-AF63-619099170FB9}"/>
    <cellStyle name="Millares 15 4 6 2 3" xfId="28750" xr:uid="{2E7979EF-E74A-46EA-B403-480C80966705}"/>
    <cellStyle name="Millares 15 4 6 2 4" xfId="51632" xr:uid="{40D5F2BC-C77C-4665-8AC3-7F9146F256E7}"/>
    <cellStyle name="Millares 15 4 6 3" xfId="13055" xr:uid="{8A40FDCF-5EF2-49BF-85E1-D8AB29404514}"/>
    <cellStyle name="Millares 15 4 6 3 2" xfId="35949" xr:uid="{C772729C-40C3-48AA-85F5-8CFD23D9F23D}"/>
    <cellStyle name="Millares 15 4 6 4" xfId="24508" xr:uid="{97E0D71A-797E-4A3D-B07C-84C2B2484A32}"/>
    <cellStyle name="Millares 15 4 6 5" xfId="47391" xr:uid="{CC70B82E-052E-4929-B220-35DA411762A7}"/>
    <cellStyle name="Millares 15 4 7" xfId="2920" xr:uid="{36328144-91A1-4B0F-BE18-108D0FA35017}"/>
    <cellStyle name="Millares 15 4 7 2" xfId="7163" xr:uid="{35CF4F2D-2866-46B7-91DC-8E3471481E43}"/>
    <cellStyle name="Millares 15 4 7 2 2" xfId="18615" xr:uid="{53257A24-BD7F-4C95-8B09-DB5F7C8ED618}"/>
    <cellStyle name="Millares 15 4 7 2 2 2" xfId="41509" xr:uid="{7D373195-ABA0-4BA6-B69C-7C8D846713D5}"/>
    <cellStyle name="Millares 15 4 7 2 3" xfId="30068" xr:uid="{9DF55D6A-0271-43A8-A819-76D6A7AA6351}"/>
    <cellStyle name="Millares 15 4 7 2 4" xfId="52950" xr:uid="{8AB6D88C-C12F-4B15-A011-BDFCD90BD09E}"/>
    <cellStyle name="Millares 15 4 7 3" xfId="14373" xr:uid="{051E7804-BEB8-49E7-ACC6-990DC23F9F8C}"/>
    <cellStyle name="Millares 15 4 7 3 2" xfId="37267" xr:uid="{6712C20F-1FC1-4E86-9A58-C410322D2924}"/>
    <cellStyle name="Millares 15 4 7 4" xfId="25826" xr:uid="{A89D3211-DD72-4627-826A-6E23EB55FFE5}"/>
    <cellStyle name="Millares 15 4 7 5" xfId="48708" xr:uid="{0C56BC30-687E-4718-A74C-E670CF58470D}"/>
    <cellStyle name="Millares 15 4 8" xfId="3180" xr:uid="{9BFDB044-D11A-443C-8664-B45F8C767F8F}"/>
    <cellStyle name="Millares 15 4 8 2" xfId="7423" xr:uid="{65E66BE7-1273-4924-82BD-B7A4FF842961}"/>
    <cellStyle name="Millares 15 4 8 2 2" xfId="18875" xr:uid="{788F0CBD-1233-4305-BCF7-1280F2ED3BA9}"/>
    <cellStyle name="Millares 15 4 8 2 2 2" xfId="41769" xr:uid="{97EFCECA-46B7-4584-8B2D-B5F4D2F9236A}"/>
    <cellStyle name="Millares 15 4 8 2 3" xfId="30328" xr:uid="{D398BCFE-9E37-47B2-9954-7AA21E8C2129}"/>
    <cellStyle name="Millares 15 4 8 2 4" xfId="53210" xr:uid="{2C61F355-B36D-4CB1-A991-A487C0A29C88}"/>
    <cellStyle name="Millares 15 4 8 3" xfId="14633" xr:uid="{73819B5D-9F2F-4524-BFA8-EB05FB2EEB5B}"/>
    <cellStyle name="Millares 15 4 8 3 2" xfId="37527" xr:uid="{404A018D-91C1-4E2F-B499-E7FAE5B8AC39}"/>
    <cellStyle name="Millares 15 4 8 4" xfId="26086" xr:uid="{A7814F67-8F43-4532-979D-4585A148AB91}"/>
    <cellStyle name="Millares 15 4 8 5" xfId="48968" xr:uid="{15DE0349-773A-4D09-9985-2F859E74FF80}"/>
    <cellStyle name="Millares 15 4 9" xfId="3441" xr:uid="{95670041-261E-44A6-B11D-C8663DC7ADA2}"/>
    <cellStyle name="Millares 15 4 9 2" xfId="7684" xr:uid="{F8110E1C-F83F-4B4E-BF91-E71B38CFB945}"/>
    <cellStyle name="Millares 15 4 9 2 2" xfId="19136" xr:uid="{2930665B-063F-4552-B5E2-5C8F208F35A4}"/>
    <cellStyle name="Millares 15 4 9 2 2 2" xfId="42030" xr:uid="{A123E82A-FA64-4167-B66F-A982DDDC0ACA}"/>
    <cellStyle name="Millares 15 4 9 2 3" xfId="30589" xr:uid="{48F539A0-4329-4BBF-9007-6BAF428018F5}"/>
    <cellStyle name="Millares 15 4 9 2 4" xfId="53471" xr:uid="{6A60D1E9-542A-4C2A-A28A-D2E4B269FA4B}"/>
    <cellStyle name="Millares 15 4 9 3" xfId="14894" xr:uid="{7D8CB636-1C6B-485A-BBD3-83A660A8B9B3}"/>
    <cellStyle name="Millares 15 4 9 3 2" xfId="37788" xr:uid="{D768487C-9D7B-4327-A7F8-12903FDEE548}"/>
    <cellStyle name="Millares 15 4 9 4" xfId="26347" xr:uid="{3D437332-6310-486F-B44F-519614C90501}"/>
    <cellStyle name="Millares 15 4 9 5" xfId="49229" xr:uid="{88328BF9-819B-4E24-9620-D658593976FF}"/>
    <cellStyle name="Millares 15 5" xfId="305" xr:uid="{596D7640-A273-4BDC-9030-3E6932E4CDE1}"/>
    <cellStyle name="Millares 15 5 10" xfId="8814" xr:uid="{7CC702FC-E392-4944-A653-3EA7BFB4D6A8}"/>
    <cellStyle name="Millares 15 5 10 2" xfId="20258" xr:uid="{32DCFC3B-8A93-45AE-9B5A-C85BBE71A2BD}"/>
    <cellStyle name="Millares 15 5 10 2 2" xfId="43152" xr:uid="{B9B51C58-626B-4C5B-9230-FFC1B267DBD9}"/>
    <cellStyle name="Millares 15 5 10 3" xfId="31711" xr:uid="{5FF2CD6F-B0ED-47A3-8FE5-3B7BE5E3F6A8}"/>
    <cellStyle name="Millares 15 5 10 4" xfId="54593" xr:uid="{D7BC4D8D-CE5A-416D-9E63-F1726F5594D9}"/>
    <cellStyle name="Millares 15 5 11" xfId="9076" xr:uid="{3D7DCC1E-8DE2-46BF-A5C1-B59A99364E19}"/>
    <cellStyle name="Millares 15 5 11 2" xfId="20520" xr:uid="{FB14BA51-CD12-46E2-AF8F-82DFD055197F}"/>
    <cellStyle name="Millares 15 5 11 2 2" xfId="43414" xr:uid="{9FA978D4-855A-4BA1-9A8F-6022046997B0}"/>
    <cellStyle name="Millares 15 5 11 3" xfId="31973" xr:uid="{8125B9EC-A40C-4B67-8F33-1116CC1C0EA2}"/>
    <cellStyle name="Millares 15 5 11 4" xfId="54855" xr:uid="{D1F69B8D-6958-4CAA-A22B-D0A93F3CC260}"/>
    <cellStyle name="Millares 15 5 12" xfId="9343" xr:uid="{1E7D7B08-1F87-4463-A7BE-21E817CD9A92}"/>
    <cellStyle name="Millares 15 5 12 2" xfId="20787" xr:uid="{8B51DF8B-4E8A-4C27-9225-0B371AD304C3}"/>
    <cellStyle name="Millares 15 5 12 2 2" xfId="43681" xr:uid="{EF32F855-C8AB-44B2-A3FE-C5C8CF32EED8}"/>
    <cellStyle name="Millares 15 5 12 3" xfId="32240" xr:uid="{B9C00968-3EBE-4FFA-992D-960AA87B01DD}"/>
    <cellStyle name="Millares 15 5 12 4" xfId="55122" xr:uid="{8A1B3043-5056-4F8B-8941-5803EA5CD71F}"/>
    <cellStyle name="Millares 15 5 13" xfId="9615" xr:uid="{0317DE5C-3FBC-45EA-A7FE-F27FF3D2FB73}"/>
    <cellStyle name="Millares 15 5 13 2" xfId="21058" xr:uid="{CFFE930E-C5E8-4BCB-881C-E3543A1519DD}"/>
    <cellStyle name="Millares 15 5 13 2 2" xfId="43952" xr:uid="{A9FA7810-82F0-4D63-AA0F-4C9543A3D690}"/>
    <cellStyle name="Millares 15 5 13 3" xfId="32511" xr:uid="{A43B533D-B26A-4B8B-8817-3539AEFE8099}"/>
    <cellStyle name="Millares 15 5 14" xfId="10699" xr:uid="{89C65955-1F41-405A-939B-ADC46E5C5079}"/>
    <cellStyle name="Millares 15 5 14 2" xfId="22142" xr:uid="{C3DEECC5-3FBB-42FE-BC0A-A3CD5B45F9DA}"/>
    <cellStyle name="Millares 15 5 14 2 2" xfId="45036" xr:uid="{F8B76EE2-6A21-43BF-AA23-BF5A5D1BEA67}"/>
    <cellStyle name="Millares 15 5 14 3" xfId="33595" xr:uid="{17A042A9-B571-4BED-A2B5-107FABFE5FFC}"/>
    <cellStyle name="Millares 15 5 15" xfId="11764" xr:uid="{976BFB04-BD15-4ACB-B1DC-EA7F4AAFF1FD}"/>
    <cellStyle name="Millares 15 5 15 2" xfId="34658" xr:uid="{C2D514B2-9A0B-4F47-A031-0C1F92F527C0}"/>
    <cellStyle name="Millares 15 5 16" xfId="23217" xr:uid="{1E1BB966-A59B-49A8-8969-B1E780F80067}"/>
    <cellStyle name="Millares 15 5 17" xfId="46100" xr:uid="{BA59F18F-0643-41CA-B25B-A92546948A3A}"/>
    <cellStyle name="Millares 15 5 2" xfId="568" xr:uid="{4CE5A7ED-B82C-48CA-BC4F-F00F09242438}"/>
    <cellStyle name="Millares 15 5 2 10" xfId="46363" xr:uid="{1DE929C6-1882-45A5-A996-7946C52C1B86}"/>
    <cellStyle name="Millares 15 5 2 2" xfId="1096" xr:uid="{944DDC7C-2A6B-4AAF-BD72-FEEC3D8B2A21}"/>
    <cellStyle name="Millares 15 5 2 2 2" xfId="2413" xr:uid="{C0751EC7-479C-41CA-8367-C8B0BAC8DE20}"/>
    <cellStyle name="Millares 15 5 2 2 2 2" xfId="6661" xr:uid="{4848948D-F3B6-4E57-A485-A4E45BAF68DC}"/>
    <cellStyle name="Millares 15 5 2 2 2 2 2" xfId="18113" xr:uid="{F68C4578-CE9E-4CB7-8286-95B8AD8740E8}"/>
    <cellStyle name="Millares 15 5 2 2 2 2 2 2" xfId="41007" xr:uid="{8681FF84-40EB-410C-9857-9BEC61C06267}"/>
    <cellStyle name="Millares 15 5 2 2 2 2 3" xfId="29566" xr:uid="{47281269-AE55-4772-924C-247C95385D6F}"/>
    <cellStyle name="Millares 15 5 2 2 2 2 4" xfId="52448" xr:uid="{9FC773E3-9F73-4FD1-B156-C834C4E38D21}"/>
    <cellStyle name="Millares 15 5 2 2 2 3" xfId="13871" xr:uid="{41D97864-86E2-46CC-9ECB-AB03A65B7368}"/>
    <cellStyle name="Millares 15 5 2 2 2 3 2" xfId="36765" xr:uid="{9792872C-8650-4103-9568-0D73A66BC9FC}"/>
    <cellStyle name="Millares 15 5 2 2 2 4" xfId="25324" xr:uid="{8D0EB3C8-8C16-438D-9867-F01132FEDEEB}"/>
    <cellStyle name="Millares 15 5 2 2 2 5" xfId="48207" xr:uid="{C5EDE033-85E7-4DE7-84A0-3E3296B496B3}"/>
    <cellStyle name="Millares 15 5 2 2 3" xfId="4257" xr:uid="{EEB9BF1C-8FB4-4803-9647-FC2A1000A1F1}"/>
    <cellStyle name="Millares 15 5 2 2 3 2" xfId="8500" xr:uid="{1C7FA320-3A16-47DB-800A-883F9856BABC}"/>
    <cellStyle name="Millares 15 5 2 2 3 2 2" xfId="19952" xr:uid="{6CDC7A26-D481-424E-B8A2-05A92613921E}"/>
    <cellStyle name="Millares 15 5 2 2 3 2 2 2" xfId="42846" xr:uid="{6BA9DF7B-FC5B-41F3-95D7-D21EFBD4429A}"/>
    <cellStyle name="Millares 15 5 2 2 3 2 3" xfId="31405" xr:uid="{F96C3D77-1FBE-4F5C-8C6C-5133A4CDA611}"/>
    <cellStyle name="Millares 15 5 2 2 3 2 4" xfId="54287" xr:uid="{C457D85C-EC29-45D4-BF3F-D472C4829E69}"/>
    <cellStyle name="Millares 15 5 2 2 3 3" xfId="15710" xr:uid="{F8E3FB8B-C837-4016-AE4D-BF70EC1AA890}"/>
    <cellStyle name="Millares 15 5 2 2 3 3 2" xfId="38604" xr:uid="{F65E8B29-6D47-4AB9-B89F-6FB5005C1B2E}"/>
    <cellStyle name="Millares 15 5 2 2 3 4" xfId="27163" xr:uid="{7230B013-F15D-41B6-A8D0-62FCE710A32D}"/>
    <cellStyle name="Millares 15 5 2 2 3 5" xfId="50045" xr:uid="{92B28E50-5EBF-4920-90E3-7B67605FA947}"/>
    <cellStyle name="Millares 15 5 2 2 4" xfId="5344" xr:uid="{E6AFA1E6-CDF2-444E-A0BE-026F8C351F64}"/>
    <cellStyle name="Millares 15 5 2 2 4 2" xfId="16796" xr:uid="{45E49FB9-028C-4E8B-B4E7-59491093E78E}"/>
    <cellStyle name="Millares 15 5 2 2 4 2 2" xfId="39690" xr:uid="{6FEF4CDE-E983-45EA-8335-FDFC503B1D12}"/>
    <cellStyle name="Millares 15 5 2 2 4 3" xfId="28249" xr:uid="{36537895-8CE4-4FC0-BA88-7382BED65D95}"/>
    <cellStyle name="Millares 15 5 2 2 4 4" xfId="51131" xr:uid="{9702BD62-8DB3-4BFD-B5CC-4F68FAA52DB3}"/>
    <cellStyle name="Millares 15 5 2 2 5" xfId="10405" xr:uid="{59FE08DF-F309-4523-B897-989924CB35F3}"/>
    <cellStyle name="Millares 15 5 2 2 5 2" xfId="21848" xr:uid="{5C718DBA-C036-4FC0-A8AE-5EE8CC0F38C8}"/>
    <cellStyle name="Millares 15 5 2 2 5 2 2" xfId="44742" xr:uid="{9ACB755E-B57F-4B57-A201-16128DCD8776}"/>
    <cellStyle name="Millares 15 5 2 2 5 3" xfId="33301" xr:uid="{CE865588-E8F8-4D24-A949-99EEEC3DE67A}"/>
    <cellStyle name="Millares 15 5 2 2 6" xfId="11489" xr:uid="{582DC692-8C67-437A-9801-A22E2B94E401}"/>
    <cellStyle name="Millares 15 5 2 2 6 2" xfId="22932" xr:uid="{4911AE93-E532-40D8-B75C-866DB27A3D79}"/>
    <cellStyle name="Millares 15 5 2 2 6 2 2" xfId="45826" xr:uid="{B59637B2-80AE-4C2B-A377-1478F564FC78}"/>
    <cellStyle name="Millares 15 5 2 2 6 3" xfId="34385" xr:uid="{3DA97D2B-74F6-49CE-BFEB-F82F334E6505}"/>
    <cellStyle name="Millares 15 5 2 2 7" xfId="12554" xr:uid="{B85BD6E3-CC94-41C1-8B19-15A4CC46099B}"/>
    <cellStyle name="Millares 15 5 2 2 7 2" xfId="35448" xr:uid="{ACD9FAA6-520D-4292-9109-CB1332A2C55D}"/>
    <cellStyle name="Millares 15 5 2 2 8" xfId="24007" xr:uid="{59E081CE-306E-4DB1-A6A7-4F7D33E63BA6}"/>
    <cellStyle name="Millares 15 5 2 2 9" xfId="46890" xr:uid="{0668420C-8687-4D8B-94AB-90033DCF8C43}"/>
    <cellStyle name="Millares 15 5 2 3" xfId="1886" xr:uid="{E575E551-E30A-43BE-A9D1-1FB37F09C7F3}"/>
    <cellStyle name="Millares 15 5 2 3 2" xfId="6134" xr:uid="{F78D3A41-5109-42ED-BEF0-22B40A3ADB9C}"/>
    <cellStyle name="Millares 15 5 2 3 2 2" xfId="17586" xr:uid="{3C41B0B7-60BD-4978-A1D3-F1501429A7D2}"/>
    <cellStyle name="Millares 15 5 2 3 2 2 2" xfId="40480" xr:uid="{5AC2EEFC-D059-4EC9-96CF-0D0D6370D17B}"/>
    <cellStyle name="Millares 15 5 2 3 2 3" xfId="29039" xr:uid="{CB37A139-458C-4808-A929-2C52FA8394AE}"/>
    <cellStyle name="Millares 15 5 2 3 2 4" xfId="51921" xr:uid="{9865F103-114D-4E7D-9E0B-C63EFCD10B84}"/>
    <cellStyle name="Millares 15 5 2 3 3" xfId="13344" xr:uid="{76482C59-2BF1-4C33-8E82-9BFE1E19884B}"/>
    <cellStyle name="Millares 15 5 2 3 3 2" xfId="36238" xr:uid="{18ABE5D3-E354-48D1-A393-0AB71CE3B7F1}"/>
    <cellStyle name="Millares 15 5 2 3 4" xfId="24797" xr:uid="{A003BCF1-1070-43C4-AD47-20ED8240D3FF}"/>
    <cellStyle name="Millares 15 5 2 3 5" xfId="47680" xr:uid="{7D15869B-765D-492F-B9AE-088B565DC8A5}"/>
    <cellStyle name="Millares 15 5 2 4" xfId="3730" xr:uid="{C586B127-8E51-455A-8618-E5D4A49F7DE0}"/>
    <cellStyle name="Millares 15 5 2 4 2" xfId="7973" xr:uid="{88F33C20-98AF-49DD-8C15-355028C020B0}"/>
    <cellStyle name="Millares 15 5 2 4 2 2" xfId="19425" xr:uid="{C1FB34F4-64DE-4B23-BEF0-9FB260878703}"/>
    <cellStyle name="Millares 15 5 2 4 2 2 2" xfId="42319" xr:uid="{9B52D9AB-43CB-4437-9528-D104782AFD94}"/>
    <cellStyle name="Millares 15 5 2 4 2 3" xfId="30878" xr:uid="{2B65EC39-75A9-4DAB-A1B8-D6F0D6EF8A76}"/>
    <cellStyle name="Millares 15 5 2 4 2 4" xfId="53760" xr:uid="{32DDD6FE-3DB8-4CE6-AF89-420F14538A7C}"/>
    <cellStyle name="Millares 15 5 2 4 3" xfId="15183" xr:uid="{7A87D450-D83E-4A71-BB73-B2523732B044}"/>
    <cellStyle name="Millares 15 5 2 4 3 2" xfId="38077" xr:uid="{1E081522-F9BA-4307-B137-80F29C25F9BB}"/>
    <cellStyle name="Millares 15 5 2 4 4" xfId="26636" xr:uid="{C387FE85-EF2B-4069-89F4-1B630137764D}"/>
    <cellStyle name="Millares 15 5 2 4 5" xfId="49518" xr:uid="{E0E679F7-0290-455F-BFA5-C60F69029E17}"/>
    <cellStyle name="Millares 15 5 2 5" xfId="4817" xr:uid="{240F8E15-8534-4EB4-954F-C0C39AE9FBC5}"/>
    <cellStyle name="Millares 15 5 2 5 2" xfId="16269" xr:uid="{573B0490-F5FF-4DE2-BC66-F5FFE2D65BE4}"/>
    <cellStyle name="Millares 15 5 2 5 2 2" xfId="39163" xr:uid="{7A3F76AB-3EE1-472E-91FA-37A5C356848F}"/>
    <cellStyle name="Millares 15 5 2 5 3" xfId="27722" xr:uid="{6C686B5D-F97C-4B75-892D-B00F9FF3A422}"/>
    <cellStyle name="Millares 15 5 2 5 4" xfId="50604" xr:uid="{549820EC-C91F-4B25-AEF9-B979F40662DB}"/>
    <cellStyle name="Millares 15 5 2 6" xfId="9878" xr:uid="{89E83BCD-A6F7-49F5-8D32-0AB83760CCE9}"/>
    <cellStyle name="Millares 15 5 2 6 2" xfId="21321" xr:uid="{B7F2120A-E581-42B6-AF8C-140391A293E6}"/>
    <cellStyle name="Millares 15 5 2 6 2 2" xfId="44215" xr:uid="{9FDCEDBA-435A-4583-99F5-06F30D006C11}"/>
    <cellStyle name="Millares 15 5 2 6 3" xfId="32774" xr:uid="{599FB35F-9A27-492D-87DE-059D54AA4F32}"/>
    <cellStyle name="Millares 15 5 2 7" xfId="10962" xr:uid="{05067B5A-2D8F-4F86-9461-E9E003A2EBC4}"/>
    <cellStyle name="Millares 15 5 2 7 2" xfId="22405" xr:uid="{B1EC77B6-45F2-47FB-A9AC-8F23B3C605FA}"/>
    <cellStyle name="Millares 15 5 2 7 2 2" xfId="45299" xr:uid="{6172EC1C-1814-435B-A5B5-44E7EEE8CFBE}"/>
    <cellStyle name="Millares 15 5 2 7 3" xfId="33858" xr:uid="{33CCC7E9-0051-4114-91FF-7710F266FABB}"/>
    <cellStyle name="Millares 15 5 2 8" xfId="12027" xr:uid="{156F7650-FF1D-4AA4-B5D3-60DE1DA3BFEF}"/>
    <cellStyle name="Millares 15 5 2 8 2" xfId="34921" xr:uid="{5A3F4C00-9AF4-4F71-B127-AA5500270842}"/>
    <cellStyle name="Millares 15 5 2 9" xfId="23480" xr:uid="{41099F59-319B-4A27-AEC9-3D09B1CAA111}"/>
    <cellStyle name="Millares 15 5 3" xfId="833" xr:uid="{A8435EC9-5DAE-4015-A610-7C5902071E0A}"/>
    <cellStyle name="Millares 15 5 3 2" xfId="2150" xr:uid="{A3551E83-CE67-48A2-863B-9DD0809B5EDA}"/>
    <cellStyle name="Millares 15 5 3 2 2" xfId="6398" xr:uid="{E5655178-9561-43DC-8635-ECDB56126B60}"/>
    <cellStyle name="Millares 15 5 3 2 2 2" xfId="17850" xr:uid="{C921FE43-87EF-473E-B2FB-241731E082C6}"/>
    <cellStyle name="Millares 15 5 3 2 2 2 2" xfId="40744" xr:uid="{F032A018-5BD1-40C0-AF25-DE8833C78758}"/>
    <cellStyle name="Millares 15 5 3 2 2 3" xfId="29303" xr:uid="{E5565508-33BD-420D-A95C-79958114ECFA}"/>
    <cellStyle name="Millares 15 5 3 2 2 4" xfId="52185" xr:uid="{BAD9804F-BC5E-4235-A535-C6920F9D0240}"/>
    <cellStyle name="Millares 15 5 3 2 3" xfId="13608" xr:uid="{14D3CC08-F41D-4E02-A17C-CF085F62D1FE}"/>
    <cellStyle name="Millares 15 5 3 2 3 2" xfId="36502" xr:uid="{9C3882E7-485D-4C57-9218-7D8EC0675DA7}"/>
    <cellStyle name="Millares 15 5 3 2 4" xfId="25061" xr:uid="{C5EC6040-E576-4D6A-93F6-24B537B5DAF3}"/>
    <cellStyle name="Millares 15 5 3 2 5" xfId="47944" xr:uid="{E09FECE5-D383-4079-88F6-040E1620E3FD}"/>
    <cellStyle name="Millares 15 5 3 3" xfId="3994" xr:uid="{4E17F991-8A27-4DB6-B16C-697BDF2F6B4D}"/>
    <cellStyle name="Millares 15 5 3 3 2" xfId="8237" xr:uid="{CD0BF528-3AD3-4A37-954D-45F22C1244EA}"/>
    <cellStyle name="Millares 15 5 3 3 2 2" xfId="19689" xr:uid="{9E00BE40-C1C0-4435-AB43-771121F2A017}"/>
    <cellStyle name="Millares 15 5 3 3 2 2 2" xfId="42583" xr:uid="{3D2D98BC-B382-4868-AB6F-531AA34BAC9E}"/>
    <cellStyle name="Millares 15 5 3 3 2 3" xfId="31142" xr:uid="{70675A7A-DECF-4FD6-84ED-9E02AB4D0A9C}"/>
    <cellStyle name="Millares 15 5 3 3 2 4" xfId="54024" xr:uid="{34EF5132-BA52-4119-A86E-92A4CC47DDB2}"/>
    <cellStyle name="Millares 15 5 3 3 3" xfId="15447" xr:uid="{F1DC0441-A774-43A5-B577-19648BB63403}"/>
    <cellStyle name="Millares 15 5 3 3 3 2" xfId="38341" xr:uid="{C5AFA019-BF3A-41DB-AE88-8FE5CFEC5DBE}"/>
    <cellStyle name="Millares 15 5 3 3 4" xfId="26900" xr:uid="{18B7A26D-EEB3-48E7-A53C-E4AA83A76F34}"/>
    <cellStyle name="Millares 15 5 3 3 5" xfId="49782" xr:uid="{4D603EC6-C2A0-438C-AA1F-C84DC4B51A3E}"/>
    <cellStyle name="Millares 15 5 3 4" xfId="5081" xr:uid="{FFA3D621-6E62-478A-89C7-6B753054F539}"/>
    <cellStyle name="Millares 15 5 3 4 2" xfId="16533" xr:uid="{1F1E7B87-5739-4EAE-9EE3-CA3C9D012488}"/>
    <cellStyle name="Millares 15 5 3 4 2 2" xfId="39427" xr:uid="{933B01BD-5049-4C25-940D-639CF45D9642}"/>
    <cellStyle name="Millares 15 5 3 4 3" xfId="27986" xr:uid="{64DFE749-4022-4D2A-93F1-FD53E1810CC3}"/>
    <cellStyle name="Millares 15 5 3 4 4" xfId="50868" xr:uid="{B5F54097-4478-48EA-9088-96970B7E9141}"/>
    <cellStyle name="Millares 15 5 3 5" xfId="10142" xr:uid="{A96E9B9B-18AC-40AA-A6E0-C0262C92A5FC}"/>
    <cellStyle name="Millares 15 5 3 5 2" xfId="21585" xr:uid="{42C1D581-C805-4264-9D54-CF14F92D3E94}"/>
    <cellStyle name="Millares 15 5 3 5 2 2" xfId="44479" xr:uid="{344F93B6-A0FF-47FF-AF0C-D434E772ABBD}"/>
    <cellStyle name="Millares 15 5 3 5 3" xfId="33038" xr:uid="{F19DC610-7C26-4105-AE4D-119AE768401D}"/>
    <cellStyle name="Millares 15 5 3 6" xfId="11226" xr:uid="{EC3CFD54-99D4-49A6-B4F5-77666B59452E}"/>
    <cellStyle name="Millares 15 5 3 6 2" xfId="22669" xr:uid="{D90E741C-72A6-460B-9DBE-86D8FF7BA7A8}"/>
    <cellStyle name="Millares 15 5 3 6 2 2" xfId="45563" xr:uid="{651D80D9-EC7B-447D-A90F-DA228BFE3B3F}"/>
    <cellStyle name="Millares 15 5 3 6 3" xfId="34122" xr:uid="{32833660-9A68-4433-9340-0CF7A110528B}"/>
    <cellStyle name="Millares 15 5 3 7" xfId="12291" xr:uid="{522FD667-C7D7-44AC-BF7A-E03F20D54F39}"/>
    <cellStyle name="Millares 15 5 3 7 2" xfId="35185" xr:uid="{67B5FF4E-4F54-46B4-90CB-F183F317E1EF}"/>
    <cellStyle name="Millares 15 5 3 8" xfId="23744" xr:uid="{6C451E64-8FF4-4649-9703-A9F9D3C4BDBB}"/>
    <cellStyle name="Millares 15 5 3 9" xfId="46627" xr:uid="{5AA3342C-9B41-4C3E-9615-4F9599387A47}"/>
    <cellStyle name="Millares 15 5 4" xfId="1361" xr:uid="{86DA542B-E176-4844-BFB5-8AE02E93BD1E}"/>
    <cellStyle name="Millares 15 5 4 2" xfId="2678" xr:uid="{FE04D3E8-BF57-4AD9-9B24-EAE58AEAE6FF}"/>
    <cellStyle name="Millares 15 5 4 2 2" xfId="6926" xr:uid="{69DFF68A-BA3C-47D9-8501-B7CAD77BBCA1}"/>
    <cellStyle name="Millares 15 5 4 2 2 2" xfId="18378" xr:uid="{63D68390-BFB7-452B-BD24-E3BFE3225419}"/>
    <cellStyle name="Millares 15 5 4 2 2 2 2" xfId="41272" xr:uid="{3FFF13AF-15B3-4476-81DB-167A6EE27FA4}"/>
    <cellStyle name="Millares 15 5 4 2 2 3" xfId="29831" xr:uid="{21F5336F-E0E7-4919-BF8B-384FC7857D2C}"/>
    <cellStyle name="Millares 15 5 4 2 2 4" xfId="52713" xr:uid="{9395B70A-4E7C-4284-8D05-431C0D8B74FC}"/>
    <cellStyle name="Millares 15 5 4 2 3" xfId="14136" xr:uid="{307244E8-F8EE-4A48-9F5A-0050B384C968}"/>
    <cellStyle name="Millares 15 5 4 2 3 2" xfId="37030" xr:uid="{38CCC0B9-2E05-4023-AD3F-CAD6EE31B17E}"/>
    <cellStyle name="Millares 15 5 4 2 4" xfId="25589" xr:uid="{4AD47FC1-9E67-4C8A-A939-13144912CA9A}"/>
    <cellStyle name="Millares 15 5 4 2 5" xfId="48472" xr:uid="{56404F5B-EB0D-41CF-AB21-F0D6C838C637}"/>
    <cellStyle name="Millares 15 5 4 3" xfId="5609" xr:uid="{FFDC5A88-81E3-4646-82DE-763770C6010D}"/>
    <cellStyle name="Millares 15 5 4 3 2" xfId="17061" xr:uid="{B5C40A35-B18B-4DE8-8896-1633E81793F6}"/>
    <cellStyle name="Millares 15 5 4 3 2 2" xfId="39955" xr:uid="{8EEFC274-0BDF-4AE7-B500-DFDD1DDD7F0B}"/>
    <cellStyle name="Millares 15 5 4 3 3" xfId="28514" xr:uid="{97072E4C-578A-42DA-BB3C-50EFF2CC5664}"/>
    <cellStyle name="Millares 15 5 4 3 4" xfId="51396" xr:uid="{52EBF898-3E9A-4765-B587-B761263871D7}"/>
    <cellStyle name="Millares 15 5 4 4" xfId="12819" xr:uid="{C8523B30-8588-4451-90DA-B957EA8DFE25}"/>
    <cellStyle name="Millares 15 5 4 4 2" xfId="35713" xr:uid="{6914CDFF-44BF-40E8-B482-19F810594C8F}"/>
    <cellStyle name="Millares 15 5 4 5" xfId="24272" xr:uid="{18902219-B47C-44C4-AC53-1BB29182A3F2}"/>
    <cellStyle name="Millares 15 5 4 6" xfId="47155" xr:uid="{03887E6C-9752-483C-AC47-CBCD90D3AAC3}"/>
    <cellStyle name="Millares 15 5 5" xfId="1623" xr:uid="{FD9D9121-D261-4B15-8A46-ED8DA75F14CE}"/>
    <cellStyle name="Millares 15 5 5 2" xfId="5871" xr:uid="{AA78C702-E5BE-481B-A1FC-7FA4D448633E}"/>
    <cellStyle name="Millares 15 5 5 2 2" xfId="17323" xr:uid="{8A0FDCE1-FD09-4BD1-9F24-8538F2A91DEE}"/>
    <cellStyle name="Millares 15 5 5 2 2 2" xfId="40217" xr:uid="{64EAA020-DB0F-447A-A206-57647639DD6C}"/>
    <cellStyle name="Millares 15 5 5 2 3" xfId="28776" xr:uid="{C14E2A29-FB28-4E47-A651-C6E47FCFB321}"/>
    <cellStyle name="Millares 15 5 5 2 4" xfId="51658" xr:uid="{40FDB201-09AD-4B85-8288-4AE4B7DB06D2}"/>
    <cellStyle name="Millares 15 5 5 3" xfId="13081" xr:uid="{F98FB41E-163A-4857-A619-37DA4B837FE8}"/>
    <cellStyle name="Millares 15 5 5 3 2" xfId="35975" xr:uid="{E9940D9F-FCA6-46A4-829D-9BE32523CB75}"/>
    <cellStyle name="Millares 15 5 5 4" xfId="24534" xr:uid="{205DF305-CB48-4DC7-A397-92A56EFAFB9B}"/>
    <cellStyle name="Millares 15 5 5 5" xfId="47417" xr:uid="{397A7CA4-7D9C-4A29-9A60-E6B4F1A6DB5E}"/>
    <cellStyle name="Millares 15 5 6" xfId="2946" xr:uid="{2F938756-FB5B-4067-A9B4-9E54FC96FF44}"/>
    <cellStyle name="Millares 15 5 6 2" xfId="7189" xr:uid="{D83EE805-BE7D-4BAD-8E55-4FE61C594019}"/>
    <cellStyle name="Millares 15 5 6 2 2" xfId="18641" xr:uid="{C23EAC9B-8355-43C6-B7E2-CF4F21D2010C}"/>
    <cellStyle name="Millares 15 5 6 2 2 2" xfId="41535" xr:uid="{0341EB10-562B-488E-BB5B-1A518FC66B10}"/>
    <cellStyle name="Millares 15 5 6 2 3" xfId="30094" xr:uid="{0C750989-1639-41A1-9046-20455FADB4A6}"/>
    <cellStyle name="Millares 15 5 6 2 4" xfId="52976" xr:uid="{A2353E9A-90DD-4FAB-B8FD-32FDD36DA6EF}"/>
    <cellStyle name="Millares 15 5 6 3" xfId="14399" xr:uid="{079D2353-AFEB-4131-955A-5EC908214438}"/>
    <cellStyle name="Millares 15 5 6 3 2" xfId="37293" xr:uid="{D644D06B-83E6-499F-8D13-8178B2FD8D66}"/>
    <cellStyle name="Millares 15 5 6 4" xfId="25852" xr:uid="{8D3F07DE-C277-44F9-A568-9EF1705625E0}"/>
    <cellStyle name="Millares 15 5 6 5" xfId="48734" xr:uid="{6B9A28FE-71A1-4823-B0E0-68FE3739A93A}"/>
    <cellStyle name="Millares 15 5 7" xfId="3206" xr:uid="{8C442AA4-85BA-4439-BA9B-5C055A4A4668}"/>
    <cellStyle name="Millares 15 5 7 2" xfId="7449" xr:uid="{02AF1FB6-3473-43CA-98F1-8FA2AC309B9E}"/>
    <cellStyle name="Millares 15 5 7 2 2" xfId="18901" xr:uid="{17072E77-003C-4894-8581-5E60A8C6479D}"/>
    <cellStyle name="Millares 15 5 7 2 2 2" xfId="41795" xr:uid="{82ADC928-46DA-4719-9645-8B9C459A02A2}"/>
    <cellStyle name="Millares 15 5 7 2 3" xfId="30354" xr:uid="{F712A0AA-67F6-423F-B2F8-FADDCAC8F493}"/>
    <cellStyle name="Millares 15 5 7 2 4" xfId="53236" xr:uid="{18E95CAF-4BF1-4AC7-B77D-8D4AC58A5FD0}"/>
    <cellStyle name="Millares 15 5 7 3" xfId="14659" xr:uid="{2C03E9BF-C20B-4B99-A6C2-921C2C058D4A}"/>
    <cellStyle name="Millares 15 5 7 3 2" xfId="37553" xr:uid="{39BC7A8D-8A15-4136-B51E-3946F4A90364}"/>
    <cellStyle name="Millares 15 5 7 4" xfId="26112" xr:uid="{B2EC8F75-53A0-4EB7-8385-6CC32019C1A7}"/>
    <cellStyle name="Millares 15 5 7 5" xfId="48994" xr:uid="{09EF7DAE-F924-4B38-8F91-ACE241AE5E53}"/>
    <cellStyle name="Millares 15 5 8" xfId="3467" xr:uid="{EC2DBA21-E44E-4956-9BA5-1FE13E32EB68}"/>
    <cellStyle name="Millares 15 5 8 2" xfId="7710" xr:uid="{680FDF5C-7990-4B88-89ED-FBA51950CC4A}"/>
    <cellStyle name="Millares 15 5 8 2 2" xfId="19162" xr:uid="{E6BE80A4-6A77-4954-A388-27BD5A90AE4D}"/>
    <cellStyle name="Millares 15 5 8 2 2 2" xfId="42056" xr:uid="{53FFD8A4-BDEB-4041-B3D3-B6F43987F253}"/>
    <cellStyle name="Millares 15 5 8 2 3" xfId="30615" xr:uid="{F139F3FA-A76A-4690-BC66-7107E68DF0FD}"/>
    <cellStyle name="Millares 15 5 8 2 4" xfId="53497" xr:uid="{62E0BB31-0B7D-4CA8-A9C3-D3952E65E00C}"/>
    <cellStyle name="Millares 15 5 8 3" xfId="14920" xr:uid="{52D6A698-C401-4965-9767-3EB98775B322}"/>
    <cellStyle name="Millares 15 5 8 3 2" xfId="37814" xr:uid="{3997F772-5A38-4A45-B3F1-FAE9176ED13E}"/>
    <cellStyle name="Millares 15 5 8 4" xfId="26373" xr:uid="{442CF736-9768-48E0-B3A4-5DFBCE1CCA7C}"/>
    <cellStyle name="Millares 15 5 8 5" xfId="49255" xr:uid="{9CE3E1B1-A426-4033-A059-E49D0217030B}"/>
    <cellStyle name="Millares 15 5 9" xfId="4535" xr:uid="{8C513535-0979-45B1-BDEA-8E3CE99A5A44}"/>
    <cellStyle name="Millares 15 5 9 2" xfId="15987" xr:uid="{6093969E-433F-4D08-A36B-9CDAB07A7346}"/>
    <cellStyle name="Millares 15 5 9 2 2" xfId="38881" xr:uid="{8CB2869C-0C34-46E4-8EC3-8224C8AE01A3}"/>
    <cellStyle name="Millares 15 5 9 3" xfId="27440" xr:uid="{5A601E72-1A0A-4EC4-A976-A3C81BC15B86}"/>
    <cellStyle name="Millares 15 5 9 4" xfId="50322" xr:uid="{C7100579-3D2F-4189-AF17-51B569FA5512}"/>
    <cellStyle name="Millares 15 6" xfId="452" xr:uid="{FC3BF69D-DFE3-426F-9AAE-05BA6091E9DF}"/>
    <cellStyle name="Millares 15 6 10" xfId="46247" xr:uid="{DE1FC5C3-5FDD-4CD2-9DF7-5DE63A0C2956}"/>
    <cellStyle name="Millares 15 6 2" xfId="980" xr:uid="{691E4D6A-81D6-4C5F-AEAC-EA963A5DC522}"/>
    <cellStyle name="Millares 15 6 2 2" xfId="2297" xr:uid="{153CF382-EF19-420D-A541-D8E42490F698}"/>
    <cellStyle name="Millares 15 6 2 2 2" xfId="6545" xr:uid="{40C0263C-99AC-4AE6-92A2-8DCDE7A7394F}"/>
    <cellStyle name="Millares 15 6 2 2 2 2" xfId="17997" xr:uid="{4B5C1882-6E34-4757-A311-4F5762C677A3}"/>
    <cellStyle name="Millares 15 6 2 2 2 2 2" xfId="40891" xr:uid="{9FFB5216-8CCE-40DD-B189-8CC12D0E99B9}"/>
    <cellStyle name="Millares 15 6 2 2 2 3" xfId="29450" xr:uid="{A339AB5C-430F-4A64-A3A0-8B756B9B3895}"/>
    <cellStyle name="Millares 15 6 2 2 2 4" xfId="52332" xr:uid="{A1D3241A-6DD7-4770-8A4D-389383D0C3CF}"/>
    <cellStyle name="Millares 15 6 2 2 3" xfId="13755" xr:uid="{F00B9325-11A7-4F78-A990-AB51256F4E7B}"/>
    <cellStyle name="Millares 15 6 2 2 3 2" xfId="36649" xr:uid="{8B7CCD96-F6AE-4518-906D-BD6EDD9BE607}"/>
    <cellStyle name="Millares 15 6 2 2 4" xfId="25208" xr:uid="{66902DD9-AD36-4D42-A840-CC4A82260831}"/>
    <cellStyle name="Millares 15 6 2 2 5" xfId="48091" xr:uid="{8BA2A5A9-A240-4663-BF17-0F5CE6D141F6}"/>
    <cellStyle name="Millares 15 6 2 3" xfId="4141" xr:uid="{E83E363E-8E36-4D1F-B71D-49D3862A29B6}"/>
    <cellStyle name="Millares 15 6 2 3 2" xfId="8384" xr:uid="{15A6E65C-CA33-4FAD-9A4C-6C134CE10326}"/>
    <cellStyle name="Millares 15 6 2 3 2 2" xfId="19836" xr:uid="{8ED1609D-E53A-4C92-A84F-543207A7BCD6}"/>
    <cellStyle name="Millares 15 6 2 3 2 2 2" xfId="42730" xr:uid="{5ED4DA88-CC16-4B6C-9D13-351D2420CC99}"/>
    <cellStyle name="Millares 15 6 2 3 2 3" xfId="31289" xr:uid="{C33C1C80-C3DA-4493-AD56-3FABA92F7F90}"/>
    <cellStyle name="Millares 15 6 2 3 2 4" xfId="54171" xr:uid="{AAA1C3A7-8A93-49CB-B483-D834755434CB}"/>
    <cellStyle name="Millares 15 6 2 3 3" xfId="15594" xr:uid="{3766A008-02A5-48EA-9512-7A57C05D1486}"/>
    <cellStyle name="Millares 15 6 2 3 3 2" xfId="38488" xr:uid="{024DDA06-06C3-4CCC-A896-8B86B4EF6638}"/>
    <cellStyle name="Millares 15 6 2 3 4" xfId="27047" xr:uid="{240DFB51-4202-4BF0-B82B-5D63705DC4C6}"/>
    <cellStyle name="Millares 15 6 2 3 5" xfId="49929" xr:uid="{816C91F1-834D-485E-8ACA-6D56C8B9CAEB}"/>
    <cellStyle name="Millares 15 6 2 4" xfId="5228" xr:uid="{3A7072CF-1C05-4DFF-95B9-F6BE5ACBADF3}"/>
    <cellStyle name="Millares 15 6 2 4 2" xfId="16680" xr:uid="{C5D74BF2-2A27-4235-9BA5-3D733AEFEEB0}"/>
    <cellStyle name="Millares 15 6 2 4 2 2" xfId="39574" xr:uid="{E6FBCEBF-2218-4339-9AD0-7D0A739BF877}"/>
    <cellStyle name="Millares 15 6 2 4 3" xfId="28133" xr:uid="{780E9AE2-F7A7-4DED-9689-C517DD1247E3}"/>
    <cellStyle name="Millares 15 6 2 4 4" xfId="51015" xr:uid="{61F52A55-4865-4D44-AA2B-707F476D6142}"/>
    <cellStyle name="Millares 15 6 2 5" xfId="10289" xr:uid="{D55566AC-1AC4-4680-868E-2D957CFD431A}"/>
    <cellStyle name="Millares 15 6 2 5 2" xfId="21732" xr:uid="{D3DF1A87-8EC1-4D31-B272-F6952FC90360}"/>
    <cellStyle name="Millares 15 6 2 5 2 2" xfId="44626" xr:uid="{334D976C-D121-44A7-B160-16D0F8557701}"/>
    <cellStyle name="Millares 15 6 2 5 3" xfId="33185" xr:uid="{C1D5D9DD-FBF5-4D55-BDEA-D0D58F222828}"/>
    <cellStyle name="Millares 15 6 2 6" xfId="11373" xr:uid="{8AC4C688-FB89-4BD6-9CDE-F1FEB79D64EA}"/>
    <cellStyle name="Millares 15 6 2 6 2" xfId="22816" xr:uid="{CBBA9E14-ADB9-4C9F-B4E8-DAAC53B74A4B}"/>
    <cellStyle name="Millares 15 6 2 6 2 2" xfId="45710" xr:uid="{6A6A621C-BC1D-4274-8BB5-6D03652663E8}"/>
    <cellStyle name="Millares 15 6 2 6 3" xfId="34269" xr:uid="{4A07B426-64F8-4A6E-AB0E-429882B102C4}"/>
    <cellStyle name="Millares 15 6 2 7" xfId="12438" xr:uid="{A553BC81-01F3-4BAF-A48C-1BCB61C0A6AF}"/>
    <cellStyle name="Millares 15 6 2 7 2" xfId="35332" xr:uid="{C13233CD-B7CD-4605-87B7-4D2C99A25531}"/>
    <cellStyle name="Millares 15 6 2 8" xfId="23891" xr:uid="{1151A2FE-45A2-4749-B81E-8A8BBCCA70B3}"/>
    <cellStyle name="Millares 15 6 2 9" xfId="46774" xr:uid="{4563FF3C-0388-4690-87FB-022DA0F6B932}"/>
    <cellStyle name="Millares 15 6 3" xfId="1770" xr:uid="{AC99FB87-1C17-4CA6-B0AC-936D72B0325A}"/>
    <cellStyle name="Millares 15 6 3 2" xfId="6018" xr:uid="{1192CAF2-D49A-4C73-A233-7C95E80F0F67}"/>
    <cellStyle name="Millares 15 6 3 2 2" xfId="17470" xr:uid="{B8BF57A1-5DA3-40D3-9635-1F85E923A363}"/>
    <cellStyle name="Millares 15 6 3 2 2 2" xfId="40364" xr:uid="{C00698EF-CC95-473B-9499-A5F0F7FAA740}"/>
    <cellStyle name="Millares 15 6 3 2 3" xfId="28923" xr:uid="{2FE62BFA-0868-49C2-A748-2D1A47B27502}"/>
    <cellStyle name="Millares 15 6 3 2 4" xfId="51805" xr:uid="{F553B6B6-E9AE-4917-9AFD-68A1F0851E86}"/>
    <cellStyle name="Millares 15 6 3 3" xfId="13228" xr:uid="{12EA1694-9E7F-4617-A873-9BEE04EC4896}"/>
    <cellStyle name="Millares 15 6 3 3 2" xfId="36122" xr:uid="{8F93C903-E8AB-4F47-A34E-0D4C8362942B}"/>
    <cellStyle name="Millares 15 6 3 4" xfId="24681" xr:uid="{A1D43BE0-5D95-4CB2-A074-A8D134F1B5FE}"/>
    <cellStyle name="Millares 15 6 3 5" xfId="47564" xr:uid="{16C4AFCE-F0BE-4AEA-8D74-A0F5231072BC}"/>
    <cellStyle name="Millares 15 6 4" xfId="3614" xr:uid="{33B5CA59-D3CF-43B4-A373-000223C9991F}"/>
    <cellStyle name="Millares 15 6 4 2" xfId="7857" xr:uid="{FB100BE0-550C-4FC9-89E8-B12C2D1AE3FB}"/>
    <cellStyle name="Millares 15 6 4 2 2" xfId="19309" xr:uid="{06CFD2E6-4669-4E15-89A1-089FEDB90621}"/>
    <cellStyle name="Millares 15 6 4 2 2 2" xfId="42203" xr:uid="{246AD6CE-5036-4485-A33B-57D3D9E96DFD}"/>
    <cellStyle name="Millares 15 6 4 2 3" xfId="30762" xr:uid="{E3F23DC0-4CB4-485A-BE44-8BE645FDA0CA}"/>
    <cellStyle name="Millares 15 6 4 2 4" xfId="53644" xr:uid="{1FAAE479-2F9B-4EBE-947E-0AD26E15C3B3}"/>
    <cellStyle name="Millares 15 6 4 3" xfId="15067" xr:uid="{203EB24E-356D-495D-88BA-6CE3E2CB363D}"/>
    <cellStyle name="Millares 15 6 4 3 2" xfId="37961" xr:uid="{DB15F1FE-281F-4005-9D71-18169200412C}"/>
    <cellStyle name="Millares 15 6 4 4" xfId="26520" xr:uid="{214010C5-0E12-4A98-A0EC-7344020AC74F}"/>
    <cellStyle name="Millares 15 6 4 5" xfId="49402" xr:uid="{D3F31FB0-53DD-4807-B909-93FC7E9189B2}"/>
    <cellStyle name="Millares 15 6 5" xfId="4701" xr:uid="{6AC70BDF-C69B-42D2-B8C6-A85114E88C57}"/>
    <cellStyle name="Millares 15 6 5 2" xfId="16153" xr:uid="{7B24D72E-6D31-4A82-BAF9-AF7A2593B0F8}"/>
    <cellStyle name="Millares 15 6 5 2 2" xfId="39047" xr:uid="{0491F2B0-D819-46C7-B5C8-3AF68CEC7B09}"/>
    <cellStyle name="Millares 15 6 5 3" xfId="27606" xr:uid="{09AF7054-AA65-4FCE-A4F9-03D01D1DECD4}"/>
    <cellStyle name="Millares 15 6 5 4" xfId="50488" xr:uid="{8C381F70-1579-43C0-8494-D3C899221CEC}"/>
    <cellStyle name="Millares 15 6 6" xfId="9762" xr:uid="{AFE8CCEC-AEC8-4929-BD4E-EDE8C599AC8C}"/>
    <cellStyle name="Millares 15 6 6 2" xfId="21205" xr:uid="{82DA6656-2485-4259-B77D-8A818DACEA74}"/>
    <cellStyle name="Millares 15 6 6 2 2" xfId="44099" xr:uid="{137D2B56-9810-4FA9-B685-EBF79C1D4148}"/>
    <cellStyle name="Millares 15 6 6 3" xfId="32658" xr:uid="{E9949CB1-C277-4860-AD38-C73AEFBDAEE9}"/>
    <cellStyle name="Millares 15 6 7" xfId="10846" xr:uid="{A833C3BD-40F6-4512-A6C9-5DB72A93CB20}"/>
    <cellStyle name="Millares 15 6 7 2" xfId="22289" xr:uid="{871C8836-1793-4C31-B1F4-D5EA95FCE8D7}"/>
    <cellStyle name="Millares 15 6 7 2 2" xfId="45183" xr:uid="{CD449B6F-2469-40AA-9843-43D2ED095E50}"/>
    <cellStyle name="Millares 15 6 7 3" xfId="33742" xr:uid="{344D1CBF-2636-4F04-B5EB-692DBC258E13}"/>
    <cellStyle name="Millares 15 6 8" xfId="11911" xr:uid="{AB7CA704-9437-475E-9002-EA68D8260A90}"/>
    <cellStyle name="Millares 15 6 8 2" xfId="34805" xr:uid="{45CBABE4-71B6-4958-BFEE-BB31C3A6ADCC}"/>
    <cellStyle name="Millares 15 6 9" xfId="23364" xr:uid="{762DABEC-C3EA-46C2-8004-48B9AC33CD51}"/>
    <cellStyle name="Millares 15 7" xfId="716" xr:uid="{110EBEE8-9D8F-446E-BBE3-9CAAA2C688C7}"/>
    <cellStyle name="Millares 15 7 2" xfId="2033" xr:uid="{A24A4083-0D36-484A-9029-6371B7751EB8}"/>
    <cellStyle name="Millares 15 7 2 2" xfId="6281" xr:uid="{72926798-3E0A-48E4-99DE-5028E7003B37}"/>
    <cellStyle name="Millares 15 7 2 2 2" xfId="17733" xr:uid="{F95DDA82-FD49-4402-B63A-6E587FA96DE8}"/>
    <cellStyle name="Millares 15 7 2 2 2 2" xfId="40627" xr:uid="{EE3E0E8E-3B9D-44FC-B116-CCD85CB05235}"/>
    <cellStyle name="Millares 15 7 2 2 3" xfId="29186" xr:uid="{4A1EE259-2BAD-482D-A4C1-06D52D4158B5}"/>
    <cellStyle name="Millares 15 7 2 2 4" xfId="52068" xr:uid="{9155451C-53CA-4294-A448-FE380E8ADB02}"/>
    <cellStyle name="Millares 15 7 2 3" xfId="13491" xr:uid="{A1843833-22DB-46DE-834F-8B55FD580467}"/>
    <cellStyle name="Millares 15 7 2 3 2" xfId="36385" xr:uid="{94D33011-107C-4526-B5FA-3BE0C45094BD}"/>
    <cellStyle name="Millares 15 7 2 4" xfId="24944" xr:uid="{E4A732E5-1C91-4012-A604-CEE75F73994E}"/>
    <cellStyle name="Millares 15 7 2 5" xfId="47827" xr:uid="{AFD978AF-3550-45AF-9964-671F731B3766}"/>
    <cellStyle name="Millares 15 7 3" xfId="3877" xr:uid="{6350DE1F-DA4C-45E8-9EFA-18241BD94C9D}"/>
    <cellStyle name="Millares 15 7 3 2" xfId="8120" xr:uid="{544AFE8D-A28F-4440-A243-C47A78CBE5BF}"/>
    <cellStyle name="Millares 15 7 3 2 2" xfId="19572" xr:uid="{DBE3BC85-C438-40F7-8275-C50593CF4759}"/>
    <cellStyle name="Millares 15 7 3 2 2 2" xfId="42466" xr:uid="{1E6C5F35-0C8F-42F8-B1EB-19EFADF89FF6}"/>
    <cellStyle name="Millares 15 7 3 2 3" xfId="31025" xr:uid="{9456D51E-1E90-452F-8B50-0A4EAF944499}"/>
    <cellStyle name="Millares 15 7 3 2 4" xfId="53907" xr:uid="{B219202C-6A0D-4BD3-B96F-312ACF02335B}"/>
    <cellStyle name="Millares 15 7 3 3" xfId="15330" xr:uid="{5A97593E-FCF4-48E7-9328-DBE80F5447FC}"/>
    <cellStyle name="Millares 15 7 3 3 2" xfId="38224" xr:uid="{D1F76D82-5F71-44A8-AC24-98515CE789F2}"/>
    <cellStyle name="Millares 15 7 3 4" xfId="26783" xr:uid="{1CCEE4F0-183D-4F5A-B047-8280B231C680}"/>
    <cellStyle name="Millares 15 7 3 5" xfId="49665" xr:uid="{12158939-244C-4874-BCCB-4DAE21B7235C}"/>
    <cellStyle name="Millares 15 7 4" xfId="4964" xr:uid="{D04C5B96-CD1B-4C2D-A80D-59EEB41B5FDC}"/>
    <cellStyle name="Millares 15 7 4 2" xfId="16416" xr:uid="{037A7A91-81B0-41AD-9DAA-FBD340852CE2}"/>
    <cellStyle name="Millares 15 7 4 2 2" xfId="39310" xr:uid="{6D1B0A1D-1946-4EF6-94A7-97C2CDBBA116}"/>
    <cellStyle name="Millares 15 7 4 3" xfId="27869" xr:uid="{D5E10B34-D3AA-4119-832E-5F2FAE75E2CF}"/>
    <cellStyle name="Millares 15 7 4 4" xfId="50751" xr:uid="{61AA574B-413E-4A5A-8F54-BBA95988145B}"/>
    <cellStyle name="Millares 15 7 5" xfId="10025" xr:uid="{D8E82992-5A49-429E-AAD6-F610A825B5B7}"/>
    <cellStyle name="Millares 15 7 5 2" xfId="21468" xr:uid="{38558AC7-3807-4963-AEFC-F76D2E3FEA7A}"/>
    <cellStyle name="Millares 15 7 5 2 2" xfId="44362" xr:uid="{BC91AAB3-5F93-4244-9883-CB72AEC94BAB}"/>
    <cellStyle name="Millares 15 7 5 3" xfId="32921" xr:uid="{8265E269-6906-4F2F-BF16-BB91A2EA465F}"/>
    <cellStyle name="Millares 15 7 6" xfId="11109" xr:uid="{68432D80-15E6-42F4-A002-4CA9C85926B3}"/>
    <cellStyle name="Millares 15 7 6 2" xfId="22552" xr:uid="{5E3F02FC-60A6-4870-9759-B8BEC5CEFD83}"/>
    <cellStyle name="Millares 15 7 6 2 2" xfId="45446" xr:uid="{FC085304-5ECD-47D0-9280-C84193C494D8}"/>
    <cellStyle name="Millares 15 7 6 3" xfId="34005" xr:uid="{0DF93294-EE7A-4663-8843-EB7A907E3FD0}"/>
    <cellStyle name="Millares 15 7 7" xfId="12174" xr:uid="{26490224-A3E0-46BC-A5A2-29BFC2DD4BF5}"/>
    <cellStyle name="Millares 15 7 7 2" xfId="35068" xr:uid="{4C6045AE-5FED-4DA3-89CD-7862AC4509F1}"/>
    <cellStyle name="Millares 15 7 8" xfId="23627" xr:uid="{30EE7CB5-8916-4073-94D7-4BD09D626664}"/>
    <cellStyle name="Millares 15 7 9" xfId="46510" xr:uid="{36D79AC6-28D5-4068-A810-A1B965347BDD}"/>
    <cellStyle name="Millares 15 8" xfId="1244" xr:uid="{81495F58-C126-416D-9673-0FE36E4B8FDA}"/>
    <cellStyle name="Millares 15 8 2" xfId="2561" xr:uid="{A918F13D-74E6-4693-982C-767636D18179}"/>
    <cellStyle name="Millares 15 8 2 2" xfId="6809" xr:uid="{6031B210-1599-49D8-9598-7FAA8B624E39}"/>
    <cellStyle name="Millares 15 8 2 2 2" xfId="18261" xr:uid="{4938E3E7-3BEC-4722-A1EE-4F78AA5F4350}"/>
    <cellStyle name="Millares 15 8 2 2 2 2" xfId="41155" xr:uid="{A150C541-168D-4379-9B78-788102BCB590}"/>
    <cellStyle name="Millares 15 8 2 2 3" xfId="29714" xr:uid="{2A67B758-12C3-4D2D-B458-0F910B235EC3}"/>
    <cellStyle name="Millares 15 8 2 2 4" xfId="52596" xr:uid="{CE685935-505A-4A8D-AB30-67DC15C71DC1}"/>
    <cellStyle name="Millares 15 8 2 3" xfId="14019" xr:uid="{BB1BFE55-FEE3-4FC9-917F-2F601D812F3D}"/>
    <cellStyle name="Millares 15 8 2 3 2" xfId="36913" xr:uid="{994DDB2E-94A3-4BC8-8EA2-B7B408883C13}"/>
    <cellStyle name="Millares 15 8 2 4" xfId="25472" xr:uid="{DE651637-A313-4A0F-9F2A-18DA255B307A}"/>
    <cellStyle name="Millares 15 8 2 5" xfId="48355" xr:uid="{BB251B02-07C6-4DF5-B3EA-784BF45433C1}"/>
    <cellStyle name="Millares 15 8 3" xfId="5492" xr:uid="{5C5F9211-2FF7-497C-B69C-0D91E24912CC}"/>
    <cellStyle name="Millares 15 8 3 2" xfId="16944" xr:uid="{1F67A705-76E6-47EE-B686-09D5D518E51D}"/>
    <cellStyle name="Millares 15 8 3 2 2" xfId="39838" xr:uid="{B2157377-0DC7-4757-8A40-E75016DA33D3}"/>
    <cellStyle name="Millares 15 8 3 3" xfId="28397" xr:uid="{02AEA809-C1CB-4D6F-B434-2D02B57232DC}"/>
    <cellStyle name="Millares 15 8 3 4" xfId="51279" xr:uid="{7A0C88C2-0E02-4DD9-B4BA-1F3040CF865B}"/>
    <cellStyle name="Millares 15 8 4" xfId="12702" xr:uid="{27D72576-CFDF-4050-8128-FB187FC441BC}"/>
    <cellStyle name="Millares 15 8 4 2" xfId="35596" xr:uid="{FFBB8008-E4C4-4C8E-B013-F0BDC9A2E39C}"/>
    <cellStyle name="Millares 15 8 5" xfId="24155" xr:uid="{60DB8022-FFB4-4E91-81AF-8021C6679801}"/>
    <cellStyle name="Millares 15 8 6" xfId="47038" xr:uid="{4BF980AE-20FF-4084-9EFB-1BAB44273B55}"/>
    <cellStyle name="Millares 15 9" xfId="1507" xr:uid="{62A7A4F4-1FA8-47EC-B93E-9611FFC80FB4}"/>
    <cellStyle name="Millares 15 9 2" xfId="5755" xr:uid="{DF168543-1DED-421A-8165-D4F5167ECC29}"/>
    <cellStyle name="Millares 15 9 2 2" xfId="17207" xr:uid="{DC91E910-7FEE-4973-960E-9A11ADA2652F}"/>
    <cellStyle name="Millares 15 9 2 2 2" xfId="40101" xr:uid="{E8690B55-6F08-4668-B742-7AEA49C4B2BD}"/>
    <cellStyle name="Millares 15 9 2 3" xfId="28660" xr:uid="{E9DAEC63-F87B-4577-A47F-8CAB1B821F9F}"/>
    <cellStyle name="Millares 15 9 2 4" xfId="51542" xr:uid="{FE629D35-59BD-4210-82FA-F4D599DB3139}"/>
    <cellStyle name="Millares 15 9 3" xfId="12965" xr:uid="{70E2374D-D94F-44BD-B4AB-5EF4C9F1D2BD}"/>
    <cellStyle name="Millares 15 9 3 2" xfId="35859" xr:uid="{087F80BE-2767-43DE-ADAB-8B51AA37E672}"/>
    <cellStyle name="Millares 15 9 4" xfId="24418" xr:uid="{604B1D5F-52C9-43EB-92C1-0F32F1B3495E}"/>
    <cellStyle name="Millares 15 9 5" xfId="47301" xr:uid="{16AA8E1F-D3A6-43A3-AD41-5509E1DB07DE}"/>
    <cellStyle name="Millares 16" xfId="183" xr:uid="{54491DA0-4887-44DE-82A9-50EEB6C6A27A}"/>
    <cellStyle name="Millares 16 10" xfId="2846" xr:uid="{E8257E1E-54BD-45FB-80A0-37414235112B}"/>
    <cellStyle name="Millares 16 10 2" xfId="7090" xr:uid="{9B6F07EC-FDC4-4D43-9F44-C70FA7129F60}"/>
    <cellStyle name="Millares 16 10 2 2" xfId="18542" xr:uid="{E8FD2EA5-A8C3-4590-886F-5BEE5EA4FE3F}"/>
    <cellStyle name="Millares 16 10 2 2 2" xfId="41436" xr:uid="{FED7B329-09DC-4080-8890-6979CB240D21}"/>
    <cellStyle name="Millares 16 10 2 3" xfId="29995" xr:uid="{3A23D110-5038-4B4B-8E08-2CC7FCAE19E3}"/>
    <cellStyle name="Millares 16 10 2 4" xfId="52877" xr:uid="{7EF67473-8686-4CF6-8050-E584B9766ECB}"/>
    <cellStyle name="Millares 16 10 3" xfId="14300" xr:uid="{02E1F166-6379-429A-9192-4F3E8DDCED12}"/>
    <cellStyle name="Millares 16 10 3 2" xfId="37194" xr:uid="{777BA6B5-DDA7-4CB2-96FE-8879C0AB7EDC}"/>
    <cellStyle name="Millares 16 10 4" xfId="25753" xr:uid="{555EF814-9261-44C5-AF25-6F0E273FDEA5}"/>
    <cellStyle name="Millares 16 10 5" xfId="48635" xr:uid="{C7742AA5-E735-4342-9697-03192F817451}"/>
    <cellStyle name="Millares 16 11" xfId="3106" xr:uid="{AEAEF14A-EF06-4EE8-8343-A565DBA58CAC}"/>
    <cellStyle name="Millares 16 11 2" xfId="7349" xr:uid="{E71DB681-E70D-43BD-9C69-384C50642F45}"/>
    <cellStyle name="Millares 16 11 2 2" xfId="18801" xr:uid="{6585D91D-79D9-4395-AD2D-5F2E3EF796D6}"/>
    <cellStyle name="Millares 16 11 2 2 2" xfId="41695" xr:uid="{BFFB8B4E-9D16-43A1-B529-6177CB616E15}"/>
    <cellStyle name="Millares 16 11 2 3" xfId="30254" xr:uid="{AEB47EDA-D7AF-4E88-9D60-5CAFDF03C016}"/>
    <cellStyle name="Millares 16 11 2 4" xfId="53136" xr:uid="{B0E07EB2-7AA6-400D-BD26-110E637DE351}"/>
    <cellStyle name="Millares 16 11 3" xfId="14559" xr:uid="{D737C3DC-A70C-4C6D-8666-3BB5E28B0E08}"/>
    <cellStyle name="Millares 16 11 3 2" xfId="37453" xr:uid="{CF8F511E-B43D-4C2D-8A3A-F117DDA1A55D}"/>
    <cellStyle name="Millares 16 11 4" xfId="26012" xr:uid="{9A328466-2453-4828-966E-16CF24AB7582}"/>
    <cellStyle name="Millares 16 11 5" xfId="48894" xr:uid="{4778D9F1-5636-4514-BA25-975FAB0E292B}"/>
    <cellStyle name="Millares 16 12" xfId="3368" xr:uid="{09C08D29-5E49-4A84-9B48-FAAD0DE956AB}"/>
    <cellStyle name="Millares 16 12 2" xfId="7611" xr:uid="{E37AE6AE-6DEA-4CE8-BA09-8342BBD58844}"/>
    <cellStyle name="Millares 16 12 2 2" xfId="19063" xr:uid="{E0868E5B-43C6-4BA0-90D2-EC27B9EB27C8}"/>
    <cellStyle name="Millares 16 12 2 2 2" xfId="41957" xr:uid="{94A660B5-C326-4ACD-8839-71371F723BDB}"/>
    <cellStyle name="Millares 16 12 2 3" xfId="30516" xr:uid="{BFA84A32-6E18-4BAC-AA04-D90B245393A5}"/>
    <cellStyle name="Millares 16 12 2 4" xfId="53398" xr:uid="{515A8E4F-BC7C-4B74-933C-4ECF1DAFDFD1}"/>
    <cellStyle name="Millares 16 12 3" xfId="14821" xr:uid="{EB09A604-9DD6-4301-A671-09843E1742F2}"/>
    <cellStyle name="Millares 16 12 3 2" xfId="37715" xr:uid="{EB223CE6-4912-485B-82D1-04B404208FF3}"/>
    <cellStyle name="Millares 16 12 4" xfId="26274" xr:uid="{2DD91DF8-E01F-4A11-AC39-E2EBDE152FA0}"/>
    <cellStyle name="Millares 16 12 5" xfId="49156" xr:uid="{E4DAEFCC-FA91-4820-B37D-3B527B3DC608}"/>
    <cellStyle name="Millares 16 13" xfId="4431" xr:uid="{BDCC57E4-119B-4CE3-BC12-125F5B1E4CD4}"/>
    <cellStyle name="Millares 16 13 2" xfId="15883" xr:uid="{8B061C8F-9BA0-45D0-B291-4209C1FEA295}"/>
    <cellStyle name="Millares 16 13 2 2" xfId="38777" xr:uid="{96168DF6-BF73-4539-B6B6-43D4A53100F3}"/>
    <cellStyle name="Millares 16 13 3" xfId="27336" xr:uid="{D2B50DBD-4E2A-46FD-8B0E-063C0404F906}"/>
    <cellStyle name="Millares 16 13 4" xfId="50218" xr:uid="{F055C544-707C-46EE-9AE1-D8595D8282B5}"/>
    <cellStyle name="Millares 16 14" xfId="8715" xr:uid="{4AD2DDB1-A263-49CB-9562-0312B81D25B5}"/>
    <cellStyle name="Millares 16 14 2" xfId="20159" xr:uid="{CF2D91E3-5F7E-4BF8-813C-BFE6A3D420B0}"/>
    <cellStyle name="Millares 16 14 2 2" xfId="43053" xr:uid="{52C5D3A9-F6F9-4530-B775-E9E5677EA6C5}"/>
    <cellStyle name="Millares 16 14 3" xfId="31612" xr:uid="{7210B846-0A3B-4A25-B227-FA25D7228CF9}"/>
    <cellStyle name="Millares 16 14 4" xfId="54494" xr:uid="{5CC065EB-F00D-4853-B35A-F004144D9538}"/>
    <cellStyle name="Millares 16 15" xfId="8976" xr:uid="{71B20003-E685-4BC6-826A-5157085EA685}"/>
    <cellStyle name="Millares 16 15 2" xfId="20420" xr:uid="{19DFE895-AEC4-42ED-9519-59277673180D}"/>
    <cellStyle name="Millares 16 15 2 2" xfId="43314" xr:uid="{0DFFCFD8-5B5E-4A3F-A037-166B4F2EDF52}"/>
    <cellStyle name="Millares 16 15 3" xfId="31873" xr:uid="{FA7FC6D7-6601-4C6F-A6CC-2254A2A7BF23}"/>
    <cellStyle name="Millares 16 15 4" xfId="54755" xr:uid="{A18F9494-5F06-49CC-BB5A-AC7066461EFB}"/>
    <cellStyle name="Millares 16 16" xfId="9243" xr:uid="{F417C562-22A4-44F7-8697-C6D120F41772}"/>
    <cellStyle name="Millares 16 16 2" xfId="20687" xr:uid="{F5809B41-40D7-474A-B01C-D5FE1264509C}"/>
    <cellStyle name="Millares 16 16 2 2" xfId="43581" xr:uid="{4A90FC7C-6C7D-4D83-8109-82A8BC20676D}"/>
    <cellStyle name="Millares 16 16 3" xfId="32140" xr:uid="{C03ACE3C-0D50-412E-AD71-114BD77EAA87}"/>
    <cellStyle name="Millares 16 16 4" xfId="55022" xr:uid="{D183E70D-6CBA-4F3A-94FE-84BA87A5AF3C}"/>
    <cellStyle name="Millares 16 17" xfId="9514" xr:uid="{63ACC576-ED04-423C-95C7-8771D3F2E791}"/>
    <cellStyle name="Millares 16 17 2" xfId="20957" xr:uid="{5D8E2964-2994-45D3-A2EB-3993298DED29}"/>
    <cellStyle name="Millares 16 17 2 2" xfId="43851" xr:uid="{277FDCD5-929E-4600-9A23-06FF52A4588A}"/>
    <cellStyle name="Millares 16 17 3" xfId="32410" xr:uid="{BBB83F67-3754-4E31-BF49-B2E61C77074D}"/>
    <cellStyle name="Millares 16 18" xfId="10600" xr:uid="{3B210282-5239-4B4C-816B-2BB8A8A7CC2D}"/>
    <cellStyle name="Millares 16 18 2" xfId="22043" xr:uid="{144E6DE7-E14E-48F8-886F-40E29AD10FF3}"/>
    <cellStyle name="Millares 16 18 2 2" xfId="44937" xr:uid="{88C9E253-A172-480F-BDC2-DBDABB6AF07B}"/>
    <cellStyle name="Millares 16 18 3" xfId="33496" xr:uid="{C8DF58EF-B924-46D4-A744-3399C8CAE674}"/>
    <cellStyle name="Millares 16 19" xfId="11665" xr:uid="{20FF5974-A1D8-4EAE-A78D-BE138AD8E715}"/>
    <cellStyle name="Millares 16 19 2" xfId="34559" xr:uid="{F0A9DF21-4087-4F13-BC95-9B9AFAF6EFA9}"/>
    <cellStyle name="Millares 16 2" xfId="220" xr:uid="{7BD740EF-0E8B-4256-B50C-6F774500EAD2}"/>
    <cellStyle name="Millares 16 2 10" xfId="4468" xr:uid="{273C0325-1664-4BC0-99D4-216AA38715C9}"/>
    <cellStyle name="Millares 16 2 10 2" xfId="15920" xr:uid="{C4F67AEE-B111-4E3B-8299-766C5BDA07B9}"/>
    <cellStyle name="Millares 16 2 10 2 2" xfId="38814" xr:uid="{AB057A0F-DD1F-4764-9A0E-518DD527EDCC}"/>
    <cellStyle name="Millares 16 2 10 3" xfId="27373" xr:uid="{27ADCBB7-67E1-468A-AFA3-8D859179D744}"/>
    <cellStyle name="Millares 16 2 10 4" xfId="50255" xr:uid="{BE402930-712C-4899-A3A5-C3E79932B6EA}"/>
    <cellStyle name="Millares 16 2 11" xfId="8752" xr:uid="{2D4DC5DB-6CB4-4E39-B3EE-2E2360CE7A7E}"/>
    <cellStyle name="Millares 16 2 11 2" xfId="20196" xr:uid="{63111B2C-40FD-4160-88E0-CF9F77F5C371}"/>
    <cellStyle name="Millares 16 2 11 2 2" xfId="43090" xr:uid="{C1EAD620-1911-4BA5-92C1-14C43EF578E1}"/>
    <cellStyle name="Millares 16 2 11 3" xfId="31649" xr:uid="{6A1FE34A-E2C7-4DC0-8B2E-85B9F0BFCFEA}"/>
    <cellStyle name="Millares 16 2 11 4" xfId="54531" xr:uid="{FE71A6DA-1A18-4EE6-95CE-B0905254DA32}"/>
    <cellStyle name="Millares 16 2 12" xfId="9013" xr:uid="{A26E1970-4685-4F5D-9AB2-251E5E5BB93A}"/>
    <cellStyle name="Millares 16 2 12 2" xfId="20457" xr:uid="{E874C3C3-E348-4B68-ACEE-A3D385B3CB16}"/>
    <cellStyle name="Millares 16 2 12 2 2" xfId="43351" xr:uid="{E1FA4360-0580-4731-9FA0-4AFA1A0ED52A}"/>
    <cellStyle name="Millares 16 2 12 3" xfId="31910" xr:uid="{7F48488C-7717-4692-AAB8-424A5C945F8B}"/>
    <cellStyle name="Millares 16 2 12 4" xfId="54792" xr:uid="{37293F44-E15C-4633-9686-36E4F54B131C}"/>
    <cellStyle name="Millares 16 2 13" xfId="9280" xr:uid="{C717C476-71B8-4C7A-B473-319DDFE6AF0C}"/>
    <cellStyle name="Millares 16 2 13 2" xfId="20724" xr:uid="{10121566-AAD5-4EC5-A8C2-B663CF54ACE0}"/>
    <cellStyle name="Millares 16 2 13 2 2" xfId="43618" xr:uid="{39AA16F7-5F42-4104-AE2F-A0150B2255F6}"/>
    <cellStyle name="Millares 16 2 13 3" xfId="32177" xr:uid="{E7678F76-81EF-4DA2-AB68-CF8269CB71A3}"/>
    <cellStyle name="Millares 16 2 13 4" xfId="55059" xr:uid="{342BA307-3B90-4349-8AE3-4D0CB29334D4}"/>
    <cellStyle name="Millares 16 2 14" xfId="9551" xr:uid="{D5B6BF55-626B-401B-8319-F964223B2130}"/>
    <cellStyle name="Millares 16 2 14 2" xfId="20994" xr:uid="{8765ACE6-5B53-4DAE-AAA1-9592F83669F0}"/>
    <cellStyle name="Millares 16 2 14 2 2" xfId="43888" xr:uid="{3DF5B20E-85EE-4465-8DDA-039BAB3173A7}"/>
    <cellStyle name="Millares 16 2 14 3" xfId="32447" xr:uid="{0B003BB3-5B61-4A7D-87F8-6AF20BA46CE4}"/>
    <cellStyle name="Millares 16 2 15" xfId="10637" xr:uid="{5E3344C0-73D3-464A-9E2A-F4D9236E6D47}"/>
    <cellStyle name="Millares 16 2 15 2" xfId="22080" xr:uid="{82BBC69F-917E-4BDF-9597-6EE1356FD674}"/>
    <cellStyle name="Millares 16 2 15 2 2" xfId="44974" xr:uid="{5F9F78B6-ECA0-4E79-A675-E2A347E3F512}"/>
    <cellStyle name="Millares 16 2 15 3" xfId="33533" xr:uid="{494C8118-2C95-47CA-AF97-852654F023BE}"/>
    <cellStyle name="Millares 16 2 16" xfId="11702" xr:uid="{EE53F0F7-6674-4F03-97F6-23534A74DCAE}"/>
    <cellStyle name="Millares 16 2 16 2" xfId="34596" xr:uid="{31D61F8B-7539-4BF3-A199-65B76D2991DB}"/>
    <cellStyle name="Millares 16 2 17" xfId="23155" xr:uid="{3820095A-4032-4D65-B51B-D80BF6376465}"/>
    <cellStyle name="Millares 16 2 18" xfId="46038" xr:uid="{ED7762A0-A314-4733-8DE2-EDCDFC2E8A66}"/>
    <cellStyle name="Millares 16 2 2" xfId="359" xr:uid="{F2B1D933-864A-4072-B273-3E6A8E210E15}"/>
    <cellStyle name="Millares 16 2 2 10" xfId="8868" xr:uid="{7188EC7E-6B73-4C26-BB24-CF06293B8125}"/>
    <cellStyle name="Millares 16 2 2 10 2" xfId="20312" xr:uid="{73F2AEF6-D888-4E05-9F5E-3E4DF2D82FBD}"/>
    <cellStyle name="Millares 16 2 2 10 2 2" xfId="43206" xr:uid="{9471EC2B-9801-4AFD-B4A3-BEBE9A13F803}"/>
    <cellStyle name="Millares 16 2 2 10 3" xfId="31765" xr:uid="{CDC1EB6C-B76D-4D5F-8EF2-CA7F77C263BD}"/>
    <cellStyle name="Millares 16 2 2 10 4" xfId="54647" xr:uid="{AF0DC068-88EC-46DD-8941-CFBD7019B8BC}"/>
    <cellStyle name="Millares 16 2 2 11" xfId="9130" xr:uid="{7689A6AB-65BA-4549-B08E-00E5D8DECC99}"/>
    <cellStyle name="Millares 16 2 2 11 2" xfId="20574" xr:uid="{84BA687B-5F29-401F-BA22-1EBE276638F3}"/>
    <cellStyle name="Millares 16 2 2 11 2 2" xfId="43468" xr:uid="{FB2411C4-7D7F-4C2F-85F0-3E238FD5F9D9}"/>
    <cellStyle name="Millares 16 2 2 11 3" xfId="32027" xr:uid="{B3C5AF5D-FDAE-4733-ABED-F69A55451C67}"/>
    <cellStyle name="Millares 16 2 2 11 4" xfId="54909" xr:uid="{D7290CBA-E49B-4AC0-A7E3-183809A8B158}"/>
    <cellStyle name="Millares 16 2 2 12" xfId="9397" xr:uid="{9F30237B-027C-4B3F-B740-FA4EBD30045E}"/>
    <cellStyle name="Millares 16 2 2 12 2" xfId="20841" xr:uid="{64F21E1D-BD6F-4DDA-AFDF-A9B4A3147945}"/>
    <cellStyle name="Millares 16 2 2 12 2 2" xfId="43735" xr:uid="{4212B4B7-97AA-462F-855A-BA90BAD53B4D}"/>
    <cellStyle name="Millares 16 2 2 12 3" xfId="32294" xr:uid="{57F2C885-3C39-4DF4-8BCE-FEF9D9328C72}"/>
    <cellStyle name="Millares 16 2 2 12 4" xfId="55176" xr:uid="{D4DD640C-F100-4B4C-AB69-04EC56F85425}"/>
    <cellStyle name="Millares 16 2 2 13" xfId="9669" xr:uid="{B722087A-2463-4C27-A71F-4E1B0EF1E00F}"/>
    <cellStyle name="Millares 16 2 2 13 2" xfId="21112" xr:uid="{EF5C42FD-801E-4653-A473-E1DFA1913D3A}"/>
    <cellStyle name="Millares 16 2 2 13 2 2" xfId="44006" xr:uid="{5D7F4B90-58E8-4BF5-A171-62A72D0D2040}"/>
    <cellStyle name="Millares 16 2 2 13 3" xfId="32565" xr:uid="{A9B17526-E40B-4F6E-B073-94258299D84C}"/>
    <cellStyle name="Millares 16 2 2 14" xfId="10753" xr:uid="{588CFC22-52C8-4AE7-A990-A03C2BB120D7}"/>
    <cellStyle name="Millares 16 2 2 14 2" xfId="22196" xr:uid="{81406575-3078-4F75-8118-8B21CBA15D3E}"/>
    <cellStyle name="Millares 16 2 2 14 2 2" xfId="45090" xr:uid="{6E37C97D-E4CD-4B81-8299-F1B7F6E9E389}"/>
    <cellStyle name="Millares 16 2 2 14 3" xfId="33649" xr:uid="{32669850-BA7E-4298-A626-2BA43975F2B9}"/>
    <cellStyle name="Millares 16 2 2 15" xfId="11818" xr:uid="{9707B5C8-B761-4429-8FE5-CBA25920962A}"/>
    <cellStyle name="Millares 16 2 2 15 2" xfId="34712" xr:uid="{B30DE6CA-8E21-4F5A-96E4-5A1738ED077A}"/>
    <cellStyle name="Millares 16 2 2 16" xfId="23271" xr:uid="{823C19B8-E5FB-4A08-B982-6FD058DABE3F}"/>
    <cellStyle name="Millares 16 2 2 17" xfId="46154" xr:uid="{A1D29B86-08C9-4637-85BB-5C7ACDB5A2F3}"/>
    <cellStyle name="Millares 16 2 2 2" xfId="622" xr:uid="{10759969-16F0-466E-8100-68042A85C434}"/>
    <cellStyle name="Millares 16 2 2 2 10" xfId="46417" xr:uid="{3F88C337-F732-44A6-9047-D7537635CEE6}"/>
    <cellStyle name="Millares 16 2 2 2 2" xfId="1150" xr:uid="{D180A1EF-190A-418B-A140-3542BCEE257F}"/>
    <cellStyle name="Millares 16 2 2 2 2 2" xfId="2467" xr:uid="{A2070A3B-4C5C-4C52-B8FF-E9443225E3B2}"/>
    <cellStyle name="Millares 16 2 2 2 2 2 2" xfId="6715" xr:uid="{A599F39C-C18B-4FA0-88BE-9D73559DFC53}"/>
    <cellStyle name="Millares 16 2 2 2 2 2 2 2" xfId="18167" xr:uid="{16B49B58-5C1D-4801-A6D6-D3D81838DAA2}"/>
    <cellStyle name="Millares 16 2 2 2 2 2 2 2 2" xfId="41061" xr:uid="{66FE3302-8CFE-4FEB-B1FF-D1931534B049}"/>
    <cellStyle name="Millares 16 2 2 2 2 2 2 3" xfId="29620" xr:uid="{C0B6909E-03C9-4C8B-8BD3-A58C25AD85FE}"/>
    <cellStyle name="Millares 16 2 2 2 2 2 2 4" xfId="52502" xr:uid="{A7C1A1D7-3BE4-4219-B881-55AA480C4594}"/>
    <cellStyle name="Millares 16 2 2 2 2 2 3" xfId="13925" xr:uid="{959C9F7E-C007-40C5-BA7A-A964ACC3AFD9}"/>
    <cellStyle name="Millares 16 2 2 2 2 2 3 2" xfId="36819" xr:uid="{BC993EDE-3192-4EF8-A971-822F179DFC9C}"/>
    <cellStyle name="Millares 16 2 2 2 2 2 4" xfId="25378" xr:uid="{12487A18-1887-4530-808C-B3813F64FFD9}"/>
    <cellStyle name="Millares 16 2 2 2 2 2 5" xfId="48261" xr:uid="{69B10E5A-829B-4BBA-B0D5-07DB1C9661A8}"/>
    <cellStyle name="Millares 16 2 2 2 2 3" xfId="4311" xr:uid="{F7E7DD06-02E5-45CF-A35C-36464DBC2A01}"/>
    <cellStyle name="Millares 16 2 2 2 2 3 2" xfId="8554" xr:uid="{5BC25EB1-2D4B-4443-A63A-2583DA47D554}"/>
    <cellStyle name="Millares 16 2 2 2 2 3 2 2" xfId="20006" xr:uid="{E9861A82-9C7F-4BED-8226-16DB66AD0226}"/>
    <cellStyle name="Millares 16 2 2 2 2 3 2 2 2" xfId="42900" xr:uid="{CF2258C3-9685-4EFE-ABC9-DE4280C271B9}"/>
    <cellStyle name="Millares 16 2 2 2 2 3 2 3" xfId="31459" xr:uid="{A7B57EB5-EECE-4868-BF19-53642707DB34}"/>
    <cellStyle name="Millares 16 2 2 2 2 3 2 4" xfId="54341" xr:uid="{CD9179B0-541E-4805-8C4A-40238874AB01}"/>
    <cellStyle name="Millares 16 2 2 2 2 3 3" xfId="15764" xr:uid="{770F7B71-2427-49BC-9C95-B0466B742D01}"/>
    <cellStyle name="Millares 16 2 2 2 2 3 3 2" xfId="38658" xr:uid="{5AF4685A-20BE-4731-A31B-E98509DBE808}"/>
    <cellStyle name="Millares 16 2 2 2 2 3 4" xfId="27217" xr:uid="{9DB5B166-CAA0-49BA-85FD-95F44E94DC9C}"/>
    <cellStyle name="Millares 16 2 2 2 2 3 5" xfId="50099" xr:uid="{000D01DD-DB9E-442F-A1EB-FCD1BB8283FE}"/>
    <cellStyle name="Millares 16 2 2 2 2 4" xfId="5398" xr:uid="{AB14B256-1D28-42A9-AB79-392F345D1E11}"/>
    <cellStyle name="Millares 16 2 2 2 2 4 2" xfId="16850" xr:uid="{65C244BA-B86C-426D-851A-8D2AE4990BB7}"/>
    <cellStyle name="Millares 16 2 2 2 2 4 2 2" xfId="39744" xr:uid="{93D993A3-76C6-480B-987E-A457961A7A7D}"/>
    <cellStyle name="Millares 16 2 2 2 2 4 3" xfId="28303" xr:uid="{F983A252-6D96-4A3C-B8BD-569334733518}"/>
    <cellStyle name="Millares 16 2 2 2 2 4 4" xfId="51185" xr:uid="{0E155BE2-C36F-4890-A73A-FC245CCE293B}"/>
    <cellStyle name="Millares 16 2 2 2 2 5" xfId="10459" xr:uid="{D5717CA5-49B3-4148-88E3-0D8C853B8C37}"/>
    <cellStyle name="Millares 16 2 2 2 2 5 2" xfId="21902" xr:uid="{8CBF3C97-1094-4E81-819B-45DE9D716DAC}"/>
    <cellStyle name="Millares 16 2 2 2 2 5 2 2" xfId="44796" xr:uid="{9C0516A7-ADD1-4BC3-9AD6-50D26C437351}"/>
    <cellStyle name="Millares 16 2 2 2 2 5 3" xfId="33355" xr:uid="{81B8605B-DB82-46A3-A1FD-DA4E664B4B9B}"/>
    <cellStyle name="Millares 16 2 2 2 2 6" xfId="11543" xr:uid="{16E61D60-CC12-42BE-A5FD-961EA9D3784C}"/>
    <cellStyle name="Millares 16 2 2 2 2 6 2" xfId="22986" xr:uid="{321912D7-B4C0-45BE-87C0-82D2AF0AFB75}"/>
    <cellStyle name="Millares 16 2 2 2 2 6 2 2" xfId="45880" xr:uid="{A645F05B-8B4C-4702-88E8-54A326318616}"/>
    <cellStyle name="Millares 16 2 2 2 2 6 3" xfId="34439" xr:uid="{6941955C-CBCD-4838-A650-FCE3DDD024C9}"/>
    <cellStyle name="Millares 16 2 2 2 2 7" xfId="12608" xr:uid="{471E73F8-2075-4B3F-9FC8-4C11CAEBE65D}"/>
    <cellStyle name="Millares 16 2 2 2 2 7 2" xfId="35502" xr:uid="{812ACB53-6A2E-49A2-B3A6-2A90E353F9DC}"/>
    <cellStyle name="Millares 16 2 2 2 2 8" xfId="24061" xr:uid="{658F6496-E441-4769-B48B-F938242B5F9F}"/>
    <cellStyle name="Millares 16 2 2 2 2 9" xfId="46944" xr:uid="{A6F8A909-84B6-457A-8D29-B29D6EE6D436}"/>
    <cellStyle name="Millares 16 2 2 2 3" xfId="1940" xr:uid="{24DDCF15-6198-4A77-97D9-4CBEB850EA33}"/>
    <cellStyle name="Millares 16 2 2 2 3 2" xfId="6188" xr:uid="{CCA5CA4B-7EDD-4A9F-9062-8B20E17390EC}"/>
    <cellStyle name="Millares 16 2 2 2 3 2 2" xfId="17640" xr:uid="{72259995-7B57-4880-9D45-5F770D77866D}"/>
    <cellStyle name="Millares 16 2 2 2 3 2 2 2" xfId="40534" xr:uid="{9C5E247F-758A-4D2F-ACD4-1400E9B83EEF}"/>
    <cellStyle name="Millares 16 2 2 2 3 2 3" xfId="29093" xr:uid="{C53C1CAF-906E-469F-A677-9974EC0D6F1A}"/>
    <cellStyle name="Millares 16 2 2 2 3 2 4" xfId="51975" xr:uid="{C489B9E0-8A00-42FF-B17A-CD79A6A22365}"/>
    <cellStyle name="Millares 16 2 2 2 3 3" xfId="13398" xr:uid="{F76C7F94-2C2A-4FB8-85F5-01423EB6FC5F}"/>
    <cellStyle name="Millares 16 2 2 2 3 3 2" xfId="36292" xr:uid="{77A6A938-EF9E-4F44-8B3F-94BEEF6C9BB3}"/>
    <cellStyle name="Millares 16 2 2 2 3 4" xfId="24851" xr:uid="{6B4B98CD-9FE1-4406-9EE6-C0DD596E211E}"/>
    <cellStyle name="Millares 16 2 2 2 3 5" xfId="47734" xr:uid="{6E245E62-F22A-413E-9E04-ABA4357FFB9B}"/>
    <cellStyle name="Millares 16 2 2 2 4" xfId="3784" xr:uid="{0C0F466A-B0FE-49F1-870C-51A7B9F09AC1}"/>
    <cellStyle name="Millares 16 2 2 2 4 2" xfId="8027" xr:uid="{9610254E-8FDD-4FD7-BC4A-CDA726D0CC38}"/>
    <cellStyle name="Millares 16 2 2 2 4 2 2" xfId="19479" xr:uid="{46D9593D-2736-4D2B-A3BB-4C599FDB8A7A}"/>
    <cellStyle name="Millares 16 2 2 2 4 2 2 2" xfId="42373" xr:uid="{E8DFEA10-9712-4193-AB37-A81596313AA0}"/>
    <cellStyle name="Millares 16 2 2 2 4 2 3" xfId="30932" xr:uid="{819A7B3E-3061-4A0F-BEA6-879088FFC63C}"/>
    <cellStyle name="Millares 16 2 2 2 4 2 4" xfId="53814" xr:uid="{DB648185-BFCD-4B3F-A8EB-529110CBB73D}"/>
    <cellStyle name="Millares 16 2 2 2 4 3" xfId="15237" xr:uid="{EED8DEF0-16F7-4984-BA89-9B656C0ECB01}"/>
    <cellStyle name="Millares 16 2 2 2 4 3 2" xfId="38131" xr:uid="{D53717DC-D8CF-43F0-8ABF-FFFF512C6211}"/>
    <cellStyle name="Millares 16 2 2 2 4 4" xfId="26690" xr:uid="{52DE161A-F575-45C6-BB4F-684E1A23EA92}"/>
    <cellStyle name="Millares 16 2 2 2 4 5" xfId="49572" xr:uid="{9758D09D-EA1A-41AA-9821-22F03E4A68A3}"/>
    <cellStyle name="Millares 16 2 2 2 5" xfId="4871" xr:uid="{408BE459-A850-455E-AE0E-7C477D41191E}"/>
    <cellStyle name="Millares 16 2 2 2 5 2" xfId="16323" xr:uid="{B2F52A42-18BA-4364-86BE-3C4AB5C4A8E4}"/>
    <cellStyle name="Millares 16 2 2 2 5 2 2" xfId="39217" xr:uid="{BCCDB177-FD9E-437B-A2EA-0A599EB548E0}"/>
    <cellStyle name="Millares 16 2 2 2 5 3" xfId="27776" xr:uid="{F7B31D1E-BA18-42B2-822D-9A9F2BCD1267}"/>
    <cellStyle name="Millares 16 2 2 2 5 4" xfId="50658" xr:uid="{3051E03B-16BD-4DD3-85AD-B818CEC845CC}"/>
    <cellStyle name="Millares 16 2 2 2 6" xfId="9932" xr:uid="{B7EF63EF-701A-4522-A11B-0E0EA1318825}"/>
    <cellStyle name="Millares 16 2 2 2 6 2" xfId="21375" xr:uid="{1DBB0BC3-44FD-4FA2-9525-090E5A7B0750}"/>
    <cellStyle name="Millares 16 2 2 2 6 2 2" xfId="44269" xr:uid="{DFC04596-9673-48C6-BB83-69FFE5954FC3}"/>
    <cellStyle name="Millares 16 2 2 2 6 3" xfId="32828" xr:uid="{13B0A72F-A1AF-4493-97DC-3AE7C0DD8633}"/>
    <cellStyle name="Millares 16 2 2 2 7" xfId="11016" xr:uid="{DB784B8F-799B-4442-B748-072680F1AC30}"/>
    <cellStyle name="Millares 16 2 2 2 7 2" xfId="22459" xr:uid="{5DB759E1-3F09-483F-8E14-62DDC8C6583B}"/>
    <cellStyle name="Millares 16 2 2 2 7 2 2" xfId="45353" xr:uid="{1B614D72-28F6-43B4-ABE9-8B150CA3451F}"/>
    <cellStyle name="Millares 16 2 2 2 7 3" xfId="33912" xr:uid="{F09FE7C0-1623-4A2D-BC7D-A40223230F6D}"/>
    <cellStyle name="Millares 16 2 2 2 8" xfId="12081" xr:uid="{D08CB5FA-0C3A-4934-90EE-273D88BC77D5}"/>
    <cellStyle name="Millares 16 2 2 2 8 2" xfId="34975" xr:uid="{016E9696-692B-48A0-B2A0-7C235D91AAC3}"/>
    <cellStyle name="Millares 16 2 2 2 9" xfId="23534" xr:uid="{AF5B085C-3AA0-43BC-99C6-C0F60F3C2B46}"/>
    <cellStyle name="Millares 16 2 2 3" xfId="887" xr:uid="{C24F5FF3-A5FE-4CE9-92CF-81071711A32F}"/>
    <cellStyle name="Millares 16 2 2 3 2" xfId="2204" xr:uid="{46B00754-3BD9-48E2-AC07-D4ECDC4AA309}"/>
    <cellStyle name="Millares 16 2 2 3 2 2" xfId="6452" xr:uid="{825DA4B5-4E82-4F6F-9E18-07AC4D013371}"/>
    <cellStyle name="Millares 16 2 2 3 2 2 2" xfId="17904" xr:uid="{4E19EAC9-957A-4C5F-B403-7E6337801ECC}"/>
    <cellStyle name="Millares 16 2 2 3 2 2 2 2" xfId="40798" xr:uid="{4E6EDE01-17B3-48EB-9396-727972D03158}"/>
    <cellStyle name="Millares 16 2 2 3 2 2 3" xfId="29357" xr:uid="{DA6C7465-78F9-4045-8AD5-1B0A3E00A849}"/>
    <cellStyle name="Millares 16 2 2 3 2 2 4" xfId="52239" xr:uid="{0F694E56-81A8-4FD0-8F56-010A7BCAE20A}"/>
    <cellStyle name="Millares 16 2 2 3 2 3" xfId="13662" xr:uid="{E39AA7F3-F74F-4EAF-A22E-3B5C8F374F25}"/>
    <cellStyle name="Millares 16 2 2 3 2 3 2" xfId="36556" xr:uid="{448B4CDC-1E9B-42C1-AF39-C770D8C234F9}"/>
    <cellStyle name="Millares 16 2 2 3 2 4" xfId="25115" xr:uid="{18B53B15-DF19-4E8B-BA9A-30599957E86E}"/>
    <cellStyle name="Millares 16 2 2 3 2 5" xfId="47998" xr:uid="{81712A08-318E-4795-9B90-46F345075A7D}"/>
    <cellStyle name="Millares 16 2 2 3 3" xfId="4048" xr:uid="{0B2410C7-FF29-4859-99B8-E1D29E74B327}"/>
    <cellStyle name="Millares 16 2 2 3 3 2" xfId="8291" xr:uid="{A00AB71E-BCCB-410C-9B7C-F7AA5299CE31}"/>
    <cellStyle name="Millares 16 2 2 3 3 2 2" xfId="19743" xr:uid="{D08ADA2D-9B96-41BD-91ED-24535A2EF9DA}"/>
    <cellStyle name="Millares 16 2 2 3 3 2 2 2" xfId="42637" xr:uid="{16EE3359-2698-4395-BDEE-0D2780FA7CEC}"/>
    <cellStyle name="Millares 16 2 2 3 3 2 3" xfId="31196" xr:uid="{E5F840ED-5357-4EE3-9A8B-4758C558B8F7}"/>
    <cellStyle name="Millares 16 2 2 3 3 2 4" xfId="54078" xr:uid="{F98EB671-B44F-46D5-9AAC-6E5B433BDD50}"/>
    <cellStyle name="Millares 16 2 2 3 3 3" xfId="15501" xr:uid="{D5947585-1EE3-4FCD-B3CA-5C9A96A13476}"/>
    <cellStyle name="Millares 16 2 2 3 3 3 2" xfId="38395" xr:uid="{24CCBEE5-FB88-45AE-A7EF-25EA92572349}"/>
    <cellStyle name="Millares 16 2 2 3 3 4" xfId="26954" xr:uid="{30DC50E5-64CD-4CEC-B11D-4C605994FDBE}"/>
    <cellStyle name="Millares 16 2 2 3 3 5" xfId="49836" xr:uid="{B0C1D2A4-1EAA-4F46-89DD-107A576B3911}"/>
    <cellStyle name="Millares 16 2 2 3 4" xfId="5135" xr:uid="{CE265DC0-5364-4EDA-9FD2-4ED1327CC601}"/>
    <cellStyle name="Millares 16 2 2 3 4 2" xfId="16587" xr:uid="{495F2257-0AF4-49F7-8C12-52B178A3692E}"/>
    <cellStyle name="Millares 16 2 2 3 4 2 2" xfId="39481" xr:uid="{BA453161-98BB-4CE6-A3C3-7F7A203490D2}"/>
    <cellStyle name="Millares 16 2 2 3 4 3" xfId="28040" xr:uid="{D3E7D46D-E276-43AC-8145-FFFD12627948}"/>
    <cellStyle name="Millares 16 2 2 3 4 4" xfId="50922" xr:uid="{EAB81224-FCEE-4C5B-A70F-DB87BF298994}"/>
    <cellStyle name="Millares 16 2 2 3 5" xfId="10196" xr:uid="{CB2628E5-7CB9-4914-B98B-72CE562B0CD6}"/>
    <cellStyle name="Millares 16 2 2 3 5 2" xfId="21639" xr:uid="{A6157805-C348-4BAA-9700-82D866AC3A8F}"/>
    <cellStyle name="Millares 16 2 2 3 5 2 2" xfId="44533" xr:uid="{7974BD9E-1DA5-4B38-994B-3C18D46DAAAB}"/>
    <cellStyle name="Millares 16 2 2 3 5 3" xfId="33092" xr:uid="{74856AD8-8192-46E1-AB76-D84456E331DC}"/>
    <cellStyle name="Millares 16 2 2 3 6" xfId="11280" xr:uid="{B2612055-AE14-43F6-BDFD-E6FA2AFEEDBF}"/>
    <cellStyle name="Millares 16 2 2 3 6 2" xfId="22723" xr:uid="{7DFBEE84-1D9F-4FF0-BD14-475778CC8E65}"/>
    <cellStyle name="Millares 16 2 2 3 6 2 2" xfId="45617" xr:uid="{6CB7F6E1-47AE-4C33-9601-7CBDBDC090DB}"/>
    <cellStyle name="Millares 16 2 2 3 6 3" xfId="34176" xr:uid="{E55CC036-B19B-4808-8C33-292E8DA84FEE}"/>
    <cellStyle name="Millares 16 2 2 3 7" xfId="12345" xr:uid="{66572A9E-529A-4E6E-B03B-D65C5C78C9B0}"/>
    <cellStyle name="Millares 16 2 2 3 7 2" xfId="35239" xr:uid="{3AE7D1A8-3BE0-416A-8DBA-A738102FA1D0}"/>
    <cellStyle name="Millares 16 2 2 3 8" xfId="23798" xr:uid="{E7BA970A-AFBE-4472-9612-7192C7771B20}"/>
    <cellStyle name="Millares 16 2 2 3 9" xfId="46681" xr:uid="{26AB59C1-051A-4D03-AFAC-5F65AEAF2EB8}"/>
    <cellStyle name="Millares 16 2 2 4" xfId="1415" xr:uid="{93F7D6B5-95C5-41AC-8C50-A46943E37358}"/>
    <cellStyle name="Millares 16 2 2 4 2" xfId="2732" xr:uid="{41E5AD87-A098-45C6-896F-55ECAA0A4469}"/>
    <cellStyle name="Millares 16 2 2 4 2 2" xfId="6980" xr:uid="{DE6AD849-64C3-4FF4-8E27-7B64AE27002E}"/>
    <cellStyle name="Millares 16 2 2 4 2 2 2" xfId="18432" xr:uid="{0CEE6609-8A7D-4BD6-A18E-DEF67E2592C7}"/>
    <cellStyle name="Millares 16 2 2 4 2 2 2 2" xfId="41326" xr:uid="{0A641FCB-0496-46AE-AF71-2B15483C9CEC}"/>
    <cellStyle name="Millares 16 2 2 4 2 2 3" xfId="29885" xr:uid="{4C906C12-DEFA-4AA3-8FC3-F268E8A9FC76}"/>
    <cellStyle name="Millares 16 2 2 4 2 2 4" xfId="52767" xr:uid="{4CB061CB-D009-4732-9A24-5321128752B2}"/>
    <cellStyle name="Millares 16 2 2 4 2 3" xfId="14190" xr:uid="{926A52AB-C671-4C58-9967-99A5F5E46C87}"/>
    <cellStyle name="Millares 16 2 2 4 2 3 2" xfId="37084" xr:uid="{C410C9DD-D343-466D-8F18-84739166DA7B}"/>
    <cellStyle name="Millares 16 2 2 4 2 4" xfId="25643" xr:uid="{6089D6DD-E5A1-4A54-8F20-A0A642FE7815}"/>
    <cellStyle name="Millares 16 2 2 4 2 5" xfId="48526" xr:uid="{9FA71697-6185-4D83-A856-C19284F8FE46}"/>
    <cellStyle name="Millares 16 2 2 4 3" xfId="5663" xr:uid="{E624AEA4-5770-4C77-A978-0D6E70E9952E}"/>
    <cellStyle name="Millares 16 2 2 4 3 2" xfId="17115" xr:uid="{F0B93266-CF16-4281-A921-195D9FCF98E5}"/>
    <cellStyle name="Millares 16 2 2 4 3 2 2" xfId="40009" xr:uid="{E1737D00-C632-4827-BB1A-E39FE00C6B58}"/>
    <cellStyle name="Millares 16 2 2 4 3 3" xfId="28568" xr:uid="{70E44C51-F060-493B-A973-0D9809CC7CC3}"/>
    <cellStyle name="Millares 16 2 2 4 3 4" xfId="51450" xr:uid="{25FAF6AA-1E85-45DD-80E6-FB31D1FB632C}"/>
    <cellStyle name="Millares 16 2 2 4 4" xfId="12873" xr:uid="{A71824BF-F532-4E82-A94B-B2FD7D6DAFD3}"/>
    <cellStyle name="Millares 16 2 2 4 4 2" xfId="35767" xr:uid="{8E89D601-AF32-4FD8-BC27-B186D1C7B1E2}"/>
    <cellStyle name="Millares 16 2 2 4 5" xfId="24326" xr:uid="{4E02A309-5240-4AEB-9E0D-CEE747BD73F6}"/>
    <cellStyle name="Millares 16 2 2 4 6" xfId="47209" xr:uid="{72D597CC-8E5E-4A54-BF3B-7642DEB162E7}"/>
    <cellStyle name="Millares 16 2 2 5" xfId="1677" xr:uid="{84706F3D-A0BB-4023-BD2C-B32DB6AE3EC5}"/>
    <cellStyle name="Millares 16 2 2 5 2" xfId="5925" xr:uid="{310ADEE8-AAC7-4FF8-AEB3-4D7BA9EDD218}"/>
    <cellStyle name="Millares 16 2 2 5 2 2" xfId="17377" xr:uid="{AA55D8D4-D9E4-4C50-B953-FDFDC9D5D110}"/>
    <cellStyle name="Millares 16 2 2 5 2 2 2" xfId="40271" xr:uid="{692C7E03-D8BF-40CB-8532-0B1E58233CCE}"/>
    <cellStyle name="Millares 16 2 2 5 2 3" xfId="28830" xr:uid="{329D9EEF-44A7-47B3-A615-925C93192758}"/>
    <cellStyle name="Millares 16 2 2 5 2 4" xfId="51712" xr:uid="{8E0BE6C3-3868-4FFE-993B-B091E51C6FFE}"/>
    <cellStyle name="Millares 16 2 2 5 3" xfId="13135" xr:uid="{C660E208-A842-47FE-B045-83F916081858}"/>
    <cellStyle name="Millares 16 2 2 5 3 2" xfId="36029" xr:uid="{23B85889-6010-4F24-9D65-9C6BC81194EB}"/>
    <cellStyle name="Millares 16 2 2 5 4" xfId="24588" xr:uid="{804ADBD5-FB9D-4D9F-9700-EFEA2C95BDC4}"/>
    <cellStyle name="Millares 16 2 2 5 5" xfId="47471" xr:uid="{E03E2AF2-15B3-4566-A785-BC883936BC96}"/>
    <cellStyle name="Millares 16 2 2 6" xfId="3000" xr:uid="{01896DC2-5090-452D-A2C4-F31A7B77AFC3}"/>
    <cellStyle name="Millares 16 2 2 6 2" xfId="7243" xr:uid="{9635CAF9-D47A-46D5-9F3F-8A8458F5A23F}"/>
    <cellStyle name="Millares 16 2 2 6 2 2" xfId="18695" xr:uid="{28491249-768C-4092-AC45-F9D5327B2C40}"/>
    <cellStyle name="Millares 16 2 2 6 2 2 2" xfId="41589" xr:uid="{1599750B-305B-409C-989B-F1C1BAAA4087}"/>
    <cellStyle name="Millares 16 2 2 6 2 3" xfId="30148" xr:uid="{141320B7-A135-41B0-B989-2C247D98612B}"/>
    <cellStyle name="Millares 16 2 2 6 2 4" xfId="53030" xr:uid="{13C1B54E-A1A3-48AF-A1E2-032ADE6D5235}"/>
    <cellStyle name="Millares 16 2 2 6 3" xfId="14453" xr:uid="{A6413A92-9E79-4135-B0FA-3BEB6FF46974}"/>
    <cellStyle name="Millares 16 2 2 6 3 2" xfId="37347" xr:uid="{6E8FB4A9-5B7A-479E-AAFA-54994FB4C3A7}"/>
    <cellStyle name="Millares 16 2 2 6 4" xfId="25906" xr:uid="{15243A4E-9427-4B96-8121-3FB33A6E9CCE}"/>
    <cellStyle name="Millares 16 2 2 6 5" xfId="48788" xr:uid="{40697E06-230D-436C-B0B9-5F3B708ACF2F}"/>
    <cellStyle name="Millares 16 2 2 7" xfId="3260" xr:uid="{150DC015-7BA2-43DE-B0BB-C6EB2AD6B4B0}"/>
    <cellStyle name="Millares 16 2 2 7 2" xfId="7503" xr:uid="{68E9357A-894A-499E-8045-1FBB676897F4}"/>
    <cellStyle name="Millares 16 2 2 7 2 2" xfId="18955" xr:uid="{C30A59A1-D7C4-4892-B634-29D4994ED785}"/>
    <cellStyle name="Millares 16 2 2 7 2 2 2" xfId="41849" xr:uid="{0F8EF417-7D18-43BF-AFEB-731CAAA14B34}"/>
    <cellStyle name="Millares 16 2 2 7 2 3" xfId="30408" xr:uid="{13AAF03B-C334-48F3-98D1-FE1836E4D046}"/>
    <cellStyle name="Millares 16 2 2 7 2 4" xfId="53290" xr:uid="{9DF4242C-E4AA-4C19-AB87-A7FE9EDCAC6D}"/>
    <cellStyle name="Millares 16 2 2 7 3" xfId="14713" xr:uid="{3F20EC59-C18C-4833-AFA1-359221DB048B}"/>
    <cellStyle name="Millares 16 2 2 7 3 2" xfId="37607" xr:uid="{2A2C3E29-6127-4A5D-80E2-D3BD6F156382}"/>
    <cellStyle name="Millares 16 2 2 7 4" xfId="26166" xr:uid="{3F8D6E96-0714-4B9D-AD6A-FBCCDAC4115F}"/>
    <cellStyle name="Millares 16 2 2 7 5" xfId="49048" xr:uid="{FFD85D78-5294-44EA-82BF-35A356680F3A}"/>
    <cellStyle name="Millares 16 2 2 8" xfId="3521" xr:uid="{BAF55077-CE11-4FF2-AC0E-0046F1716083}"/>
    <cellStyle name="Millares 16 2 2 8 2" xfId="7764" xr:uid="{112CBD99-3446-4DBD-B98F-798A00500B26}"/>
    <cellStyle name="Millares 16 2 2 8 2 2" xfId="19216" xr:uid="{AF27B4E7-D895-4950-AF21-E8482F1501AA}"/>
    <cellStyle name="Millares 16 2 2 8 2 2 2" xfId="42110" xr:uid="{E8982B92-1EA8-4FC5-96D0-85A3510F715B}"/>
    <cellStyle name="Millares 16 2 2 8 2 3" xfId="30669" xr:uid="{1E61F2F5-C4D0-49CA-85B3-E77C5B4CA824}"/>
    <cellStyle name="Millares 16 2 2 8 2 4" xfId="53551" xr:uid="{115D4664-62E3-4238-95FE-98E1EEE62E80}"/>
    <cellStyle name="Millares 16 2 2 8 3" xfId="14974" xr:uid="{66D1ADC1-D011-46AE-B7F9-A0DE4F076377}"/>
    <cellStyle name="Millares 16 2 2 8 3 2" xfId="37868" xr:uid="{ACBA413C-0C69-4F96-A7CB-65B144A880C7}"/>
    <cellStyle name="Millares 16 2 2 8 4" xfId="26427" xr:uid="{C0A4E42B-4129-4422-87E8-15A2CAF4BA8F}"/>
    <cellStyle name="Millares 16 2 2 8 5" xfId="49309" xr:uid="{C1BE0ECB-B489-456C-96F7-0BA2835821E0}"/>
    <cellStyle name="Millares 16 2 2 9" xfId="4589" xr:uid="{73F1C833-02FE-4AC1-AA36-62FCEB84F81D}"/>
    <cellStyle name="Millares 16 2 2 9 2" xfId="16041" xr:uid="{E0827F0E-7291-43A5-8D05-4539A45D3099}"/>
    <cellStyle name="Millares 16 2 2 9 2 2" xfId="38935" xr:uid="{97B6E6E2-868C-46A7-9430-EA222B3C8662}"/>
    <cellStyle name="Millares 16 2 2 9 3" xfId="27494" xr:uid="{0EDC02D8-4F2C-4CB8-8CAC-AD5EC0F655CB}"/>
    <cellStyle name="Millares 16 2 2 9 4" xfId="50376" xr:uid="{55C1B07C-A3DB-41E6-8A01-0A0B9D4BA3A7}"/>
    <cellStyle name="Millares 16 2 3" xfId="506" xr:uid="{04E20BD5-90E6-4BC8-98B6-628C82516843}"/>
    <cellStyle name="Millares 16 2 3 10" xfId="46301" xr:uid="{B82873DC-0BE1-4328-BACB-0A662E30A11B}"/>
    <cellStyle name="Millares 16 2 3 2" xfId="1034" xr:uid="{0A368CDB-341F-48C8-B8BB-5C435ACA1AB2}"/>
    <cellStyle name="Millares 16 2 3 2 2" xfId="2351" xr:uid="{C9FCC57F-5D22-48A1-B071-88A39051DE8D}"/>
    <cellStyle name="Millares 16 2 3 2 2 2" xfId="6599" xr:uid="{0A3B5A03-EBEA-4A7F-AF17-19D024587193}"/>
    <cellStyle name="Millares 16 2 3 2 2 2 2" xfId="18051" xr:uid="{111F7511-F994-478E-8D87-1BCE19924521}"/>
    <cellStyle name="Millares 16 2 3 2 2 2 2 2" xfId="40945" xr:uid="{597EA923-F0AC-49F7-A8FA-A096CDE4235B}"/>
    <cellStyle name="Millares 16 2 3 2 2 2 3" xfId="29504" xr:uid="{C69B8F64-AF66-414A-A2EC-92B7B1903121}"/>
    <cellStyle name="Millares 16 2 3 2 2 2 4" xfId="52386" xr:uid="{C212DBB1-6EAD-4900-89F0-9A1987BDCC9F}"/>
    <cellStyle name="Millares 16 2 3 2 2 3" xfId="13809" xr:uid="{F97AE254-08A7-4B3B-A2AD-4231DE59C825}"/>
    <cellStyle name="Millares 16 2 3 2 2 3 2" xfId="36703" xr:uid="{3D742B24-3778-442E-A5E8-1740259B3CF7}"/>
    <cellStyle name="Millares 16 2 3 2 2 4" xfId="25262" xr:uid="{933046F5-71E9-46B4-96A3-5E9E6B0FF1C3}"/>
    <cellStyle name="Millares 16 2 3 2 2 5" xfId="48145" xr:uid="{E3B8FA2D-21E8-4BD6-B914-93137B7BA85B}"/>
    <cellStyle name="Millares 16 2 3 2 3" xfId="4195" xr:uid="{3AD4F21B-DCB0-4920-8FB8-A97062F15DA3}"/>
    <cellStyle name="Millares 16 2 3 2 3 2" xfId="8438" xr:uid="{06D0BA06-EF3E-4AFB-AEED-1EA537B9751B}"/>
    <cellStyle name="Millares 16 2 3 2 3 2 2" xfId="19890" xr:uid="{602E5327-4740-4E2D-BEC2-1E776C5388BE}"/>
    <cellStyle name="Millares 16 2 3 2 3 2 2 2" xfId="42784" xr:uid="{1CB68498-4B8E-4FE8-8578-30987CC9F6FB}"/>
    <cellStyle name="Millares 16 2 3 2 3 2 3" xfId="31343" xr:uid="{0FD7BB6C-1150-41BD-B3B4-F968AF3DA428}"/>
    <cellStyle name="Millares 16 2 3 2 3 2 4" xfId="54225" xr:uid="{79F18E17-0BFE-4BF1-850E-68C0F768D9D8}"/>
    <cellStyle name="Millares 16 2 3 2 3 3" xfId="15648" xr:uid="{D19E2D9A-F995-4B81-9B0C-A94DCA9EA39D}"/>
    <cellStyle name="Millares 16 2 3 2 3 3 2" xfId="38542" xr:uid="{4F111BA9-287F-4C6F-9A59-A4777D5E9D1C}"/>
    <cellStyle name="Millares 16 2 3 2 3 4" xfId="27101" xr:uid="{C73AACEA-275A-45BB-B407-5F782916982A}"/>
    <cellStyle name="Millares 16 2 3 2 3 5" xfId="49983" xr:uid="{868C22F4-A3FE-48CD-9B57-2FBD59677A9B}"/>
    <cellStyle name="Millares 16 2 3 2 4" xfId="5282" xr:uid="{1F0D3606-3441-4DE1-8831-DC962AC9F585}"/>
    <cellStyle name="Millares 16 2 3 2 4 2" xfId="16734" xr:uid="{7DCBE701-D423-4DAE-B029-D44E7D7EF027}"/>
    <cellStyle name="Millares 16 2 3 2 4 2 2" xfId="39628" xr:uid="{924D3F0E-01AF-4F77-B756-5DC61B5ED206}"/>
    <cellStyle name="Millares 16 2 3 2 4 3" xfId="28187" xr:uid="{E62148F1-75AA-4FB6-BE0F-4B9CFE034048}"/>
    <cellStyle name="Millares 16 2 3 2 4 4" xfId="51069" xr:uid="{D65AA8CF-E12B-4FFF-8DF7-21F9728E567F}"/>
    <cellStyle name="Millares 16 2 3 2 5" xfId="10343" xr:uid="{4B8C0689-7D1F-4ADC-B2C4-7D4FAE5390F0}"/>
    <cellStyle name="Millares 16 2 3 2 5 2" xfId="21786" xr:uid="{33DEE5F7-764D-4E0D-968F-FD20BD27DD30}"/>
    <cellStyle name="Millares 16 2 3 2 5 2 2" xfId="44680" xr:uid="{8B67E154-43FC-4091-80A3-4F3D268A76A9}"/>
    <cellStyle name="Millares 16 2 3 2 5 3" xfId="33239" xr:uid="{CC096B13-7D9F-4D7F-8A42-0E3388DF9149}"/>
    <cellStyle name="Millares 16 2 3 2 6" xfId="11427" xr:uid="{3FC0E96E-5832-4689-BE70-012FCB7ABD7E}"/>
    <cellStyle name="Millares 16 2 3 2 6 2" xfId="22870" xr:uid="{CDD3460A-65FD-47E0-ABBC-EE9664035EB0}"/>
    <cellStyle name="Millares 16 2 3 2 6 2 2" xfId="45764" xr:uid="{16CC6615-6DA7-413C-AAF4-02E1F5778070}"/>
    <cellStyle name="Millares 16 2 3 2 6 3" xfId="34323" xr:uid="{0C91175F-26EE-4AD9-A287-C7AB24435BF9}"/>
    <cellStyle name="Millares 16 2 3 2 7" xfId="12492" xr:uid="{3EE42838-C3AB-4473-AF72-9699043C43F4}"/>
    <cellStyle name="Millares 16 2 3 2 7 2" xfId="35386" xr:uid="{668574EB-577D-4DCC-A52D-A5A0E17ED1EA}"/>
    <cellStyle name="Millares 16 2 3 2 8" xfId="23945" xr:uid="{41F86242-916F-407F-90F7-2D2264944A4F}"/>
    <cellStyle name="Millares 16 2 3 2 9" xfId="46828" xr:uid="{5AA0D0F8-2F05-4BAB-9163-AB299293F870}"/>
    <cellStyle name="Millares 16 2 3 3" xfId="1824" xr:uid="{EC39B51E-95DB-4082-9C3E-0322B93A0590}"/>
    <cellStyle name="Millares 16 2 3 3 2" xfId="6072" xr:uid="{E892FD2E-CEC2-4851-A48D-F572191BB918}"/>
    <cellStyle name="Millares 16 2 3 3 2 2" xfId="17524" xr:uid="{2465D77F-051C-4ADE-89CE-72EBCDA1865C}"/>
    <cellStyle name="Millares 16 2 3 3 2 2 2" xfId="40418" xr:uid="{E3275F67-E966-4074-BA59-97187F054933}"/>
    <cellStyle name="Millares 16 2 3 3 2 3" xfId="28977" xr:uid="{96EB875F-13EB-498A-BEE9-610302370111}"/>
    <cellStyle name="Millares 16 2 3 3 2 4" xfId="51859" xr:uid="{F6E5D1C8-C198-40A4-841F-046EB846E2CD}"/>
    <cellStyle name="Millares 16 2 3 3 3" xfId="13282" xr:uid="{13613746-2F93-4B56-9110-83D36E84C1A9}"/>
    <cellStyle name="Millares 16 2 3 3 3 2" xfId="36176" xr:uid="{CD0A80A9-63D2-40C7-B853-F1A2E1B76656}"/>
    <cellStyle name="Millares 16 2 3 3 4" xfId="24735" xr:uid="{00045F00-42FA-4517-967E-65B98E14EE7E}"/>
    <cellStyle name="Millares 16 2 3 3 5" xfId="47618" xr:uid="{2EEF55D4-806B-49F5-8ACA-D563C22BE55D}"/>
    <cellStyle name="Millares 16 2 3 4" xfId="3668" xr:uid="{E9C129FD-477C-4277-BA3B-A6F88E2054AE}"/>
    <cellStyle name="Millares 16 2 3 4 2" xfId="7911" xr:uid="{CB516906-6A20-4C09-A51C-09EFFE33D562}"/>
    <cellStyle name="Millares 16 2 3 4 2 2" xfId="19363" xr:uid="{0E86472B-6E47-4D87-A1BF-186E79AE5C92}"/>
    <cellStyle name="Millares 16 2 3 4 2 2 2" xfId="42257" xr:uid="{92951E0C-EC8A-4527-8F21-E2A48975BD4A}"/>
    <cellStyle name="Millares 16 2 3 4 2 3" xfId="30816" xr:uid="{A0D9B657-F98B-4964-B362-D5F60C11D417}"/>
    <cellStyle name="Millares 16 2 3 4 2 4" xfId="53698" xr:uid="{6109F8EE-D63F-48EE-A033-02E23D0A51C5}"/>
    <cellStyle name="Millares 16 2 3 4 3" xfId="15121" xr:uid="{4359C77D-C48E-4816-A9E6-EB2F05B916A5}"/>
    <cellStyle name="Millares 16 2 3 4 3 2" xfId="38015" xr:uid="{53AA8153-9FC0-4ACB-9AEB-C2B65F147EBA}"/>
    <cellStyle name="Millares 16 2 3 4 4" xfId="26574" xr:uid="{896A7D70-766D-457E-8F82-301973137FF6}"/>
    <cellStyle name="Millares 16 2 3 4 5" xfId="49456" xr:uid="{BED623DC-FC5E-4682-9EFA-16C3C2879435}"/>
    <cellStyle name="Millares 16 2 3 5" xfId="4755" xr:uid="{8BA92BF5-69DC-4D64-8F1C-CB98A0BDED54}"/>
    <cellStyle name="Millares 16 2 3 5 2" xfId="16207" xr:uid="{D7417F5E-E401-442A-9232-DE6B9E9CAA68}"/>
    <cellStyle name="Millares 16 2 3 5 2 2" xfId="39101" xr:uid="{D305E5B0-14E8-47C2-80CE-0523C6A27E57}"/>
    <cellStyle name="Millares 16 2 3 5 3" xfId="27660" xr:uid="{E34178C9-5EBE-4603-A49B-AEB0020A32E6}"/>
    <cellStyle name="Millares 16 2 3 5 4" xfId="50542" xr:uid="{3F6F7420-29F0-4366-9E1B-9FFA60A4B3D2}"/>
    <cellStyle name="Millares 16 2 3 6" xfId="9816" xr:uid="{D6418987-3D89-448D-B074-E9DEC88407B2}"/>
    <cellStyle name="Millares 16 2 3 6 2" xfId="21259" xr:uid="{7999D996-951D-405D-AAB5-0CC7B5E965AD}"/>
    <cellStyle name="Millares 16 2 3 6 2 2" xfId="44153" xr:uid="{04C3F40F-C21D-4EC2-BCEC-50370D49F228}"/>
    <cellStyle name="Millares 16 2 3 6 3" xfId="32712" xr:uid="{DD92F018-F1F5-41CD-8882-8E489DC43617}"/>
    <cellStyle name="Millares 16 2 3 7" xfId="10900" xr:uid="{8A76B9DA-3DA2-4E55-980F-16FCD3C0619E}"/>
    <cellStyle name="Millares 16 2 3 7 2" xfId="22343" xr:uid="{9CC846D0-8EC2-4FCB-AD42-21FFA23CDD2A}"/>
    <cellStyle name="Millares 16 2 3 7 2 2" xfId="45237" xr:uid="{D0C68FF5-1DD1-4FF1-86C9-8B1E7992D04A}"/>
    <cellStyle name="Millares 16 2 3 7 3" xfId="33796" xr:uid="{A6B3127D-05B5-4034-8828-4F7E0684E599}"/>
    <cellStyle name="Millares 16 2 3 8" xfId="11965" xr:uid="{13D8A4F3-B9E6-41A5-A9BB-1A38059116DC}"/>
    <cellStyle name="Millares 16 2 3 8 2" xfId="34859" xr:uid="{6151A282-4EF4-4A64-8805-FC40132CB868}"/>
    <cellStyle name="Millares 16 2 3 9" xfId="23418" xr:uid="{3DDC1BCF-BCC6-40CF-AAC4-CE2D3319D0FA}"/>
    <cellStyle name="Millares 16 2 4" xfId="770" xr:uid="{5D7FB5B7-07BE-49CB-BF4B-B571268C1A5E}"/>
    <cellStyle name="Millares 16 2 4 2" xfId="2087" xr:uid="{04FB5833-B574-4ADF-BBD7-C89B5910E38C}"/>
    <cellStyle name="Millares 16 2 4 2 2" xfId="6335" xr:uid="{8DA2E47F-B8D4-4829-B3AE-182123FC06FE}"/>
    <cellStyle name="Millares 16 2 4 2 2 2" xfId="17787" xr:uid="{78D8BD59-44BA-47AA-AC9A-1F01D45803A4}"/>
    <cellStyle name="Millares 16 2 4 2 2 2 2" xfId="40681" xr:uid="{0F6E5E6D-FE9B-4C6F-BED0-471BADA46CDB}"/>
    <cellStyle name="Millares 16 2 4 2 2 3" xfId="29240" xr:uid="{50A1A075-759A-4B4D-9231-42449084B740}"/>
    <cellStyle name="Millares 16 2 4 2 2 4" xfId="52122" xr:uid="{1B18DC33-5BAD-4613-8C3D-360F5537AD81}"/>
    <cellStyle name="Millares 16 2 4 2 3" xfId="13545" xr:uid="{FEDE77D6-9455-446F-8771-402972D7ACDA}"/>
    <cellStyle name="Millares 16 2 4 2 3 2" xfId="36439" xr:uid="{46D37A6C-9CF3-477E-B514-EF27ACC97B0C}"/>
    <cellStyle name="Millares 16 2 4 2 4" xfId="24998" xr:uid="{AEFFD45A-752C-4384-811C-468BC8686974}"/>
    <cellStyle name="Millares 16 2 4 2 5" xfId="47881" xr:uid="{8CA87B87-CADD-4818-8E91-FC34CA346B09}"/>
    <cellStyle name="Millares 16 2 4 3" xfId="3931" xr:uid="{FF461E22-A5DB-433A-8514-2600173759B6}"/>
    <cellStyle name="Millares 16 2 4 3 2" xfId="8174" xr:uid="{AF009762-86D4-4B05-A746-DE897F635B90}"/>
    <cellStyle name="Millares 16 2 4 3 2 2" xfId="19626" xr:uid="{B1E3CC2E-623A-4893-B97E-EF52F513102A}"/>
    <cellStyle name="Millares 16 2 4 3 2 2 2" xfId="42520" xr:uid="{C83451A1-B7AE-463D-B720-90BF8B51A528}"/>
    <cellStyle name="Millares 16 2 4 3 2 3" xfId="31079" xr:uid="{95108BF6-3465-44F9-8801-4B41627C5979}"/>
    <cellStyle name="Millares 16 2 4 3 2 4" xfId="53961" xr:uid="{0FBAD440-54D3-4551-A69A-4E7DE0947D92}"/>
    <cellStyle name="Millares 16 2 4 3 3" xfId="15384" xr:uid="{F7ECF6BD-B3B2-4D95-9148-31A095D83A86}"/>
    <cellStyle name="Millares 16 2 4 3 3 2" xfId="38278" xr:uid="{5BBD22FD-7825-4CE4-BC18-8DDA2C7323DB}"/>
    <cellStyle name="Millares 16 2 4 3 4" xfId="26837" xr:uid="{F7B27FD8-A94F-4837-9645-42321A3DB9AF}"/>
    <cellStyle name="Millares 16 2 4 3 5" xfId="49719" xr:uid="{A2051D5C-4A29-48B1-8C83-D3315181124B}"/>
    <cellStyle name="Millares 16 2 4 4" xfId="5018" xr:uid="{EAF305BC-D19B-48C6-B38E-6982D07B056F}"/>
    <cellStyle name="Millares 16 2 4 4 2" xfId="16470" xr:uid="{9316368C-B36E-4514-BE19-B26D8EE4CB64}"/>
    <cellStyle name="Millares 16 2 4 4 2 2" xfId="39364" xr:uid="{70A240D3-35EA-4B4C-8C08-EF7362856771}"/>
    <cellStyle name="Millares 16 2 4 4 3" xfId="27923" xr:uid="{28F76DB5-2E77-4353-BA24-36681CFB5BFB}"/>
    <cellStyle name="Millares 16 2 4 4 4" xfId="50805" xr:uid="{FC9FAF15-743D-4EC8-AB54-F37B0C31961B}"/>
    <cellStyle name="Millares 16 2 4 5" xfId="10079" xr:uid="{A25F5020-86CF-4115-AAA0-5BAEFD2C11C3}"/>
    <cellStyle name="Millares 16 2 4 5 2" xfId="21522" xr:uid="{1933EC99-8028-475E-9ADE-87FA054B744E}"/>
    <cellStyle name="Millares 16 2 4 5 2 2" xfId="44416" xr:uid="{D42C50FE-D619-44A5-A3CD-EFEFB5B2AD9B}"/>
    <cellStyle name="Millares 16 2 4 5 3" xfId="32975" xr:uid="{BDC20208-44E3-4F02-A1B2-F60322019605}"/>
    <cellStyle name="Millares 16 2 4 6" xfId="11163" xr:uid="{E1DB46F5-9D75-4F0A-AC08-20B5BC09A6ED}"/>
    <cellStyle name="Millares 16 2 4 6 2" xfId="22606" xr:uid="{B00DC5AE-DBF4-4AA7-A363-B567AF3D65AA}"/>
    <cellStyle name="Millares 16 2 4 6 2 2" xfId="45500" xr:uid="{45B79AC5-8845-4FD3-9BC9-EEA16FD7FAF3}"/>
    <cellStyle name="Millares 16 2 4 6 3" xfId="34059" xr:uid="{102BD95D-6843-4ECD-A1E6-B1672049087D}"/>
    <cellStyle name="Millares 16 2 4 7" xfId="12228" xr:uid="{32080101-6810-4659-B784-CB2ACD6CC048}"/>
    <cellStyle name="Millares 16 2 4 7 2" xfId="35122" xr:uid="{3F759513-F2D1-490B-BC4C-7F4EA6C6DD34}"/>
    <cellStyle name="Millares 16 2 4 8" xfId="23681" xr:uid="{AF9093D8-DEC6-48CA-9203-AC90FE161025}"/>
    <cellStyle name="Millares 16 2 4 9" xfId="46564" xr:uid="{6E2281A2-2FBD-436B-8606-90ACDCF15686}"/>
    <cellStyle name="Millares 16 2 5" xfId="1298" xr:uid="{CD00DB4C-9219-471E-A028-1BA4C0ED19C4}"/>
    <cellStyle name="Millares 16 2 5 2" xfId="2615" xr:uid="{CB96FF35-8FD7-48A0-88DF-60F382E2893E}"/>
    <cellStyle name="Millares 16 2 5 2 2" xfId="6863" xr:uid="{CB58C209-3FD3-41EC-AAB8-BEDFBD385541}"/>
    <cellStyle name="Millares 16 2 5 2 2 2" xfId="18315" xr:uid="{96E0D82E-8B61-4896-B79F-CFBC9AA0A1AD}"/>
    <cellStyle name="Millares 16 2 5 2 2 2 2" xfId="41209" xr:uid="{C0A8BA4F-A42E-4070-9132-A242593452E3}"/>
    <cellStyle name="Millares 16 2 5 2 2 3" xfId="29768" xr:uid="{28E391F0-3AC8-4D87-9FC7-42D9DE91C911}"/>
    <cellStyle name="Millares 16 2 5 2 2 4" xfId="52650" xr:uid="{57FE5E74-2DA0-4B76-A2DA-B08557C5273F}"/>
    <cellStyle name="Millares 16 2 5 2 3" xfId="14073" xr:uid="{4AD55834-3094-484F-9094-83A9A570C134}"/>
    <cellStyle name="Millares 16 2 5 2 3 2" xfId="36967" xr:uid="{473AB2C7-2ED1-4BC5-A4EE-8AFFF2A1586C}"/>
    <cellStyle name="Millares 16 2 5 2 4" xfId="25526" xr:uid="{5085E286-F02B-430C-AA83-DCAF1F904FFF}"/>
    <cellStyle name="Millares 16 2 5 2 5" xfId="48409" xr:uid="{1FE3F110-7C0D-460A-83C0-659AB99E18D0}"/>
    <cellStyle name="Millares 16 2 5 3" xfId="5546" xr:uid="{BD808E4C-8DBD-42A3-BC1C-6196B80BF71B}"/>
    <cellStyle name="Millares 16 2 5 3 2" xfId="16998" xr:uid="{C65D3C38-BF0E-462E-9188-F6B2DC8D6469}"/>
    <cellStyle name="Millares 16 2 5 3 2 2" xfId="39892" xr:uid="{2EC95BEF-FB3F-402D-A1AD-5B0A91B629DF}"/>
    <cellStyle name="Millares 16 2 5 3 3" xfId="28451" xr:uid="{D8C09DB6-38DE-4F2C-AE79-5F7E3F1130AF}"/>
    <cellStyle name="Millares 16 2 5 3 4" xfId="51333" xr:uid="{B21E9D5E-E173-4250-8159-95C277CAB783}"/>
    <cellStyle name="Millares 16 2 5 4" xfId="12756" xr:uid="{3036E7A0-629B-4553-B9F1-115D15415A04}"/>
    <cellStyle name="Millares 16 2 5 4 2" xfId="35650" xr:uid="{89084D2D-1C17-45B7-9CD5-8C74D1326284}"/>
    <cellStyle name="Millares 16 2 5 5" xfId="24209" xr:uid="{F8084671-CE5A-4131-ACD3-6CA465C9BCD8}"/>
    <cellStyle name="Millares 16 2 5 6" xfId="47092" xr:uid="{8768C3E6-959A-4768-AAD9-FEFB5847B614}"/>
    <cellStyle name="Millares 16 2 6" xfId="1561" xr:uid="{1CDC8FB5-A8E7-4F87-A1A4-4BE689CFA075}"/>
    <cellStyle name="Millares 16 2 6 2" xfId="5809" xr:uid="{2D91C32E-CFD4-4714-9211-5C6DDCD887F0}"/>
    <cellStyle name="Millares 16 2 6 2 2" xfId="17261" xr:uid="{7B03BA17-4024-422B-B5F2-8B3E60E893DD}"/>
    <cellStyle name="Millares 16 2 6 2 2 2" xfId="40155" xr:uid="{E68D8757-D791-4B64-83A7-FE9463D51C7F}"/>
    <cellStyle name="Millares 16 2 6 2 3" xfId="28714" xr:uid="{90430175-3DEF-4B5B-ABB1-708B2E20BA29}"/>
    <cellStyle name="Millares 16 2 6 2 4" xfId="51596" xr:uid="{F4F4582E-D58C-4F90-A60C-CCECC64F036C}"/>
    <cellStyle name="Millares 16 2 6 3" xfId="13019" xr:uid="{0923EBBD-679B-4E83-A5EC-6D01D75383BD}"/>
    <cellStyle name="Millares 16 2 6 3 2" xfId="35913" xr:uid="{12DB46F4-772A-4DD4-ACF8-3BEDFB40F953}"/>
    <cellStyle name="Millares 16 2 6 4" xfId="24472" xr:uid="{BC012FF5-2D14-4EA8-BEE9-E22D7048D862}"/>
    <cellStyle name="Millares 16 2 6 5" xfId="47355" xr:uid="{4AF2FF1F-6C61-41B5-AB19-CC356FBE724D}"/>
    <cellStyle name="Millares 16 2 7" xfId="2883" xr:uid="{BE8007B9-116F-4E74-9B74-DE4FE2945050}"/>
    <cellStyle name="Millares 16 2 7 2" xfId="7127" xr:uid="{3D7D1FB6-F99B-4271-8DB7-E6A41500A90A}"/>
    <cellStyle name="Millares 16 2 7 2 2" xfId="18579" xr:uid="{CBE3DFA6-D525-4AC1-BB18-BD183881153E}"/>
    <cellStyle name="Millares 16 2 7 2 2 2" xfId="41473" xr:uid="{CAAFB1CC-6FAA-464E-ABB0-6CE20A1AB976}"/>
    <cellStyle name="Millares 16 2 7 2 3" xfId="30032" xr:uid="{216CC45B-36EB-480A-9828-183339B26B9C}"/>
    <cellStyle name="Millares 16 2 7 2 4" xfId="52914" xr:uid="{70BD60EA-ABD8-4AA8-935C-3395CF77059D}"/>
    <cellStyle name="Millares 16 2 7 3" xfId="14337" xr:uid="{CE2D01B0-2C94-4EE0-B891-6CBB6C9DB055}"/>
    <cellStyle name="Millares 16 2 7 3 2" xfId="37231" xr:uid="{26A0F7EF-A69C-42DE-B6FF-5160BCAFCA74}"/>
    <cellStyle name="Millares 16 2 7 4" xfId="25790" xr:uid="{2F546C74-E0C7-4CA2-966D-A7A34D3B33DA}"/>
    <cellStyle name="Millares 16 2 7 5" xfId="48672" xr:uid="{086EE33E-958C-4C74-9BE2-CE41A1AAC52C}"/>
    <cellStyle name="Millares 16 2 8" xfId="3143" xr:uid="{3E0E6A16-5B51-4667-B78D-3B4B44DC26B3}"/>
    <cellStyle name="Millares 16 2 8 2" xfId="7386" xr:uid="{58CA846D-4039-4488-8750-20B61F76B42B}"/>
    <cellStyle name="Millares 16 2 8 2 2" xfId="18838" xr:uid="{9F57650A-F4CC-42D2-824C-7D949A4C7B51}"/>
    <cellStyle name="Millares 16 2 8 2 2 2" xfId="41732" xr:uid="{7056C011-0CF7-40C8-966C-C67C3D8AB759}"/>
    <cellStyle name="Millares 16 2 8 2 3" xfId="30291" xr:uid="{4C9234C8-D794-41E3-BC86-2BEFBADABF06}"/>
    <cellStyle name="Millares 16 2 8 2 4" xfId="53173" xr:uid="{CE3CE576-AFE9-4A19-ABF8-DBBBDFABC688}"/>
    <cellStyle name="Millares 16 2 8 3" xfId="14596" xr:uid="{588FB195-7ED9-42AD-AF84-0C8E6B80CAAA}"/>
    <cellStyle name="Millares 16 2 8 3 2" xfId="37490" xr:uid="{5B584468-7AA5-4B54-8A48-C2C5BD55360E}"/>
    <cellStyle name="Millares 16 2 8 4" xfId="26049" xr:uid="{06060BC7-EBC6-4A8F-8662-A846B2908F4C}"/>
    <cellStyle name="Millares 16 2 8 5" xfId="48931" xr:uid="{1DCD2A92-836D-4F5B-87BF-8138A994E019}"/>
    <cellStyle name="Millares 16 2 9" xfId="3405" xr:uid="{217171CC-CDF2-489A-B7F2-823FA148CE75}"/>
    <cellStyle name="Millares 16 2 9 2" xfId="7648" xr:uid="{1BBC90C0-9CDE-4342-A602-745862706502}"/>
    <cellStyle name="Millares 16 2 9 2 2" xfId="19100" xr:uid="{0337C71F-A0D4-4CB0-B2A4-08B32144E318}"/>
    <cellStyle name="Millares 16 2 9 2 2 2" xfId="41994" xr:uid="{0053305B-A940-4B22-9506-A43A51FFDDFC}"/>
    <cellStyle name="Millares 16 2 9 2 3" xfId="30553" xr:uid="{CE8E48E3-7DDC-4B60-A478-E7431B96D8C4}"/>
    <cellStyle name="Millares 16 2 9 2 4" xfId="53435" xr:uid="{3B1327A9-DE92-43A8-9E0F-08303C667D31}"/>
    <cellStyle name="Millares 16 2 9 3" xfId="14858" xr:uid="{2D8D6F5B-16A2-4ECE-9425-AF4218E612D2}"/>
    <cellStyle name="Millares 16 2 9 3 2" xfId="37752" xr:uid="{D1529BD7-5D82-454C-859E-287E84DF20D9}"/>
    <cellStyle name="Millares 16 2 9 4" xfId="26311" xr:uid="{EF92596A-0CB9-4308-BA4A-0A7125A0DA5C}"/>
    <cellStyle name="Millares 16 2 9 5" xfId="49193" xr:uid="{34FC7CCD-B703-44E5-B34F-01D103A82760}"/>
    <cellStyle name="Millares 16 20" xfId="23118" xr:uid="{9A29F9AA-9F76-4EB4-8133-5D9CD4621313}"/>
    <cellStyle name="Millares 16 21" xfId="46001" xr:uid="{9B1E498B-9863-4315-B3FB-EB11E1D4DE7E}"/>
    <cellStyle name="Millares 16 3" xfId="261" xr:uid="{A61E425E-49FE-4F0D-B074-73A0D6A79552}"/>
    <cellStyle name="Millares 16 3 10" xfId="4495" xr:uid="{E0F64E41-0722-4400-BE71-D81B02E7F76A}"/>
    <cellStyle name="Millares 16 3 10 2" xfId="15947" xr:uid="{6B1EE9E5-8DF0-421E-99E7-2DC661211668}"/>
    <cellStyle name="Millares 16 3 10 2 2" xfId="38841" xr:uid="{29AF784F-A411-40D7-8C51-F928F7DF0A73}"/>
    <cellStyle name="Millares 16 3 10 3" xfId="27400" xr:uid="{B1FF9F91-4394-4E39-BB42-C347AE740785}"/>
    <cellStyle name="Millares 16 3 10 4" xfId="50282" xr:uid="{B1A81EFF-C2DE-46EB-8E55-A5AFF8421A37}"/>
    <cellStyle name="Millares 16 3 11" xfId="8775" xr:uid="{F78016E8-BFF8-4351-919E-76F332F41203}"/>
    <cellStyle name="Millares 16 3 11 2" xfId="20219" xr:uid="{378785B5-C4E0-4A3D-96B9-0B1931EBAC28}"/>
    <cellStyle name="Millares 16 3 11 2 2" xfId="43113" xr:uid="{EDA9016B-76D0-4620-B687-39013AED6200}"/>
    <cellStyle name="Millares 16 3 11 3" xfId="31672" xr:uid="{7AB1B4D9-90E2-40DA-8345-8AE685248CD1}"/>
    <cellStyle name="Millares 16 3 11 4" xfId="54554" xr:uid="{91E76303-10D2-4066-AD8B-638D7B365BF0}"/>
    <cellStyle name="Millares 16 3 12" xfId="9037" xr:uid="{1F3BF0B4-F77B-46CD-93DC-ADE7BD73B76B}"/>
    <cellStyle name="Millares 16 3 12 2" xfId="20481" xr:uid="{6905EFE6-BAE0-4D92-A673-7B7EACA7C6BF}"/>
    <cellStyle name="Millares 16 3 12 2 2" xfId="43375" xr:uid="{78F7C4DD-1AC6-42EE-99D6-747EF71B359B}"/>
    <cellStyle name="Millares 16 3 12 3" xfId="31934" xr:uid="{080FBEA9-EF04-4BFD-89A8-BFB1C7D36EF5}"/>
    <cellStyle name="Millares 16 3 12 4" xfId="54816" xr:uid="{A682D5B9-0B5B-4988-92E5-1279DB32DAFB}"/>
    <cellStyle name="Millares 16 3 13" xfId="9304" xr:uid="{A9DCFB7D-ABC3-42B2-9E76-09DC1FE13743}"/>
    <cellStyle name="Millares 16 3 13 2" xfId="20748" xr:uid="{5EAC5C5C-258D-4096-B0EF-9BBAAEA5F384}"/>
    <cellStyle name="Millares 16 3 13 2 2" xfId="43642" xr:uid="{9D13016C-FDC5-4F50-87C4-18B247BF40DC}"/>
    <cellStyle name="Millares 16 3 13 3" xfId="32201" xr:uid="{7FF1543C-9F72-47C9-AC63-E1A8F914A51E}"/>
    <cellStyle name="Millares 16 3 13 4" xfId="55083" xr:uid="{00DE0576-A973-47D2-A3DA-CECD9C135A6E}"/>
    <cellStyle name="Millares 16 3 14" xfId="9576" xr:uid="{AE53ACAC-F384-47DC-94AC-4AE9AADBE496}"/>
    <cellStyle name="Millares 16 3 14 2" xfId="21019" xr:uid="{4DAE4AE4-B97D-4FC4-BA71-C10BC6E05A83}"/>
    <cellStyle name="Millares 16 3 14 2 2" xfId="43913" xr:uid="{7B924B19-FAAE-4279-B873-0547390C10F7}"/>
    <cellStyle name="Millares 16 3 14 3" xfId="32472" xr:uid="{DCD26C0A-DE37-4ECF-A468-170A70F46B5F}"/>
    <cellStyle name="Millares 16 3 15" xfId="10660" xr:uid="{4C7DC96A-22EC-4E35-93C9-632913A02355}"/>
    <cellStyle name="Millares 16 3 15 2" xfId="22103" xr:uid="{B1C57749-4485-424A-B236-2CC6461E5C70}"/>
    <cellStyle name="Millares 16 3 15 2 2" xfId="44997" xr:uid="{CE9BBC07-6F84-4C6C-9FB2-FDDDE4BDA39A}"/>
    <cellStyle name="Millares 16 3 15 3" xfId="33556" xr:uid="{087BC617-4FE7-4C82-BD0E-42416A845AFA}"/>
    <cellStyle name="Millares 16 3 16" xfId="11725" xr:uid="{9686184F-BC0F-4917-B7FC-282340B7D86E}"/>
    <cellStyle name="Millares 16 3 16 2" xfId="34619" xr:uid="{F9CC5EC3-B8F4-4866-B6AD-0D8AC915079E}"/>
    <cellStyle name="Millares 16 3 17" xfId="23178" xr:uid="{F36B8060-A0E7-4B73-A0DE-9726C6B02C53}"/>
    <cellStyle name="Millares 16 3 18" xfId="46061" xr:uid="{3F6D38A3-57B7-4CD1-9BA1-F053EFD3F665}"/>
    <cellStyle name="Millares 16 3 2" xfId="382" xr:uid="{F2788E3C-C305-4C54-85D4-415FCC86BC10}"/>
    <cellStyle name="Millares 16 3 2 10" xfId="8891" xr:uid="{4AB05EFA-48C9-4FBF-B16B-2706523B3DE9}"/>
    <cellStyle name="Millares 16 3 2 10 2" xfId="20335" xr:uid="{0494AB92-8A83-49BA-AF0D-D018677B835C}"/>
    <cellStyle name="Millares 16 3 2 10 2 2" xfId="43229" xr:uid="{5D827F76-E73E-4F89-8B6B-4CF81EAF6789}"/>
    <cellStyle name="Millares 16 3 2 10 3" xfId="31788" xr:uid="{65303F5D-72DD-4578-96D2-C45AB905B127}"/>
    <cellStyle name="Millares 16 3 2 10 4" xfId="54670" xr:uid="{54140F9A-D98F-45E7-8BCB-A5E47B31D836}"/>
    <cellStyle name="Millares 16 3 2 11" xfId="9153" xr:uid="{5AFA767D-A4EE-448C-BE01-E246901108E7}"/>
    <cellStyle name="Millares 16 3 2 11 2" xfId="20597" xr:uid="{82F9305E-0133-413A-ABD2-6D7382D648B1}"/>
    <cellStyle name="Millares 16 3 2 11 2 2" xfId="43491" xr:uid="{936721CA-BED8-4EDA-8FFE-408C4F9C5F1E}"/>
    <cellStyle name="Millares 16 3 2 11 3" xfId="32050" xr:uid="{1065F351-D26C-4916-B2DE-FAC2CF2486CB}"/>
    <cellStyle name="Millares 16 3 2 11 4" xfId="54932" xr:uid="{F55D52C7-A62A-4D5B-AC34-DECCB2BC79D5}"/>
    <cellStyle name="Millares 16 3 2 12" xfId="9420" xr:uid="{B01D4B0B-C463-42F6-893D-0D7CDCD45BC6}"/>
    <cellStyle name="Millares 16 3 2 12 2" xfId="20864" xr:uid="{48DC44A8-0E23-4191-A73B-2F37032FEDEF}"/>
    <cellStyle name="Millares 16 3 2 12 2 2" xfId="43758" xr:uid="{6070135D-070A-4781-B67E-2FEDF9C55823}"/>
    <cellStyle name="Millares 16 3 2 12 3" xfId="32317" xr:uid="{B0398535-873A-4CC9-A15B-6A0F22FDBABB}"/>
    <cellStyle name="Millares 16 3 2 12 4" xfId="55199" xr:uid="{7631BD69-8C77-434A-9AC0-1FF672F176C9}"/>
    <cellStyle name="Millares 16 3 2 13" xfId="9692" xr:uid="{E1013A1C-0FD7-4650-922F-3AB505C79DA9}"/>
    <cellStyle name="Millares 16 3 2 13 2" xfId="21135" xr:uid="{74A2BF15-A8B1-4DBA-B97C-36646C75E50B}"/>
    <cellStyle name="Millares 16 3 2 13 2 2" xfId="44029" xr:uid="{3DA8C7CE-83B9-4B45-91F7-1E0D80634AD5}"/>
    <cellStyle name="Millares 16 3 2 13 3" xfId="32588" xr:uid="{635EFB9B-5BFE-40E7-AC32-17404D169631}"/>
    <cellStyle name="Millares 16 3 2 14" xfId="10776" xr:uid="{D33C5119-5BD6-4319-B305-DC3798B6161E}"/>
    <cellStyle name="Millares 16 3 2 14 2" xfId="22219" xr:uid="{28FDB95F-A3C0-46F6-B81A-485BEB0C57C6}"/>
    <cellStyle name="Millares 16 3 2 14 2 2" xfId="45113" xr:uid="{F32835BD-A23A-44A8-A5B8-7542C6F10DCA}"/>
    <cellStyle name="Millares 16 3 2 14 3" xfId="33672" xr:uid="{FE113E34-A951-45B8-97E5-20F79B30422B}"/>
    <cellStyle name="Millares 16 3 2 15" xfId="11841" xr:uid="{49B71CF4-E63E-4271-8DA2-5C1C52296255}"/>
    <cellStyle name="Millares 16 3 2 15 2" xfId="34735" xr:uid="{0A9B9197-DB8A-4A63-A3E2-86F033FB30E4}"/>
    <cellStyle name="Millares 16 3 2 16" xfId="23294" xr:uid="{18C16702-0E54-4A3D-8BB8-2A9F09E2F884}"/>
    <cellStyle name="Millares 16 3 2 17" xfId="46177" xr:uid="{B16E6922-9904-40F2-BB31-110D3E9F334F}"/>
    <cellStyle name="Millares 16 3 2 2" xfId="645" xr:uid="{15EE96CD-102E-4E46-9290-2099DAF4306D}"/>
    <cellStyle name="Millares 16 3 2 2 10" xfId="46440" xr:uid="{53368B2E-23EF-4165-8734-AD843FF3D6FB}"/>
    <cellStyle name="Millares 16 3 2 2 2" xfId="1173" xr:uid="{92AD1084-B3E6-4B73-86FA-F08E418AA63F}"/>
    <cellStyle name="Millares 16 3 2 2 2 2" xfId="2490" xr:uid="{11B47E4D-9159-429C-BD39-0A928874F6A8}"/>
    <cellStyle name="Millares 16 3 2 2 2 2 2" xfId="6738" xr:uid="{C50AFDF9-7490-4ED4-B040-B4476559541C}"/>
    <cellStyle name="Millares 16 3 2 2 2 2 2 2" xfId="18190" xr:uid="{51CE5163-869C-44B3-AC5F-78605BDD282F}"/>
    <cellStyle name="Millares 16 3 2 2 2 2 2 2 2" xfId="41084" xr:uid="{A46ED1E9-D078-4D9A-AC45-78543096E18C}"/>
    <cellStyle name="Millares 16 3 2 2 2 2 2 3" xfId="29643" xr:uid="{7EFD03BF-81C9-4E9B-BE31-5000B698B5AE}"/>
    <cellStyle name="Millares 16 3 2 2 2 2 2 4" xfId="52525" xr:uid="{1DCCF698-D328-4C30-89CD-EFB9D00AC593}"/>
    <cellStyle name="Millares 16 3 2 2 2 2 3" xfId="13948" xr:uid="{DAC6D708-5CD6-441B-AE96-19A5A7351118}"/>
    <cellStyle name="Millares 16 3 2 2 2 2 3 2" xfId="36842" xr:uid="{9EF7FA67-20C9-4A8C-A206-6AA4E92E1432}"/>
    <cellStyle name="Millares 16 3 2 2 2 2 4" xfId="25401" xr:uid="{E3ECE39F-C492-44E5-8838-E3803D08AB1E}"/>
    <cellStyle name="Millares 16 3 2 2 2 2 5" xfId="48284" xr:uid="{84557F90-8896-451A-8D4D-7B99F1DB762B}"/>
    <cellStyle name="Millares 16 3 2 2 2 3" xfId="4334" xr:uid="{3236EB2D-6E3F-43E9-9405-8A429E1A6C31}"/>
    <cellStyle name="Millares 16 3 2 2 2 3 2" xfId="8577" xr:uid="{A328BD3F-CC63-4F63-901F-5CAE6C57170B}"/>
    <cellStyle name="Millares 16 3 2 2 2 3 2 2" xfId="20029" xr:uid="{1C7EF8B5-BD34-4DA7-B1A8-56B96F175740}"/>
    <cellStyle name="Millares 16 3 2 2 2 3 2 2 2" xfId="42923" xr:uid="{48756793-7385-4515-8448-33F6C022B0ED}"/>
    <cellStyle name="Millares 16 3 2 2 2 3 2 3" xfId="31482" xr:uid="{4181A462-38DA-4DC6-BA47-DC0055A3499D}"/>
    <cellStyle name="Millares 16 3 2 2 2 3 2 4" xfId="54364" xr:uid="{DBF52771-0DE9-4941-97BB-27712764E013}"/>
    <cellStyle name="Millares 16 3 2 2 2 3 3" xfId="15787" xr:uid="{325E0E2E-0474-4A83-A44B-47990A628230}"/>
    <cellStyle name="Millares 16 3 2 2 2 3 3 2" xfId="38681" xr:uid="{0B2E3812-E292-4F98-8B62-8105ACD7908E}"/>
    <cellStyle name="Millares 16 3 2 2 2 3 4" xfId="27240" xr:uid="{AEB9A920-7B95-4FE7-8158-F604B12BD8CF}"/>
    <cellStyle name="Millares 16 3 2 2 2 3 5" xfId="50122" xr:uid="{675051FC-A988-4D7F-BA11-E5D3C2E5B2A0}"/>
    <cellStyle name="Millares 16 3 2 2 2 4" xfId="5421" xr:uid="{3E92B397-3E08-4132-A3C7-55FBA7AC2211}"/>
    <cellStyle name="Millares 16 3 2 2 2 4 2" xfId="16873" xr:uid="{03963F8B-C21C-4B11-B56B-74540E5AE558}"/>
    <cellStyle name="Millares 16 3 2 2 2 4 2 2" xfId="39767" xr:uid="{54003DBF-6263-4A5F-8C38-9A6749B7847A}"/>
    <cellStyle name="Millares 16 3 2 2 2 4 3" xfId="28326" xr:uid="{7A16092D-6F20-4B7C-85AF-E0393F5DB902}"/>
    <cellStyle name="Millares 16 3 2 2 2 4 4" xfId="51208" xr:uid="{77346081-3E59-4B75-959D-D05AD278919A}"/>
    <cellStyle name="Millares 16 3 2 2 2 5" xfId="10482" xr:uid="{DDD83EDF-5D3C-4C14-AE77-E9ACA21FC609}"/>
    <cellStyle name="Millares 16 3 2 2 2 5 2" xfId="21925" xr:uid="{ED925B67-A493-4A9C-844F-6D5F9F9974FE}"/>
    <cellStyle name="Millares 16 3 2 2 2 5 2 2" xfId="44819" xr:uid="{E9C5AB51-0ECD-49D1-9C3E-A54660F3807F}"/>
    <cellStyle name="Millares 16 3 2 2 2 5 3" xfId="33378" xr:uid="{70C80B64-887C-4AEE-BF11-2C2A1A5CFEC8}"/>
    <cellStyle name="Millares 16 3 2 2 2 6" xfId="11566" xr:uid="{AEFC72D4-D821-4323-8F1B-617D743EACF6}"/>
    <cellStyle name="Millares 16 3 2 2 2 6 2" xfId="23009" xr:uid="{EBDAE62C-BFFD-48AD-91DA-B77C826C87B4}"/>
    <cellStyle name="Millares 16 3 2 2 2 6 2 2" xfId="45903" xr:uid="{04BA7C28-2F35-4B03-96FD-2A4F14131312}"/>
    <cellStyle name="Millares 16 3 2 2 2 6 3" xfId="34462" xr:uid="{97BABB6C-AD0A-4FED-9DD5-22AC9066561F}"/>
    <cellStyle name="Millares 16 3 2 2 2 7" xfId="12631" xr:uid="{4DF4F134-718D-483B-91EF-4444D53E5F41}"/>
    <cellStyle name="Millares 16 3 2 2 2 7 2" xfId="35525" xr:uid="{19F53697-A179-4513-899B-26C45755D8BB}"/>
    <cellStyle name="Millares 16 3 2 2 2 8" xfId="24084" xr:uid="{5D77E71B-65F6-4ED6-B1EF-A314515D1B1C}"/>
    <cellStyle name="Millares 16 3 2 2 2 9" xfId="46967" xr:uid="{7EAD5AD2-014D-4140-B7FE-C088BBCEB5D9}"/>
    <cellStyle name="Millares 16 3 2 2 3" xfId="1963" xr:uid="{F9829169-EE20-4D0B-86D6-76833C63FFF9}"/>
    <cellStyle name="Millares 16 3 2 2 3 2" xfId="6211" xr:uid="{63AB7C23-4742-4D2C-82FA-5A39B55E3E48}"/>
    <cellStyle name="Millares 16 3 2 2 3 2 2" xfId="17663" xr:uid="{65A53D19-E965-4CA9-8B17-2CF2CF562B05}"/>
    <cellStyle name="Millares 16 3 2 2 3 2 2 2" xfId="40557" xr:uid="{A7D4C43F-0746-46F7-B2DF-D0E9AFAA2FCE}"/>
    <cellStyle name="Millares 16 3 2 2 3 2 3" xfId="29116" xr:uid="{45772DBF-8778-4286-A269-749AFEDDB1F5}"/>
    <cellStyle name="Millares 16 3 2 2 3 2 4" xfId="51998" xr:uid="{2C0BAD23-9B39-43CA-9BA1-0BDE006A5A96}"/>
    <cellStyle name="Millares 16 3 2 2 3 3" xfId="13421" xr:uid="{6F675334-C941-42E7-B172-D6A67CD0F700}"/>
    <cellStyle name="Millares 16 3 2 2 3 3 2" xfId="36315" xr:uid="{829E5CCB-2F7A-465C-B3E6-02AC7C8EA375}"/>
    <cellStyle name="Millares 16 3 2 2 3 4" xfId="24874" xr:uid="{48351124-FD92-40C0-B61E-8C6216FF5077}"/>
    <cellStyle name="Millares 16 3 2 2 3 5" xfId="47757" xr:uid="{22F62699-5109-43F3-A1FF-8D5FF4714C17}"/>
    <cellStyle name="Millares 16 3 2 2 4" xfId="3807" xr:uid="{56D3BC6D-471E-4A24-AB47-E2DA0504C728}"/>
    <cellStyle name="Millares 16 3 2 2 4 2" xfId="8050" xr:uid="{F363F3E0-3A31-4A90-B8E5-3DB3A2393883}"/>
    <cellStyle name="Millares 16 3 2 2 4 2 2" xfId="19502" xr:uid="{7A65F413-DA65-416A-B8F0-6B0DB72BCC2B}"/>
    <cellStyle name="Millares 16 3 2 2 4 2 2 2" xfId="42396" xr:uid="{9FDB96B7-C63E-4548-B3C8-BF7C71809D6A}"/>
    <cellStyle name="Millares 16 3 2 2 4 2 3" xfId="30955" xr:uid="{A90002BE-5D28-4225-9ABB-1BC0A976FEB8}"/>
    <cellStyle name="Millares 16 3 2 2 4 2 4" xfId="53837" xr:uid="{FF2F8EE7-3B90-4954-8230-38A400C57150}"/>
    <cellStyle name="Millares 16 3 2 2 4 3" xfId="15260" xr:uid="{845D842E-3943-44DE-B543-920E0D0225A0}"/>
    <cellStyle name="Millares 16 3 2 2 4 3 2" xfId="38154" xr:uid="{94B35672-B058-472E-93C0-3E081B074963}"/>
    <cellStyle name="Millares 16 3 2 2 4 4" xfId="26713" xr:uid="{3D284C37-DCC0-4183-8EB1-CF20FE6BBE59}"/>
    <cellStyle name="Millares 16 3 2 2 4 5" xfId="49595" xr:uid="{73C5558D-12D6-48E0-8CD8-B289904ADAAA}"/>
    <cellStyle name="Millares 16 3 2 2 5" xfId="4894" xr:uid="{1114CCA7-F166-4FDD-AEBF-DDA695F0BE49}"/>
    <cellStyle name="Millares 16 3 2 2 5 2" xfId="16346" xr:uid="{0D21F118-3C82-4175-8CD2-448E1C9D5334}"/>
    <cellStyle name="Millares 16 3 2 2 5 2 2" xfId="39240" xr:uid="{54C542FB-FEFE-44A0-96BD-0EFE4A407A52}"/>
    <cellStyle name="Millares 16 3 2 2 5 3" xfId="27799" xr:uid="{CDB2D81D-5B89-4192-9A25-C9C373F703B7}"/>
    <cellStyle name="Millares 16 3 2 2 5 4" xfId="50681" xr:uid="{42B91503-54F5-4990-BFBC-B4098BCD311A}"/>
    <cellStyle name="Millares 16 3 2 2 6" xfId="9955" xr:uid="{9D607367-EC69-49B9-9BEB-4D4353E41ACC}"/>
    <cellStyle name="Millares 16 3 2 2 6 2" xfId="21398" xr:uid="{CF84FE66-C146-41C7-B4AB-C69EEFC71FC0}"/>
    <cellStyle name="Millares 16 3 2 2 6 2 2" xfId="44292" xr:uid="{7CD24E41-D2EA-4B77-A0ED-D9576D630A30}"/>
    <cellStyle name="Millares 16 3 2 2 6 3" xfId="32851" xr:uid="{113A1DD5-E6B2-4523-AAF7-BDBBEA5CF3C0}"/>
    <cellStyle name="Millares 16 3 2 2 7" xfId="11039" xr:uid="{D52035F5-0F05-4004-8FEF-01C6211AB3F2}"/>
    <cellStyle name="Millares 16 3 2 2 7 2" xfId="22482" xr:uid="{B5AC7B12-349B-4D39-B810-6F94868F1D1F}"/>
    <cellStyle name="Millares 16 3 2 2 7 2 2" xfId="45376" xr:uid="{95F99FAB-314A-4565-B489-A7BE33ABDDD6}"/>
    <cellStyle name="Millares 16 3 2 2 7 3" xfId="33935" xr:uid="{0B1AC4E5-10FA-4096-BCD2-D0997655A493}"/>
    <cellStyle name="Millares 16 3 2 2 8" xfId="12104" xr:uid="{A52561A5-36F6-4C4D-9F24-6183BB1C5C25}"/>
    <cellStyle name="Millares 16 3 2 2 8 2" xfId="34998" xr:uid="{C63D87B6-3E9B-4F1B-A6B5-5B6B0A980086}"/>
    <cellStyle name="Millares 16 3 2 2 9" xfId="23557" xr:uid="{F10226DC-1EB5-455F-91AD-B2EDDC348492}"/>
    <cellStyle name="Millares 16 3 2 3" xfId="910" xr:uid="{AAE902A3-F2D8-46FC-810C-63FE034DB008}"/>
    <cellStyle name="Millares 16 3 2 3 2" xfId="2227" xr:uid="{B032296E-5A2E-4003-9368-A0B8BB0B7237}"/>
    <cellStyle name="Millares 16 3 2 3 2 2" xfId="6475" xr:uid="{671657DD-24C4-4DDC-A6AB-A866EFC44C61}"/>
    <cellStyle name="Millares 16 3 2 3 2 2 2" xfId="17927" xr:uid="{84AC5775-1D3A-443B-AF97-522BB77E1F63}"/>
    <cellStyle name="Millares 16 3 2 3 2 2 2 2" xfId="40821" xr:uid="{B9A333D0-2313-4A0D-AC9C-2961C49787B6}"/>
    <cellStyle name="Millares 16 3 2 3 2 2 3" xfId="29380" xr:uid="{C3E7EA83-3870-414D-87F3-A0B304B1F714}"/>
    <cellStyle name="Millares 16 3 2 3 2 2 4" xfId="52262" xr:uid="{B9CF4308-D961-4AB5-A227-87235805D197}"/>
    <cellStyle name="Millares 16 3 2 3 2 3" xfId="13685" xr:uid="{4326911C-CA41-4C50-AA69-9393E1AB8201}"/>
    <cellStyle name="Millares 16 3 2 3 2 3 2" xfId="36579" xr:uid="{E3ECC1FD-31D1-4676-8C0F-2E43954D78B3}"/>
    <cellStyle name="Millares 16 3 2 3 2 4" xfId="25138" xr:uid="{B78FB681-A649-42C9-A925-C90C0FF2612E}"/>
    <cellStyle name="Millares 16 3 2 3 2 5" xfId="48021" xr:uid="{30273AC4-E2CA-49BA-B418-CF2F5A80A60B}"/>
    <cellStyle name="Millares 16 3 2 3 3" xfId="4071" xr:uid="{6533B5A5-F577-4A4E-BA7F-4B0059C065D4}"/>
    <cellStyle name="Millares 16 3 2 3 3 2" xfId="8314" xr:uid="{7350FECA-AB73-45E3-B47C-8F10E8512145}"/>
    <cellStyle name="Millares 16 3 2 3 3 2 2" xfId="19766" xr:uid="{A1F5A8BF-9D54-4767-8F9E-10FE3E60B742}"/>
    <cellStyle name="Millares 16 3 2 3 3 2 2 2" xfId="42660" xr:uid="{9196E313-B045-4114-A563-20454C888FAE}"/>
    <cellStyle name="Millares 16 3 2 3 3 2 3" xfId="31219" xr:uid="{FC655B7D-55D3-4E90-8C7F-A8F59385C203}"/>
    <cellStyle name="Millares 16 3 2 3 3 2 4" xfId="54101" xr:uid="{171B0E42-5FE2-4966-B9D5-FC007170B02B}"/>
    <cellStyle name="Millares 16 3 2 3 3 3" xfId="15524" xr:uid="{3CB33A4A-AF02-455B-870D-267BBD0CCD36}"/>
    <cellStyle name="Millares 16 3 2 3 3 3 2" xfId="38418" xr:uid="{14CFE1C6-CBA2-4834-831F-4785D90AE460}"/>
    <cellStyle name="Millares 16 3 2 3 3 4" xfId="26977" xr:uid="{D29A224F-98F5-41A2-ACA1-C9B6B0EEA1C2}"/>
    <cellStyle name="Millares 16 3 2 3 3 5" xfId="49859" xr:uid="{A456B381-10D5-465A-B00C-8BDB009D9590}"/>
    <cellStyle name="Millares 16 3 2 3 4" xfId="5158" xr:uid="{A41389BC-1CC3-40DB-AEAE-2D387027813F}"/>
    <cellStyle name="Millares 16 3 2 3 4 2" xfId="16610" xr:uid="{994CBB1F-87A9-4A2A-A56F-68D4E3B27E68}"/>
    <cellStyle name="Millares 16 3 2 3 4 2 2" xfId="39504" xr:uid="{3E2FA18A-139E-4BC4-BCD2-7C3958601ADD}"/>
    <cellStyle name="Millares 16 3 2 3 4 3" xfId="28063" xr:uid="{ADF8C3EC-5389-46C2-93B6-8894F9A9867F}"/>
    <cellStyle name="Millares 16 3 2 3 4 4" xfId="50945" xr:uid="{44DED2AD-8896-4F96-8260-11F8A26A4548}"/>
    <cellStyle name="Millares 16 3 2 3 5" xfId="10219" xr:uid="{824A1F4E-3036-494E-A247-035576911363}"/>
    <cellStyle name="Millares 16 3 2 3 5 2" xfId="21662" xr:uid="{673D30C2-3043-4A4E-A873-89A645605073}"/>
    <cellStyle name="Millares 16 3 2 3 5 2 2" xfId="44556" xr:uid="{FA243962-489F-4EC7-ABEB-63773D116391}"/>
    <cellStyle name="Millares 16 3 2 3 5 3" xfId="33115" xr:uid="{5A8E40B5-EF7F-4E16-904A-16EB4E44D4C3}"/>
    <cellStyle name="Millares 16 3 2 3 6" xfId="11303" xr:uid="{AC0212CB-0D3D-4489-8CC3-87E83E0E4BDB}"/>
    <cellStyle name="Millares 16 3 2 3 6 2" xfId="22746" xr:uid="{53CBBEEE-6381-4F49-BC67-EFE1CE8D1783}"/>
    <cellStyle name="Millares 16 3 2 3 6 2 2" xfId="45640" xr:uid="{81F883ED-1794-43AE-8C6B-EA6E604518E8}"/>
    <cellStyle name="Millares 16 3 2 3 6 3" xfId="34199" xr:uid="{2918E790-2033-48DF-8A33-E0A44027F9C2}"/>
    <cellStyle name="Millares 16 3 2 3 7" xfId="12368" xr:uid="{0620E82C-21D4-4039-8ADD-7829B40FC153}"/>
    <cellStyle name="Millares 16 3 2 3 7 2" xfId="35262" xr:uid="{5880B019-CF82-420A-8C56-A6673F4BF023}"/>
    <cellStyle name="Millares 16 3 2 3 8" xfId="23821" xr:uid="{F4A3AEF0-DB23-40CB-B654-A30B65148110}"/>
    <cellStyle name="Millares 16 3 2 3 9" xfId="46704" xr:uid="{59230609-C59A-4958-90B2-133DF348E3E9}"/>
    <cellStyle name="Millares 16 3 2 4" xfId="1438" xr:uid="{7B7B09B6-523D-47DB-9F0D-0109E8DF185C}"/>
    <cellStyle name="Millares 16 3 2 4 2" xfId="2755" xr:uid="{F8A5AC8F-B483-4B1F-82E4-5765D1EFEEAC}"/>
    <cellStyle name="Millares 16 3 2 4 2 2" xfId="7003" xr:uid="{F76F427C-20DE-4CB6-912C-4CAD151BCB45}"/>
    <cellStyle name="Millares 16 3 2 4 2 2 2" xfId="18455" xr:uid="{39AD427F-B1EC-4368-AE9A-804F59C2E8F9}"/>
    <cellStyle name="Millares 16 3 2 4 2 2 2 2" xfId="41349" xr:uid="{AA840165-F55B-4A8E-B658-BE5394CB017E}"/>
    <cellStyle name="Millares 16 3 2 4 2 2 3" xfId="29908" xr:uid="{3CE42A32-69D1-48F9-8D9D-3D6167B309FB}"/>
    <cellStyle name="Millares 16 3 2 4 2 2 4" xfId="52790" xr:uid="{1F79F485-E3BB-4991-B498-6E7C4F0BBC3F}"/>
    <cellStyle name="Millares 16 3 2 4 2 3" xfId="14213" xr:uid="{FDC0C1F1-267B-4936-A15B-222FD47F6B30}"/>
    <cellStyle name="Millares 16 3 2 4 2 3 2" xfId="37107" xr:uid="{8A193815-C219-4BC8-9875-F17B502072BD}"/>
    <cellStyle name="Millares 16 3 2 4 2 4" xfId="25666" xr:uid="{883ADBE6-9C65-4B30-8845-31A9B45DD231}"/>
    <cellStyle name="Millares 16 3 2 4 2 5" xfId="48549" xr:uid="{360FCD0C-79B5-4B42-B6E9-73B590D35A66}"/>
    <cellStyle name="Millares 16 3 2 4 3" xfId="5686" xr:uid="{A7027787-780F-45F3-9E9C-A6C8C4FD4A67}"/>
    <cellStyle name="Millares 16 3 2 4 3 2" xfId="17138" xr:uid="{E5C82E7D-C1AB-4363-BD68-928027DC4F79}"/>
    <cellStyle name="Millares 16 3 2 4 3 2 2" xfId="40032" xr:uid="{A49A0763-BBC1-446E-8096-EFFCC9B5F478}"/>
    <cellStyle name="Millares 16 3 2 4 3 3" xfId="28591" xr:uid="{F236802F-FC8E-45F0-BA68-BC18EFC79242}"/>
    <cellStyle name="Millares 16 3 2 4 3 4" xfId="51473" xr:uid="{A6948F4E-E41F-48F6-8A98-3A180A4A3247}"/>
    <cellStyle name="Millares 16 3 2 4 4" xfId="12896" xr:uid="{F41C5363-CBB0-4A27-B3D7-903CB8063A1F}"/>
    <cellStyle name="Millares 16 3 2 4 4 2" xfId="35790" xr:uid="{53BFEA46-7A6D-4521-89AD-C47D99273D21}"/>
    <cellStyle name="Millares 16 3 2 4 5" xfId="24349" xr:uid="{40D061F3-4716-4F26-B5E7-BEC4815E1BFD}"/>
    <cellStyle name="Millares 16 3 2 4 6" xfId="47232" xr:uid="{09BFC971-2253-4310-8993-C6B9CB136C16}"/>
    <cellStyle name="Millares 16 3 2 5" xfId="1700" xr:uid="{C3121DB1-C4D2-4E1D-877A-A34CC1338F85}"/>
    <cellStyle name="Millares 16 3 2 5 2" xfId="5948" xr:uid="{2A791BA6-4FA3-4E92-93D3-DC447B5C3CB6}"/>
    <cellStyle name="Millares 16 3 2 5 2 2" xfId="17400" xr:uid="{2672BFE1-866E-492E-9107-012DA8D72245}"/>
    <cellStyle name="Millares 16 3 2 5 2 2 2" xfId="40294" xr:uid="{369CF033-FC85-4660-BF8D-D3DF1827845B}"/>
    <cellStyle name="Millares 16 3 2 5 2 3" xfId="28853" xr:uid="{A8A57E17-5FFA-42AF-BAE9-FD157F3A826B}"/>
    <cellStyle name="Millares 16 3 2 5 2 4" xfId="51735" xr:uid="{54B85B87-8741-433B-A8D9-5EC9F8D77B1A}"/>
    <cellStyle name="Millares 16 3 2 5 3" xfId="13158" xr:uid="{D1D128EB-53DE-4280-A466-BBFC51656D91}"/>
    <cellStyle name="Millares 16 3 2 5 3 2" xfId="36052" xr:uid="{6FC8D98D-0821-4FCF-967A-6EDA38376DD6}"/>
    <cellStyle name="Millares 16 3 2 5 4" xfId="24611" xr:uid="{DEC1DB9C-AE35-496D-B2A5-1C994CAA28C3}"/>
    <cellStyle name="Millares 16 3 2 5 5" xfId="47494" xr:uid="{DEA1A76F-0F94-44FD-B9BE-2870D221E708}"/>
    <cellStyle name="Millares 16 3 2 6" xfId="3023" xr:uid="{EE640A53-B6BE-45C4-9F88-23BC65923488}"/>
    <cellStyle name="Millares 16 3 2 6 2" xfId="7266" xr:uid="{A061BE4A-CB47-473C-826A-BC8C4A3AD780}"/>
    <cellStyle name="Millares 16 3 2 6 2 2" xfId="18718" xr:uid="{F55C1CBA-84AC-47B0-80EA-19C4D229081F}"/>
    <cellStyle name="Millares 16 3 2 6 2 2 2" xfId="41612" xr:uid="{CF3F5D33-6107-4C85-8730-8FEE64CBFDD8}"/>
    <cellStyle name="Millares 16 3 2 6 2 3" xfId="30171" xr:uid="{3FE98E42-A0BF-45CC-A0B0-BE27B117AC1B}"/>
    <cellStyle name="Millares 16 3 2 6 2 4" xfId="53053" xr:uid="{D8401B78-D1F7-4FED-BD9F-304F52A59645}"/>
    <cellStyle name="Millares 16 3 2 6 3" xfId="14476" xr:uid="{A2E188BE-20C5-43D5-89E9-AF100F3FE8B4}"/>
    <cellStyle name="Millares 16 3 2 6 3 2" xfId="37370" xr:uid="{DC41A1F1-7C4B-4AB2-95C7-950379C497AA}"/>
    <cellStyle name="Millares 16 3 2 6 4" xfId="25929" xr:uid="{389B3A81-CC57-4936-9364-831CD66BBC27}"/>
    <cellStyle name="Millares 16 3 2 6 5" xfId="48811" xr:uid="{46B892A7-C1EB-496E-BD88-F467F4F261CB}"/>
    <cellStyle name="Millares 16 3 2 7" xfId="3283" xr:uid="{839494A5-0A0F-4ECB-A2E3-72AA7FF14539}"/>
    <cellStyle name="Millares 16 3 2 7 2" xfId="7526" xr:uid="{F22D2DBE-0660-4D1F-BC43-1B72FCD21461}"/>
    <cellStyle name="Millares 16 3 2 7 2 2" xfId="18978" xr:uid="{D66A03F4-465E-4C8F-A3C6-3B5DCDF8AC51}"/>
    <cellStyle name="Millares 16 3 2 7 2 2 2" xfId="41872" xr:uid="{9313E3A9-2266-40AC-B558-DA1F6EE2BF22}"/>
    <cellStyle name="Millares 16 3 2 7 2 3" xfId="30431" xr:uid="{8FF6DF61-755B-477C-9224-5AC87D429787}"/>
    <cellStyle name="Millares 16 3 2 7 2 4" xfId="53313" xr:uid="{DAC36BA5-98BD-48CB-A8B7-D769C4520754}"/>
    <cellStyle name="Millares 16 3 2 7 3" xfId="14736" xr:uid="{0D3A094E-AFAD-47DB-AA31-4E40BD138A18}"/>
    <cellStyle name="Millares 16 3 2 7 3 2" xfId="37630" xr:uid="{80C9FAD1-F513-4D1C-A717-D95725C8C133}"/>
    <cellStyle name="Millares 16 3 2 7 4" xfId="26189" xr:uid="{84D3EB86-EC68-42F4-A87F-209647012139}"/>
    <cellStyle name="Millares 16 3 2 7 5" xfId="49071" xr:uid="{9575766D-4B87-45CF-8056-D1FFCFB3F03D}"/>
    <cellStyle name="Millares 16 3 2 8" xfId="3544" xr:uid="{AFE36851-8873-4B72-932E-5644E50C1FE9}"/>
    <cellStyle name="Millares 16 3 2 8 2" xfId="7787" xr:uid="{F66A0EC8-C291-4126-8A5B-745078761C5E}"/>
    <cellStyle name="Millares 16 3 2 8 2 2" xfId="19239" xr:uid="{8FAA2FCF-FDC2-48F2-A7C1-79A72C4BAB67}"/>
    <cellStyle name="Millares 16 3 2 8 2 2 2" xfId="42133" xr:uid="{8EDA3C24-A44D-4DEE-A8BB-1CE3CFD19E13}"/>
    <cellStyle name="Millares 16 3 2 8 2 3" xfId="30692" xr:uid="{D24677F6-FC9F-4EC2-A3CD-1724543D2301}"/>
    <cellStyle name="Millares 16 3 2 8 2 4" xfId="53574" xr:uid="{6E189D85-C0EE-4CA0-9B31-E76979C7C05B}"/>
    <cellStyle name="Millares 16 3 2 8 3" xfId="14997" xr:uid="{F82AD747-32A3-4044-926C-C6646874F0C9}"/>
    <cellStyle name="Millares 16 3 2 8 3 2" xfId="37891" xr:uid="{2497C6A6-B64F-4DDE-9C5D-5A6228525EBD}"/>
    <cellStyle name="Millares 16 3 2 8 4" xfId="26450" xr:uid="{2DA67A28-82C5-454D-B12B-CE5F25043032}"/>
    <cellStyle name="Millares 16 3 2 8 5" xfId="49332" xr:uid="{814E424A-11BD-4453-9C6B-BAA62FAE1E4E}"/>
    <cellStyle name="Millares 16 3 2 9" xfId="4612" xr:uid="{C2A9175B-495C-4029-831F-3F6FF4183667}"/>
    <cellStyle name="Millares 16 3 2 9 2" xfId="16064" xr:uid="{F58136FD-B9A4-4B9D-8A8E-57EA8B3D98E0}"/>
    <cellStyle name="Millares 16 3 2 9 2 2" xfId="38958" xr:uid="{FBF3DEA4-702A-4AF0-9F84-B7F67E52C165}"/>
    <cellStyle name="Millares 16 3 2 9 3" xfId="27517" xr:uid="{0D2A5D09-4C54-4D2D-A88F-CDA8569C078A}"/>
    <cellStyle name="Millares 16 3 2 9 4" xfId="50399" xr:uid="{8C89EE50-0D17-43A0-B734-9F35C8645532}"/>
    <cellStyle name="Millares 16 3 3" xfId="529" xr:uid="{93DA289F-9A32-4514-9478-8ED9D52E0E0F}"/>
    <cellStyle name="Millares 16 3 3 10" xfId="46324" xr:uid="{8CFADE59-63F9-41B4-A94C-1A74F360E50A}"/>
    <cellStyle name="Millares 16 3 3 2" xfId="1057" xr:uid="{EF456E0A-AA51-43D5-AAA9-B3DCA250E112}"/>
    <cellStyle name="Millares 16 3 3 2 2" xfId="2374" xr:uid="{2DC3445E-B7FC-4969-854F-77320C764010}"/>
    <cellStyle name="Millares 16 3 3 2 2 2" xfId="6622" xr:uid="{C739D8D3-CE4E-4D37-B7D1-C3627F94647E}"/>
    <cellStyle name="Millares 16 3 3 2 2 2 2" xfId="18074" xr:uid="{A0B852DA-0D26-45EA-B19C-813235A7D4A9}"/>
    <cellStyle name="Millares 16 3 3 2 2 2 2 2" xfId="40968" xr:uid="{1F91C2F7-D926-44E7-84A5-0023D548596B}"/>
    <cellStyle name="Millares 16 3 3 2 2 2 3" xfId="29527" xr:uid="{0C403B49-453D-4C5D-9A27-D7685E6A4653}"/>
    <cellStyle name="Millares 16 3 3 2 2 2 4" xfId="52409" xr:uid="{13A9AC0F-47FA-498E-9C75-4EA106BFEBEE}"/>
    <cellStyle name="Millares 16 3 3 2 2 3" xfId="13832" xr:uid="{86BD848D-3932-4F11-AACF-85745EA7BE26}"/>
    <cellStyle name="Millares 16 3 3 2 2 3 2" xfId="36726" xr:uid="{8F49E53A-5BCC-49E8-96FC-3B7D23D7A7C6}"/>
    <cellStyle name="Millares 16 3 3 2 2 4" xfId="25285" xr:uid="{7BBD4F84-C84E-4472-84B7-A55B967FB9C1}"/>
    <cellStyle name="Millares 16 3 3 2 2 5" xfId="48168" xr:uid="{E9A2F557-C429-4BB5-A033-7EB5DE4B2E29}"/>
    <cellStyle name="Millares 16 3 3 2 3" xfId="4218" xr:uid="{12CFD027-99FA-46CD-9755-915F9446A1AF}"/>
    <cellStyle name="Millares 16 3 3 2 3 2" xfId="8461" xr:uid="{80E18970-E5EF-48FF-A2AB-A29CE737DC7A}"/>
    <cellStyle name="Millares 16 3 3 2 3 2 2" xfId="19913" xr:uid="{4859E14B-9431-4CDA-82A9-8C17CACE1A4C}"/>
    <cellStyle name="Millares 16 3 3 2 3 2 2 2" xfId="42807" xr:uid="{3121B0A3-EE2D-4640-844D-4B562A1E81B5}"/>
    <cellStyle name="Millares 16 3 3 2 3 2 3" xfId="31366" xr:uid="{1F483464-98A3-4FF9-90F4-A329105D689E}"/>
    <cellStyle name="Millares 16 3 3 2 3 2 4" xfId="54248" xr:uid="{CE5C125D-5E10-4D19-9AB9-8684E7FF16E7}"/>
    <cellStyle name="Millares 16 3 3 2 3 3" xfId="15671" xr:uid="{5C0F4A29-FCD3-45E1-816F-2ADDBA6D7AC1}"/>
    <cellStyle name="Millares 16 3 3 2 3 3 2" xfId="38565" xr:uid="{138ADF6C-B701-48BA-B9F7-F9696F7AEB10}"/>
    <cellStyle name="Millares 16 3 3 2 3 4" xfId="27124" xr:uid="{6C07C273-F961-4CB5-82A8-8023DD1FE982}"/>
    <cellStyle name="Millares 16 3 3 2 3 5" xfId="50006" xr:uid="{07B2123E-A3A4-473F-A710-126997139D46}"/>
    <cellStyle name="Millares 16 3 3 2 4" xfId="5305" xr:uid="{9326841C-F54B-4043-95E9-5B565060B9E3}"/>
    <cellStyle name="Millares 16 3 3 2 4 2" xfId="16757" xr:uid="{E21923F3-2A6D-4E7C-BC72-4F64BDBF2461}"/>
    <cellStyle name="Millares 16 3 3 2 4 2 2" xfId="39651" xr:uid="{ACA183A4-3DC7-4A66-9D1E-5004A3FAB445}"/>
    <cellStyle name="Millares 16 3 3 2 4 3" xfId="28210" xr:uid="{7C5B383E-0B06-4865-8754-F915B3F09120}"/>
    <cellStyle name="Millares 16 3 3 2 4 4" xfId="51092" xr:uid="{A2E6BB3C-E0DA-4755-A42D-F74D40390E2B}"/>
    <cellStyle name="Millares 16 3 3 2 5" xfId="10366" xr:uid="{EAC0B942-6273-448A-9E5B-92F3F513E14D}"/>
    <cellStyle name="Millares 16 3 3 2 5 2" xfId="21809" xr:uid="{81702BF0-49E1-4013-B7F5-F9E1E343E7E0}"/>
    <cellStyle name="Millares 16 3 3 2 5 2 2" xfId="44703" xr:uid="{C919AB05-396A-4ED9-A2D0-6312FE431A6A}"/>
    <cellStyle name="Millares 16 3 3 2 5 3" xfId="33262" xr:uid="{B3C9184B-49DF-4985-AF62-6B5F0DD49127}"/>
    <cellStyle name="Millares 16 3 3 2 6" xfId="11450" xr:uid="{E9FBF24B-5505-4EED-BDBD-6D87F79ECDB9}"/>
    <cellStyle name="Millares 16 3 3 2 6 2" xfId="22893" xr:uid="{9F28048D-C54C-4334-A85E-3E95BD09A7F4}"/>
    <cellStyle name="Millares 16 3 3 2 6 2 2" xfId="45787" xr:uid="{BD1E1E00-7B2C-4E46-93EF-9E1152521158}"/>
    <cellStyle name="Millares 16 3 3 2 6 3" xfId="34346" xr:uid="{8C1E230D-EAB0-4DAA-AA6E-F1C0C7F27845}"/>
    <cellStyle name="Millares 16 3 3 2 7" xfId="12515" xr:uid="{2C807629-2317-448A-BC97-A173AFE9F981}"/>
    <cellStyle name="Millares 16 3 3 2 7 2" xfId="35409" xr:uid="{FA9E81BE-F3C8-4FC0-927E-61C28FB402D2}"/>
    <cellStyle name="Millares 16 3 3 2 8" xfId="23968" xr:uid="{EC8BD035-5E1B-44E1-85BC-278C7BAF6B5E}"/>
    <cellStyle name="Millares 16 3 3 2 9" xfId="46851" xr:uid="{18DD355B-BDA2-42F1-81BB-AEBF3357C522}"/>
    <cellStyle name="Millares 16 3 3 3" xfId="1847" xr:uid="{6C10CE90-BE6E-4BC1-BB13-D0F3F59B2EF7}"/>
    <cellStyle name="Millares 16 3 3 3 2" xfId="6095" xr:uid="{F8F45EC0-83E4-4441-92DA-4F47F0A3CDFC}"/>
    <cellStyle name="Millares 16 3 3 3 2 2" xfId="17547" xr:uid="{469BF53A-FE1D-4F63-B776-28B3FEF9A842}"/>
    <cellStyle name="Millares 16 3 3 3 2 2 2" xfId="40441" xr:uid="{4F79A4BC-1F21-4D6C-B8F2-BFC2D03A2FB5}"/>
    <cellStyle name="Millares 16 3 3 3 2 3" xfId="29000" xr:uid="{24033DB6-4EBD-4A7A-BAAF-18B39BB333D5}"/>
    <cellStyle name="Millares 16 3 3 3 2 4" xfId="51882" xr:uid="{F54B8834-7B2F-45B4-A85F-2F72B46AEE5D}"/>
    <cellStyle name="Millares 16 3 3 3 3" xfId="13305" xr:uid="{9F12462A-76CE-4442-AC56-6D01BBAC4433}"/>
    <cellStyle name="Millares 16 3 3 3 3 2" xfId="36199" xr:uid="{EFEDB2A3-5B17-4353-949A-89E5D17CAFF8}"/>
    <cellStyle name="Millares 16 3 3 3 4" xfId="24758" xr:uid="{718BF1E5-92D5-410C-AA8C-C80096058957}"/>
    <cellStyle name="Millares 16 3 3 3 5" xfId="47641" xr:uid="{7077F236-A57C-440F-A58C-2BC8D72213EB}"/>
    <cellStyle name="Millares 16 3 3 4" xfId="3691" xr:uid="{84F81242-7151-44B3-8A77-03B74CB7D3C4}"/>
    <cellStyle name="Millares 16 3 3 4 2" xfId="7934" xr:uid="{4BD6A7C4-99A1-48D3-901F-526551CE9C47}"/>
    <cellStyle name="Millares 16 3 3 4 2 2" xfId="19386" xr:uid="{0AE98356-D4BC-4206-B757-9C42A5635FAF}"/>
    <cellStyle name="Millares 16 3 3 4 2 2 2" xfId="42280" xr:uid="{B9495BD9-44F9-464D-87B3-575C1A7C9CA1}"/>
    <cellStyle name="Millares 16 3 3 4 2 3" xfId="30839" xr:uid="{BE1B31B1-66AD-4D18-9846-1C6EAAC201C2}"/>
    <cellStyle name="Millares 16 3 3 4 2 4" xfId="53721" xr:uid="{7D9FB698-7845-44AB-8B47-DBAF07A2D3A2}"/>
    <cellStyle name="Millares 16 3 3 4 3" xfId="15144" xr:uid="{D4F491EC-4DA3-4430-952E-39BFC543E77D}"/>
    <cellStyle name="Millares 16 3 3 4 3 2" xfId="38038" xr:uid="{99C91F04-5712-48D4-A91C-68B7C8E17A0B}"/>
    <cellStyle name="Millares 16 3 3 4 4" xfId="26597" xr:uid="{9EFC61D3-89D5-48EC-975A-1917D9AC8E7A}"/>
    <cellStyle name="Millares 16 3 3 4 5" xfId="49479" xr:uid="{931CB484-06B5-49C2-A480-C7668B1978B0}"/>
    <cellStyle name="Millares 16 3 3 5" xfId="4778" xr:uid="{E264F394-B3AE-45BD-A3D4-53E3FED0D9DD}"/>
    <cellStyle name="Millares 16 3 3 5 2" xfId="16230" xr:uid="{883ACC10-831F-46FB-8881-DEA6DE034055}"/>
    <cellStyle name="Millares 16 3 3 5 2 2" xfId="39124" xr:uid="{743537F1-09BF-4426-86E3-F975191AA7F4}"/>
    <cellStyle name="Millares 16 3 3 5 3" xfId="27683" xr:uid="{3862DD76-19E9-4995-9F5F-E2E8A09FA830}"/>
    <cellStyle name="Millares 16 3 3 5 4" xfId="50565" xr:uid="{A9F5C556-9343-469D-85D5-59229899567B}"/>
    <cellStyle name="Millares 16 3 3 6" xfId="9839" xr:uid="{3E080E69-5A0D-452E-AE4C-B289316D1DEA}"/>
    <cellStyle name="Millares 16 3 3 6 2" xfId="21282" xr:uid="{DEE7BC99-AF38-44C6-B7CA-1E9A21D5A53B}"/>
    <cellStyle name="Millares 16 3 3 6 2 2" xfId="44176" xr:uid="{986C6B0A-2ECB-45B9-8BC6-4700192CE10D}"/>
    <cellStyle name="Millares 16 3 3 6 3" xfId="32735" xr:uid="{8459424E-2DEA-4A13-99E7-B9669865E2DC}"/>
    <cellStyle name="Millares 16 3 3 7" xfId="10923" xr:uid="{EFEDC419-FF23-4361-A613-76DC4E19CC50}"/>
    <cellStyle name="Millares 16 3 3 7 2" xfId="22366" xr:uid="{E04575D3-6B68-47ED-BF9E-C3FBECC47253}"/>
    <cellStyle name="Millares 16 3 3 7 2 2" xfId="45260" xr:uid="{C711DE32-D819-4B2A-AC65-64299D9DA1E2}"/>
    <cellStyle name="Millares 16 3 3 7 3" xfId="33819" xr:uid="{8836A2A1-C07F-409C-B300-AB589B9475D4}"/>
    <cellStyle name="Millares 16 3 3 8" xfId="11988" xr:uid="{CD6D218F-A4B3-49D0-A524-F6D8C8D7B32E}"/>
    <cellStyle name="Millares 16 3 3 8 2" xfId="34882" xr:uid="{903ED599-06B9-4FBE-A40A-4B9F4D8C459B}"/>
    <cellStyle name="Millares 16 3 3 9" xfId="23441" xr:uid="{ACDA7666-84FE-421D-8E43-E2AEB6EDC5B1}"/>
    <cellStyle name="Millares 16 3 4" xfId="794" xr:uid="{006D12AF-4312-4CCB-AED6-E8259C6C2208}"/>
    <cellStyle name="Millares 16 3 4 2" xfId="2111" xr:uid="{33ADB9A9-60C5-4718-824F-8974E6CEA266}"/>
    <cellStyle name="Millares 16 3 4 2 2" xfId="6359" xr:uid="{F9FA6A38-D9E2-4045-BC8A-312C65F3EBDB}"/>
    <cellStyle name="Millares 16 3 4 2 2 2" xfId="17811" xr:uid="{E54F0218-D788-45A2-B325-2EDA9F07F273}"/>
    <cellStyle name="Millares 16 3 4 2 2 2 2" xfId="40705" xr:uid="{99E29A1B-C279-4EED-80F4-6221DEA09EB8}"/>
    <cellStyle name="Millares 16 3 4 2 2 3" xfId="29264" xr:uid="{06B40611-B008-4DBB-A9DD-B23120009C3E}"/>
    <cellStyle name="Millares 16 3 4 2 2 4" xfId="52146" xr:uid="{FBD4A290-6B13-4458-AF50-94FA9D71AAF2}"/>
    <cellStyle name="Millares 16 3 4 2 3" xfId="13569" xr:uid="{8201A1AD-0D44-45E3-BE59-B08FA8D134B8}"/>
    <cellStyle name="Millares 16 3 4 2 3 2" xfId="36463" xr:uid="{E146E048-ADD3-4732-87DC-1E3B72FDA592}"/>
    <cellStyle name="Millares 16 3 4 2 4" xfId="25022" xr:uid="{264B7FDA-20C9-4137-A217-1C9EC1A7131F}"/>
    <cellStyle name="Millares 16 3 4 2 5" xfId="47905" xr:uid="{AC37A3B9-26FD-4295-9432-0D2728F97086}"/>
    <cellStyle name="Millares 16 3 4 3" xfId="3955" xr:uid="{B4B1BF35-C1EA-4DDC-A79C-7AE247214B44}"/>
    <cellStyle name="Millares 16 3 4 3 2" xfId="8198" xr:uid="{6C78E0BF-3EC3-4108-BDD4-7DA9B0ADF08C}"/>
    <cellStyle name="Millares 16 3 4 3 2 2" xfId="19650" xr:uid="{E4A68777-783A-4E1D-A9D1-B6E6055099D8}"/>
    <cellStyle name="Millares 16 3 4 3 2 2 2" xfId="42544" xr:uid="{4B321B8F-5AAD-4B08-A324-9176955F55AA}"/>
    <cellStyle name="Millares 16 3 4 3 2 3" xfId="31103" xr:uid="{125B3AFE-F7C1-4FBF-A413-936DDDA7FC85}"/>
    <cellStyle name="Millares 16 3 4 3 2 4" xfId="53985" xr:uid="{CE9A6264-8EFE-47F4-A588-ECCFE34B575C}"/>
    <cellStyle name="Millares 16 3 4 3 3" xfId="15408" xr:uid="{06D74497-C244-49BD-A6EC-F9B77C8E3DBF}"/>
    <cellStyle name="Millares 16 3 4 3 3 2" xfId="38302" xr:uid="{CD00C44E-8C66-4549-8D08-7B9A9D3CA57E}"/>
    <cellStyle name="Millares 16 3 4 3 4" xfId="26861" xr:uid="{C7C4773D-BBD3-4BE2-AC2F-FFF08C930013}"/>
    <cellStyle name="Millares 16 3 4 3 5" xfId="49743" xr:uid="{BA75F99B-3A48-419D-8E51-2E4435A1384C}"/>
    <cellStyle name="Millares 16 3 4 4" xfId="5042" xr:uid="{25DC8832-C04F-4DD5-A96A-F2B2A7FD63F2}"/>
    <cellStyle name="Millares 16 3 4 4 2" xfId="16494" xr:uid="{720D2A9E-D1C2-4B2C-823F-79ADA42BAFE0}"/>
    <cellStyle name="Millares 16 3 4 4 2 2" xfId="39388" xr:uid="{E38C0674-178E-4131-8504-C6573DB41A13}"/>
    <cellStyle name="Millares 16 3 4 4 3" xfId="27947" xr:uid="{25C3F31B-52C4-457F-86C0-D4A87BABA9F3}"/>
    <cellStyle name="Millares 16 3 4 4 4" xfId="50829" xr:uid="{48BB5BF2-FB41-45F3-9780-331D8CF0FCEB}"/>
    <cellStyle name="Millares 16 3 4 5" xfId="10103" xr:uid="{66A682AB-8811-4B4C-986E-C40BAB8B598B}"/>
    <cellStyle name="Millares 16 3 4 5 2" xfId="21546" xr:uid="{8D37B193-3395-44AD-8474-93DAA76DC7B2}"/>
    <cellStyle name="Millares 16 3 4 5 2 2" xfId="44440" xr:uid="{772D9AF9-88C7-423C-9DB0-AC136C1922CC}"/>
    <cellStyle name="Millares 16 3 4 5 3" xfId="32999" xr:uid="{2DE62928-274C-41C4-86AB-F80FB64CA28A}"/>
    <cellStyle name="Millares 16 3 4 6" xfId="11187" xr:uid="{708394E2-0F2E-4DB6-AD86-B30F07415A1A}"/>
    <cellStyle name="Millares 16 3 4 6 2" xfId="22630" xr:uid="{2AFA32F5-F882-4A6F-B817-D562628E1491}"/>
    <cellStyle name="Millares 16 3 4 6 2 2" xfId="45524" xr:uid="{8492B959-3F97-4993-B7CB-D5A3C43BBDF4}"/>
    <cellStyle name="Millares 16 3 4 6 3" xfId="34083" xr:uid="{5C4F3E44-84B5-44A3-834A-93C50D60EEF7}"/>
    <cellStyle name="Millares 16 3 4 7" xfId="12252" xr:uid="{45E0E2A0-CDCB-4AFC-A705-E0F72682192F}"/>
    <cellStyle name="Millares 16 3 4 7 2" xfId="35146" xr:uid="{BAD72622-3352-46F6-B9BB-3ED2DFAF7B21}"/>
    <cellStyle name="Millares 16 3 4 8" xfId="23705" xr:uid="{B48FA59B-FAC9-4038-8EB3-896AA699F2EC}"/>
    <cellStyle name="Millares 16 3 4 9" xfId="46588" xr:uid="{4FCD4743-2A6A-4588-B154-63BDCAB80E67}"/>
    <cellStyle name="Millares 16 3 5" xfId="1322" xr:uid="{F2B56651-04D2-4CE5-8137-6D384E12C51D}"/>
    <cellStyle name="Millares 16 3 5 2" xfId="2639" xr:uid="{DA799E88-7E02-4C8C-8653-9B3D8DED5E4F}"/>
    <cellStyle name="Millares 16 3 5 2 2" xfId="6887" xr:uid="{5B0EEB69-AAD9-4250-9BE1-FF22D72E4712}"/>
    <cellStyle name="Millares 16 3 5 2 2 2" xfId="18339" xr:uid="{BD2D4B2A-6D14-4FF9-8E47-F227787A3A05}"/>
    <cellStyle name="Millares 16 3 5 2 2 2 2" xfId="41233" xr:uid="{B37DABC3-59FF-4BDC-B518-AF5397841FB1}"/>
    <cellStyle name="Millares 16 3 5 2 2 3" xfId="29792" xr:uid="{3218BE2D-4C9E-4DB6-A565-DB8728FB436D}"/>
    <cellStyle name="Millares 16 3 5 2 2 4" xfId="52674" xr:uid="{9D07B6B1-31DF-4440-9E8E-70B5D2A22C59}"/>
    <cellStyle name="Millares 16 3 5 2 3" xfId="14097" xr:uid="{317FDA4D-4792-4A75-B53F-40965ECBFBBE}"/>
    <cellStyle name="Millares 16 3 5 2 3 2" xfId="36991" xr:uid="{FBBFAFE6-99CC-4E56-ACCB-2C562DC63C73}"/>
    <cellStyle name="Millares 16 3 5 2 4" xfId="25550" xr:uid="{515F0889-7FB2-4F6D-A0E7-4FFAE08D2770}"/>
    <cellStyle name="Millares 16 3 5 2 5" xfId="48433" xr:uid="{98A6BF5C-9194-4887-B5B2-801AE4A3D7A7}"/>
    <cellStyle name="Millares 16 3 5 3" xfId="5570" xr:uid="{13DA0D52-9EB2-4C46-98E2-AF9209A2F456}"/>
    <cellStyle name="Millares 16 3 5 3 2" xfId="17022" xr:uid="{195EAC56-6F16-4F16-8885-04F8B3165755}"/>
    <cellStyle name="Millares 16 3 5 3 2 2" xfId="39916" xr:uid="{73BB098C-BD20-4E56-A071-C0D40E5148CF}"/>
    <cellStyle name="Millares 16 3 5 3 3" xfId="28475" xr:uid="{7A49DE22-6618-4542-B0C0-A0A702BBF068}"/>
    <cellStyle name="Millares 16 3 5 3 4" xfId="51357" xr:uid="{F6054092-98AE-40FE-AD4D-8F728BFC753C}"/>
    <cellStyle name="Millares 16 3 5 4" xfId="12780" xr:uid="{0D961E3A-3BBA-4389-A919-B981053D93B0}"/>
    <cellStyle name="Millares 16 3 5 4 2" xfId="35674" xr:uid="{ECA81824-B3C4-44F5-B7AB-8831BA498650}"/>
    <cellStyle name="Millares 16 3 5 5" xfId="24233" xr:uid="{BF4E67E1-F2D6-4B0F-8AB0-C9CDBA39B0D4}"/>
    <cellStyle name="Millares 16 3 5 6" xfId="47116" xr:uid="{B61B97E0-FD1B-4F26-95B7-AC28CB604FBD}"/>
    <cellStyle name="Millares 16 3 6" xfId="1584" xr:uid="{082A7701-E19D-4B17-BDFC-FBEBE03C273F}"/>
    <cellStyle name="Millares 16 3 6 2" xfId="5832" xr:uid="{A3FC6975-460A-43E2-ABAF-B51035F1F04D}"/>
    <cellStyle name="Millares 16 3 6 2 2" xfId="17284" xr:uid="{7B7A53F1-EF74-411A-AEC7-9B2415536D2D}"/>
    <cellStyle name="Millares 16 3 6 2 2 2" xfId="40178" xr:uid="{AF40097E-DA74-48E7-A31F-F1821548BC82}"/>
    <cellStyle name="Millares 16 3 6 2 3" xfId="28737" xr:uid="{DC2AEA31-7E54-4C41-8B46-6EFD4DC633A4}"/>
    <cellStyle name="Millares 16 3 6 2 4" xfId="51619" xr:uid="{667EB217-2877-43CF-9ADA-544617C29600}"/>
    <cellStyle name="Millares 16 3 6 3" xfId="13042" xr:uid="{22ACF739-5614-4CF4-89C0-E9506D5349C1}"/>
    <cellStyle name="Millares 16 3 6 3 2" xfId="35936" xr:uid="{1E49FC6A-4453-4137-B7A5-397C5599DBF2}"/>
    <cellStyle name="Millares 16 3 6 4" xfId="24495" xr:uid="{31741E7E-8D3A-45DC-B2E6-816336A3232A}"/>
    <cellStyle name="Millares 16 3 6 5" xfId="47378" xr:uid="{B99EEB37-C520-4D14-B2DE-D85FD8C343B5}"/>
    <cellStyle name="Millares 16 3 7" xfId="2907" xr:uid="{B8EEE01E-826A-4075-867F-05CCB2434E73}"/>
    <cellStyle name="Millares 16 3 7 2" xfId="7150" xr:uid="{006E3464-556C-4322-AE1E-446DFD870E78}"/>
    <cellStyle name="Millares 16 3 7 2 2" xfId="18602" xr:uid="{0E289225-7C14-4A78-8077-B151DC66E47E}"/>
    <cellStyle name="Millares 16 3 7 2 2 2" xfId="41496" xr:uid="{BA54CA12-CF08-425D-8624-7ED1D669B5F3}"/>
    <cellStyle name="Millares 16 3 7 2 3" xfId="30055" xr:uid="{CB3B9A43-E45A-4CA9-8A58-AB94658B5751}"/>
    <cellStyle name="Millares 16 3 7 2 4" xfId="52937" xr:uid="{DB52D04A-8C85-4842-B844-145145FFA028}"/>
    <cellStyle name="Millares 16 3 7 3" xfId="14360" xr:uid="{B0E7A40A-EAF1-4FFE-BBBD-53A1D54F2F6C}"/>
    <cellStyle name="Millares 16 3 7 3 2" xfId="37254" xr:uid="{DB064628-B294-4051-A470-BC49AEBFF4F8}"/>
    <cellStyle name="Millares 16 3 7 4" xfId="25813" xr:uid="{E1A0DE55-7923-441C-AFE7-56A4BC261695}"/>
    <cellStyle name="Millares 16 3 7 5" xfId="48695" xr:uid="{1F0774B3-FAA5-495B-8234-826FF9111A89}"/>
    <cellStyle name="Millares 16 3 8" xfId="3167" xr:uid="{EDB69C79-DD3D-46B6-97F9-277A4D14BAEF}"/>
    <cellStyle name="Millares 16 3 8 2" xfId="7410" xr:uid="{8C912A00-0F01-4C30-8211-6F7A31B7E644}"/>
    <cellStyle name="Millares 16 3 8 2 2" xfId="18862" xr:uid="{08A92E47-5E2A-4AEA-A588-569245D4CEB2}"/>
    <cellStyle name="Millares 16 3 8 2 2 2" xfId="41756" xr:uid="{A561E1B1-106E-4270-A405-9D98F14C5DB6}"/>
    <cellStyle name="Millares 16 3 8 2 3" xfId="30315" xr:uid="{17B38F32-2012-404A-8A4E-76F8F1B3A0A0}"/>
    <cellStyle name="Millares 16 3 8 2 4" xfId="53197" xr:uid="{A044FCBC-F9B4-40F4-9B7B-8C84D5736E8C}"/>
    <cellStyle name="Millares 16 3 8 3" xfId="14620" xr:uid="{D1B85F85-D083-4F14-A3F2-089E343EB897}"/>
    <cellStyle name="Millares 16 3 8 3 2" xfId="37514" xr:uid="{514827F3-46C6-4C99-9B5A-3A5DBB917D94}"/>
    <cellStyle name="Millares 16 3 8 4" xfId="26073" xr:uid="{296E3F58-3E8F-49B6-B899-D26B30345D0A}"/>
    <cellStyle name="Millares 16 3 8 5" xfId="48955" xr:uid="{82E78569-7ED2-4033-9BBA-E10504C4020D}"/>
    <cellStyle name="Millares 16 3 9" xfId="3428" xr:uid="{9D90E540-2588-4C8E-BDA3-E5256E1D59E0}"/>
    <cellStyle name="Millares 16 3 9 2" xfId="7671" xr:uid="{03FFF5EC-3101-4FAE-A039-7481DFD2B701}"/>
    <cellStyle name="Millares 16 3 9 2 2" xfId="19123" xr:uid="{6985082A-F905-4AAD-9BB1-9A791EC41A4B}"/>
    <cellStyle name="Millares 16 3 9 2 2 2" xfId="42017" xr:uid="{7F53397F-25CF-41F1-BDD6-1C8C67F9E173}"/>
    <cellStyle name="Millares 16 3 9 2 3" xfId="30576" xr:uid="{E31186EE-842C-43A9-B810-A8AA248D1C0A}"/>
    <cellStyle name="Millares 16 3 9 2 4" xfId="53458" xr:uid="{49493B4E-2FE2-4707-976E-72068995C4B7}"/>
    <cellStyle name="Millares 16 3 9 3" xfId="14881" xr:uid="{A4E0A5CD-4134-47D4-BC3D-7657AF1E3867}"/>
    <cellStyle name="Millares 16 3 9 3 2" xfId="37775" xr:uid="{86ACBB6F-E65D-4CAF-8138-23E88D774295}"/>
    <cellStyle name="Millares 16 3 9 4" xfId="26334" xr:uid="{CB5B0722-8C47-4E23-AD6F-9BDD3429C49E}"/>
    <cellStyle name="Millares 16 3 9 5" xfId="49216" xr:uid="{72CCBED4-BB54-47D8-B7F0-DF6A15EA4840}"/>
    <cellStyle name="Millares 16 4" xfId="296" xr:uid="{2EBF91E5-7FEF-4B6E-8A3B-0F737B337CB9}"/>
    <cellStyle name="Millares 16 4 10" xfId="4526" xr:uid="{DB1CFD41-562F-40FE-8F97-4CFE8760B195}"/>
    <cellStyle name="Millares 16 4 10 2" xfId="15978" xr:uid="{C4941424-D52F-4570-B0B6-AB140B3327A9}"/>
    <cellStyle name="Millares 16 4 10 2 2" xfId="38872" xr:uid="{F8789B90-5395-441D-867B-399A55CD743F}"/>
    <cellStyle name="Millares 16 4 10 3" xfId="27431" xr:uid="{FC6B9F8E-1631-4EA1-BB7D-D1645AA0CCB4}"/>
    <cellStyle name="Millares 16 4 10 4" xfId="50313" xr:uid="{32855235-68B9-41E1-A070-24EF8FEBB1F1}"/>
    <cellStyle name="Millares 16 4 11" xfId="8805" xr:uid="{05A8315D-6058-42C0-95FD-838640687C7B}"/>
    <cellStyle name="Millares 16 4 11 2" xfId="20249" xr:uid="{17B26D7A-DF47-4DB2-874F-6B3EDB51FF90}"/>
    <cellStyle name="Millares 16 4 11 2 2" xfId="43143" xr:uid="{D30939E2-6C74-4BDE-89D8-79CDF32A6C0C}"/>
    <cellStyle name="Millares 16 4 11 3" xfId="31702" xr:uid="{2BB5B683-1276-4142-B885-200DE2572902}"/>
    <cellStyle name="Millares 16 4 11 4" xfId="54584" xr:uid="{5DB9B7B7-A9F4-4A00-9273-8DEFFE3A0443}"/>
    <cellStyle name="Millares 16 4 12" xfId="9067" xr:uid="{4A4A6CAF-7B85-4816-8A92-5EFCF64FA28E}"/>
    <cellStyle name="Millares 16 4 12 2" xfId="20511" xr:uid="{7620CD81-DE6B-4815-B412-4AA5F409D267}"/>
    <cellStyle name="Millares 16 4 12 2 2" xfId="43405" xr:uid="{8083835B-6F36-4A21-B62F-8D60954BC584}"/>
    <cellStyle name="Millares 16 4 12 3" xfId="31964" xr:uid="{40A3A6D6-315E-4B4A-A518-0B47AD872141}"/>
    <cellStyle name="Millares 16 4 12 4" xfId="54846" xr:uid="{484B396E-7188-437C-A407-3C7C1EF1C668}"/>
    <cellStyle name="Millares 16 4 13" xfId="9334" xr:uid="{361CC631-F40B-4E3E-A8DB-4B417DAF634B}"/>
    <cellStyle name="Millares 16 4 13 2" xfId="20778" xr:uid="{F907B5CB-8498-4853-BAC8-33A143BCC4D7}"/>
    <cellStyle name="Millares 16 4 13 2 2" xfId="43672" xr:uid="{280B771F-2629-4025-863B-EDA121F69A76}"/>
    <cellStyle name="Millares 16 4 13 3" xfId="32231" xr:uid="{0F9B0771-9275-4FC1-A5A0-6371A0E7D2BE}"/>
    <cellStyle name="Millares 16 4 13 4" xfId="55113" xr:uid="{E013833C-6F8D-417C-8E1D-85E386EBF575}"/>
    <cellStyle name="Millares 16 4 14" xfId="9606" xr:uid="{CDF08D79-881D-4D57-8E10-620CDAB2374A}"/>
    <cellStyle name="Millares 16 4 14 2" xfId="21049" xr:uid="{8FCA55DD-1684-481D-BDA7-60C12D6A54C4}"/>
    <cellStyle name="Millares 16 4 14 2 2" xfId="43943" xr:uid="{91A9203C-3C16-4E81-A5E1-42FE9EAEAD71}"/>
    <cellStyle name="Millares 16 4 14 3" xfId="32502" xr:uid="{C712C61A-6FCC-4441-A4F2-49866F891D55}"/>
    <cellStyle name="Millares 16 4 15" xfId="10690" xr:uid="{352E2802-7608-406A-9D67-02CB11A4BA23}"/>
    <cellStyle name="Millares 16 4 15 2" xfId="22133" xr:uid="{2B271930-819C-4304-8639-C5CF0AD97BF3}"/>
    <cellStyle name="Millares 16 4 15 2 2" xfId="45027" xr:uid="{B41D0C91-F96A-4E9E-BEE9-B6C48DA665B6}"/>
    <cellStyle name="Millares 16 4 15 3" xfId="33586" xr:uid="{CDF513A9-ABF5-4A9D-858F-6B67C50CCEC2}"/>
    <cellStyle name="Millares 16 4 16" xfId="11755" xr:uid="{BB167EBB-D81F-4F9E-B9CB-0618C3664B3D}"/>
    <cellStyle name="Millares 16 4 16 2" xfId="34649" xr:uid="{42B6C892-4EB6-4049-89AB-334130246B82}"/>
    <cellStyle name="Millares 16 4 17" xfId="23208" xr:uid="{7D5F0CF1-7850-469E-BEFF-A1EC34664A6C}"/>
    <cellStyle name="Millares 16 4 18" xfId="46091" xr:uid="{6872EF02-D0D0-4E14-B3A5-0CC7D8F16D04}"/>
    <cellStyle name="Millares 16 4 2" xfId="412" xr:uid="{F9FAFB34-C0D3-4071-9925-517103067218}"/>
    <cellStyle name="Millares 16 4 2 10" xfId="8921" xr:uid="{F21240A2-E4A5-476A-A367-B0A488E777B4}"/>
    <cellStyle name="Millares 16 4 2 10 2" xfId="20365" xr:uid="{24267CC9-3EE6-4C3C-A6CF-4357ADBA1E98}"/>
    <cellStyle name="Millares 16 4 2 10 2 2" xfId="43259" xr:uid="{3D2C54C7-AEF0-4D08-BBF3-BE993B27805B}"/>
    <cellStyle name="Millares 16 4 2 10 3" xfId="31818" xr:uid="{D114E3C7-2D2A-469B-A85E-2D68C5AA3427}"/>
    <cellStyle name="Millares 16 4 2 10 4" xfId="54700" xr:uid="{19C75ECE-9B56-4390-936F-F6044C54594E}"/>
    <cellStyle name="Millares 16 4 2 11" xfId="9183" xr:uid="{512103EB-F103-4050-B09D-9787059CA962}"/>
    <cellStyle name="Millares 16 4 2 11 2" xfId="20627" xr:uid="{9453551C-0702-476D-90E7-B9415E43A58D}"/>
    <cellStyle name="Millares 16 4 2 11 2 2" xfId="43521" xr:uid="{DB4E4DC3-6A10-4CFD-A595-834A59C712C0}"/>
    <cellStyle name="Millares 16 4 2 11 3" xfId="32080" xr:uid="{45FD4F88-FFD8-45D0-BF48-AF0452F9683C}"/>
    <cellStyle name="Millares 16 4 2 11 4" xfId="54962" xr:uid="{7027DDE1-B0C0-471A-9BDF-377BB304DC92}"/>
    <cellStyle name="Millares 16 4 2 12" xfId="9450" xr:uid="{1121BA05-29CD-4AF1-AEB5-2B01DB7E04AB}"/>
    <cellStyle name="Millares 16 4 2 12 2" xfId="20894" xr:uid="{15590396-A929-4C5F-A005-11F297197837}"/>
    <cellStyle name="Millares 16 4 2 12 2 2" xfId="43788" xr:uid="{C4BF5C55-96B8-4982-93E3-A311A23179D1}"/>
    <cellStyle name="Millares 16 4 2 12 3" xfId="32347" xr:uid="{5B5ADABE-BF5D-41C4-B58D-272EE3B4A27E}"/>
    <cellStyle name="Millares 16 4 2 12 4" xfId="55229" xr:uid="{9FF96A20-DC65-4690-A9A9-0A118319B378}"/>
    <cellStyle name="Millares 16 4 2 13" xfId="9722" xr:uid="{79777052-BC1A-49A3-98BA-D985A6707D01}"/>
    <cellStyle name="Millares 16 4 2 13 2" xfId="21165" xr:uid="{673A3796-58D9-48BF-8B6D-CCF8037E2AA9}"/>
    <cellStyle name="Millares 16 4 2 13 2 2" xfId="44059" xr:uid="{F74BB830-6AB4-41D6-836E-D85C5AA4F5C7}"/>
    <cellStyle name="Millares 16 4 2 13 3" xfId="32618" xr:uid="{0F7C3777-5270-482E-BF23-2EE0D9C51E11}"/>
    <cellStyle name="Millares 16 4 2 14" xfId="10806" xr:uid="{EB4D6E5C-9FD1-423E-BB32-8B58EFA0D7BD}"/>
    <cellStyle name="Millares 16 4 2 14 2" xfId="22249" xr:uid="{F8A3C536-47B9-4084-A1CC-A4D79E3A2312}"/>
    <cellStyle name="Millares 16 4 2 14 2 2" xfId="45143" xr:uid="{4A0C20B4-8779-41D6-9B7B-E0883617FF1B}"/>
    <cellStyle name="Millares 16 4 2 14 3" xfId="33702" xr:uid="{CC555433-096C-4738-870D-1A47433D65C8}"/>
    <cellStyle name="Millares 16 4 2 15" xfId="11871" xr:uid="{DFA69643-7C49-461C-A602-F5A23533B215}"/>
    <cellStyle name="Millares 16 4 2 15 2" xfId="34765" xr:uid="{0C11D068-CB2C-4F70-9B5C-3945B279A5E7}"/>
    <cellStyle name="Millares 16 4 2 16" xfId="23324" xr:uid="{8167BD55-25D0-4381-B885-DA2AE0FBA305}"/>
    <cellStyle name="Millares 16 4 2 17" xfId="46207" xr:uid="{ED0070E2-4887-41BD-B8D8-C55A959FCA7C}"/>
    <cellStyle name="Millares 16 4 2 2" xfId="675" xr:uid="{5178EC82-33FF-44C5-91EA-AF6AC5B4C6A8}"/>
    <cellStyle name="Millares 16 4 2 2 10" xfId="46470" xr:uid="{D429381B-CC55-44A5-BC81-980B1DD0F0A9}"/>
    <cellStyle name="Millares 16 4 2 2 2" xfId="1203" xr:uid="{B7D59E9C-B457-4204-A794-CC82C32376DC}"/>
    <cellStyle name="Millares 16 4 2 2 2 2" xfId="2520" xr:uid="{791BBE08-5A84-4C39-8A85-27AACE0D0D95}"/>
    <cellStyle name="Millares 16 4 2 2 2 2 2" xfId="6768" xr:uid="{E2795030-F837-4306-8F80-B909AB539376}"/>
    <cellStyle name="Millares 16 4 2 2 2 2 2 2" xfId="18220" xr:uid="{C1C76E39-FBE1-4DD8-B13E-B9FE953EB57A}"/>
    <cellStyle name="Millares 16 4 2 2 2 2 2 2 2" xfId="41114" xr:uid="{2367C6CA-DE26-43FE-B69C-9B1022CC58DE}"/>
    <cellStyle name="Millares 16 4 2 2 2 2 2 3" xfId="29673" xr:uid="{3804E530-1407-4DC5-BD88-8A90B4319F60}"/>
    <cellStyle name="Millares 16 4 2 2 2 2 2 4" xfId="52555" xr:uid="{0E8D5654-2380-4F7D-B8FC-09D3F9DEE8F8}"/>
    <cellStyle name="Millares 16 4 2 2 2 2 3" xfId="13978" xr:uid="{41E34808-DDB8-48A7-B99C-B326F5FF6B94}"/>
    <cellStyle name="Millares 16 4 2 2 2 2 3 2" xfId="36872" xr:uid="{80CFF247-F486-4EE1-B93E-285B4503AAAF}"/>
    <cellStyle name="Millares 16 4 2 2 2 2 4" xfId="25431" xr:uid="{C47EEBEE-663A-4662-9C4F-6E56E00BA8D4}"/>
    <cellStyle name="Millares 16 4 2 2 2 2 5" xfId="48314" xr:uid="{08929D95-555B-4476-995B-076B466D89BD}"/>
    <cellStyle name="Millares 16 4 2 2 2 3" xfId="4364" xr:uid="{254C4670-0E17-4C2B-9A48-26EEB4D0B3AF}"/>
    <cellStyle name="Millares 16 4 2 2 2 3 2" xfId="8607" xr:uid="{51808FE4-7B04-4B19-9F3D-C528E53E61CE}"/>
    <cellStyle name="Millares 16 4 2 2 2 3 2 2" xfId="20059" xr:uid="{758687A3-C1F4-436C-AE69-16C69B192CD7}"/>
    <cellStyle name="Millares 16 4 2 2 2 3 2 2 2" xfId="42953" xr:uid="{0A0DA1B4-827E-4096-B912-05985AECC635}"/>
    <cellStyle name="Millares 16 4 2 2 2 3 2 3" xfId="31512" xr:uid="{4D398640-EC6C-4605-AD0C-86084547C70C}"/>
    <cellStyle name="Millares 16 4 2 2 2 3 2 4" xfId="54394" xr:uid="{1512391D-6D03-4CDC-B026-8DF0796F800B}"/>
    <cellStyle name="Millares 16 4 2 2 2 3 3" xfId="15817" xr:uid="{CF914EDC-3B77-4847-8023-8F9390EF0024}"/>
    <cellStyle name="Millares 16 4 2 2 2 3 3 2" xfId="38711" xr:uid="{A673B72C-B129-4D7D-B507-F59EA370005F}"/>
    <cellStyle name="Millares 16 4 2 2 2 3 4" xfId="27270" xr:uid="{E72C5DEC-14C5-4439-9983-7D0D56ED4F48}"/>
    <cellStyle name="Millares 16 4 2 2 2 3 5" xfId="50152" xr:uid="{0F169B15-25C5-455A-829C-BE19CE40FCFD}"/>
    <cellStyle name="Millares 16 4 2 2 2 4" xfId="5451" xr:uid="{65CF1F13-547B-4B09-B3A8-661A847EA4ED}"/>
    <cellStyle name="Millares 16 4 2 2 2 4 2" xfId="16903" xr:uid="{ADF3EDB2-E772-4D9F-A847-D58113E6B8D9}"/>
    <cellStyle name="Millares 16 4 2 2 2 4 2 2" xfId="39797" xr:uid="{0461E7DD-588D-4647-9310-E39DB84C43F0}"/>
    <cellStyle name="Millares 16 4 2 2 2 4 3" xfId="28356" xr:uid="{BFF1D9B6-532E-45BC-8F8C-93AA770EE158}"/>
    <cellStyle name="Millares 16 4 2 2 2 4 4" xfId="51238" xr:uid="{749B709E-A5C4-41A1-98C9-1007C182D6D4}"/>
    <cellStyle name="Millares 16 4 2 2 2 5" xfId="10512" xr:uid="{D71D0AC0-0A70-42DC-836D-53CB0CB664F3}"/>
    <cellStyle name="Millares 16 4 2 2 2 5 2" xfId="21955" xr:uid="{5BFE5538-781F-45C9-AA7C-B39CD909F0E0}"/>
    <cellStyle name="Millares 16 4 2 2 2 5 2 2" xfId="44849" xr:uid="{474CCBF4-13DB-40C2-B46E-33B764C97806}"/>
    <cellStyle name="Millares 16 4 2 2 2 5 3" xfId="33408" xr:uid="{BCDFAED2-F9D0-4AF2-B318-C95C2A9D91A6}"/>
    <cellStyle name="Millares 16 4 2 2 2 6" xfId="11596" xr:uid="{CA07E62B-824D-48B0-BEAE-E642595AA2F8}"/>
    <cellStyle name="Millares 16 4 2 2 2 6 2" xfId="23039" xr:uid="{C9C7CF08-EF88-48D8-92FC-2F24CBAC62F6}"/>
    <cellStyle name="Millares 16 4 2 2 2 6 2 2" xfId="45933" xr:uid="{5C57108A-79CA-498F-BF59-06EB991CEC46}"/>
    <cellStyle name="Millares 16 4 2 2 2 6 3" xfId="34492" xr:uid="{78D7BB93-E22E-4AFF-A1F6-BB31828B16C1}"/>
    <cellStyle name="Millares 16 4 2 2 2 7" xfId="12661" xr:uid="{11F8D89C-FB2D-4AE5-9FE0-8EBEDA706DF7}"/>
    <cellStyle name="Millares 16 4 2 2 2 7 2" xfId="35555" xr:uid="{C435AA32-5CB1-4970-BABD-2E4A2CDC20BE}"/>
    <cellStyle name="Millares 16 4 2 2 2 8" xfId="24114" xr:uid="{A4574FF9-1DFF-4C76-A2C5-4733C390142B}"/>
    <cellStyle name="Millares 16 4 2 2 2 9" xfId="46997" xr:uid="{E08A37B1-92AC-4AC0-ABB8-030D8AE22B1F}"/>
    <cellStyle name="Millares 16 4 2 2 3" xfId="1993" xr:uid="{58F618A5-C11F-4211-A24A-129C84B7D755}"/>
    <cellStyle name="Millares 16 4 2 2 3 2" xfId="6241" xr:uid="{15F69458-1AAD-4A8F-9404-37445F3D2CE1}"/>
    <cellStyle name="Millares 16 4 2 2 3 2 2" xfId="17693" xr:uid="{73D96682-55FB-4E19-8BB4-90334B77F57E}"/>
    <cellStyle name="Millares 16 4 2 2 3 2 2 2" xfId="40587" xr:uid="{CD86125C-808D-4A37-9407-9D3933407925}"/>
    <cellStyle name="Millares 16 4 2 2 3 2 3" xfId="29146" xr:uid="{8C99D9E3-AB83-4525-894B-D3CD2947ADCB}"/>
    <cellStyle name="Millares 16 4 2 2 3 2 4" xfId="52028" xr:uid="{F060F34C-E436-4152-9880-4B81E426A4BF}"/>
    <cellStyle name="Millares 16 4 2 2 3 3" xfId="13451" xr:uid="{26BD2445-8330-4B59-AAF4-D121806DF887}"/>
    <cellStyle name="Millares 16 4 2 2 3 3 2" xfId="36345" xr:uid="{A95F0930-DCFF-47F4-9A2D-187B4F396C1E}"/>
    <cellStyle name="Millares 16 4 2 2 3 4" xfId="24904" xr:uid="{C39A01AA-98A6-400A-AB5C-63010FE0F529}"/>
    <cellStyle name="Millares 16 4 2 2 3 5" xfId="47787" xr:uid="{5BA217D7-8A54-4DC5-94A0-40F9DA87B011}"/>
    <cellStyle name="Millares 16 4 2 2 4" xfId="3837" xr:uid="{FA60362D-8C25-4484-9DD6-9986A667245D}"/>
    <cellStyle name="Millares 16 4 2 2 4 2" xfId="8080" xr:uid="{E67B8571-30C2-465A-9F96-576C35FE2522}"/>
    <cellStyle name="Millares 16 4 2 2 4 2 2" xfId="19532" xr:uid="{6119EB19-1604-4586-BA74-B2D002975B19}"/>
    <cellStyle name="Millares 16 4 2 2 4 2 2 2" xfId="42426" xr:uid="{19FB9083-D3B4-4315-9D20-880CAAF5C229}"/>
    <cellStyle name="Millares 16 4 2 2 4 2 3" xfId="30985" xr:uid="{77AEF4BF-2D83-4FD7-B85E-FAAB35F8AA75}"/>
    <cellStyle name="Millares 16 4 2 2 4 2 4" xfId="53867" xr:uid="{9B6B5F3E-D2E2-4390-A94A-05F9DACCA7DB}"/>
    <cellStyle name="Millares 16 4 2 2 4 3" xfId="15290" xr:uid="{4AEC6E5B-F04A-404E-B0DB-68B3B9969007}"/>
    <cellStyle name="Millares 16 4 2 2 4 3 2" xfId="38184" xr:uid="{E4059BA0-3F1B-4A1A-969F-53C7C76854BC}"/>
    <cellStyle name="Millares 16 4 2 2 4 4" xfId="26743" xr:uid="{A78628F4-B973-49A2-8082-264FD51C824F}"/>
    <cellStyle name="Millares 16 4 2 2 4 5" xfId="49625" xr:uid="{A57F293D-9D9B-4EE5-8E87-72CCFF76E2BD}"/>
    <cellStyle name="Millares 16 4 2 2 5" xfId="4924" xr:uid="{6CFC4829-B04D-442E-8BD6-BC349201557A}"/>
    <cellStyle name="Millares 16 4 2 2 5 2" xfId="16376" xr:uid="{0522D2CB-79DD-466F-9DD7-00C424A587AD}"/>
    <cellStyle name="Millares 16 4 2 2 5 2 2" xfId="39270" xr:uid="{6E28623E-93C6-4332-B3E1-346C5B5C074F}"/>
    <cellStyle name="Millares 16 4 2 2 5 3" xfId="27829" xr:uid="{52BB7733-CC0B-4F26-BBFF-95845F32DAA3}"/>
    <cellStyle name="Millares 16 4 2 2 5 4" xfId="50711" xr:uid="{E887E552-1916-4CDA-89FA-C92674486CAD}"/>
    <cellStyle name="Millares 16 4 2 2 6" xfId="9985" xr:uid="{386577AF-97C4-4596-8CA6-3D82582B4FC1}"/>
    <cellStyle name="Millares 16 4 2 2 6 2" xfId="21428" xr:uid="{5122C0E9-C4DE-4B9D-B43D-FF0A0A0EE7C1}"/>
    <cellStyle name="Millares 16 4 2 2 6 2 2" xfId="44322" xr:uid="{32E38DCD-9ADD-40E5-ADD9-467081A6E9FC}"/>
    <cellStyle name="Millares 16 4 2 2 6 3" xfId="32881" xr:uid="{6E96C78A-C48D-42F4-8607-7E6844BA9002}"/>
    <cellStyle name="Millares 16 4 2 2 7" xfId="11069" xr:uid="{149844B9-E44B-4E9C-BFEE-1DA737A1B67F}"/>
    <cellStyle name="Millares 16 4 2 2 7 2" xfId="22512" xr:uid="{65A3A26F-635E-47BA-9779-EE07DA663E92}"/>
    <cellStyle name="Millares 16 4 2 2 7 2 2" xfId="45406" xr:uid="{18FFBF27-3649-433B-89AA-9361AD30365D}"/>
    <cellStyle name="Millares 16 4 2 2 7 3" xfId="33965" xr:uid="{4740FC27-CBFA-4A49-AC56-A15ADE230954}"/>
    <cellStyle name="Millares 16 4 2 2 8" xfId="12134" xr:uid="{83D8381C-A2BB-4D87-AB0D-9263F557F6D1}"/>
    <cellStyle name="Millares 16 4 2 2 8 2" xfId="35028" xr:uid="{3FD032DA-A0A8-4F51-9FD3-857BC91555C1}"/>
    <cellStyle name="Millares 16 4 2 2 9" xfId="23587" xr:uid="{CF745F0E-EF0D-4F6D-A2B5-59C46DEE90C5}"/>
    <cellStyle name="Millares 16 4 2 3" xfId="940" xr:uid="{10363E3E-0060-4F28-A07D-D31F6231980A}"/>
    <cellStyle name="Millares 16 4 2 3 2" xfId="2257" xr:uid="{1145E1BF-3834-4BC0-BE83-6BA0648F2373}"/>
    <cellStyle name="Millares 16 4 2 3 2 2" xfId="6505" xr:uid="{81973845-D433-4F42-B91F-251257587673}"/>
    <cellStyle name="Millares 16 4 2 3 2 2 2" xfId="17957" xr:uid="{E6521543-C8CB-4FBB-82F8-322D7785FD5E}"/>
    <cellStyle name="Millares 16 4 2 3 2 2 2 2" xfId="40851" xr:uid="{57CA7CBB-8600-4C27-9310-9589D35970D4}"/>
    <cellStyle name="Millares 16 4 2 3 2 2 3" xfId="29410" xr:uid="{4CE2DEE9-5D41-439E-8136-6ADAF9CB329C}"/>
    <cellStyle name="Millares 16 4 2 3 2 2 4" xfId="52292" xr:uid="{CF2BA034-7A88-412C-9D53-B8C416F8B7E7}"/>
    <cellStyle name="Millares 16 4 2 3 2 3" xfId="13715" xr:uid="{A16EC932-54CC-46D9-8400-29CC6AA6781F}"/>
    <cellStyle name="Millares 16 4 2 3 2 3 2" xfId="36609" xr:uid="{8B23873D-306C-47B9-9FCD-7FD76ED77BEA}"/>
    <cellStyle name="Millares 16 4 2 3 2 4" xfId="25168" xr:uid="{8EC65D0E-BA82-49E7-AE7B-763FEBD7A303}"/>
    <cellStyle name="Millares 16 4 2 3 2 5" xfId="48051" xr:uid="{80CDD167-8233-4C02-9088-41FE50B77E5B}"/>
    <cellStyle name="Millares 16 4 2 3 3" xfId="4101" xr:uid="{3A39277C-56AA-42FA-9580-FF26B9C2DAE8}"/>
    <cellStyle name="Millares 16 4 2 3 3 2" xfId="8344" xr:uid="{A3DCF34C-D074-4706-BE20-1CE97981236B}"/>
    <cellStyle name="Millares 16 4 2 3 3 2 2" xfId="19796" xr:uid="{B80DFD5C-F84B-48AC-B157-6E35E7D226EF}"/>
    <cellStyle name="Millares 16 4 2 3 3 2 2 2" xfId="42690" xr:uid="{3D3A17F0-6C3A-4DA9-960F-A4D5EDD118F6}"/>
    <cellStyle name="Millares 16 4 2 3 3 2 3" xfId="31249" xr:uid="{4F456267-2414-4C31-A5E6-37D7B3BB7AF4}"/>
    <cellStyle name="Millares 16 4 2 3 3 2 4" xfId="54131" xr:uid="{6BDC83C9-5DB2-4467-BC01-7A36905977FC}"/>
    <cellStyle name="Millares 16 4 2 3 3 3" xfId="15554" xr:uid="{820FE148-C1CE-4C38-A686-BE2038F079F6}"/>
    <cellStyle name="Millares 16 4 2 3 3 3 2" xfId="38448" xr:uid="{D5F95426-CF0D-43BE-8119-53E87291C512}"/>
    <cellStyle name="Millares 16 4 2 3 3 4" xfId="27007" xr:uid="{0E91A962-AC7D-47A5-A629-874B590006F6}"/>
    <cellStyle name="Millares 16 4 2 3 3 5" xfId="49889" xr:uid="{01599683-EAB3-4F56-8AD9-B659969C23E8}"/>
    <cellStyle name="Millares 16 4 2 3 4" xfId="5188" xr:uid="{1E467705-A4D5-4DF6-A2F4-4F852A8102E6}"/>
    <cellStyle name="Millares 16 4 2 3 4 2" xfId="16640" xr:uid="{91DE4DC5-983E-417E-A019-95207C4652A2}"/>
    <cellStyle name="Millares 16 4 2 3 4 2 2" xfId="39534" xr:uid="{37AEC014-ED50-40CF-BFDA-8E893A35E5C6}"/>
    <cellStyle name="Millares 16 4 2 3 4 3" xfId="28093" xr:uid="{9C1FDF52-70F6-48A7-A9AB-70681FF82222}"/>
    <cellStyle name="Millares 16 4 2 3 4 4" xfId="50975" xr:uid="{8EF647E8-1654-4D08-ADAA-01DF305A0956}"/>
    <cellStyle name="Millares 16 4 2 3 5" xfId="10249" xr:uid="{387F62F1-A572-4733-AFA7-1DCFB7D5825A}"/>
    <cellStyle name="Millares 16 4 2 3 5 2" xfId="21692" xr:uid="{EDF06B12-985C-4E54-8EFE-0032F687FA61}"/>
    <cellStyle name="Millares 16 4 2 3 5 2 2" xfId="44586" xr:uid="{980FF053-B41D-49A6-913A-37FE8C1C7730}"/>
    <cellStyle name="Millares 16 4 2 3 5 3" xfId="33145" xr:uid="{BF36B896-DF87-4CA1-9DD5-03F76B6EA5D4}"/>
    <cellStyle name="Millares 16 4 2 3 6" xfId="11333" xr:uid="{2596A3D9-2920-4762-BD8F-54EE3574DDDA}"/>
    <cellStyle name="Millares 16 4 2 3 6 2" xfId="22776" xr:uid="{A3BE85F4-0124-4A00-BFC8-7796731A8142}"/>
    <cellStyle name="Millares 16 4 2 3 6 2 2" xfId="45670" xr:uid="{2BCA31B5-01B8-4BDF-B853-B1F5810E0CF4}"/>
    <cellStyle name="Millares 16 4 2 3 6 3" xfId="34229" xr:uid="{C2C4C11A-CA4C-4950-AE1F-3E64D2561496}"/>
    <cellStyle name="Millares 16 4 2 3 7" xfId="12398" xr:uid="{BAD01037-840C-4B3A-99E5-E0E803B1C0A0}"/>
    <cellStyle name="Millares 16 4 2 3 7 2" xfId="35292" xr:uid="{68AD6CBB-D238-4BC6-A764-5A1C73D0EB4D}"/>
    <cellStyle name="Millares 16 4 2 3 8" xfId="23851" xr:uid="{45589977-86ED-450B-B4F1-4A992FF58C3B}"/>
    <cellStyle name="Millares 16 4 2 3 9" xfId="46734" xr:uid="{ADDF1DAC-3850-4642-A050-B063F136EAC7}"/>
    <cellStyle name="Millares 16 4 2 4" xfId="1468" xr:uid="{1FADA500-5216-4E8E-9FA0-869233324F58}"/>
    <cellStyle name="Millares 16 4 2 4 2" xfId="2785" xr:uid="{D023989B-F49E-4464-9AE3-688183A5E642}"/>
    <cellStyle name="Millares 16 4 2 4 2 2" xfId="7033" xr:uid="{22102985-C03B-4D6C-B619-4066805DA6DE}"/>
    <cellStyle name="Millares 16 4 2 4 2 2 2" xfId="18485" xr:uid="{9DB8472E-4821-4B39-983F-23388729599D}"/>
    <cellStyle name="Millares 16 4 2 4 2 2 2 2" xfId="41379" xr:uid="{66F0A3D5-4FF4-4D48-A8F9-C2E714DCEBF0}"/>
    <cellStyle name="Millares 16 4 2 4 2 2 3" xfId="29938" xr:uid="{58C595CF-5AA6-40E1-88A0-AE68F6C64182}"/>
    <cellStyle name="Millares 16 4 2 4 2 2 4" xfId="52820" xr:uid="{301B9269-8741-4BCD-83E9-13F37D6FDD1A}"/>
    <cellStyle name="Millares 16 4 2 4 2 3" xfId="14243" xr:uid="{80F5DD78-C693-4D1A-9C8E-8DDC701F2B8C}"/>
    <cellStyle name="Millares 16 4 2 4 2 3 2" xfId="37137" xr:uid="{0D031277-272C-4D35-A47B-CFEFC134EA33}"/>
    <cellStyle name="Millares 16 4 2 4 2 4" xfId="25696" xr:uid="{04498758-4ECE-488A-AC9E-AC7705E5B70E}"/>
    <cellStyle name="Millares 16 4 2 4 2 5" xfId="48579" xr:uid="{187B2690-E7BB-49A4-B3FF-A3B0B4B58A52}"/>
    <cellStyle name="Millares 16 4 2 4 3" xfId="5716" xr:uid="{61757847-04DC-4216-B5F8-94561B3F7762}"/>
    <cellStyle name="Millares 16 4 2 4 3 2" xfId="17168" xr:uid="{A5FEAA26-FFDF-45FD-9315-9B92FC568E89}"/>
    <cellStyle name="Millares 16 4 2 4 3 2 2" xfId="40062" xr:uid="{63EA7EBA-EE0B-463E-88BA-65622C2A217D}"/>
    <cellStyle name="Millares 16 4 2 4 3 3" xfId="28621" xr:uid="{AE584AF6-D349-4A2B-8782-717F4E39AB88}"/>
    <cellStyle name="Millares 16 4 2 4 3 4" xfId="51503" xr:uid="{FC8BE872-F3F1-43B5-A4F2-746C0A06042D}"/>
    <cellStyle name="Millares 16 4 2 4 4" xfId="12926" xr:uid="{383250D9-5F98-4E81-B25E-C07F47CBC2F7}"/>
    <cellStyle name="Millares 16 4 2 4 4 2" xfId="35820" xr:uid="{EF47EF2E-1955-4A18-87D3-17E3004608B7}"/>
    <cellStyle name="Millares 16 4 2 4 5" xfId="24379" xr:uid="{BDF8DDBB-3ADB-4664-B824-2479C514F8AB}"/>
    <cellStyle name="Millares 16 4 2 4 6" xfId="47262" xr:uid="{527EA407-1FD6-433E-A8F3-0479EC0BE81D}"/>
    <cellStyle name="Millares 16 4 2 5" xfId="1730" xr:uid="{0DF1F68B-40BB-4C49-B24F-C51E2D9583F3}"/>
    <cellStyle name="Millares 16 4 2 5 2" xfId="5978" xr:uid="{5911A46E-2883-47D7-8AEE-E2B94AD7F914}"/>
    <cellStyle name="Millares 16 4 2 5 2 2" xfId="17430" xr:uid="{077171F9-BA6F-4380-81D2-9A07865C5BE2}"/>
    <cellStyle name="Millares 16 4 2 5 2 2 2" xfId="40324" xr:uid="{F278E250-8D13-4347-938C-AFCFF96D0AD3}"/>
    <cellStyle name="Millares 16 4 2 5 2 3" xfId="28883" xr:uid="{21E0EAA1-0F1E-4DEE-BA30-42C712B23FF6}"/>
    <cellStyle name="Millares 16 4 2 5 2 4" xfId="51765" xr:uid="{EDE70460-F489-4F97-BA5D-F3094538AEAF}"/>
    <cellStyle name="Millares 16 4 2 5 3" xfId="13188" xr:uid="{663D1990-2112-41C0-AB63-B3145E3030B2}"/>
    <cellStyle name="Millares 16 4 2 5 3 2" xfId="36082" xr:uid="{ABFB629F-8A16-4F06-9DB6-8BE50180A625}"/>
    <cellStyle name="Millares 16 4 2 5 4" xfId="24641" xr:uid="{2907A555-C282-4769-A098-2D0726DEE131}"/>
    <cellStyle name="Millares 16 4 2 5 5" xfId="47524" xr:uid="{6B9710FC-EA77-465B-8C01-56DFAD7A596D}"/>
    <cellStyle name="Millares 16 4 2 6" xfId="3053" xr:uid="{642D59EB-6651-4390-B97E-980AEC52977C}"/>
    <cellStyle name="Millares 16 4 2 6 2" xfId="7296" xr:uid="{C05D1975-6EC9-46BA-ABF6-1A523781A2F5}"/>
    <cellStyle name="Millares 16 4 2 6 2 2" xfId="18748" xr:uid="{F98C719E-6DCE-4D7D-A4DE-A4CBA6C990F1}"/>
    <cellStyle name="Millares 16 4 2 6 2 2 2" xfId="41642" xr:uid="{B077112F-B886-4407-B8A3-017C54F65462}"/>
    <cellStyle name="Millares 16 4 2 6 2 3" xfId="30201" xr:uid="{97066A07-4770-48D7-AFD7-799B15AFB543}"/>
    <cellStyle name="Millares 16 4 2 6 2 4" xfId="53083" xr:uid="{0A09F289-9389-44DB-B7D8-22ED4E12FA9F}"/>
    <cellStyle name="Millares 16 4 2 6 3" xfId="14506" xr:uid="{78DC8F27-8C19-487A-9DF7-FB6B66803151}"/>
    <cellStyle name="Millares 16 4 2 6 3 2" xfId="37400" xr:uid="{EB70C976-A127-4042-8F7C-B4AE8D43E899}"/>
    <cellStyle name="Millares 16 4 2 6 4" xfId="25959" xr:uid="{D70AEC8E-8789-4322-B145-C9A3A333BB9B}"/>
    <cellStyle name="Millares 16 4 2 6 5" xfId="48841" xr:uid="{31C60DE6-85FE-4949-A765-4C8B3798A02E}"/>
    <cellStyle name="Millares 16 4 2 7" xfId="3313" xr:uid="{CB6F2981-E7B8-49DB-8DA7-51034A194D64}"/>
    <cellStyle name="Millares 16 4 2 7 2" xfId="7556" xr:uid="{B460F9D2-6659-40A4-94DA-584D5410C7F1}"/>
    <cellStyle name="Millares 16 4 2 7 2 2" xfId="19008" xr:uid="{968AD32A-FAA0-47DE-A299-636423EDAD4E}"/>
    <cellStyle name="Millares 16 4 2 7 2 2 2" xfId="41902" xr:uid="{B634EFEF-27D2-48D5-A2DE-C5A11A691773}"/>
    <cellStyle name="Millares 16 4 2 7 2 3" xfId="30461" xr:uid="{653C5252-98B8-4D02-8809-AC5519FEC508}"/>
    <cellStyle name="Millares 16 4 2 7 2 4" xfId="53343" xr:uid="{946E8630-14EF-4B9B-994D-E3E1F7410E9A}"/>
    <cellStyle name="Millares 16 4 2 7 3" xfId="14766" xr:uid="{BFDF4315-9588-455E-9568-4D2CA7E09060}"/>
    <cellStyle name="Millares 16 4 2 7 3 2" xfId="37660" xr:uid="{4DA793F9-3DBE-4E7B-A376-10151984CA6B}"/>
    <cellStyle name="Millares 16 4 2 7 4" xfId="26219" xr:uid="{EB5F6BB6-A335-44A3-8691-06A2ECE22A26}"/>
    <cellStyle name="Millares 16 4 2 7 5" xfId="49101" xr:uid="{640FA336-5EF7-462B-9768-085337B07C4B}"/>
    <cellStyle name="Millares 16 4 2 8" xfId="3574" xr:uid="{9645C675-BE7C-419A-A3B4-8A7A95AACD17}"/>
    <cellStyle name="Millares 16 4 2 8 2" xfId="7817" xr:uid="{D707D584-3663-4491-8480-FC4C9B168B7D}"/>
    <cellStyle name="Millares 16 4 2 8 2 2" xfId="19269" xr:uid="{2022C0B6-C1BA-4B20-8BA7-BC43B37A83CE}"/>
    <cellStyle name="Millares 16 4 2 8 2 2 2" xfId="42163" xr:uid="{1B3C926E-6290-428C-BFD1-6AFF3210530C}"/>
    <cellStyle name="Millares 16 4 2 8 2 3" xfId="30722" xr:uid="{628C7E40-B966-4E54-B81F-8E14D9BB06C8}"/>
    <cellStyle name="Millares 16 4 2 8 2 4" xfId="53604" xr:uid="{DD1A72C5-90A2-4500-A5C8-F44543564A3E}"/>
    <cellStyle name="Millares 16 4 2 8 3" xfId="15027" xr:uid="{B3739095-2216-436D-8773-87EE8B3E1543}"/>
    <cellStyle name="Millares 16 4 2 8 3 2" xfId="37921" xr:uid="{EE4DF383-FAF1-4FED-919F-C3B77CE7BECE}"/>
    <cellStyle name="Millares 16 4 2 8 4" xfId="26480" xr:uid="{8B036CC6-4760-4B0A-93A6-626DF160FF95}"/>
    <cellStyle name="Millares 16 4 2 8 5" xfId="49362" xr:uid="{549871B6-6EA1-4EAA-8537-3433B5784154}"/>
    <cellStyle name="Millares 16 4 2 9" xfId="4642" xr:uid="{18262255-A601-47BA-B3C9-A1EDD04362F5}"/>
    <cellStyle name="Millares 16 4 2 9 2" xfId="16094" xr:uid="{91DE11F0-02FE-4EB4-9BBA-9D1417805195}"/>
    <cellStyle name="Millares 16 4 2 9 2 2" xfId="38988" xr:uid="{3AE57E51-DC8D-4ABF-8F16-E41FBF509955}"/>
    <cellStyle name="Millares 16 4 2 9 3" xfId="27547" xr:uid="{0D0C6F4E-8807-426E-8290-E496D311609B}"/>
    <cellStyle name="Millares 16 4 2 9 4" xfId="50429" xr:uid="{5D2C75BB-22CA-47AA-97E8-43B8CF049A20}"/>
    <cellStyle name="Millares 16 4 3" xfId="559" xr:uid="{CA3B19E5-F39E-4C2B-9C95-F839B8A6C65D}"/>
    <cellStyle name="Millares 16 4 3 10" xfId="46354" xr:uid="{E26009C5-9758-4D5C-98B9-3DD8EB349298}"/>
    <cellStyle name="Millares 16 4 3 2" xfId="1087" xr:uid="{722A08BF-C18C-4375-B431-60BDF8024B6C}"/>
    <cellStyle name="Millares 16 4 3 2 2" xfId="2404" xr:uid="{71A5F4C1-D2C2-4A8E-A8DB-1DA3C3AE37ED}"/>
    <cellStyle name="Millares 16 4 3 2 2 2" xfId="6652" xr:uid="{9CFCC0DF-1ABF-401D-A6D3-EA024971A099}"/>
    <cellStyle name="Millares 16 4 3 2 2 2 2" xfId="18104" xr:uid="{5D54023F-E84C-4D5E-8D5E-8920897F4A53}"/>
    <cellStyle name="Millares 16 4 3 2 2 2 2 2" xfId="40998" xr:uid="{729B353E-EB74-4AB4-8B81-84CC4D2BDF53}"/>
    <cellStyle name="Millares 16 4 3 2 2 2 3" xfId="29557" xr:uid="{6FF8B5F0-7ED2-4D9D-AFF4-C0EF7D9AC9F4}"/>
    <cellStyle name="Millares 16 4 3 2 2 2 4" xfId="52439" xr:uid="{1BEAB13E-AC12-4AED-93E6-41DE210B8122}"/>
    <cellStyle name="Millares 16 4 3 2 2 3" xfId="13862" xr:uid="{719015BB-D5C2-4064-A5CA-6EC10BB2C1FE}"/>
    <cellStyle name="Millares 16 4 3 2 2 3 2" xfId="36756" xr:uid="{833E16A9-BF26-425C-B6F4-8B8655164781}"/>
    <cellStyle name="Millares 16 4 3 2 2 4" xfId="25315" xr:uid="{DEE612E6-665F-46A3-95CC-5B4D5497A885}"/>
    <cellStyle name="Millares 16 4 3 2 2 5" xfId="48198" xr:uid="{BFE134F8-01DD-4E44-873E-5676154CECD4}"/>
    <cellStyle name="Millares 16 4 3 2 3" xfId="4248" xr:uid="{B576131C-630A-4699-8181-1872568563C4}"/>
    <cellStyle name="Millares 16 4 3 2 3 2" xfId="8491" xr:uid="{6603F393-BAD3-4C75-88B0-068B5CF28E26}"/>
    <cellStyle name="Millares 16 4 3 2 3 2 2" xfId="19943" xr:uid="{A04E841C-1E0C-4FB1-85BC-315A8BD40539}"/>
    <cellStyle name="Millares 16 4 3 2 3 2 2 2" xfId="42837" xr:uid="{47FE98B4-ACC9-41AE-A1E8-BBE744E7C88C}"/>
    <cellStyle name="Millares 16 4 3 2 3 2 3" xfId="31396" xr:uid="{751148F9-CB45-4278-B412-55C87F7EA1A4}"/>
    <cellStyle name="Millares 16 4 3 2 3 2 4" xfId="54278" xr:uid="{26639BEA-BD3C-48FC-8E29-D9B25D60BFF5}"/>
    <cellStyle name="Millares 16 4 3 2 3 3" xfId="15701" xr:uid="{ABB3FDF7-EDA3-4F5D-8F46-9D2A4D7D7CB4}"/>
    <cellStyle name="Millares 16 4 3 2 3 3 2" xfId="38595" xr:uid="{24CA77D9-69FE-4C9A-93D0-93C5A2A59007}"/>
    <cellStyle name="Millares 16 4 3 2 3 4" xfId="27154" xr:uid="{04BBAE73-6957-4A0B-99AF-DF2EF9FE9252}"/>
    <cellStyle name="Millares 16 4 3 2 3 5" xfId="50036" xr:uid="{07B8237B-EB6B-42A2-A579-D9CC15B711AA}"/>
    <cellStyle name="Millares 16 4 3 2 4" xfId="5335" xr:uid="{5C64483F-8D4A-4BE2-BD2F-9933E1D421E6}"/>
    <cellStyle name="Millares 16 4 3 2 4 2" xfId="16787" xr:uid="{56397BDD-B55D-448B-8B8D-36718923ECBF}"/>
    <cellStyle name="Millares 16 4 3 2 4 2 2" xfId="39681" xr:uid="{DD06BC6A-A9C6-46FF-BB9C-972428B90E7A}"/>
    <cellStyle name="Millares 16 4 3 2 4 3" xfId="28240" xr:uid="{69ECF1A4-36AC-43C0-A63B-4B694CACD2A1}"/>
    <cellStyle name="Millares 16 4 3 2 4 4" xfId="51122" xr:uid="{92793D8F-1521-4222-9B0B-4A2760147366}"/>
    <cellStyle name="Millares 16 4 3 2 5" xfId="10396" xr:uid="{B35D3389-5FE6-4A1E-9AA0-873DBF49BD08}"/>
    <cellStyle name="Millares 16 4 3 2 5 2" xfId="21839" xr:uid="{6869EE33-6AAF-44C0-8B27-A36483A3DB3D}"/>
    <cellStyle name="Millares 16 4 3 2 5 2 2" xfId="44733" xr:uid="{A438EB16-412E-4BC5-B36F-553E9A334CEC}"/>
    <cellStyle name="Millares 16 4 3 2 5 3" xfId="33292" xr:uid="{2D79127C-DB26-4F22-92CB-EBEC6782239D}"/>
    <cellStyle name="Millares 16 4 3 2 6" xfId="11480" xr:uid="{C611340E-2BD0-49D1-BDB9-CC54EA2FEDF7}"/>
    <cellStyle name="Millares 16 4 3 2 6 2" xfId="22923" xr:uid="{4C0489BA-BD6C-47EE-9DD7-D3FDDC99F2D6}"/>
    <cellStyle name="Millares 16 4 3 2 6 2 2" xfId="45817" xr:uid="{F1981C13-11CF-440C-AE29-3AB55065C90C}"/>
    <cellStyle name="Millares 16 4 3 2 6 3" xfId="34376" xr:uid="{33E43BC2-51D8-4E80-90A9-3DF11215E08B}"/>
    <cellStyle name="Millares 16 4 3 2 7" xfId="12545" xr:uid="{60E50693-FCA3-4510-AD5F-55D8E089EDFC}"/>
    <cellStyle name="Millares 16 4 3 2 7 2" xfId="35439" xr:uid="{E8A3DA45-6E42-4AE2-9F7E-3A8DDF6AA8BD}"/>
    <cellStyle name="Millares 16 4 3 2 8" xfId="23998" xr:uid="{2CA0BC97-B96E-439F-8094-EBB48F9F689C}"/>
    <cellStyle name="Millares 16 4 3 2 9" xfId="46881" xr:uid="{CFF88EE6-8966-4C04-AEB6-15968269C5D9}"/>
    <cellStyle name="Millares 16 4 3 3" xfId="1877" xr:uid="{C5DF03B0-6C7A-4DC8-8EA2-D9B938C0BE50}"/>
    <cellStyle name="Millares 16 4 3 3 2" xfId="6125" xr:uid="{BE57EABE-F385-4E5E-9AFE-B9A8876E37AB}"/>
    <cellStyle name="Millares 16 4 3 3 2 2" xfId="17577" xr:uid="{D6A9C9F3-2432-41DA-A219-4D2183A25A77}"/>
    <cellStyle name="Millares 16 4 3 3 2 2 2" xfId="40471" xr:uid="{875F6468-0FA9-45C6-8297-728EB1E5BB69}"/>
    <cellStyle name="Millares 16 4 3 3 2 3" xfId="29030" xr:uid="{2E466A8C-EF50-4BD3-8734-EFFF63D9524D}"/>
    <cellStyle name="Millares 16 4 3 3 2 4" xfId="51912" xr:uid="{752AC508-7076-4D2A-ACB9-A009D9328D15}"/>
    <cellStyle name="Millares 16 4 3 3 3" xfId="13335" xr:uid="{F41CF623-2987-4F4C-A978-77682E04EFDA}"/>
    <cellStyle name="Millares 16 4 3 3 3 2" xfId="36229" xr:uid="{6096F292-6F41-43A7-A984-BE8CEF432B6B}"/>
    <cellStyle name="Millares 16 4 3 3 4" xfId="24788" xr:uid="{C383F672-8E38-4683-A303-E5EDBF721B5C}"/>
    <cellStyle name="Millares 16 4 3 3 5" xfId="47671" xr:uid="{182ED4E3-125D-4B6A-A962-A38873BAD402}"/>
    <cellStyle name="Millares 16 4 3 4" xfId="3721" xr:uid="{04E6F9F1-61C6-4477-9F65-A618D7CCB867}"/>
    <cellStyle name="Millares 16 4 3 4 2" xfId="7964" xr:uid="{734860AD-3F91-4803-A912-09554055FD0F}"/>
    <cellStyle name="Millares 16 4 3 4 2 2" xfId="19416" xr:uid="{5B8DF337-BF6A-4BE6-8518-E9FE24E612B9}"/>
    <cellStyle name="Millares 16 4 3 4 2 2 2" xfId="42310" xr:uid="{C3514F11-4A4C-447A-AAF4-8E28A63C77DE}"/>
    <cellStyle name="Millares 16 4 3 4 2 3" xfId="30869" xr:uid="{CE72C150-41EA-4C5C-AB19-BBC8D015E227}"/>
    <cellStyle name="Millares 16 4 3 4 2 4" xfId="53751" xr:uid="{F64CCF74-9145-4F2B-A958-9C39DDFD89D4}"/>
    <cellStyle name="Millares 16 4 3 4 3" xfId="15174" xr:uid="{0D5E5374-D529-4821-A9E8-7E3BE82FF23E}"/>
    <cellStyle name="Millares 16 4 3 4 3 2" xfId="38068" xr:uid="{B458F411-68C7-441F-A626-92653CFDD767}"/>
    <cellStyle name="Millares 16 4 3 4 4" xfId="26627" xr:uid="{9E17B783-43F0-4276-AB16-7BB4D2319367}"/>
    <cellStyle name="Millares 16 4 3 4 5" xfId="49509" xr:uid="{9F000089-F05B-4AF2-972D-49965956F4DD}"/>
    <cellStyle name="Millares 16 4 3 5" xfId="4808" xr:uid="{C0183F55-0075-48CB-8C2E-29291D104EB8}"/>
    <cellStyle name="Millares 16 4 3 5 2" xfId="16260" xr:uid="{62AAB7BE-721F-4867-9207-CC40CDD0F54B}"/>
    <cellStyle name="Millares 16 4 3 5 2 2" xfId="39154" xr:uid="{7E7CE575-1384-46CF-9840-BB2F5FA78B30}"/>
    <cellStyle name="Millares 16 4 3 5 3" xfId="27713" xr:uid="{B2AD058F-888D-4523-9243-4D123882D305}"/>
    <cellStyle name="Millares 16 4 3 5 4" xfId="50595" xr:uid="{518E5838-9A5B-4299-BBE7-7C8ED5EB36D4}"/>
    <cellStyle name="Millares 16 4 3 6" xfId="9869" xr:uid="{09671ED5-D904-4204-8692-B8ED98FE3286}"/>
    <cellStyle name="Millares 16 4 3 6 2" xfId="21312" xr:uid="{B9882D5A-1AC4-4AB0-8F83-54D9249285F5}"/>
    <cellStyle name="Millares 16 4 3 6 2 2" xfId="44206" xr:uid="{9F58E76D-FDE9-4C03-96DF-DBEFF41CAFF7}"/>
    <cellStyle name="Millares 16 4 3 6 3" xfId="32765" xr:uid="{DEC5CB74-1413-4648-94E6-1296846E16E4}"/>
    <cellStyle name="Millares 16 4 3 7" xfId="10953" xr:uid="{59D82031-99C7-456B-894F-ACB5189A3E5F}"/>
    <cellStyle name="Millares 16 4 3 7 2" xfId="22396" xr:uid="{8E184A55-634F-440F-95F7-DCF46C1C2F1A}"/>
    <cellStyle name="Millares 16 4 3 7 2 2" xfId="45290" xr:uid="{746E6511-58CE-4E16-ADB1-3168E35A94DB}"/>
    <cellStyle name="Millares 16 4 3 7 3" xfId="33849" xr:uid="{06061F58-99DB-41D5-B4DC-32399ED57432}"/>
    <cellStyle name="Millares 16 4 3 8" xfId="12018" xr:uid="{82C00896-C3D9-4F4E-97DF-66267F5E61C2}"/>
    <cellStyle name="Millares 16 4 3 8 2" xfId="34912" xr:uid="{A4BB2B07-8514-41F2-B025-4779C23B4A64}"/>
    <cellStyle name="Millares 16 4 3 9" xfId="23471" xr:uid="{C9D0649B-F7FE-4C7C-8C6A-E358680B528E}"/>
    <cellStyle name="Millares 16 4 4" xfId="824" xr:uid="{C71541F8-6753-4DC2-ADE4-91936792BF36}"/>
    <cellStyle name="Millares 16 4 4 2" xfId="2141" xr:uid="{CB4D3A9C-E8BB-4E0C-A98D-1EB04550B1EE}"/>
    <cellStyle name="Millares 16 4 4 2 2" xfId="6389" xr:uid="{8AFC9592-F3E0-4196-9DC3-C6C375BF13AB}"/>
    <cellStyle name="Millares 16 4 4 2 2 2" xfId="17841" xr:uid="{471BC58E-87FB-43D2-BA6A-5F37C0E22D99}"/>
    <cellStyle name="Millares 16 4 4 2 2 2 2" xfId="40735" xr:uid="{B792042C-9B27-4B9B-AD99-E49A09C64893}"/>
    <cellStyle name="Millares 16 4 4 2 2 3" xfId="29294" xr:uid="{E82346E0-6950-40D8-9141-849E1C01044C}"/>
    <cellStyle name="Millares 16 4 4 2 2 4" xfId="52176" xr:uid="{B6879DB8-1C78-442A-95E1-243E6F358EF6}"/>
    <cellStyle name="Millares 16 4 4 2 3" xfId="13599" xr:uid="{CA6BC245-5509-4FDA-9DC6-A228F361AB4F}"/>
    <cellStyle name="Millares 16 4 4 2 3 2" xfId="36493" xr:uid="{FDA8F5E9-5FFB-4F64-BE04-BDBC8FF8764E}"/>
    <cellStyle name="Millares 16 4 4 2 4" xfId="25052" xr:uid="{E60E3C5E-EE60-43F8-841E-7803BD6F4AFA}"/>
    <cellStyle name="Millares 16 4 4 2 5" xfId="47935" xr:uid="{950A31D3-76B6-4FAA-8493-655309915E7C}"/>
    <cellStyle name="Millares 16 4 4 3" xfId="3985" xr:uid="{69FDED53-B80A-4902-90ED-DE2FA6D2D7BA}"/>
    <cellStyle name="Millares 16 4 4 3 2" xfId="8228" xr:uid="{2AFA4273-B586-4D1A-A279-07939547E809}"/>
    <cellStyle name="Millares 16 4 4 3 2 2" xfId="19680" xr:uid="{78141DD8-82DF-414C-90B3-9B8C7422682B}"/>
    <cellStyle name="Millares 16 4 4 3 2 2 2" xfId="42574" xr:uid="{9A13C88C-4C88-4AE8-8886-28CE93266CCD}"/>
    <cellStyle name="Millares 16 4 4 3 2 3" xfId="31133" xr:uid="{9AB678A4-6F61-4E7B-BD6E-02D0510F1109}"/>
    <cellStyle name="Millares 16 4 4 3 2 4" xfId="54015" xr:uid="{DAF5F261-83DB-491F-9673-73627DA227A1}"/>
    <cellStyle name="Millares 16 4 4 3 3" xfId="15438" xr:uid="{30C4FD00-4A88-4F60-B0AB-7BE99D0A232F}"/>
    <cellStyle name="Millares 16 4 4 3 3 2" xfId="38332" xr:uid="{33A9A303-909D-4D1D-AA5F-2219DF31BC2F}"/>
    <cellStyle name="Millares 16 4 4 3 4" xfId="26891" xr:uid="{FF53BEEE-4693-4A23-A779-43FCDC8CF81D}"/>
    <cellStyle name="Millares 16 4 4 3 5" xfId="49773" xr:uid="{EF5B2F52-81F5-4BC3-84C1-38BAFE6553EF}"/>
    <cellStyle name="Millares 16 4 4 4" xfId="5072" xr:uid="{CC1963BF-9E71-47C1-B1B9-6E6BEAAD38EE}"/>
    <cellStyle name="Millares 16 4 4 4 2" xfId="16524" xr:uid="{EF0A9105-A26F-4643-98D7-2F00145C12D3}"/>
    <cellStyle name="Millares 16 4 4 4 2 2" xfId="39418" xr:uid="{42849126-3EC7-48BA-A007-65867BC51D77}"/>
    <cellStyle name="Millares 16 4 4 4 3" xfId="27977" xr:uid="{ED93BFD0-227F-49AA-B030-21152F73FD3A}"/>
    <cellStyle name="Millares 16 4 4 4 4" xfId="50859" xr:uid="{2E3ABCEC-CD66-4FB9-8CA8-31579A31804A}"/>
    <cellStyle name="Millares 16 4 4 5" xfId="10133" xr:uid="{F6CF5F92-EAB6-403D-8EE3-0F6B76510F68}"/>
    <cellStyle name="Millares 16 4 4 5 2" xfId="21576" xr:uid="{234D5413-6C7F-4AF2-8B1E-72DB2C31E548}"/>
    <cellStyle name="Millares 16 4 4 5 2 2" xfId="44470" xr:uid="{08DBB51D-25D1-41FF-AEF1-AB30230D376E}"/>
    <cellStyle name="Millares 16 4 4 5 3" xfId="33029" xr:uid="{A8F800B5-375D-42A8-A72B-195C2BB184C8}"/>
    <cellStyle name="Millares 16 4 4 6" xfId="11217" xr:uid="{C2874804-CBAF-4046-9BCE-A2B14D4E0987}"/>
    <cellStyle name="Millares 16 4 4 6 2" xfId="22660" xr:uid="{0B305B6F-3122-4C7C-9944-0647E9D0FBCE}"/>
    <cellStyle name="Millares 16 4 4 6 2 2" xfId="45554" xr:uid="{5F93C5A0-ED6A-4F4B-A1DC-27272E41B703}"/>
    <cellStyle name="Millares 16 4 4 6 3" xfId="34113" xr:uid="{A4977BED-725D-4CCC-B40B-E92F173E03F8}"/>
    <cellStyle name="Millares 16 4 4 7" xfId="12282" xr:uid="{AB9471BE-5939-4183-A84C-E3B20BC08F2F}"/>
    <cellStyle name="Millares 16 4 4 7 2" xfId="35176" xr:uid="{81F425C1-AA0F-44FB-8D69-5A6A7E4327F0}"/>
    <cellStyle name="Millares 16 4 4 8" xfId="23735" xr:uid="{C98D2933-8BD6-4DED-9083-8AE6A2437A4F}"/>
    <cellStyle name="Millares 16 4 4 9" xfId="46618" xr:uid="{92A94CB3-A449-4FBC-BA23-0565E13AE1B2}"/>
    <cellStyle name="Millares 16 4 5" xfId="1352" xr:uid="{9879B4BA-FF28-4FB1-869A-8393F34CE391}"/>
    <cellStyle name="Millares 16 4 5 2" xfId="2669" xr:uid="{562E43BB-1B7F-4784-992D-FD261D8DC891}"/>
    <cellStyle name="Millares 16 4 5 2 2" xfId="6917" xr:uid="{7FC0B0A7-C4F0-4161-B96A-5D115414BA22}"/>
    <cellStyle name="Millares 16 4 5 2 2 2" xfId="18369" xr:uid="{99D12113-BEBA-4739-9B90-EBAE7E0050CE}"/>
    <cellStyle name="Millares 16 4 5 2 2 2 2" xfId="41263" xr:uid="{24110DA9-9754-4E89-82FC-09134BA2C83F}"/>
    <cellStyle name="Millares 16 4 5 2 2 3" xfId="29822" xr:uid="{174E0EF7-F8E0-4A31-BFCE-5C441D53216E}"/>
    <cellStyle name="Millares 16 4 5 2 2 4" xfId="52704" xr:uid="{FD595C6C-016D-4310-B818-2B29BF8DC680}"/>
    <cellStyle name="Millares 16 4 5 2 3" xfId="14127" xr:uid="{E2E9C48F-0ADE-4F97-8277-F3B156DC8E04}"/>
    <cellStyle name="Millares 16 4 5 2 3 2" xfId="37021" xr:uid="{D8C1F101-8BB2-42C9-9ACC-44556450C044}"/>
    <cellStyle name="Millares 16 4 5 2 4" xfId="25580" xr:uid="{78F8D53A-17A2-4BCB-9DC6-F3B5B0139095}"/>
    <cellStyle name="Millares 16 4 5 2 5" xfId="48463" xr:uid="{0399E5BC-E613-44E0-A83E-FC1E44D1A926}"/>
    <cellStyle name="Millares 16 4 5 3" xfId="5600" xr:uid="{3ED3FFFB-9787-434B-8F34-1F775708C963}"/>
    <cellStyle name="Millares 16 4 5 3 2" xfId="17052" xr:uid="{0F9930AB-BB38-4E2D-971F-8AE98D4C07C4}"/>
    <cellStyle name="Millares 16 4 5 3 2 2" xfId="39946" xr:uid="{25BDE9C1-E995-4881-A050-C528FA649173}"/>
    <cellStyle name="Millares 16 4 5 3 3" xfId="28505" xr:uid="{36A360EE-9824-42E4-B495-37F9A824466F}"/>
    <cellStyle name="Millares 16 4 5 3 4" xfId="51387" xr:uid="{52C5AA45-6867-42D8-A237-BDEC0B7F859B}"/>
    <cellStyle name="Millares 16 4 5 4" xfId="12810" xr:uid="{8460BAE7-19B2-48B6-ACF6-41BF87C2444E}"/>
    <cellStyle name="Millares 16 4 5 4 2" xfId="35704" xr:uid="{D708158F-E2E9-45A1-9B21-2A47F1749C0E}"/>
    <cellStyle name="Millares 16 4 5 5" xfId="24263" xr:uid="{17F3DBA6-3ED4-4FC6-81CE-D6389079AE45}"/>
    <cellStyle name="Millares 16 4 5 6" xfId="47146" xr:uid="{C3CF5914-5CD2-4A78-B413-80B6CAE12B74}"/>
    <cellStyle name="Millares 16 4 6" xfId="1614" xr:uid="{5E61A961-EA51-497E-BAE2-E1B7B8DD1D90}"/>
    <cellStyle name="Millares 16 4 6 2" xfId="5862" xr:uid="{3EA4E299-B7FC-4BE5-B929-5D263823C367}"/>
    <cellStyle name="Millares 16 4 6 2 2" xfId="17314" xr:uid="{D19B7885-F3BF-4173-AF7B-19561101575B}"/>
    <cellStyle name="Millares 16 4 6 2 2 2" xfId="40208" xr:uid="{7C1C6040-57FF-4514-8708-D0E96BBB6BE8}"/>
    <cellStyle name="Millares 16 4 6 2 3" xfId="28767" xr:uid="{F8E82048-D6BE-4C0A-B7B9-57D6C5A82AE0}"/>
    <cellStyle name="Millares 16 4 6 2 4" xfId="51649" xr:uid="{528E7FC5-7C7B-4F87-9AD6-192D2CC9E201}"/>
    <cellStyle name="Millares 16 4 6 3" xfId="13072" xr:uid="{347D034B-48C3-432E-BC7D-11706C419308}"/>
    <cellStyle name="Millares 16 4 6 3 2" xfId="35966" xr:uid="{A6C84DB7-4D09-4C85-931A-D71B12CE4519}"/>
    <cellStyle name="Millares 16 4 6 4" xfId="24525" xr:uid="{A273786C-E2E8-4077-93E8-E429981B71CF}"/>
    <cellStyle name="Millares 16 4 6 5" xfId="47408" xr:uid="{17FAD81A-6B4F-42EC-9379-958802BA4CD3}"/>
    <cellStyle name="Millares 16 4 7" xfId="2937" xr:uid="{CADE4E4A-EBF0-46D2-9E05-3BBBC544967C}"/>
    <cellStyle name="Millares 16 4 7 2" xfId="7180" xr:uid="{0803FACB-D52D-419B-B98F-69640D20559F}"/>
    <cellStyle name="Millares 16 4 7 2 2" xfId="18632" xr:uid="{ACAB1BCF-F7B7-4799-B0BF-7F07AD90BAA8}"/>
    <cellStyle name="Millares 16 4 7 2 2 2" xfId="41526" xr:uid="{C7FA5391-4331-4EAE-8DE2-0C00EA635626}"/>
    <cellStyle name="Millares 16 4 7 2 3" xfId="30085" xr:uid="{AC67AB17-D046-4650-921C-B5513A2E2FA4}"/>
    <cellStyle name="Millares 16 4 7 2 4" xfId="52967" xr:uid="{E2D61C9B-96B1-4041-B062-893ED5833314}"/>
    <cellStyle name="Millares 16 4 7 3" xfId="14390" xr:uid="{95E2A3F6-4C68-4D7D-A8B1-9C72ADA367A9}"/>
    <cellStyle name="Millares 16 4 7 3 2" xfId="37284" xr:uid="{F21F8D69-ED17-4F6C-9672-F8CF1EB10A3E}"/>
    <cellStyle name="Millares 16 4 7 4" xfId="25843" xr:uid="{DFF8CF24-4693-4A71-AA42-3EE235447A54}"/>
    <cellStyle name="Millares 16 4 7 5" xfId="48725" xr:uid="{97C1ACAA-B2C0-4905-AD5A-CFA5F7EF5333}"/>
    <cellStyle name="Millares 16 4 8" xfId="3197" xr:uid="{1267CECD-0D8D-4D9B-8F88-281BB2CA5493}"/>
    <cellStyle name="Millares 16 4 8 2" xfId="7440" xr:uid="{10617046-7D38-49AF-A42F-1DAD7EE144DF}"/>
    <cellStyle name="Millares 16 4 8 2 2" xfId="18892" xr:uid="{76F782D6-8F73-4DCD-AA4C-87ADBDC79F1A}"/>
    <cellStyle name="Millares 16 4 8 2 2 2" xfId="41786" xr:uid="{CA8ED7E1-9B03-48C3-A251-80023B5CE31A}"/>
    <cellStyle name="Millares 16 4 8 2 3" xfId="30345" xr:uid="{7F889894-03B7-493C-B466-68261A081D7C}"/>
    <cellStyle name="Millares 16 4 8 2 4" xfId="53227" xr:uid="{0B718D15-A9F0-4B30-B417-4AF27A137FBE}"/>
    <cellStyle name="Millares 16 4 8 3" xfId="14650" xr:uid="{87D47980-7C17-4FED-B074-7A1E71EE30BD}"/>
    <cellStyle name="Millares 16 4 8 3 2" xfId="37544" xr:uid="{DBE565CC-6801-4951-9261-F32CBB099689}"/>
    <cellStyle name="Millares 16 4 8 4" xfId="26103" xr:uid="{90B7CF0E-B576-4E05-8447-FE7667AD1D6B}"/>
    <cellStyle name="Millares 16 4 8 5" xfId="48985" xr:uid="{A87F829E-9FC4-43EC-ABD2-47947DCCC1F6}"/>
    <cellStyle name="Millares 16 4 9" xfId="3458" xr:uid="{2E81C97A-6FA4-4EA2-AF51-41AC5DFDED2C}"/>
    <cellStyle name="Millares 16 4 9 2" xfId="7701" xr:uid="{2597FFCA-2201-474F-8DD0-2949BBB0A07E}"/>
    <cellStyle name="Millares 16 4 9 2 2" xfId="19153" xr:uid="{B6276535-35F6-49B7-AAFC-51E5D2EB2301}"/>
    <cellStyle name="Millares 16 4 9 2 2 2" xfId="42047" xr:uid="{E665F25B-39F2-46BB-969E-93A972EFA264}"/>
    <cellStyle name="Millares 16 4 9 2 3" xfId="30606" xr:uid="{B5F4015D-ABF4-4972-915F-2BE87101A89C}"/>
    <cellStyle name="Millares 16 4 9 2 4" xfId="53488" xr:uid="{D721BCC2-9C41-4BAF-99AA-0E335C01FB19}"/>
    <cellStyle name="Millares 16 4 9 3" xfId="14911" xr:uid="{9DE81F24-34AA-4AC3-A48A-BAAD6E280A34}"/>
    <cellStyle name="Millares 16 4 9 3 2" xfId="37805" xr:uid="{4DBA9558-BD07-4291-BCE5-C433C8A0EF1D}"/>
    <cellStyle name="Millares 16 4 9 4" xfId="26364" xr:uid="{DD7A7132-AE9B-4CF6-997F-1B45AD3D3D8E}"/>
    <cellStyle name="Millares 16 4 9 5" xfId="49246" xr:uid="{6A56EE84-7BEC-4689-83E5-DE9DC51E36F3}"/>
    <cellStyle name="Millares 16 5" xfId="322" xr:uid="{FA9BE1F9-2708-417F-B55F-DC3D1F525526}"/>
    <cellStyle name="Millares 16 5 10" xfId="8831" xr:uid="{67E46833-BD82-4248-83F8-8199A72689D8}"/>
    <cellStyle name="Millares 16 5 10 2" xfId="20275" xr:uid="{C409500D-3FA4-4533-B88C-5E4A2C1024A4}"/>
    <cellStyle name="Millares 16 5 10 2 2" xfId="43169" xr:uid="{E8EE7B8D-748B-4524-8F36-CA574EBC8F26}"/>
    <cellStyle name="Millares 16 5 10 3" xfId="31728" xr:uid="{93C4E8CB-5AC9-45DA-916C-CD91C35F69B1}"/>
    <cellStyle name="Millares 16 5 10 4" xfId="54610" xr:uid="{9D619A8B-6F21-49FE-9098-E8BF8844CAC1}"/>
    <cellStyle name="Millares 16 5 11" xfId="9093" xr:uid="{0038FDC1-034B-4D70-925D-C2D969EAC060}"/>
    <cellStyle name="Millares 16 5 11 2" xfId="20537" xr:uid="{FB8778D6-F441-4704-8038-CBC165B1DA60}"/>
    <cellStyle name="Millares 16 5 11 2 2" xfId="43431" xr:uid="{DAAB5B08-A918-4A18-A622-1B08FFE13E0C}"/>
    <cellStyle name="Millares 16 5 11 3" xfId="31990" xr:uid="{E951B552-15B6-405D-A3EA-AC12C0F7A134}"/>
    <cellStyle name="Millares 16 5 11 4" xfId="54872" xr:uid="{30C85C3A-10E7-427D-A5AB-C306013132E3}"/>
    <cellStyle name="Millares 16 5 12" xfId="9360" xr:uid="{C620D830-3E94-4D22-8113-BDDAB80EA6DE}"/>
    <cellStyle name="Millares 16 5 12 2" xfId="20804" xr:uid="{8BF2B674-5558-435A-847F-843E851D4511}"/>
    <cellStyle name="Millares 16 5 12 2 2" xfId="43698" xr:uid="{2EABBA47-D61F-4E9A-AF60-FD7BF4082842}"/>
    <cellStyle name="Millares 16 5 12 3" xfId="32257" xr:uid="{B6C0C96A-02E6-4AD6-813E-43DD2EFF4F80}"/>
    <cellStyle name="Millares 16 5 12 4" xfId="55139" xr:uid="{9FA34487-C6FD-4759-8D15-78C630EC3BFE}"/>
    <cellStyle name="Millares 16 5 13" xfId="9632" xr:uid="{67F99731-0897-4EFE-98C4-D73B33C9E9A8}"/>
    <cellStyle name="Millares 16 5 13 2" xfId="21075" xr:uid="{AF8D8449-F546-432F-A885-0601DC042C4E}"/>
    <cellStyle name="Millares 16 5 13 2 2" xfId="43969" xr:uid="{4828FD21-FF9D-4BBA-ADDF-D71EAF67475C}"/>
    <cellStyle name="Millares 16 5 13 3" xfId="32528" xr:uid="{E33E1A9D-888E-480B-B0EE-5E3BB417BD62}"/>
    <cellStyle name="Millares 16 5 14" xfId="10716" xr:uid="{F3125828-1CC4-4465-AB4F-4FE1CCA08890}"/>
    <cellStyle name="Millares 16 5 14 2" xfId="22159" xr:uid="{086E5C10-B07A-49A0-BE58-5C3EC714FDCA}"/>
    <cellStyle name="Millares 16 5 14 2 2" xfId="45053" xr:uid="{B9DE72E2-4C79-47DE-B4F3-09626DA1810F}"/>
    <cellStyle name="Millares 16 5 14 3" xfId="33612" xr:uid="{14B2E1A1-B296-4158-B5C7-CEF4663D5558}"/>
    <cellStyle name="Millares 16 5 15" xfId="11781" xr:uid="{9D511074-D1E8-4C64-8046-45A274F3499E}"/>
    <cellStyle name="Millares 16 5 15 2" xfId="34675" xr:uid="{41C0C4FD-33B5-4B13-B9B0-38FD53867881}"/>
    <cellStyle name="Millares 16 5 16" xfId="23234" xr:uid="{001C8C28-24D9-4E53-ADF1-A6B1B25C1ADA}"/>
    <cellStyle name="Millares 16 5 17" xfId="46117" xr:uid="{3B3FAE21-52FA-4E57-83DA-E77D9D0CA89E}"/>
    <cellStyle name="Millares 16 5 2" xfId="585" xr:uid="{295A37EF-1E6C-47A3-82F9-BAB3C99E5DAE}"/>
    <cellStyle name="Millares 16 5 2 10" xfId="46380" xr:uid="{AC93E5E4-9CE1-4D91-A0A0-CCEC552289AC}"/>
    <cellStyle name="Millares 16 5 2 2" xfId="1113" xr:uid="{1DA1417C-FD3E-4740-B40D-75E772E3B01C}"/>
    <cellStyle name="Millares 16 5 2 2 2" xfId="2430" xr:uid="{4C32B210-32D0-4FE1-87A5-5D3D72AC1981}"/>
    <cellStyle name="Millares 16 5 2 2 2 2" xfId="6678" xr:uid="{B0E263E0-FC36-46F8-9206-E30BF9A021D4}"/>
    <cellStyle name="Millares 16 5 2 2 2 2 2" xfId="18130" xr:uid="{8AB08F3F-76C1-4E4B-8CCA-DE10770918F8}"/>
    <cellStyle name="Millares 16 5 2 2 2 2 2 2" xfId="41024" xr:uid="{044D42D6-9FA9-4764-94F9-BC1A13DC4EA2}"/>
    <cellStyle name="Millares 16 5 2 2 2 2 3" xfId="29583" xr:uid="{3E56E9CD-A8D0-44F7-A006-09BF3D8C3988}"/>
    <cellStyle name="Millares 16 5 2 2 2 2 4" xfId="52465" xr:uid="{F40E5C32-D55C-4D35-8AE3-1F829108F107}"/>
    <cellStyle name="Millares 16 5 2 2 2 3" xfId="13888" xr:uid="{DF7EE8B1-2D69-4880-8D5A-B21EB05B6919}"/>
    <cellStyle name="Millares 16 5 2 2 2 3 2" xfId="36782" xr:uid="{CBF31F1F-B0DC-4006-99F0-7EF5264D80B7}"/>
    <cellStyle name="Millares 16 5 2 2 2 4" xfId="25341" xr:uid="{588827D6-2382-4CD4-AE55-47021BD480D8}"/>
    <cellStyle name="Millares 16 5 2 2 2 5" xfId="48224" xr:uid="{79A8ED2A-0A2C-4978-A478-167F5B082D76}"/>
    <cellStyle name="Millares 16 5 2 2 3" xfId="4274" xr:uid="{3B95B9DF-580D-4706-8F49-A4D63B9C86DA}"/>
    <cellStyle name="Millares 16 5 2 2 3 2" xfId="8517" xr:uid="{F6C88A50-879D-4FAF-A5F0-5AAFEC4856DF}"/>
    <cellStyle name="Millares 16 5 2 2 3 2 2" xfId="19969" xr:uid="{9D623601-41B2-4F3D-B126-B0A70C6F92BE}"/>
    <cellStyle name="Millares 16 5 2 2 3 2 2 2" xfId="42863" xr:uid="{47F17593-5CC9-457B-A8E9-1E3E5B4F5D24}"/>
    <cellStyle name="Millares 16 5 2 2 3 2 3" xfId="31422" xr:uid="{183E25E7-BD7B-4A60-9060-FD28F6E9F330}"/>
    <cellStyle name="Millares 16 5 2 2 3 2 4" xfId="54304" xr:uid="{D3DBE7F1-8497-4769-982A-156FEBD7C03B}"/>
    <cellStyle name="Millares 16 5 2 2 3 3" xfId="15727" xr:uid="{830BFE79-3CE6-4D60-9A3C-9F2B92DB1B95}"/>
    <cellStyle name="Millares 16 5 2 2 3 3 2" xfId="38621" xr:uid="{5020486C-C51E-4F8C-AD84-D3C2D5D60C4D}"/>
    <cellStyle name="Millares 16 5 2 2 3 4" xfId="27180" xr:uid="{AD5717D6-DE84-4A8D-A5B3-B01E2F2A62C2}"/>
    <cellStyle name="Millares 16 5 2 2 3 5" xfId="50062" xr:uid="{5EEC1D08-FCCF-4619-85E0-5695D0AFDC55}"/>
    <cellStyle name="Millares 16 5 2 2 4" xfId="5361" xr:uid="{A8D5DE8E-570A-4244-B16D-08AE08BA7CCA}"/>
    <cellStyle name="Millares 16 5 2 2 4 2" xfId="16813" xr:uid="{7505B1E6-7D77-4E66-91EE-E1C592BA577F}"/>
    <cellStyle name="Millares 16 5 2 2 4 2 2" xfId="39707" xr:uid="{536E1187-B0E0-40EA-BA2B-762C4152A5FD}"/>
    <cellStyle name="Millares 16 5 2 2 4 3" xfId="28266" xr:uid="{A7FBABFA-CA27-4212-B208-60F876610876}"/>
    <cellStyle name="Millares 16 5 2 2 4 4" xfId="51148" xr:uid="{83686406-0395-4FF6-A13A-4C4D04374BE7}"/>
    <cellStyle name="Millares 16 5 2 2 5" xfId="10422" xr:uid="{99C0EB0A-302D-4680-A240-789ADC7A1D89}"/>
    <cellStyle name="Millares 16 5 2 2 5 2" xfId="21865" xr:uid="{ACC1FA27-1D8E-41D3-80B5-FDEA1A2B88BD}"/>
    <cellStyle name="Millares 16 5 2 2 5 2 2" xfId="44759" xr:uid="{54DE0D0D-37F1-4E6D-A4AE-47BBCF37A041}"/>
    <cellStyle name="Millares 16 5 2 2 5 3" xfId="33318" xr:uid="{7CCEE1D6-E597-4474-ADDF-626EED83CFBD}"/>
    <cellStyle name="Millares 16 5 2 2 6" xfId="11506" xr:uid="{ECB47F72-14FE-4C1E-B9AE-B64E2BDF20CF}"/>
    <cellStyle name="Millares 16 5 2 2 6 2" xfId="22949" xr:uid="{698C511E-1505-4A25-922E-255FF63CB4DF}"/>
    <cellStyle name="Millares 16 5 2 2 6 2 2" xfId="45843" xr:uid="{6F32FF3A-02FC-4E5F-9F4B-713FB5BFA813}"/>
    <cellStyle name="Millares 16 5 2 2 6 3" xfId="34402" xr:uid="{3B79936F-C3AB-4580-B649-8513A933F570}"/>
    <cellStyle name="Millares 16 5 2 2 7" xfId="12571" xr:uid="{6FBA8D5B-F256-48BA-9214-B3CCF91C63FE}"/>
    <cellStyle name="Millares 16 5 2 2 7 2" xfId="35465" xr:uid="{672F2F73-8F12-4362-9DB6-0FB8D6CE6CC3}"/>
    <cellStyle name="Millares 16 5 2 2 8" xfId="24024" xr:uid="{9279E89F-7D08-4774-B6E5-780A63047901}"/>
    <cellStyle name="Millares 16 5 2 2 9" xfId="46907" xr:uid="{31A78D6C-6562-4C74-BD54-EB4BB40FA966}"/>
    <cellStyle name="Millares 16 5 2 3" xfId="1903" xr:uid="{022C72EE-7657-426E-BC74-5D6C7137BF16}"/>
    <cellStyle name="Millares 16 5 2 3 2" xfId="6151" xr:uid="{FBBED6FB-420D-45E2-8689-EE051F5270F8}"/>
    <cellStyle name="Millares 16 5 2 3 2 2" xfId="17603" xr:uid="{EA56C778-C531-4E37-ACB2-1FE5A207928F}"/>
    <cellStyle name="Millares 16 5 2 3 2 2 2" xfId="40497" xr:uid="{64FF487C-88A5-4951-9CD7-0A61166E94BF}"/>
    <cellStyle name="Millares 16 5 2 3 2 3" xfId="29056" xr:uid="{D50718E6-5C96-439C-AA62-1FBCB48BCC96}"/>
    <cellStyle name="Millares 16 5 2 3 2 4" xfId="51938" xr:uid="{6EC49B3F-F48E-4B15-8453-3C67973FB95D}"/>
    <cellStyle name="Millares 16 5 2 3 3" xfId="13361" xr:uid="{6041C118-2BD4-4EB7-9E7F-F1840181F551}"/>
    <cellStyle name="Millares 16 5 2 3 3 2" xfId="36255" xr:uid="{393FD9E2-48F9-426A-8EF6-632CF9E7F3AA}"/>
    <cellStyle name="Millares 16 5 2 3 4" xfId="24814" xr:uid="{69799FED-F60F-4C2C-9E0C-DE4B1B430D9A}"/>
    <cellStyle name="Millares 16 5 2 3 5" xfId="47697" xr:uid="{D087E18C-C36A-47B8-9251-5021ECF1481A}"/>
    <cellStyle name="Millares 16 5 2 4" xfId="3747" xr:uid="{FFAE9A90-563A-480E-BD38-4FD4CD5483CD}"/>
    <cellStyle name="Millares 16 5 2 4 2" xfId="7990" xr:uid="{7AFD0CD8-D9A6-4EBD-A9F5-88B9AEFF3031}"/>
    <cellStyle name="Millares 16 5 2 4 2 2" xfId="19442" xr:uid="{7187FB1D-0867-4F6D-B559-601196D479A0}"/>
    <cellStyle name="Millares 16 5 2 4 2 2 2" xfId="42336" xr:uid="{DFE17574-3025-4E02-9B74-18262D712910}"/>
    <cellStyle name="Millares 16 5 2 4 2 3" xfId="30895" xr:uid="{1DC913E2-28E2-4BBD-A175-ED664C9E46F0}"/>
    <cellStyle name="Millares 16 5 2 4 2 4" xfId="53777" xr:uid="{D8E180AF-F0B2-4AA1-AD0D-7F5718A0A130}"/>
    <cellStyle name="Millares 16 5 2 4 3" xfId="15200" xr:uid="{4EFF94A8-93C8-471D-A363-05BBCA48E6BB}"/>
    <cellStyle name="Millares 16 5 2 4 3 2" xfId="38094" xr:uid="{8ABA5B22-22E9-4380-B60F-9FD2E42732FA}"/>
    <cellStyle name="Millares 16 5 2 4 4" xfId="26653" xr:uid="{BF3DB11D-ED50-418A-8314-7C9BB129A5CA}"/>
    <cellStyle name="Millares 16 5 2 4 5" xfId="49535" xr:uid="{5DF6BA06-CA3A-4AE6-8653-A2688B716FD4}"/>
    <cellStyle name="Millares 16 5 2 5" xfId="4834" xr:uid="{D4718B95-782E-4F11-ADFE-157880938253}"/>
    <cellStyle name="Millares 16 5 2 5 2" xfId="16286" xr:uid="{4CD7B39E-A4CC-4A1C-B6BA-7A2E2EB9D1E6}"/>
    <cellStyle name="Millares 16 5 2 5 2 2" xfId="39180" xr:uid="{9FFEA067-059C-495C-B715-520CEC82CF05}"/>
    <cellStyle name="Millares 16 5 2 5 3" xfId="27739" xr:uid="{9BAED31F-9FCF-492C-89D8-84E838FD0105}"/>
    <cellStyle name="Millares 16 5 2 5 4" xfId="50621" xr:uid="{D904DA63-7CFD-495D-A6F8-F1EC9F508019}"/>
    <cellStyle name="Millares 16 5 2 6" xfId="9895" xr:uid="{8F2B034C-75DC-4556-9FCB-74D7C9019665}"/>
    <cellStyle name="Millares 16 5 2 6 2" xfId="21338" xr:uid="{61063B49-F883-4635-8A5F-846AB0E4F8B3}"/>
    <cellStyle name="Millares 16 5 2 6 2 2" xfId="44232" xr:uid="{1741CF46-C1E3-47ED-825A-FD5F5AA20E92}"/>
    <cellStyle name="Millares 16 5 2 6 3" xfId="32791" xr:uid="{529466D0-6240-4D36-9678-D4EE6EE1E124}"/>
    <cellStyle name="Millares 16 5 2 7" xfId="10979" xr:uid="{F91F159C-6C64-41B5-A21B-3DBD7BE9DF3E}"/>
    <cellStyle name="Millares 16 5 2 7 2" xfId="22422" xr:uid="{3046F850-41F0-4067-B605-AFCAD2A62C5E}"/>
    <cellStyle name="Millares 16 5 2 7 2 2" xfId="45316" xr:uid="{C5993987-936E-40CA-8B27-DEAAF9A193CA}"/>
    <cellStyle name="Millares 16 5 2 7 3" xfId="33875" xr:uid="{40B5C067-27C4-40C1-8C66-943BED3DFAF7}"/>
    <cellStyle name="Millares 16 5 2 8" xfId="12044" xr:uid="{65D4D45E-833E-408A-A505-5252EADC9920}"/>
    <cellStyle name="Millares 16 5 2 8 2" xfId="34938" xr:uid="{ABFB5CAA-434D-4A2C-A1DA-69F7ABB9CF85}"/>
    <cellStyle name="Millares 16 5 2 9" xfId="23497" xr:uid="{9AEF53A9-076C-4482-A0F1-5CCE7C7D88D8}"/>
    <cellStyle name="Millares 16 5 3" xfId="850" xr:uid="{A0CD7756-E71B-4C4A-AAA1-1F3252B48C06}"/>
    <cellStyle name="Millares 16 5 3 2" xfId="2167" xr:uid="{185F3C68-E871-444F-9510-2CD3117565F5}"/>
    <cellStyle name="Millares 16 5 3 2 2" xfId="6415" xr:uid="{AF70AD13-61D8-4633-8664-CC7E2710C0A5}"/>
    <cellStyle name="Millares 16 5 3 2 2 2" xfId="17867" xr:uid="{D4437E4B-3874-42E6-8190-B5978B2C96E5}"/>
    <cellStyle name="Millares 16 5 3 2 2 2 2" xfId="40761" xr:uid="{BB3A1D83-9A79-4B1C-AD09-DDAFB4106162}"/>
    <cellStyle name="Millares 16 5 3 2 2 3" xfId="29320" xr:uid="{5157F450-7F91-41A0-8188-11063126A5BC}"/>
    <cellStyle name="Millares 16 5 3 2 2 4" xfId="52202" xr:uid="{9F0219FA-1B95-4FFA-8BB9-667F0D820623}"/>
    <cellStyle name="Millares 16 5 3 2 3" xfId="13625" xr:uid="{8B9BF394-B504-44FE-9448-0D737A7889A0}"/>
    <cellStyle name="Millares 16 5 3 2 3 2" xfId="36519" xr:uid="{55FA6687-71F6-4149-8C5C-8FFCF1BBFE26}"/>
    <cellStyle name="Millares 16 5 3 2 4" xfId="25078" xr:uid="{B5FA6272-C5A8-4528-8A89-4AC85996215E}"/>
    <cellStyle name="Millares 16 5 3 2 5" xfId="47961" xr:uid="{8396438C-1FC0-4940-81EF-D3496804F0D9}"/>
    <cellStyle name="Millares 16 5 3 3" xfId="4011" xr:uid="{20271AA2-95B8-43FD-87CE-AE2F93B0F67E}"/>
    <cellStyle name="Millares 16 5 3 3 2" xfId="8254" xr:uid="{7116855E-9E4B-4923-B4B7-1182ABE95D4F}"/>
    <cellStyle name="Millares 16 5 3 3 2 2" xfId="19706" xr:uid="{144563DE-D162-4D9F-A18C-0D55ABC4D54B}"/>
    <cellStyle name="Millares 16 5 3 3 2 2 2" xfId="42600" xr:uid="{5572042C-9CEC-489E-972F-905F5F005AB4}"/>
    <cellStyle name="Millares 16 5 3 3 2 3" xfId="31159" xr:uid="{F5C7FA53-8DCB-4BB2-A286-5E413B1B3869}"/>
    <cellStyle name="Millares 16 5 3 3 2 4" xfId="54041" xr:uid="{6D2E4DD2-5321-474D-AD03-1CED3551AE8B}"/>
    <cellStyle name="Millares 16 5 3 3 3" xfId="15464" xr:uid="{060B0402-A895-47D0-A57A-BAE6D982C94A}"/>
    <cellStyle name="Millares 16 5 3 3 3 2" xfId="38358" xr:uid="{14C80C93-588D-461A-850B-D9C176394DB5}"/>
    <cellStyle name="Millares 16 5 3 3 4" xfId="26917" xr:uid="{97FCC2A8-D052-4202-BB3E-CA7B5AA729C9}"/>
    <cellStyle name="Millares 16 5 3 3 5" xfId="49799" xr:uid="{B66A9B0B-C1D9-45CE-A62D-46D72773C269}"/>
    <cellStyle name="Millares 16 5 3 4" xfId="5098" xr:uid="{9BD82F83-18DF-4104-9E3F-DD4EC9A0593B}"/>
    <cellStyle name="Millares 16 5 3 4 2" xfId="16550" xr:uid="{FE998E5D-6E32-4A95-B57D-0C71F7F9134A}"/>
    <cellStyle name="Millares 16 5 3 4 2 2" xfId="39444" xr:uid="{8621C820-A2C6-459A-B317-E40A26520ADE}"/>
    <cellStyle name="Millares 16 5 3 4 3" xfId="28003" xr:uid="{3948B7CB-8FC3-41F7-8C84-063722BB5EA2}"/>
    <cellStyle name="Millares 16 5 3 4 4" xfId="50885" xr:uid="{EC060E08-4128-4620-BC6D-BED7C34FD613}"/>
    <cellStyle name="Millares 16 5 3 5" xfId="10159" xr:uid="{E256DA5E-434B-4A29-97C6-F106978074D4}"/>
    <cellStyle name="Millares 16 5 3 5 2" xfId="21602" xr:uid="{43842ED3-2686-4B20-95BE-64C7108FF49A}"/>
    <cellStyle name="Millares 16 5 3 5 2 2" xfId="44496" xr:uid="{4DA02C36-5A5C-4C19-B924-4A7A55AD6690}"/>
    <cellStyle name="Millares 16 5 3 5 3" xfId="33055" xr:uid="{6237BD84-76D6-4DA6-B061-2DB306D9DA5C}"/>
    <cellStyle name="Millares 16 5 3 6" xfId="11243" xr:uid="{BC4F44BD-DDBA-4BEB-8005-19ADBD80DC07}"/>
    <cellStyle name="Millares 16 5 3 6 2" xfId="22686" xr:uid="{D112A859-2DE2-4D5B-9AE7-73BE85ED0BE0}"/>
    <cellStyle name="Millares 16 5 3 6 2 2" xfId="45580" xr:uid="{00D5E325-0D1B-4461-9BC8-11F2F5EE98B6}"/>
    <cellStyle name="Millares 16 5 3 6 3" xfId="34139" xr:uid="{0BE9B876-3811-472E-B5AE-C521F7A5471F}"/>
    <cellStyle name="Millares 16 5 3 7" xfId="12308" xr:uid="{2B2AF449-28D9-434B-8E7B-96C634C474EC}"/>
    <cellStyle name="Millares 16 5 3 7 2" xfId="35202" xr:uid="{6A5AF95E-FC83-4F80-8C6F-D0F116EC63B8}"/>
    <cellStyle name="Millares 16 5 3 8" xfId="23761" xr:uid="{CB2D386C-0E57-4376-8781-9F96BB38A820}"/>
    <cellStyle name="Millares 16 5 3 9" xfId="46644" xr:uid="{D92205E0-6818-46A2-8DEA-DA0E0DA75AC7}"/>
    <cellStyle name="Millares 16 5 4" xfId="1378" xr:uid="{BE2990A7-2ABA-4B27-BAE9-08BDB3AE63BC}"/>
    <cellStyle name="Millares 16 5 4 2" xfId="2695" xr:uid="{2182691A-047F-4FDC-860D-EAFD280926E8}"/>
    <cellStyle name="Millares 16 5 4 2 2" xfId="6943" xr:uid="{2208FE5F-E08F-4A92-8517-F20B2070B85D}"/>
    <cellStyle name="Millares 16 5 4 2 2 2" xfId="18395" xr:uid="{6D3A1171-60E3-4EE6-83EA-13D8417F36AE}"/>
    <cellStyle name="Millares 16 5 4 2 2 2 2" xfId="41289" xr:uid="{8CEDB092-69D2-4621-A56F-C616B17BE5F5}"/>
    <cellStyle name="Millares 16 5 4 2 2 3" xfId="29848" xr:uid="{BA77255F-8DAF-49A5-81FC-06E18F5946BC}"/>
    <cellStyle name="Millares 16 5 4 2 2 4" xfId="52730" xr:uid="{C2E064C9-1823-466F-A5D3-8E1D44C3B7DB}"/>
    <cellStyle name="Millares 16 5 4 2 3" xfId="14153" xr:uid="{0202B363-BE75-4B97-986A-BAEF3BBF720B}"/>
    <cellStyle name="Millares 16 5 4 2 3 2" xfId="37047" xr:uid="{A9025470-B7EB-4621-BC34-C39397660C12}"/>
    <cellStyle name="Millares 16 5 4 2 4" xfId="25606" xr:uid="{DB4BE7BB-B901-4241-8CD4-8C14B175FE8E}"/>
    <cellStyle name="Millares 16 5 4 2 5" xfId="48489" xr:uid="{2B9A487E-D163-49D9-9FF4-BFA9F3ABCF0B}"/>
    <cellStyle name="Millares 16 5 4 3" xfId="5626" xr:uid="{B5D6C7CC-4143-42D0-9EB2-708A26D90C5F}"/>
    <cellStyle name="Millares 16 5 4 3 2" xfId="17078" xr:uid="{96210F03-ADCE-45F7-AB75-D9F3CCD4DF0D}"/>
    <cellStyle name="Millares 16 5 4 3 2 2" xfId="39972" xr:uid="{16E6D4E2-F4BD-4591-8508-C4E0139EB048}"/>
    <cellStyle name="Millares 16 5 4 3 3" xfId="28531" xr:uid="{A7A78A52-78D5-4713-A93C-591321E54A7E}"/>
    <cellStyle name="Millares 16 5 4 3 4" xfId="51413" xr:uid="{8E84434A-3618-4820-9ACF-2690E4634F89}"/>
    <cellStyle name="Millares 16 5 4 4" xfId="12836" xr:uid="{022E9F3E-0DAE-4B00-AA61-77C8D4D70BE3}"/>
    <cellStyle name="Millares 16 5 4 4 2" xfId="35730" xr:uid="{479978CB-A8BF-450D-9075-48FEA6E3F880}"/>
    <cellStyle name="Millares 16 5 4 5" xfId="24289" xr:uid="{06A46646-2EFA-4382-B0B0-98482DA80744}"/>
    <cellStyle name="Millares 16 5 4 6" xfId="47172" xr:uid="{2089A326-FA79-4A28-8E3F-274A7210056B}"/>
    <cellStyle name="Millares 16 5 5" xfId="1640" xr:uid="{CA7ED5CE-D630-41A7-B3CA-0CE315D49DEF}"/>
    <cellStyle name="Millares 16 5 5 2" xfId="5888" xr:uid="{500B1956-3497-43ED-865C-0A137ACD5DA6}"/>
    <cellStyle name="Millares 16 5 5 2 2" xfId="17340" xr:uid="{1C8108A2-B60A-4C72-8AFA-E75E8E3C743B}"/>
    <cellStyle name="Millares 16 5 5 2 2 2" xfId="40234" xr:uid="{D3E1FFB5-B4C6-4149-B980-DBD26B02860F}"/>
    <cellStyle name="Millares 16 5 5 2 3" xfId="28793" xr:uid="{56CEAE34-4788-44AF-910F-E9CE63FFC9BF}"/>
    <cellStyle name="Millares 16 5 5 2 4" xfId="51675" xr:uid="{CBD0047C-148A-4FEC-B511-BBED8D73496A}"/>
    <cellStyle name="Millares 16 5 5 3" xfId="13098" xr:uid="{2291E15C-3BF3-4222-ABC0-5D1A8C855302}"/>
    <cellStyle name="Millares 16 5 5 3 2" xfId="35992" xr:uid="{7912A4BA-B9AB-4CEC-A91E-DD20FDFAFB49}"/>
    <cellStyle name="Millares 16 5 5 4" xfId="24551" xr:uid="{D50043B4-71F4-4694-A8B4-03BF1D3E782A}"/>
    <cellStyle name="Millares 16 5 5 5" xfId="47434" xr:uid="{1DD764D1-3DDB-47CE-8A4F-7B1F91A0E56F}"/>
    <cellStyle name="Millares 16 5 6" xfId="2963" xr:uid="{D7EC0908-6ACE-4837-9749-AF76C98E48BD}"/>
    <cellStyle name="Millares 16 5 6 2" xfId="7206" xr:uid="{D25913AA-3401-40D0-AE47-FA2790CAB6B6}"/>
    <cellStyle name="Millares 16 5 6 2 2" xfId="18658" xr:uid="{32113002-9E23-4E62-B7EF-78A6BDFE0608}"/>
    <cellStyle name="Millares 16 5 6 2 2 2" xfId="41552" xr:uid="{0C5E9F9F-039D-4A9D-87B7-F691C7C3A94E}"/>
    <cellStyle name="Millares 16 5 6 2 3" xfId="30111" xr:uid="{205A2177-F84C-46E9-9244-FE309CF81698}"/>
    <cellStyle name="Millares 16 5 6 2 4" xfId="52993" xr:uid="{E8371833-18AC-491A-A6D8-6ED5CA18729E}"/>
    <cellStyle name="Millares 16 5 6 3" xfId="14416" xr:uid="{BA007942-64E1-4662-B7E2-2B0F83ED80E0}"/>
    <cellStyle name="Millares 16 5 6 3 2" xfId="37310" xr:uid="{EE3CCAEA-26B9-4F20-BA1D-49FA2439C816}"/>
    <cellStyle name="Millares 16 5 6 4" xfId="25869" xr:uid="{F0412EB9-BDC5-4217-B84C-228540812647}"/>
    <cellStyle name="Millares 16 5 6 5" xfId="48751" xr:uid="{E973991F-BFF5-4523-9067-1087616D9B14}"/>
    <cellStyle name="Millares 16 5 7" xfId="3223" xr:uid="{7AA80785-F785-4A47-A510-AF9DDCC6BC41}"/>
    <cellStyle name="Millares 16 5 7 2" xfId="7466" xr:uid="{7AA3E8F8-C8B6-4A63-8B4A-4C7FEE694CB4}"/>
    <cellStyle name="Millares 16 5 7 2 2" xfId="18918" xr:uid="{66E1C5FC-6AD5-4DE6-9E74-F1F5DD08A5E9}"/>
    <cellStyle name="Millares 16 5 7 2 2 2" xfId="41812" xr:uid="{3C2467CD-BA0D-4D69-9C60-501A07090079}"/>
    <cellStyle name="Millares 16 5 7 2 3" xfId="30371" xr:uid="{165CDF10-C2D9-4D82-8887-7C33B9812956}"/>
    <cellStyle name="Millares 16 5 7 2 4" xfId="53253" xr:uid="{0594D226-5871-4FFD-B72C-2164F39FC465}"/>
    <cellStyle name="Millares 16 5 7 3" xfId="14676" xr:uid="{6C28497E-76EA-4DC9-B720-9F6EB201B886}"/>
    <cellStyle name="Millares 16 5 7 3 2" xfId="37570" xr:uid="{B7BC9EC4-09B4-4E99-BC14-C7887C04AE84}"/>
    <cellStyle name="Millares 16 5 7 4" xfId="26129" xr:uid="{2A3FBBEB-9D80-4DF7-90A6-2E9C0C03ECAF}"/>
    <cellStyle name="Millares 16 5 7 5" xfId="49011" xr:uid="{6380B344-1E27-4E1A-9D7D-8DC79B400F69}"/>
    <cellStyle name="Millares 16 5 8" xfId="3484" xr:uid="{448645DC-10F8-4ADD-A243-DA270E317C19}"/>
    <cellStyle name="Millares 16 5 8 2" xfId="7727" xr:uid="{F0532DC5-7771-4013-9914-DF6E33070D05}"/>
    <cellStyle name="Millares 16 5 8 2 2" xfId="19179" xr:uid="{9650DDC2-1A91-4014-8BBE-B3213EE3B106}"/>
    <cellStyle name="Millares 16 5 8 2 2 2" xfId="42073" xr:uid="{B3115D03-32D8-45E2-9D46-9A59372057F5}"/>
    <cellStyle name="Millares 16 5 8 2 3" xfId="30632" xr:uid="{C215BFE6-4AEA-4691-96D2-618441B1546A}"/>
    <cellStyle name="Millares 16 5 8 2 4" xfId="53514" xr:uid="{E1FE6B24-677D-4E2C-930C-D6BD705E7FDC}"/>
    <cellStyle name="Millares 16 5 8 3" xfId="14937" xr:uid="{6B5835A5-CD99-43FD-88BA-A6BF320C406F}"/>
    <cellStyle name="Millares 16 5 8 3 2" xfId="37831" xr:uid="{A56B8A5A-953B-47AE-BD5C-74E68BE9D4DD}"/>
    <cellStyle name="Millares 16 5 8 4" xfId="26390" xr:uid="{FE17F5D2-7F1A-4F10-8D83-3875AB58FBA7}"/>
    <cellStyle name="Millares 16 5 8 5" xfId="49272" xr:uid="{CA6022A2-6B88-4F0E-8799-B027CB800DBC}"/>
    <cellStyle name="Millares 16 5 9" xfId="4552" xr:uid="{EE0FA69E-15B3-4DF7-A8A9-2BB03B85360B}"/>
    <cellStyle name="Millares 16 5 9 2" xfId="16004" xr:uid="{8FBE9D12-E439-4D92-B6EF-5F1DD42E4AA7}"/>
    <cellStyle name="Millares 16 5 9 2 2" xfId="38898" xr:uid="{322C17B9-334D-4D66-AFD8-DF825DB0E337}"/>
    <cellStyle name="Millares 16 5 9 3" xfId="27457" xr:uid="{6E9B39AC-FFFD-44B6-90C8-B3FA8FE9B06C}"/>
    <cellStyle name="Millares 16 5 9 4" xfId="50339" xr:uid="{7E24D5AA-3287-46DE-8FCE-81E88067CB4F}"/>
    <cellStyle name="Millares 16 6" xfId="469" xr:uid="{7D1DEF61-2714-4274-893A-8C554676F260}"/>
    <cellStyle name="Millares 16 6 10" xfId="46264" xr:uid="{FE38FF85-2E1F-4613-A13A-03E67CC51464}"/>
    <cellStyle name="Millares 16 6 2" xfId="997" xr:uid="{5E3D0220-A81C-4487-A51F-880970CAD7E5}"/>
    <cellStyle name="Millares 16 6 2 2" xfId="2314" xr:uid="{5BE4C26D-A73D-4417-9244-34F7B41EF7E1}"/>
    <cellStyle name="Millares 16 6 2 2 2" xfId="6562" xr:uid="{5091D672-117C-4FCF-8467-A7F0000A520F}"/>
    <cellStyle name="Millares 16 6 2 2 2 2" xfId="18014" xr:uid="{AA6EB112-3201-41C6-B415-B4C661B68647}"/>
    <cellStyle name="Millares 16 6 2 2 2 2 2" xfId="40908" xr:uid="{CC5FCDAE-DF01-4AD6-86BE-3CA4C5AF9526}"/>
    <cellStyle name="Millares 16 6 2 2 2 3" xfId="29467" xr:uid="{B9A377CA-DE85-449D-A1FC-EFF2B2E76F21}"/>
    <cellStyle name="Millares 16 6 2 2 2 4" xfId="52349" xr:uid="{82233411-2134-4C25-9C33-77D0B8760127}"/>
    <cellStyle name="Millares 16 6 2 2 3" xfId="13772" xr:uid="{CDF87C6D-51B0-4A73-9DC1-196EDE3A1640}"/>
    <cellStyle name="Millares 16 6 2 2 3 2" xfId="36666" xr:uid="{05BB0E74-2EC4-4814-9AAF-CDC7445E375E}"/>
    <cellStyle name="Millares 16 6 2 2 4" xfId="25225" xr:uid="{2EF2C887-2B9A-41F2-90A4-CD671BDBC212}"/>
    <cellStyle name="Millares 16 6 2 2 5" xfId="48108" xr:uid="{232C63FF-6333-4587-AF31-FAE25B210903}"/>
    <cellStyle name="Millares 16 6 2 3" xfId="4158" xr:uid="{D29003BD-55DC-4B8B-BCDD-05EA5D2CEDF3}"/>
    <cellStyle name="Millares 16 6 2 3 2" xfId="8401" xr:uid="{E4DE5A73-FFEE-4A13-BBC9-33FBECEF2D02}"/>
    <cellStyle name="Millares 16 6 2 3 2 2" xfId="19853" xr:uid="{40A92A4A-7E07-4133-934A-2E17F71E06AE}"/>
    <cellStyle name="Millares 16 6 2 3 2 2 2" xfId="42747" xr:uid="{F1976098-8578-4347-B848-951F913CADE4}"/>
    <cellStyle name="Millares 16 6 2 3 2 3" xfId="31306" xr:uid="{751FCA36-8E45-475F-A8A8-A0D258314FC1}"/>
    <cellStyle name="Millares 16 6 2 3 2 4" xfId="54188" xr:uid="{CDC4CA17-6241-4CEA-A8E3-1F98AF168EBE}"/>
    <cellStyle name="Millares 16 6 2 3 3" xfId="15611" xr:uid="{6BFC5060-73AE-4E50-92FE-41EE252FB1C6}"/>
    <cellStyle name="Millares 16 6 2 3 3 2" xfId="38505" xr:uid="{F5993351-45DF-43D5-9E24-17D6FE63E60D}"/>
    <cellStyle name="Millares 16 6 2 3 4" xfId="27064" xr:uid="{B1D8633D-621A-408B-858C-E36F39E54A7C}"/>
    <cellStyle name="Millares 16 6 2 3 5" xfId="49946" xr:uid="{8270D3E0-612E-499F-92D8-24D63C5ACDF7}"/>
    <cellStyle name="Millares 16 6 2 4" xfId="5245" xr:uid="{76C7ACB5-2E87-4F12-9841-B169F4959699}"/>
    <cellStyle name="Millares 16 6 2 4 2" xfId="16697" xr:uid="{4AD68F63-403A-49DF-88C3-3C62164516E9}"/>
    <cellStyle name="Millares 16 6 2 4 2 2" xfId="39591" xr:uid="{BEC33448-0E35-401B-A073-DFD2F521DDFC}"/>
    <cellStyle name="Millares 16 6 2 4 3" xfId="28150" xr:uid="{C97C74B6-8612-4721-B6BB-3DE1258C5CF2}"/>
    <cellStyle name="Millares 16 6 2 4 4" xfId="51032" xr:uid="{956A082E-1CA8-474E-9590-F29D00E9A70F}"/>
    <cellStyle name="Millares 16 6 2 5" xfId="10306" xr:uid="{7F66C8C6-4130-4D43-AEAE-AD3675A2663C}"/>
    <cellStyle name="Millares 16 6 2 5 2" xfId="21749" xr:uid="{599E421F-3F1B-4163-BCB3-0C72594F584B}"/>
    <cellStyle name="Millares 16 6 2 5 2 2" xfId="44643" xr:uid="{3968B8F3-FA65-4110-ABD5-BAD95768F249}"/>
    <cellStyle name="Millares 16 6 2 5 3" xfId="33202" xr:uid="{D0B605A8-910F-418F-B2E3-18BD0399DC8E}"/>
    <cellStyle name="Millares 16 6 2 6" xfId="11390" xr:uid="{2F9A4211-B7DD-4179-B584-C98FDF63ADED}"/>
    <cellStyle name="Millares 16 6 2 6 2" xfId="22833" xr:uid="{5CD31A44-9AB1-403E-9E7B-2630AE4FC109}"/>
    <cellStyle name="Millares 16 6 2 6 2 2" xfId="45727" xr:uid="{153444AC-65FD-4B95-8ED3-BFD114670807}"/>
    <cellStyle name="Millares 16 6 2 6 3" xfId="34286" xr:uid="{90008EBA-1B1B-41F6-A703-F3D5F0315982}"/>
    <cellStyle name="Millares 16 6 2 7" xfId="12455" xr:uid="{86C0C841-FC15-4E0C-81A4-2D3CF5430D3C}"/>
    <cellStyle name="Millares 16 6 2 7 2" xfId="35349" xr:uid="{215DCECD-B37E-4AEF-8F54-281C4DC680C5}"/>
    <cellStyle name="Millares 16 6 2 8" xfId="23908" xr:uid="{436AB1B5-2FF3-494D-BB7E-EF505965700B}"/>
    <cellStyle name="Millares 16 6 2 9" xfId="46791" xr:uid="{2C6F111C-DE9E-4F7F-9037-76AEFE2A6C9E}"/>
    <cellStyle name="Millares 16 6 3" xfId="1787" xr:uid="{D7470B85-62B4-4BF7-BA29-D7A5F04BBF49}"/>
    <cellStyle name="Millares 16 6 3 2" xfId="6035" xr:uid="{B6E3D9D1-466A-4054-9FB4-6398D7577379}"/>
    <cellStyle name="Millares 16 6 3 2 2" xfId="17487" xr:uid="{F7B673F5-828B-4EA9-9B24-5ED4194BEE59}"/>
    <cellStyle name="Millares 16 6 3 2 2 2" xfId="40381" xr:uid="{9F02EF68-5088-4EB6-9B3F-31619C1C4216}"/>
    <cellStyle name="Millares 16 6 3 2 3" xfId="28940" xr:uid="{1E98229B-597A-4A83-A6A5-E280C77F2F2C}"/>
    <cellStyle name="Millares 16 6 3 2 4" xfId="51822" xr:uid="{C95843EC-9700-435A-819F-C571861764F6}"/>
    <cellStyle name="Millares 16 6 3 3" xfId="13245" xr:uid="{1FA99C68-154E-4636-98C2-2CDDE54A0C34}"/>
    <cellStyle name="Millares 16 6 3 3 2" xfId="36139" xr:uid="{FDEABD37-615C-44CE-BFD8-2176B0DF033D}"/>
    <cellStyle name="Millares 16 6 3 4" xfId="24698" xr:uid="{B47AB3BB-8EB8-4011-84BC-27A02E8E5E80}"/>
    <cellStyle name="Millares 16 6 3 5" xfId="47581" xr:uid="{71BF607D-E6FF-4D52-B21C-DF0A2865B142}"/>
    <cellStyle name="Millares 16 6 4" xfId="3631" xr:uid="{007A5089-1C36-491F-990A-C394211D7450}"/>
    <cellStyle name="Millares 16 6 4 2" xfId="7874" xr:uid="{1E9B0A95-11A1-4461-BF57-387A0B104514}"/>
    <cellStyle name="Millares 16 6 4 2 2" xfId="19326" xr:uid="{E9C1FB41-C5AE-410E-8608-0E493350E7B6}"/>
    <cellStyle name="Millares 16 6 4 2 2 2" xfId="42220" xr:uid="{13F131A4-5C25-4D48-AABB-B939E353D0EB}"/>
    <cellStyle name="Millares 16 6 4 2 3" xfId="30779" xr:uid="{B9F71327-B2BF-4AFA-B598-06C0BAE623E5}"/>
    <cellStyle name="Millares 16 6 4 2 4" xfId="53661" xr:uid="{B4A888F8-D116-4C18-996D-955A07BC6D51}"/>
    <cellStyle name="Millares 16 6 4 3" xfId="15084" xr:uid="{52B9F7F8-5B67-4A74-8A27-95BD2E6BF792}"/>
    <cellStyle name="Millares 16 6 4 3 2" xfId="37978" xr:uid="{80BCB43D-9F9F-4289-9005-B6C46D1658AD}"/>
    <cellStyle name="Millares 16 6 4 4" xfId="26537" xr:uid="{3ECE87B9-8501-4E02-B86D-B179A30A7418}"/>
    <cellStyle name="Millares 16 6 4 5" xfId="49419" xr:uid="{3F812E59-4377-4734-BF82-2F96478626BD}"/>
    <cellStyle name="Millares 16 6 5" xfId="4718" xr:uid="{15EF4A9B-1C9F-4D00-BBED-A1D4AC5AC604}"/>
    <cellStyle name="Millares 16 6 5 2" xfId="16170" xr:uid="{23CD5450-6947-4592-94E2-E665C3C41A07}"/>
    <cellStyle name="Millares 16 6 5 2 2" xfId="39064" xr:uid="{48803875-3090-4598-BC9C-E32CA19E65D6}"/>
    <cellStyle name="Millares 16 6 5 3" xfId="27623" xr:uid="{6A4D6EC8-B9BE-4926-89FA-AE504F441924}"/>
    <cellStyle name="Millares 16 6 5 4" xfId="50505" xr:uid="{38336B7F-0299-4BE8-8D2F-C01253F22B58}"/>
    <cellStyle name="Millares 16 6 6" xfId="9779" xr:uid="{DDFE1B88-7302-47EC-922B-471ED7CEA4B5}"/>
    <cellStyle name="Millares 16 6 6 2" xfId="21222" xr:uid="{2ED584B7-BE27-4923-85B3-A82AF4FAC906}"/>
    <cellStyle name="Millares 16 6 6 2 2" xfId="44116" xr:uid="{C2D37F52-0395-480F-A488-71DFAB877737}"/>
    <cellStyle name="Millares 16 6 6 3" xfId="32675" xr:uid="{C36EC7B7-2EC0-42E4-B805-4C6AF5AA9623}"/>
    <cellStyle name="Millares 16 6 7" xfId="10863" xr:uid="{31FEAA68-D865-45DD-A3DA-09DF8E181735}"/>
    <cellStyle name="Millares 16 6 7 2" xfId="22306" xr:uid="{27D1799A-F702-4EBF-A897-726C8ED3F177}"/>
    <cellStyle name="Millares 16 6 7 2 2" xfId="45200" xr:uid="{CAF9402D-EC13-4B0F-B9A3-753353B4D032}"/>
    <cellStyle name="Millares 16 6 7 3" xfId="33759" xr:uid="{88C9044B-E621-4C80-9ABD-EED94A56FDE8}"/>
    <cellStyle name="Millares 16 6 8" xfId="11928" xr:uid="{F3CDF508-22E0-4DEC-A417-7FF69D90B046}"/>
    <cellStyle name="Millares 16 6 8 2" xfId="34822" xr:uid="{EA3A1D9A-C1ED-40B6-9383-EFA5D9D7D8A7}"/>
    <cellStyle name="Millares 16 6 9" xfId="23381" xr:uid="{69A1862A-A489-4E4E-9EF2-7B0D0D6E292E}"/>
    <cellStyle name="Millares 16 7" xfId="733" xr:uid="{8C2EEFED-E40B-49D6-A776-6D2C6BC373D2}"/>
    <cellStyle name="Millares 16 7 2" xfId="2050" xr:uid="{6B791798-73F5-457A-BF95-2FE0519F2530}"/>
    <cellStyle name="Millares 16 7 2 2" xfId="6298" xr:uid="{141BB08E-1B98-4F87-BB9C-FACCAF3EEAF0}"/>
    <cellStyle name="Millares 16 7 2 2 2" xfId="17750" xr:uid="{CAE4B7C1-1669-461B-8C6D-BF441E81FF71}"/>
    <cellStyle name="Millares 16 7 2 2 2 2" xfId="40644" xr:uid="{57467AB9-69E6-4F54-B200-D2957BBEEEA6}"/>
    <cellStyle name="Millares 16 7 2 2 3" xfId="29203" xr:uid="{5784EA00-A142-43DC-A1E9-80807A75784F}"/>
    <cellStyle name="Millares 16 7 2 2 4" xfId="52085" xr:uid="{D032336D-B9E0-4D0C-9463-A6389E587495}"/>
    <cellStyle name="Millares 16 7 2 3" xfId="13508" xr:uid="{5DEF0891-75AF-4E10-B968-2BC16B3A196C}"/>
    <cellStyle name="Millares 16 7 2 3 2" xfId="36402" xr:uid="{BB521660-9720-42ED-A14B-053B0F2D4623}"/>
    <cellStyle name="Millares 16 7 2 4" xfId="24961" xr:uid="{9EA77DF8-7124-4455-8310-4B56B764A7CD}"/>
    <cellStyle name="Millares 16 7 2 5" xfId="47844" xr:uid="{311B6B54-9CFA-4148-8395-9312532D9E2D}"/>
    <cellStyle name="Millares 16 7 3" xfId="3894" xr:uid="{66DC73BC-A25B-4D96-90D4-14D54D6E700F}"/>
    <cellStyle name="Millares 16 7 3 2" xfId="8137" xr:uid="{D1A4D114-5BEC-46F4-990B-18F5AA43F919}"/>
    <cellStyle name="Millares 16 7 3 2 2" xfId="19589" xr:uid="{170F551D-7020-431B-82C7-BABC3119B6BD}"/>
    <cellStyle name="Millares 16 7 3 2 2 2" xfId="42483" xr:uid="{A764E01C-ABE5-4E5E-A9A1-24A003F3B79F}"/>
    <cellStyle name="Millares 16 7 3 2 3" xfId="31042" xr:uid="{0CB24176-6225-4AAA-AAA1-8934A5172987}"/>
    <cellStyle name="Millares 16 7 3 2 4" xfId="53924" xr:uid="{5902E3FA-8C26-4A6B-A7AC-87741E02547E}"/>
    <cellStyle name="Millares 16 7 3 3" xfId="15347" xr:uid="{ACAA6461-31E7-4B99-9FF1-08DC8873D2B9}"/>
    <cellStyle name="Millares 16 7 3 3 2" xfId="38241" xr:uid="{9F84037A-C291-4891-9D15-3FE1E7BE445C}"/>
    <cellStyle name="Millares 16 7 3 4" xfId="26800" xr:uid="{BF8BC2F9-D8E5-4079-A7BA-99F354C254C9}"/>
    <cellStyle name="Millares 16 7 3 5" xfId="49682" xr:uid="{A09D52FA-5D81-49CA-91B5-5902CC30C1EC}"/>
    <cellStyle name="Millares 16 7 4" xfId="4981" xr:uid="{7EA6C0CA-59C9-4EF6-BAD4-BDCC94F67270}"/>
    <cellStyle name="Millares 16 7 4 2" xfId="16433" xr:uid="{7DB2D81A-CD6F-4549-B161-C8DD98FD0563}"/>
    <cellStyle name="Millares 16 7 4 2 2" xfId="39327" xr:uid="{86EC43DF-46F9-4F0D-BB84-7B43BB894016}"/>
    <cellStyle name="Millares 16 7 4 3" xfId="27886" xr:uid="{A9207B82-9263-4CBA-9346-ADA4C4BFF2C9}"/>
    <cellStyle name="Millares 16 7 4 4" xfId="50768" xr:uid="{0389A84C-D6E5-43F4-BDBC-B01E19312033}"/>
    <cellStyle name="Millares 16 7 5" xfId="10042" xr:uid="{530F9233-31FF-469D-9276-762F68A135E2}"/>
    <cellStyle name="Millares 16 7 5 2" xfId="21485" xr:uid="{A25ABC60-3D99-44B6-A908-B4E65E1BB048}"/>
    <cellStyle name="Millares 16 7 5 2 2" xfId="44379" xr:uid="{AE843A76-E040-4945-9880-48AF6B53F3D4}"/>
    <cellStyle name="Millares 16 7 5 3" xfId="32938" xr:uid="{E4B1484B-B25A-4AD3-82C2-8CE9D0F26910}"/>
    <cellStyle name="Millares 16 7 6" xfId="11126" xr:uid="{37BDB55F-734C-4DBF-856D-AF7B95B0FF62}"/>
    <cellStyle name="Millares 16 7 6 2" xfId="22569" xr:uid="{C949CDCA-2BF6-4140-B77B-465D4700D734}"/>
    <cellStyle name="Millares 16 7 6 2 2" xfId="45463" xr:uid="{DE5A7AF3-B2AF-402F-9DD2-044531526FDF}"/>
    <cellStyle name="Millares 16 7 6 3" xfId="34022" xr:uid="{8AC3AAF7-87BF-47F9-8A3C-B0E24360DA82}"/>
    <cellStyle name="Millares 16 7 7" xfId="12191" xr:uid="{57921082-A703-4723-B066-F73DC3AEAD80}"/>
    <cellStyle name="Millares 16 7 7 2" xfId="35085" xr:uid="{533F1F99-EAAD-491C-9A79-3E62CC577B79}"/>
    <cellStyle name="Millares 16 7 8" xfId="23644" xr:uid="{A97D34DD-8729-4107-8098-D7A38E4F4ED1}"/>
    <cellStyle name="Millares 16 7 9" xfId="46527" xr:uid="{E2729C39-7A37-447B-8C32-F3CDF68BC74C}"/>
    <cellStyle name="Millares 16 8" xfId="1261" xr:uid="{BD068DDB-AA3B-434A-9292-21154C8F6633}"/>
    <cellStyle name="Millares 16 8 2" xfId="2578" xr:uid="{149A9DC6-8F1F-4D29-A80D-9A1830A2D9DF}"/>
    <cellStyle name="Millares 16 8 2 2" xfId="6826" xr:uid="{796283D1-7CF9-407D-BAC2-F25188E84FF8}"/>
    <cellStyle name="Millares 16 8 2 2 2" xfId="18278" xr:uid="{957FF23B-C7DF-4FD0-BC56-C91B349426DD}"/>
    <cellStyle name="Millares 16 8 2 2 2 2" xfId="41172" xr:uid="{26FC1A80-06C2-4DC0-A692-3E457769F6EF}"/>
    <cellStyle name="Millares 16 8 2 2 3" xfId="29731" xr:uid="{F7C27989-F35E-476F-8480-1BBC1DADB6E7}"/>
    <cellStyle name="Millares 16 8 2 2 4" xfId="52613" xr:uid="{DC2B912F-A679-41DB-BC7A-A2454F98D7DD}"/>
    <cellStyle name="Millares 16 8 2 3" xfId="14036" xr:uid="{8BE3BA1D-5A3E-465D-9434-8B459612E46E}"/>
    <cellStyle name="Millares 16 8 2 3 2" xfId="36930" xr:uid="{B01DD63D-866C-4CFD-86C3-89C416AF2C10}"/>
    <cellStyle name="Millares 16 8 2 4" xfId="25489" xr:uid="{74A14128-1ED3-41DB-9D53-76FFA02AA778}"/>
    <cellStyle name="Millares 16 8 2 5" xfId="48372" xr:uid="{0A29A4DB-F675-408F-9FFF-5D9E1EE7D926}"/>
    <cellStyle name="Millares 16 8 3" xfId="5509" xr:uid="{FA117F04-88ED-4845-A2B9-B72E2C3ADE86}"/>
    <cellStyle name="Millares 16 8 3 2" xfId="16961" xr:uid="{A6DC0DE5-84F5-4C9B-9E99-672B3EFE408A}"/>
    <cellStyle name="Millares 16 8 3 2 2" xfId="39855" xr:uid="{92B736D6-C19C-4FC1-9842-370F3F024B21}"/>
    <cellStyle name="Millares 16 8 3 3" xfId="28414" xr:uid="{4C2A1345-AEE7-464E-BC04-E200631DC614}"/>
    <cellStyle name="Millares 16 8 3 4" xfId="51296" xr:uid="{EF52D044-1378-4D69-B673-8E852B971448}"/>
    <cellStyle name="Millares 16 8 4" xfId="12719" xr:uid="{59A18588-D519-4A27-8D18-4AF45F904F8C}"/>
    <cellStyle name="Millares 16 8 4 2" xfId="35613" xr:uid="{66851191-560C-467D-A191-7872405407B7}"/>
    <cellStyle name="Millares 16 8 5" xfId="24172" xr:uid="{50326D45-FB7D-4652-97C0-F022542F2E5C}"/>
    <cellStyle name="Millares 16 8 6" xfId="47055" xr:uid="{1D40F7B1-40B8-4F25-824E-386A35E3B2C2}"/>
    <cellStyle name="Millares 16 9" xfId="1524" xr:uid="{C8943199-C57B-4C88-BF14-CE62151BC7FA}"/>
    <cellStyle name="Millares 16 9 2" xfId="5772" xr:uid="{E9D51C14-7E89-4BCD-BCD9-747083419D89}"/>
    <cellStyle name="Millares 16 9 2 2" xfId="17224" xr:uid="{8F7E7D8A-C123-41B7-B24B-892BF7621D3F}"/>
    <cellStyle name="Millares 16 9 2 2 2" xfId="40118" xr:uid="{BA0730DF-B49B-4202-92ED-14004F84C5F6}"/>
    <cellStyle name="Millares 16 9 2 3" xfId="28677" xr:uid="{7EB708F3-6456-48C1-B168-6C76CA2A2524}"/>
    <cellStyle name="Millares 16 9 2 4" xfId="51559" xr:uid="{6D0B778C-88C7-4FB7-ABB8-093093A7F06A}"/>
    <cellStyle name="Millares 16 9 3" xfId="12982" xr:uid="{9B49036D-36EB-498B-AFFB-4D8C00CED53A}"/>
    <cellStyle name="Millares 16 9 3 2" xfId="35876" xr:uid="{6488426C-9ECD-4E14-BCED-05880D67AD69}"/>
    <cellStyle name="Millares 16 9 4" xfId="24435" xr:uid="{B2BFB9D4-61B0-4ABF-A391-5848EC790EF5}"/>
    <cellStyle name="Millares 16 9 5" xfId="47318" xr:uid="{1B6C6443-878A-4475-AF2D-2ACA41B8C94C}"/>
    <cellStyle name="Millares 17" xfId="187" xr:uid="{250B006C-D541-4D55-A5DC-18A984F39F62}"/>
    <cellStyle name="Millares 17 10" xfId="4435" xr:uid="{D387E068-6EFC-4692-BB70-405E3A1905CF}"/>
    <cellStyle name="Millares 17 10 2" xfId="15887" xr:uid="{3DFA54B5-616A-4C1B-8859-79CB1D95BEFC}"/>
    <cellStyle name="Millares 17 10 2 2" xfId="38781" xr:uid="{FC985744-B93D-4825-A2D6-F2AE55FAE686}"/>
    <cellStyle name="Millares 17 10 3" xfId="27340" xr:uid="{EBA7ECCA-CE64-4DAA-BD98-CD981EDFE5F2}"/>
    <cellStyle name="Millares 17 10 4" xfId="50222" xr:uid="{B16ADF25-293A-413E-BAE3-C23AAE6A45DB}"/>
    <cellStyle name="Millares 17 11" xfId="8719" xr:uid="{62A40133-DA98-4C43-AC27-D3493EDEB154}"/>
    <cellStyle name="Millares 17 11 2" xfId="20163" xr:uid="{B888046E-7CD2-48D9-BFF4-08FA3233B418}"/>
    <cellStyle name="Millares 17 11 2 2" xfId="43057" xr:uid="{0089DFF5-68E3-48F7-9142-CDDDC4F16861}"/>
    <cellStyle name="Millares 17 11 3" xfId="31616" xr:uid="{96B92287-378B-4C40-B0C7-872B43B10A6A}"/>
    <cellStyle name="Millares 17 11 4" xfId="54498" xr:uid="{6550A825-8E6C-4113-809B-310914122E9F}"/>
    <cellStyle name="Millares 17 12" xfId="8980" xr:uid="{F49E9614-8EA1-410F-B911-E5E30A2E571A}"/>
    <cellStyle name="Millares 17 12 2" xfId="20424" xr:uid="{FD6C4C78-E7C4-4128-BE46-E02A1226535B}"/>
    <cellStyle name="Millares 17 12 2 2" xfId="43318" xr:uid="{D7F1F90D-2986-4973-952A-BA4A3AB0C694}"/>
    <cellStyle name="Millares 17 12 3" xfId="31877" xr:uid="{0E985BF0-2BB2-43E5-8DA4-2D8193CECA5B}"/>
    <cellStyle name="Millares 17 12 4" xfId="54759" xr:uid="{7C1E7F7B-B2B2-45AF-A5EC-39175978E925}"/>
    <cellStyle name="Millares 17 13" xfId="9247" xr:uid="{21B4D8DE-22D6-4863-A72B-F67C79FF5098}"/>
    <cellStyle name="Millares 17 13 2" xfId="20691" xr:uid="{68C7ABC3-114B-4149-9A3D-CD3E30D99BC2}"/>
    <cellStyle name="Millares 17 13 2 2" xfId="43585" xr:uid="{63AD2BA7-16B4-481E-B76C-3F4694EC1D4C}"/>
    <cellStyle name="Millares 17 13 3" xfId="32144" xr:uid="{F1A2ADC1-8166-4799-8B16-21388805CF59}"/>
    <cellStyle name="Millares 17 13 4" xfId="55026" xr:uid="{1CBB92EF-84A9-4871-A119-C565E45661C2}"/>
    <cellStyle name="Millares 17 14" xfId="9518" xr:uid="{157CF7D3-FA3A-469E-BFE2-B76F3104150A}"/>
    <cellStyle name="Millares 17 14 2" xfId="20961" xr:uid="{6E67A634-1F7E-4498-A77D-5EB5AB2045DE}"/>
    <cellStyle name="Millares 17 14 2 2" xfId="43855" xr:uid="{08F71DF0-3046-4D54-B543-6F6CEC74BF69}"/>
    <cellStyle name="Millares 17 14 3" xfId="32414" xr:uid="{797B3940-A90F-478A-836F-AB7078E091F6}"/>
    <cellStyle name="Millares 17 15" xfId="10604" xr:uid="{F1BAB4EF-C921-47B3-B54A-0E5DC49C6F1A}"/>
    <cellStyle name="Millares 17 15 2" xfId="22047" xr:uid="{156E8D42-7C87-426F-85A2-3D8BC8C9595B}"/>
    <cellStyle name="Millares 17 15 2 2" xfId="44941" xr:uid="{4D65238F-7D6A-4092-B65E-16075681F2EE}"/>
    <cellStyle name="Millares 17 15 3" xfId="33500" xr:uid="{2E970666-E56E-4636-87C0-D1B985A9C7EE}"/>
    <cellStyle name="Millares 17 16" xfId="11669" xr:uid="{02465C24-428D-4098-A00E-41C535657F4E}"/>
    <cellStyle name="Millares 17 16 2" xfId="34563" xr:uid="{ADCE173E-3167-4392-BC4D-C21B0C1BDC51}"/>
    <cellStyle name="Millares 17 17" xfId="23122" xr:uid="{B609006B-5D01-4A77-AAD6-CD47A3CFD9DA}"/>
    <cellStyle name="Millares 17 18" xfId="46005" xr:uid="{B26CA7D8-A9E9-4CDF-84CD-9168CBFA7C7A}"/>
    <cellStyle name="Millares 17 2" xfId="326" xr:uid="{8A60428B-443A-44C9-8A8B-A1EB45BB67CA}"/>
    <cellStyle name="Millares 17 2 10" xfId="8835" xr:uid="{AA2310B9-6B1F-412B-990D-E0364C245F3A}"/>
    <cellStyle name="Millares 17 2 10 2" xfId="20279" xr:uid="{0B67A18A-2C07-4E4C-8833-4CF5A5EA43F5}"/>
    <cellStyle name="Millares 17 2 10 2 2" xfId="43173" xr:uid="{ECFF9F6E-AE5A-4A0D-BA1F-35A4CC566FE9}"/>
    <cellStyle name="Millares 17 2 10 3" xfId="31732" xr:uid="{43DAEEED-8906-4178-B4B9-BB7EE279DA48}"/>
    <cellStyle name="Millares 17 2 10 4" xfId="54614" xr:uid="{2583BCF2-B8E5-4FCE-A9AC-5E1AEB497068}"/>
    <cellStyle name="Millares 17 2 11" xfId="9097" xr:uid="{56BEE425-C7A2-46A0-8301-10F8CD20ED1A}"/>
    <cellStyle name="Millares 17 2 11 2" xfId="20541" xr:uid="{CDFA5AF1-A656-4EFD-9E68-95075C07BD7A}"/>
    <cellStyle name="Millares 17 2 11 2 2" xfId="43435" xr:uid="{04D935BC-01BC-48CD-B680-45398A1C3431}"/>
    <cellStyle name="Millares 17 2 11 3" xfId="31994" xr:uid="{2F727E2D-8E80-4230-8847-147B2CEEB628}"/>
    <cellStyle name="Millares 17 2 11 4" xfId="54876" xr:uid="{61F18147-910B-408E-B16E-6C255A4E8D20}"/>
    <cellStyle name="Millares 17 2 12" xfId="9364" xr:uid="{4220C025-9413-4F7E-A56E-A1BA315ED2B0}"/>
    <cellStyle name="Millares 17 2 12 2" xfId="20808" xr:uid="{FAB3238C-56B9-4980-B829-3EF3FBFEC6AB}"/>
    <cellStyle name="Millares 17 2 12 2 2" xfId="43702" xr:uid="{D0C684DC-5809-44D8-8A0F-6219DC510562}"/>
    <cellStyle name="Millares 17 2 12 3" xfId="32261" xr:uid="{A7EA9E4E-DF99-4D0D-B833-BB9321345F0F}"/>
    <cellStyle name="Millares 17 2 12 4" xfId="55143" xr:uid="{3D8A849C-1149-4110-BA0C-DF61B58F68A7}"/>
    <cellStyle name="Millares 17 2 13" xfId="9636" xr:uid="{71FE5BA5-1D3F-4EE5-92FF-0E794E8F80FC}"/>
    <cellStyle name="Millares 17 2 13 2" xfId="21079" xr:uid="{EBF369D6-32AD-4BCF-8DAE-5C88EAAC9828}"/>
    <cellStyle name="Millares 17 2 13 2 2" xfId="43973" xr:uid="{87728021-9229-42C7-BF68-44DAB7E7FD47}"/>
    <cellStyle name="Millares 17 2 13 3" xfId="32532" xr:uid="{7673B628-3F5D-408B-8DF2-07C334511E6F}"/>
    <cellStyle name="Millares 17 2 14" xfId="10720" xr:uid="{F1FAEF8E-B8C9-4436-B137-C4EA8ADBC850}"/>
    <cellStyle name="Millares 17 2 14 2" xfId="22163" xr:uid="{083AA039-0FDF-4666-B23E-F547B58CEEC6}"/>
    <cellStyle name="Millares 17 2 14 2 2" xfId="45057" xr:uid="{EF3B7C68-4BAA-429D-B4F5-9D956C16043F}"/>
    <cellStyle name="Millares 17 2 14 3" xfId="33616" xr:uid="{049AFDB4-8893-4898-A854-19FE64356B3E}"/>
    <cellStyle name="Millares 17 2 15" xfId="11785" xr:uid="{FAB73149-011F-4A32-A036-972F2733679A}"/>
    <cellStyle name="Millares 17 2 15 2" xfId="34679" xr:uid="{F31892C3-E435-43BA-A136-0986452C36F2}"/>
    <cellStyle name="Millares 17 2 16" xfId="23238" xr:uid="{2C68BBEE-D755-4402-A758-744C7D7BB8A7}"/>
    <cellStyle name="Millares 17 2 17" xfId="46121" xr:uid="{E7BAAE82-7899-4B63-8B2C-BAF9F99D4929}"/>
    <cellStyle name="Millares 17 2 2" xfId="589" xr:uid="{05B7525E-AA82-4143-A3E1-48A1797ECF7E}"/>
    <cellStyle name="Millares 17 2 2 10" xfId="46384" xr:uid="{0BA910F5-6CBB-499D-B534-2A6536D2CC14}"/>
    <cellStyle name="Millares 17 2 2 2" xfId="1117" xr:uid="{55FAC313-B3E9-4BD3-B3B1-192E6002177F}"/>
    <cellStyle name="Millares 17 2 2 2 2" xfId="2434" xr:uid="{D63C131D-B388-446B-BCD0-5ECFD7B3A690}"/>
    <cellStyle name="Millares 17 2 2 2 2 2" xfId="6682" xr:uid="{36534B0E-9CA7-4359-A0F2-ECC81AF42392}"/>
    <cellStyle name="Millares 17 2 2 2 2 2 2" xfId="18134" xr:uid="{F1B158E3-6BC7-4C60-8610-71A62DB6B244}"/>
    <cellStyle name="Millares 17 2 2 2 2 2 2 2" xfId="41028" xr:uid="{83F722E2-7F8D-4041-9C10-CB8DCB83F391}"/>
    <cellStyle name="Millares 17 2 2 2 2 2 3" xfId="29587" xr:uid="{981FA621-1CDF-4EA0-AA14-F4357739B871}"/>
    <cellStyle name="Millares 17 2 2 2 2 2 4" xfId="52469" xr:uid="{4532E741-4EF3-409D-AE17-08CF1FB7E0FC}"/>
    <cellStyle name="Millares 17 2 2 2 2 3" xfId="13892" xr:uid="{2677903E-AB83-474C-BF21-11CD91069C71}"/>
    <cellStyle name="Millares 17 2 2 2 2 3 2" xfId="36786" xr:uid="{EFE6D5DF-85C8-4F74-B417-344548546B59}"/>
    <cellStyle name="Millares 17 2 2 2 2 4" xfId="25345" xr:uid="{9024905B-E62A-4E95-87B5-1AE6C73051A7}"/>
    <cellStyle name="Millares 17 2 2 2 2 5" xfId="48228" xr:uid="{069A7F8A-B4B6-48EE-810A-7BB2B14361D8}"/>
    <cellStyle name="Millares 17 2 2 2 3" xfId="4278" xr:uid="{A6D7E2F6-FCBC-4953-9BDE-054FA31C724D}"/>
    <cellStyle name="Millares 17 2 2 2 3 2" xfId="8521" xr:uid="{84A148F1-D001-42FE-ACD3-1D0B5B63C863}"/>
    <cellStyle name="Millares 17 2 2 2 3 2 2" xfId="19973" xr:uid="{A32BED01-AE10-4A67-8C0C-CF62BD4084B5}"/>
    <cellStyle name="Millares 17 2 2 2 3 2 2 2" xfId="42867" xr:uid="{C6072F1D-0B5D-4D66-9425-461ECE741C86}"/>
    <cellStyle name="Millares 17 2 2 2 3 2 3" xfId="31426" xr:uid="{E4429EC4-B6C4-4E96-804D-CE4AE4F3BF29}"/>
    <cellStyle name="Millares 17 2 2 2 3 2 4" xfId="54308" xr:uid="{222C3514-0C1F-4693-B771-3791912EF6B8}"/>
    <cellStyle name="Millares 17 2 2 2 3 3" xfId="15731" xr:uid="{636ACF99-1B58-45C6-B421-C36F9BA2535C}"/>
    <cellStyle name="Millares 17 2 2 2 3 3 2" xfId="38625" xr:uid="{AC45D19A-3CAD-444D-8477-1504D1AB0994}"/>
    <cellStyle name="Millares 17 2 2 2 3 4" xfId="27184" xr:uid="{CBF31935-FDC8-4CA2-8C01-FB9BD593E04D}"/>
    <cellStyle name="Millares 17 2 2 2 3 5" xfId="50066" xr:uid="{A5D32FA5-9D99-4079-A361-42B629FEC02F}"/>
    <cellStyle name="Millares 17 2 2 2 4" xfId="5365" xr:uid="{E519A403-DD94-41FE-AD9B-D32A59B33CB8}"/>
    <cellStyle name="Millares 17 2 2 2 4 2" xfId="16817" xr:uid="{84A7FB59-0C0B-4CAB-9035-5C0B902E1A65}"/>
    <cellStyle name="Millares 17 2 2 2 4 2 2" xfId="39711" xr:uid="{E7CEDDE5-403C-4F8D-AE35-29F5C0153CF6}"/>
    <cellStyle name="Millares 17 2 2 2 4 3" xfId="28270" xr:uid="{A67575F7-F203-48B8-A559-D0D8669DEFDA}"/>
    <cellStyle name="Millares 17 2 2 2 4 4" xfId="51152" xr:uid="{B66F17F1-17D8-4706-AC1C-C550F43B5882}"/>
    <cellStyle name="Millares 17 2 2 2 5" xfId="10426" xr:uid="{73CDBC3A-7D99-4576-BF94-3E79D80DEF06}"/>
    <cellStyle name="Millares 17 2 2 2 5 2" xfId="21869" xr:uid="{E27BEA29-6572-4FC4-A939-6C17F2A7264E}"/>
    <cellStyle name="Millares 17 2 2 2 5 2 2" xfId="44763" xr:uid="{08AAD8B0-6B53-4BF7-AD7D-BF4BF7EC59AB}"/>
    <cellStyle name="Millares 17 2 2 2 5 3" xfId="33322" xr:uid="{6FF51D90-CABE-495F-BB21-562EB4B5741C}"/>
    <cellStyle name="Millares 17 2 2 2 6" xfId="11510" xr:uid="{B1FEA660-7726-49C4-807B-6F904D83EB80}"/>
    <cellStyle name="Millares 17 2 2 2 6 2" xfId="22953" xr:uid="{8B945E2C-AF62-48BC-AE24-D4387FF57513}"/>
    <cellStyle name="Millares 17 2 2 2 6 2 2" xfId="45847" xr:uid="{0F24E4F0-034B-4B63-8C28-2D35F6208742}"/>
    <cellStyle name="Millares 17 2 2 2 6 3" xfId="34406" xr:uid="{6E0BD557-34C7-47F5-A9AD-47314E0725EC}"/>
    <cellStyle name="Millares 17 2 2 2 7" xfId="12575" xr:uid="{C97F5EF0-235B-4CFC-82DF-C4D016842383}"/>
    <cellStyle name="Millares 17 2 2 2 7 2" xfId="35469" xr:uid="{EC253764-C255-437C-85E2-39534AF2F1B0}"/>
    <cellStyle name="Millares 17 2 2 2 8" xfId="24028" xr:uid="{42C3DC65-EBFB-40E2-A567-D5BFA09F945D}"/>
    <cellStyle name="Millares 17 2 2 2 9" xfId="46911" xr:uid="{01E2FCFD-2312-4C59-81F7-8780B0FE7E8F}"/>
    <cellStyle name="Millares 17 2 2 3" xfId="1907" xr:uid="{A230E662-9602-4D22-A48E-C8D5EFC7B024}"/>
    <cellStyle name="Millares 17 2 2 3 2" xfId="6155" xr:uid="{FF32FCA2-B140-4404-BE6F-A7618F2FE717}"/>
    <cellStyle name="Millares 17 2 2 3 2 2" xfId="17607" xr:uid="{22E869DD-F4FA-45FB-B0A4-78934B28B0BC}"/>
    <cellStyle name="Millares 17 2 2 3 2 2 2" xfId="40501" xr:uid="{2D7E1B18-125F-4B56-96E2-D3F4D29E2710}"/>
    <cellStyle name="Millares 17 2 2 3 2 3" xfId="29060" xr:uid="{33CB0F0B-65EE-4A43-911C-EE37B1F1CD54}"/>
    <cellStyle name="Millares 17 2 2 3 2 4" xfId="51942" xr:uid="{82B4D45C-2A2A-4E8A-8A82-2A8A37AE1AEB}"/>
    <cellStyle name="Millares 17 2 2 3 3" xfId="13365" xr:uid="{D24CD4F3-34B2-453F-932E-FE8500CEC212}"/>
    <cellStyle name="Millares 17 2 2 3 3 2" xfId="36259" xr:uid="{7DF5C304-9888-4CF9-AA75-97F20B54506A}"/>
    <cellStyle name="Millares 17 2 2 3 4" xfId="24818" xr:uid="{CB0096D7-40FA-4283-9EB0-23404AACC046}"/>
    <cellStyle name="Millares 17 2 2 3 5" xfId="47701" xr:uid="{947E75B9-2061-49B5-9E4B-55EA058007A1}"/>
    <cellStyle name="Millares 17 2 2 4" xfId="3751" xr:uid="{DEA5F868-0845-4041-94B0-19CA37DD4DFE}"/>
    <cellStyle name="Millares 17 2 2 4 2" xfId="7994" xr:uid="{F49374C7-996B-4DC4-928B-06CD4C32C442}"/>
    <cellStyle name="Millares 17 2 2 4 2 2" xfId="19446" xr:uid="{DE8197CF-837D-4C99-9810-7245A7397BEA}"/>
    <cellStyle name="Millares 17 2 2 4 2 2 2" xfId="42340" xr:uid="{54AFD379-BDDB-4632-B47F-9F41DFF3B1EE}"/>
    <cellStyle name="Millares 17 2 2 4 2 3" xfId="30899" xr:uid="{FBBC4498-F1DF-474F-AA3F-F439A586C2E7}"/>
    <cellStyle name="Millares 17 2 2 4 2 4" xfId="53781" xr:uid="{871D88F9-5C00-49F4-A5C7-72BB697C1D36}"/>
    <cellStyle name="Millares 17 2 2 4 3" xfId="15204" xr:uid="{4AAD345D-D177-48E1-BC52-E1EC752B83C7}"/>
    <cellStyle name="Millares 17 2 2 4 3 2" xfId="38098" xr:uid="{8F0388E0-D12C-43A6-A276-C5D837DF7B1B}"/>
    <cellStyle name="Millares 17 2 2 4 4" xfId="26657" xr:uid="{A7F7E3EE-F4E9-4895-8F71-493F04416061}"/>
    <cellStyle name="Millares 17 2 2 4 5" xfId="49539" xr:uid="{70E9456F-C6A9-4A38-9B3B-6A0E624D7985}"/>
    <cellStyle name="Millares 17 2 2 5" xfId="4838" xr:uid="{F7CF77BF-95AC-47FE-9AF4-12E4BC1DCA3C}"/>
    <cellStyle name="Millares 17 2 2 5 2" xfId="16290" xr:uid="{3895BD29-D800-445C-AF66-A9630EFB9852}"/>
    <cellStyle name="Millares 17 2 2 5 2 2" xfId="39184" xr:uid="{6E9A63A4-A88C-42BD-85DE-25A3765316E2}"/>
    <cellStyle name="Millares 17 2 2 5 3" xfId="27743" xr:uid="{87B0FA08-AE9F-454B-8007-F9998DD73E18}"/>
    <cellStyle name="Millares 17 2 2 5 4" xfId="50625" xr:uid="{507317C1-202D-487F-8306-324D29D2B5A1}"/>
    <cellStyle name="Millares 17 2 2 6" xfId="9899" xr:uid="{2B248927-6E9B-4D06-871F-4012E3E5DACE}"/>
    <cellStyle name="Millares 17 2 2 6 2" xfId="21342" xr:uid="{E237A533-3792-4D90-90A1-83DD1B589F55}"/>
    <cellStyle name="Millares 17 2 2 6 2 2" xfId="44236" xr:uid="{716FC6E3-CBC7-48E6-BD88-5A50D8ED2C45}"/>
    <cellStyle name="Millares 17 2 2 6 3" xfId="32795" xr:uid="{512F34FC-5C00-4FFB-B35B-ED4D346CBD1E}"/>
    <cellStyle name="Millares 17 2 2 7" xfId="10983" xr:uid="{E07DC948-122F-4904-84C5-F6470ED04510}"/>
    <cellStyle name="Millares 17 2 2 7 2" xfId="22426" xr:uid="{10E3FE82-96DA-4A68-AA35-AC9F30A1AF14}"/>
    <cellStyle name="Millares 17 2 2 7 2 2" xfId="45320" xr:uid="{EF36C6EF-C8C2-486E-8F42-5E01BB183223}"/>
    <cellStyle name="Millares 17 2 2 7 3" xfId="33879" xr:uid="{5AC84440-AED4-4328-ACAD-196191ECBD41}"/>
    <cellStyle name="Millares 17 2 2 8" xfId="12048" xr:uid="{116C14E5-E07C-478E-A3E5-48E28343A5F1}"/>
    <cellStyle name="Millares 17 2 2 8 2" xfId="34942" xr:uid="{FE751E54-74FE-464D-B600-9E14FB51A9F9}"/>
    <cellStyle name="Millares 17 2 2 9" xfId="23501" xr:uid="{33BB9416-CE9D-4651-BC21-2E5B89473654}"/>
    <cellStyle name="Millares 17 2 3" xfId="854" xr:uid="{EEC449C7-C669-4BC2-943F-D5129138EB4D}"/>
    <cellStyle name="Millares 17 2 3 2" xfId="2171" xr:uid="{B6F1450C-B79A-4DF7-8B7D-8AA404775E69}"/>
    <cellStyle name="Millares 17 2 3 2 2" xfId="6419" xr:uid="{BC8CA8EA-1AE3-4566-95C9-C5EE1ACC3BEA}"/>
    <cellStyle name="Millares 17 2 3 2 2 2" xfId="17871" xr:uid="{E23681B3-5B25-4302-B88B-E54F5FCD649D}"/>
    <cellStyle name="Millares 17 2 3 2 2 2 2" xfId="40765" xr:uid="{D8484B8C-CB83-4DFB-8C88-EBC4E712A281}"/>
    <cellStyle name="Millares 17 2 3 2 2 3" xfId="29324" xr:uid="{3B1DA96B-53C5-4212-9221-9F264B97E8A3}"/>
    <cellStyle name="Millares 17 2 3 2 2 4" xfId="52206" xr:uid="{93047526-40D2-406E-84D0-4C8FE7E7F9B5}"/>
    <cellStyle name="Millares 17 2 3 2 3" xfId="13629" xr:uid="{2ECBC886-1C55-4142-9DA4-367076FE91A3}"/>
    <cellStyle name="Millares 17 2 3 2 3 2" xfId="36523" xr:uid="{F8BC9C33-4D4F-4128-8B6C-8816EE01A140}"/>
    <cellStyle name="Millares 17 2 3 2 4" xfId="25082" xr:uid="{ECD5A25E-8147-44AB-B635-AD981B296E51}"/>
    <cellStyle name="Millares 17 2 3 2 5" xfId="47965" xr:uid="{838A7911-4D41-4D7F-A579-228DB8C709A1}"/>
    <cellStyle name="Millares 17 2 3 3" xfId="4015" xr:uid="{1E23F25A-93CD-4F21-953F-A3B9995E68CE}"/>
    <cellStyle name="Millares 17 2 3 3 2" xfId="8258" xr:uid="{9138B1ED-CB1C-402F-A764-8B2EA4CE130B}"/>
    <cellStyle name="Millares 17 2 3 3 2 2" xfId="19710" xr:uid="{FC3C163F-442B-474D-9015-C2D54A1A3853}"/>
    <cellStyle name="Millares 17 2 3 3 2 2 2" xfId="42604" xr:uid="{7CF90914-77EB-44B1-97A0-67E37D7064F1}"/>
    <cellStyle name="Millares 17 2 3 3 2 3" xfId="31163" xr:uid="{DA1CB28E-DD08-4514-95D7-429AF6C1F60D}"/>
    <cellStyle name="Millares 17 2 3 3 2 4" xfId="54045" xr:uid="{4A7C6AB0-C7FD-4BDD-B6C9-6B66B7BAA0CF}"/>
    <cellStyle name="Millares 17 2 3 3 3" xfId="15468" xr:uid="{5B6D9F98-B12C-4FD5-BA7D-D08CD6580037}"/>
    <cellStyle name="Millares 17 2 3 3 3 2" xfId="38362" xr:uid="{C572CAAD-3797-4510-96AB-A651DD3DC94A}"/>
    <cellStyle name="Millares 17 2 3 3 4" xfId="26921" xr:uid="{F00C2BE0-F4DD-4159-9F25-01D36D8ECF9A}"/>
    <cellStyle name="Millares 17 2 3 3 5" xfId="49803" xr:uid="{BF21AD54-1432-44E5-A35D-8ABE6CA93D19}"/>
    <cellStyle name="Millares 17 2 3 4" xfId="5102" xr:uid="{CCFC6FAA-CBAC-473F-BF7E-26EBF56A9C8A}"/>
    <cellStyle name="Millares 17 2 3 4 2" xfId="16554" xr:uid="{B7B1FA5C-6D32-4AAB-879A-DBB1823A6CF1}"/>
    <cellStyle name="Millares 17 2 3 4 2 2" xfId="39448" xr:uid="{8EE72690-34BE-408A-9300-1633B02674E0}"/>
    <cellStyle name="Millares 17 2 3 4 3" xfId="28007" xr:uid="{E53AF1B5-BC7E-4E66-ADF4-4110D9FD5FC2}"/>
    <cellStyle name="Millares 17 2 3 4 4" xfId="50889" xr:uid="{392FC31C-3BD4-4664-B4D5-446FA0ACE996}"/>
    <cellStyle name="Millares 17 2 3 5" xfId="10163" xr:uid="{E3577BFC-BEBA-43AF-803B-A8AEADA0C8B9}"/>
    <cellStyle name="Millares 17 2 3 5 2" xfId="21606" xr:uid="{C8B267A4-AECB-457C-AB2A-1334208F4554}"/>
    <cellStyle name="Millares 17 2 3 5 2 2" xfId="44500" xr:uid="{0626817B-3F74-4A2A-AD2E-46B6CECFEE71}"/>
    <cellStyle name="Millares 17 2 3 5 3" xfId="33059" xr:uid="{FF67929A-71FC-436F-B087-AAC726BB9356}"/>
    <cellStyle name="Millares 17 2 3 6" xfId="11247" xr:uid="{B14972D7-7763-48D0-8C80-DB7D02765C6B}"/>
    <cellStyle name="Millares 17 2 3 6 2" xfId="22690" xr:uid="{B765440A-68BD-4EEF-B41B-93D6620B5D1A}"/>
    <cellStyle name="Millares 17 2 3 6 2 2" xfId="45584" xr:uid="{E51825F2-5395-4579-A58A-9F1467388064}"/>
    <cellStyle name="Millares 17 2 3 6 3" xfId="34143" xr:uid="{5503B59D-F94C-487D-A548-D7DF92E7618D}"/>
    <cellStyle name="Millares 17 2 3 7" xfId="12312" xr:uid="{B653394A-26C7-4CEF-AD8B-4129A3534E6F}"/>
    <cellStyle name="Millares 17 2 3 7 2" xfId="35206" xr:uid="{9DD915E9-6A17-4977-B528-34F70A6BC202}"/>
    <cellStyle name="Millares 17 2 3 8" xfId="23765" xr:uid="{3A4CBC86-A324-451C-BB6F-546AAD66DAF8}"/>
    <cellStyle name="Millares 17 2 3 9" xfId="46648" xr:uid="{931A261F-8E1B-4822-92C9-940FCE11CD99}"/>
    <cellStyle name="Millares 17 2 4" xfId="1382" xr:uid="{A6669A71-3C5D-469C-96EE-C7F38A07B00B}"/>
    <cellStyle name="Millares 17 2 4 2" xfId="2699" xr:uid="{6B381729-BD68-4710-B74E-3E414B826763}"/>
    <cellStyle name="Millares 17 2 4 2 2" xfId="6947" xr:uid="{A0D32189-167E-40D3-ACBE-9F3B1C7B6F36}"/>
    <cellStyle name="Millares 17 2 4 2 2 2" xfId="18399" xr:uid="{9F178F49-4653-404B-BCAF-D3257BE52CE2}"/>
    <cellStyle name="Millares 17 2 4 2 2 2 2" xfId="41293" xr:uid="{D62D34BC-4DCB-4089-9066-5D1C5D2FF1D7}"/>
    <cellStyle name="Millares 17 2 4 2 2 3" xfId="29852" xr:uid="{7BDF195E-AEFD-4E71-AFA4-9481FB7457B9}"/>
    <cellStyle name="Millares 17 2 4 2 2 4" xfId="52734" xr:uid="{9F93AD98-4ABC-4193-911F-236D5E233DEC}"/>
    <cellStyle name="Millares 17 2 4 2 3" xfId="14157" xr:uid="{45CC6940-83CA-4AE2-AB0C-D9D18D84A01D}"/>
    <cellStyle name="Millares 17 2 4 2 3 2" xfId="37051" xr:uid="{F6D35398-C4F9-4BB1-B63C-7BCA1FAD319B}"/>
    <cellStyle name="Millares 17 2 4 2 4" xfId="25610" xr:uid="{B8B2DA72-87C2-415C-88D2-0072AA6B9EB9}"/>
    <cellStyle name="Millares 17 2 4 2 5" xfId="48493" xr:uid="{25D83FE4-F1FD-4950-91CF-702D3EFA3352}"/>
    <cellStyle name="Millares 17 2 4 3" xfId="5630" xr:uid="{E2B84B4E-1BA0-4E5D-B72D-CA6C22D36721}"/>
    <cellStyle name="Millares 17 2 4 3 2" xfId="17082" xr:uid="{43BDC4EC-15DB-413D-A353-767970F477D7}"/>
    <cellStyle name="Millares 17 2 4 3 2 2" xfId="39976" xr:uid="{7826D7A5-A7FC-43B2-9C97-1ECA37EBFB39}"/>
    <cellStyle name="Millares 17 2 4 3 3" xfId="28535" xr:uid="{37D2E5B8-5E76-4529-9AC5-6D191EA4A730}"/>
    <cellStyle name="Millares 17 2 4 3 4" xfId="51417" xr:uid="{AB7EBB5C-F77E-4E24-AAE9-780918193F34}"/>
    <cellStyle name="Millares 17 2 4 4" xfId="12840" xr:uid="{E0AB0090-7197-469A-AFF6-AF3F9DD0A08F}"/>
    <cellStyle name="Millares 17 2 4 4 2" xfId="35734" xr:uid="{ABC10320-C0C1-49DD-A278-1202473D971D}"/>
    <cellStyle name="Millares 17 2 4 5" xfId="24293" xr:uid="{A5132688-DE30-42FA-9797-6C10FE8CEE9E}"/>
    <cellStyle name="Millares 17 2 4 6" xfId="47176" xr:uid="{E56B5C38-4122-4CDE-920E-8F6E261E0FE4}"/>
    <cellStyle name="Millares 17 2 5" xfId="1644" xr:uid="{A9E9EE97-FD42-46A6-97AF-BDF5887C0BBE}"/>
    <cellStyle name="Millares 17 2 5 2" xfId="5892" xr:uid="{22273FE1-2A24-48C7-955F-3429296A8ED3}"/>
    <cellStyle name="Millares 17 2 5 2 2" xfId="17344" xr:uid="{2407547D-4935-4053-8351-DB286CF351E4}"/>
    <cellStyle name="Millares 17 2 5 2 2 2" xfId="40238" xr:uid="{A1261700-86D5-441D-83DB-BE1833EF7F83}"/>
    <cellStyle name="Millares 17 2 5 2 3" xfId="28797" xr:uid="{36B8839A-C686-41BB-B404-961020D7B1A7}"/>
    <cellStyle name="Millares 17 2 5 2 4" xfId="51679" xr:uid="{284CFBC9-8B11-4562-AB3B-A1348192881B}"/>
    <cellStyle name="Millares 17 2 5 3" xfId="13102" xr:uid="{BC9AEC59-402F-4663-982A-69323B41AF1C}"/>
    <cellStyle name="Millares 17 2 5 3 2" xfId="35996" xr:uid="{C674E37A-DC9E-47AB-9864-B3AE8C461E5A}"/>
    <cellStyle name="Millares 17 2 5 4" xfId="24555" xr:uid="{8E6FDA33-A6B5-4ADA-83B9-77BB7CFA6C41}"/>
    <cellStyle name="Millares 17 2 5 5" xfId="47438" xr:uid="{193748F9-A0A5-4BD9-AA0B-3E7EB0A454D1}"/>
    <cellStyle name="Millares 17 2 6" xfId="2967" xr:uid="{2C0F60A6-987B-4FD1-9E28-969E4E65C027}"/>
    <cellStyle name="Millares 17 2 6 2" xfId="7210" xr:uid="{4DB1CECA-5AD2-4B73-8EC4-FF9663024DF2}"/>
    <cellStyle name="Millares 17 2 6 2 2" xfId="18662" xr:uid="{0A4B6473-A554-4B1E-91F6-9F8FFAE9B56C}"/>
    <cellStyle name="Millares 17 2 6 2 2 2" xfId="41556" xr:uid="{F636FAC2-A216-4CCC-AF5B-F59CBAABC7F8}"/>
    <cellStyle name="Millares 17 2 6 2 3" xfId="30115" xr:uid="{BE9E1624-FF8D-4506-BCE5-4F307DFEFD43}"/>
    <cellStyle name="Millares 17 2 6 2 4" xfId="52997" xr:uid="{A8A4E2DD-6F7D-4216-8643-FE4C1ED890A1}"/>
    <cellStyle name="Millares 17 2 6 3" xfId="14420" xr:uid="{3E0CEDFD-3920-416F-A664-8E49F0357AD9}"/>
    <cellStyle name="Millares 17 2 6 3 2" xfId="37314" xr:uid="{6C4DC315-8428-46A5-AA39-870187FFA35C}"/>
    <cellStyle name="Millares 17 2 6 4" xfId="25873" xr:uid="{8A01726C-9D33-4951-888E-E69F059D0290}"/>
    <cellStyle name="Millares 17 2 6 5" xfId="48755" xr:uid="{53EDD448-CF7B-42AA-96BB-EBEEAF84C059}"/>
    <cellStyle name="Millares 17 2 7" xfId="3227" xr:uid="{034FF3E3-1EFC-4E4E-B18E-3E28FBE3B52C}"/>
    <cellStyle name="Millares 17 2 7 2" xfId="7470" xr:uid="{9D18BE76-7AE1-4755-AEC9-C362A5D993C8}"/>
    <cellStyle name="Millares 17 2 7 2 2" xfId="18922" xr:uid="{E9AF0F26-3726-4FCB-A84D-CA8B5BC62F92}"/>
    <cellStyle name="Millares 17 2 7 2 2 2" xfId="41816" xr:uid="{9B9F7B3D-4662-4D56-A968-C6FD11E1F0A6}"/>
    <cellStyle name="Millares 17 2 7 2 3" xfId="30375" xr:uid="{699DE526-0FC5-4C28-B064-056FA3C9F971}"/>
    <cellStyle name="Millares 17 2 7 2 4" xfId="53257" xr:uid="{FF074889-6831-4CAE-BD1C-44B275149BD8}"/>
    <cellStyle name="Millares 17 2 7 3" xfId="14680" xr:uid="{4C6564A4-822F-40EB-B22C-730E8AE3491F}"/>
    <cellStyle name="Millares 17 2 7 3 2" xfId="37574" xr:uid="{F30EE312-0864-4AA1-B90D-637E32CCA5E5}"/>
    <cellStyle name="Millares 17 2 7 4" xfId="26133" xr:uid="{58B7A515-8F44-40D9-BBD8-63EC5EF7002D}"/>
    <cellStyle name="Millares 17 2 7 5" xfId="49015" xr:uid="{C615550B-23EC-4010-BA8D-440271CF0468}"/>
    <cellStyle name="Millares 17 2 8" xfId="3488" xr:uid="{198863E9-023A-42B9-B3A1-D056BF0463A4}"/>
    <cellStyle name="Millares 17 2 8 2" xfId="7731" xr:uid="{51ADA1CB-A6DE-4323-859C-4679BE48C0F2}"/>
    <cellStyle name="Millares 17 2 8 2 2" xfId="19183" xr:uid="{4736DAB3-2268-4A32-9210-E1BF6A112DFB}"/>
    <cellStyle name="Millares 17 2 8 2 2 2" xfId="42077" xr:uid="{36E07CF1-5919-4F1A-B633-BD32CCD7B3FA}"/>
    <cellStyle name="Millares 17 2 8 2 3" xfId="30636" xr:uid="{AD9504F8-59BC-4577-B1F2-B16B5D3E558D}"/>
    <cellStyle name="Millares 17 2 8 2 4" xfId="53518" xr:uid="{541430E1-0267-49D4-A5B3-92C112EDB134}"/>
    <cellStyle name="Millares 17 2 8 3" xfId="14941" xr:uid="{042168EC-5315-4861-B8FE-7ED898A89918}"/>
    <cellStyle name="Millares 17 2 8 3 2" xfId="37835" xr:uid="{CCC4F5D1-4A7F-4D8D-BE11-9F48E3FE6BFB}"/>
    <cellStyle name="Millares 17 2 8 4" xfId="26394" xr:uid="{25C33212-55C5-4326-BFB8-A8BF9503AB35}"/>
    <cellStyle name="Millares 17 2 8 5" xfId="49276" xr:uid="{36A1422B-3E02-4F95-A50D-2F006AE2B3E0}"/>
    <cellStyle name="Millares 17 2 9" xfId="4556" xr:uid="{383A0BCB-D5EF-45B0-9ED7-627FA2301E5C}"/>
    <cellStyle name="Millares 17 2 9 2" xfId="16008" xr:uid="{D9485076-0BE6-4753-8A21-5E6B54CBD483}"/>
    <cellStyle name="Millares 17 2 9 2 2" xfId="38902" xr:uid="{3F685412-DB4F-41EE-B99C-AD71D47ECE8A}"/>
    <cellStyle name="Millares 17 2 9 3" xfId="27461" xr:uid="{DF38E6F1-B3DC-42E3-8ABA-24E6EF3F8A0B}"/>
    <cellStyle name="Millares 17 2 9 4" xfId="50343" xr:uid="{7F1585E8-091D-4C08-9E1C-4D143AC5B0E9}"/>
    <cellStyle name="Millares 17 3" xfId="473" xr:uid="{CB1B8FE5-9674-4032-A88B-6D172410B186}"/>
    <cellStyle name="Millares 17 3 10" xfId="46268" xr:uid="{15CF5B2A-C822-4AA3-AEA7-7B8A576547CD}"/>
    <cellStyle name="Millares 17 3 2" xfId="1001" xr:uid="{6C435730-D21C-4C8A-9345-D13A157A710A}"/>
    <cellStyle name="Millares 17 3 2 2" xfId="2318" xr:uid="{03F066D8-5F36-443D-A2C5-6D457442F4B4}"/>
    <cellStyle name="Millares 17 3 2 2 2" xfId="6566" xr:uid="{4722027E-1819-49E0-A8F4-C4DC7AC9F6B7}"/>
    <cellStyle name="Millares 17 3 2 2 2 2" xfId="18018" xr:uid="{01A8D11E-3206-4972-B230-C40C91E01C82}"/>
    <cellStyle name="Millares 17 3 2 2 2 2 2" xfId="40912" xr:uid="{D9FC0DEF-BFDD-4807-9115-0C721FBD5C52}"/>
    <cellStyle name="Millares 17 3 2 2 2 3" xfId="29471" xr:uid="{AA5D806D-E600-4561-A620-AC6D2920ADAA}"/>
    <cellStyle name="Millares 17 3 2 2 2 4" xfId="52353" xr:uid="{565DB679-BE5D-4948-B398-65ABD8E74B3D}"/>
    <cellStyle name="Millares 17 3 2 2 3" xfId="13776" xr:uid="{A524FCC3-0618-466E-92E0-085484BB949E}"/>
    <cellStyle name="Millares 17 3 2 2 3 2" xfId="36670" xr:uid="{3815499D-170C-4A0E-8621-E9A3B217241A}"/>
    <cellStyle name="Millares 17 3 2 2 4" xfId="25229" xr:uid="{C5CC9B07-9B4F-4C4A-B047-F3CAABA70717}"/>
    <cellStyle name="Millares 17 3 2 2 5" xfId="48112" xr:uid="{811A72A2-CD4F-45DD-9339-7740C3F805D6}"/>
    <cellStyle name="Millares 17 3 2 3" xfId="4162" xr:uid="{B085A185-5716-4CA8-A2B4-856B83654C25}"/>
    <cellStyle name="Millares 17 3 2 3 2" xfId="8405" xr:uid="{4BA7E765-9FA9-4C62-871D-8B2451BDE596}"/>
    <cellStyle name="Millares 17 3 2 3 2 2" xfId="19857" xr:uid="{F3607A33-8488-4EF8-B83A-6D93AA80162A}"/>
    <cellStyle name="Millares 17 3 2 3 2 2 2" xfId="42751" xr:uid="{9D9E04CA-6616-422F-BB32-18FA185666FC}"/>
    <cellStyle name="Millares 17 3 2 3 2 3" xfId="31310" xr:uid="{867BF313-FB2B-4A40-B5AD-0F449C9B3958}"/>
    <cellStyle name="Millares 17 3 2 3 2 4" xfId="54192" xr:uid="{CF31AE37-9155-4F66-B2EE-34FDC8783701}"/>
    <cellStyle name="Millares 17 3 2 3 3" xfId="15615" xr:uid="{2F1F1F75-3414-4970-81BD-9937B35529D4}"/>
    <cellStyle name="Millares 17 3 2 3 3 2" xfId="38509" xr:uid="{28501C0B-79CD-4A73-A3EC-74E3702E6619}"/>
    <cellStyle name="Millares 17 3 2 3 4" xfId="27068" xr:uid="{CF7A7163-B568-479C-81B6-A3CABE57E6C2}"/>
    <cellStyle name="Millares 17 3 2 3 5" xfId="49950" xr:uid="{C9D2D0C8-A072-44E8-9DAF-62A3890260BD}"/>
    <cellStyle name="Millares 17 3 2 4" xfId="5249" xr:uid="{D43D4BDB-E2CC-425F-B5EA-2EA43412C4BF}"/>
    <cellStyle name="Millares 17 3 2 4 2" xfId="16701" xr:uid="{EAFFD25D-B398-4AAB-B07B-091AC71DD0A3}"/>
    <cellStyle name="Millares 17 3 2 4 2 2" xfId="39595" xr:uid="{5B919F46-F1B6-4348-8A0B-7619C714CA6D}"/>
    <cellStyle name="Millares 17 3 2 4 3" xfId="28154" xr:uid="{9F56AE91-951C-43D5-83E5-8423E69BCB55}"/>
    <cellStyle name="Millares 17 3 2 4 4" xfId="51036" xr:uid="{BE046380-32C2-4181-AE44-82FC6906899B}"/>
    <cellStyle name="Millares 17 3 2 5" xfId="10310" xr:uid="{500A5BAC-6ED7-4B65-95A6-6A01381FE781}"/>
    <cellStyle name="Millares 17 3 2 5 2" xfId="21753" xr:uid="{F12D19F6-4633-48C1-A91C-C16F3FB1CCD7}"/>
    <cellStyle name="Millares 17 3 2 5 2 2" xfId="44647" xr:uid="{05B9F464-C0BE-461D-872F-462C55807DF1}"/>
    <cellStyle name="Millares 17 3 2 5 3" xfId="33206" xr:uid="{F0CB5465-8A11-485C-9542-7A9A93ACF200}"/>
    <cellStyle name="Millares 17 3 2 6" xfId="11394" xr:uid="{C42F7EBB-159C-48D2-85E7-63718A1896EA}"/>
    <cellStyle name="Millares 17 3 2 6 2" xfId="22837" xr:uid="{8567BCEF-FCC1-45C8-B803-CE8C02F41137}"/>
    <cellStyle name="Millares 17 3 2 6 2 2" xfId="45731" xr:uid="{C23B5D87-FCB7-4654-A1A3-783055ACC0E2}"/>
    <cellStyle name="Millares 17 3 2 6 3" xfId="34290" xr:uid="{02041146-1426-4855-91B9-15B44637F6F7}"/>
    <cellStyle name="Millares 17 3 2 7" xfId="12459" xr:uid="{EAAA83CB-4AB7-405E-9387-4166B33EC2A4}"/>
    <cellStyle name="Millares 17 3 2 7 2" xfId="35353" xr:uid="{07D7FE3E-2EE0-45AB-AD3D-D9AE2555708F}"/>
    <cellStyle name="Millares 17 3 2 8" xfId="23912" xr:uid="{24BCE0AF-6F01-47E7-8EE1-DB57E2BDF0F0}"/>
    <cellStyle name="Millares 17 3 2 9" xfId="46795" xr:uid="{B2F33CDC-4C1E-466D-A5B6-206611A2EF2D}"/>
    <cellStyle name="Millares 17 3 3" xfId="1791" xr:uid="{6EC447AD-61FE-4512-BD43-1EDABE488A98}"/>
    <cellStyle name="Millares 17 3 3 2" xfId="6039" xr:uid="{4030E951-FD38-4B09-925E-450A60AEEA3C}"/>
    <cellStyle name="Millares 17 3 3 2 2" xfId="17491" xr:uid="{79312DE5-26B7-4738-895B-BA16A87E3FDE}"/>
    <cellStyle name="Millares 17 3 3 2 2 2" xfId="40385" xr:uid="{1F97F163-E72C-4009-AC8A-4AB0F95F2894}"/>
    <cellStyle name="Millares 17 3 3 2 3" xfId="28944" xr:uid="{68F11CA6-B89B-4E72-BC79-5C2D8094957B}"/>
    <cellStyle name="Millares 17 3 3 2 4" xfId="51826" xr:uid="{55177B02-A745-4964-BC8D-F38A19F9D6B7}"/>
    <cellStyle name="Millares 17 3 3 3" xfId="13249" xr:uid="{BB6D4B86-B8B7-459A-8793-39F7611B8C11}"/>
    <cellStyle name="Millares 17 3 3 3 2" xfId="36143" xr:uid="{CAC7F032-AD51-422A-8075-1AC20AAE3DA3}"/>
    <cellStyle name="Millares 17 3 3 4" xfId="24702" xr:uid="{5CDF6365-F26D-4AEB-9D41-30ECCB2CCE9F}"/>
    <cellStyle name="Millares 17 3 3 5" xfId="47585" xr:uid="{8C30DAE6-7B58-47D0-91EF-6327F2A3C491}"/>
    <cellStyle name="Millares 17 3 4" xfId="3635" xr:uid="{20EBD244-B87B-4417-9CAA-0BDEDA413ECC}"/>
    <cellStyle name="Millares 17 3 4 2" xfId="7878" xr:uid="{FE555D6A-15F3-4D41-996D-A4D061AD323A}"/>
    <cellStyle name="Millares 17 3 4 2 2" xfId="19330" xr:uid="{EB34D7E5-7FCF-4C35-B2E7-E5D8DA0D66A1}"/>
    <cellStyle name="Millares 17 3 4 2 2 2" xfId="42224" xr:uid="{5C8574DE-7DE4-4D91-B06D-AFA894CB17DC}"/>
    <cellStyle name="Millares 17 3 4 2 3" xfId="30783" xr:uid="{D6E517C2-9566-4D8A-9395-F80FED58A470}"/>
    <cellStyle name="Millares 17 3 4 2 4" xfId="53665" xr:uid="{BBFF8601-CF01-4DBC-BE21-BCCEF84DD599}"/>
    <cellStyle name="Millares 17 3 4 3" xfId="15088" xr:uid="{AFC2B37F-EA97-4DF3-AE23-0E323067C322}"/>
    <cellStyle name="Millares 17 3 4 3 2" xfId="37982" xr:uid="{1E083C9D-BB73-4750-A6A9-A904EBB7D031}"/>
    <cellStyle name="Millares 17 3 4 4" xfId="26541" xr:uid="{7F01B577-F4C7-4C13-B8B2-80A99C5A8B07}"/>
    <cellStyle name="Millares 17 3 4 5" xfId="49423" xr:uid="{023DF8CF-42F3-4FEE-9EC4-C2415ADDB7BD}"/>
    <cellStyle name="Millares 17 3 5" xfId="4722" xr:uid="{5790DDC4-9935-4C74-B4F3-AEE90CF94F36}"/>
    <cellStyle name="Millares 17 3 5 2" xfId="16174" xr:uid="{3CF5E71C-D999-4ECB-B81E-41806128A4FF}"/>
    <cellStyle name="Millares 17 3 5 2 2" xfId="39068" xr:uid="{29367C6F-EEFF-4E74-B050-8E947507B8B4}"/>
    <cellStyle name="Millares 17 3 5 3" xfId="27627" xr:uid="{A2ADF520-671C-4D58-B6BB-402F97270D53}"/>
    <cellStyle name="Millares 17 3 5 4" xfId="50509" xr:uid="{52838FFC-DB90-4719-9DE5-A55A5B00044B}"/>
    <cellStyle name="Millares 17 3 6" xfId="9783" xr:uid="{0AD00FAD-4C8A-4311-A8DF-89DA983CECFE}"/>
    <cellStyle name="Millares 17 3 6 2" xfId="21226" xr:uid="{F2F5B80B-FDFC-4B82-82DD-249269606596}"/>
    <cellStyle name="Millares 17 3 6 2 2" xfId="44120" xr:uid="{DDA66909-08B7-4A95-802B-B397A2058DD1}"/>
    <cellStyle name="Millares 17 3 6 3" xfId="32679" xr:uid="{C5EC3104-6383-4EFD-AE61-10658C04EECB}"/>
    <cellStyle name="Millares 17 3 7" xfId="10867" xr:uid="{7B007F96-79B8-4EC7-B323-038E71B0E381}"/>
    <cellStyle name="Millares 17 3 7 2" xfId="22310" xr:uid="{842066EB-ED94-45D9-8FFA-01CF51A61541}"/>
    <cellStyle name="Millares 17 3 7 2 2" xfId="45204" xr:uid="{355B98C9-EDFF-4876-A16E-43574C270A03}"/>
    <cellStyle name="Millares 17 3 7 3" xfId="33763" xr:uid="{F7CCBE9D-8660-4AEB-BF89-5ECB6A5DD8A4}"/>
    <cellStyle name="Millares 17 3 8" xfId="11932" xr:uid="{DF4A6AFC-37B9-44EE-9D45-1F73C1E42A13}"/>
    <cellStyle name="Millares 17 3 8 2" xfId="34826" xr:uid="{BE13B87A-44BC-4374-AE4B-CD8818FF8E59}"/>
    <cellStyle name="Millares 17 3 9" xfId="23385" xr:uid="{47D5A9A5-78AA-4C49-8523-2E6AD61E9134}"/>
    <cellStyle name="Millares 17 4" xfId="737" xr:uid="{D1D1B1AA-8460-46B8-AFC3-49C641416D4C}"/>
    <cellStyle name="Millares 17 4 2" xfId="2054" xr:uid="{F388F6F8-A70D-4D43-9541-4CBECBDC910C}"/>
    <cellStyle name="Millares 17 4 2 2" xfId="6302" xr:uid="{5742C5BB-B722-4A54-9DF2-12B9BC7A6A84}"/>
    <cellStyle name="Millares 17 4 2 2 2" xfId="17754" xr:uid="{E59F2C6B-2E63-43A6-961D-913E3CF415B7}"/>
    <cellStyle name="Millares 17 4 2 2 2 2" xfId="40648" xr:uid="{56418720-2F03-4997-A53E-FB973785A3ED}"/>
    <cellStyle name="Millares 17 4 2 2 3" xfId="29207" xr:uid="{BF5CDE93-01EA-4D53-88F4-0D999CAA4B25}"/>
    <cellStyle name="Millares 17 4 2 2 4" xfId="52089" xr:uid="{5DBC3278-5345-4248-B777-3F0F18F35DA0}"/>
    <cellStyle name="Millares 17 4 2 3" xfId="13512" xr:uid="{95F12DA7-C0B4-44A7-BE1E-7733476B1EE5}"/>
    <cellStyle name="Millares 17 4 2 3 2" xfId="36406" xr:uid="{B4374AE1-69ED-4B91-9E69-4CE86BA99E0C}"/>
    <cellStyle name="Millares 17 4 2 4" xfId="24965" xr:uid="{4082CDAD-0FF3-4627-B5E2-DCADBC64D201}"/>
    <cellStyle name="Millares 17 4 2 5" xfId="47848" xr:uid="{455F436C-5A56-415E-977B-D0C2B3A01BB0}"/>
    <cellStyle name="Millares 17 4 3" xfId="3898" xr:uid="{E33A4AE2-D889-4AA0-9C47-3F98A7A58379}"/>
    <cellStyle name="Millares 17 4 3 2" xfId="8141" xr:uid="{A72D23EB-E6DE-4E49-A919-652DBEFACD8B}"/>
    <cellStyle name="Millares 17 4 3 2 2" xfId="19593" xr:uid="{BF0D3A41-1735-4DD0-950E-589CD1110073}"/>
    <cellStyle name="Millares 17 4 3 2 2 2" xfId="42487" xr:uid="{FAF181DF-EEE5-4EC0-8F04-E3C06FF0FF60}"/>
    <cellStyle name="Millares 17 4 3 2 3" xfId="31046" xr:uid="{884D2058-38E5-404D-A974-38030633D204}"/>
    <cellStyle name="Millares 17 4 3 2 4" xfId="53928" xr:uid="{064AA4E4-968C-419A-B141-94D6B4BB03F2}"/>
    <cellStyle name="Millares 17 4 3 3" xfId="15351" xr:uid="{855B7E5A-500A-4810-B0BD-5F1B33B68B20}"/>
    <cellStyle name="Millares 17 4 3 3 2" xfId="38245" xr:uid="{E3D71AE4-3975-45FC-8CDA-EC9466381673}"/>
    <cellStyle name="Millares 17 4 3 4" xfId="26804" xr:uid="{85F3E7D4-127E-4DD4-B06A-1E78422CD295}"/>
    <cellStyle name="Millares 17 4 3 5" xfId="49686" xr:uid="{CE6E88ED-6E9B-42C0-92AE-8165A6A6F379}"/>
    <cellStyle name="Millares 17 4 4" xfId="4985" xr:uid="{02BD468D-A7F7-452F-A5F0-460C7FFB6DD6}"/>
    <cellStyle name="Millares 17 4 4 2" xfId="16437" xr:uid="{C797A700-5A7E-4419-A01D-66462504D965}"/>
    <cellStyle name="Millares 17 4 4 2 2" xfId="39331" xr:uid="{5AC71248-08C1-43C0-8366-EEA89FE08747}"/>
    <cellStyle name="Millares 17 4 4 3" xfId="27890" xr:uid="{33831D79-DFDE-4BFC-9015-A4BAE6887DA2}"/>
    <cellStyle name="Millares 17 4 4 4" xfId="50772" xr:uid="{BEB1B06E-DE30-4B66-AF3F-228FB6C3D1F8}"/>
    <cellStyle name="Millares 17 4 5" xfId="10046" xr:uid="{17B8E26D-A269-44E3-8615-61B8B6859EDD}"/>
    <cellStyle name="Millares 17 4 5 2" xfId="21489" xr:uid="{2961415B-BA85-4915-8C91-E08B97E070F7}"/>
    <cellStyle name="Millares 17 4 5 2 2" xfId="44383" xr:uid="{B2121C72-AE89-4EC3-8941-F94C679ABC06}"/>
    <cellStyle name="Millares 17 4 5 3" xfId="32942" xr:uid="{6E144FCD-FBF0-447A-8A3F-887D71466D0E}"/>
    <cellStyle name="Millares 17 4 6" xfId="11130" xr:uid="{66824DA8-6324-476D-9DC3-05B9AB7BD943}"/>
    <cellStyle name="Millares 17 4 6 2" xfId="22573" xr:uid="{27609F03-AC5A-46AB-A39A-519C195CEF8F}"/>
    <cellStyle name="Millares 17 4 6 2 2" xfId="45467" xr:uid="{F557686F-6E10-4AB0-9F77-2D65C9F2D7EE}"/>
    <cellStyle name="Millares 17 4 6 3" xfId="34026" xr:uid="{D105E60A-B8E0-4DB3-B77A-E7BEE9EEBCAA}"/>
    <cellStyle name="Millares 17 4 7" xfId="12195" xr:uid="{2415E39C-4856-48C0-AEC5-D06C62D98B6D}"/>
    <cellStyle name="Millares 17 4 7 2" xfId="35089" xr:uid="{EE4914D1-EB80-46D0-9610-14BD89DE80A8}"/>
    <cellStyle name="Millares 17 4 8" xfId="23648" xr:uid="{3A8882EA-3423-4121-9D09-A5DD288C83F4}"/>
    <cellStyle name="Millares 17 4 9" xfId="46531" xr:uid="{E225C25B-AC30-433A-BF2C-FE0F19598123}"/>
    <cellStyle name="Millares 17 5" xfId="1265" xr:uid="{E8259BAF-09DE-46C5-8CEF-1B8EF5C13DE9}"/>
    <cellStyle name="Millares 17 5 2" xfId="2582" xr:uid="{342EED26-363B-4A15-88FC-AE037E42382F}"/>
    <cellStyle name="Millares 17 5 2 2" xfId="6830" xr:uid="{FBE55C05-F0FB-41F0-AC9B-8F263487FE14}"/>
    <cellStyle name="Millares 17 5 2 2 2" xfId="18282" xr:uid="{9E034D97-E1B6-4B97-9362-D5844DD017F0}"/>
    <cellStyle name="Millares 17 5 2 2 2 2" xfId="41176" xr:uid="{C3AACB7E-D7E8-4B0E-B2AC-B0312E82CC0F}"/>
    <cellStyle name="Millares 17 5 2 2 3" xfId="29735" xr:uid="{56F8393D-58D1-49CC-A578-CDB2B249914F}"/>
    <cellStyle name="Millares 17 5 2 2 4" xfId="52617" xr:uid="{7526470C-8862-4ECB-930D-C3913D944F96}"/>
    <cellStyle name="Millares 17 5 2 3" xfId="14040" xr:uid="{844273B1-6162-43B5-BD2A-C160E82CA24A}"/>
    <cellStyle name="Millares 17 5 2 3 2" xfId="36934" xr:uid="{5C2765ED-BA80-4293-8601-927E31A5B866}"/>
    <cellStyle name="Millares 17 5 2 4" xfId="25493" xr:uid="{09C78846-95A1-4F06-A9E4-D7C0BB3548E9}"/>
    <cellStyle name="Millares 17 5 2 5" xfId="48376" xr:uid="{9FD0E00D-EB42-426C-9749-44FCE4B6D7DA}"/>
    <cellStyle name="Millares 17 5 3" xfId="5513" xr:uid="{B97CF202-8BF3-44CF-8CAB-CB9A262E3EA4}"/>
    <cellStyle name="Millares 17 5 3 2" xfId="16965" xr:uid="{3FCF3A8A-31C4-47B8-8A29-5822E44C7A56}"/>
    <cellStyle name="Millares 17 5 3 2 2" xfId="39859" xr:uid="{CF638EBA-8D99-480F-8425-715DD6F3688F}"/>
    <cellStyle name="Millares 17 5 3 3" xfId="28418" xr:uid="{481972B6-A513-43AF-931C-F638310FC4B1}"/>
    <cellStyle name="Millares 17 5 3 4" xfId="51300" xr:uid="{C15C8A76-374B-44B1-9BBC-439981C1FF06}"/>
    <cellStyle name="Millares 17 5 4" xfId="12723" xr:uid="{0CB91793-7146-46CF-A6EC-9CF35BE638D5}"/>
    <cellStyle name="Millares 17 5 4 2" xfId="35617" xr:uid="{717FF674-EE3A-46B0-9AB0-75C7CDC336B7}"/>
    <cellStyle name="Millares 17 5 5" xfId="24176" xr:uid="{447C8A3F-9382-4490-8575-1F4085036297}"/>
    <cellStyle name="Millares 17 5 6" xfId="47059" xr:uid="{C032C821-C3FB-4CB3-B602-6A0AC7A50DCE}"/>
    <cellStyle name="Millares 17 6" xfId="1528" xr:uid="{390C1EF6-33BB-4B39-A782-AA756AA30D16}"/>
    <cellStyle name="Millares 17 6 2" xfId="5776" xr:uid="{8D5135C8-AA77-47B5-A000-ABFC68A4EB52}"/>
    <cellStyle name="Millares 17 6 2 2" xfId="17228" xr:uid="{B028A29F-A2DA-4705-9D96-DCA43BC80049}"/>
    <cellStyle name="Millares 17 6 2 2 2" xfId="40122" xr:uid="{2F27702B-5BE9-4EF6-8242-AD384C43690E}"/>
    <cellStyle name="Millares 17 6 2 3" xfId="28681" xr:uid="{28B67BCD-1307-437B-AAAA-6AB6D75D009A}"/>
    <cellStyle name="Millares 17 6 2 4" xfId="51563" xr:uid="{39B1F36C-DBDB-47F0-B5E0-BB8B84DD15D2}"/>
    <cellStyle name="Millares 17 6 3" xfId="12986" xr:uid="{35053931-DBFF-444A-92E3-4FE9A371C544}"/>
    <cellStyle name="Millares 17 6 3 2" xfId="35880" xr:uid="{0F3C9D54-3D3D-4A74-98EC-3C3CD2D2E7F2}"/>
    <cellStyle name="Millares 17 6 4" xfId="24439" xr:uid="{53210C35-63CC-464E-904B-120FD431D67A}"/>
    <cellStyle name="Millares 17 6 5" xfId="47322" xr:uid="{F671C5BC-D5FF-4FD5-81EF-E2AF30B9E967}"/>
    <cellStyle name="Millares 17 7" xfId="2850" xr:uid="{BEBEA51A-051E-47EA-92AB-48809B3A9812}"/>
    <cellStyle name="Millares 17 7 2" xfId="7094" xr:uid="{BD30CBDF-8764-4659-B913-617708989D6F}"/>
    <cellStyle name="Millares 17 7 2 2" xfId="18546" xr:uid="{F0419C26-51F0-48A4-9686-F03D539E7975}"/>
    <cellStyle name="Millares 17 7 2 2 2" xfId="41440" xr:uid="{1B3DFACC-6B28-4D84-B410-40553ADD4A68}"/>
    <cellStyle name="Millares 17 7 2 3" xfId="29999" xr:uid="{DBC0B633-FEBD-4337-828E-BB1D978C819F}"/>
    <cellStyle name="Millares 17 7 2 4" xfId="52881" xr:uid="{7F7D6065-E3B8-44C5-89F0-C09D8DD30360}"/>
    <cellStyle name="Millares 17 7 3" xfId="14304" xr:uid="{ECF3F427-81AF-4665-8DD2-A1009539C8F6}"/>
    <cellStyle name="Millares 17 7 3 2" xfId="37198" xr:uid="{D7441274-7E89-43C9-8D49-B20A65E9FB69}"/>
    <cellStyle name="Millares 17 7 4" xfId="25757" xr:uid="{2053032B-FB13-4C49-ABAD-806560E084B6}"/>
    <cellStyle name="Millares 17 7 5" xfId="48639" xr:uid="{F63B3C0D-DF1A-4AC3-ADB6-AC1ED718D9DA}"/>
    <cellStyle name="Millares 17 8" xfId="3110" xr:uid="{4161DD52-7100-4BC9-A1D1-5FCC91019AD8}"/>
    <cellStyle name="Millares 17 8 2" xfId="7353" xr:uid="{5CAAF27F-8C90-4614-97B9-91B777984290}"/>
    <cellStyle name="Millares 17 8 2 2" xfId="18805" xr:uid="{6707AA17-2261-4B10-9475-A7C6A91AC5E5}"/>
    <cellStyle name="Millares 17 8 2 2 2" xfId="41699" xr:uid="{12506979-BDB0-4132-A03F-C15E2D6ECD92}"/>
    <cellStyle name="Millares 17 8 2 3" xfId="30258" xr:uid="{CD9B7F57-A569-4B14-BD9F-B3E7BA913519}"/>
    <cellStyle name="Millares 17 8 2 4" xfId="53140" xr:uid="{5BC399B6-5BBF-4657-AAB7-971A42C7862B}"/>
    <cellStyle name="Millares 17 8 3" xfId="14563" xr:uid="{28392B35-0775-4039-8E09-5FDC73AEE3A7}"/>
    <cellStyle name="Millares 17 8 3 2" xfId="37457" xr:uid="{7A3195E5-62B5-4D86-A0FC-BC765288DAA5}"/>
    <cellStyle name="Millares 17 8 4" xfId="26016" xr:uid="{0773CACA-724D-4817-A268-A34C635EDCE8}"/>
    <cellStyle name="Millares 17 8 5" xfId="48898" xr:uid="{05AD8906-F666-418B-844C-7EA885E89B07}"/>
    <cellStyle name="Millares 17 9" xfId="3372" xr:uid="{056F0576-D2A6-4C02-86CA-94FF205B0E91}"/>
    <cellStyle name="Millares 17 9 2" xfId="7615" xr:uid="{615EB726-6B24-4032-AF86-1316F6D1CD21}"/>
    <cellStyle name="Millares 17 9 2 2" xfId="19067" xr:uid="{BED7180C-CB49-47D1-BFCB-1FC1785A0949}"/>
    <cellStyle name="Millares 17 9 2 2 2" xfId="41961" xr:uid="{E10B3D45-5AE4-43C6-8E0B-0F14101494DD}"/>
    <cellStyle name="Millares 17 9 2 3" xfId="30520" xr:uid="{8BBAC653-38A1-45D3-BAC8-20CC7469158F}"/>
    <cellStyle name="Millares 17 9 2 4" xfId="53402" xr:uid="{71A5EA7A-A315-4676-A191-E29074E709B8}"/>
    <cellStyle name="Millares 17 9 3" xfId="14825" xr:uid="{22C9660A-7A34-4CC9-A8EA-C5AC17AD4DB8}"/>
    <cellStyle name="Millares 17 9 3 2" xfId="37719" xr:uid="{92BEFD69-F369-4113-8ECB-B7D5DD82F961}"/>
    <cellStyle name="Millares 17 9 4" xfId="26278" xr:uid="{C898C351-1A5F-496B-9D7F-FB906340FB1A}"/>
    <cellStyle name="Millares 17 9 5" xfId="49160" xr:uid="{AAFE2C46-D597-4765-B2E1-4E12D7506218}"/>
    <cellStyle name="Millares 174 2" xfId="86" xr:uid="{00000000-0005-0000-0000-000006000000}"/>
    <cellStyle name="Millares 174 2 10" xfId="23068" xr:uid="{98F9B2FD-DAEE-42AC-978D-AFD20EA5B837}"/>
    <cellStyle name="Millares 174 2 2" xfId="175" xr:uid="{D7198418-319D-49B0-80BD-4EE7F1CA56F4}"/>
    <cellStyle name="Millares 174 2 2 10" xfId="3361" xr:uid="{52040AAE-0DD7-452D-B63A-EECDDDB40C05}"/>
    <cellStyle name="Millares 174 2 2 10 2" xfId="7604" xr:uid="{33AB6A60-0965-4892-86CC-9E2274420C78}"/>
    <cellStyle name="Millares 174 2 2 10 2 2" xfId="19056" xr:uid="{155F11B0-21DB-4621-A98E-3FECCE86D156}"/>
    <cellStyle name="Millares 174 2 2 10 2 2 2" xfId="41950" xr:uid="{AC2334E6-5F73-4235-9A3C-0CF43112C39E}"/>
    <cellStyle name="Millares 174 2 2 10 2 3" xfId="30509" xr:uid="{06038161-13C6-4671-AB41-86417C3C87D6}"/>
    <cellStyle name="Millares 174 2 2 10 2 4" xfId="53391" xr:uid="{DE4949A3-ACC3-41AC-AEAB-55BCC4643F46}"/>
    <cellStyle name="Millares 174 2 2 10 3" xfId="14814" xr:uid="{5FD50751-3159-4AEB-92F3-9B4BF6ACE7D5}"/>
    <cellStyle name="Millares 174 2 2 10 3 2" xfId="37708" xr:uid="{BF593A57-34DC-4677-BDEA-33D0639E5D4A}"/>
    <cellStyle name="Millares 174 2 2 10 4" xfId="26267" xr:uid="{2A71005F-DCA7-4D06-BDE3-397FD9EFDB61}"/>
    <cellStyle name="Millares 174 2 2 10 5" xfId="49149" xr:uid="{7C385AAA-13C7-4603-BC9F-BE569C2C4284}"/>
    <cellStyle name="Millares 174 2 2 11" xfId="4424" xr:uid="{E20C919C-A977-4ABC-BB3D-CA06C8F8CD98}"/>
    <cellStyle name="Millares 174 2 2 11 2" xfId="15876" xr:uid="{7FBE9D56-65DD-4A55-BF01-C4A503FFBD8D}"/>
    <cellStyle name="Millares 174 2 2 11 2 2" xfId="38770" xr:uid="{BAD8CECD-7EF8-4D5D-9538-F93704951572}"/>
    <cellStyle name="Millares 174 2 2 11 3" xfId="27329" xr:uid="{5CE845C6-46AC-4F9C-96CF-97648EAA0B59}"/>
    <cellStyle name="Millares 174 2 2 11 4" xfId="50211" xr:uid="{E7AA12C3-AC24-4AF1-A1D8-16330574D295}"/>
    <cellStyle name="Millares 174 2 2 12" xfId="8708" xr:uid="{15005547-CF79-43FC-9BC8-15A009F2D789}"/>
    <cellStyle name="Millares 174 2 2 12 2" xfId="20152" xr:uid="{5F080506-F7C2-4A22-90CD-61F7F0ECCBFC}"/>
    <cellStyle name="Millares 174 2 2 12 2 2" xfId="43046" xr:uid="{03CF5FBF-F132-44AF-8B3C-CF07938DD846}"/>
    <cellStyle name="Millares 174 2 2 12 3" xfId="31605" xr:uid="{BA8C5B5D-795A-418A-89E2-6CFAF4ACCAD1}"/>
    <cellStyle name="Millares 174 2 2 12 4" xfId="54487" xr:uid="{84E3FFF4-E59F-45D2-9DF3-B89656BACE94}"/>
    <cellStyle name="Millares 174 2 2 13" xfId="8969" xr:uid="{83B1FAD3-5F5C-4458-917D-7CD1956E8D5B}"/>
    <cellStyle name="Millares 174 2 2 13 2" xfId="20413" xr:uid="{87C3C5D7-F724-4419-86F0-CC0A469FCC9A}"/>
    <cellStyle name="Millares 174 2 2 13 2 2" xfId="43307" xr:uid="{776BEE0A-7F3D-4EA9-8ADC-024986B9EA85}"/>
    <cellStyle name="Millares 174 2 2 13 3" xfId="31866" xr:uid="{7845E2C6-3ADB-4DAC-B0D3-E8D8C3564439}"/>
    <cellStyle name="Millares 174 2 2 13 4" xfId="54748" xr:uid="{D7691EF9-C4BF-47D8-9EC7-C16BE71CBB0C}"/>
    <cellStyle name="Millares 174 2 2 14" xfId="9236" xr:uid="{16DDFEF7-A56A-46BB-A60E-627CB561D8F4}"/>
    <cellStyle name="Millares 174 2 2 14 2" xfId="20680" xr:uid="{1735E593-6564-4606-88D9-1464D8CC8FD1}"/>
    <cellStyle name="Millares 174 2 2 14 2 2" xfId="43574" xr:uid="{5A0FDF33-20D6-406A-84BE-FE68FA0B7E40}"/>
    <cellStyle name="Millares 174 2 2 14 3" xfId="32133" xr:uid="{253A733A-F32B-438B-9330-5A39AF66F45B}"/>
    <cellStyle name="Millares 174 2 2 14 4" xfId="55015" xr:uid="{81E1B82B-C1F5-4694-B15A-0D9CEB8E6A0B}"/>
    <cellStyle name="Millares 174 2 2 15" xfId="9507" xr:uid="{A845D194-E839-49C4-B2FD-AF0947AB7109}"/>
    <cellStyle name="Millares 174 2 2 15 2" xfId="20950" xr:uid="{AB627F1E-BB5C-4EC0-8456-3E2BAA7F05F8}"/>
    <cellStyle name="Millares 174 2 2 15 2 2" xfId="43844" xr:uid="{CFCD25DB-9815-4BC7-B597-A18A4E0E995E}"/>
    <cellStyle name="Millares 174 2 2 15 3" xfId="32403" xr:uid="{3C633CAB-AF77-445E-BD78-9B4992A886B4}"/>
    <cellStyle name="Millares 174 2 2 16" xfId="10593" xr:uid="{58A8818E-34BD-4BE9-A0FF-E69D46BEC40A}"/>
    <cellStyle name="Millares 174 2 2 16 2" xfId="22036" xr:uid="{2E848139-0E8B-4F7F-8C20-7C5D8C467CC2}"/>
    <cellStyle name="Millares 174 2 2 16 2 2" xfId="44930" xr:uid="{1395E53E-1AA4-4483-925F-6E8EEC093D56}"/>
    <cellStyle name="Millares 174 2 2 16 3" xfId="33489" xr:uid="{CDE0069E-4CC5-4A4A-9533-92B338B3FB07}"/>
    <cellStyle name="Millares 174 2 2 17" xfId="11658" xr:uid="{99C32F60-0CFE-49C5-BA5F-0C015E78A45C}"/>
    <cellStyle name="Millares 174 2 2 17 2" xfId="34552" xr:uid="{5DECF95E-57A1-4D17-8AF3-D63F4672C7FC}"/>
    <cellStyle name="Millares 174 2 2 18" xfId="23111" xr:uid="{78033C22-87B6-43D0-931A-4257A1E5EEDC}"/>
    <cellStyle name="Millares 174 2 2 19" xfId="45994" xr:uid="{FCC7CA55-4896-4BCF-97DF-8371722646C2}"/>
    <cellStyle name="Millares 174 2 2 2" xfId="213" xr:uid="{68B5324D-F3B5-4F0F-9C62-7983DC12D06C}"/>
    <cellStyle name="Millares 174 2 2 2 10" xfId="4461" xr:uid="{588EA634-2AE7-42A9-A71A-296F93C5D9B8}"/>
    <cellStyle name="Millares 174 2 2 2 10 2" xfId="15913" xr:uid="{7458B270-408B-4C69-9CCF-0930F37B9696}"/>
    <cellStyle name="Millares 174 2 2 2 10 2 2" xfId="38807" xr:uid="{ECC1DB1A-7F1C-4950-8644-CECF0F0CD870}"/>
    <cellStyle name="Millares 174 2 2 2 10 3" xfId="27366" xr:uid="{C9A3404D-2250-427B-8AF1-F134BD70E5DC}"/>
    <cellStyle name="Millares 174 2 2 2 10 4" xfId="50248" xr:uid="{AB2AA216-8909-4DE3-A1F1-856F205D7D4B}"/>
    <cellStyle name="Millares 174 2 2 2 11" xfId="8745" xr:uid="{0078A9D0-03B0-44A2-960A-3EB284D414A6}"/>
    <cellStyle name="Millares 174 2 2 2 11 2" xfId="20189" xr:uid="{F2D423DE-953E-4AEF-AA18-B0D89D1474C2}"/>
    <cellStyle name="Millares 174 2 2 2 11 2 2" xfId="43083" xr:uid="{5818F297-EC3D-4E65-A636-2138B1BD63B3}"/>
    <cellStyle name="Millares 174 2 2 2 11 3" xfId="31642" xr:uid="{8FF31876-0FD2-4EA7-9529-4F55FD609A53}"/>
    <cellStyle name="Millares 174 2 2 2 11 4" xfId="54524" xr:uid="{9F0449DA-4E84-47F6-830B-C9B25EC128BE}"/>
    <cellStyle name="Millares 174 2 2 2 12" xfId="9006" xr:uid="{DBC664C6-63E7-4B6E-A3DD-346F75363237}"/>
    <cellStyle name="Millares 174 2 2 2 12 2" xfId="20450" xr:uid="{EC1CF743-E0F6-48C1-B4A3-820286F399CE}"/>
    <cellStyle name="Millares 174 2 2 2 12 2 2" xfId="43344" xr:uid="{742BDFF4-8A0A-42B2-8F33-FB9E784F7F0B}"/>
    <cellStyle name="Millares 174 2 2 2 12 3" xfId="31903" xr:uid="{72EDEBE1-A39B-4233-907D-0E0BE85DB344}"/>
    <cellStyle name="Millares 174 2 2 2 12 4" xfId="54785" xr:uid="{8A62AAED-1400-4BDC-B6BC-271B49ED6371}"/>
    <cellStyle name="Millares 174 2 2 2 13" xfId="9273" xr:uid="{0F52A13B-C408-48BD-AFA2-4D1C8281B759}"/>
    <cellStyle name="Millares 174 2 2 2 13 2" xfId="20717" xr:uid="{193121FC-7E5A-4A5C-A2E3-52362DA6629A}"/>
    <cellStyle name="Millares 174 2 2 2 13 2 2" xfId="43611" xr:uid="{780E572A-7CC3-42E7-BB44-FCF915E6A0BF}"/>
    <cellStyle name="Millares 174 2 2 2 13 3" xfId="32170" xr:uid="{0D3541D7-C5B9-4F55-A4B2-988153DC607A}"/>
    <cellStyle name="Millares 174 2 2 2 13 4" xfId="55052" xr:uid="{9F30E715-0FA5-4CB3-B809-162BDBBB5FFB}"/>
    <cellStyle name="Millares 174 2 2 2 14" xfId="9544" xr:uid="{F3E7A132-6C12-4B6E-ADD2-D2E64F39D946}"/>
    <cellStyle name="Millares 174 2 2 2 14 2" xfId="20987" xr:uid="{20C6E447-EC07-4A9E-AA76-DFB309123E7B}"/>
    <cellStyle name="Millares 174 2 2 2 14 2 2" xfId="43881" xr:uid="{86766EA3-BCB1-4C3A-8F2C-DE0A9CCBC06F}"/>
    <cellStyle name="Millares 174 2 2 2 14 3" xfId="32440" xr:uid="{84726049-B078-4F82-8F21-1E2A6655C737}"/>
    <cellStyle name="Millares 174 2 2 2 15" xfId="10630" xr:uid="{BF9166EB-CBB5-4C97-A635-FD2C08E473CF}"/>
    <cellStyle name="Millares 174 2 2 2 15 2" xfId="22073" xr:uid="{C6E795F9-D92B-4359-98FA-3F9F07125664}"/>
    <cellStyle name="Millares 174 2 2 2 15 2 2" xfId="44967" xr:uid="{D38EC633-C291-4D32-B314-E227E347F2DF}"/>
    <cellStyle name="Millares 174 2 2 2 15 3" xfId="33526" xr:uid="{A81727C4-E25B-47C1-8EB4-B458D91A5E66}"/>
    <cellStyle name="Millares 174 2 2 2 16" xfId="11695" xr:uid="{F476BE9A-38D9-4BE9-8E49-E9D1601B94A2}"/>
    <cellStyle name="Millares 174 2 2 2 16 2" xfId="34589" xr:uid="{F2CFF623-E111-4C20-BFC8-80FBC73BBF7E}"/>
    <cellStyle name="Millares 174 2 2 2 17" xfId="23148" xr:uid="{D8CD6B95-744E-42C4-A56F-97E5943449F5}"/>
    <cellStyle name="Millares 174 2 2 2 18" xfId="46031" xr:uid="{AFAED909-AB53-4348-8B23-9660218BEA4A}"/>
    <cellStyle name="Millares 174 2 2 2 2" xfId="352" xr:uid="{3EE960AC-F7EE-4367-97FD-4ABFB35066E6}"/>
    <cellStyle name="Millares 174 2 2 2 2 10" xfId="8861" xr:uid="{C22AF32C-8FD6-4F0B-8986-9AB275E425F9}"/>
    <cellStyle name="Millares 174 2 2 2 2 10 2" xfId="20305" xr:uid="{01E8AD62-2B4C-4F16-88B0-A4D3A6FF2455}"/>
    <cellStyle name="Millares 174 2 2 2 2 10 2 2" xfId="43199" xr:uid="{FBC4A590-4767-41EE-B67A-DB5E3E5AC340}"/>
    <cellStyle name="Millares 174 2 2 2 2 10 3" xfId="31758" xr:uid="{09268C25-99FE-4566-A8A9-DC6898F6E058}"/>
    <cellStyle name="Millares 174 2 2 2 2 10 4" xfId="54640" xr:uid="{7429EB97-AFF7-46D7-9729-9C254E6A9E8F}"/>
    <cellStyle name="Millares 174 2 2 2 2 11" xfId="9123" xr:uid="{4EFAB43F-FE06-478A-B87B-00103774F8EE}"/>
    <cellStyle name="Millares 174 2 2 2 2 11 2" xfId="20567" xr:uid="{025AF415-0C21-4724-9DE6-BBB14B36B488}"/>
    <cellStyle name="Millares 174 2 2 2 2 11 2 2" xfId="43461" xr:uid="{7330B1B9-5AB0-4D33-A737-ED10F78E6BF9}"/>
    <cellStyle name="Millares 174 2 2 2 2 11 3" xfId="32020" xr:uid="{A13CC8AF-2E5E-4D23-B356-4ACCB334ABC2}"/>
    <cellStyle name="Millares 174 2 2 2 2 11 4" xfId="54902" xr:uid="{8B9C4A37-0177-4F29-ADA1-566D9044ACCB}"/>
    <cellStyle name="Millares 174 2 2 2 2 12" xfId="9390" xr:uid="{7F77F42F-33CB-4289-A102-1E7890AFF1FB}"/>
    <cellStyle name="Millares 174 2 2 2 2 12 2" xfId="20834" xr:uid="{37C3E909-F064-492D-AA01-333DA4EFD4C6}"/>
    <cellStyle name="Millares 174 2 2 2 2 12 2 2" xfId="43728" xr:uid="{C473FB09-D40D-4A06-B098-83D17C00ACEA}"/>
    <cellStyle name="Millares 174 2 2 2 2 12 3" xfId="32287" xr:uid="{721E20B3-623A-4857-A75B-96C3CFA29775}"/>
    <cellStyle name="Millares 174 2 2 2 2 12 4" xfId="55169" xr:uid="{619017FF-22DD-4A72-B581-8CB92975FBB3}"/>
    <cellStyle name="Millares 174 2 2 2 2 13" xfId="9662" xr:uid="{30D6624A-EC2B-4B08-B8CB-05DD6660A4B6}"/>
    <cellStyle name="Millares 174 2 2 2 2 13 2" xfId="21105" xr:uid="{9C948351-7678-4C2F-B92D-B3079B446373}"/>
    <cellStyle name="Millares 174 2 2 2 2 13 2 2" xfId="43999" xr:uid="{81819F2D-6423-41A5-8EA5-D213125D6F62}"/>
    <cellStyle name="Millares 174 2 2 2 2 13 3" xfId="32558" xr:uid="{C489AACC-3D4B-4E3E-80D3-BEB0EDEC4CA0}"/>
    <cellStyle name="Millares 174 2 2 2 2 14" xfId="10746" xr:uid="{43A576F5-154D-4633-9009-C1C8BA866EF6}"/>
    <cellStyle name="Millares 174 2 2 2 2 14 2" xfId="22189" xr:uid="{A6737000-5E58-446C-A502-1B40B00B4BC8}"/>
    <cellStyle name="Millares 174 2 2 2 2 14 2 2" xfId="45083" xr:uid="{5BBF15A4-12EC-4D4B-9DC5-23AC58635C37}"/>
    <cellStyle name="Millares 174 2 2 2 2 14 3" xfId="33642" xr:uid="{179394F6-5F6E-40B2-B25E-DB89DEFE0CE0}"/>
    <cellStyle name="Millares 174 2 2 2 2 15" xfId="11811" xr:uid="{77913ECD-3726-4A4A-A457-CF927CC5329A}"/>
    <cellStyle name="Millares 174 2 2 2 2 15 2" xfId="34705" xr:uid="{7E232CDD-D6EF-46FC-BDC1-AE9F5681899A}"/>
    <cellStyle name="Millares 174 2 2 2 2 16" xfId="23264" xr:uid="{52A3A918-F123-4B76-BA76-B4A4BE534D02}"/>
    <cellStyle name="Millares 174 2 2 2 2 17" xfId="46147" xr:uid="{2906C749-C429-4E38-84CF-2A9C1961F4C6}"/>
    <cellStyle name="Millares 174 2 2 2 2 2" xfId="615" xr:uid="{4ED16C0F-C4C4-48D1-9569-A7EA0815EE35}"/>
    <cellStyle name="Millares 174 2 2 2 2 2 10" xfId="46410" xr:uid="{49ADCFA5-FDEE-404C-9B74-C3674A3B48B6}"/>
    <cellStyle name="Millares 174 2 2 2 2 2 2" xfId="1143" xr:uid="{B12DE894-A75B-4765-8E83-9F976BC34BF7}"/>
    <cellStyle name="Millares 174 2 2 2 2 2 2 2" xfId="2460" xr:uid="{D165992F-9D38-43B4-8D55-F65311D23628}"/>
    <cellStyle name="Millares 174 2 2 2 2 2 2 2 2" xfId="6708" xr:uid="{2F0A5974-4D8B-4D06-9252-DB5318CF1156}"/>
    <cellStyle name="Millares 174 2 2 2 2 2 2 2 2 2" xfId="18160" xr:uid="{574D0C29-5AFA-4DD0-BE56-2AECA014E8FB}"/>
    <cellStyle name="Millares 174 2 2 2 2 2 2 2 2 2 2" xfId="41054" xr:uid="{21D88452-6F05-4E59-8E10-576E3D6F4639}"/>
    <cellStyle name="Millares 174 2 2 2 2 2 2 2 2 3" xfId="29613" xr:uid="{F6A8D59C-FA13-49D7-BCD9-DA573AF118FE}"/>
    <cellStyle name="Millares 174 2 2 2 2 2 2 2 2 4" xfId="52495" xr:uid="{CF65960E-F64D-498A-A696-4EF70687802C}"/>
    <cellStyle name="Millares 174 2 2 2 2 2 2 2 3" xfId="13918" xr:uid="{645B3663-4E05-4C0B-8969-8783AC4BA119}"/>
    <cellStyle name="Millares 174 2 2 2 2 2 2 2 3 2" xfId="36812" xr:uid="{C7AF36D7-D722-4568-86C6-70C477B356D9}"/>
    <cellStyle name="Millares 174 2 2 2 2 2 2 2 4" xfId="25371" xr:uid="{041F0C02-1307-47C2-B3D0-4A9FF10B1852}"/>
    <cellStyle name="Millares 174 2 2 2 2 2 2 2 5" xfId="48254" xr:uid="{BFBB034B-415B-4DD2-B6D5-8E47B508006F}"/>
    <cellStyle name="Millares 174 2 2 2 2 2 2 3" xfId="4304" xr:uid="{55DB839A-FB21-4107-A4DF-686C99E03212}"/>
    <cellStyle name="Millares 174 2 2 2 2 2 2 3 2" xfId="8547" xr:uid="{E0724A06-AFF2-4F0F-B373-A2A46AD926CF}"/>
    <cellStyle name="Millares 174 2 2 2 2 2 2 3 2 2" xfId="19999" xr:uid="{954FC109-75B8-4D6C-BD99-C9B1DF7313B2}"/>
    <cellStyle name="Millares 174 2 2 2 2 2 2 3 2 2 2" xfId="42893" xr:uid="{F837AE64-0DDE-4DD5-BCDA-3EECD367B59C}"/>
    <cellStyle name="Millares 174 2 2 2 2 2 2 3 2 3" xfId="31452" xr:uid="{265CBD3F-F7F6-4779-95F4-19FA9F4BD949}"/>
    <cellStyle name="Millares 174 2 2 2 2 2 2 3 2 4" xfId="54334" xr:uid="{8FD7C10A-48F1-49EF-82AE-8C2B613168B0}"/>
    <cellStyle name="Millares 174 2 2 2 2 2 2 3 3" xfId="15757" xr:uid="{71695501-1A8A-4B38-8C25-E94D6F761970}"/>
    <cellStyle name="Millares 174 2 2 2 2 2 2 3 3 2" xfId="38651" xr:uid="{3420993F-F301-4922-9242-CF31C5D84A12}"/>
    <cellStyle name="Millares 174 2 2 2 2 2 2 3 4" xfId="27210" xr:uid="{248CCC24-77A0-4E54-B7DA-B367B97436A4}"/>
    <cellStyle name="Millares 174 2 2 2 2 2 2 3 5" xfId="50092" xr:uid="{1C6B7F32-E074-4157-9993-87634DB2B1DA}"/>
    <cellStyle name="Millares 174 2 2 2 2 2 2 4" xfId="5391" xr:uid="{7CBBD515-136B-4FFC-A4A7-65C001FCA8C6}"/>
    <cellStyle name="Millares 174 2 2 2 2 2 2 4 2" xfId="16843" xr:uid="{1BE6B92B-19C4-4DAE-80A6-5FE0F0ED6096}"/>
    <cellStyle name="Millares 174 2 2 2 2 2 2 4 2 2" xfId="39737" xr:uid="{1ABFA691-3A04-4C9E-B91C-90CB1313D14B}"/>
    <cellStyle name="Millares 174 2 2 2 2 2 2 4 3" xfId="28296" xr:uid="{E9F9D1E4-6BEB-460D-B047-92C707F666EB}"/>
    <cellStyle name="Millares 174 2 2 2 2 2 2 4 4" xfId="51178" xr:uid="{3EA569F7-DA87-4DC8-B393-C0B451654F19}"/>
    <cellStyle name="Millares 174 2 2 2 2 2 2 5" xfId="10452" xr:uid="{1D16B47D-A6F9-47C9-A7AC-9F5AB02BD7AC}"/>
    <cellStyle name="Millares 174 2 2 2 2 2 2 5 2" xfId="21895" xr:uid="{C3DBD49F-A93E-4D15-9D34-D5E6FCF6F846}"/>
    <cellStyle name="Millares 174 2 2 2 2 2 2 5 2 2" xfId="44789" xr:uid="{2E71C1EB-B46B-4762-8C65-83C8FB94A8CE}"/>
    <cellStyle name="Millares 174 2 2 2 2 2 2 5 3" xfId="33348" xr:uid="{A74F1F11-0A52-4998-AAFB-64485EE3772E}"/>
    <cellStyle name="Millares 174 2 2 2 2 2 2 6" xfId="11536" xr:uid="{8A19548C-C4B8-431B-9EB9-B730A011B608}"/>
    <cellStyle name="Millares 174 2 2 2 2 2 2 6 2" xfId="22979" xr:uid="{4AF486C5-52B8-4CDD-9C64-619B44EB4076}"/>
    <cellStyle name="Millares 174 2 2 2 2 2 2 6 2 2" xfId="45873" xr:uid="{E7A362CC-64C8-4781-8800-EFD3A7609EB8}"/>
    <cellStyle name="Millares 174 2 2 2 2 2 2 6 3" xfId="34432" xr:uid="{2123306D-B827-4B5F-9DBC-9E00B073E75E}"/>
    <cellStyle name="Millares 174 2 2 2 2 2 2 7" xfId="12601" xr:uid="{1AB21553-E80A-48BA-805E-F743C1B1E0FE}"/>
    <cellStyle name="Millares 174 2 2 2 2 2 2 7 2" xfId="35495" xr:uid="{A236FAF6-0623-4718-B1C4-608C059209EA}"/>
    <cellStyle name="Millares 174 2 2 2 2 2 2 8" xfId="24054" xr:uid="{0329C7BB-A0AD-4A5D-9D7A-3AB6FCC78302}"/>
    <cellStyle name="Millares 174 2 2 2 2 2 2 9" xfId="46937" xr:uid="{2734A120-D6E3-49C2-8FCA-CD7B5854148D}"/>
    <cellStyle name="Millares 174 2 2 2 2 2 3" xfId="1933" xr:uid="{DB863B2D-D720-4A88-A52F-B6B6DB691FD7}"/>
    <cellStyle name="Millares 174 2 2 2 2 2 3 2" xfId="6181" xr:uid="{4323519A-54DD-4CC6-9841-45D424123F41}"/>
    <cellStyle name="Millares 174 2 2 2 2 2 3 2 2" xfId="17633" xr:uid="{356D7DD3-A0C6-430C-A84B-611B9D64F0DE}"/>
    <cellStyle name="Millares 174 2 2 2 2 2 3 2 2 2" xfId="40527" xr:uid="{1F3D6666-D01C-464F-A510-701320A6A59D}"/>
    <cellStyle name="Millares 174 2 2 2 2 2 3 2 3" xfId="29086" xr:uid="{8A57930C-714F-4002-9D64-9D2DCDB6614C}"/>
    <cellStyle name="Millares 174 2 2 2 2 2 3 2 4" xfId="51968" xr:uid="{BA747A66-BB3D-4F7F-AC35-E4D4AD414638}"/>
    <cellStyle name="Millares 174 2 2 2 2 2 3 3" xfId="13391" xr:uid="{FC5423EB-7337-4051-A1F4-EFA75FD31251}"/>
    <cellStyle name="Millares 174 2 2 2 2 2 3 3 2" xfId="36285" xr:uid="{2E0AE59A-08D3-409F-92BF-E63A5184ED46}"/>
    <cellStyle name="Millares 174 2 2 2 2 2 3 4" xfId="24844" xr:uid="{E6DF40A6-0A0E-4991-A4D9-90BA0C1B319D}"/>
    <cellStyle name="Millares 174 2 2 2 2 2 3 5" xfId="47727" xr:uid="{C7068023-04B3-4A22-9659-6D86A30155F3}"/>
    <cellStyle name="Millares 174 2 2 2 2 2 4" xfId="3777" xr:uid="{5E18FF03-B970-4956-9CE9-C866759EA5EC}"/>
    <cellStyle name="Millares 174 2 2 2 2 2 4 2" xfId="8020" xr:uid="{03A06465-EC86-4C04-A7FC-8D04348713A5}"/>
    <cellStyle name="Millares 174 2 2 2 2 2 4 2 2" xfId="19472" xr:uid="{3DC0D460-314A-4AA9-8DCF-AEE9CF9A5C66}"/>
    <cellStyle name="Millares 174 2 2 2 2 2 4 2 2 2" xfId="42366" xr:uid="{1FA04AF9-A89B-43E7-AFA6-714FD4EB6E18}"/>
    <cellStyle name="Millares 174 2 2 2 2 2 4 2 3" xfId="30925" xr:uid="{A38584CA-C2FA-44CA-885A-DFF0D570D540}"/>
    <cellStyle name="Millares 174 2 2 2 2 2 4 2 4" xfId="53807" xr:uid="{05B7475F-7DC2-4FDD-B5C5-0BD6EC98282D}"/>
    <cellStyle name="Millares 174 2 2 2 2 2 4 3" xfId="15230" xr:uid="{514B06F8-CCA4-468B-8242-7A49CFA42FC6}"/>
    <cellStyle name="Millares 174 2 2 2 2 2 4 3 2" xfId="38124" xr:uid="{B0CDB1B2-8016-49E9-B395-5FF91BD8E71F}"/>
    <cellStyle name="Millares 174 2 2 2 2 2 4 4" xfId="26683" xr:uid="{94991A32-A539-4A5A-BD29-00A5441AF82E}"/>
    <cellStyle name="Millares 174 2 2 2 2 2 4 5" xfId="49565" xr:uid="{D4F72F55-F5F6-4CE2-AE3A-4690FF9684E0}"/>
    <cellStyle name="Millares 174 2 2 2 2 2 5" xfId="4864" xr:uid="{65B919CC-02C8-4BAF-B024-6D791D758486}"/>
    <cellStyle name="Millares 174 2 2 2 2 2 5 2" xfId="16316" xr:uid="{F5DB2596-2C2B-4ABE-A17D-8FB60ED646F7}"/>
    <cellStyle name="Millares 174 2 2 2 2 2 5 2 2" xfId="39210" xr:uid="{D7C4F4BD-DBEC-4CA5-9AFC-4204ADE93573}"/>
    <cellStyle name="Millares 174 2 2 2 2 2 5 3" xfId="27769" xr:uid="{80CC157A-70F6-42A1-BAA9-DE8B0AB90AC7}"/>
    <cellStyle name="Millares 174 2 2 2 2 2 5 4" xfId="50651" xr:uid="{54D94F1F-9090-4C78-9980-6114C7F5B46D}"/>
    <cellStyle name="Millares 174 2 2 2 2 2 6" xfId="9925" xr:uid="{BEDF602F-B0CD-4F76-8FCB-C018BE04A2AE}"/>
    <cellStyle name="Millares 174 2 2 2 2 2 6 2" xfId="21368" xr:uid="{D8AB7141-EA76-48D6-AE8A-EA97CAA9CF79}"/>
    <cellStyle name="Millares 174 2 2 2 2 2 6 2 2" xfId="44262" xr:uid="{31BA0A00-884E-4D0C-8CF0-BDA35FCEA0F2}"/>
    <cellStyle name="Millares 174 2 2 2 2 2 6 3" xfId="32821" xr:uid="{5E16AD52-F04B-4325-BB94-24F046997C4B}"/>
    <cellStyle name="Millares 174 2 2 2 2 2 7" xfId="11009" xr:uid="{C1A5520E-4828-4D54-A17E-A30349AD00DB}"/>
    <cellStyle name="Millares 174 2 2 2 2 2 7 2" xfId="22452" xr:uid="{8E08EAEE-3117-4BB8-8908-9FDD9C5634B4}"/>
    <cellStyle name="Millares 174 2 2 2 2 2 7 2 2" xfId="45346" xr:uid="{06002A92-A5FD-4519-933C-3642C9254D4F}"/>
    <cellStyle name="Millares 174 2 2 2 2 2 7 3" xfId="33905" xr:uid="{54761B47-A36D-40BA-A0D3-9183BD215E8C}"/>
    <cellStyle name="Millares 174 2 2 2 2 2 8" xfId="12074" xr:uid="{034205E2-ED7B-4E08-BEC3-A7F2DD2E483B}"/>
    <cellStyle name="Millares 174 2 2 2 2 2 8 2" xfId="34968" xr:uid="{02739951-3B21-4A71-9E9D-C4A24C44DBF0}"/>
    <cellStyle name="Millares 174 2 2 2 2 2 9" xfId="23527" xr:uid="{A12AB49E-B27F-41B8-8E9F-DDD680104F07}"/>
    <cellStyle name="Millares 174 2 2 2 2 3" xfId="880" xr:uid="{DA35CF92-C37A-4B0C-AED2-0B4606AB04B1}"/>
    <cellStyle name="Millares 174 2 2 2 2 3 2" xfId="2197" xr:uid="{20CEF2DA-3222-498A-A06F-6D7A2456B793}"/>
    <cellStyle name="Millares 174 2 2 2 2 3 2 2" xfId="6445" xr:uid="{DB5D696A-5A25-4591-8A0F-B3D97E832189}"/>
    <cellStyle name="Millares 174 2 2 2 2 3 2 2 2" xfId="17897" xr:uid="{76B9BADC-6AF0-4425-965D-63388FD27099}"/>
    <cellStyle name="Millares 174 2 2 2 2 3 2 2 2 2" xfId="40791" xr:uid="{2D8A169D-9B80-4C6D-A91F-DDA8B5C8BF2A}"/>
    <cellStyle name="Millares 174 2 2 2 2 3 2 2 3" xfId="29350" xr:uid="{AEEA35EF-543A-42B3-AD78-22446FFDD9C7}"/>
    <cellStyle name="Millares 174 2 2 2 2 3 2 2 4" xfId="52232" xr:uid="{F8E52919-9A62-4186-B380-3181BD7D90F5}"/>
    <cellStyle name="Millares 174 2 2 2 2 3 2 3" xfId="13655" xr:uid="{C14CD05A-1444-4A32-A25C-AF8FA1F9FD1E}"/>
    <cellStyle name="Millares 174 2 2 2 2 3 2 3 2" xfId="36549" xr:uid="{D78CF782-04A7-449C-ABF2-4E7CF2AEE04C}"/>
    <cellStyle name="Millares 174 2 2 2 2 3 2 4" xfId="25108" xr:uid="{D8AF6D05-7121-4F5F-B0B6-674F5BA37A72}"/>
    <cellStyle name="Millares 174 2 2 2 2 3 2 5" xfId="47991" xr:uid="{2B710FEF-D1F1-4F0D-9422-9DE4D18A784B}"/>
    <cellStyle name="Millares 174 2 2 2 2 3 3" xfId="4041" xr:uid="{F305D79D-C515-4733-B8F4-ADCE5DDE747B}"/>
    <cellStyle name="Millares 174 2 2 2 2 3 3 2" xfId="8284" xr:uid="{BFA11D35-FD0F-44F2-9236-CEC90D79C8F5}"/>
    <cellStyle name="Millares 174 2 2 2 2 3 3 2 2" xfId="19736" xr:uid="{3A4C0B05-F954-4868-87D4-FD8D7246F36F}"/>
    <cellStyle name="Millares 174 2 2 2 2 3 3 2 2 2" xfId="42630" xr:uid="{1E7BBA8E-B5AF-4E4B-98E9-DFFDA53B5BD5}"/>
    <cellStyle name="Millares 174 2 2 2 2 3 3 2 3" xfId="31189" xr:uid="{B07C4CD4-35DD-4416-94BA-7DAF4D3BB106}"/>
    <cellStyle name="Millares 174 2 2 2 2 3 3 2 4" xfId="54071" xr:uid="{26F53BD1-9BBD-4E92-AFFD-DE19F7D820C1}"/>
    <cellStyle name="Millares 174 2 2 2 2 3 3 3" xfId="15494" xr:uid="{0BF22CEA-11CF-452B-B8E1-36F09EAC216A}"/>
    <cellStyle name="Millares 174 2 2 2 2 3 3 3 2" xfId="38388" xr:uid="{23956C5F-E03F-4220-B97F-F8790FC7E126}"/>
    <cellStyle name="Millares 174 2 2 2 2 3 3 4" xfId="26947" xr:uid="{A1F5364B-748D-4C75-B47F-4364AE678033}"/>
    <cellStyle name="Millares 174 2 2 2 2 3 3 5" xfId="49829" xr:uid="{D03BA8BF-FB61-44CE-98DF-374B74C291CF}"/>
    <cellStyle name="Millares 174 2 2 2 2 3 4" xfId="5128" xr:uid="{26778FF0-415E-496C-9694-6D63699F37A1}"/>
    <cellStyle name="Millares 174 2 2 2 2 3 4 2" xfId="16580" xr:uid="{D5B8FD43-D612-48D0-B900-C0646F99D3B3}"/>
    <cellStyle name="Millares 174 2 2 2 2 3 4 2 2" xfId="39474" xr:uid="{006462CD-2ABA-4BBF-ABCD-65D9FF0EF5E9}"/>
    <cellStyle name="Millares 174 2 2 2 2 3 4 3" xfId="28033" xr:uid="{10C8661C-DB3B-41BF-B20B-B206A4D1AC5E}"/>
    <cellStyle name="Millares 174 2 2 2 2 3 4 4" xfId="50915" xr:uid="{5D35D80C-774F-4152-A28D-112CDBFB116B}"/>
    <cellStyle name="Millares 174 2 2 2 2 3 5" xfId="10189" xr:uid="{572DC13D-0D9F-4C5D-97F8-88201910C510}"/>
    <cellStyle name="Millares 174 2 2 2 2 3 5 2" xfId="21632" xr:uid="{E632660C-5D9C-4A79-AC92-6CCA8EDED6BD}"/>
    <cellStyle name="Millares 174 2 2 2 2 3 5 2 2" xfId="44526" xr:uid="{A95CAC5B-340B-4398-90FD-7F55A6E4C54B}"/>
    <cellStyle name="Millares 174 2 2 2 2 3 5 3" xfId="33085" xr:uid="{57CB20E2-E09C-4AA7-8B49-85EA22E0A9E3}"/>
    <cellStyle name="Millares 174 2 2 2 2 3 6" xfId="11273" xr:uid="{185FE66C-E234-4834-A27C-CD4AD96E719F}"/>
    <cellStyle name="Millares 174 2 2 2 2 3 6 2" xfId="22716" xr:uid="{2F5AF5F3-7314-4D97-A40C-1F1408E07119}"/>
    <cellStyle name="Millares 174 2 2 2 2 3 6 2 2" xfId="45610" xr:uid="{E7AEE60B-B3F1-4F3A-8D09-87F3219A02D5}"/>
    <cellStyle name="Millares 174 2 2 2 2 3 6 3" xfId="34169" xr:uid="{214AFD6B-B0A4-4A42-89CA-731E889E7B74}"/>
    <cellStyle name="Millares 174 2 2 2 2 3 7" xfId="12338" xr:uid="{6DC57522-CD5E-4D2F-BE7A-BDD2A9E7583F}"/>
    <cellStyle name="Millares 174 2 2 2 2 3 7 2" xfId="35232" xr:uid="{90CEEF2E-D9E9-459B-9F1B-AEA9BFCA60E3}"/>
    <cellStyle name="Millares 174 2 2 2 2 3 8" xfId="23791" xr:uid="{536548A6-93FE-4567-B45A-2613C5CEC37F}"/>
    <cellStyle name="Millares 174 2 2 2 2 3 9" xfId="46674" xr:uid="{CA65B044-12F7-439F-BD2C-E4CEF5A8D9DA}"/>
    <cellStyle name="Millares 174 2 2 2 2 4" xfId="1408" xr:uid="{122B09B1-6962-4615-9767-D60DC290B433}"/>
    <cellStyle name="Millares 174 2 2 2 2 4 2" xfId="2725" xr:uid="{100D1BCF-BCB6-4C74-9A23-FE9BF50C2BDF}"/>
    <cellStyle name="Millares 174 2 2 2 2 4 2 2" xfId="6973" xr:uid="{8B957DD9-FCB9-4681-A61E-67F50BAD3B31}"/>
    <cellStyle name="Millares 174 2 2 2 2 4 2 2 2" xfId="18425" xr:uid="{0E9E3351-0DD8-4BD6-B7B3-6E951EA137FD}"/>
    <cellStyle name="Millares 174 2 2 2 2 4 2 2 2 2" xfId="41319" xr:uid="{1AA6A73A-EA8E-491D-B323-FBEBDD4B2F8A}"/>
    <cellStyle name="Millares 174 2 2 2 2 4 2 2 3" xfId="29878" xr:uid="{93E0754E-C132-4B58-954F-31C7EBB6EBCC}"/>
    <cellStyle name="Millares 174 2 2 2 2 4 2 2 4" xfId="52760" xr:uid="{11925B96-82E7-4ECC-8CE5-B8CE996AC1DE}"/>
    <cellStyle name="Millares 174 2 2 2 2 4 2 3" xfId="14183" xr:uid="{76CDE90D-2722-48C7-BC93-A5B8F2C58F01}"/>
    <cellStyle name="Millares 174 2 2 2 2 4 2 3 2" xfId="37077" xr:uid="{3360C004-4EE6-474D-BA9F-7B10AC05FB60}"/>
    <cellStyle name="Millares 174 2 2 2 2 4 2 4" xfId="25636" xr:uid="{2FC78C81-24B4-434D-9EA1-97372DAADD3B}"/>
    <cellStyle name="Millares 174 2 2 2 2 4 2 5" xfId="48519" xr:uid="{C45A6BDD-DB8E-46FA-AD93-DBDFE981B43F}"/>
    <cellStyle name="Millares 174 2 2 2 2 4 3" xfId="5656" xr:uid="{EAD138E3-B57C-476D-A669-40948AA4D1DD}"/>
    <cellStyle name="Millares 174 2 2 2 2 4 3 2" xfId="17108" xr:uid="{302F2AB3-046A-42E7-A169-A2AE6332E8E2}"/>
    <cellStyle name="Millares 174 2 2 2 2 4 3 2 2" xfId="40002" xr:uid="{F77B1C4C-27AA-47A5-BADD-C1868F2AB19A}"/>
    <cellStyle name="Millares 174 2 2 2 2 4 3 3" xfId="28561" xr:uid="{BE0FDCC7-CD55-4E5C-8BF8-142C3CE9FF87}"/>
    <cellStyle name="Millares 174 2 2 2 2 4 3 4" xfId="51443" xr:uid="{403099AD-741C-4347-B539-DDF9A9C3BD88}"/>
    <cellStyle name="Millares 174 2 2 2 2 4 4" xfId="12866" xr:uid="{EAABCF40-9A4C-4EAF-809A-8E6DD5CC82C7}"/>
    <cellStyle name="Millares 174 2 2 2 2 4 4 2" xfId="35760" xr:uid="{30BC893C-166D-4CAE-8BC3-78943D2787D2}"/>
    <cellStyle name="Millares 174 2 2 2 2 4 5" xfId="24319" xr:uid="{AD13F2D5-0C5A-4E7E-83D0-BFE572BA6AC8}"/>
    <cellStyle name="Millares 174 2 2 2 2 4 6" xfId="47202" xr:uid="{9757BC0D-151F-483A-BBB2-41E4427F267A}"/>
    <cellStyle name="Millares 174 2 2 2 2 5" xfId="1670" xr:uid="{ACC0DF1B-7D9E-44B8-98D3-441A44F09A2E}"/>
    <cellStyle name="Millares 174 2 2 2 2 5 2" xfId="5918" xr:uid="{9BBC6D51-86A1-438B-B703-13AE490C059C}"/>
    <cellStyle name="Millares 174 2 2 2 2 5 2 2" xfId="17370" xr:uid="{0B5C48B5-BC11-4E97-8C8D-38E1A01707CC}"/>
    <cellStyle name="Millares 174 2 2 2 2 5 2 2 2" xfId="40264" xr:uid="{EEAA70E6-AF33-4F35-B903-24A1DC9863CF}"/>
    <cellStyle name="Millares 174 2 2 2 2 5 2 3" xfId="28823" xr:uid="{1ECCA6A8-849B-4E32-9DBD-61EADD6A1222}"/>
    <cellStyle name="Millares 174 2 2 2 2 5 2 4" xfId="51705" xr:uid="{9B326E93-90D6-4AFD-8726-B0150A25B3C6}"/>
    <cellStyle name="Millares 174 2 2 2 2 5 3" xfId="13128" xr:uid="{9C2607CE-3A56-4AD7-84C7-F29B77D88D08}"/>
    <cellStyle name="Millares 174 2 2 2 2 5 3 2" xfId="36022" xr:uid="{761D3369-24D3-4C1F-8E66-BA813AF1962C}"/>
    <cellStyle name="Millares 174 2 2 2 2 5 4" xfId="24581" xr:uid="{EFFC1813-125A-490C-AACC-C27DE6253575}"/>
    <cellStyle name="Millares 174 2 2 2 2 5 5" xfId="47464" xr:uid="{7CB40268-573E-4749-AFB2-6233D4CB2C68}"/>
    <cellStyle name="Millares 174 2 2 2 2 6" xfId="2993" xr:uid="{6236F16A-6B35-4B08-9111-6036397897C9}"/>
    <cellStyle name="Millares 174 2 2 2 2 6 2" xfId="7236" xr:uid="{3174F40E-8E00-4390-A5FC-F320A1E1C5A0}"/>
    <cellStyle name="Millares 174 2 2 2 2 6 2 2" xfId="18688" xr:uid="{C0353D30-E4E9-403B-BD84-039D0FBF7F92}"/>
    <cellStyle name="Millares 174 2 2 2 2 6 2 2 2" xfId="41582" xr:uid="{C0F197A8-1B4E-42A6-84E4-2FFF4C07F927}"/>
    <cellStyle name="Millares 174 2 2 2 2 6 2 3" xfId="30141" xr:uid="{C30CC98B-AD07-46F0-9173-5A8772C9DC05}"/>
    <cellStyle name="Millares 174 2 2 2 2 6 2 4" xfId="53023" xr:uid="{8A4B0909-6D7B-4435-9EE7-56F98AEF146D}"/>
    <cellStyle name="Millares 174 2 2 2 2 6 3" xfId="14446" xr:uid="{4EA307F4-D3FD-401D-8F79-E9F7092BCCF9}"/>
    <cellStyle name="Millares 174 2 2 2 2 6 3 2" xfId="37340" xr:uid="{192186F3-5931-455E-A1D6-985D8630FC5D}"/>
    <cellStyle name="Millares 174 2 2 2 2 6 4" xfId="25899" xr:uid="{14B20697-E993-4098-BCDD-F34741BAC54B}"/>
    <cellStyle name="Millares 174 2 2 2 2 6 5" xfId="48781" xr:uid="{0BDD3934-4DA1-4C67-970D-A6FDD0BA05F5}"/>
    <cellStyle name="Millares 174 2 2 2 2 7" xfId="3253" xr:uid="{59B23F95-791A-4BC3-8AF7-2B2D7A26162D}"/>
    <cellStyle name="Millares 174 2 2 2 2 7 2" xfId="7496" xr:uid="{C72DBDE6-32E0-438B-8E7D-1687989C035B}"/>
    <cellStyle name="Millares 174 2 2 2 2 7 2 2" xfId="18948" xr:uid="{79E14182-F875-4968-8987-B841FB8E9076}"/>
    <cellStyle name="Millares 174 2 2 2 2 7 2 2 2" xfId="41842" xr:uid="{9DD04626-1318-4F06-8A43-5584E60E5270}"/>
    <cellStyle name="Millares 174 2 2 2 2 7 2 3" xfId="30401" xr:uid="{FAE92280-1A77-4F6B-8586-3BDDB037D965}"/>
    <cellStyle name="Millares 174 2 2 2 2 7 2 4" xfId="53283" xr:uid="{045AB429-AE69-4111-A215-9FBD80E57852}"/>
    <cellStyle name="Millares 174 2 2 2 2 7 3" xfId="14706" xr:uid="{EE4A8495-0D20-42BB-BC8C-DA7074873DC7}"/>
    <cellStyle name="Millares 174 2 2 2 2 7 3 2" xfId="37600" xr:uid="{3708D9A8-CED8-4ACA-B26A-AF9BFA8BADA1}"/>
    <cellStyle name="Millares 174 2 2 2 2 7 4" xfId="26159" xr:uid="{92FA5F7F-5D2C-4B1E-B215-50FC91461858}"/>
    <cellStyle name="Millares 174 2 2 2 2 7 5" xfId="49041" xr:uid="{BEC303CE-5EC6-4BAD-943C-DE05EFB7B8BD}"/>
    <cellStyle name="Millares 174 2 2 2 2 8" xfId="3514" xr:uid="{E9743C33-4934-4EE9-ABF5-5833AD285193}"/>
    <cellStyle name="Millares 174 2 2 2 2 8 2" xfId="7757" xr:uid="{4DA0DC63-9769-44F1-9B59-966D8F64D43F}"/>
    <cellStyle name="Millares 174 2 2 2 2 8 2 2" xfId="19209" xr:uid="{A98FE8D3-E371-40A6-87DB-2ADFFB29CEFC}"/>
    <cellStyle name="Millares 174 2 2 2 2 8 2 2 2" xfId="42103" xr:uid="{59F7E616-2435-4FDA-92E5-FC83A86E65A2}"/>
    <cellStyle name="Millares 174 2 2 2 2 8 2 3" xfId="30662" xr:uid="{BD12F87F-3F34-4152-9B6D-D936E37AC3C0}"/>
    <cellStyle name="Millares 174 2 2 2 2 8 2 4" xfId="53544" xr:uid="{AD695AF9-B967-45CD-AFE0-868A66301081}"/>
    <cellStyle name="Millares 174 2 2 2 2 8 3" xfId="14967" xr:uid="{B0D712F2-ADB1-4C3C-A30B-26B8C276FCAF}"/>
    <cellStyle name="Millares 174 2 2 2 2 8 3 2" xfId="37861" xr:uid="{BFBBD9AB-8508-4E0C-8819-FCCE0DEF09B0}"/>
    <cellStyle name="Millares 174 2 2 2 2 8 4" xfId="26420" xr:uid="{3D887914-EFDC-41EF-A5D0-88A069D609C8}"/>
    <cellStyle name="Millares 174 2 2 2 2 8 5" xfId="49302" xr:uid="{541C6ECE-8428-4337-B956-5DA31ED0CCFF}"/>
    <cellStyle name="Millares 174 2 2 2 2 9" xfId="4582" xr:uid="{B3F77AF5-821E-4FB5-BAA1-CD8088910478}"/>
    <cellStyle name="Millares 174 2 2 2 2 9 2" xfId="16034" xr:uid="{779B8723-3A61-4FF0-913A-F93E6743BF47}"/>
    <cellStyle name="Millares 174 2 2 2 2 9 2 2" xfId="38928" xr:uid="{AA97BF0D-BD2B-401E-8F12-C884D97E0B17}"/>
    <cellStyle name="Millares 174 2 2 2 2 9 3" xfId="27487" xr:uid="{813903B0-93B6-48DC-B962-797996B6E8DA}"/>
    <cellStyle name="Millares 174 2 2 2 2 9 4" xfId="50369" xr:uid="{927C6849-A269-4C63-9060-B1E60368FCF4}"/>
    <cellStyle name="Millares 174 2 2 2 3" xfId="499" xr:uid="{84FD67F6-5161-4FEE-84DA-ADFBF156F9A7}"/>
    <cellStyle name="Millares 174 2 2 2 3 10" xfId="46294" xr:uid="{F9363B5B-2695-474E-9B29-4B241370F5F9}"/>
    <cellStyle name="Millares 174 2 2 2 3 2" xfId="1027" xr:uid="{9F180AD0-9B92-4B49-AFA2-DF3AADF8B9BA}"/>
    <cellStyle name="Millares 174 2 2 2 3 2 2" xfId="2344" xr:uid="{86179C2F-9414-4798-B87D-B1734046C99B}"/>
    <cellStyle name="Millares 174 2 2 2 3 2 2 2" xfId="6592" xr:uid="{CE1A42FE-E365-4AAC-A7AD-7D86CC95DF63}"/>
    <cellStyle name="Millares 174 2 2 2 3 2 2 2 2" xfId="18044" xr:uid="{76CBC6E4-27A0-4E50-B35A-B95FBB09428B}"/>
    <cellStyle name="Millares 174 2 2 2 3 2 2 2 2 2" xfId="40938" xr:uid="{68408BE1-24CB-41AF-A965-0FE531E1ED1E}"/>
    <cellStyle name="Millares 174 2 2 2 3 2 2 2 3" xfId="29497" xr:uid="{876CA630-186C-4F81-8412-FECC5CE46CE5}"/>
    <cellStyle name="Millares 174 2 2 2 3 2 2 2 4" xfId="52379" xr:uid="{212D0341-567D-4688-B98C-8EB763D3606B}"/>
    <cellStyle name="Millares 174 2 2 2 3 2 2 3" xfId="13802" xr:uid="{791C7F5C-7F2F-453F-B5A4-2ACB5B0B7262}"/>
    <cellStyle name="Millares 174 2 2 2 3 2 2 3 2" xfId="36696" xr:uid="{733B6F91-C9CE-455A-81F9-7BC38A4B7168}"/>
    <cellStyle name="Millares 174 2 2 2 3 2 2 4" xfId="25255" xr:uid="{9971F852-D321-4492-B30F-4689B15F6E5E}"/>
    <cellStyle name="Millares 174 2 2 2 3 2 2 5" xfId="48138" xr:uid="{25F3E94A-5BC0-4984-8E58-84F7B26B1361}"/>
    <cellStyle name="Millares 174 2 2 2 3 2 3" xfId="4188" xr:uid="{B470F68E-6E8F-4F9F-8366-2F9D77AE2B81}"/>
    <cellStyle name="Millares 174 2 2 2 3 2 3 2" xfId="8431" xr:uid="{2612531C-3B95-41DA-BAE2-9EABD56FE1C1}"/>
    <cellStyle name="Millares 174 2 2 2 3 2 3 2 2" xfId="19883" xr:uid="{D9BC6938-AAAA-4A3F-95A7-0125E95C471E}"/>
    <cellStyle name="Millares 174 2 2 2 3 2 3 2 2 2" xfId="42777" xr:uid="{11486065-EF9D-4A67-A1A5-01400ECAF2F6}"/>
    <cellStyle name="Millares 174 2 2 2 3 2 3 2 3" xfId="31336" xr:uid="{E640AFC2-DC66-4DE5-9DE2-1B9370FE3738}"/>
    <cellStyle name="Millares 174 2 2 2 3 2 3 2 4" xfId="54218" xr:uid="{C8018208-06C7-4FBA-9906-343EDBAADFB6}"/>
    <cellStyle name="Millares 174 2 2 2 3 2 3 3" xfId="15641" xr:uid="{F45440B6-B25C-4F61-96E4-8888AEAB5841}"/>
    <cellStyle name="Millares 174 2 2 2 3 2 3 3 2" xfId="38535" xr:uid="{0813296D-3731-4174-B605-3D40959CA0C3}"/>
    <cellStyle name="Millares 174 2 2 2 3 2 3 4" xfId="27094" xr:uid="{D3B0578E-26CB-4346-A98C-BDDCB4D5EDDF}"/>
    <cellStyle name="Millares 174 2 2 2 3 2 3 5" xfId="49976" xr:uid="{6ECB7CAF-F988-413D-9B31-7E5513564791}"/>
    <cellStyle name="Millares 174 2 2 2 3 2 4" xfId="5275" xr:uid="{963BC30D-26B0-455E-994A-78A5A1CE5B3F}"/>
    <cellStyle name="Millares 174 2 2 2 3 2 4 2" xfId="16727" xr:uid="{BACC2F5D-0A33-4640-986E-05B5EE415BD8}"/>
    <cellStyle name="Millares 174 2 2 2 3 2 4 2 2" xfId="39621" xr:uid="{D365D7D1-7B46-41BE-96DC-6F22A494A943}"/>
    <cellStyle name="Millares 174 2 2 2 3 2 4 3" xfId="28180" xr:uid="{54839B82-315D-46BD-AEA4-3FB9678FA764}"/>
    <cellStyle name="Millares 174 2 2 2 3 2 4 4" xfId="51062" xr:uid="{E01EC086-CFC3-42CC-9719-C0D4FCAEF6D7}"/>
    <cellStyle name="Millares 174 2 2 2 3 2 5" xfId="10336" xr:uid="{EE5C091F-7974-4F0B-A8D2-9C15357AD184}"/>
    <cellStyle name="Millares 174 2 2 2 3 2 5 2" xfId="21779" xr:uid="{F8E7E0F5-31CE-49A4-8B22-C206E011190A}"/>
    <cellStyle name="Millares 174 2 2 2 3 2 5 2 2" xfId="44673" xr:uid="{F7FA829E-41CD-4E8E-9643-06EA162BBE3E}"/>
    <cellStyle name="Millares 174 2 2 2 3 2 5 3" xfId="33232" xr:uid="{D1C7EAAC-3F3F-4320-B4EE-AF406E713A4C}"/>
    <cellStyle name="Millares 174 2 2 2 3 2 6" xfId="11420" xr:uid="{3D383218-14FE-4F29-90FB-8467BD6462D3}"/>
    <cellStyle name="Millares 174 2 2 2 3 2 6 2" xfId="22863" xr:uid="{C243D00F-E8AD-4834-A0D7-55E9AC0CEAC0}"/>
    <cellStyle name="Millares 174 2 2 2 3 2 6 2 2" xfId="45757" xr:uid="{51827B84-DDAA-41B0-9F29-82F70DC0B2E9}"/>
    <cellStyle name="Millares 174 2 2 2 3 2 6 3" xfId="34316" xr:uid="{5BB3D2BE-E92B-455E-8E21-42BF243ABAFD}"/>
    <cellStyle name="Millares 174 2 2 2 3 2 7" xfId="12485" xr:uid="{712D46D3-4AD1-4543-9DCC-3AA3620D0E65}"/>
    <cellStyle name="Millares 174 2 2 2 3 2 7 2" xfId="35379" xr:uid="{89F1E2FC-C0CB-41E0-A9A1-656418991C03}"/>
    <cellStyle name="Millares 174 2 2 2 3 2 8" xfId="23938" xr:uid="{C685C0CD-0350-4406-A5A5-73B6F405C45E}"/>
    <cellStyle name="Millares 174 2 2 2 3 2 9" xfId="46821" xr:uid="{DB515E27-85EA-4C81-90A9-BF57258B738C}"/>
    <cellStyle name="Millares 174 2 2 2 3 3" xfId="1817" xr:uid="{9BD1AB14-609B-4793-ADD4-8C1A55009852}"/>
    <cellStyle name="Millares 174 2 2 2 3 3 2" xfId="6065" xr:uid="{30ED71D8-C041-4E38-B415-D86F34FC4CF0}"/>
    <cellStyle name="Millares 174 2 2 2 3 3 2 2" xfId="17517" xr:uid="{78301FDC-F457-4317-8E69-6B1A4F4F9280}"/>
    <cellStyle name="Millares 174 2 2 2 3 3 2 2 2" xfId="40411" xr:uid="{BDB6A5A2-4A65-4B26-949A-12996042D6D1}"/>
    <cellStyle name="Millares 174 2 2 2 3 3 2 3" xfId="28970" xr:uid="{C33F46FA-0CC9-44E8-9612-9F56C5F856B8}"/>
    <cellStyle name="Millares 174 2 2 2 3 3 2 4" xfId="51852" xr:uid="{68E8673D-5043-4B13-9DDC-5E1B350F41B8}"/>
    <cellStyle name="Millares 174 2 2 2 3 3 3" xfId="13275" xr:uid="{B88501FD-2B41-4C7F-98E6-FF8118C7235E}"/>
    <cellStyle name="Millares 174 2 2 2 3 3 3 2" xfId="36169" xr:uid="{C0352F0D-5135-46AA-A367-796C8C44D576}"/>
    <cellStyle name="Millares 174 2 2 2 3 3 4" xfId="24728" xr:uid="{0564CD9C-190F-4B22-A2B5-1F03A6AB30A5}"/>
    <cellStyle name="Millares 174 2 2 2 3 3 5" xfId="47611" xr:uid="{0C5505F7-3C33-4992-9EB8-945C00D32981}"/>
    <cellStyle name="Millares 174 2 2 2 3 4" xfId="3661" xr:uid="{23CF0762-7E5A-417F-AD3C-CA12F27DA39E}"/>
    <cellStyle name="Millares 174 2 2 2 3 4 2" xfId="7904" xr:uid="{06673CD6-4FAF-40B2-88EA-C3D866460F02}"/>
    <cellStyle name="Millares 174 2 2 2 3 4 2 2" xfId="19356" xr:uid="{D2E56A40-D1E2-4E00-A077-7645B18A6F26}"/>
    <cellStyle name="Millares 174 2 2 2 3 4 2 2 2" xfId="42250" xr:uid="{20538E20-9926-445A-BD9C-11CC991EA23C}"/>
    <cellStyle name="Millares 174 2 2 2 3 4 2 3" xfId="30809" xr:uid="{A30BCDD1-2F55-4BA3-8F52-834AC20DD489}"/>
    <cellStyle name="Millares 174 2 2 2 3 4 2 4" xfId="53691" xr:uid="{9B4DBB68-E22A-4796-B71C-D06C80944A8F}"/>
    <cellStyle name="Millares 174 2 2 2 3 4 3" xfId="15114" xr:uid="{410A8FB1-4B0B-47A5-87E1-5E86E4C83B27}"/>
    <cellStyle name="Millares 174 2 2 2 3 4 3 2" xfId="38008" xr:uid="{89FE2544-7BB7-41F0-9A33-0224A630D0FC}"/>
    <cellStyle name="Millares 174 2 2 2 3 4 4" xfId="26567" xr:uid="{92B7658E-055D-4A9B-85B0-32A670C3B505}"/>
    <cellStyle name="Millares 174 2 2 2 3 4 5" xfId="49449" xr:uid="{DB67FB1E-175F-467F-8FDE-2B31C756EF65}"/>
    <cellStyle name="Millares 174 2 2 2 3 5" xfId="4748" xr:uid="{E1EB56FA-8D4B-4A77-B205-2552AFA512B5}"/>
    <cellStyle name="Millares 174 2 2 2 3 5 2" xfId="16200" xr:uid="{04BFCD29-3AA4-4F2B-9AEF-52CD7E67EA59}"/>
    <cellStyle name="Millares 174 2 2 2 3 5 2 2" xfId="39094" xr:uid="{342BBB48-66C6-403F-B458-4E10F74F0480}"/>
    <cellStyle name="Millares 174 2 2 2 3 5 3" xfId="27653" xr:uid="{59C20A66-58AC-41BE-981C-B310E8244005}"/>
    <cellStyle name="Millares 174 2 2 2 3 5 4" xfId="50535" xr:uid="{7E5B8FE1-2478-4F5B-88E9-993298033357}"/>
    <cellStyle name="Millares 174 2 2 2 3 6" xfId="9809" xr:uid="{02801FDE-B57A-401E-939A-815727E3F564}"/>
    <cellStyle name="Millares 174 2 2 2 3 6 2" xfId="21252" xr:uid="{44B7DEAA-DEFE-4C6D-92F9-C03AEC8D701E}"/>
    <cellStyle name="Millares 174 2 2 2 3 6 2 2" xfId="44146" xr:uid="{5ED4F18E-DEDC-4378-86BD-C3C5AA5B5A9A}"/>
    <cellStyle name="Millares 174 2 2 2 3 6 3" xfId="32705" xr:uid="{BE6F313C-E90B-47AE-A6E5-F82773FFEE22}"/>
    <cellStyle name="Millares 174 2 2 2 3 7" xfId="10893" xr:uid="{12EA8A0E-EE0F-4B8F-AA75-02DC35D72DD6}"/>
    <cellStyle name="Millares 174 2 2 2 3 7 2" xfId="22336" xr:uid="{619D1074-AC8C-4F30-907C-E2DBF30FE1C6}"/>
    <cellStyle name="Millares 174 2 2 2 3 7 2 2" xfId="45230" xr:uid="{24C72FA2-0112-4204-B593-B80E8FBCDEAF}"/>
    <cellStyle name="Millares 174 2 2 2 3 7 3" xfId="33789" xr:uid="{E1795011-1963-4B83-88F5-137EA52A7B3D}"/>
    <cellStyle name="Millares 174 2 2 2 3 8" xfId="11958" xr:uid="{68301CC9-B7B8-498F-B765-9D7B996EA22D}"/>
    <cellStyle name="Millares 174 2 2 2 3 8 2" xfId="34852" xr:uid="{08E29E75-BE8D-4BE1-8F21-FA7F4AEB70FC}"/>
    <cellStyle name="Millares 174 2 2 2 3 9" xfId="23411" xr:uid="{FD64FDDF-A535-434E-9F79-B6407998A716}"/>
    <cellStyle name="Millares 174 2 2 2 4" xfId="763" xr:uid="{81C4592D-8039-430E-BA60-7ABF0F517CA2}"/>
    <cellStyle name="Millares 174 2 2 2 4 2" xfId="2080" xr:uid="{0ED43197-60F6-4146-BE15-7614A3C171AE}"/>
    <cellStyle name="Millares 174 2 2 2 4 2 2" xfId="6328" xr:uid="{4A98C420-E699-49DA-96E4-FAFCC9063E61}"/>
    <cellStyle name="Millares 174 2 2 2 4 2 2 2" xfId="17780" xr:uid="{5E829A1A-09C7-43CB-9E49-9EEA6FD1C509}"/>
    <cellStyle name="Millares 174 2 2 2 4 2 2 2 2" xfId="40674" xr:uid="{9740CF97-08A9-49E1-AE09-C3C298255634}"/>
    <cellStyle name="Millares 174 2 2 2 4 2 2 3" xfId="29233" xr:uid="{940E8858-B442-4284-A6AE-5EC4C745DAFA}"/>
    <cellStyle name="Millares 174 2 2 2 4 2 2 4" xfId="52115" xr:uid="{718D5393-E98B-46D9-B502-FB2A4577BE61}"/>
    <cellStyle name="Millares 174 2 2 2 4 2 3" xfId="13538" xr:uid="{79760E3D-714D-4E85-9D39-6ADE231D146C}"/>
    <cellStyle name="Millares 174 2 2 2 4 2 3 2" xfId="36432" xr:uid="{F76192FC-003A-48A2-9931-7DE817CBF899}"/>
    <cellStyle name="Millares 174 2 2 2 4 2 4" xfId="24991" xr:uid="{C2BA7EA6-5DD5-43D9-9BAE-F0EBB4C3E495}"/>
    <cellStyle name="Millares 174 2 2 2 4 2 5" xfId="47874" xr:uid="{00C3B64C-84B0-4734-9470-0976407F1C8C}"/>
    <cellStyle name="Millares 174 2 2 2 4 3" xfId="3924" xr:uid="{665DC8A9-6145-40C3-BE5A-01018216B7D7}"/>
    <cellStyle name="Millares 174 2 2 2 4 3 2" xfId="8167" xr:uid="{DEEC64CB-621D-42D7-915B-A8D1CC9CCD94}"/>
    <cellStyle name="Millares 174 2 2 2 4 3 2 2" xfId="19619" xr:uid="{BDB8C025-CAA8-462C-9539-A1AADE463FDD}"/>
    <cellStyle name="Millares 174 2 2 2 4 3 2 2 2" xfId="42513" xr:uid="{4FAAE362-540C-4CE2-96C7-235CCA126288}"/>
    <cellStyle name="Millares 174 2 2 2 4 3 2 3" xfId="31072" xr:uid="{3FB3694B-1E04-43E1-9D9B-81E9A27A304A}"/>
    <cellStyle name="Millares 174 2 2 2 4 3 2 4" xfId="53954" xr:uid="{9816E871-7827-4E6A-9771-AD873504F53E}"/>
    <cellStyle name="Millares 174 2 2 2 4 3 3" xfId="15377" xr:uid="{2C5DB06A-7C99-44EA-928D-9A1B2C61A8D6}"/>
    <cellStyle name="Millares 174 2 2 2 4 3 3 2" xfId="38271" xr:uid="{626A084E-3D2C-49F3-80D6-80C1D13742DB}"/>
    <cellStyle name="Millares 174 2 2 2 4 3 4" xfId="26830" xr:uid="{244A9D5C-665F-4765-A02B-3897AF99FA18}"/>
    <cellStyle name="Millares 174 2 2 2 4 3 5" xfId="49712" xr:uid="{A2922A83-A161-4C0A-B5C2-1FF4147A1932}"/>
    <cellStyle name="Millares 174 2 2 2 4 4" xfId="5011" xr:uid="{E316846C-280E-4129-B943-219AB351C720}"/>
    <cellStyle name="Millares 174 2 2 2 4 4 2" xfId="16463" xr:uid="{90E39207-D995-4EC9-8D8F-01FF5D14C503}"/>
    <cellStyle name="Millares 174 2 2 2 4 4 2 2" xfId="39357" xr:uid="{6322AFF6-5F1B-430B-9939-F700C6F2B595}"/>
    <cellStyle name="Millares 174 2 2 2 4 4 3" xfId="27916" xr:uid="{582FFAF4-9810-4F37-A861-FBDECF045CF6}"/>
    <cellStyle name="Millares 174 2 2 2 4 4 4" xfId="50798" xr:uid="{21BA0358-D976-428D-9097-E4CFB2554155}"/>
    <cellStyle name="Millares 174 2 2 2 4 5" xfId="10072" xr:uid="{032A401C-6B9C-42B9-89DC-CB163D141172}"/>
    <cellStyle name="Millares 174 2 2 2 4 5 2" xfId="21515" xr:uid="{81C5A887-FB36-42A4-93F3-69596D069BCD}"/>
    <cellStyle name="Millares 174 2 2 2 4 5 2 2" xfId="44409" xr:uid="{F0E76EE6-D1D5-4E53-8B9E-37B914471B44}"/>
    <cellStyle name="Millares 174 2 2 2 4 5 3" xfId="32968" xr:uid="{AE6F93F6-D91C-4497-B953-878AA153AD8B}"/>
    <cellStyle name="Millares 174 2 2 2 4 6" xfId="11156" xr:uid="{1B86273E-6C76-4AF7-9352-07A334392875}"/>
    <cellStyle name="Millares 174 2 2 2 4 6 2" xfId="22599" xr:uid="{595F5A44-3730-4786-91A4-28CEA32A9E1B}"/>
    <cellStyle name="Millares 174 2 2 2 4 6 2 2" xfId="45493" xr:uid="{6B6E17BC-C333-4B14-BF41-294EEF9FF5A8}"/>
    <cellStyle name="Millares 174 2 2 2 4 6 3" xfId="34052" xr:uid="{AA7DB9BB-D52F-45FE-B97F-2AAF06B48BF7}"/>
    <cellStyle name="Millares 174 2 2 2 4 7" xfId="12221" xr:uid="{65E8ED27-A7CF-43C3-865B-A63D72A9C7D0}"/>
    <cellStyle name="Millares 174 2 2 2 4 7 2" xfId="35115" xr:uid="{187C406B-6CE4-4C6A-A743-BAA88EBA40DB}"/>
    <cellStyle name="Millares 174 2 2 2 4 8" xfId="23674" xr:uid="{6997D6DC-A39F-47D0-9262-79E5422446CA}"/>
    <cellStyle name="Millares 174 2 2 2 4 9" xfId="46557" xr:uid="{EFF99968-4BD0-45D3-A615-08832D04E9E7}"/>
    <cellStyle name="Millares 174 2 2 2 5" xfId="1291" xr:uid="{42A7073A-5F07-4DA9-BACF-0D3499E258EB}"/>
    <cellStyle name="Millares 174 2 2 2 5 2" xfId="2608" xr:uid="{BF97BDB1-8201-415F-A00B-11876517156D}"/>
    <cellStyle name="Millares 174 2 2 2 5 2 2" xfId="6856" xr:uid="{29235784-9A97-4117-9D3E-A0FEA32298BB}"/>
    <cellStyle name="Millares 174 2 2 2 5 2 2 2" xfId="18308" xr:uid="{F8A675E3-A3D3-49F3-AE59-850D4BEEB0F6}"/>
    <cellStyle name="Millares 174 2 2 2 5 2 2 2 2" xfId="41202" xr:uid="{0A3A3F86-E220-497D-AE07-17B7AA79C0C3}"/>
    <cellStyle name="Millares 174 2 2 2 5 2 2 3" xfId="29761" xr:uid="{26A9AAB1-C9A5-4525-95BE-D2482B0131A2}"/>
    <cellStyle name="Millares 174 2 2 2 5 2 2 4" xfId="52643" xr:uid="{59A1D121-AD6A-4871-9FA7-B9334D5A6D2D}"/>
    <cellStyle name="Millares 174 2 2 2 5 2 3" xfId="14066" xr:uid="{AED2B40B-8554-4D49-BFA0-2DABB4325441}"/>
    <cellStyle name="Millares 174 2 2 2 5 2 3 2" xfId="36960" xr:uid="{201FC5DE-491D-427C-A812-513DE1DA8063}"/>
    <cellStyle name="Millares 174 2 2 2 5 2 4" xfId="25519" xr:uid="{CEF10109-00E5-49FD-889F-ECB617BBEED1}"/>
    <cellStyle name="Millares 174 2 2 2 5 2 5" xfId="48402" xr:uid="{4C9C010B-4620-413E-86B8-659F04084023}"/>
    <cellStyle name="Millares 174 2 2 2 5 3" xfId="5539" xr:uid="{8DF6993E-44EF-4C7D-B180-75EDF7EEE457}"/>
    <cellStyle name="Millares 174 2 2 2 5 3 2" xfId="16991" xr:uid="{BE5578C2-9CA5-4AB5-A375-9AD8E1367CFF}"/>
    <cellStyle name="Millares 174 2 2 2 5 3 2 2" xfId="39885" xr:uid="{BBF9871B-5552-49E8-BCDE-C9FDC60C3FA6}"/>
    <cellStyle name="Millares 174 2 2 2 5 3 3" xfId="28444" xr:uid="{DE2BE7A4-5918-42E4-94AE-0297B793E513}"/>
    <cellStyle name="Millares 174 2 2 2 5 3 4" xfId="51326" xr:uid="{CB14B5AF-3F25-44AB-B4CF-AABCB5ABAE68}"/>
    <cellStyle name="Millares 174 2 2 2 5 4" xfId="12749" xr:uid="{AA4A9705-6F21-42CE-93A2-6B0BE40C78A0}"/>
    <cellStyle name="Millares 174 2 2 2 5 4 2" xfId="35643" xr:uid="{766418E6-B390-46F0-97E6-E5722BA5219A}"/>
    <cellStyle name="Millares 174 2 2 2 5 5" xfId="24202" xr:uid="{17A553B7-54D9-43E6-98AF-1A9918DF7F1E}"/>
    <cellStyle name="Millares 174 2 2 2 5 6" xfId="47085" xr:uid="{249C9E31-95F9-491B-8331-1331E9A3B709}"/>
    <cellStyle name="Millares 174 2 2 2 6" xfId="1554" xr:uid="{9B559791-213D-47AF-A457-22E4C2E5424C}"/>
    <cellStyle name="Millares 174 2 2 2 6 2" xfId="5802" xr:uid="{A058788D-39E2-46AC-B52C-A4AA2CAAA3FA}"/>
    <cellStyle name="Millares 174 2 2 2 6 2 2" xfId="17254" xr:uid="{EAEB4CDE-6119-40EB-A69E-76EB3F1DEF43}"/>
    <cellStyle name="Millares 174 2 2 2 6 2 2 2" xfId="40148" xr:uid="{20A88F36-813D-4893-9303-2FD7A320D8F1}"/>
    <cellStyle name="Millares 174 2 2 2 6 2 3" xfId="28707" xr:uid="{A11B0A33-5340-4D14-A16A-C30D337D083C}"/>
    <cellStyle name="Millares 174 2 2 2 6 2 4" xfId="51589" xr:uid="{FAE37B5D-3333-4176-8D2D-F0DF8DA6EE13}"/>
    <cellStyle name="Millares 174 2 2 2 6 3" xfId="13012" xr:uid="{56122376-A55F-4478-A9AC-2645B0B83379}"/>
    <cellStyle name="Millares 174 2 2 2 6 3 2" xfId="35906" xr:uid="{BA56897D-39CD-46F8-9997-0DAEC9A311AA}"/>
    <cellStyle name="Millares 174 2 2 2 6 4" xfId="24465" xr:uid="{D068224E-F4AD-49F7-9482-3074A00B79DE}"/>
    <cellStyle name="Millares 174 2 2 2 6 5" xfId="47348" xr:uid="{1F86EB1A-5A7C-4E32-831D-D1276E1B854C}"/>
    <cellStyle name="Millares 174 2 2 2 7" xfId="2876" xr:uid="{55EDA313-FC13-4C43-AFAA-45223793D3F9}"/>
    <cellStyle name="Millares 174 2 2 2 7 2" xfId="7120" xr:uid="{63D0E190-6066-4BD2-A733-DD5C079687EF}"/>
    <cellStyle name="Millares 174 2 2 2 7 2 2" xfId="18572" xr:uid="{52CC1818-6967-4C95-B674-D760183316EC}"/>
    <cellStyle name="Millares 174 2 2 2 7 2 2 2" xfId="41466" xr:uid="{5A545ABC-91EB-450B-887C-AE25C832E91E}"/>
    <cellStyle name="Millares 174 2 2 2 7 2 3" xfId="30025" xr:uid="{9518179A-F588-4B39-98BA-83221062B717}"/>
    <cellStyle name="Millares 174 2 2 2 7 2 4" xfId="52907" xr:uid="{15830EBF-F7B4-420C-BF90-07F863270514}"/>
    <cellStyle name="Millares 174 2 2 2 7 3" xfId="14330" xr:uid="{A5D610A0-8FCA-4408-9849-F17D3B0E4474}"/>
    <cellStyle name="Millares 174 2 2 2 7 3 2" xfId="37224" xr:uid="{7847A6D0-C0D5-4D5A-9864-84F665096A6F}"/>
    <cellStyle name="Millares 174 2 2 2 7 4" xfId="25783" xr:uid="{576D1542-392A-485B-B105-82741EE52AC3}"/>
    <cellStyle name="Millares 174 2 2 2 7 5" xfId="48665" xr:uid="{74D9C556-4122-422A-A5E5-B58FDF6D865B}"/>
    <cellStyle name="Millares 174 2 2 2 8" xfId="3136" xr:uid="{24EBA6E0-B287-4606-A2D0-AF0A2D4811BF}"/>
    <cellStyle name="Millares 174 2 2 2 8 2" xfId="7379" xr:uid="{15BF9702-63D3-409C-A237-A6CF066A5BA3}"/>
    <cellStyle name="Millares 174 2 2 2 8 2 2" xfId="18831" xr:uid="{12EA792E-70EA-41EB-9704-C595183B23A0}"/>
    <cellStyle name="Millares 174 2 2 2 8 2 2 2" xfId="41725" xr:uid="{7EDA2DB7-2E42-4F98-9274-F8CD990E38B4}"/>
    <cellStyle name="Millares 174 2 2 2 8 2 3" xfId="30284" xr:uid="{1C0F071E-2A59-4D23-92AE-245173EDD9A7}"/>
    <cellStyle name="Millares 174 2 2 2 8 2 4" xfId="53166" xr:uid="{692760EB-34D9-475F-998C-94F76F635DD4}"/>
    <cellStyle name="Millares 174 2 2 2 8 3" xfId="14589" xr:uid="{33936AE3-2306-4B2F-BB87-36A99C2310D4}"/>
    <cellStyle name="Millares 174 2 2 2 8 3 2" xfId="37483" xr:uid="{F0C5A3F6-EA07-44AE-A082-887388947754}"/>
    <cellStyle name="Millares 174 2 2 2 8 4" xfId="26042" xr:uid="{F45404C4-8C5F-4584-AB2E-BA36EEAD9FBE}"/>
    <cellStyle name="Millares 174 2 2 2 8 5" xfId="48924" xr:uid="{BFE82320-6C12-4BF4-A9D1-ED5C57CE7CD2}"/>
    <cellStyle name="Millares 174 2 2 2 9" xfId="3398" xr:uid="{1562E6C3-48C3-47D7-A4E2-2BDFAC843321}"/>
    <cellStyle name="Millares 174 2 2 2 9 2" xfId="7641" xr:uid="{79BCF223-AD86-4F03-BCC3-E737666A981F}"/>
    <cellStyle name="Millares 174 2 2 2 9 2 2" xfId="19093" xr:uid="{49A5712E-6763-472E-A724-0295A939A526}"/>
    <cellStyle name="Millares 174 2 2 2 9 2 2 2" xfId="41987" xr:uid="{DE9D0984-0375-42D6-9AE1-CF02CFC56887}"/>
    <cellStyle name="Millares 174 2 2 2 9 2 3" xfId="30546" xr:uid="{CE6888D4-B2F2-4186-8EE8-2A807D99D7CB}"/>
    <cellStyle name="Millares 174 2 2 2 9 2 4" xfId="53428" xr:uid="{86136409-8B35-4D1E-82AC-DCAC6D0222BA}"/>
    <cellStyle name="Millares 174 2 2 2 9 3" xfId="14851" xr:uid="{1E07F5A0-2265-44E0-A6AA-FC67E9CCC35F}"/>
    <cellStyle name="Millares 174 2 2 2 9 3 2" xfId="37745" xr:uid="{5ABB172D-56D1-4AF8-8A73-9A99073172F4}"/>
    <cellStyle name="Millares 174 2 2 2 9 4" xfId="26304" xr:uid="{E8073CF6-BAF1-4ACD-8312-CEC1329A5302}"/>
    <cellStyle name="Millares 174 2 2 2 9 5" xfId="49186" xr:uid="{F20967E7-1835-450D-94E1-6F458A9DC7E7}"/>
    <cellStyle name="Millares 174 2 2 3" xfId="315" xr:uid="{9EBDFACF-8AAB-4B72-8E59-E777EAE44EE7}"/>
    <cellStyle name="Millares 174 2 2 3 10" xfId="8824" xr:uid="{9DB43EFB-5BE7-4E0B-8BD1-EA06F800E55E}"/>
    <cellStyle name="Millares 174 2 2 3 10 2" xfId="20268" xr:uid="{9D605DEF-0F31-4860-A502-C2BD479F0D39}"/>
    <cellStyle name="Millares 174 2 2 3 10 2 2" xfId="43162" xr:uid="{9E706848-58A5-4167-A543-08D915FD2013}"/>
    <cellStyle name="Millares 174 2 2 3 10 3" xfId="31721" xr:uid="{EFF2C72A-B94A-452C-ADD2-E8DF021E8CD1}"/>
    <cellStyle name="Millares 174 2 2 3 10 4" xfId="54603" xr:uid="{15DB0334-403F-4C60-B172-01C10138C826}"/>
    <cellStyle name="Millares 174 2 2 3 11" xfId="9086" xr:uid="{50C7DC08-BDD0-49FD-B1D3-3E1F44C5E79E}"/>
    <cellStyle name="Millares 174 2 2 3 11 2" xfId="20530" xr:uid="{36C7B281-EB9B-47BB-A3F1-150ADBD66BA9}"/>
    <cellStyle name="Millares 174 2 2 3 11 2 2" xfId="43424" xr:uid="{BCD9A8D8-EA9A-435B-ADCA-82C07A82029F}"/>
    <cellStyle name="Millares 174 2 2 3 11 3" xfId="31983" xr:uid="{2D2B7227-81A5-46EF-84DC-B47AE787C963}"/>
    <cellStyle name="Millares 174 2 2 3 11 4" xfId="54865" xr:uid="{8CFA7B06-0663-4488-B334-7F8EAF90758F}"/>
    <cellStyle name="Millares 174 2 2 3 12" xfId="9353" xr:uid="{F04155EF-018B-4750-A987-B0FB5DAFC058}"/>
    <cellStyle name="Millares 174 2 2 3 12 2" xfId="20797" xr:uid="{B8D4B039-F987-41CB-BE94-9ACC4F664CAD}"/>
    <cellStyle name="Millares 174 2 2 3 12 2 2" xfId="43691" xr:uid="{A3719D6C-D5AA-47C5-A181-72D74B1CDA3C}"/>
    <cellStyle name="Millares 174 2 2 3 12 3" xfId="32250" xr:uid="{2CE19328-5745-4FDF-B2D0-29800733455F}"/>
    <cellStyle name="Millares 174 2 2 3 12 4" xfId="55132" xr:uid="{703B432E-0F77-4403-A332-4EF5EDEA88C0}"/>
    <cellStyle name="Millares 174 2 2 3 13" xfId="9625" xr:uid="{6A64CF90-8063-4C16-9407-CABABD3E522F}"/>
    <cellStyle name="Millares 174 2 2 3 13 2" xfId="21068" xr:uid="{2C6782B1-B1B7-4688-A55D-E1E1CF2254A5}"/>
    <cellStyle name="Millares 174 2 2 3 13 2 2" xfId="43962" xr:uid="{5C74E457-9018-4782-B116-FFFA13CA98FA}"/>
    <cellStyle name="Millares 174 2 2 3 13 3" xfId="32521" xr:uid="{03E47DC8-DF07-46D8-A388-413B805E0CA4}"/>
    <cellStyle name="Millares 174 2 2 3 14" xfId="10709" xr:uid="{22BEC135-7870-4675-BE9B-9B6363640F05}"/>
    <cellStyle name="Millares 174 2 2 3 14 2" xfId="22152" xr:uid="{DD9D4178-7FFE-4170-958C-2E7D47CBC1A9}"/>
    <cellStyle name="Millares 174 2 2 3 14 2 2" xfId="45046" xr:uid="{53B36DED-D975-4503-A0F0-7736C0B4A4F2}"/>
    <cellStyle name="Millares 174 2 2 3 14 3" xfId="33605" xr:uid="{836F34CD-1E12-4006-9245-158A6039E294}"/>
    <cellStyle name="Millares 174 2 2 3 15" xfId="11774" xr:uid="{7C5BAAFF-5094-4956-86B2-76EFD24A31CA}"/>
    <cellStyle name="Millares 174 2 2 3 15 2" xfId="34668" xr:uid="{9F32375E-9E4E-4812-B569-A9E1ABB0D4C8}"/>
    <cellStyle name="Millares 174 2 2 3 16" xfId="23227" xr:uid="{21A9B337-49EF-43B5-B068-521CCDDD6C8B}"/>
    <cellStyle name="Millares 174 2 2 3 17" xfId="46110" xr:uid="{B8EB6621-9918-4619-8DA3-C81136317D17}"/>
    <cellStyle name="Millares 174 2 2 3 2" xfId="578" xr:uid="{6AD49F92-5F3A-4CF6-BF82-BA59E394F070}"/>
    <cellStyle name="Millares 174 2 2 3 2 10" xfId="46373" xr:uid="{18CF5B6C-CEC0-4802-ADB5-D2D16BC08871}"/>
    <cellStyle name="Millares 174 2 2 3 2 2" xfId="1106" xr:uid="{E9C2AC3A-8DBA-49F5-A83F-3D5D21AA9DFD}"/>
    <cellStyle name="Millares 174 2 2 3 2 2 2" xfId="2423" xr:uid="{C0C54486-C2C1-4E40-9B87-6E2C79C4C679}"/>
    <cellStyle name="Millares 174 2 2 3 2 2 2 2" xfId="6671" xr:uid="{6B68970A-B22F-4648-82C5-C31B315700CA}"/>
    <cellStyle name="Millares 174 2 2 3 2 2 2 2 2" xfId="18123" xr:uid="{0A8A4143-DF71-4B54-AEF2-E7C42258CE45}"/>
    <cellStyle name="Millares 174 2 2 3 2 2 2 2 2 2" xfId="41017" xr:uid="{5736001A-519A-48A3-A20F-8E8D93BA28F8}"/>
    <cellStyle name="Millares 174 2 2 3 2 2 2 2 3" xfId="29576" xr:uid="{7C477B35-ED54-4578-8963-4F99F214ECC9}"/>
    <cellStyle name="Millares 174 2 2 3 2 2 2 2 4" xfId="52458" xr:uid="{7BDBC632-3C02-4328-B4FC-C855B982F363}"/>
    <cellStyle name="Millares 174 2 2 3 2 2 2 3" xfId="13881" xr:uid="{42447EE1-2893-4BED-A2D5-73137A7EFE88}"/>
    <cellStyle name="Millares 174 2 2 3 2 2 2 3 2" xfId="36775" xr:uid="{61C37C26-98E4-46A4-B26C-DF36608B4177}"/>
    <cellStyle name="Millares 174 2 2 3 2 2 2 4" xfId="25334" xr:uid="{3B5E30AD-7D8D-44C2-A172-B5C135D32E8D}"/>
    <cellStyle name="Millares 174 2 2 3 2 2 2 5" xfId="48217" xr:uid="{F596B25A-606E-4CA4-93AA-875638BC3691}"/>
    <cellStyle name="Millares 174 2 2 3 2 2 3" xfId="4267" xr:uid="{E52A6C12-687F-423F-B25D-512FE64EAE59}"/>
    <cellStyle name="Millares 174 2 2 3 2 2 3 2" xfId="8510" xr:uid="{19926823-CD9F-4C87-BBFA-906CB2E1EE76}"/>
    <cellStyle name="Millares 174 2 2 3 2 2 3 2 2" xfId="19962" xr:uid="{52891475-C39B-47F3-8E4D-60645C1FC99B}"/>
    <cellStyle name="Millares 174 2 2 3 2 2 3 2 2 2" xfId="42856" xr:uid="{70018AC9-DDED-4CAC-A695-48401EC525FF}"/>
    <cellStyle name="Millares 174 2 2 3 2 2 3 2 3" xfId="31415" xr:uid="{C8B995B8-1BE8-4EE0-BCF1-767D053F44E8}"/>
    <cellStyle name="Millares 174 2 2 3 2 2 3 2 4" xfId="54297" xr:uid="{AE742480-5D58-4AD4-A202-3AAB9AAD94CF}"/>
    <cellStyle name="Millares 174 2 2 3 2 2 3 3" xfId="15720" xr:uid="{8924DB68-343C-453D-8989-326F6A23680D}"/>
    <cellStyle name="Millares 174 2 2 3 2 2 3 3 2" xfId="38614" xr:uid="{DB2058CD-E4C1-4DA4-BE90-166F26664999}"/>
    <cellStyle name="Millares 174 2 2 3 2 2 3 4" xfId="27173" xr:uid="{A0D39B5A-B5EC-4FC3-8B7B-AEFF2CED3619}"/>
    <cellStyle name="Millares 174 2 2 3 2 2 3 5" xfId="50055" xr:uid="{BC8EFAE7-F372-4006-BA4E-C6594A0C7365}"/>
    <cellStyle name="Millares 174 2 2 3 2 2 4" xfId="5354" xr:uid="{8069848B-6D01-4DED-923F-79D225EA175A}"/>
    <cellStyle name="Millares 174 2 2 3 2 2 4 2" xfId="16806" xr:uid="{8A8A7C74-E572-4895-BD4F-949E4E11D17C}"/>
    <cellStyle name="Millares 174 2 2 3 2 2 4 2 2" xfId="39700" xr:uid="{356F6FAE-1FFF-417A-8916-59D8C222DAB9}"/>
    <cellStyle name="Millares 174 2 2 3 2 2 4 3" xfId="28259" xr:uid="{A9AFB7BE-F036-4A41-A782-E839E3F3061E}"/>
    <cellStyle name="Millares 174 2 2 3 2 2 4 4" xfId="51141" xr:uid="{81E25493-47A7-4998-B157-0DBDBB27B54B}"/>
    <cellStyle name="Millares 174 2 2 3 2 2 5" xfId="10415" xr:uid="{C3958280-A096-4567-951B-2B25ACFFCE6F}"/>
    <cellStyle name="Millares 174 2 2 3 2 2 5 2" xfId="21858" xr:uid="{176F04E9-2CAC-4809-A419-5321CA4DC0FC}"/>
    <cellStyle name="Millares 174 2 2 3 2 2 5 2 2" xfId="44752" xr:uid="{A453C808-C3C1-4F52-B19E-7C5CDC50FCBC}"/>
    <cellStyle name="Millares 174 2 2 3 2 2 5 3" xfId="33311" xr:uid="{B1313CDB-35B7-4E38-8380-1DE71826609C}"/>
    <cellStyle name="Millares 174 2 2 3 2 2 6" xfId="11499" xr:uid="{ECF51A5A-E1B0-41CA-B2B2-2A83FA797C06}"/>
    <cellStyle name="Millares 174 2 2 3 2 2 6 2" xfId="22942" xr:uid="{70A84340-5654-4F38-8FE2-D870373D3DE6}"/>
    <cellStyle name="Millares 174 2 2 3 2 2 6 2 2" xfId="45836" xr:uid="{4CD520BF-C469-4FC9-9895-3A2C39949E60}"/>
    <cellStyle name="Millares 174 2 2 3 2 2 6 3" xfId="34395" xr:uid="{002851A1-0015-4808-B531-1A3F177B3C18}"/>
    <cellStyle name="Millares 174 2 2 3 2 2 7" xfId="12564" xr:uid="{F3B11F9A-9C80-418A-8B18-DF31151B98F9}"/>
    <cellStyle name="Millares 174 2 2 3 2 2 7 2" xfId="35458" xr:uid="{D41B91F9-F6E3-458D-8BD7-0AC0C3DA2DCF}"/>
    <cellStyle name="Millares 174 2 2 3 2 2 8" xfId="24017" xr:uid="{A578522D-E858-42D2-9501-0FA980A48581}"/>
    <cellStyle name="Millares 174 2 2 3 2 2 9" xfId="46900" xr:uid="{FBD15BBD-CF09-4344-91CA-CE6CDF851AF3}"/>
    <cellStyle name="Millares 174 2 2 3 2 3" xfId="1896" xr:uid="{1AE72811-D425-453F-B7A2-E70DA431FFE6}"/>
    <cellStyle name="Millares 174 2 2 3 2 3 2" xfId="6144" xr:uid="{1BF2B2D8-472F-41A4-B411-8CA4A5303BF0}"/>
    <cellStyle name="Millares 174 2 2 3 2 3 2 2" xfId="17596" xr:uid="{D9A2B523-42E0-4049-A503-30F535021D46}"/>
    <cellStyle name="Millares 174 2 2 3 2 3 2 2 2" xfId="40490" xr:uid="{DE89E385-F5AB-4930-9070-FC5D49EAC3AF}"/>
    <cellStyle name="Millares 174 2 2 3 2 3 2 3" xfId="29049" xr:uid="{026856DB-8C04-4B61-B566-43C70F19521B}"/>
    <cellStyle name="Millares 174 2 2 3 2 3 2 4" xfId="51931" xr:uid="{E8163616-5981-4D1F-B1C9-CDA4197BC5F0}"/>
    <cellStyle name="Millares 174 2 2 3 2 3 3" xfId="13354" xr:uid="{6F61ACDA-2379-48B5-AC29-045829BD5945}"/>
    <cellStyle name="Millares 174 2 2 3 2 3 3 2" xfId="36248" xr:uid="{64E75D6D-247F-41AB-A5C5-80CA40100F49}"/>
    <cellStyle name="Millares 174 2 2 3 2 3 4" xfId="24807" xr:uid="{D9F048D5-B6D8-456B-87F3-9E109EF77DD8}"/>
    <cellStyle name="Millares 174 2 2 3 2 3 5" xfId="47690" xr:uid="{3ED3A2A9-C76F-4CA5-B949-FD5A33B28844}"/>
    <cellStyle name="Millares 174 2 2 3 2 4" xfId="3740" xr:uid="{2597D83F-0F74-45B5-92B2-E9E620D5E361}"/>
    <cellStyle name="Millares 174 2 2 3 2 4 2" xfId="7983" xr:uid="{20E23B82-6F51-488C-BC8B-2927966B5A47}"/>
    <cellStyle name="Millares 174 2 2 3 2 4 2 2" xfId="19435" xr:uid="{4B1A6AAE-FDCC-49FC-8247-ED382ABC850A}"/>
    <cellStyle name="Millares 174 2 2 3 2 4 2 2 2" xfId="42329" xr:uid="{5B2D70FD-994F-428C-BA84-A29145F1F67D}"/>
    <cellStyle name="Millares 174 2 2 3 2 4 2 3" xfId="30888" xr:uid="{BF8E285D-3AB5-492A-8AA5-A513233ADC27}"/>
    <cellStyle name="Millares 174 2 2 3 2 4 2 4" xfId="53770" xr:uid="{BEF4FD38-B633-4CB8-885C-4DA6F4D7E334}"/>
    <cellStyle name="Millares 174 2 2 3 2 4 3" xfId="15193" xr:uid="{4096B1D3-F2E3-4A9F-BF89-E4A10501AA5A}"/>
    <cellStyle name="Millares 174 2 2 3 2 4 3 2" xfId="38087" xr:uid="{83C6C573-C237-4E73-9D4D-22BC484DAE03}"/>
    <cellStyle name="Millares 174 2 2 3 2 4 4" xfId="26646" xr:uid="{4F88869A-D2F3-4D9D-AA77-EB1BD9F68CE5}"/>
    <cellStyle name="Millares 174 2 2 3 2 4 5" xfId="49528" xr:uid="{DE90F63A-8ACF-4933-B5EB-D59013F977AA}"/>
    <cellStyle name="Millares 174 2 2 3 2 5" xfId="4827" xr:uid="{06DE3086-0E65-4B7A-A651-9A5351A56EEA}"/>
    <cellStyle name="Millares 174 2 2 3 2 5 2" xfId="16279" xr:uid="{273B9CBE-BB75-4389-A079-CC9BFDE1FB33}"/>
    <cellStyle name="Millares 174 2 2 3 2 5 2 2" xfId="39173" xr:uid="{29DA23BB-C846-44F2-8366-8852D669D982}"/>
    <cellStyle name="Millares 174 2 2 3 2 5 3" xfId="27732" xr:uid="{8039EDC7-F1D1-49FD-9EB0-5558E4E28D19}"/>
    <cellStyle name="Millares 174 2 2 3 2 5 4" xfId="50614" xr:uid="{1DB4A60E-ABD2-446D-8E2F-A07F9AA76A3E}"/>
    <cellStyle name="Millares 174 2 2 3 2 6" xfId="9888" xr:uid="{12F252C0-E565-41FB-A8B2-3027A0B9B051}"/>
    <cellStyle name="Millares 174 2 2 3 2 6 2" xfId="21331" xr:uid="{58B4278B-A5DB-4B89-9378-37EEC9613126}"/>
    <cellStyle name="Millares 174 2 2 3 2 6 2 2" xfId="44225" xr:uid="{E9FB6FAE-61D1-4245-AEF2-0CC327638BB7}"/>
    <cellStyle name="Millares 174 2 2 3 2 6 3" xfId="32784" xr:uid="{0BAE0F26-8B6D-4792-8910-16F2249C26D5}"/>
    <cellStyle name="Millares 174 2 2 3 2 7" xfId="10972" xr:uid="{DEB1864F-B08A-45B9-9605-387603855607}"/>
    <cellStyle name="Millares 174 2 2 3 2 7 2" xfId="22415" xr:uid="{F6563476-9854-4473-B443-AB48345FDDBF}"/>
    <cellStyle name="Millares 174 2 2 3 2 7 2 2" xfId="45309" xr:uid="{15A7082A-111B-49A3-A769-FA7B8D0420F8}"/>
    <cellStyle name="Millares 174 2 2 3 2 7 3" xfId="33868" xr:uid="{6160F0DE-3F67-4D17-A27B-32AA4C9CE5C2}"/>
    <cellStyle name="Millares 174 2 2 3 2 8" xfId="12037" xr:uid="{8C86862B-BC5D-41FA-AE7D-DE2897AC2D1E}"/>
    <cellStyle name="Millares 174 2 2 3 2 8 2" xfId="34931" xr:uid="{55FF93E9-F32A-4896-99D1-897478435180}"/>
    <cellStyle name="Millares 174 2 2 3 2 9" xfId="23490" xr:uid="{7EFC30A1-E3A5-40EF-B1DE-D4F62929E541}"/>
    <cellStyle name="Millares 174 2 2 3 3" xfId="843" xr:uid="{FBBC4A0C-6E60-43AA-8EF2-025746369CF9}"/>
    <cellStyle name="Millares 174 2 2 3 3 2" xfId="2160" xr:uid="{F37FE671-01CA-439D-83B9-4E56642387A0}"/>
    <cellStyle name="Millares 174 2 2 3 3 2 2" xfId="6408" xr:uid="{E73B3062-2DA4-496C-812A-C4057E4DA9D7}"/>
    <cellStyle name="Millares 174 2 2 3 3 2 2 2" xfId="17860" xr:uid="{690740E8-A6D3-41AE-8385-7348C1251227}"/>
    <cellStyle name="Millares 174 2 2 3 3 2 2 2 2" xfId="40754" xr:uid="{3FFE9AB9-C24A-4B53-B428-6C111ED1C51E}"/>
    <cellStyle name="Millares 174 2 2 3 3 2 2 3" xfId="29313" xr:uid="{72F55A1F-4EBB-4E91-91D3-29401535DCF0}"/>
    <cellStyle name="Millares 174 2 2 3 3 2 2 4" xfId="52195" xr:uid="{1A87C4C9-4AFD-47DC-8DCC-90ACD1923F9E}"/>
    <cellStyle name="Millares 174 2 2 3 3 2 3" xfId="13618" xr:uid="{E8613B77-7F34-4D50-89E5-090EC6EF15A0}"/>
    <cellStyle name="Millares 174 2 2 3 3 2 3 2" xfId="36512" xr:uid="{31E65766-8FE2-4B1C-A15F-6F0CBA5DF16F}"/>
    <cellStyle name="Millares 174 2 2 3 3 2 4" xfId="25071" xr:uid="{6AF43141-71B4-4758-A39B-6E6FC0E07E60}"/>
    <cellStyle name="Millares 174 2 2 3 3 2 5" xfId="47954" xr:uid="{C2608F3A-747B-48DD-B852-FD7F3AE7D9DA}"/>
    <cellStyle name="Millares 174 2 2 3 3 3" xfId="4004" xr:uid="{40FA145A-20C8-4B2D-AB99-632D810305BE}"/>
    <cellStyle name="Millares 174 2 2 3 3 3 2" xfId="8247" xr:uid="{3B8FE5A0-1B55-4143-AE0A-07060A7ACA5B}"/>
    <cellStyle name="Millares 174 2 2 3 3 3 2 2" xfId="19699" xr:uid="{1AAD78F1-2B25-4455-A854-C409917278B6}"/>
    <cellStyle name="Millares 174 2 2 3 3 3 2 2 2" xfId="42593" xr:uid="{4609C494-5818-4443-BFC9-EED9DA271011}"/>
    <cellStyle name="Millares 174 2 2 3 3 3 2 3" xfId="31152" xr:uid="{F87A4EA0-9947-4A61-97A2-66E5A4F86880}"/>
    <cellStyle name="Millares 174 2 2 3 3 3 2 4" xfId="54034" xr:uid="{6E3627B7-FC50-48F6-A7F7-CCFF9F29EFAA}"/>
    <cellStyle name="Millares 174 2 2 3 3 3 3" xfId="15457" xr:uid="{1740D4B2-6758-4341-A50D-A57C2BF1ED5C}"/>
    <cellStyle name="Millares 174 2 2 3 3 3 3 2" xfId="38351" xr:uid="{17A605ED-1C4A-4A23-90F4-72BEDC2984B8}"/>
    <cellStyle name="Millares 174 2 2 3 3 3 4" xfId="26910" xr:uid="{8AFDAFCF-991E-45E5-8208-824AADDF0DD4}"/>
    <cellStyle name="Millares 174 2 2 3 3 3 5" xfId="49792" xr:uid="{A81EB894-9604-4655-803B-16E910D54F47}"/>
    <cellStyle name="Millares 174 2 2 3 3 4" xfId="5091" xr:uid="{57F1513C-CD70-48C1-BC51-CA0F6351E038}"/>
    <cellStyle name="Millares 174 2 2 3 3 4 2" xfId="16543" xr:uid="{DCCA767C-498F-469E-A241-FC95336F022A}"/>
    <cellStyle name="Millares 174 2 2 3 3 4 2 2" xfId="39437" xr:uid="{BF43F4C8-EC00-4295-9F01-C7ECD31A24DE}"/>
    <cellStyle name="Millares 174 2 2 3 3 4 3" xfId="27996" xr:uid="{CE6E0E74-DD17-4479-9331-408964C8A916}"/>
    <cellStyle name="Millares 174 2 2 3 3 4 4" xfId="50878" xr:uid="{B745170A-9669-4A7E-BE54-5D6F6317F24F}"/>
    <cellStyle name="Millares 174 2 2 3 3 5" xfId="10152" xr:uid="{18B1646E-FE6B-4E37-B13A-5B1B9F1AC295}"/>
    <cellStyle name="Millares 174 2 2 3 3 5 2" xfId="21595" xr:uid="{2938DAE3-97E1-4E1E-B25E-6A63D3FC1749}"/>
    <cellStyle name="Millares 174 2 2 3 3 5 2 2" xfId="44489" xr:uid="{9A65853B-0F4A-418D-AC2D-E6EE5A1B4285}"/>
    <cellStyle name="Millares 174 2 2 3 3 5 3" xfId="33048" xr:uid="{AF79B100-E4B8-45CA-9954-A56E7D604056}"/>
    <cellStyle name="Millares 174 2 2 3 3 6" xfId="11236" xr:uid="{751D8727-93C4-430A-AF23-CBA597590971}"/>
    <cellStyle name="Millares 174 2 2 3 3 6 2" xfId="22679" xr:uid="{3AD3BA35-0618-4DB9-B25F-026DB34B7589}"/>
    <cellStyle name="Millares 174 2 2 3 3 6 2 2" xfId="45573" xr:uid="{5651439E-CC1C-46A8-9418-85C8C4D3B7DC}"/>
    <cellStyle name="Millares 174 2 2 3 3 6 3" xfId="34132" xr:uid="{0CAFC422-1C36-4363-B554-9FCA971F6934}"/>
    <cellStyle name="Millares 174 2 2 3 3 7" xfId="12301" xr:uid="{09876777-0E88-46E9-B5B5-F7316D59AB87}"/>
    <cellStyle name="Millares 174 2 2 3 3 7 2" xfId="35195" xr:uid="{D9657C20-B214-4269-B6BC-109DD6996B19}"/>
    <cellStyle name="Millares 174 2 2 3 3 8" xfId="23754" xr:uid="{DC88C28B-5138-4E7D-9929-ECE3F5576843}"/>
    <cellStyle name="Millares 174 2 2 3 3 9" xfId="46637" xr:uid="{FAA7C82D-51A3-44CC-9A0A-FBF8A087E9BD}"/>
    <cellStyle name="Millares 174 2 2 3 4" xfId="1371" xr:uid="{6E209266-BFD1-4BE1-8367-E7954EA3887A}"/>
    <cellStyle name="Millares 174 2 2 3 4 2" xfId="2688" xr:uid="{85ABC9D0-BA02-423C-995C-15B19F778B6D}"/>
    <cellStyle name="Millares 174 2 2 3 4 2 2" xfId="6936" xr:uid="{63300498-A877-4816-AA1A-548ED84F6E32}"/>
    <cellStyle name="Millares 174 2 2 3 4 2 2 2" xfId="18388" xr:uid="{64B8A8DC-CAC5-4D45-8D39-A9CD08D8B4AF}"/>
    <cellStyle name="Millares 174 2 2 3 4 2 2 2 2" xfId="41282" xr:uid="{4EEFB381-E477-49AF-A001-5CFE4B8B2E9F}"/>
    <cellStyle name="Millares 174 2 2 3 4 2 2 3" xfId="29841" xr:uid="{7CE7C8C0-916F-4AFA-BE72-E2DB1CA59236}"/>
    <cellStyle name="Millares 174 2 2 3 4 2 2 4" xfId="52723" xr:uid="{A0EA5E16-40F6-457D-979F-43BCCAC46254}"/>
    <cellStyle name="Millares 174 2 2 3 4 2 3" xfId="14146" xr:uid="{46CAFCD3-976F-443B-9B37-FA69A9B6148C}"/>
    <cellStyle name="Millares 174 2 2 3 4 2 3 2" xfId="37040" xr:uid="{88034787-CE5C-4B38-A841-133E868844C6}"/>
    <cellStyle name="Millares 174 2 2 3 4 2 4" xfId="25599" xr:uid="{15F6B951-DE1A-4FDB-B86A-0980FF6FF99C}"/>
    <cellStyle name="Millares 174 2 2 3 4 2 5" xfId="48482" xr:uid="{73C661B2-3BC1-45D9-8721-8087E76D1B99}"/>
    <cellStyle name="Millares 174 2 2 3 4 3" xfId="5619" xr:uid="{09215E04-1585-44DE-9497-03356802945E}"/>
    <cellStyle name="Millares 174 2 2 3 4 3 2" xfId="17071" xr:uid="{E3F03194-3F0C-4DDE-9CB6-0C363B0547C8}"/>
    <cellStyle name="Millares 174 2 2 3 4 3 2 2" xfId="39965" xr:uid="{32099772-7162-41CB-BFCC-475DCB7031C9}"/>
    <cellStyle name="Millares 174 2 2 3 4 3 3" xfId="28524" xr:uid="{903A9CCA-766B-4683-B4B1-BE71DDCF0B73}"/>
    <cellStyle name="Millares 174 2 2 3 4 3 4" xfId="51406" xr:uid="{5F4918C0-BC7F-4DDA-82AB-FCD9753DC3C3}"/>
    <cellStyle name="Millares 174 2 2 3 4 4" xfId="12829" xr:uid="{42A6AC32-120F-4592-A929-9D5473931256}"/>
    <cellStyle name="Millares 174 2 2 3 4 4 2" xfId="35723" xr:uid="{EA76D419-432F-47C4-8760-0158E99D3A2C}"/>
    <cellStyle name="Millares 174 2 2 3 4 5" xfId="24282" xr:uid="{7674AEC8-BC4C-4C75-A6F1-841A18A1C052}"/>
    <cellStyle name="Millares 174 2 2 3 4 6" xfId="47165" xr:uid="{4C2759A0-4C9B-41C4-B18C-D600D6694E51}"/>
    <cellStyle name="Millares 174 2 2 3 5" xfId="1633" xr:uid="{983358A4-3D9F-4315-B4A5-1CDDC8186F61}"/>
    <cellStyle name="Millares 174 2 2 3 5 2" xfId="5881" xr:uid="{2EE15C4A-017C-4677-BB1E-78BC45B8BE0A}"/>
    <cellStyle name="Millares 174 2 2 3 5 2 2" xfId="17333" xr:uid="{7F1B271E-2ACD-4999-A39F-80E2620F19C1}"/>
    <cellStyle name="Millares 174 2 2 3 5 2 2 2" xfId="40227" xr:uid="{5F772E71-F344-47DC-992B-6842FC77154B}"/>
    <cellStyle name="Millares 174 2 2 3 5 2 3" xfId="28786" xr:uid="{0238FC9B-05EF-4644-BB7D-71002D27411D}"/>
    <cellStyle name="Millares 174 2 2 3 5 2 4" xfId="51668" xr:uid="{1941A730-8424-4A85-95E6-946383254EC3}"/>
    <cellStyle name="Millares 174 2 2 3 5 3" xfId="13091" xr:uid="{73A2D768-D437-4D3E-B770-2DB5B06FDFB3}"/>
    <cellStyle name="Millares 174 2 2 3 5 3 2" xfId="35985" xr:uid="{7AE6185F-7463-4704-9DC3-72DD497C8585}"/>
    <cellStyle name="Millares 174 2 2 3 5 4" xfId="24544" xr:uid="{097687F8-F941-40F6-903F-4EC2C059C55D}"/>
    <cellStyle name="Millares 174 2 2 3 5 5" xfId="47427" xr:uid="{EA174EF2-C57D-42A0-B223-DC22F34D3BD2}"/>
    <cellStyle name="Millares 174 2 2 3 6" xfId="2956" xr:uid="{DFD33F94-8573-4EA7-813F-704808B3F361}"/>
    <cellStyle name="Millares 174 2 2 3 6 2" xfId="7199" xr:uid="{E1669EE2-0E8A-48F3-BE7C-D736817D5C8C}"/>
    <cellStyle name="Millares 174 2 2 3 6 2 2" xfId="18651" xr:uid="{11246005-6A20-4C98-A93C-7DFAB10795A5}"/>
    <cellStyle name="Millares 174 2 2 3 6 2 2 2" xfId="41545" xr:uid="{C2B019E8-5D93-4E3F-A0BC-981E56D8197B}"/>
    <cellStyle name="Millares 174 2 2 3 6 2 3" xfId="30104" xr:uid="{F9947328-D5C0-4CE2-B7FF-94BEAC277D5E}"/>
    <cellStyle name="Millares 174 2 2 3 6 2 4" xfId="52986" xr:uid="{64F56A13-15FB-457C-95C9-28A699FE734A}"/>
    <cellStyle name="Millares 174 2 2 3 6 3" xfId="14409" xr:uid="{B60F8A4F-5BCB-4B07-9F07-4F95EC9F4380}"/>
    <cellStyle name="Millares 174 2 2 3 6 3 2" xfId="37303" xr:uid="{CC151F0C-A319-471A-BEA6-3F27D989139D}"/>
    <cellStyle name="Millares 174 2 2 3 6 4" xfId="25862" xr:uid="{D03A9165-7EF1-47E3-939E-B3DC73F841F9}"/>
    <cellStyle name="Millares 174 2 2 3 6 5" xfId="48744" xr:uid="{AAA8CB6B-AECB-4EFE-94F2-C02CBDB9F3AC}"/>
    <cellStyle name="Millares 174 2 2 3 7" xfId="3216" xr:uid="{ADF84FFE-3B96-4F40-86CB-D037F049D64B}"/>
    <cellStyle name="Millares 174 2 2 3 7 2" xfId="7459" xr:uid="{271B55BE-2FD3-4D7E-9D14-38A670156E3F}"/>
    <cellStyle name="Millares 174 2 2 3 7 2 2" xfId="18911" xr:uid="{62B9D775-4BEB-4F81-90A2-4C885025E242}"/>
    <cellStyle name="Millares 174 2 2 3 7 2 2 2" xfId="41805" xr:uid="{22ACBDEE-969C-4B5D-9A0A-6E87FB6CE5D5}"/>
    <cellStyle name="Millares 174 2 2 3 7 2 3" xfId="30364" xr:uid="{AB165076-9804-42C2-81DA-54677F7EFD56}"/>
    <cellStyle name="Millares 174 2 2 3 7 2 4" xfId="53246" xr:uid="{FAF37EA9-CE16-47AB-8432-6D89140B8DDA}"/>
    <cellStyle name="Millares 174 2 2 3 7 3" xfId="14669" xr:uid="{9A18F584-E88B-4A23-8DD9-74732CA3A429}"/>
    <cellStyle name="Millares 174 2 2 3 7 3 2" xfId="37563" xr:uid="{D18454B0-8A03-4F6E-AFDD-E212F8C2C060}"/>
    <cellStyle name="Millares 174 2 2 3 7 4" xfId="26122" xr:uid="{8F1EC5AF-82C5-47AE-85FC-653831AB2E5C}"/>
    <cellStyle name="Millares 174 2 2 3 7 5" xfId="49004" xr:uid="{D1F083DB-C789-4729-8EA6-F8BAE3824EF2}"/>
    <cellStyle name="Millares 174 2 2 3 8" xfId="3477" xr:uid="{AFEBE70B-21CD-4ABB-BA52-AAA2D8CE63A8}"/>
    <cellStyle name="Millares 174 2 2 3 8 2" xfId="7720" xr:uid="{42E88B89-6FF0-4120-8028-336359877239}"/>
    <cellStyle name="Millares 174 2 2 3 8 2 2" xfId="19172" xr:uid="{7CD8EC65-6F16-4376-9385-54D0B52F9087}"/>
    <cellStyle name="Millares 174 2 2 3 8 2 2 2" xfId="42066" xr:uid="{A4F179B7-18A6-4AC0-875E-0DB174F022BF}"/>
    <cellStyle name="Millares 174 2 2 3 8 2 3" xfId="30625" xr:uid="{973C9F69-8C4F-4C3B-B9C3-44532FBE7A40}"/>
    <cellStyle name="Millares 174 2 2 3 8 2 4" xfId="53507" xr:uid="{85150633-DCC9-497C-8F56-E7E9AAED75B1}"/>
    <cellStyle name="Millares 174 2 2 3 8 3" xfId="14930" xr:uid="{3BC12013-E14F-4E15-A9B3-C419F6611806}"/>
    <cellStyle name="Millares 174 2 2 3 8 3 2" xfId="37824" xr:uid="{22866493-0C8B-42DD-9D36-8F8C0048CAB8}"/>
    <cellStyle name="Millares 174 2 2 3 8 4" xfId="26383" xr:uid="{26EEB185-4E11-4D99-8DE5-26DE64C37D8B}"/>
    <cellStyle name="Millares 174 2 2 3 8 5" xfId="49265" xr:uid="{CD7A9AD4-C94B-43C2-B5B5-607B2761EF43}"/>
    <cellStyle name="Millares 174 2 2 3 9" xfId="4545" xr:uid="{92373782-4975-4A8F-9907-F7D25086B206}"/>
    <cellStyle name="Millares 174 2 2 3 9 2" xfId="15997" xr:uid="{144E9A4D-C08D-42FC-96C5-D4FA886D58CF}"/>
    <cellStyle name="Millares 174 2 2 3 9 2 2" xfId="38891" xr:uid="{B1F2DA38-8840-498B-A7A3-C8D19BE89848}"/>
    <cellStyle name="Millares 174 2 2 3 9 3" xfId="27450" xr:uid="{75656FCA-58D9-47A5-8FE4-886270F27DFC}"/>
    <cellStyle name="Millares 174 2 2 3 9 4" xfId="50332" xr:uid="{C2F1A732-5C43-4C43-BD9E-2DEA263CD803}"/>
    <cellStyle name="Millares 174 2 2 4" xfId="462" xr:uid="{A325F862-B5A0-45D3-951C-B0CDD22A329D}"/>
    <cellStyle name="Millares 174 2 2 4 10" xfId="46257" xr:uid="{A5365AEC-713E-4DBE-8B4C-3E8565E022A5}"/>
    <cellStyle name="Millares 174 2 2 4 2" xfId="990" xr:uid="{CC3ABDA7-26A3-4F27-9B64-874E8F40E3A2}"/>
    <cellStyle name="Millares 174 2 2 4 2 2" xfId="2307" xr:uid="{AB60F66E-A348-4F8B-B43F-431CA9294C18}"/>
    <cellStyle name="Millares 174 2 2 4 2 2 2" xfId="6555" xr:uid="{8C3A6BF2-4A40-4F25-99C5-BED5C3E50100}"/>
    <cellStyle name="Millares 174 2 2 4 2 2 2 2" xfId="18007" xr:uid="{00F88149-C9DE-4CEF-8C28-07EEFF16E92A}"/>
    <cellStyle name="Millares 174 2 2 4 2 2 2 2 2" xfId="40901" xr:uid="{E43E20BE-98C5-47B7-AC59-0FF47166237A}"/>
    <cellStyle name="Millares 174 2 2 4 2 2 2 3" xfId="29460" xr:uid="{F2977D5B-281A-47C7-AD4E-57AF06DA9161}"/>
    <cellStyle name="Millares 174 2 2 4 2 2 2 4" xfId="52342" xr:uid="{F5DB5A25-8999-49C6-B2B3-77C246FE1A93}"/>
    <cellStyle name="Millares 174 2 2 4 2 2 3" xfId="13765" xr:uid="{FEFE7355-9C87-4510-A63A-081E79F890D2}"/>
    <cellStyle name="Millares 174 2 2 4 2 2 3 2" xfId="36659" xr:uid="{569A7C58-73A5-4453-9455-85E4F2F64956}"/>
    <cellStyle name="Millares 174 2 2 4 2 2 4" xfId="25218" xr:uid="{2F00104F-4673-4791-A870-9C7728455A28}"/>
    <cellStyle name="Millares 174 2 2 4 2 2 5" xfId="48101" xr:uid="{2F5CC3F6-FAED-43B6-8BA5-19846CB45FBC}"/>
    <cellStyle name="Millares 174 2 2 4 2 3" xfId="4151" xr:uid="{18918830-3340-4A43-B90D-465785B92823}"/>
    <cellStyle name="Millares 174 2 2 4 2 3 2" xfId="8394" xr:uid="{D4C83368-B3BC-46B5-B7D7-51B0B90DD533}"/>
    <cellStyle name="Millares 174 2 2 4 2 3 2 2" xfId="19846" xr:uid="{905FBF4F-9009-48A2-B76D-5BB2A9F54A50}"/>
    <cellStyle name="Millares 174 2 2 4 2 3 2 2 2" xfId="42740" xr:uid="{79B83ED2-F233-49CF-ACB0-88006F82FC51}"/>
    <cellStyle name="Millares 174 2 2 4 2 3 2 3" xfId="31299" xr:uid="{5AD4B9EA-7733-4A1C-8FA8-EC989631DF4E}"/>
    <cellStyle name="Millares 174 2 2 4 2 3 2 4" xfId="54181" xr:uid="{220F1292-F1FD-47BC-9133-577BCF4A2CB2}"/>
    <cellStyle name="Millares 174 2 2 4 2 3 3" xfId="15604" xr:uid="{ACEFC32E-7232-4253-B2B9-79B0A19C97CB}"/>
    <cellStyle name="Millares 174 2 2 4 2 3 3 2" xfId="38498" xr:uid="{E99EE6D4-AB92-4AE4-BECD-F6EFE74AA32C}"/>
    <cellStyle name="Millares 174 2 2 4 2 3 4" xfId="27057" xr:uid="{288254BE-D5E8-479F-9118-45D3048E8F4B}"/>
    <cellStyle name="Millares 174 2 2 4 2 3 5" xfId="49939" xr:uid="{4B96AFB0-12B2-45E3-9C05-2336BC00E308}"/>
    <cellStyle name="Millares 174 2 2 4 2 4" xfId="5238" xr:uid="{0CC30DF3-08EA-4B65-9732-06DE07DD96AF}"/>
    <cellStyle name="Millares 174 2 2 4 2 4 2" xfId="16690" xr:uid="{50F8E1D8-C612-4E22-B514-210FE5BB6CBE}"/>
    <cellStyle name="Millares 174 2 2 4 2 4 2 2" xfId="39584" xr:uid="{14CB8B8D-DADF-4E10-AADF-16CD83438C0D}"/>
    <cellStyle name="Millares 174 2 2 4 2 4 3" xfId="28143" xr:uid="{52145625-005C-4CC2-846E-94D43950D1F9}"/>
    <cellStyle name="Millares 174 2 2 4 2 4 4" xfId="51025" xr:uid="{FC4FC75D-B965-4F45-818F-1E09213FB371}"/>
    <cellStyle name="Millares 174 2 2 4 2 5" xfId="10299" xr:uid="{9C7D2F64-F6E7-4A46-979F-6AD552F0B1F1}"/>
    <cellStyle name="Millares 174 2 2 4 2 5 2" xfId="21742" xr:uid="{95FD8362-B1C6-49E5-8946-DCB8A58AAA22}"/>
    <cellStyle name="Millares 174 2 2 4 2 5 2 2" xfId="44636" xr:uid="{7635053A-537F-477E-8EB2-68C8E664CA0B}"/>
    <cellStyle name="Millares 174 2 2 4 2 5 3" xfId="33195" xr:uid="{45C23171-9A0C-4004-B156-768DC62E139D}"/>
    <cellStyle name="Millares 174 2 2 4 2 6" xfId="11383" xr:uid="{7D6F6EC6-ABE2-409C-B851-AC8BCDAE6C1C}"/>
    <cellStyle name="Millares 174 2 2 4 2 6 2" xfId="22826" xr:uid="{FD3E9E51-FC0E-4BD5-88C6-584DE6E62B97}"/>
    <cellStyle name="Millares 174 2 2 4 2 6 2 2" xfId="45720" xr:uid="{A3EE500F-317D-41B2-9B42-58EBD11D175F}"/>
    <cellStyle name="Millares 174 2 2 4 2 6 3" xfId="34279" xr:uid="{EB6F8C14-87FF-42C5-817A-4D0AECE36B98}"/>
    <cellStyle name="Millares 174 2 2 4 2 7" xfId="12448" xr:uid="{8D2C85B5-EF2C-416D-8EE3-D2A672627F8C}"/>
    <cellStyle name="Millares 174 2 2 4 2 7 2" xfId="35342" xr:uid="{A136CC8F-6DCF-4EFB-A8C9-54888B6A0DA6}"/>
    <cellStyle name="Millares 174 2 2 4 2 8" xfId="23901" xr:uid="{18BBBC35-9CDB-4BBA-BB07-4C834CE863B7}"/>
    <cellStyle name="Millares 174 2 2 4 2 9" xfId="46784" xr:uid="{24D36CCE-86F4-4A0F-BED4-DA6C919BB17A}"/>
    <cellStyle name="Millares 174 2 2 4 3" xfId="1780" xr:uid="{BBD4CA77-0002-4C14-9358-8DFAF2D59E76}"/>
    <cellStyle name="Millares 174 2 2 4 3 2" xfId="6028" xr:uid="{D2C154DF-7B1A-4B85-B61A-33F2FF74A4B1}"/>
    <cellStyle name="Millares 174 2 2 4 3 2 2" xfId="17480" xr:uid="{4813C1B9-C17E-4822-8863-4029E7B0AC31}"/>
    <cellStyle name="Millares 174 2 2 4 3 2 2 2" xfId="40374" xr:uid="{A594CE89-DB81-4CD7-BFB9-513651AA3E53}"/>
    <cellStyle name="Millares 174 2 2 4 3 2 3" xfId="28933" xr:uid="{D1262F29-29D5-4398-9DB6-5B0E485B1F67}"/>
    <cellStyle name="Millares 174 2 2 4 3 2 4" xfId="51815" xr:uid="{2CF26877-B51D-40A6-B84C-08636FBE8F1F}"/>
    <cellStyle name="Millares 174 2 2 4 3 3" xfId="13238" xr:uid="{BAE4E9BE-EE59-4758-B659-9159DE90898F}"/>
    <cellStyle name="Millares 174 2 2 4 3 3 2" xfId="36132" xr:uid="{BBFE190C-4677-4EAF-8262-2FF6E9EC6FB1}"/>
    <cellStyle name="Millares 174 2 2 4 3 4" xfId="24691" xr:uid="{B85ABB74-B3BA-4EBB-915B-19D08D3F66D9}"/>
    <cellStyle name="Millares 174 2 2 4 3 5" xfId="47574" xr:uid="{E392D3A9-0C34-4A3F-95BA-CBEBF371F4A6}"/>
    <cellStyle name="Millares 174 2 2 4 4" xfId="3624" xr:uid="{2B51A638-ABFA-4AF6-A303-553A42712902}"/>
    <cellStyle name="Millares 174 2 2 4 4 2" xfId="7867" xr:uid="{8E7785BE-7370-4CC0-B3A4-59D63B5AAD7E}"/>
    <cellStyle name="Millares 174 2 2 4 4 2 2" xfId="19319" xr:uid="{34ABE873-663E-4F37-82D8-FC7539837623}"/>
    <cellStyle name="Millares 174 2 2 4 4 2 2 2" xfId="42213" xr:uid="{CD73E7F1-A816-4AE2-9B7F-95727830DEC7}"/>
    <cellStyle name="Millares 174 2 2 4 4 2 3" xfId="30772" xr:uid="{B68D9356-BFA3-4D98-AFBC-08B4B20145A9}"/>
    <cellStyle name="Millares 174 2 2 4 4 2 4" xfId="53654" xr:uid="{0D116BDE-953D-4BF8-821B-3401090A3429}"/>
    <cellStyle name="Millares 174 2 2 4 4 3" xfId="15077" xr:uid="{C8237312-008C-4B4A-A6DA-F63FEE4DC5CB}"/>
    <cellStyle name="Millares 174 2 2 4 4 3 2" xfId="37971" xr:uid="{79B37027-9951-430F-94F3-60CA48AA7605}"/>
    <cellStyle name="Millares 174 2 2 4 4 4" xfId="26530" xr:uid="{285EF42B-510A-4434-8779-264C5FC4EC50}"/>
    <cellStyle name="Millares 174 2 2 4 4 5" xfId="49412" xr:uid="{01EB3EAD-69EB-4D5D-9DF2-6A8BF15170AC}"/>
    <cellStyle name="Millares 174 2 2 4 5" xfId="4711" xr:uid="{4B14EEDD-8586-4524-B60C-0EDFBBB1C09E}"/>
    <cellStyle name="Millares 174 2 2 4 5 2" xfId="16163" xr:uid="{9699144A-3E57-403D-B12C-F50F236CBF1B}"/>
    <cellStyle name="Millares 174 2 2 4 5 2 2" xfId="39057" xr:uid="{035E169B-3721-413A-8B69-E00001269662}"/>
    <cellStyle name="Millares 174 2 2 4 5 3" xfId="27616" xr:uid="{A6F5F01D-4D5D-48C2-AC17-DE6677788EFC}"/>
    <cellStyle name="Millares 174 2 2 4 5 4" xfId="50498" xr:uid="{AAB5F017-EBE9-4B7C-8F10-454F558CEA73}"/>
    <cellStyle name="Millares 174 2 2 4 6" xfId="9772" xr:uid="{98363B2C-E7AD-4114-892D-DACCE97E257A}"/>
    <cellStyle name="Millares 174 2 2 4 6 2" xfId="21215" xr:uid="{8A274BF0-EE5D-4D5F-B440-3CE69AF01060}"/>
    <cellStyle name="Millares 174 2 2 4 6 2 2" xfId="44109" xr:uid="{AF91B9FB-BD74-4501-82DD-4D67087D58F0}"/>
    <cellStyle name="Millares 174 2 2 4 6 3" xfId="32668" xr:uid="{C4A3886B-BFF5-4DC1-813A-918E0D701DC1}"/>
    <cellStyle name="Millares 174 2 2 4 7" xfId="10856" xr:uid="{568E8ECD-60B7-459E-9A0B-80245778E3DA}"/>
    <cellStyle name="Millares 174 2 2 4 7 2" xfId="22299" xr:uid="{B974E952-DD50-46A6-A6A5-E635B208ACEF}"/>
    <cellStyle name="Millares 174 2 2 4 7 2 2" xfId="45193" xr:uid="{E3D5DE81-4330-413E-BA20-C57B78081AD5}"/>
    <cellStyle name="Millares 174 2 2 4 7 3" xfId="33752" xr:uid="{A374B3D6-114B-4F8D-89AE-A0562898AE23}"/>
    <cellStyle name="Millares 174 2 2 4 8" xfId="11921" xr:uid="{F406CB3A-673C-44F6-9250-B597B169741A}"/>
    <cellStyle name="Millares 174 2 2 4 8 2" xfId="34815" xr:uid="{ED347BCE-6678-427B-A103-50F004BA27C9}"/>
    <cellStyle name="Millares 174 2 2 4 9" xfId="23374" xr:uid="{89A240DF-DE5F-49EE-86FA-F6767CFB737F}"/>
    <cellStyle name="Millares 174 2 2 5" xfId="726" xr:uid="{3DDB7264-0877-4B3D-88BD-1F34878041D9}"/>
    <cellStyle name="Millares 174 2 2 5 2" xfId="2043" xr:uid="{C736FAE8-E1EA-4D7F-95DA-F0ADE0A7955B}"/>
    <cellStyle name="Millares 174 2 2 5 2 2" xfId="6291" xr:uid="{B5F3FCEA-A925-4896-95CA-C831107B3156}"/>
    <cellStyle name="Millares 174 2 2 5 2 2 2" xfId="17743" xr:uid="{B338CFCD-057A-4449-9AEC-B7A117F6520F}"/>
    <cellStyle name="Millares 174 2 2 5 2 2 2 2" xfId="40637" xr:uid="{96B7F92F-B90F-4382-960A-5AAFA49BB45A}"/>
    <cellStyle name="Millares 174 2 2 5 2 2 3" xfId="29196" xr:uid="{707BE6AB-78A0-4C04-B6D2-7A96B2DF3F2B}"/>
    <cellStyle name="Millares 174 2 2 5 2 2 4" xfId="52078" xr:uid="{6877C0BB-C273-469C-A8F8-8153E57623C6}"/>
    <cellStyle name="Millares 174 2 2 5 2 3" xfId="13501" xr:uid="{3CF6B152-A0C3-44FC-BA8E-590B55571CA2}"/>
    <cellStyle name="Millares 174 2 2 5 2 3 2" xfId="36395" xr:uid="{4918DECE-AFB0-4D06-A7F4-B4926EB2D020}"/>
    <cellStyle name="Millares 174 2 2 5 2 4" xfId="24954" xr:uid="{7B4BBB4B-889C-4201-BEFD-FDCF29CCEE51}"/>
    <cellStyle name="Millares 174 2 2 5 2 5" xfId="47837" xr:uid="{98C74F8E-75A6-4A81-BF80-B6D1C6C8C8CF}"/>
    <cellStyle name="Millares 174 2 2 5 3" xfId="3887" xr:uid="{E6C63B07-8E97-45C5-B6EF-1A16615064B6}"/>
    <cellStyle name="Millares 174 2 2 5 3 2" xfId="8130" xr:uid="{AA6DE40C-053F-48A9-9071-76FBE1E7B925}"/>
    <cellStyle name="Millares 174 2 2 5 3 2 2" xfId="19582" xr:uid="{1EF09E2D-5A4F-4BA2-A2E1-D775D314E8BD}"/>
    <cellStyle name="Millares 174 2 2 5 3 2 2 2" xfId="42476" xr:uid="{1DBF106E-3115-4E74-AA4E-A1D843E781B2}"/>
    <cellStyle name="Millares 174 2 2 5 3 2 3" xfId="31035" xr:uid="{25B0F798-F4AE-4E7A-AA8C-FD435A6B553F}"/>
    <cellStyle name="Millares 174 2 2 5 3 2 4" xfId="53917" xr:uid="{7F7FE2AC-C814-4C30-AD1D-737084A9E580}"/>
    <cellStyle name="Millares 174 2 2 5 3 3" xfId="15340" xr:uid="{B814949D-D915-4D85-ACE4-92D90AEBF1D1}"/>
    <cellStyle name="Millares 174 2 2 5 3 3 2" xfId="38234" xr:uid="{D32E16C9-7FAA-4E63-B753-DF020062A719}"/>
    <cellStyle name="Millares 174 2 2 5 3 4" xfId="26793" xr:uid="{93E176DD-3FBB-4F7F-B7D8-1FA09396A946}"/>
    <cellStyle name="Millares 174 2 2 5 3 5" xfId="49675" xr:uid="{CF625ADE-5A78-41C4-A34E-8B27C7171B3B}"/>
    <cellStyle name="Millares 174 2 2 5 4" xfId="4974" xr:uid="{4B6EC945-AE00-49DE-995F-FA0A5268AF10}"/>
    <cellStyle name="Millares 174 2 2 5 4 2" xfId="16426" xr:uid="{72547D76-BCC8-4A9E-970D-752A39A6A927}"/>
    <cellStyle name="Millares 174 2 2 5 4 2 2" xfId="39320" xr:uid="{D41AD63B-DCA0-48A8-9B60-2A3D9C71FCAA}"/>
    <cellStyle name="Millares 174 2 2 5 4 3" xfId="27879" xr:uid="{3E2A2CB3-D7A7-4BB8-89DD-3313DE59A272}"/>
    <cellStyle name="Millares 174 2 2 5 4 4" xfId="50761" xr:uid="{3B57FEA2-F7E4-46BD-8908-F2253A4F0C5C}"/>
    <cellStyle name="Millares 174 2 2 5 5" xfId="10035" xr:uid="{E7ABC2B3-0FC5-4989-9583-C38773CBB149}"/>
    <cellStyle name="Millares 174 2 2 5 5 2" xfId="21478" xr:uid="{5FE33D02-0BED-402F-98E6-E50C98B64C77}"/>
    <cellStyle name="Millares 174 2 2 5 5 2 2" xfId="44372" xr:uid="{AA68A3F2-4FEE-427F-BB2A-65C0EA987C7D}"/>
    <cellStyle name="Millares 174 2 2 5 5 3" xfId="32931" xr:uid="{FF543545-07E3-46D0-AC7C-47A4F5837523}"/>
    <cellStyle name="Millares 174 2 2 5 6" xfId="11119" xr:uid="{2F269CB9-FFDA-46CB-B631-0E1EC1C0D0EA}"/>
    <cellStyle name="Millares 174 2 2 5 6 2" xfId="22562" xr:uid="{A13F55B2-AC32-4C3B-A994-610F4798417F}"/>
    <cellStyle name="Millares 174 2 2 5 6 2 2" xfId="45456" xr:uid="{79E37837-BDBE-445D-A966-CA3CE35AC53F}"/>
    <cellStyle name="Millares 174 2 2 5 6 3" xfId="34015" xr:uid="{00235EA3-CEC7-41B3-B17B-468EDC1F9EDC}"/>
    <cellStyle name="Millares 174 2 2 5 7" xfId="12184" xr:uid="{D9FDDC0C-FFE9-49A4-BFFB-15B627EE2B80}"/>
    <cellStyle name="Millares 174 2 2 5 7 2" xfId="35078" xr:uid="{5ED53953-99D9-4CF5-9545-79611489DB95}"/>
    <cellStyle name="Millares 174 2 2 5 8" xfId="23637" xr:uid="{1EE75423-958F-4D01-8DCD-A14769847CC7}"/>
    <cellStyle name="Millares 174 2 2 5 9" xfId="46520" xr:uid="{7174AA80-7C28-4812-8FDF-3129B34CD2E5}"/>
    <cellStyle name="Millares 174 2 2 6" xfId="1254" xr:uid="{93AB5CC0-3C07-4A02-9FEC-7FE67CBE292B}"/>
    <cellStyle name="Millares 174 2 2 6 2" xfId="2571" xr:uid="{920B7833-5943-460A-9D4B-B73971BAC084}"/>
    <cellStyle name="Millares 174 2 2 6 2 2" xfId="6819" xr:uid="{ED99C69B-9E15-40A6-95A6-C7857724C166}"/>
    <cellStyle name="Millares 174 2 2 6 2 2 2" xfId="18271" xr:uid="{6EA0B256-4937-4B83-911C-33C0DA745CE3}"/>
    <cellStyle name="Millares 174 2 2 6 2 2 2 2" xfId="41165" xr:uid="{F0A44057-E735-4745-B545-1E7C4FC75387}"/>
    <cellStyle name="Millares 174 2 2 6 2 2 3" xfId="29724" xr:uid="{5624A58C-BF2D-421B-81C3-DD936087D842}"/>
    <cellStyle name="Millares 174 2 2 6 2 2 4" xfId="52606" xr:uid="{320DECAA-B3B0-43E1-928C-5E61D86A71CC}"/>
    <cellStyle name="Millares 174 2 2 6 2 3" xfId="14029" xr:uid="{DFDA796B-A415-4BDC-AAB2-DF4C76C756E9}"/>
    <cellStyle name="Millares 174 2 2 6 2 3 2" xfId="36923" xr:uid="{645F6CBB-CF75-4FFA-8DD1-FC57878202F4}"/>
    <cellStyle name="Millares 174 2 2 6 2 4" xfId="25482" xr:uid="{8B08B152-895F-427F-AE56-2519560DE0AE}"/>
    <cellStyle name="Millares 174 2 2 6 2 5" xfId="48365" xr:uid="{5FED2AF4-C50D-4688-8C2C-18E7EAE1786F}"/>
    <cellStyle name="Millares 174 2 2 6 3" xfId="5502" xr:uid="{41421850-98AD-4EAB-ACFF-5E91525C6922}"/>
    <cellStyle name="Millares 174 2 2 6 3 2" xfId="16954" xr:uid="{88CFFFF1-1A36-4528-9AAE-2333D3A93414}"/>
    <cellStyle name="Millares 174 2 2 6 3 2 2" xfId="39848" xr:uid="{9D5FF8A5-FECC-4A14-9249-B54BB95862AC}"/>
    <cellStyle name="Millares 174 2 2 6 3 3" xfId="28407" xr:uid="{5D423F31-47DC-4BEC-B098-7A79B83DAB81}"/>
    <cellStyle name="Millares 174 2 2 6 3 4" xfId="51289" xr:uid="{3C231EB1-A1E2-46D8-A0BE-5B631405206B}"/>
    <cellStyle name="Millares 174 2 2 6 4" xfId="12712" xr:uid="{D86F45B8-A821-4B04-8FD8-2D257FAED4E2}"/>
    <cellStyle name="Millares 174 2 2 6 4 2" xfId="35606" xr:uid="{750BEC51-9684-4A8F-BD5D-A544C28C8B46}"/>
    <cellStyle name="Millares 174 2 2 6 5" xfId="24165" xr:uid="{5C1EB274-4DED-4117-82F1-E1B50B86B227}"/>
    <cellStyle name="Millares 174 2 2 6 6" xfId="47048" xr:uid="{574F7DB0-262A-4480-8809-FE7F8A35F310}"/>
    <cellStyle name="Millares 174 2 2 7" xfId="1517" xr:uid="{798DC933-1258-4A4D-B595-A539FF564FF3}"/>
    <cellStyle name="Millares 174 2 2 7 2" xfId="5765" xr:uid="{22B1070C-F858-41E5-9424-52A3409CFDD3}"/>
    <cellStyle name="Millares 174 2 2 7 2 2" xfId="17217" xr:uid="{6374836A-B238-44C4-8DF7-D802A2386F8D}"/>
    <cellStyle name="Millares 174 2 2 7 2 2 2" xfId="40111" xr:uid="{550A990A-6423-4B70-A524-EBC37F47069F}"/>
    <cellStyle name="Millares 174 2 2 7 2 3" xfId="28670" xr:uid="{052C3D67-E90D-4CFE-A76F-6F30DA523918}"/>
    <cellStyle name="Millares 174 2 2 7 2 4" xfId="51552" xr:uid="{498AE999-8B53-4D74-A9BE-7CC1B1FC237D}"/>
    <cellStyle name="Millares 174 2 2 7 3" xfId="12975" xr:uid="{0A31B230-771C-47E0-AA2A-34847DE088F8}"/>
    <cellStyle name="Millares 174 2 2 7 3 2" xfId="35869" xr:uid="{27EC8FBE-D6F4-4383-A6A6-B481222FE839}"/>
    <cellStyle name="Millares 174 2 2 7 4" xfId="24428" xr:uid="{E13ECBBB-A1EA-469D-8F9E-6C7A11881D04}"/>
    <cellStyle name="Millares 174 2 2 7 5" xfId="47311" xr:uid="{2F24236F-98FE-4368-BB0F-161919904586}"/>
    <cellStyle name="Millares 174 2 2 8" xfId="2839" xr:uid="{13457B52-4E92-438C-902B-B59617A83554}"/>
    <cellStyle name="Millares 174 2 2 8 2" xfId="7083" xr:uid="{FEAC1624-3EDF-4E90-958B-A53DD96240D8}"/>
    <cellStyle name="Millares 174 2 2 8 2 2" xfId="18535" xr:uid="{72115F80-4211-48C3-AABC-E71EE2D2C7E1}"/>
    <cellStyle name="Millares 174 2 2 8 2 2 2" xfId="41429" xr:uid="{BD487C67-ABB0-477A-99B7-9926273410A4}"/>
    <cellStyle name="Millares 174 2 2 8 2 3" xfId="29988" xr:uid="{5E56727A-5D71-4257-B4EF-771D541F5FA5}"/>
    <cellStyle name="Millares 174 2 2 8 2 4" xfId="52870" xr:uid="{A5812FB2-41B2-4E7D-95FB-1887B64B24A6}"/>
    <cellStyle name="Millares 174 2 2 8 3" xfId="14293" xr:uid="{28426B46-8349-4FF0-845D-8F5D83B36C83}"/>
    <cellStyle name="Millares 174 2 2 8 3 2" xfId="37187" xr:uid="{44EBB612-88DF-4072-90CA-38631608C1C5}"/>
    <cellStyle name="Millares 174 2 2 8 4" xfId="25746" xr:uid="{DF0F739A-5F05-4734-A806-146F96F329D3}"/>
    <cellStyle name="Millares 174 2 2 8 5" xfId="48628" xr:uid="{E24B3A13-B7A4-4957-886B-969BEA0665F7}"/>
    <cellStyle name="Millares 174 2 2 9" xfId="3099" xr:uid="{92F8355F-4EF2-4933-A9A2-DE3C8A2DE279}"/>
    <cellStyle name="Millares 174 2 2 9 2" xfId="7342" xr:uid="{4AB53D6C-76CB-41A8-A9AF-E9401C25FBE4}"/>
    <cellStyle name="Millares 174 2 2 9 2 2" xfId="18794" xr:uid="{C773A83E-AF18-42DF-BA9E-7F58276CB3C8}"/>
    <cellStyle name="Millares 174 2 2 9 2 2 2" xfId="41688" xr:uid="{A1318992-7C89-4919-A643-8829F61B9CE4}"/>
    <cellStyle name="Millares 174 2 2 9 2 3" xfId="30247" xr:uid="{DFEE636D-BD2D-4AAA-BD71-66E0E52F351E}"/>
    <cellStyle name="Millares 174 2 2 9 2 4" xfId="53129" xr:uid="{AFC2A76B-FF62-43BC-B687-30162EBCAD8B}"/>
    <cellStyle name="Millares 174 2 2 9 3" xfId="14552" xr:uid="{08A69224-A476-428B-A1D7-07C953F5C36D}"/>
    <cellStyle name="Millares 174 2 2 9 3 2" xfId="37446" xr:uid="{614764A4-8808-4FD7-82BF-591FED0DBEE1}"/>
    <cellStyle name="Millares 174 2 2 9 4" xfId="26005" xr:uid="{824E75B3-F6F5-4208-99B9-6A6C9731B29F}"/>
    <cellStyle name="Millares 174 2 2 9 5" xfId="48887" xr:uid="{415B8493-810E-48F6-A45D-31DB3B35010C}"/>
    <cellStyle name="Millares 174 2 3" xfId="195" xr:uid="{134C74A3-F1B6-4608-A683-DEE1228AC9E1}"/>
    <cellStyle name="Millares 174 2 3 10" xfId="4443" xr:uid="{ECB8F73A-E14C-4394-A025-AF8721875DA5}"/>
    <cellStyle name="Millares 174 2 3 10 2" xfId="15895" xr:uid="{76A7DC9C-F617-4B63-87F4-467FD30DB720}"/>
    <cellStyle name="Millares 174 2 3 10 2 2" xfId="38789" xr:uid="{A21C76CD-D738-4D2B-9EE3-68FC669BF2CE}"/>
    <cellStyle name="Millares 174 2 3 10 3" xfId="27348" xr:uid="{32F34916-2E74-4181-AE4D-603AEC27D1CE}"/>
    <cellStyle name="Millares 174 2 3 10 4" xfId="50230" xr:uid="{67E0115B-12FE-447E-BA6B-B0777AB9EF81}"/>
    <cellStyle name="Millares 174 2 3 11" xfId="8727" xr:uid="{CB0D5504-9077-43D7-8B8D-A603E89025E1}"/>
    <cellStyle name="Millares 174 2 3 11 2" xfId="20171" xr:uid="{EB9D43AA-4AAF-4760-B438-085D6DF98BBE}"/>
    <cellStyle name="Millares 174 2 3 11 2 2" xfId="43065" xr:uid="{0ED6F152-A51E-4E41-A77D-5D07E7BB0AAA}"/>
    <cellStyle name="Millares 174 2 3 11 3" xfId="31624" xr:uid="{D646F1AE-84FE-415C-9C1E-D237D141B613}"/>
    <cellStyle name="Millares 174 2 3 11 4" xfId="54506" xr:uid="{DEE44F19-44BC-4882-B6E6-E2561FA9C599}"/>
    <cellStyle name="Millares 174 2 3 12" xfId="8988" xr:uid="{395AC38C-31FD-4974-8246-92D9D32C7F73}"/>
    <cellStyle name="Millares 174 2 3 12 2" xfId="20432" xr:uid="{A981C337-7AC2-4F65-B66B-B26FE420E36F}"/>
    <cellStyle name="Millares 174 2 3 12 2 2" xfId="43326" xr:uid="{1ACFFA5A-B679-4D6D-85B0-8775EE3C5112}"/>
    <cellStyle name="Millares 174 2 3 12 3" xfId="31885" xr:uid="{CB16E463-FBB4-4D6D-90CB-6B1C3FD6AC85}"/>
    <cellStyle name="Millares 174 2 3 12 4" xfId="54767" xr:uid="{F4C64B89-2FD5-4B68-812E-A755C7170E03}"/>
    <cellStyle name="Millares 174 2 3 13" xfId="9255" xr:uid="{212EC97E-79A7-4655-A4B8-BB93C38514B7}"/>
    <cellStyle name="Millares 174 2 3 13 2" xfId="20699" xr:uid="{742F5D7F-AA60-452C-BE67-9EAFC76645EB}"/>
    <cellStyle name="Millares 174 2 3 13 2 2" xfId="43593" xr:uid="{F0B9D4C7-5D76-42CB-8DD7-63AD59AD6806}"/>
    <cellStyle name="Millares 174 2 3 13 3" xfId="32152" xr:uid="{B38E770F-E553-4BB1-B3BF-244F1276433D}"/>
    <cellStyle name="Millares 174 2 3 13 4" xfId="55034" xr:uid="{2F2FD660-5769-475E-9A47-07F520E2E3A9}"/>
    <cellStyle name="Millares 174 2 3 14" xfId="9526" xr:uid="{8DBEE2FD-CE3D-4D2D-891E-078FEBEDA0F3}"/>
    <cellStyle name="Millares 174 2 3 14 2" xfId="20969" xr:uid="{6C6198AF-05A7-4822-B64E-5ED88302B148}"/>
    <cellStyle name="Millares 174 2 3 14 2 2" xfId="43863" xr:uid="{08E92B4F-EE0B-4989-85FD-4FBBE47A1CFB}"/>
    <cellStyle name="Millares 174 2 3 14 3" xfId="32422" xr:uid="{02E259BC-0138-49AA-BC06-A32A8C8CDB91}"/>
    <cellStyle name="Millares 174 2 3 15" xfId="10612" xr:uid="{509A3511-BE5C-4A17-8D2B-D8EFF59BD2CB}"/>
    <cellStyle name="Millares 174 2 3 15 2" xfId="22055" xr:uid="{3A0002EA-B8C9-4810-A1F4-719A63A5AAE4}"/>
    <cellStyle name="Millares 174 2 3 15 2 2" xfId="44949" xr:uid="{4815CFE8-4C62-4589-AF84-7AF0B9FC12BA}"/>
    <cellStyle name="Millares 174 2 3 15 3" xfId="33508" xr:uid="{7F1B148B-6618-4F2A-9EA0-781016762664}"/>
    <cellStyle name="Millares 174 2 3 16" xfId="11677" xr:uid="{472E7C06-2F4B-4D7A-B54E-45FA57500099}"/>
    <cellStyle name="Millares 174 2 3 16 2" xfId="34571" xr:uid="{05D800F3-10A5-4025-8160-1E84253188E4}"/>
    <cellStyle name="Millares 174 2 3 17" xfId="23130" xr:uid="{7579408C-FEEB-4C5B-A822-E87FD4255079}"/>
    <cellStyle name="Millares 174 2 3 18" xfId="46013" xr:uid="{877D6640-D42C-4946-A1F3-44F73A81D1D1}"/>
    <cellStyle name="Millares 174 2 3 2" xfId="334" xr:uid="{20680BCE-8BB5-4906-83CA-E98BE82E8172}"/>
    <cellStyle name="Millares 174 2 3 2 10" xfId="8843" xr:uid="{444E3846-24C4-4ED9-A559-476819618DD1}"/>
    <cellStyle name="Millares 174 2 3 2 10 2" xfId="20287" xr:uid="{F75BD78F-A763-413F-8B82-F7B2C5F50EA9}"/>
    <cellStyle name="Millares 174 2 3 2 10 2 2" xfId="43181" xr:uid="{EEAB0821-9701-4BC6-8F65-30808D637BFE}"/>
    <cellStyle name="Millares 174 2 3 2 10 3" xfId="31740" xr:uid="{9C139C08-842C-4615-A3F4-72A663188EDE}"/>
    <cellStyle name="Millares 174 2 3 2 10 4" xfId="54622" xr:uid="{0C59EA8D-A755-4FB5-9E18-63D07CDC9C4F}"/>
    <cellStyle name="Millares 174 2 3 2 11" xfId="9105" xr:uid="{49299ED6-6638-4705-9405-AED750D7CD99}"/>
    <cellStyle name="Millares 174 2 3 2 11 2" xfId="20549" xr:uid="{3245AEB6-2728-4008-91AD-9ADF2DF3C342}"/>
    <cellStyle name="Millares 174 2 3 2 11 2 2" xfId="43443" xr:uid="{8B851210-131F-44D8-B8D4-EE49576B756C}"/>
    <cellStyle name="Millares 174 2 3 2 11 3" xfId="32002" xr:uid="{E07DFF6E-2AB6-4ABE-B824-AE657F1FB5AD}"/>
    <cellStyle name="Millares 174 2 3 2 11 4" xfId="54884" xr:uid="{C44F8730-31A1-4809-AEE4-AB2D0CFD0F09}"/>
    <cellStyle name="Millares 174 2 3 2 12" xfId="9372" xr:uid="{276D4121-E1C4-4296-B9B9-5A8BF79B8F37}"/>
    <cellStyle name="Millares 174 2 3 2 12 2" xfId="20816" xr:uid="{591F4FCC-FB0D-42DB-85FC-86626C362F90}"/>
    <cellStyle name="Millares 174 2 3 2 12 2 2" xfId="43710" xr:uid="{1DD4F16C-696A-4569-A318-4F6FD818E196}"/>
    <cellStyle name="Millares 174 2 3 2 12 3" xfId="32269" xr:uid="{D8848DD5-07E6-4E32-809E-FE821F66AC14}"/>
    <cellStyle name="Millares 174 2 3 2 12 4" xfId="55151" xr:uid="{5DCF6B43-A00B-4808-BD48-B1FD958C7297}"/>
    <cellStyle name="Millares 174 2 3 2 13" xfId="9644" xr:uid="{0135F82F-FFC7-410B-AF3D-C4EB52A6101D}"/>
    <cellStyle name="Millares 174 2 3 2 13 2" xfId="21087" xr:uid="{C41314CD-B265-4B41-908D-4D7E2A06AC50}"/>
    <cellStyle name="Millares 174 2 3 2 13 2 2" xfId="43981" xr:uid="{325FD326-6293-4F9A-A341-716B798EAF35}"/>
    <cellStyle name="Millares 174 2 3 2 13 3" xfId="32540" xr:uid="{E8143BA6-46C2-42FB-A3EA-453F3132EC78}"/>
    <cellStyle name="Millares 174 2 3 2 14" xfId="10728" xr:uid="{A5BA040C-6640-4139-8BF5-450F5ED2195B}"/>
    <cellStyle name="Millares 174 2 3 2 14 2" xfId="22171" xr:uid="{9BA6B4F3-3670-4108-883E-857134ED2869}"/>
    <cellStyle name="Millares 174 2 3 2 14 2 2" xfId="45065" xr:uid="{DB5E6B1B-1BB2-4D41-877D-9F81F70A57A1}"/>
    <cellStyle name="Millares 174 2 3 2 14 3" xfId="33624" xr:uid="{4EA7C730-DC60-4A9E-8308-98200A46722F}"/>
    <cellStyle name="Millares 174 2 3 2 15" xfId="11793" xr:uid="{4FBD3655-E296-4B49-86ED-381C014A7A1A}"/>
    <cellStyle name="Millares 174 2 3 2 15 2" xfId="34687" xr:uid="{97F13993-9EC6-4B99-99DE-9F114033257D}"/>
    <cellStyle name="Millares 174 2 3 2 16" xfId="23246" xr:uid="{C85E3841-18DA-4299-8F02-9EDB00CDE1B9}"/>
    <cellStyle name="Millares 174 2 3 2 17" xfId="46129" xr:uid="{36BD4FAC-DC59-4C47-BF23-BA19E039CB23}"/>
    <cellStyle name="Millares 174 2 3 2 2" xfId="597" xr:uid="{81B99303-903F-4B04-9E9A-EC8967D2E0B9}"/>
    <cellStyle name="Millares 174 2 3 2 2 10" xfId="46392" xr:uid="{CEDF0020-EC29-4D57-ABEB-1364DFD14BB0}"/>
    <cellStyle name="Millares 174 2 3 2 2 2" xfId="1125" xr:uid="{BDF762F1-91C6-4E9C-ABDB-B9CA3EE23172}"/>
    <cellStyle name="Millares 174 2 3 2 2 2 2" xfId="2442" xr:uid="{446208DB-23B3-494F-8132-7C222131A504}"/>
    <cellStyle name="Millares 174 2 3 2 2 2 2 2" xfId="6690" xr:uid="{0A2861E3-68E4-4F53-AF6A-3E672E82CA52}"/>
    <cellStyle name="Millares 174 2 3 2 2 2 2 2 2" xfId="18142" xr:uid="{C2A61C15-9B50-46D1-A1F6-9B8AA6224E66}"/>
    <cellStyle name="Millares 174 2 3 2 2 2 2 2 2 2" xfId="41036" xr:uid="{1410D1DE-BFEB-4992-9502-24B1D8E593A5}"/>
    <cellStyle name="Millares 174 2 3 2 2 2 2 2 3" xfId="29595" xr:uid="{51FAB0C0-240C-4752-B58E-C333A5F51E3A}"/>
    <cellStyle name="Millares 174 2 3 2 2 2 2 2 4" xfId="52477" xr:uid="{9A365514-80B3-4E4A-8D1E-0C45774606F6}"/>
    <cellStyle name="Millares 174 2 3 2 2 2 2 3" xfId="13900" xr:uid="{4E5D34F2-998C-47F1-9578-E7B80B2C0F05}"/>
    <cellStyle name="Millares 174 2 3 2 2 2 2 3 2" xfId="36794" xr:uid="{B6C41153-313E-4170-BC78-47AB1C0CF01B}"/>
    <cellStyle name="Millares 174 2 3 2 2 2 2 4" xfId="25353" xr:uid="{7F7C0B2F-59C1-4E77-BDD3-3AE795CAD098}"/>
    <cellStyle name="Millares 174 2 3 2 2 2 2 5" xfId="48236" xr:uid="{BD789E71-C41A-4108-8DDE-E14DAF6AF8F3}"/>
    <cellStyle name="Millares 174 2 3 2 2 2 3" xfId="4286" xr:uid="{8D004F12-7AFC-4C15-8144-EF15A9F45AE7}"/>
    <cellStyle name="Millares 174 2 3 2 2 2 3 2" xfId="8529" xr:uid="{E96E5EF0-FDFA-451D-8B15-5097FEE0381D}"/>
    <cellStyle name="Millares 174 2 3 2 2 2 3 2 2" xfId="19981" xr:uid="{4FAFC19F-77AF-476C-BEA8-77739B71E00E}"/>
    <cellStyle name="Millares 174 2 3 2 2 2 3 2 2 2" xfId="42875" xr:uid="{83143399-685C-462B-81B6-C0D31C4168BF}"/>
    <cellStyle name="Millares 174 2 3 2 2 2 3 2 3" xfId="31434" xr:uid="{6692F000-0710-4A3E-BC83-609C63A09976}"/>
    <cellStyle name="Millares 174 2 3 2 2 2 3 2 4" xfId="54316" xr:uid="{717AB55C-EF25-4F2B-ABF4-1992970DAD9F}"/>
    <cellStyle name="Millares 174 2 3 2 2 2 3 3" xfId="15739" xr:uid="{6C6F3FD1-EBB0-4BA2-AE32-4B699C9656E0}"/>
    <cellStyle name="Millares 174 2 3 2 2 2 3 3 2" xfId="38633" xr:uid="{D1D6AB27-2CD9-465A-B788-34A6C1AA18C8}"/>
    <cellStyle name="Millares 174 2 3 2 2 2 3 4" xfId="27192" xr:uid="{C287387E-9BB5-4261-9E9E-A1BB390A8BA7}"/>
    <cellStyle name="Millares 174 2 3 2 2 2 3 5" xfId="50074" xr:uid="{94F77B43-A03B-46AA-B593-ECC6E641C2B3}"/>
    <cellStyle name="Millares 174 2 3 2 2 2 4" xfId="5373" xr:uid="{D53E7DD0-ABC7-47DA-9FAB-B1760A33F9A1}"/>
    <cellStyle name="Millares 174 2 3 2 2 2 4 2" xfId="16825" xr:uid="{468B732C-21D3-470B-AA35-4CF9CBDCE111}"/>
    <cellStyle name="Millares 174 2 3 2 2 2 4 2 2" xfId="39719" xr:uid="{4E5A0CBD-9980-438D-A1DC-4C45CA3D457A}"/>
    <cellStyle name="Millares 174 2 3 2 2 2 4 3" xfId="28278" xr:uid="{5C793D4C-8210-4A09-B503-DC7622D8F908}"/>
    <cellStyle name="Millares 174 2 3 2 2 2 4 4" xfId="51160" xr:uid="{2CEF0D88-6878-4CCC-B7FE-A6AF7C9683E4}"/>
    <cellStyle name="Millares 174 2 3 2 2 2 5" xfId="10434" xr:uid="{A1E75B67-A2CC-40C1-9A92-F0C9B45A1FCF}"/>
    <cellStyle name="Millares 174 2 3 2 2 2 5 2" xfId="21877" xr:uid="{9E3C714F-2FC8-42AF-8F97-C0EA01EF132A}"/>
    <cellStyle name="Millares 174 2 3 2 2 2 5 2 2" xfId="44771" xr:uid="{06F2FBAC-6C66-4A58-95A0-28FA1383F579}"/>
    <cellStyle name="Millares 174 2 3 2 2 2 5 3" xfId="33330" xr:uid="{E36D40AD-20CB-4CD5-9B12-C58999DAA391}"/>
    <cellStyle name="Millares 174 2 3 2 2 2 6" xfId="11518" xr:uid="{63033526-BCBD-4862-858C-63D7F0225160}"/>
    <cellStyle name="Millares 174 2 3 2 2 2 6 2" xfId="22961" xr:uid="{E3751281-4907-45FD-A544-BC9F8F53A774}"/>
    <cellStyle name="Millares 174 2 3 2 2 2 6 2 2" xfId="45855" xr:uid="{C8183EDA-A7A2-4A86-881A-1337E250363C}"/>
    <cellStyle name="Millares 174 2 3 2 2 2 6 3" xfId="34414" xr:uid="{AB99F931-13F9-40B2-8CFD-AF19AC2379E3}"/>
    <cellStyle name="Millares 174 2 3 2 2 2 7" xfId="12583" xr:uid="{38310699-DD9A-4B4F-94C7-DA42FCB3C38C}"/>
    <cellStyle name="Millares 174 2 3 2 2 2 7 2" xfId="35477" xr:uid="{43ADE907-5378-4AC3-B298-3FD21CAC2E4E}"/>
    <cellStyle name="Millares 174 2 3 2 2 2 8" xfId="24036" xr:uid="{425255F1-AD68-4C1A-B496-441E98B574AA}"/>
    <cellStyle name="Millares 174 2 3 2 2 2 9" xfId="46919" xr:uid="{D5D2C936-6E64-4D1A-8C1F-B06B76AA93F9}"/>
    <cellStyle name="Millares 174 2 3 2 2 3" xfId="1915" xr:uid="{B5EFBBE2-752A-4500-8F90-C04B13EF5AFA}"/>
    <cellStyle name="Millares 174 2 3 2 2 3 2" xfId="6163" xr:uid="{36FB9BA5-C2CD-4BF8-862C-9E99E2E7899C}"/>
    <cellStyle name="Millares 174 2 3 2 2 3 2 2" xfId="17615" xr:uid="{006547E0-12B3-420B-AB10-6130EBC9DFD7}"/>
    <cellStyle name="Millares 174 2 3 2 2 3 2 2 2" xfId="40509" xr:uid="{7304EC70-6BA1-4408-8F49-019F6340B427}"/>
    <cellStyle name="Millares 174 2 3 2 2 3 2 3" xfId="29068" xr:uid="{0FB5D51C-964E-47C5-A5C9-8C5823544EE3}"/>
    <cellStyle name="Millares 174 2 3 2 2 3 2 4" xfId="51950" xr:uid="{C7ACA376-65C9-4435-9296-E7642A4CB8F6}"/>
    <cellStyle name="Millares 174 2 3 2 2 3 3" xfId="13373" xr:uid="{9BF76E47-ABD4-4505-AA80-453F627307B2}"/>
    <cellStyle name="Millares 174 2 3 2 2 3 3 2" xfId="36267" xr:uid="{55C965D2-AE2D-4468-8B7A-DA1259AEA101}"/>
    <cellStyle name="Millares 174 2 3 2 2 3 4" xfId="24826" xr:uid="{DEDC1870-1F62-45D6-A4F9-D8496A2A6B36}"/>
    <cellStyle name="Millares 174 2 3 2 2 3 5" xfId="47709" xr:uid="{1965EA4A-7D1F-40CA-B01A-CDCFD7592164}"/>
    <cellStyle name="Millares 174 2 3 2 2 4" xfId="3759" xr:uid="{88574285-8E4A-439C-B978-1D75F1A5480F}"/>
    <cellStyle name="Millares 174 2 3 2 2 4 2" xfId="8002" xr:uid="{7E1AEA42-27EE-4321-B51B-388CAD54708F}"/>
    <cellStyle name="Millares 174 2 3 2 2 4 2 2" xfId="19454" xr:uid="{E30573A8-8DB2-418B-8720-885E187A2869}"/>
    <cellStyle name="Millares 174 2 3 2 2 4 2 2 2" xfId="42348" xr:uid="{441D5015-3D37-4F3A-93EE-260F98FADB27}"/>
    <cellStyle name="Millares 174 2 3 2 2 4 2 3" xfId="30907" xr:uid="{E9BD4CE7-5447-45FC-AAA7-4EF2E7C9F47E}"/>
    <cellStyle name="Millares 174 2 3 2 2 4 2 4" xfId="53789" xr:uid="{21C868F1-914D-460A-B043-A83E58835BD7}"/>
    <cellStyle name="Millares 174 2 3 2 2 4 3" xfId="15212" xr:uid="{EC404A00-9781-41FE-9E73-C9A5A8A91806}"/>
    <cellStyle name="Millares 174 2 3 2 2 4 3 2" xfId="38106" xr:uid="{680C0744-F451-45B2-A8DA-DA13B0EAAAE5}"/>
    <cellStyle name="Millares 174 2 3 2 2 4 4" xfId="26665" xr:uid="{73AA0C93-7D37-4F20-9E64-52B8E6E91BE6}"/>
    <cellStyle name="Millares 174 2 3 2 2 4 5" xfId="49547" xr:uid="{D628DB7B-FC69-4566-859D-D3820B3498A1}"/>
    <cellStyle name="Millares 174 2 3 2 2 5" xfId="4846" xr:uid="{1A9F42C8-7D0D-46E5-8045-A086B917E1BB}"/>
    <cellStyle name="Millares 174 2 3 2 2 5 2" xfId="16298" xr:uid="{E79EC8AC-5464-402F-991C-D0E3487D671E}"/>
    <cellStyle name="Millares 174 2 3 2 2 5 2 2" xfId="39192" xr:uid="{058FEFDE-255A-4047-845B-70089DE0B529}"/>
    <cellStyle name="Millares 174 2 3 2 2 5 3" xfId="27751" xr:uid="{0ADAA5F6-21F8-4F0F-A7D8-45FDCD31F188}"/>
    <cellStyle name="Millares 174 2 3 2 2 5 4" xfId="50633" xr:uid="{80F89464-6B05-4E1F-9B3F-ED76CE4F4C6C}"/>
    <cellStyle name="Millares 174 2 3 2 2 6" xfId="9907" xr:uid="{64DACF07-015E-4796-B3E6-A4422123C244}"/>
    <cellStyle name="Millares 174 2 3 2 2 6 2" xfId="21350" xr:uid="{C0DE4ECD-B494-41EF-BD8B-E2C5596C8C68}"/>
    <cellStyle name="Millares 174 2 3 2 2 6 2 2" xfId="44244" xr:uid="{452CB71C-FC1E-4C18-8C5A-3CE6695A2626}"/>
    <cellStyle name="Millares 174 2 3 2 2 6 3" xfId="32803" xr:uid="{C24A0748-B854-4F3E-8832-2564CFD0E3D8}"/>
    <cellStyle name="Millares 174 2 3 2 2 7" xfId="10991" xr:uid="{85604B16-84E8-4BAE-A2A5-4AAB0AC7DB1D}"/>
    <cellStyle name="Millares 174 2 3 2 2 7 2" xfId="22434" xr:uid="{AF25CFDD-BDE3-4920-99AC-FA2436606A00}"/>
    <cellStyle name="Millares 174 2 3 2 2 7 2 2" xfId="45328" xr:uid="{43872BA2-26C0-45C1-9F58-524BEB47869C}"/>
    <cellStyle name="Millares 174 2 3 2 2 7 3" xfId="33887" xr:uid="{2CBA52EB-7351-415F-87B7-DF4BD37A6EFD}"/>
    <cellStyle name="Millares 174 2 3 2 2 8" xfId="12056" xr:uid="{A3A56770-FE08-4725-AA59-62271945C45D}"/>
    <cellStyle name="Millares 174 2 3 2 2 8 2" xfId="34950" xr:uid="{143CC99F-958E-47EC-B3E6-CD62559AB714}"/>
    <cellStyle name="Millares 174 2 3 2 2 9" xfId="23509" xr:uid="{CA3A9923-6BD5-4D26-9491-85A103BD99B9}"/>
    <cellStyle name="Millares 174 2 3 2 3" xfId="862" xr:uid="{32D2F256-5DE4-4B8B-B553-AA21FADA3C92}"/>
    <cellStyle name="Millares 174 2 3 2 3 2" xfId="2179" xr:uid="{B8C54CAE-0F24-4744-A847-66C14C118AB4}"/>
    <cellStyle name="Millares 174 2 3 2 3 2 2" xfId="6427" xr:uid="{8837A65C-6BFE-46D3-A4C9-C605422DDAF6}"/>
    <cellStyle name="Millares 174 2 3 2 3 2 2 2" xfId="17879" xr:uid="{60713BF7-C5C4-4775-A8A2-CB95A04C37E9}"/>
    <cellStyle name="Millares 174 2 3 2 3 2 2 2 2" xfId="40773" xr:uid="{F0E7A4D2-DB4D-41D6-9707-F3BAF4448C21}"/>
    <cellStyle name="Millares 174 2 3 2 3 2 2 3" xfId="29332" xr:uid="{A7109B65-651D-4B2D-9DA5-88FA2733AF1D}"/>
    <cellStyle name="Millares 174 2 3 2 3 2 2 4" xfId="52214" xr:uid="{40C42E97-D92A-4BB3-BCD6-ADCB6DDEB62C}"/>
    <cellStyle name="Millares 174 2 3 2 3 2 3" xfId="13637" xr:uid="{9A740216-00F2-4CD9-A2B3-6CD36878306D}"/>
    <cellStyle name="Millares 174 2 3 2 3 2 3 2" xfId="36531" xr:uid="{A9D3D690-9578-4655-946D-5691C364E93C}"/>
    <cellStyle name="Millares 174 2 3 2 3 2 4" xfId="25090" xr:uid="{B0EBF18B-ACD8-4F86-90E3-67B34CDC8F14}"/>
    <cellStyle name="Millares 174 2 3 2 3 2 5" xfId="47973" xr:uid="{0D0C4E6D-437A-440C-B181-447248D24D92}"/>
    <cellStyle name="Millares 174 2 3 2 3 3" xfId="4023" xr:uid="{A12E199F-28CC-40E3-943F-B43724913B24}"/>
    <cellStyle name="Millares 174 2 3 2 3 3 2" xfId="8266" xr:uid="{2BF0A9B9-B457-4147-BEEB-171F6A5670C0}"/>
    <cellStyle name="Millares 174 2 3 2 3 3 2 2" xfId="19718" xr:uid="{1ED7DC95-67F1-4548-86DA-1BD83AB9617E}"/>
    <cellStyle name="Millares 174 2 3 2 3 3 2 2 2" xfId="42612" xr:uid="{34632AE3-D0FC-48F8-B4CE-B50B38DDB115}"/>
    <cellStyle name="Millares 174 2 3 2 3 3 2 3" xfId="31171" xr:uid="{50B0944E-FBA2-41B8-9529-D1FB5B5ACEE1}"/>
    <cellStyle name="Millares 174 2 3 2 3 3 2 4" xfId="54053" xr:uid="{35CE719B-26B6-4D20-B74D-B95395382FA9}"/>
    <cellStyle name="Millares 174 2 3 2 3 3 3" xfId="15476" xr:uid="{293BB58E-6DA7-4368-884B-E099DAB48369}"/>
    <cellStyle name="Millares 174 2 3 2 3 3 3 2" xfId="38370" xr:uid="{C4C4775D-E999-4048-ADCF-7EDB13075F39}"/>
    <cellStyle name="Millares 174 2 3 2 3 3 4" xfId="26929" xr:uid="{D02049D2-02CB-4A67-9FF8-0A443B4D0EF7}"/>
    <cellStyle name="Millares 174 2 3 2 3 3 5" xfId="49811" xr:uid="{C4A79385-16F0-4952-9E06-A4B8172DC81D}"/>
    <cellStyle name="Millares 174 2 3 2 3 4" xfId="5110" xr:uid="{1C13D245-DAA3-4469-807C-85F78CB7F394}"/>
    <cellStyle name="Millares 174 2 3 2 3 4 2" xfId="16562" xr:uid="{1AE04B4F-C450-49FA-B77B-FD3A4459B7BF}"/>
    <cellStyle name="Millares 174 2 3 2 3 4 2 2" xfId="39456" xr:uid="{47266C04-8260-4163-B2E7-B34F7B7A8CE3}"/>
    <cellStyle name="Millares 174 2 3 2 3 4 3" xfId="28015" xr:uid="{695F5D09-6DDA-4309-8C58-CB18F3F55A54}"/>
    <cellStyle name="Millares 174 2 3 2 3 4 4" xfId="50897" xr:uid="{E3EA17DD-C0B3-4993-A33B-65C8D50B99FB}"/>
    <cellStyle name="Millares 174 2 3 2 3 5" xfId="10171" xr:uid="{49E1094C-120F-4034-B8DF-A90A5D7AC5C2}"/>
    <cellStyle name="Millares 174 2 3 2 3 5 2" xfId="21614" xr:uid="{9D67CC52-2E5B-46C0-99B3-49C37290CE5E}"/>
    <cellStyle name="Millares 174 2 3 2 3 5 2 2" xfId="44508" xr:uid="{2E109E25-D948-4122-803B-78C133B3D5B8}"/>
    <cellStyle name="Millares 174 2 3 2 3 5 3" xfId="33067" xr:uid="{562C0433-1E47-4908-AFB3-12C598FE54AF}"/>
    <cellStyle name="Millares 174 2 3 2 3 6" xfId="11255" xr:uid="{C4663736-2AA7-45A5-9111-9561F523715F}"/>
    <cellStyle name="Millares 174 2 3 2 3 6 2" xfId="22698" xr:uid="{7951B782-B87B-49B0-9047-4F3FBF91BDEC}"/>
    <cellStyle name="Millares 174 2 3 2 3 6 2 2" xfId="45592" xr:uid="{BE900862-6794-480E-A9EE-826096543995}"/>
    <cellStyle name="Millares 174 2 3 2 3 6 3" xfId="34151" xr:uid="{3461EE71-FA52-40C6-B562-55698DF74A54}"/>
    <cellStyle name="Millares 174 2 3 2 3 7" xfId="12320" xr:uid="{1A0CC335-5099-4FE3-833F-79218E6F294B}"/>
    <cellStyle name="Millares 174 2 3 2 3 7 2" xfId="35214" xr:uid="{63B5A54E-334F-4F5A-8F90-4D585279069F}"/>
    <cellStyle name="Millares 174 2 3 2 3 8" xfId="23773" xr:uid="{AD9F8923-6EFC-4695-8DFB-672DC9AA7CFC}"/>
    <cellStyle name="Millares 174 2 3 2 3 9" xfId="46656" xr:uid="{E517E5FD-EEAA-4B33-84F7-4D4231CA1EB7}"/>
    <cellStyle name="Millares 174 2 3 2 4" xfId="1390" xr:uid="{84E78980-132B-4AA8-8035-A6B3332030D5}"/>
    <cellStyle name="Millares 174 2 3 2 4 2" xfId="2707" xr:uid="{680A5B99-4975-429C-8B11-44787485B16B}"/>
    <cellStyle name="Millares 174 2 3 2 4 2 2" xfId="6955" xr:uid="{24CC674E-7DA4-42BE-BFDE-FF77CEA84BB8}"/>
    <cellStyle name="Millares 174 2 3 2 4 2 2 2" xfId="18407" xr:uid="{9A2E6DF5-2FC8-4E74-A1A9-AE50A3B29AF9}"/>
    <cellStyle name="Millares 174 2 3 2 4 2 2 2 2" xfId="41301" xr:uid="{7B72D32E-B4FC-43BE-AF3D-2F644FAB164B}"/>
    <cellStyle name="Millares 174 2 3 2 4 2 2 3" xfId="29860" xr:uid="{9B10F4D2-1C12-4B34-B78C-E15D8B4298C5}"/>
    <cellStyle name="Millares 174 2 3 2 4 2 2 4" xfId="52742" xr:uid="{846C3778-9E1B-4A97-8BB5-03014B7959ED}"/>
    <cellStyle name="Millares 174 2 3 2 4 2 3" xfId="14165" xr:uid="{11F5DFF2-4ED0-4A93-BA4C-7D0F14910C63}"/>
    <cellStyle name="Millares 174 2 3 2 4 2 3 2" xfId="37059" xr:uid="{93CE3E84-6C3E-49EB-B3A6-44B09ABB137C}"/>
    <cellStyle name="Millares 174 2 3 2 4 2 4" xfId="25618" xr:uid="{BADE632E-CF91-46A1-B62B-645179047680}"/>
    <cellStyle name="Millares 174 2 3 2 4 2 5" xfId="48501" xr:uid="{4AAA4F1B-3232-41B0-BC0E-B488F1A637BF}"/>
    <cellStyle name="Millares 174 2 3 2 4 3" xfId="5638" xr:uid="{DD2BB5DC-3139-4937-88FD-924C44D0012E}"/>
    <cellStyle name="Millares 174 2 3 2 4 3 2" xfId="17090" xr:uid="{24D796A8-5E9B-4010-B225-7B374BC87238}"/>
    <cellStyle name="Millares 174 2 3 2 4 3 2 2" xfId="39984" xr:uid="{E128EA83-A56B-440C-BD80-643AC5F5B833}"/>
    <cellStyle name="Millares 174 2 3 2 4 3 3" xfId="28543" xr:uid="{F81C274D-8919-4000-AC30-3BC2E41D6396}"/>
    <cellStyle name="Millares 174 2 3 2 4 3 4" xfId="51425" xr:uid="{DE6E45B0-5200-4EF2-BC52-16F2F93E0B1D}"/>
    <cellStyle name="Millares 174 2 3 2 4 4" xfId="12848" xr:uid="{9D5BF181-A99D-4600-93E4-2303A2B5B643}"/>
    <cellStyle name="Millares 174 2 3 2 4 4 2" xfId="35742" xr:uid="{20E84765-DC10-4334-8C4F-CDD05914A0AD}"/>
    <cellStyle name="Millares 174 2 3 2 4 5" xfId="24301" xr:uid="{EFFC466A-4334-4D86-B5C5-D85D140EE04B}"/>
    <cellStyle name="Millares 174 2 3 2 4 6" xfId="47184" xr:uid="{E1DF8DFD-25BE-41F3-AEE1-77391400C794}"/>
    <cellStyle name="Millares 174 2 3 2 5" xfId="1652" xr:uid="{479C5AF7-AD1C-46B8-B6B6-EDF3B3116B53}"/>
    <cellStyle name="Millares 174 2 3 2 5 2" xfId="5900" xr:uid="{18D18445-EB63-4B36-9645-4D7EC185F80D}"/>
    <cellStyle name="Millares 174 2 3 2 5 2 2" xfId="17352" xr:uid="{02B81484-B7C0-48AD-92B0-C8B52BF340C9}"/>
    <cellStyle name="Millares 174 2 3 2 5 2 2 2" xfId="40246" xr:uid="{EAE28D36-5FD1-421A-A64C-8870CE9FA30F}"/>
    <cellStyle name="Millares 174 2 3 2 5 2 3" xfId="28805" xr:uid="{36EF1085-B787-4188-9291-7C78B7AE302E}"/>
    <cellStyle name="Millares 174 2 3 2 5 2 4" xfId="51687" xr:uid="{267BFDAA-6D81-4914-9421-CCE0994D4FB6}"/>
    <cellStyle name="Millares 174 2 3 2 5 3" xfId="13110" xr:uid="{A654D5D0-6376-439F-B336-985A8E19F015}"/>
    <cellStyle name="Millares 174 2 3 2 5 3 2" xfId="36004" xr:uid="{52269491-7082-4BFC-9FF8-25C206FA5A71}"/>
    <cellStyle name="Millares 174 2 3 2 5 4" xfId="24563" xr:uid="{C530EA48-E000-401F-B4B8-F86840FB04D3}"/>
    <cellStyle name="Millares 174 2 3 2 5 5" xfId="47446" xr:uid="{87DBD99E-3022-4D09-A109-A0DFE97CA9E2}"/>
    <cellStyle name="Millares 174 2 3 2 6" xfId="2975" xr:uid="{92EC9686-1127-4789-993D-A8DC7D60A1EC}"/>
    <cellStyle name="Millares 174 2 3 2 6 2" xfId="7218" xr:uid="{9972B6BD-AAE5-4079-AEF9-5E2F53C3A682}"/>
    <cellStyle name="Millares 174 2 3 2 6 2 2" xfId="18670" xr:uid="{EF2E4DE1-E431-4448-BF12-09312254F980}"/>
    <cellStyle name="Millares 174 2 3 2 6 2 2 2" xfId="41564" xr:uid="{FF3C6B54-B1FB-47F4-A9C3-BABD25D7A14B}"/>
    <cellStyle name="Millares 174 2 3 2 6 2 3" xfId="30123" xr:uid="{27AA3618-F148-4936-950A-ACF20847330E}"/>
    <cellStyle name="Millares 174 2 3 2 6 2 4" xfId="53005" xr:uid="{BF69F92A-DE0D-4A98-8066-B60BAE063A03}"/>
    <cellStyle name="Millares 174 2 3 2 6 3" xfId="14428" xr:uid="{10EDA054-59CE-4EEE-A714-87E18271EB7F}"/>
    <cellStyle name="Millares 174 2 3 2 6 3 2" xfId="37322" xr:uid="{56A3BDA5-9703-4037-B1F6-6C4CC6BAA043}"/>
    <cellStyle name="Millares 174 2 3 2 6 4" xfId="25881" xr:uid="{CC74DF2F-B9AD-4FCE-BA98-325D298C018D}"/>
    <cellStyle name="Millares 174 2 3 2 6 5" xfId="48763" xr:uid="{6E63EB5E-7930-4368-BC76-D2014F785E6C}"/>
    <cellStyle name="Millares 174 2 3 2 7" xfId="3235" xr:uid="{F413B42F-5461-44C6-8685-9C9F567FAA47}"/>
    <cellStyle name="Millares 174 2 3 2 7 2" xfId="7478" xr:uid="{D3D56857-9CE5-4345-BD2E-DFD05325F7CF}"/>
    <cellStyle name="Millares 174 2 3 2 7 2 2" xfId="18930" xr:uid="{C0ED9641-272C-47D5-B7B6-0B346FF70A36}"/>
    <cellStyle name="Millares 174 2 3 2 7 2 2 2" xfId="41824" xr:uid="{BFBFCF84-1727-4C72-91B0-65623988C6EB}"/>
    <cellStyle name="Millares 174 2 3 2 7 2 3" xfId="30383" xr:uid="{4E472DB8-3254-4BB5-A529-A55228F9B0B8}"/>
    <cellStyle name="Millares 174 2 3 2 7 2 4" xfId="53265" xr:uid="{5082A65D-A60A-43F7-9430-ED014A3B327C}"/>
    <cellStyle name="Millares 174 2 3 2 7 3" xfId="14688" xr:uid="{D5ABFB9E-84EE-412F-9A69-D961C197E133}"/>
    <cellStyle name="Millares 174 2 3 2 7 3 2" xfId="37582" xr:uid="{E36C43CC-CE35-4C53-880E-F1FC0C7ED9F1}"/>
    <cellStyle name="Millares 174 2 3 2 7 4" xfId="26141" xr:uid="{67F34321-801B-4414-9EE2-3A3668BB689C}"/>
    <cellStyle name="Millares 174 2 3 2 7 5" xfId="49023" xr:uid="{57675B09-2673-4773-B771-A846F986B382}"/>
    <cellStyle name="Millares 174 2 3 2 8" xfId="3496" xr:uid="{87A598B2-3D2B-493F-AF10-3E6A69912DB2}"/>
    <cellStyle name="Millares 174 2 3 2 8 2" xfId="7739" xr:uid="{ABB89734-C97D-4828-86A4-0C4B6E585D58}"/>
    <cellStyle name="Millares 174 2 3 2 8 2 2" xfId="19191" xr:uid="{8019AC2C-499C-4BA7-8339-B966BF76D8CE}"/>
    <cellStyle name="Millares 174 2 3 2 8 2 2 2" xfId="42085" xr:uid="{7C7A23EE-CFCC-4CEB-B591-FA5EDD800744}"/>
    <cellStyle name="Millares 174 2 3 2 8 2 3" xfId="30644" xr:uid="{A5C06A51-67B4-4CD8-BDCB-AA62095B14BA}"/>
    <cellStyle name="Millares 174 2 3 2 8 2 4" xfId="53526" xr:uid="{87C7CC1C-A949-42D5-B0A3-7BC9DE6A5758}"/>
    <cellStyle name="Millares 174 2 3 2 8 3" xfId="14949" xr:uid="{CEC718AC-FB84-4FCD-826D-EF7A7BD0E46C}"/>
    <cellStyle name="Millares 174 2 3 2 8 3 2" xfId="37843" xr:uid="{227EA954-8003-4D75-879C-53ABFE633745}"/>
    <cellStyle name="Millares 174 2 3 2 8 4" xfId="26402" xr:uid="{710317E7-2814-45C7-BBE8-423A4170E89C}"/>
    <cellStyle name="Millares 174 2 3 2 8 5" xfId="49284" xr:uid="{3DAE40C6-97A9-4EE6-99C5-3E8225630B2D}"/>
    <cellStyle name="Millares 174 2 3 2 9" xfId="4564" xr:uid="{B2F636F8-3DA7-49D2-AB84-73B77BCB7780}"/>
    <cellStyle name="Millares 174 2 3 2 9 2" xfId="16016" xr:uid="{2E260F61-D3F8-4952-93E2-8D025AD921E6}"/>
    <cellStyle name="Millares 174 2 3 2 9 2 2" xfId="38910" xr:uid="{37D269C9-0A71-4657-84EB-75CB8E0D9E19}"/>
    <cellStyle name="Millares 174 2 3 2 9 3" xfId="27469" xr:uid="{2B1BD25F-1F6C-400E-B6C8-0D8B7A6373C5}"/>
    <cellStyle name="Millares 174 2 3 2 9 4" xfId="50351" xr:uid="{5B18E89A-CF2A-430C-BC55-75AF04F4F6C0}"/>
    <cellStyle name="Millares 174 2 3 3" xfId="481" xr:uid="{470DEFE1-C422-48FE-822B-7DA1F156EE03}"/>
    <cellStyle name="Millares 174 2 3 3 10" xfId="46276" xr:uid="{F1114E49-43FE-434F-8D57-B658EBBAA5CE}"/>
    <cellStyle name="Millares 174 2 3 3 2" xfId="1009" xr:uid="{B2D6AE0D-17E9-469A-96BB-B09D1FBA6E6A}"/>
    <cellStyle name="Millares 174 2 3 3 2 2" xfId="2326" xr:uid="{B459F584-611C-4707-AC1A-A0A5A229E331}"/>
    <cellStyle name="Millares 174 2 3 3 2 2 2" xfId="6574" xr:uid="{92E512E6-A8CD-4E9A-A4D6-FEEF3C3408C0}"/>
    <cellStyle name="Millares 174 2 3 3 2 2 2 2" xfId="18026" xr:uid="{B16464E0-D894-48C6-914C-17D1AD32F19F}"/>
    <cellStyle name="Millares 174 2 3 3 2 2 2 2 2" xfId="40920" xr:uid="{1EBD9F4C-80F3-4BB2-AA9B-6BAEE3DE583A}"/>
    <cellStyle name="Millares 174 2 3 3 2 2 2 3" xfId="29479" xr:uid="{1653F422-0CA4-4935-AAF5-B44F2DE98D05}"/>
    <cellStyle name="Millares 174 2 3 3 2 2 2 4" xfId="52361" xr:uid="{FE4A80E3-2363-4D81-9D75-327D4183E9B0}"/>
    <cellStyle name="Millares 174 2 3 3 2 2 3" xfId="13784" xr:uid="{62703A4F-AF1D-4227-9A3C-022E6D6C5A34}"/>
    <cellStyle name="Millares 174 2 3 3 2 2 3 2" xfId="36678" xr:uid="{C937F3BE-906B-494B-B4F8-905F034C596B}"/>
    <cellStyle name="Millares 174 2 3 3 2 2 4" xfId="25237" xr:uid="{11309A58-E859-4A61-8F83-59EF1842D478}"/>
    <cellStyle name="Millares 174 2 3 3 2 2 5" xfId="48120" xr:uid="{E1558EAE-2B14-40ED-A6BB-76286428A844}"/>
    <cellStyle name="Millares 174 2 3 3 2 3" xfId="4170" xr:uid="{9DFE35F9-1AC1-40EB-8B0A-982E707513AA}"/>
    <cellStyle name="Millares 174 2 3 3 2 3 2" xfId="8413" xr:uid="{4D8C9D19-3445-4426-8C4A-09CFB9811F68}"/>
    <cellStyle name="Millares 174 2 3 3 2 3 2 2" xfId="19865" xr:uid="{C95965AA-FA01-4069-8F5F-F02FF6CA594F}"/>
    <cellStyle name="Millares 174 2 3 3 2 3 2 2 2" xfId="42759" xr:uid="{AFFE09D0-9AD6-40A9-B378-F58AAB34C170}"/>
    <cellStyle name="Millares 174 2 3 3 2 3 2 3" xfId="31318" xr:uid="{F52B13D3-EBE4-45CB-A7C4-5109CCF2EA8E}"/>
    <cellStyle name="Millares 174 2 3 3 2 3 2 4" xfId="54200" xr:uid="{AA2098A8-6CF8-4B02-A951-B1984A9FF799}"/>
    <cellStyle name="Millares 174 2 3 3 2 3 3" xfId="15623" xr:uid="{6CB6A556-23A5-443E-A7EF-C4C66373424A}"/>
    <cellStyle name="Millares 174 2 3 3 2 3 3 2" xfId="38517" xr:uid="{917BD7DA-8857-4BC7-A323-2B4A57CD1543}"/>
    <cellStyle name="Millares 174 2 3 3 2 3 4" xfId="27076" xr:uid="{E4C93EEA-1824-4DE9-AE6C-998D352A9C54}"/>
    <cellStyle name="Millares 174 2 3 3 2 3 5" xfId="49958" xr:uid="{4EDB7817-524D-466D-BC59-CD582D511A98}"/>
    <cellStyle name="Millares 174 2 3 3 2 4" xfId="5257" xr:uid="{28039C67-E98A-4800-B32E-599F120FDE01}"/>
    <cellStyle name="Millares 174 2 3 3 2 4 2" xfId="16709" xr:uid="{FE458061-A768-45A2-B944-51EF13831ED5}"/>
    <cellStyle name="Millares 174 2 3 3 2 4 2 2" xfId="39603" xr:uid="{3D1411A5-B105-42CB-A937-9FEE3E05B112}"/>
    <cellStyle name="Millares 174 2 3 3 2 4 3" xfId="28162" xr:uid="{EFF5E1D1-4B7D-483B-B5CB-34CC6D361437}"/>
    <cellStyle name="Millares 174 2 3 3 2 4 4" xfId="51044" xr:uid="{AF781B73-A051-4780-A0FE-8B401FE26EA0}"/>
    <cellStyle name="Millares 174 2 3 3 2 5" xfId="10318" xr:uid="{A2F78F2B-6253-45EF-BD73-73D21C3CBD07}"/>
    <cellStyle name="Millares 174 2 3 3 2 5 2" xfId="21761" xr:uid="{6A7B2495-BE67-472B-B573-7EA945814457}"/>
    <cellStyle name="Millares 174 2 3 3 2 5 2 2" xfId="44655" xr:uid="{3C0862E1-EF96-4505-8D6F-8815ECB0EAA5}"/>
    <cellStyle name="Millares 174 2 3 3 2 5 3" xfId="33214" xr:uid="{E4E5B4E5-D541-4013-93BC-D047CD89F7F4}"/>
    <cellStyle name="Millares 174 2 3 3 2 6" xfId="11402" xr:uid="{17252307-5B8C-46FD-BC08-02541C306FC4}"/>
    <cellStyle name="Millares 174 2 3 3 2 6 2" xfId="22845" xr:uid="{0B64B755-1548-4EB7-810F-4DE296CCF006}"/>
    <cellStyle name="Millares 174 2 3 3 2 6 2 2" xfId="45739" xr:uid="{C7A624D8-11BA-4DA9-97B1-83B3FEFE6CAB}"/>
    <cellStyle name="Millares 174 2 3 3 2 6 3" xfId="34298" xr:uid="{8B3E9E80-7407-401E-AD05-52C0787F5046}"/>
    <cellStyle name="Millares 174 2 3 3 2 7" xfId="12467" xr:uid="{9D8C5D34-7DD3-4BD9-BB80-F2D05FECA35A}"/>
    <cellStyle name="Millares 174 2 3 3 2 7 2" xfId="35361" xr:uid="{A82233D7-9612-42E4-AC86-8C8682D989ED}"/>
    <cellStyle name="Millares 174 2 3 3 2 8" xfId="23920" xr:uid="{D3732901-251D-4450-AB03-07AC601554F6}"/>
    <cellStyle name="Millares 174 2 3 3 2 9" xfId="46803" xr:uid="{68112004-CE5A-4843-A852-F5A0E1A28413}"/>
    <cellStyle name="Millares 174 2 3 3 3" xfId="1799" xr:uid="{FA098FF1-5EF1-4035-89C6-8E1163296072}"/>
    <cellStyle name="Millares 174 2 3 3 3 2" xfId="6047" xr:uid="{651F7E76-6912-45B4-8A7D-6EC63C8DC250}"/>
    <cellStyle name="Millares 174 2 3 3 3 2 2" xfId="17499" xr:uid="{A032AEDF-8C5B-406D-941F-34FD37EC41E3}"/>
    <cellStyle name="Millares 174 2 3 3 3 2 2 2" xfId="40393" xr:uid="{5EFCE116-2879-4471-B5FE-224E1C6EE605}"/>
    <cellStyle name="Millares 174 2 3 3 3 2 3" xfId="28952" xr:uid="{6C1ACF6B-3853-43C1-A55A-4EF8092B60C9}"/>
    <cellStyle name="Millares 174 2 3 3 3 2 4" xfId="51834" xr:uid="{07496998-E554-403A-9A77-C3704543D818}"/>
    <cellStyle name="Millares 174 2 3 3 3 3" xfId="13257" xr:uid="{C581C205-A185-44AE-BE45-BF1AF295E658}"/>
    <cellStyle name="Millares 174 2 3 3 3 3 2" xfId="36151" xr:uid="{38D27AC5-7297-4BDF-961C-C6FC939EB475}"/>
    <cellStyle name="Millares 174 2 3 3 3 4" xfId="24710" xr:uid="{6E5FB9F2-000A-4CCA-AB45-F936E852C4A7}"/>
    <cellStyle name="Millares 174 2 3 3 3 5" xfId="47593" xr:uid="{4C031E8A-3CEB-4FF5-B078-2A144E67386C}"/>
    <cellStyle name="Millares 174 2 3 3 4" xfId="3643" xr:uid="{C4F24C32-3705-4680-8CB0-890B5366188D}"/>
    <cellStyle name="Millares 174 2 3 3 4 2" xfId="7886" xr:uid="{C5D39FBA-7933-4FBB-A735-BB254FA1A67D}"/>
    <cellStyle name="Millares 174 2 3 3 4 2 2" xfId="19338" xr:uid="{63A70EAD-1DE0-4CF9-A660-5340DB869CA3}"/>
    <cellStyle name="Millares 174 2 3 3 4 2 2 2" xfId="42232" xr:uid="{888E48BF-B555-4B1B-AE58-1760E1FB4F27}"/>
    <cellStyle name="Millares 174 2 3 3 4 2 3" xfId="30791" xr:uid="{0F599A68-5754-4D8E-A3D6-C89B2794D343}"/>
    <cellStyle name="Millares 174 2 3 3 4 2 4" xfId="53673" xr:uid="{291B46E8-75A0-4B67-AB9D-EED6B1B9BAD5}"/>
    <cellStyle name="Millares 174 2 3 3 4 3" xfId="15096" xr:uid="{81485BD9-0F8F-4800-9F07-81C56E1F367D}"/>
    <cellStyle name="Millares 174 2 3 3 4 3 2" xfId="37990" xr:uid="{931E33D5-01D5-4AAA-AF89-8C9D2A12296D}"/>
    <cellStyle name="Millares 174 2 3 3 4 4" xfId="26549" xr:uid="{C2889E10-6BF0-4C8A-8AB4-42E65BD6D71D}"/>
    <cellStyle name="Millares 174 2 3 3 4 5" xfId="49431" xr:uid="{CB6AA3C6-A899-422C-945A-EF7564001F08}"/>
    <cellStyle name="Millares 174 2 3 3 5" xfId="4730" xr:uid="{BC93A418-3030-413C-A180-487D350D5A4E}"/>
    <cellStyle name="Millares 174 2 3 3 5 2" xfId="16182" xr:uid="{13651A74-02EE-49D5-81BA-8327F623CFA0}"/>
    <cellStyle name="Millares 174 2 3 3 5 2 2" xfId="39076" xr:uid="{9A9AD4D9-4E97-49D5-8134-9B420DD7F6D4}"/>
    <cellStyle name="Millares 174 2 3 3 5 3" xfId="27635" xr:uid="{A616AA9D-527B-433B-A123-13C673F5CE49}"/>
    <cellStyle name="Millares 174 2 3 3 5 4" xfId="50517" xr:uid="{F2E066E7-33FE-46F6-8FFD-0D11C19A1C19}"/>
    <cellStyle name="Millares 174 2 3 3 6" xfId="9791" xr:uid="{AFFAF74A-0E7D-4EFF-A121-D928C46C5CF6}"/>
    <cellStyle name="Millares 174 2 3 3 6 2" xfId="21234" xr:uid="{BB26155E-E2FB-45D0-934E-0FD17762DACC}"/>
    <cellStyle name="Millares 174 2 3 3 6 2 2" xfId="44128" xr:uid="{1A1A213D-1439-4227-AE2D-FE41AC91CC17}"/>
    <cellStyle name="Millares 174 2 3 3 6 3" xfId="32687" xr:uid="{308B20F9-8E3A-493E-82E5-D1ECDD5EED50}"/>
    <cellStyle name="Millares 174 2 3 3 7" xfId="10875" xr:uid="{A6D3C082-10F2-4F97-9806-7E5F90A659A4}"/>
    <cellStyle name="Millares 174 2 3 3 7 2" xfId="22318" xr:uid="{6883913D-E46A-4F9B-B519-FF4EC1F25749}"/>
    <cellStyle name="Millares 174 2 3 3 7 2 2" xfId="45212" xr:uid="{198C33C3-4BB4-4992-A21F-20F3CB3A73D1}"/>
    <cellStyle name="Millares 174 2 3 3 7 3" xfId="33771" xr:uid="{AC5A6D85-FDD9-40C4-BE88-A1481E3144C9}"/>
    <cellStyle name="Millares 174 2 3 3 8" xfId="11940" xr:uid="{6DA2AF5D-5A02-4FB9-B6FB-AC485FE39B33}"/>
    <cellStyle name="Millares 174 2 3 3 8 2" xfId="34834" xr:uid="{73ACD26A-3D90-42C6-B4E0-954C96BD7B71}"/>
    <cellStyle name="Millares 174 2 3 3 9" xfId="23393" xr:uid="{EE25D169-60CC-4AC9-B361-5E2261D4D2B4}"/>
    <cellStyle name="Millares 174 2 3 4" xfId="745" xr:uid="{6656211D-7E88-40F7-BE88-39D428D1B36D}"/>
    <cellStyle name="Millares 174 2 3 4 2" xfId="2062" xr:uid="{939BF996-3427-4F0C-A7E1-72ED07A10B96}"/>
    <cellStyle name="Millares 174 2 3 4 2 2" xfId="6310" xr:uid="{D47CEF41-62A5-4871-8CBE-F3C6AAC44060}"/>
    <cellStyle name="Millares 174 2 3 4 2 2 2" xfId="17762" xr:uid="{2A35CAAF-9ACE-4569-999E-49E0E16EC75C}"/>
    <cellStyle name="Millares 174 2 3 4 2 2 2 2" xfId="40656" xr:uid="{75351976-A78F-48F1-AB17-EDCBCB40ED78}"/>
    <cellStyle name="Millares 174 2 3 4 2 2 3" xfId="29215" xr:uid="{833D6FC7-806D-43FB-AF44-E3115A80DBD4}"/>
    <cellStyle name="Millares 174 2 3 4 2 2 4" xfId="52097" xr:uid="{9B739318-354A-46C9-8AA9-72CF3D473D1A}"/>
    <cellStyle name="Millares 174 2 3 4 2 3" xfId="13520" xr:uid="{5603240C-E956-4BDC-A51F-19C28D9E0128}"/>
    <cellStyle name="Millares 174 2 3 4 2 3 2" xfId="36414" xr:uid="{732B3851-CFF4-48D8-A04E-8B5F02B1E915}"/>
    <cellStyle name="Millares 174 2 3 4 2 4" xfId="24973" xr:uid="{C458706E-9562-4C55-8B1A-28FAC5CDFA92}"/>
    <cellStyle name="Millares 174 2 3 4 2 5" xfId="47856" xr:uid="{EFD18EE5-701E-4891-A9F0-E505F3E81D84}"/>
    <cellStyle name="Millares 174 2 3 4 3" xfId="3906" xr:uid="{D2552D37-6800-493A-BC93-FFB26C8AC322}"/>
    <cellStyle name="Millares 174 2 3 4 3 2" xfId="8149" xr:uid="{CEC5872A-6CF4-41C7-9C22-C87CA9AFB8DF}"/>
    <cellStyle name="Millares 174 2 3 4 3 2 2" xfId="19601" xr:uid="{B9620DFA-D00A-42EA-8AFC-1BF6E3223F73}"/>
    <cellStyle name="Millares 174 2 3 4 3 2 2 2" xfId="42495" xr:uid="{7E82C763-22F9-4086-9907-C34DDF3F671C}"/>
    <cellStyle name="Millares 174 2 3 4 3 2 3" xfId="31054" xr:uid="{B4BF4F75-FA9D-4BCC-B518-21D278F00B82}"/>
    <cellStyle name="Millares 174 2 3 4 3 2 4" xfId="53936" xr:uid="{81470E7C-B257-4733-A3C8-6CAA7892F299}"/>
    <cellStyle name="Millares 174 2 3 4 3 3" xfId="15359" xr:uid="{310337A8-8F1C-49A5-A66D-C88DC903EC91}"/>
    <cellStyle name="Millares 174 2 3 4 3 3 2" xfId="38253" xr:uid="{030EC287-8B79-42BE-9598-32E7E334F321}"/>
    <cellStyle name="Millares 174 2 3 4 3 4" xfId="26812" xr:uid="{AF24DFD5-0D6D-4D0F-B4EC-9A87CADDAE5B}"/>
    <cellStyle name="Millares 174 2 3 4 3 5" xfId="49694" xr:uid="{D72AE7F1-3575-4362-BD2D-3DEDDA177FD1}"/>
    <cellStyle name="Millares 174 2 3 4 4" xfId="4993" xr:uid="{C4B4E6C5-4117-4FC1-9CFE-D3CC0A07246C}"/>
    <cellStyle name="Millares 174 2 3 4 4 2" xfId="16445" xr:uid="{9635DD13-33DB-4838-936F-B915B69F1D98}"/>
    <cellStyle name="Millares 174 2 3 4 4 2 2" xfId="39339" xr:uid="{A2514744-858D-4DE9-94E9-4D0038F90004}"/>
    <cellStyle name="Millares 174 2 3 4 4 3" xfId="27898" xr:uid="{AE2A478E-DEB7-4C9E-A820-AC9D5385200C}"/>
    <cellStyle name="Millares 174 2 3 4 4 4" xfId="50780" xr:uid="{466FF242-C782-4077-98E0-3E5BA227F231}"/>
    <cellStyle name="Millares 174 2 3 4 5" xfId="10054" xr:uid="{CAC8614F-0FC0-4B38-BA40-86DB2CDB2EB5}"/>
    <cellStyle name="Millares 174 2 3 4 5 2" xfId="21497" xr:uid="{079EA484-5F39-4BE4-A91B-B84063D933D4}"/>
    <cellStyle name="Millares 174 2 3 4 5 2 2" xfId="44391" xr:uid="{5BB57FF3-1ADE-4036-BE00-ED3ABA64E9B4}"/>
    <cellStyle name="Millares 174 2 3 4 5 3" xfId="32950" xr:uid="{023E6F5D-271E-4799-A4C0-014B2F9D2EC8}"/>
    <cellStyle name="Millares 174 2 3 4 6" xfId="11138" xr:uid="{D61E2CEE-A9B8-40B6-86B5-9D22F6EE1CDD}"/>
    <cellStyle name="Millares 174 2 3 4 6 2" xfId="22581" xr:uid="{DE7B5E0F-57DC-4E29-AC1C-EF35810CEEDF}"/>
    <cellStyle name="Millares 174 2 3 4 6 2 2" xfId="45475" xr:uid="{070C2035-3EB9-46AD-A8CF-199C8757B385}"/>
    <cellStyle name="Millares 174 2 3 4 6 3" xfId="34034" xr:uid="{89BDD63C-C59E-4902-A93D-30AF36006D2B}"/>
    <cellStyle name="Millares 174 2 3 4 7" xfId="12203" xr:uid="{728BCCA3-F2F7-47D7-825B-CDF931950581}"/>
    <cellStyle name="Millares 174 2 3 4 7 2" xfId="35097" xr:uid="{055B04D9-43CC-4C6E-B120-F9F6AA42ED13}"/>
    <cellStyle name="Millares 174 2 3 4 8" xfId="23656" xr:uid="{F1E2583C-1703-4397-BDF8-730198FF3973}"/>
    <cellStyle name="Millares 174 2 3 4 9" xfId="46539" xr:uid="{680C3559-F622-452D-8C13-D1CBA30FB4B0}"/>
    <cellStyle name="Millares 174 2 3 5" xfId="1273" xr:uid="{737FA7D8-4865-4DF3-B882-466F29A33171}"/>
    <cellStyle name="Millares 174 2 3 5 2" xfId="2590" xr:uid="{4EBAD5D2-6955-42E5-A4CD-6CB08CDEC633}"/>
    <cellStyle name="Millares 174 2 3 5 2 2" xfId="6838" xr:uid="{BCC9B047-42C6-4664-ACFC-EAA7C1C11F57}"/>
    <cellStyle name="Millares 174 2 3 5 2 2 2" xfId="18290" xr:uid="{F33B0A93-8580-4F62-92F9-A608D6763B8A}"/>
    <cellStyle name="Millares 174 2 3 5 2 2 2 2" xfId="41184" xr:uid="{67ABE7DB-955B-483C-992E-722E4049C278}"/>
    <cellStyle name="Millares 174 2 3 5 2 2 3" xfId="29743" xr:uid="{5DC324B2-94AE-4A36-87DE-7845CA109101}"/>
    <cellStyle name="Millares 174 2 3 5 2 2 4" xfId="52625" xr:uid="{3EA95560-35C5-4B0B-ADD4-9B4EAE6D8CFC}"/>
    <cellStyle name="Millares 174 2 3 5 2 3" xfId="14048" xr:uid="{6975E2A8-144D-42F5-A36F-281728A15795}"/>
    <cellStyle name="Millares 174 2 3 5 2 3 2" xfId="36942" xr:uid="{E6B6D7EA-34F6-431B-91EB-669DC86B2194}"/>
    <cellStyle name="Millares 174 2 3 5 2 4" xfId="25501" xr:uid="{4116ED93-CEF1-43A3-B348-7847ED7771FF}"/>
    <cellStyle name="Millares 174 2 3 5 2 5" xfId="48384" xr:uid="{24B0CE22-7053-4AFC-8A25-3F48985DB20F}"/>
    <cellStyle name="Millares 174 2 3 5 3" xfId="5521" xr:uid="{27E3A2D4-3324-42F3-A066-8426827C2800}"/>
    <cellStyle name="Millares 174 2 3 5 3 2" xfId="16973" xr:uid="{63DC1B05-8557-4D1D-8C9A-5D2719223353}"/>
    <cellStyle name="Millares 174 2 3 5 3 2 2" xfId="39867" xr:uid="{529A340B-E209-4F05-9672-A1B973501891}"/>
    <cellStyle name="Millares 174 2 3 5 3 3" xfId="28426" xr:uid="{1A51586D-EEFF-40CE-9ED6-98E213185B27}"/>
    <cellStyle name="Millares 174 2 3 5 3 4" xfId="51308" xr:uid="{8CDE186A-EC26-42AC-A36F-32198481D31D}"/>
    <cellStyle name="Millares 174 2 3 5 4" xfId="12731" xr:uid="{20A12B87-CDF7-4B43-A7A8-56DFFF76E7E9}"/>
    <cellStyle name="Millares 174 2 3 5 4 2" xfId="35625" xr:uid="{C7709E16-A841-47B4-B750-D59ADFD703F6}"/>
    <cellStyle name="Millares 174 2 3 5 5" xfId="24184" xr:uid="{8069F99F-9ABA-4650-A088-87E920E95D97}"/>
    <cellStyle name="Millares 174 2 3 5 6" xfId="47067" xr:uid="{480A0AC8-2451-4D36-981C-BD651F55B310}"/>
    <cellStyle name="Millares 174 2 3 6" xfId="1536" xr:uid="{A4F1356A-7E77-4F8E-A458-E1D42EFB987B}"/>
    <cellStyle name="Millares 174 2 3 6 2" xfId="5784" xr:uid="{05754242-EE98-410C-8685-5147277A3CDE}"/>
    <cellStyle name="Millares 174 2 3 6 2 2" xfId="17236" xr:uid="{EEF9B1C7-19DE-4322-87C4-7555151F44B7}"/>
    <cellStyle name="Millares 174 2 3 6 2 2 2" xfId="40130" xr:uid="{92381FAE-2032-4226-B12D-B65C0C160204}"/>
    <cellStyle name="Millares 174 2 3 6 2 3" xfId="28689" xr:uid="{531758EA-7BA8-4629-85FB-6846B49EA33D}"/>
    <cellStyle name="Millares 174 2 3 6 2 4" xfId="51571" xr:uid="{69FCEACF-B862-49AA-B2D5-5766E64A9F5D}"/>
    <cellStyle name="Millares 174 2 3 6 3" xfId="12994" xr:uid="{1E74C511-2028-4A87-8E80-AED4D6CA13A2}"/>
    <cellStyle name="Millares 174 2 3 6 3 2" xfId="35888" xr:uid="{BCCEC1BE-E184-4DEC-AC61-E0B7A59B12BC}"/>
    <cellStyle name="Millares 174 2 3 6 4" xfId="24447" xr:uid="{76DACFA4-A47C-4E91-AFF2-76E438CF1456}"/>
    <cellStyle name="Millares 174 2 3 6 5" xfId="47330" xr:uid="{EE69D2D2-5CF9-4A6B-886F-3B7625A60DE6}"/>
    <cellStyle name="Millares 174 2 3 7" xfId="2858" xr:uid="{A47F4542-4E04-4CAA-A404-3289A8AC80A8}"/>
    <cellStyle name="Millares 174 2 3 7 2" xfId="7102" xr:uid="{F1D8000B-332C-46BB-A614-95150E485A42}"/>
    <cellStyle name="Millares 174 2 3 7 2 2" xfId="18554" xr:uid="{6E87F95B-EF6E-4C04-A1D1-5FA3F69CB474}"/>
    <cellStyle name="Millares 174 2 3 7 2 2 2" xfId="41448" xr:uid="{BE2B0E3D-704C-4962-BDF7-10B4638B41E0}"/>
    <cellStyle name="Millares 174 2 3 7 2 3" xfId="30007" xr:uid="{4A10D9A9-5D16-4028-9A73-6C0164104596}"/>
    <cellStyle name="Millares 174 2 3 7 2 4" xfId="52889" xr:uid="{43A898D1-F635-4DFB-8E4B-BD81C1B242D9}"/>
    <cellStyle name="Millares 174 2 3 7 3" xfId="14312" xr:uid="{D5ED1C7C-1DFC-4E4D-97C4-BBBA8D5F3E88}"/>
    <cellStyle name="Millares 174 2 3 7 3 2" xfId="37206" xr:uid="{F3D64397-2A89-44AD-858D-4882EE5B9EC4}"/>
    <cellStyle name="Millares 174 2 3 7 4" xfId="25765" xr:uid="{BBB97341-6ED1-449D-A07A-C7DA0FCB4981}"/>
    <cellStyle name="Millares 174 2 3 7 5" xfId="48647" xr:uid="{D9A7D671-C2FA-4858-88BD-7B806C2849CA}"/>
    <cellStyle name="Millares 174 2 3 8" xfId="3118" xr:uid="{BE815802-8D03-4DD5-A829-48D60B1ADFD7}"/>
    <cellStyle name="Millares 174 2 3 8 2" xfId="7361" xr:uid="{59071D00-C947-4169-BD78-4885963A73C2}"/>
    <cellStyle name="Millares 174 2 3 8 2 2" xfId="18813" xr:uid="{BC52D5DE-FA17-4E6D-BA24-9027950CA7E8}"/>
    <cellStyle name="Millares 174 2 3 8 2 2 2" xfId="41707" xr:uid="{3797FCC8-D71B-4292-82B3-EC13B191813F}"/>
    <cellStyle name="Millares 174 2 3 8 2 3" xfId="30266" xr:uid="{99A6520C-8C33-46F6-B2A0-598FCD866BD3}"/>
    <cellStyle name="Millares 174 2 3 8 2 4" xfId="53148" xr:uid="{41FF96BE-6B52-4796-BDB4-1CE8102F18BD}"/>
    <cellStyle name="Millares 174 2 3 8 3" xfId="14571" xr:uid="{0DBD7BE5-CAAA-4A3A-90FB-D500ECC95BCA}"/>
    <cellStyle name="Millares 174 2 3 8 3 2" xfId="37465" xr:uid="{7D13D77D-51F7-4BA8-A7E7-8C38945DC388}"/>
    <cellStyle name="Millares 174 2 3 8 4" xfId="26024" xr:uid="{CADAC7FC-B9F0-4E48-881E-F555FD6111A7}"/>
    <cellStyle name="Millares 174 2 3 8 5" xfId="48906" xr:uid="{8D651CEB-6657-4EE6-AF88-EDDFBBD32509}"/>
    <cellStyle name="Millares 174 2 3 9" xfId="3380" xr:uid="{9F10CC38-F7B7-4697-BD2B-31DD0576FA00}"/>
    <cellStyle name="Millares 174 2 3 9 2" xfId="7623" xr:uid="{FC45943A-70CC-4910-818C-17562D396B2E}"/>
    <cellStyle name="Millares 174 2 3 9 2 2" xfId="19075" xr:uid="{4DE8BE0C-D030-4027-8FA3-DA359D09A404}"/>
    <cellStyle name="Millares 174 2 3 9 2 2 2" xfId="41969" xr:uid="{1C763FE8-F5CE-42E6-AB6E-D47ED08F1432}"/>
    <cellStyle name="Millares 174 2 3 9 2 3" xfId="30528" xr:uid="{2EA4EE59-301E-4862-B780-1CFBD15073EE}"/>
    <cellStyle name="Millares 174 2 3 9 2 4" xfId="53410" xr:uid="{15D16CFE-A4C7-4305-ADDB-4C741541CF96}"/>
    <cellStyle name="Millares 174 2 3 9 3" xfId="14833" xr:uid="{679571CA-0E4E-405C-84C7-17FBEC65314B}"/>
    <cellStyle name="Millares 174 2 3 9 3 2" xfId="37727" xr:uid="{94A68B07-D863-4D8E-8642-73037DCF0378}"/>
    <cellStyle name="Millares 174 2 3 9 4" xfId="26286" xr:uid="{A1A2E08A-57D9-4891-8B4F-ADBC2B171557}"/>
    <cellStyle name="Millares 174 2 3 9 5" xfId="49168" xr:uid="{4D0D8A1F-9BA1-43F4-B0A8-596C64AFCA10}"/>
    <cellStyle name="Millares 174 2 4" xfId="254" xr:uid="{B2E53568-A579-458B-9C8B-FEFCC7321DD3}"/>
    <cellStyle name="Millares 174 2 4 10" xfId="4488" xr:uid="{584C6C5B-73AA-41A5-936C-A4876A7FB681}"/>
    <cellStyle name="Millares 174 2 4 10 2" xfId="15940" xr:uid="{490FC9DC-7693-4224-A5BA-812CB7E451B7}"/>
    <cellStyle name="Millares 174 2 4 10 2 2" xfId="38834" xr:uid="{06761A7F-E8EF-445C-B36C-6A77B7B74E6C}"/>
    <cellStyle name="Millares 174 2 4 10 3" xfId="27393" xr:uid="{2260D208-9599-47A2-B807-40F33A96DBD8}"/>
    <cellStyle name="Millares 174 2 4 10 4" xfId="50275" xr:uid="{A595A017-367C-4EB6-9CA9-17FD6AA37D32}"/>
    <cellStyle name="Millares 174 2 4 11" xfId="8768" xr:uid="{8830213D-C6E9-4CF5-81E5-8E476E576F17}"/>
    <cellStyle name="Millares 174 2 4 11 2" xfId="20212" xr:uid="{9E2C4C23-03D6-443A-878F-A875AA809CC3}"/>
    <cellStyle name="Millares 174 2 4 11 2 2" xfId="43106" xr:uid="{4B9B21C5-4905-4F4E-B5D0-1FA9CD784DCA}"/>
    <cellStyle name="Millares 174 2 4 11 3" xfId="31665" xr:uid="{06F4E996-0D4F-4C22-ADB7-BE9389C4FBBE}"/>
    <cellStyle name="Millares 174 2 4 11 4" xfId="54547" xr:uid="{9C832B48-347F-40C3-A427-28382EBEB078}"/>
    <cellStyle name="Millares 174 2 4 12" xfId="9030" xr:uid="{9A152701-B0F7-4501-B219-839E51A85B97}"/>
    <cellStyle name="Millares 174 2 4 12 2" xfId="20474" xr:uid="{AD1158A7-65A4-420C-8C32-EF304B30072D}"/>
    <cellStyle name="Millares 174 2 4 12 2 2" xfId="43368" xr:uid="{6C884EDA-4CA9-44FA-872F-54108DEBDFB3}"/>
    <cellStyle name="Millares 174 2 4 12 3" xfId="31927" xr:uid="{3C1CE5CF-C8EE-4913-A4B4-BBCFEA681224}"/>
    <cellStyle name="Millares 174 2 4 12 4" xfId="54809" xr:uid="{B126D039-61C8-4992-AD20-A9082BDB9DAF}"/>
    <cellStyle name="Millares 174 2 4 13" xfId="9297" xr:uid="{E2E4CC17-11FA-4036-9E3F-6B2C1906B473}"/>
    <cellStyle name="Millares 174 2 4 13 2" xfId="20741" xr:uid="{DF58927C-DED1-4BBA-876F-4E445078C0CB}"/>
    <cellStyle name="Millares 174 2 4 13 2 2" xfId="43635" xr:uid="{30C48B7F-8AA3-4541-8375-26950BB22518}"/>
    <cellStyle name="Millares 174 2 4 13 3" xfId="32194" xr:uid="{9C57DD7F-FCE9-4AE9-A5C9-439E97B58225}"/>
    <cellStyle name="Millares 174 2 4 13 4" xfId="55076" xr:uid="{27B6D511-6BB8-43F7-98EE-C3A4C93B2802}"/>
    <cellStyle name="Millares 174 2 4 14" xfId="9569" xr:uid="{3377D4FD-6F8E-4389-8390-C41458650117}"/>
    <cellStyle name="Millares 174 2 4 14 2" xfId="21012" xr:uid="{DDF5381D-DC62-4BE4-8717-0BCBCDA3AFF4}"/>
    <cellStyle name="Millares 174 2 4 14 2 2" xfId="43906" xr:uid="{3805184F-776B-412A-8923-43C0BF2BC2FD}"/>
    <cellStyle name="Millares 174 2 4 14 3" xfId="32465" xr:uid="{91D8F0AC-946B-4D88-AA16-C559304DA3E8}"/>
    <cellStyle name="Millares 174 2 4 15" xfId="10653" xr:uid="{1B27A6AD-63A8-46DB-AB8B-5F551BA848B7}"/>
    <cellStyle name="Millares 174 2 4 15 2" xfId="22096" xr:uid="{F8B3A747-0477-494A-AED9-5F60AC2BC3B3}"/>
    <cellStyle name="Millares 174 2 4 15 2 2" xfId="44990" xr:uid="{81001204-1DEB-467A-88B0-4224D9FEBDB5}"/>
    <cellStyle name="Millares 174 2 4 15 3" xfId="33549" xr:uid="{BB8E9447-BC91-4A74-8A41-9C6A57B1889A}"/>
    <cellStyle name="Millares 174 2 4 16" xfId="11718" xr:uid="{17E6CD0C-8686-457B-AF02-7234B1E2958A}"/>
    <cellStyle name="Millares 174 2 4 16 2" xfId="34612" xr:uid="{A40C2B5C-8290-4F26-8B5E-956F6CBAC085}"/>
    <cellStyle name="Millares 174 2 4 17" xfId="23171" xr:uid="{6B09FE60-83CF-438C-856A-07DABFA0896F}"/>
    <cellStyle name="Millares 174 2 4 18" xfId="46054" xr:uid="{69D82900-91E6-4521-A2CC-0EBA252E0A9A}"/>
    <cellStyle name="Millares 174 2 4 2" xfId="375" xr:uid="{285DF5A0-E2C8-4E65-BD15-3F7700BD69F3}"/>
    <cellStyle name="Millares 174 2 4 2 10" xfId="8884" xr:uid="{54A6514B-7A12-4C4A-8E3C-FDBF3903F541}"/>
    <cellStyle name="Millares 174 2 4 2 10 2" xfId="20328" xr:uid="{9EF119C6-4B53-4954-AE11-981BE9B8847F}"/>
    <cellStyle name="Millares 174 2 4 2 10 2 2" xfId="43222" xr:uid="{4894DDB2-5AF9-4BE6-8503-13FF5FDD6708}"/>
    <cellStyle name="Millares 174 2 4 2 10 3" xfId="31781" xr:uid="{DF239DE9-5C9E-42D9-82DD-D2F8420166C3}"/>
    <cellStyle name="Millares 174 2 4 2 10 4" xfId="54663" xr:uid="{9E28A5F4-AFC4-4971-9057-7138C280B264}"/>
    <cellStyle name="Millares 174 2 4 2 11" xfId="9146" xr:uid="{7DC01A86-41D5-4733-BEFD-A70FDFA92C16}"/>
    <cellStyle name="Millares 174 2 4 2 11 2" xfId="20590" xr:uid="{5B81EC40-496F-4428-9FE1-40C7FF7C5E12}"/>
    <cellStyle name="Millares 174 2 4 2 11 2 2" xfId="43484" xr:uid="{6159F687-F85E-439C-B610-62B325011DF9}"/>
    <cellStyle name="Millares 174 2 4 2 11 3" xfId="32043" xr:uid="{34B387DE-DCD7-4CE6-8E51-4270F3FEB5A4}"/>
    <cellStyle name="Millares 174 2 4 2 11 4" xfId="54925" xr:uid="{37874977-F1FB-41F8-B3E7-60458ACC0F5D}"/>
    <cellStyle name="Millares 174 2 4 2 12" xfId="9413" xr:uid="{14281B98-F153-4501-BE8D-F375D4103FD7}"/>
    <cellStyle name="Millares 174 2 4 2 12 2" xfId="20857" xr:uid="{8BF40F09-7BD0-4EA2-B1FA-33E46A8B7F76}"/>
    <cellStyle name="Millares 174 2 4 2 12 2 2" xfId="43751" xr:uid="{C28198E0-8733-47A9-BC0D-624544FCC5A4}"/>
    <cellStyle name="Millares 174 2 4 2 12 3" xfId="32310" xr:uid="{459C4D11-7E00-4245-A3CA-FBC684D2F532}"/>
    <cellStyle name="Millares 174 2 4 2 12 4" xfId="55192" xr:uid="{3DD4C540-6826-4C32-8369-60B9344EA5E0}"/>
    <cellStyle name="Millares 174 2 4 2 13" xfId="9685" xr:uid="{1BD8ED81-40E0-4681-866F-CF76614EBE6F}"/>
    <cellStyle name="Millares 174 2 4 2 13 2" xfId="21128" xr:uid="{F7ECD53C-4866-4D5D-8B30-C84678E95151}"/>
    <cellStyle name="Millares 174 2 4 2 13 2 2" xfId="44022" xr:uid="{D39209EC-9C7B-479E-B7F9-6F7F7A602C4E}"/>
    <cellStyle name="Millares 174 2 4 2 13 3" xfId="32581" xr:uid="{2A434256-9F90-43B3-81C0-3C4C91D0B46C}"/>
    <cellStyle name="Millares 174 2 4 2 14" xfId="10769" xr:uid="{8DDBCD8F-817C-4B4E-853D-0C0A6E868AE1}"/>
    <cellStyle name="Millares 174 2 4 2 14 2" xfId="22212" xr:uid="{904C8CAE-00AB-4C56-884A-305AFB9F6809}"/>
    <cellStyle name="Millares 174 2 4 2 14 2 2" xfId="45106" xr:uid="{4A2D9DC1-FFA3-4F96-A41F-F64FB316D899}"/>
    <cellStyle name="Millares 174 2 4 2 14 3" xfId="33665" xr:uid="{BF59513D-9916-4A33-A81E-9D00A254D26B}"/>
    <cellStyle name="Millares 174 2 4 2 15" xfId="11834" xr:uid="{66736409-2F7B-49A8-B4E6-DFAE2D0843D9}"/>
    <cellStyle name="Millares 174 2 4 2 15 2" xfId="34728" xr:uid="{4AFE8A58-8824-4615-B862-1CE625114C37}"/>
    <cellStyle name="Millares 174 2 4 2 16" xfId="23287" xr:uid="{0D83CD5A-E35B-458A-9338-3294B7046EF3}"/>
    <cellStyle name="Millares 174 2 4 2 17" xfId="46170" xr:uid="{4A8B4F22-2889-4FA9-8CDA-3139822181B8}"/>
    <cellStyle name="Millares 174 2 4 2 2" xfId="638" xr:uid="{43C5809D-61DF-492C-A6C9-02486B9669F9}"/>
    <cellStyle name="Millares 174 2 4 2 2 10" xfId="46433" xr:uid="{E704C324-AD69-4335-8DF1-4F8875CD561A}"/>
    <cellStyle name="Millares 174 2 4 2 2 2" xfId="1166" xr:uid="{0C50DEF7-C86D-4396-B6AE-8C613131D727}"/>
    <cellStyle name="Millares 174 2 4 2 2 2 2" xfId="2483" xr:uid="{16513575-8EA5-411B-AAA8-AE0BFC4B0782}"/>
    <cellStyle name="Millares 174 2 4 2 2 2 2 2" xfId="6731" xr:uid="{CF64D75D-753F-440E-87E7-F8F697D386CF}"/>
    <cellStyle name="Millares 174 2 4 2 2 2 2 2 2" xfId="18183" xr:uid="{DF0F45F0-1F60-4550-81BF-A22D5A85A1DC}"/>
    <cellStyle name="Millares 174 2 4 2 2 2 2 2 2 2" xfId="41077" xr:uid="{E09843BF-5BC0-4D73-95D3-A02437C19CF8}"/>
    <cellStyle name="Millares 174 2 4 2 2 2 2 2 3" xfId="29636" xr:uid="{5A96A9F9-2BD4-4A16-AAA8-0764197D92D9}"/>
    <cellStyle name="Millares 174 2 4 2 2 2 2 2 4" xfId="52518" xr:uid="{E9E502E5-07AB-4EAD-8F32-12CC189B4EF9}"/>
    <cellStyle name="Millares 174 2 4 2 2 2 2 3" xfId="13941" xr:uid="{BA8DCD5C-8B3D-499B-96F1-EA126E4A6A90}"/>
    <cellStyle name="Millares 174 2 4 2 2 2 2 3 2" xfId="36835" xr:uid="{A84B1292-EA23-4B41-9FF1-01273A2308F0}"/>
    <cellStyle name="Millares 174 2 4 2 2 2 2 4" xfId="25394" xr:uid="{16318C6F-8A9E-45CE-9ADA-6A6A6042F98D}"/>
    <cellStyle name="Millares 174 2 4 2 2 2 2 5" xfId="48277" xr:uid="{6EAEC035-3D8A-4D8C-97F7-A94EDB5272A9}"/>
    <cellStyle name="Millares 174 2 4 2 2 2 3" xfId="4327" xr:uid="{09C9331F-BEF1-4884-BC5D-84F5169DE7C9}"/>
    <cellStyle name="Millares 174 2 4 2 2 2 3 2" xfId="8570" xr:uid="{71136DBC-DFD4-42E0-9339-D28204D7990B}"/>
    <cellStyle name="Millares 174 2 4 2 2 2 3 2 2" xfId="20022" xr:uid="{BA00411B-F1A3-4604-AB95-9040FB36D281}"/>
    <cellStyle name="Millares 174 2 4 2 2 2 3 2 2 2" xfId="42916" xr:uid="{83277B10-DF23-4058-91CD-F4BF3191627B}"/>
    <cellStyle name="Millares 174 2 4 2 2 2 3 2 3" xfId="31475" xr:uid="{2F6484F0-FB14-4AF5-9843-5DA4DB5AE062}"/>
    <cellStyle name="Millares 174 2 4 2 2 2 3 2 4" xfId="54357" xr:uid="{AA872B99-737B-4F12-BF3F-9A4B33492886}"/>
    <cellStyle name="Millares 174 2 4 2 2 2 3 3" xfId="15780" xr:uid="{25000075-4540-456D-8F8B-7A3E27C9A3E4}"/>
    <cellStyle name="Millares 174 2 4 2 2 2 3 3 2" xfId="38674" xr:uid="{32248F5E-6028-4763-A4F3-FBB15E81490C}"/>
    <cellStyle name="Millares 174 2 4 2 2 2 3 4" xfId="27233" xr:uid="{6E571945-42E9-4F85-82C6-1EFF2A5D055E}"/>
    <cellStyle name="Millares 174 2 4 2 2 2 3 5" xfId="50115" xr:uid="{2C049165-1F6B-4B21-84D9-250F35155A1A}"/>
    <cellStyle name="Millares 174 2 4 2 2 2 4" xfId="5414" xr:uid="{3402C11F-53AD-471D-AE44-5EEE09D3DCB7}"/>
    <cellStyle name="Millares 174 2 4 2 2 2 4 2" xfId="16866" xr:uid="{255B96A9-27F6-4650-B8D6-7DCDD5A0D620}"/>
    <cellStyle name="Millares 174 2 4 2 2 2 4 2 2" xfId="39760" xr:uid="{78F33A22-0080-4626-8EE1-291613F1CF81}"/>
    <cellStyle name="Millares 174 2 4 2 2 2 4 3" xfId="28319" xr:uid="{34C7981F-212F-41C3-BE66-E88E06335683}"/>
    <cellStyle name="Millares 174 2 4 2 2 2 4 4" xfId="51201" xr:uid="{D772EF40-54D5-4FE6-A0CA-440918A96700}"/>
    <cellStyle name="Millares 174 2 4 2 2 2 5" xfId="10475" xr:uid="{9A0A44E2-FFE1-40DA-BFC5-8683C1BA7FED}"/>
    <cellStyle name="Millares 174 2 4 2 2 2 5 2" xfId="21918" xr:uid="{E82219C0-2F20-4202-ABBE-4BD1CD373000}"/>
    <cellStyle name="Millares 174 2 4 2 2 2 5 2 2" xfId="44812" xr:uid="{CE0A58AA-81AB-4FD0-85CF-DF87831A3622}"/>
    <cellStyle name="Millares 174 2 4 2 2 2 5 3" xfId="33371" xr:uid="{8B63647C-9BA1-4486-A940-8ED97FA09BEB}"/>
    <cellStyle name="Millares 174 2 4 2 2 2 6" xfId="11559" xr:uid="{5178FD21-3B55-4D1C-B894-EADC307E666B}"/>
    <cellStyle name="Millares 174 2 4 2 2 2 6 2" xfId="23002" xr:uid="{829E7FF3-D947-4893-931E-BD8C4E490D14}"/>
    <cellStyle name="Millares 174 2 4 2 2 2 6 2 2" xfId="45896" xr:uid="{4C00DCFB-FD54-4BF9-874B-091D3076A454}"/>
    <cellStyle name="Millares 174 2 4 2 2 2 6 3" xfId="34455" xr:uid="{A9EDCC7C-862C-486D-9FE2-DD12F417B84C}"/>
    <cellStyle name="Millares 174 2 4 2 2 2 7" xfId="12624" xr:uid="{AA12D72A-880F-46A9-8670-94DE18BC1BC9}"/>
    <cellStyle name="Millares 174 2 4 2 2 2 7 2" xfId="35518" xr:uid="{DEA48BDF-AB89-4ECC-A8BB-0B3E90D830A9}"/>
    <cellStyle name="Millares 174 2 4 2 2 2 8" xfId="24077" xr:uid="{453BFCC5-51EF-431B-8766-D5952EC1828E}"/>
    <cellStyle name="Millares 174 2 4 2 2 2 9" xfId="46960" xr:uid="{0322F401-CD5B-4882-8821-B053291E89CF}"/>
    <cellStyle name="Millares 174 2 4 2 2 3" xfId="1956" xr:uid="{A93B14C5-2887-40BE-A91A-C56D446EF9FB}"/>
    <cellStyle name="Millares 174 2 4 2 2 3 2" xfId="6204" xr:uid="{53E84676-7ACA-4D21-BC5E-0480992ADB6F}"/>
    <cellStyle name="Millares 174 2 4 2 2 3 2 2" xfId="17656" xr:uid="{F98D22FA-5D97-49E7-B99B-7031005BFF31}"/>
    <cellStyle name="Millares 174 2 4 2 2 3 2 2 2" xfId="40550" xr:uid="{2FF5F25D-F81E-4E0B-AC59-A8B8EA29BB9E}"/>
    <cellStyle name="Millares 174 2 4 2 2 3 2 3" xfId="29109" xr:uid="{A66ADC66-D1AC-4FAF-8A86-27D9840217FD}"/>
    <cellStyle name="Millares 174 2 4 2 2 3 2 4" xfId="51991" xr:uid="{F8B26783-9F28-4371-8206-2A685D2D3F2C}"/>
    <cellStyle name="Millares 174 2 4 2 2 3 3" xfId="13414" xr:uid="{D58ACB4C-DAB9-46F1-A048-CBBEED375AD1}"/>
    <cellStyle name="Millares 174 2 4 2 2 3 3 2" xfId="36308" xr:uid="{30AE4DF1-3BBE-4891-83AB-E3F47A6F3689}"/>
    <cellStyle name="Millares 174 2 4 2 2 3 4" xfId="24867" xr:uid="{E8A5B188-E487-4D2E-8757-76EC3D878DF0}"/>
    <cellStyle name="Millares 174 2 4 2 2 3 5" xfId="47750" xr:uid="{FCCA33AD-4D79-434C-80FB-4FAC2C023D3A}"/>
    <cellStyle name="Millares 174 2 4 2 2 4" xfId="3800" xr:uid="{09A3793B-D7BD-40D4-87D0-F87885689CB1}"/>
    <cellStyle name="Millares 174 2 4 2 2 4 2" xfId="8043" xr:uid="{58DAD034-4C86-4049-AB1C-084AD6D3314D}"/>
    <cellStyle name="Millares 174 2 4 2 2 4 2 2" xfId="19495" xr:uid="{83358669-BDDA-4943-A729-649F6AC7D8A3}"/>
    <cellStyle name="Millares 174 2 4 2 2 4 2 2 2" xfId="42389" xr:uid="{CD0EA7AD-207A-47C0-BB18-35024C3AA138}"/>
    <cellStyle name="Millares 174 2 4 2 2 4 2 3" xfId="30948" xr:uid="{EB26A2E5-63FA-4067-818A-48CDCBC62154}"/>
    <cellStyle name="Millares 174 2 4 2 2 4 2 4" xfId="53830" xr:uid="{F0BF98EB-31B7-41DC-BC4B-27BF14961518}"/>
    <cellStyle name="Millares 174 2 4 2 2 4 3" xfId="15253" xr:uid="{4F349FCA-6D57-4C39-A24A-6D1FD754FC69}"/>
    <cellStyle name="Millares 174 2 4 2 2 4 3 2" xfId="38147" xr:uid="{CA73F7C4-DED1-472A-B804-6673405E69F5}"/>
    <cellStyle name="Millares 174 2 4 2 2 4 4" xfId="26706" xr:uid="{4D5312C3-4250-48F9-A122-D9F90B92D3C4}"/>
    <cellStyle name="Millares 174 2 4 2 2 4 5" xfId="49588" xr:uid="{0DE732D4-148D-452F-881A-C1A1FD3C68E0}"/>
    <cellStyle name="Millares 174 2 4 2 2 5" xfId="4887" xr:uid="{7C1A04AB-BEC1-4395-9C33-42F862C0C6F5}"/>
    <cellStyle name="Millares 174 2 4 2 2 5 2" xfId="16339" xr:uid="{47A5F27D-78B8-49AD-89EF-137492CC134D}"/>
    <cellStyle name="Millares 174 2 4 2 2 5 2 2" xfId="39233" xr:uid="{78A3362C-401C-4C9F-93C6-25E2C5C24D29}"/>
    <cellStyle name="Millares 174 2 4 2 2 5 3" xfId="27792" xr:uid="{0DAE3E31-9DE9-4734-8321-1F37F9EC347F}"/>
    <cellStyle name="Millares 174 2 4 2 2 5 4" xfId="50674" xr:uid="{EC14445E-7A2D-4183-9C72-F876F04E4171}"/>
    <cellStyle name="Millares 174 2 4 2 2 6" xfId="9948" xr:uid="{8751FAE1-D293-4EB7-BF0F-E9B6CF16D536}"/>
    <cellStyle name="Millares 174 2 4 2 2 6 2" xfId="21391" xr:uid="{B715BB06-B65A-4C5C-8156-A98600FA33D7}"/>
    <cellStyle name="Millares 174 2 4 2 2 6 2 2" xfId="44285" xr:uid="{27A37EDE-BD65-4120-8DCA-5B3D49A68C72}"/>
    <cellStyle name="Millares 174 2 4 2 2 6 3" xfId="32844" xr:uid="{C1626C3C-C84E-4D78-B781-54F9480F3E3B}"/>
    <cellStyle name="Millares 174 2 4 2 2 7" xfId="11032" xr:uid="{3B1418D9-8436-4D1E-9707-7A6F60836F83}"/>
    <cellStyle name="Millares 174 2 4 2 2 7 2" xfId="22475" xr:uid="{3925A435-4E36-4747-8CE8-E9CDEBA3044B}"/>
    <cellStyle name="Millares 174 2 4 2 2 7 2 2" xfId="45369" xr:uid="{4A9247EC-88ED-4849-A555-E3EE2D4B7C89}"/>
    <cellStyle name="Millares 174 2 4 2 2 7 3" xfId="33928" xr:uid="{258B54CC-1BE4-49FE-851A-E2B05FF90697}"/>
    <cellStyle name="Millares 174 2 4 2 2 8" xfId="12097" xr:uid="{B7BE80BE-9F42-460D-87A1-D01DB13BB56F}"/>
    <cellStyle name="Millares 174 2 4 2 2 8 2" xfId="34991" xr:uid="{BEBF5E58-94D9-4C42-89D6-FAC19DE228E8}"/>
    <cellStyle name="Millares 174 2 4 2 2 9" xfId="23550" xr:uid="{B654EFBD-5C37-4F7C-A925-1106030AC834}"/>
    <cellStyle name="Millares 174 2 4 2 3" xfId="903" xr:uid="{B588749E-8A25-455E-9BE7-753CC1F8C599}"/>
    <cellStyle name="Millares 174 2 4 2 3 2" xfId="2220" xr:uid="{282D2920-7404-46DB-871D-81259BD938F2}"/>
    <cellStyle name="Millares 174 2 4 2 3 2 2" xfId="6468" xr:uid="{57B5966A-E41B-4041-A290-C3F8CB69D804}"/>
    <cellStyle name="Millares 174 2 4 2 3 2 2 2" xfId="17920" xr:uid="{5588DAF2-AA69-4DC5-B6DA-F8755DFF1182}"/>
    <cellStyle name="Millares 174 2 4 2 3 2 2 2 2" xfId="40814" xr:uid="{3C2ADA71-0EEB-47FF-B806-4CC0A3481CE2}"/>
    <cellStyle name="Millares 174 2 4 2 3 2 2 3" xfId="29373" xr:uid="{96A6B7DE-A93F-4926-BAA2-E4CA8D3CD7EB}"/>
    <cellStyle name="Millares 174 2 4 2 3 2 2 4" xfId="52255" xr:uid="{3AA81849-6B49-4F8A-A81D-B49392AEE3E5}"/>
    <cellStyle name="Millares 174 2 4 2 3 2 3" xfId="13678" xr:uid="{F2C81E0A-869A-49AA-8D75-F0AC5C8566BC}"/>
    <cellStyle name="Millares 174 2 4 2 3 2 3 2" xfId="36572" xr:uid="{916DDC0C-B2D7-4951-883C-23127D00092C}"/>
    <cellStyle name="Millares 174 2 4 2 3 2 4" xfId="25131" xr:uid="{4CCAADC8-3834-4118-AF07-F1F2256B5C3D}"/>
    <cellStyle name="Millares 174 2 4 2 3 2 5" xfId="48014" xr:uid="{777CB0D9-5028-4467-BE8A-7243ECCBCA6E}"/>
    <cellStyle name="Millares 174 2 4 2 3 3" xfId="4064" xr:uid="{52008E96-9750-4135-9282-FB8BF5A820DD}"/>
    <cellStyle name="Millares 174 2 4 2 3 3 2" xfId="8307" xr:uid="{F5E9FAEC-7443-4607-A30E-B615F42C91D8}"/>
    <cellStyle name="Millares 174 2 4 2 3 3 2 2" xfId="19759" xr:uid="{C31B4C07-A203-4F48-B526-79C006EDC30F}"/>
    <cellStyle name="Millares 174 2 4 2 3 3 2 2 2" xfId="42653" xr:uid="{95006AE1-0B8A-4C50-A819-9A5784E98C8E}"/>
    <cellStyle name="Millares 174 2 4 2 3 3 2 3" xfId="31212" xr:uid="{F78F0917-2055-4B3C-A4A3-3D6B92D2A0AA}"/>
    <cellStyle name="Millares 174 2 4 2 3 3 2 4" xfId="54094" xr:uid="{43C3B194-A189-4AD7-A6AE-94000092F30F}"/>
    <cellStyle name="Millares 174 2 4 2 3 3 3" xfId="15517" xr:uid="{4FF9D96A-CB1E-4A02-A72C-18F7C72DC1DB}"/>
    <cellStyle name="Millares 174 2 4 2 3 3 3 2" xfId="38411" xr:uid="{699B54D3-1BE1-476A-BC01-B4866A9857E4}"/>
    <cellStyle name="Millares 174 2 4 2 3 3 4" xfId="26970" xr:uid="{8244CDF4-F1AA-4595-AABF-225E356908BC}"/>
    <cellStyle name="Millares 174 2 4 2 3 3 5" xfId="49852" xr:uid="{9D1B2F3E-070C-4B56-AFBF-F7080040C0E6}"/>
    <cellStyle name="Millares 174 2 4 2 3 4" xfId="5151" xr:uid="{7E156806-AD46-4E1A-8690-D25738365DDE}"/>
    <cellStyle name="Millares 174 2 4 2 3 4 2" xfId="16603" xr:uid="{E0A9D8FE-2A47-41A7-B7AE-4224A0C45D2C}"/>
    <cellStyle name="Millares 174 2 4 2 3 4 2 2" xfId="39497" xr:uid="{3D153110-EB57-4491-8C4C-53496E521BEC}"/>
    <cellStyle name="Millares 174 2 4 2 3 4 3" xfId="28056" xr:uid="{2C772F31-5F15-4DFE-A30E-10C64018BCE2}"/>
    <cellStyle name="Millares 174 2 4 2 3 4 4" xfId="50938" xr:uid="{E5BE9D9B-DB55-4A1A-AA84-FE3EECF2051C}"/>
    <cellStyle name="Millares 174 2 4 2 3 5" xfId="10212" xr:uid="{F1702098-AEF1-49B0-9E37-A58D6C71D10B}"/>
    <cellStyle name="Millares 174 2 4 2 3 5 2" xfId="21655" xr:uid="{9A90B665-C818-405D-8A2B-CA400879E260}"/>
    <cellStyle name="Millares 174 2 4 2 3 5 2 2" xfId="44549" xr:uid="{12CA75DC-5C51-45E0-AE37-A3210CB4B315}"/>
    <cellStyle name="Millares 174 2 4 2 3 5 3" xfId="33108" xr:uid="{AD7EA5ED-7F94-40A9-8733-B0ACC904D0DE}"/>
    <cellStyle name="Millares 174 2 4 2 3 6" xfId="11296" xr:uid="{77DC8ABE-5D17-4773-A4AA-5CA85C140B06}"/>
    <cellStyle name="Millares 174 2 4 2 3 6 2" xfId="22739" xr:uid="{18C28BB9-26B6-4297-AE9E-FDF663B93C6F}"/>
    <cellStyle name="Millares 174 2 4 2 3 6 2 2" xfId="45633" xr:uid="{0CCAC810-68F0-4B12-B49E-F0BDDBE95CA7}"/>
    <cellStyle name="Millares 174 2 4 2 3 6 3" xfId="34192" xr:uid="{507594C9-DC64-4874-9B94-F962B396728D}"/>
    <cellStyle name="Millares 174 2 4 2 3 7" xfId="12361" xr:uid="{AB0829F4-2846-4FC0-AB47-6B246F2E4070}"/>
    <cellStyle name="Millares 174 2 4 2 3 7 2" xfId="35255" xr:uid="{24FA4673-DEFC-4219-8ED7-25BB3D39FAFC}"/>
    <cellStyle name="Millares 174 2 4 2 3 8" xfId="23814" xr:uid="{CA73F425-925F-4DCE-B390-46DFD75740DA}"/>
    <cellStyle name="Millares 174 2 4 2 3 9" xfId="46697" xr:uid="{3999BF61-AF90-4C03-89B2-C5C83676D874}"/>
    <cellStyle name="Millares 174 2 4 2 4" xfId="1431" xr:uid="{DAC5CF63-F062-40C9-B725-B2FBA4C9BF04}"/>
    <cellStyle name="Millares 174 2 4 2 4 2" xfId="2748" xr:uid="{AEA34EBE-D801-4296-9FD5-C22C07D2D929}"/>
    <cellStyle name="Millares 174 2 4 2 4 2 2" xfId="6996" xr:uid="{FD84C874-4887-4175-A86E-7321826388BB}"/>
    <cellStyle name="Millares 174 2 4 2 4 2 2 2" xfId="18448" xr:uid="{E7404CC3-2D0A-478B-8ECF-890AF8D6B301}"/>
    <cellStyle name="Millares 174 2 4 2 4 2 2 2 2" xfId="41342" xr:uid="{8D75F72A-0A02-4AFC-9C72-E9DB4B822CFE}"/>
    <cellStyle name="Millares 174 2 4 2 4 2 2 3" xfId="29901" xr:uid="{A7FBC102-689E-4EA3-A580-75C6D2946B8E}"/>
    <cellStyle name="Millares 174 2 4 2 4 2 2 4" xfId="52783" xr:uid="{C4E1BF22-8989-46B4-A175-8B66023095A5}"/>
    <cellStyle name="Millares 174 2 4 2 4 2 3" xfId="14206" xr:uid="{D8C9FDD2-03C5-46BE-A891-DC899FDD44D8}"/>
    <cellStyle name="Millares 174 2 4 2 4 2 3 2" xfId="37100" xr:uid="{A6D8657E-3D15-4426-BFD4-5AE575D18AA8}"/>
    <cellStyle name="Millares 174 2 4 2 4 2 4" xfId="25659" xr:uid="{1140AB61-B568-428C-BC17-846299B0AF3A}"/>
    <cellStyle name="Millares 174 2 4 2 4 2 5" xfId="48542" xr:uid="{C13325FC-EBC9-46CE-A5C8-1A1F6C87759C}"/>
    <cellStyle name="Millares 174 2 4 2 4 3" xfId="5679" xr:uid="{419E6C99-BC0A-4C8F-8B09-9BB623C96C4E}"/>
    <cellStyle name="Millares 174 2 4 2 4 3 2" xfId="17131" xr:uid="{551F7658-C70F-42CF-8121-C0A45753CBD4}"/>
    <cellStyle name="Millares 174 2 4 2 4 3 2 2" xfId="40025" xr:uid="{B870B11D-12DB-415A-94A4-26AD0C980E45}"/>
    <cellStyle name="Millares 174 2 4 2 4 3 3" xfId="28584" xr:uid="{68DDE15F-BA83-42E0-B681-25A71D776BF8}"/>
    <cellStyle name="Millares 174 2 4 2 4 3 4" xfId="51466" xr:uid="{F1F2D959-38F2-4DE9-A789-1232FA5A422F}"/>
    <cellStyle name="Millares 174 2 4 2 4 4" xfId="12889" xr:uid="{8B70C5F0-2FEA-40AC-AC7E-D519B7670092}"/>
    <cellStyle name="Millares 174 2 4 2 4 4 2" xfId="35783" xr:uid="{A5815838-A3EA-4138-9403-693AF2F5AD42}"/>
    <cellStyle name="Millares 174 2 4 2 4 5" xfId="24342" xr:uid="{6FBB0CA7-4F1F-4E9F-9DBD-79BC5D27C923}"/>
    <cellStyle name="Millares 174 2 4 2 4 6" xfId="47225" xr:uid="{CF4A8601-2DCD-408F-B279-81499B7AE900}"/>
    <cellStyle name="Millares 174 2 4 2 5" xfId="1693" xr:uid="{FB05C1B7-E54E-4516-BCF4-BAB15CBA19D8}"/>
    <cellStyle name="Millares 174 2 4 2 5 2" xfId="5941" xr:uid="{C7132CB1-8556-4889-8E9F-8B921D4B0210}"/>
    <cellStyle name="Millares 174 2 4 2 5 2 2" xfId="17393" xr:uid="{F5536D47-A224-444F-9627-1067471CB51C}"/>
    <cellStyle name="Millares 174 2 4 2 5 2 2 2" xfId="40287" xr:uid="{0A1295AD-34A0-4D7B-A2EF-F1B0D379CDEC}"/>
    <cellStyle name="Millares 174 2 4 2 5 2 3" xfId="28846" xr:uid="{65C95AE4-0B39-4E5A-AB21-6FA81D72DACC}"/>
    <cellStyle name="Millares 174 2 4 2 5 2 4" xfId="51728" xr:uid="{9F0B881D-3711-4609-8876-583880809030}"/>
    <cellStyle name="Millares 174 2 4 2 5 3" xfId="13151" xr:uid="{76092DBE-2028-4D4E-96F9-83EE0A6909EE}"/>
    <cellStyle name="Millares 174 2 4 2 5 3 2" xfId="36045" xr:uid="{A405E508-8B6C-4375-83E4-874B0D31DF48}"/>
    <cellStyle name="Millares 174 2 4 2 5 4" xfId="24604" xr:uid="{D969A279-4A75-4059-B71B-AD664689E28B}"/>
    <cellStyle name="Millares 174 2 4 2 5 5" xfId="47487" xr:uid="{174DB875-21F0-4DC4-83A5-036E22749A5A}"/>
    <cellStyle name="Millares 174 2 4 2 6" xfId="3016" xr:uid="{55A03311-FB04-4165-94BE-A2FEE70ADE1F}"/>
    <cellStyle name="Millares 174 2 4 2 6 2" xfId="7259" xr:uid="{9FCAC392-5EEC-4ABD-A932-F47F3E5FF98E}"/>
    <cellStyle name="Millares 174 2 4 2 6 2 2" xfId="18711" xr:uid="{CAFF9A59-8392-4B05-AFCE-69194A982865}"/>
    <cellStyle name="Millares 174 2 4 2 6 2 2 2" xfId="41605" xr:uid="{42BCECA4-AF58-434F-9340-70B4B4110787}"/>
    <cellStyle name="Millares 174 2 4 2 6 2 3" xfId="30164" xr:uid="{50522967-0179-4DD4-9417-1F96C13609A7}"/>
    <cellStyle name="Millares 174 2 4 2 6 2 4" xfId="53046" xr:uid="{9301BB58-E486-47AF-AB09-D885914136B7}"/>
    <cellStyle name="Millares 174 2 4 2 6 3" xfId="14469" xr:uid="{2F520545-DB13-467C-8533-FADE7CE15F8F}"/>
    <cellStyle name="Millares 174 2 4 2 6 3 2" xfId="37363" xr:uid="{A3D44D36-6171-4D5E-9927-4FD4B641A645}"/>
    <cellStyle name="Millares 174 2 4 2 6 4" xfId="25922" xr:uid="{6F0661C2-9A27-4639-AC4A-104E6770CC95}"/>
    <cellStyle name="Millares 174 2 4 2 6 5" xfId="48804" xr:uid="{28F53957-9BA3-48F2-841B-D47290C0A220}"/>
    <cellStyle name="Millares 174 2 4 2 7" xfId="3276" xr:uid="{8A557DA7-6AF1-4D49-B97B-E822E8EEF855}"/>
    <cellStyle name="Millares 174 2 4 2 7 2" xfId="7519" xr:uid="{C055801F-6394-4725-9B2B-533E713E2DA9}"/>
    <cellStyle name="Millares 174 2 4 2 7 2 2" xfId="18971" xr:uid="{8A18A4BC-31ED-4029-9523-8F8B9C3B44C3}"/>
    <cellStyle name="Millares 174 2 4 2 7 2 2 2" xfId="41865" xr:uid="{0F9FCB7E-92F1-4680-8C3E-6BC505F0C1FA}"/>
    <cellStyle name="Millares 174 2 4 2 7 2 3" xfId="30424" xr:uid="{2230A8A9-5DBD-4FA7-B19F-09611AAFF123}"/>
    <cellStyle name="Millares 174 2 4 2 7 2 4" xfId="53306" xr:uid="{A7C6AD14-A85C-44DE-9088-AEF78584B0AC}"/>
    <cellStyle name="Millares 174 2 4 2 7 3" xfId="14729" xr:uid="{B01CB2AB-8EB6-4D72-B926-1628EBA4CA4F}"/>
    <cellStyle name="Millares 174 2 4 2 7 3 2" xfId="37623" xr:uid="{153FB9AD-0C86-4D89-B76A-3C9E407CEDC9}"/>
    <cellStyle name="Millares 174 2 4 2 7 4" xfId="26182" xr:uid="{FDDA6630-0387-4B4E-8CAE-0D53648866E3}"/>
    <cellStyle name="Millares 174 2 4 2 7 5" xfId="49064" xr:uid="{102854C9-556C-4AED-AE6A-F5A2337A6E92}"/>
    <cellStyle name="Millares 174 2 4 2 8" xfId="3537" xr:uid="{759E7F67-BE90-46D0-BF27-5FB92F9B1428}"/>
    <cellStyle name="Millares 174 2 4 2 8 2" xfId="7780" xr:uid="{4E91729C-23BB-45B7-8A75-0ED3A56D49E2}"/>
    <cellStyle name="Millares 174 2 4 2 8 2 2" xfId="19232" xr:uid="{220D66AD-29A7-40BB-B65C-B082BA52A8DE}"/>
    <cellStyle name="Millares 174 2 4 2 8 2 2 2" xfId="42126" xr:uid="{29CF8F3C-E707-4B54-92EC-4A1D93D9CE3D}"/>
    <cellStyle name="Millares 174 2 4 2 8 2 3" xfId="30685" xr:uid="{B1A46CE8-64AA-40D7-B671-F5B3909BCBFC}"/>
    <cellStyle name="Millares 174 2 4 2 8 2 4" xfId="53567" xr:uid="{FDB2CBA3-4C95-433F-A94A-CFD0454599ED}"/>
    <cellStyle name="Millares 174 2 4 2 8 3" xfId="14990" xr:uid="{E49D9708-9FBA-498D-957D-52A314EA3385}"/>
    <cellStyle name="Millares 174 2 4 2 8 3 2" xfId="37884" xr:uid="{ECEC53D1-EE76-464B-93EC-6DAD38160C82}"/>
    <cellStyle name="Millares 174 2 4 2 8 4" xfId="26443" xr:uid="{5B493549-A69A-4114-8E6E-D4BBF3C2DE0B}"/>
    <cellStyle name="Millares 174 2 4 2 8 5" xfId="49325" xr:uid="{0E6674EB-8228-47B1-970D-7959799AEB2D}"/>
    <cellStyle name="Millares 174 2 4 2 9" xfId="4605" xr:uid="{D789A3F3-AE81-4BE0-88B5-AA92ABED94C0}"/>
    <cellStyle name="Millares 174 2 4 2 9 2" xfId="16057" xr:uid="{E5118D98-BD75-474F-AF77-859882A52877}"/>
    <cellStyle name="Millares 174 2 4 2 9 2 2" xfId="38951" xr:uid="{33306BD1-E29C-4CA2-B4BD-55FE79E21A6E}"/>
    <cellStyle name="Millares 174 2 4 2 9 3" xfId="27510" xr:uid="{519E9D8C-3BAA-4317-BF34-B33D7AFCEE81}"/>
    <cellStyle name="Millares 174 2 4 2 9 4" xfId="50392" xr:uid="{399C1FE9-49C6-4AFB-966E-B82067407443}"/>
    <cellStyle name="Millares 174 2 4 3" xfId="522" xr:uid="{BBC0783D-5721-4723-9780-E41B6EA4616C}"/>
    <cellStyle name="Millares 174 2 4 3 10" xfId="46317" xr:uid="{7C8327F9-6147-4495-A34C-6700C8E13973}"/>
    <cellStyle name="Millares 174 2 4 3 2" xfId="1050" xr:uid="{AF2722D0-FFCB-4D84-B88F-0F8283BB8880}"/>
    <cellStyle name="Millares 174 2 4 3 2 2" xfId="2367" xr:uid="{F0FD55F4-959F-4F8F-9EE1-75D1858056D5}"/>
    <cellStyle name="Millares 174 2 4 3 2 2 2" xfId="6615" xr:uid="{228A16F7-B58D-42CB-9FAF-F11331AA45BB}"/>
    <cellStyle name="Millares 174 2 4 3 2 2 2 2" xfId="18067" xr:uid="{3EFE52AF-F2C9-4A50-AEC7-33CFC65E9B97}"/>
    <cellStyle name="Millares 174 2 4 3 2 2 2 2 2" xfId="40961" xr:uid="{BD2428BB-4EE1-4D8E-9027-A6261027E261}"/>
    <cellStyle name="Millares 174 2 4 3 2 2 2 3" xfId="29520" xr:uid="{7D91A2D4-8674-4D2B-89A8-5BDE121B1AFF}"/>
    <cellStyle name="Millares 174 2 4 3 2 2 2 4" xfId="52402" xr:uid="{4CE2AC77-8CD8-44A4-A810-C0CEEBACFF40}"/>
    <cellStyle name="Millares 174 2 4 3 2 2 3" xfId="13825" xr:uid="{EFFDE669-6ACE-4B22-A170-FBD0376A70B1}"/>
    <cellStyle name="Millares 174 2 4 3 2 2 3 2" xfId="36719" xr:uid="{894B7DF3-512E-4FBF-85D9-4F84343899EE}"/>
    <cellStyle name="Millares 174 2 4 3 2 2 4" xfId="25278" xr:uid="{63FAADA2-E259-445E-928B-64FEA0F3E64B}"/>
    <cellStyle name="Millares 174 2 4 3 2 2 5" xfId="48161" xr:uid="{BD4C403C-B6F5-46E2-90A9-96C8C10E66D7}"/>
    <cellStyle name="Millares 174 2 4 3 2 3" xfId="4211" xr:uid="{F2E74277-0E2F-451B-B3FE-4BBC30D59D21}"/>
    <cellStyle name="Millares 174 2 4 3 2 3 2" xfId="8454" xr:uid="{154ECB62-2E55-4A54-A4F4-6FC65F0FA947}"/>
    <cellStyle name="Millares 174 2 4 3 2 3 2 2" xfId="19906" xr:uid="{3F98C0F5-CFF4-4135-A58E-239793D28243}"/>
    <cellStyle name="Millares 174 2 4 3 2 3 2 2 2" xfId="42800" xr:uid="{0E312AE3-15B2-43DA-8E10-6889E376B73D}"/>
    <cellStyle name="Millares 174 2 4 3 2 3 2 3" xfId="31359" xr:uid="{CA7D7A92-3D4C-418B-9CBE-2139C19E4A8A}"/>
    <cellStyle name="Millares 174 2 4 3 2 3 2 4" xfId="54241" xr:uid="{7AE04F8B-96E0-476F-B6D7-AB908DAEDFB9}"/>
    <cellStyle name="Millares 174 2 4 3 2 3 3" xfId="15664" xr:uid="{B8A87943-1DAE-4568-AAA4-400AA252FF93}"/>
    <cellStyle name="Millares 174 2 4 3 2 3 3 2" xfId="38558" xr:uid="{77B100C7-EFF4-43D6-B9CA-5764F2F78C74}"/>
    <cellStyle name="Millares 174 2 4 3 2 3 4" xfId="27117" xr:uid="{956AF3AD-B872-452F-A897-C58B4B7E72A2}"/>
    <cellStyle name="Millares 174 2 4 3 2 3 5" xfId="49999" xr:uid="{94A59ACB-DA53-44EB-B9B1-3CCCE36556E2}"/>
    <cellStyle name="Millares 174 2 4 3 2 4" xfId="5298" xr:uid="{D39AAC79-39D7-495D-98E3-FE2EF80726C4}"/>
    <cellStyle name="Millares 174 2 4 3 2 4 2" xfId="16750" xr:uid="{F29B49E3-4EB6-4AE3-88F1-4049720AC74E}"/>
    <cellStyle name="Millares 174 2 4 3 2 4 2 2" xfId="39644" xr:uid="{EA0D9C73-5F53-46B6-9706-EBD19D6BF783}"/>
    <cellStyle name="Millares 174 2 4 3 2 4 3" xfId="28203" xr:uid="{5711B79F-306B-4CD9-8273-7BE5759CD16A}"/>
    <cellStyle name="Millares 174 2 4 3 2 4 4" xfId="51085" xr:uid="{15BDF14E-8683-4A56-AFF3-277EEB075391}"/>
    <cellStyle name="Millares 174 2 4 3 2 5" xfId="10359" xr:uid="{A4DC05D4-B695-4F8D-913A-BAF9AA374930}"/>
    <cellStyle name="Millares 174 2 4 3 2 5 2" xfId="21802" xr:uid="{0A23809B-C061-4A2A-8662-F694F424E34E}"/>
    <cellStyle name="Millares 174 2 4 3 2 5 2 2" xfId="44696" xr:uid="{6AC30D27-11F4-4F6D-BCFC-91A6663ABBDB}"/>
    <cellStyle name="Millares 174 2 4 3 2 5 3" xfId="33255" xr:uid="{92528B31-1DE9-4F00-A6A0-EFA4FD4E5C60}"/>
    <cellStyle name="Millares 174 2 4 3 2 6" xfId="11443" xr:uid="{65A5DBAC-927F-474A-ABDF-9EA9827A6E26}"/>
    <cellStyle name="Millares 174 2 4 3 2 6 2" xfId="22886" xr:uid="{CD32A64D-5CAE-4476-B2EF-8F327E84A0F2}"/>
    <cellStyle name="Millares 174 2 4 3 2 6 2 2" xfId="45780" xr:uid="{752AC22B-F26D-40E1-AF98-15E8F8E86A95}"/>
    <cellStyle name="Millares 174 2 4 3 2 6 3" xfId="34339" xr:uid="{60E74CEC-97EF-4824-A3B6-2D24B0F90A16}"/>
    <cellStyle name="Millares 174 2 4 3 2 7" xfId="12508" xr:uid="{B6E758FA-7480-4995-94D0-B6880CC3E951}"/>
    <cellStyle name="Millares 174 2 4 3 2 7 2" xfId="35402" xr:uid="{2F360186-6D28-4B78-AFE5-3FEB18E0F407}"/>
    <cellStyle name="Millares 174 2 4 3 2 8" xfId="23961" xr:uid="{D03010B5-7D6B-46E7-95DE-B8E30A414D89}"/>
    <cellStyle name="Millares 174 2 4 3 2 9" xfId="46844" xr:uid="{51395E5C-555B-42A9-B528-674F416283D1}"/>
    <cellStyle name="Millares 174 2 4 3 3" xfId="1840" xr:uid="{A2045BE6-D187-42DE-A75A-8A3E4FE53101}"/>
    <cellStyle name="Millares 174 2 4 3 3 2" xfId="6088" xr:uid="{4D8093DC-2DDC-4652-B9EA-2707C88F341F}"/>
    <cellStyle name="Millares 174 2 4 3 3 2 2" xfId="17540" xr:uid="{E80470EA-1C42-44A0-83D7-5116F8C5BEB6}"/>
    <cellStyle name="Millares 174 2 4 3 3 2 2 2" xfId="40434" xr:uid="{AD2A48A7-EF81-45B5-8FE9-313FF5D152F2}"/>
    <cellStyle name="Millares 174 2 4 3 3 2 3" xfId="28993" xr:uid="{5E7AFCD8-7BBA-4C2C-AE0E-D24B571DB58A}"/>
    <cellStyle name="Millares 174 2 4 3 3 2 4" xfId="51875" xr:uid="{DA4A19D8-FFC7-42F4-A93E-E41CF7EE6DCE}"/>
    <cellStyle name="Millares 174 2 4 3 3 3" xfId="13298" xr:uid="{D8FE351F-1261-42B8-9440-B706987B4CE1}"/>
    <cellStyle name="Millares 174 2 4 3 3 3 2" xfId="36192" xr:uid="{A3E2C203-6ACA-4B0C-AD18-6FE627C7F765}"/>
    <cellStyle name="Millares 174 2 4 3 3 4" xfId="24751" xr:uid="{89B7764C-6958-405A-B7D9-D0795F9C9649}"/>
    <cellStyle name="Millares 174 2 4 3 3 5" xfId="47634" xr:uid="{CC40EF4F-F58A-40A5-B409-12A318A0B4FB}"/>
    <cellStyle name="Millares 174 2 4 3 4" xfId="3684" xr:uid="{D2DD2495-7A55-4AAE-89A7-1D36BA6F90C2}"/>
    <cellStyle name="Millares 174 2 4 3 4 2" xfId="7927" xr:uid="{BD9735CA-50B3-4E47-B70A-22C8BDD5AB5E}"/>
    <cellStyle name="Millares 174 2 4 3 4 2 2" xfId="19379" xr:uid="{1B7528B1-F204-4582-9906-C8C87AA183E3}"/>
    <cellStyle name="Millares 174 2 4 3 4 2 2 2" xfId="42273" xr:uid="{3B07FE9B-06C0-4A5F-8C45-F5E7EAE37A98}"/>
    <cellStyle name="Millares 174 2 4 3 4 2 3" xfId="30832" xr:uid="{95BC9F11-C36D-4777-8325-5749CFC099BD}"/>
    <cellStyle name="Millares 174 2 4 3 4 2 4" xfId="53714" xr:uid="{8EE8EEED-219F-4DC4-BBD3-3FB33340DE60}"/>
    <cellStyle name="Millares 174 2 4 3 4 3" xfId="15137" xr:uid="{69A77080-674E-4C90-8A9E-7A721500B4AF}"/>
    <cellStyle name="Millares 174 2 4 3 4 3 2" xfId="38031" xr:uid="{8CB13FEA-775F-4C2A-BE5F-17E5AD48C4AA}"/>
    <cellStyle name="Millares 174 2 4 3 4 4" xfId="26590" xr:uid="{0D681202-0742-47B9-8399-FCCA7E0435CF}"/>
    <cellStyle name="Millares 174 2 4 3 4 5" xfId="49472" xr:uid="{391DCE83-69D5-4177-ADD3-44497C87314F}"/>
    <cellStyle name="Millares 174 2 4 3 5" xfId="4771" xr:uid="{357F6098-8F55-4543-B4A3-C8E4BF293103}"/>
    <cellStyle name="Millares 174 2 4 3 5 2" xfId="16223" xr:uid="{B2F9B286-6FCD-4B6D-AC1E-82CFA431AA4E}"/>
    <cellStyle name="Millares 174 2 4 3 5 2 2" xfId="39117" xr:uid="{4437F8AB-3C77-4E05-BD51-887DFC2D2695}"/>
    <cellStyle name="Millares 174 2 4 3 5 3" xfId="27676" xr:uid="{75172373-8FD3-44E3-B8D6-E871EBCEA92F}"/>
    <cellStyle name="Millares 174 2 4 3 5 4" xfId="50558" xr:uid="{86F6AB86-00FF-4E4C-8F32-D5C49A47EA12}"/>
    <cellStyle name="Millares 174 2 4 3 6" xfId="9832" xr:uid="{A861E64B-ACA0-4C8F-8A71-D2D0E197C2BC}"/>
    <cellStyle name="Millares 174 2 4 3 6 2" xfId="21275" xr:uid="{346310A1-5CFD-4481-B053-0507D4E6ED5C}"/>
    <cellStyle name="Millares 174 2 4 3 6 2 2" xfId="44169" xr:uid="{15A7C524-7EE2-4944-AE9C-6641661CE759}"/>
    <cellStyle name="Millares 174 2 4 3 6 3" xfId="32728" xr:uid="{4F42CDF7-F298-491D-B3D8-5E9B2979A55E}"/>
    <cellStyle name="Millares 174 2 4 3 7" xfId="10916" xr:uid="{13898D78-6930-45B6-B682-386FBA1AEA6A}"/>
    <cellStyle name="Millares 174 2 4 3 7 2" xfId="22359" xr:uid="{BAB3CF31-CF7A-473D-9DD9-B3095EDB0638}"/>
    <cellStyle name="Millares 174 2 4 3 7 2 2" xfId="45253" xr:uid="{1D153ECE-8A76-4CF5-9641-560DC4FEA055}"/>
    <cellStyle name="Millares 174 2 4 3 7 3" xfId="33812" xr:uid="{277BEB1A-E254-4E4B-AD2C-5AE6AD391F53}"/>
    <cellStyle name="Millares 174 2 4 3 8" xfId="11981" xr:uid="{C39EBB92-83AE-43DE-A9CF-98E70785D175}"/>
    <cellStyle name="Millares 174 2 4 3 8 2" xfId="34875" xr:uid="{1E54C0E6-354B-4777-B92A-38174D183D62}"/>
    <cellStyle name="Millares 174 2 4 3 9" xfId="23434" xr:uid="{53CE2B6B-8C1E-4BD7-8C54-38B0A5785797}"/>
    <cellStyle name="Millares 174 2 4 4" xfId="787" xr:uid="{0F7FDA8D-CC44-4EDB-B154-D3923C42D79E}"/>
    <cellStyle name="Millares 174 2 4 4 2" xfId="2104" xr:uid="{40E1F9A4-261B-4726-8426-9B84A73780D3}"/>
    <cellStyle name="Millares 174 2 4 4 2 2" xfId="6352" xr:uid="{9DD3829B-F262-40E5-A2A1-330D5406CD76}"/>
    <cellStyle name="Millares 174 2 4 4 2 2 2" xfId="17804" xr:uid="{7EB7872F-365D-465A-91C9-E2B9274A9628}"/>
    <cellStyle name="Millares 174 2 4 4 2 2 2 2" xfId="40698" xr:uid="{9EE55B21-DB9E-4D4A-A0FD-4944AA9A3EF4}"/>
    <cellStyle name="Millares 174 2 4 4 2 2 3" xfId="29257" xr:uid="{5B846392-C9DB-4952-AA18-D8340208540F}"/>
    <cellStyle name="Millares 174 2 4 4 2 2 4" xfId="52139" xr:uid="{32ADB077-7F05-4A5B-9087-D17ABB260398}"/>
    <cellStyle name="Millares 174 2 4 4 2 3" xfId="13562" xr:uid="{E57906E2-6CEB-4727-9AC2-7688D7913A79}"/>
    <cellStyle name="Millares 174 2 4 4 2 3 2" xfId="36456" xr:uid="{9E2EB18C-4F83-4C14-8D58-479BCED26D88}"/>
    <cellStyle name="Millares 174 2 4 4 2 4" xfId="25015" xr:uid="{FACCD85E-4EBD-4165-B020-517CF124B142}"/>
    <cellStyle name="Millares 174 2 4 4 2 5" xfId="47898" xr:uid="{E5547754-0C9D-4600-9808-38327479ED85}"/>
    <cellStyle name="Millares 174 2 4 4 3" xfId="3948" xr:uid="{0DA18EE8-8DC0-46CC-9DF9-6DEA890FD9A5}"/>
    <cellStyle name="Millares 174 2 4 4 3 2" xfId="8191" xr:uid="{5B6B4F14-3E38-4CEF-A1DC-C4C5E3169A65}"/>
    <cellStyle name="Millares 174 2 4 4 3 2 2" xfId="19643" xr:uid="{01DA2350-0FBC-414B-B578-07C701646CA0}"/>
    <cellStyle name="Millares 174 2 4 4 3 2 2 2" xfId="42537" xr:uid="{BB8241B6-B61E-42A1-8C70-F56E6C44A9B0}"/>
    <cellStyle name="Millares 174 2 4 4 3 2 3" xfId="31096" xr:uid="{F8B89981-A83C-4EAC-B8B1-67B84DC8119D}"/>
    <cellStyle name="Millares 174 2 4 4 3 2 4" xfId="53978" xr:uid="{B39C3147-A21B-42C5-BA95-BC59E4A74389}"/>
    <cellStyle name="Millares 174 2 4 4 3 3" xfId="15401" xr:uid="{1F3ACC04-368F-4799-9478-B9BD34ABFE40}"/>
    <cellStyle name="Millares 174 2 4 4 3 3 2" xfId="38295" xr:uid="{33D1AF58-842C-403A-B3B2-5CCDD1F88143}"/>
    <cellStyle name="Millares 174 2 4 4 3 4" xfId="26854" xr:uid="{DD117A84-1258-43C7-AC18-8EA7B06118E1}"/>
    <cellStyle name="Millares 174 2 4 4 3 5" xfId="49736" xr:uid="{D76F6561-0854-496D-BF80-E107F03CDDDD}"/>
    <cellStyle name="Millares 174 2 4 4 4" xfId="5035" xr:uid="{96E33A09-DA12-408C-9707-295A3F566F84}"/>
    <cellStyle name="Millares 174 2 4 4 4 2" xfId="16487" xr:uid="{7C7B9FAD-D884-4BDE-9AD3-447905C1119C}"/>
    <cellStyle name="Millares 174 2 4 4 4 2 2" xfId="39381" xr:uid="{66F7DCA0-3E29-4670-9582-C995559C6B19}"/>
    <cellStyle name="Millares 174 2 4 4 4 3" xfId="27940" xr:uid="{3A60F9B9-AF56-4DD3-8C98-FB4CA4A218CE}"/>
    <cellStyle name="Millares 174 2 4 4 4 4" xfId="50822" xr:uid="{43F247F2-9B91-4A35-97EB-52821525A2F5}"/>
    <cellStyle name="Millares 174 2 4 4 5" xfId="10096" xr:uid="{8AC96A7B-B3F8-41FF-982C-2198AECB7F8C}"/>
    <cellStyle name="Millares 174 2 4 4 5 2" xfId="21539" xr:uid="{538D4B95-4E0E-4BDF-AE73-178C4130141B}"/>
    <cellStyle name="Millares 174 2 4 4 5 2 2" xfId="44433" xr:uid="{54696436-D528-4F12-AC71-86563CF5F23F}"/>
    <cellStyle name="Millares 174 2 4 4 5 3" xfId="32992" xr:uid="{D12F14E4-8025-4774-83AE-E09050820128}"/>
    <cellStyle name="Millares 174 2 4 4 6" xfId="11180" xr:uid="{5E10E7CB-663E-4EA0-A88D-4720D597A477}"/>
    <cellStyle name="Millares 174 2 4 4 6 2" xfId="22623" xr:uid="{E762C3FB-1BFD-44EA-A263-930E045DAABB}"/>
    <cellStyle name="Millares 174 2 4 4 6 2 2" xfId="45517" xr:uid="{70D4D448-D7F0-4063-BDC9-5A4D86AE1CF5}"/>
    <cellStyle name="Millares 174 2 4 4 6 3" xfId="34076" xr:uid="{7ECB1A04-EC85-42E6-9DCE-5CC9DBBDB614}"/>
    <cellStyle name="Millares 174 2 4 4 7" xfId="12245" xr:uid="{4E2F4EBC-DD7E-4CDB-A900-A0DD77BB0D56}"/>
    <cellStyle name="Millares 174 2 4 4 7 2" xfId="35139" xr:uid="{DB2CE7AE-3BE6-4F5C-B935-4CE3B01D2A5A}"/>
    <cellStyle name="Millares 174 2 4 4 8" xfId="23698" xr:uid="{93962669-10E3-4927-ADCD-56AB9B3F5E7D}"/>
    <cellStyle name="Millares 174 2 4 4 9" xfId="46581" xr:uid="{E02BCC06-052A-492D-ACFB-48B1F3A69A75}"/>
    <cellStyle name="Millares 174 2 4 5" xfId="1315" xr:uid="{AEC79ECE-9A0F-4916-9EA7-E18A5D61ED88}"/>
    <cellStyle name="Millares 174 2 4 5 2" xfId="2632" xr:uid="{5F5B6C9B-956B-454A-8D15-6C49CDE9738C}"/>
    <cellStyle name="Millares 174 2 4 5 2 2" xfId="6880" xr:uid="{FA70DBF5-C404-4115-9205-A8B105C33FFC}"/>
    <cellStyle name="Millares 174 2 4 5 2 2 2" xfId="18332" xr:uid="{5BAD5919-09D0-4C34-B2F4-795B7D846DDC}"/>
    <cellStyle name="Millares 174 2 4 5 2 2 2 2" xfId="41226" xr:uid="{F7321DA0-46AA-48F4-A658-1B309BF50929}"/>
    <cellStyle name="Millares 174 2 4 5 2 2 3" xfId="29785" xr:uid="{97FD5E28-2391-4FC2-90E1-C9F931B13BC7}"/>
    <cellStyle name="Millares 174 2 4 5 2 2 4" xfId="52667" xr:uid="{319A0CD7-6BE3-4045-AADD-D1D3D32E2E62}"/>
    <cellStyle name="Millares 174 2 4 5 2 3" xfId="14090" xr:uid="{E93DAB30-4644-4EE2-9A3A-D516B9847093}"/>
    <cellStyle name="Millares 174 2 4 5 2 3 2" xfId="36984" xr:uid="{1E3611EF-E9B4-4634-BDFF-194C5893F44B}"/>
    <cellStyle name="Millares 174 2 4 5 2 4" xfId="25543" xr:uid="{E7E67FA2-B280-42A1-8B7E-DDEE6E927625}"/>
    <cellStyle name="Millares 174 2 4 5 2 5" xfId="48426" xr:uid="{81647931-8C83-4A3B-9D6E-77C04D109B7E}"/>
    <cellStyle name="Millares 174 2 4 5 3" xfId="5563" xr:uid="{DB7A92EA-EB27-4C06-AE72-C3BF37E11992}"/>
    <cellStyle name="Millares 174 2 4 5 3 2" xfId="17015" xr:uid="{B70044D1-23EF-4C08-9981-E14565865163}"/>
    <cellStyle name="Millares 174 2 4 5 3 2 2" xfId="39909" xr:uid="{1F41EFB0-BCDA-40AD-8AAC-263B1EE9F239}"/>
    <cellStyle name="Millares 174 2 4 5 3 3" xfId="28468" xr:uid="{D2EC9E5E-C33F-4DAC-9A90-B80F4427547D}"/>
    <cellStyle name="Millares 174 2 4 5 3 4" xfId="51350" xr:uid="{67F565B7-292C-4F0F-AD98-E09534CBD606}"/>
    <cellStyle name="Millares 174 2 4 5 4" xfId="12773" xr:uid="{E28A62E9-4E61-420F-BD3D-793D4BB9CD4A}"/>
    <cellStyle name="Millares 174 2 4 5 4 2" xfId="35667" xr:uid="{5F6685DE-A600-4871-9208-6B68EB3EC233}"/>
    <cellStyle name="Millares 174 2 4 5 5" xfId="24226" xr:uid="{7D2B2BDD-4193-4077-BA35-BA46ACC8F78C}"/>
    <cellStyle name="Millares 174 2 4 5 6" xfId="47109" xr:uid="{7FE05360-A5EB-45B2-B1D6-E1CA174379E4}"/>
    <cellStyle name="Millares 174 2 4 6" xfId="1577" xr:uid="{EFA6E1D9-BBD7-4B7D-B3D6-A507963F5405}"/>
    <cellStyle name="Millares 174 2 4 6 2" xfId="5825" xr:uid="{2B8982BA-3422-41BB-9741-E15A3885E230}"/>
    <cellStyle name="Millares 174 2 4 6 2 2" xfId="17277" xr:uid="{25F3B0DD-926E-44B2-B179-C776EC861193}"/>
    <cellStyle name="Millares 174 2 4 6 2 2 2" xfId="40171" xr:uid="{636A54C9-8B3B-4F36-8EA7-29C98BF2F2B8}"/>
    <cellStyle name="Millares 174 2 4 6 2 3" xfId="28730" xr:uid="{BE9FC4CF-774F-4D32-BBC7-9C46B4ED9A13}"/>
    <cellStyle name="Millares 174 2 4 6 2 4" xfId="51612" xr:uid="{377992EE-8A4F-4C7D-AB19-EF1E4D3876BF}"/>
    <cellStyle name="Millares 174 2 4 6 3" xfId="13035" xr:uid="{5E2A0E22-9DBC-4F4D-961B-007ACFFE169F}"/>
    <cellStyle name="Millares 174 2 4 6 3 2" xfId="35929" xr:uid="{52AC122A-BC89-40EE-B854-21D9A528BB92}"/>
    <cellStyle name="Millares 174 2 4 6 4" xfId="24488" xr:uid="{73675666-16DE-465D-9F48-CDA2B7DE5E1F}"/>
    <cellStyle name="Millares 174 2 4 6 5" xfId="47371" xr:uid="{FEC35013-E862-4E6E-8907-26AD27F2BBDD}"/>
    <cellStyle name="Millares 174 2 4 7" xfId="2900" xr:uid="{A62D53A5-DE2D-4459-8D1C-8F1CCE7F5C03}"/>
    <cellStyle name="Millares 174 2 4 7 2" xfId="7143" xr:uid="{75BD0D77-CD34-4CDB-9CB3-788946A48D60}"/>
    <cellStyle name="Millares 174 2 4 7 2 2" xfId="18595" xr:uid="{25BC5A27-CC93-4BFD-AF07-D569718F82B6}"/>
    <cellStyle name="Millares 174 2 4 7 2 2 2" xfId="41489" xr:uid="{3F60CECD-70EA-4501-9B5E-8D0E986EA7F8}"/>
    <cellStyle name="Millares 174 2 4 7 2 3" xfId="30048" xr:uid="{D513E78B-BDB5-4633-B1BD-10CD835F50C8}"/>
    <cellStyle name="Millares 174 2 4 7 2 4" xfId="52930" xr:uid="{5885582B-03B1-44E1-A9B8-FE7A9EDC87EE}"/>
    <cellStyle name="Millares 174 2 4 7 3" xfId="14353" xr:uid="{328D8F1B-B9FE-44E1-932E-806B20DCC2B7}"/>
    <cellStyle name="Millares 174 2 4 7 3 2" xfId="37247" xr:uid="{0B82A311-5FF5-472D-8079-BACFE4AAB13D}"/>
    <cellStyle name="Millares 174 2 4 7 4" xfId="25806" xr:uid="{CBCCE9DD-B2FA-42F8-A7CE-CFB419B86938}"/>
    <cellStyle name="Millares 174 2 4 7 5" xfId="48688" xr:uid="{61DEC60A-C0D3-4630-8C1E-2D5660D5634C}"/>
    <cellStyle name="Millares 174 2 4 8" xfId="3160" xr:uid="{7A2885A8-DB14-4196-91B2-95E2DABAE64B}"/>
    <cellStyle name="Millares 174 2 4 8 2" xfId="7403" xr:uid="{42501562-FEDC-4AF8-995E-FE70CC882F1D}"/>
    <cellStyle name="Millares 174 2 4 8 2 2" xfId="18855" xr:uid="{DB4CE807-D327-45F6-8569-380C5BD4D965}"/>
    <cellStyle name="Millares 174 2 4 8 2 2 2" xfId="41749" xr:uid="{B4B06ED3-E98C-4072-B342-2FE0F6852697}"/>
    <cellStyle name="Millares 174 2 4 8 2 3" xfId="30308" xr:uid="{8ED74321-29AB-471D-9733-05257BA460BE}"/>
    <cellStyle name="Millares 174 2 4 8 2 4" xfId="53190" xr:uid="{769D9F6B-706E-49F2-9064-B9280435F5B8}"/>
    <cellStyle name="Millares 174 2 4 8 3" xfId="14613" xr:uid="{010F4106-B210-4A28-B80B-05B975270308}"/>
    <cellStyle name="Millares 174 2 4 8 3 2" xfId="37507" xr:uid="{829B21FC-FB5E-4F2B-B9D8-DE1D48FADE08}"/>
    <cellStyle name="Millares 174 2 4 8 4" xfId="26066" xr:uid="{2B6B6E40-88C1-489E-A269-0435F9CCC835}"/>
    <cellStyle name="Millares 174 2 4 8 5" xfId="48948" xr:uid="{44373AB4-D53F-48E4-A404-4AA5A043C886}"/>
    <cellStyle name="Millares 174 2 4 9" xfId="3421" xr:uid="{E0114E11-21B0-4DA4-A8B2-72EFA2BB85AB}"/>
    <cellStyle name="Millares 174 2 4 9 2" xfId="7664" xr:uid="{36D8946A-9EF7-4D2A-81C3-418B538B98B4}"/>
    <cellStyle name="Millares 174 2 4 9 2 2" xfId="19116" xr:uid="{9A9FA5F0-DCED-4227-9A92-179CB60EE339}"/>
    <cellStyle name="Millares 174 2 4 9 2 2 2" xfId="42010" xr:uid="{18A1CBE5-993A-4803-ADDA-D05528C5634A}"/>
    <cellStyle name="Millares 174 2 4 9 2 3" xfId="30569" xr:uid="{9D31BB7F-F0DD-4ABA-BC90-20321FAE5A7F}"/>
    <cellStyle name="Millares 174 2 4 9 2 4" xfId="53451" xr:uid="{DA57F791-F8F2-442A-B522-9448248A08D9}"/>
    <cellStyle name="Millares 174 2 4 9 3" xfId="14874" xr:uid="{00E60B2B-0299-4EF5-86FC-E80C83AD4B1B}"/>
    <cellStyle name="Millares 174 2 4 9 3 2" xfId="37768" xr:uid="{FD72BA55-4DFE-46B3-9248-F18C72B05AAC}"/>
    <cellStyle name="Millares 174 2 4 9 4" xfId="26327" xr:uid="{2DCEBC05-0CB9-4B84-A35C-AFBADECA2B29}"/>
    <cellStyle name="Millares 174 2 4 9 5" xfId="49209" xr:uid="{D7155B98-93BF-4121-B28A-0A87A6240DFD}"/>
    <cellStyle name="Millares 174 2 5" xfId="289" xr:uid="{73137DBE-BE8C-47A3-84B9-5661A6A52456}"/>
    <cellStyle name="Millares 174 2 5 10" xfId="4519" xr:uid="{155782AD-AE13-44EC-A129-7D8CE1020B7B}"/>
    <cellStyle name="Millares 174 2 5 10 2" xfId="15971" xr:uid="{ACE50B28-17F1-4DDD-8201-41174EF669A3}"/>
    <cellStyle name="Millares 174 2 5 10 2 2" xfId="38865" xr:uid="{A127273F-F714-415C-B014-6E685F6877C4}"/>
    <cellStyle name="Millares 174 2 5 10 3" xfId="27424" xr:uid="{04451912-D401-4353-98D2-4D83CFADF30C}"/>
    <cellStyle name="Millares 174 2 5 10 4" xfId="50306" xr:uid="{6C870678-8266-4CEA-8C57-64CA06FA5B2F}"/>
    <cellStyle name="Millares 174 2 5 11" xfId="8798" xr:uid="{B46A156F-9D0B-4D8B-9FA4-DCBC229C6C13}"/>
    <cellStyle name="Millares 174 2 5 11 2" xfId="20242" xr:uid="{F4983C72-1CBC-434A-835C-153FE9BD251A}"/>
    <cellStyle name="Millares 174 2 5 11 2 2" xfId="43136" xr:uid="{91B56244-F067-4840-856C-0BE3772AFB61}"/>
    <cellStyle name="Millares 174 2 5 11 3" xfId="31695" xr:uid="{C15A7226-238C-4400-9176-3771B1A9822C}"/>
    <cellStyle name="Millares 174 2 5 11 4" xfId="54577" xr:uid="{62F2ECB9-4254-4DF3-9B05-537511041C87}"/>
    <cellStyle name="Millares 174 2 5 12" xfId="9060" xr:uid="{4EE07A93-6730-4379-A78E-1F5AD6FB49BA}"/>
    <cellStyle name="Millares 174 2 5 12 2" xfId="20504" xr:uid="{C5F09170-29BF-45A8-902D-0807DC1A5739}"/>
    <cellStyle name="Millares 174 2 5 12 2 2" xfId="43398" xr:uid="{7976C525-8875-476B-AC04-881F1607B631}"/>
    <cellStyle name="Millares 174 2 5 12 3" xfId="31957" xr:uid="{BFD65E58-4E12-427D-8DDB-9C4ECBC560F6}"/>
    <cellStyle name="Millares 174 2 5 12 4" xfId="54839" xr:uid="{8ED51EFB-F7A4-48C3-B301-BA6853308B74}"/>
    <cellStyle name="Millares 174 2 5 13" xfId="9327" xr:uid="{1B210082-E4D6-45DF-AFD4-5100A5D1D185}"/>
    <cellStyle name="Millares 174 2 5 13 2" xfId="20771" xr:uid="{425F0A8D-0894-42E9-8D3C-8B2F9FA63D0E}"/>
    <cellStyle name="Millares 174 2 5 13 2 2" xfId="43665" xr:uid="{62CFCB21-BE4C-473E-849B-437481BF5B54}"/>
    <cellStyle name="Millares 174 2 5 13 3" xfId="32224" xr:uid="{27BD2B14-4CD0-4BB9-AC9F-D7F37CDAD493}"/>
    <cellStyle name="Millares 174 2 5 13 4" xfId="55106" xr:uid="{76834E23-E929-434E-AAE0-1C008369BF3C}"/>
    <cellStyle name="Millares 174 2 5 14" xfId="9599" xr:uid="{5EDCAB7F-1AB1-46E6-B9EC-4205C2F662DA}"/>
    <cellStyle name="Millares 174 2 5 14 2" xfId="21042" xr:uid="{0902AC66-D063-4814-B16B-836ECE6504C4}"/>
    <cellStyle name="Millares 174 2 5 14 2 2" xfId="43936" xr:uid="{5010DAE9-BFA1-4C0B-B9DB-A8324B0367FD}"/>
    <cellStyle name="Millares 174 2 5 14 3" xfId="32495" xr:uid="{9F191B5D-111F-4427-9414-4FE1134B1D72}"/>
    <cellStyle name="Millares 174 2 5 15" xfId="10683" xr:uid="{7660C20B-844A-4E88-B84C-61172E122F9C}"/>
    <cellStyle name="Millares 174 2 5 15 2" xfId="22126" xr:uid="{4B2BEBB4-9BE3-4B5F-AA98-4D5E7FCB078C}"/>
    <cellStyle name="Millares 174 2 5 15 2 2" xfId="45020" xr:uid="{46ADDD52-A8B7-4522-89D7-13D961FABBAA}"/>
    <cellStyle name="Millares 174 2 5 15 3" xfId="33579" xr:uid="{72B4C615-EE18-4B7F-B7CA-335106A0E6FE}"/>
    <cellStyle name="Millares 174 2 5 16" xfId="11748" xr:uid="{6CDBD57D-6EB0-444F-B412-4CBC21C06F42}"/>
    <cellStyle name="Millares 174 2 5 16 2" xfId="34642" xr:uid="{812D59D5-8DC6-4DCF-97BA-E24B6B6E2C1A}"/>
    <cellStyle name="Millares 174 2 5 17" xfId="23201" xr:uid="{88B07ACA-CA72-4129-B2C8-E3B70729326D}"/>
    <cellStyle name="Millares 174 2 5 18" xfId="46084" xr:uid="{C35C9ECD-398B-4C62-906A-4D487E672621}"/>
    <cellStyle name="Millares 174 2 5 2" xfId="405" xr:uid="{ECB26DFB-F47B-496D-B91C-A14C439DFAC0}"/>
    <cellStyle name="Millares 174 2 5 2 10" xfId="8914" xr:uid="{6DC93B50-626A-4D1B-8FC4-79F87EBC959A}"/>
    <cellStyle name="Millares 174 2 5 2 10 2" xfId="20358" xr:uid="{0A5E92E9-95FF-4AAB-B2F6-2EA46F85688C}"/>
    <cellStyle name="Millares 174 2 5 2 10 2 2" xfId="43252" xr:uid="{2331F69E-49AE-4800-862C-6664AFAEF7C1}"/>
    <cellStyle name="Millares 174 2 5 2 10 3" xfId="31811" xr:uid="{F7123DEB-12AE-43E6-820C-ACB9318F1A48}"/>
    <cellStyle name="Millares 174 2 5 2 10 4" xfId="54693" xr:uid="{477D38E8-0EDD-4599-8E52-DA8AB07E4175}"/>
    <cellStyle name="Millares 174 2 5 2 11" xfId="9176" xr:uid="{017AF554-6822-4584-804C-3E44A38A7E0C}"/>
    <cellStyle name="Millares 174 2 5 2 11 2" xfId="20620" xr:uid="{AF45B570-4E68-49E1-97B7-B21CF1600BBE}"/>
    <cellStyle name="Millares 174 2 5 2 11 2 2" xfId="43514" xr:uid="{C1BF522B-68E8-49E9-86BA-EFD3206F1295}"/>
    <cellStyle name="Millares 174 2 5 2 11 3" xfId="32073" xr:uid="{A1027E60-DCD5-4B70-AAD6-8C5CCA99A8EA}"/>
    <cellStyle name="Millares 174 2 5 2 11 4" xfId="54955" xr:uid="{7C390766-BEBC-436F-8D67-92EFAC81A896}"/>
    <cellStyle name="Millares 174 2 5 2 12" xfId="9443" xr:uid="{082EA583-DDC9-4E33-B6BF-D699BB28D625}"/>
    <cellStyle name="Millares 174 2 5 2 12 2" xfId="20887" xr:uid="{F0671C39-6438-454C-A233-1F88BCF8CB57}"/>
    <cellStyle name="Millares 174 2 5 2 12 2 2" xfId="43781" xr:uid="{96E7E8C7-ACC4-4D98-A41C-634603018A8C}"/>
    <cellStyle name="Millares 174 2 5 2 12 3" xfId="32340" xr:uid="{CC7C0491-17EA-4ED8-A282-AD6BC83065B8}"/>
    <cellStyle name="Millares 174 2 5 2 12 4" xfId="55222" xr:uid="{63F949D0-BA46-4397-BE98-DF28AE405429}"/>
    <cellStyle name="Millares 174 2 5 2 13" xfId="9715" xr:uid="{D811BA80-D873-488E-B405-203B45F7CC2D}"/>
    <cellStyle name="Millares 174 2 5 2 13 2" xfId="21158" xr:uid="{50A48244-8706-468E-8B15-30B51CACA337}"/>
    <cellStyle name="Millares 174 2 5 2 13 2 2" xfId="44052" xr:uid="{D626CF0E-3336-4D1E-9196-B425DC382AB9}"/>
    <cellStyle name="Millares 174 2 5 2 13 3" xfId="32611" xr:uid="{9D6D78EA-74DC-45A9-946A-3887655F8A04}"/>
    <cellStyle name="Millares 174 2 5 2 14" xfId="10799" xr:uid="{E3F0CF24-B580-4DCC-901C-4FA261308CE7}"/>
    <cellStyle name="Millares 174 2 5 2 14 2" xfId="22242" xr:uid="{D485ED6D-4E1F-4863-955C-83DB72D471DC}"/>
    <cellStyle name="Millares 174 2 5 2 14 2 2" xfId="45136" xr:uid="{78AE6CCB-68D3-44ED-9F28-B48864A30366}"/>
    <cellStyle name="Millares 174 2 5 2 14 3" xfId="33695" xr:uid="{C2292DDE-D45A-444E-BF93-E3D55A056A02}"/>
    <cellStyle name="Millares 174 2 5 2 15" xfId="11864" xr:uid="{3C4137BE-5D77-40FA-A6DA-69182ED2CDBA}"/>
    <cellStyle name="Millares 174 2 5 2 15 2" xfId="34758" xr:uid="{F196D64D-F37C-47D2-989A-967239F780C1}"/>
    <cellStyle name="Millares 174 2 5 2 16" xfId="23317" xr:uid="{8DBBBF3A-93B6-4E08-AE73-D511ACE1AAE3}"/>
    <cellStyle name="Millares 174 2 5 2 17" xfId="46200" xr:uid="{D13D3D39-5927-4839-A101-192374C4B4A3}"/>
    <cellStyle name="Millares 174 2 5 2 2" xfId="668" xr:uid="{F8786D7D-2D2C-4D50-934D-349450E12C27}"/>
    <cellStyle name="Millares 174 2 5 2 2 10" xfId="46463" xr:uid="{0E53F454-2317-4AC2-A173-4A86B7075041}"/>
    <cellStyle name="Millares 174 2 5 2 2 2" xfId="1196" xr:uid="{1D062FC4-70EA-4680-98E8-EA27B9A5F34C}"/>
    <cellStyle name="Millares 174 2 5 2 2 2 2" xfId="2513" xr:uid="{66BFE7C7-6505-4379-B6DF-36976CC29E51}"/>
    <cellStyle name="Millares 174 2 5 2 2 2 2 2" xfId="6761" xr:uid="{D6E6D885-11F2-4CEA-AF31-1D1B1C9DFFF9}"/>
    <cellStyle name="Millares 174 2 5 2 2 2 2 2 2" xfId="18213" xr:uid="{C28A318A-9007-48B1-AC5E-99D894C28C8E}"/>
    <cellStyle name="Millares 174 2 5 2 2 2 2 2 2 2" xfId="41107" xr:uid="{7BD9E447-B866-4D75-8B8C-4879F38FBA58}"/>
    <cellStyle name="Millares 174 2 5 2 2 2 2 2 3" xfId="29666" xr:uid="{EEE2B9D6-A5DB-46CA-BDEC-8A0C2B6EB3C0}"/>
    <cellStyle name="Millares 174 2 5 2 2 2 2 2 4" xfId="52548" xr:uid="{25455D79-00C4-42D7-A0F2-3CDB066BF5C8}"/>
    <cellStyle name="Millares 174 2 5 2 2 2 2 3" xfId="13971" xr:uid="{64B7C080-722E-4F8E-8492-41B4ACE7BA28}"/>
    <cellStyle name="Millares 174 2 5 2 2 2 2 3 2" xfId="36865" xr:uid="{918487DC-B45D-48DA-B017-5EA3B11A5FD3}"/>
    <cellStyle name="Millares 174 2 5 2 2 2 2 4" xfId="25424" xr:uid="{CC4167C1-6697-4E01-93E5-64191BF5BD6A}"/>
    <cellStyle name="Millares 174 2 5 2 2 2 2 5" xfId="48307" xr:uid="{03E6FDF5-30AB-400B-97D1-AD94D845B2F3}"/>
    <cellStyle name="Millares 174 2 5 2 2 2 3" xfId="4357" xr:uid="{7CDF3219-AADA-459F-AA56-5E1A1C5EE08B}"/>
    <cellStyle name="Millares 174 2 5 2 2 2 3 2" xfId="8600" xr:uid="{90BE019B-5D32-4B87-A9F6-F86AD21145EE}"/>
    <cellStyle name="Millares 174 2 5 2 2 2 3 2 2" xfId="20052" xr:uid="{FBDE4291-37D4-4C99-B0B6-EF0A35193E23}"/>
    <cellStyle name="Millares 174 2 5 2 2 2 3 2 2 2" xfId="42946" xr:uid="{53AC2BF5-E785-4E5B-83A1-96A659459A07}"/>
    <cellStyle name="Millares 174 2 5 2 2 2 3 2 3" xfId="31505" xr:uid="{77FF1F9B-3E16-4964-8386-490BB70BF6E1}"/>
    <cellStyle name="Millares 174 2 5 2 2 2 3 2 4" xfId="54387" xr:uid="{CC65BEBD-6785-4709-BAEF-8925E1ED8CCA}"/>
    <cellStyle name="Millares 174 2 5 2 2 2 3 3" xfId="15810" xr:uid="{29BE4FAD-EB4D-458B-8B4E-93B217E7EAA4}"/>
    <cellStyle name="Millares 174 2 5 2 2 2 3 3 2" xfId="38704" xr:uid="{D26BF139-EFA6-4C95-B360-F42DC9DDE3D5}"/>
    <cellStyle name="Millares 174 2 5 2 2 2 3 4" xfId="27263" xr:uid="{11364148-1755-4A8A-83CB-46FBCF286CF4}"/>
    <cellStyle name="Millares 174 2 5 2 2 2 3 5" xfId="50145" xr:uid="{2FAAA810-5154-485F-83CF-BD3C921184F6}"/>
    <cellStyle name="Millares 174 2 5 2 2 2 4" xfId="5444" xr:uid="{E579A6D8-76E3-4F91-AE6B-E1350D87B4F8}"/>
    <cellStyle name="Millares 174 2 5 2 2 2 4 2" xfId="16896" xr:uid="{15EACF5C-78A8-4653-976F-9DAE527FE272}"/>
    <cellStyle name="Millares 174 2 5 2 2 2 4 2 2" xfId="39790" xr:uid="{9EC9FD72-0DCA-4ACF-8492-B74802A755AA}"/>
    <cellStyle name="Millares 174 2 5 2 2 2 4 3" xfId="28349" xr:uid="{B105DED5-20E0-4E47-B720-2C0C8C226776}"/>
    <cellStyle name="Millares 174 2 5 2 2 2 4 4" xfId="51231" xr:uid="{22CA0594-7561-482A-8CFF-4F711627AED5}"/>
    <cellStyle name="Millares 174 2 5 2 2 2 5" xfId="10505" xr:uid="{E76AA71C-456A-41AD-BCE1-3D4CC7AE24BC}"/>
    <cellStyle name="Millares 174 2 5 2 2 2 5 2" xfId="21948" xr:uid="{D310CDA8-4E95-45C2-BF10-C0897F958AEF}"/>
    <cellStyle name="Millares 174 2 5 2 2 2 5 2 2" xfId="44842" xr:uid="{68E1D7C1-7823-43BD-BCD1-DAEB3D18E622}"/>
    <cellStyle name="Millares 174 2 5 2 2 2 5 3" xfId="33401" xr:uid="{B1AC6855-C354-4B21-8F3C-A721C87DE346}"/>
    <cellStyle name="Millares 174 2 5 2 2 2 6" xfId="11589" xr:uid="{1C5E56A2-D766-42AC-A42C-7E2D2A397B5E}"/>
    <cellStyle name="Millares 174 2 5 2 2 2 6 2" xfId="23032" xr:uid="{F06ED3FA-9549-417B-8C8F-DC1E9032EFAB}"/>
    <cellStyle name="Millares 174 2 5 2 2 2 6 2 2" xfId="45926" xr:uid="{82F9E795-D640-41F8-A06B-F71234C57F8A}"/>
    <cellStyle name="Millares 174 2 5 2 2 2 6 3" xfId="34485" xr:uid="{6BD000B9-8F97-4338-91AC-879433FD4DBC}"/>
    <cellStyle name="Millares 174 2 5 2 2 2 7" xfId="12654" xr:uid="{86705E53-2A85-4B25-87C0-93C2E211F49E}"/>
    <cellStyle name="Millares 174 2 5 2 2 2 7 2" xfId="35548" xr:uid="{2E117FE0-4006-46C9-BB94-A73C35C1A102}"/>
    <cellStyle name="Millares 174 2 5 2 2 2 8" xfId="24107" xr:uid="{9A0A0D16-34D0-4408-8F7D-B80D3E49273A}"/>
    <cellStyle name="Millares 174 2 5 2 2 2 9" xfId="46990" xr:uid="{3B2958B9-9F48-43E3-85A0-325632F96810}"/>
    <cellStyle name="Millares 174 2 5 2 2 3" xfId="1986" xr:uid="{D2DF73E9-C633-4012-A920-C833A78A5D13}"/>
    <cellStyle name="Millares 174 2 5 2 2 3 2" xfId="6234" xr:uid="{A9396414-C95A-41F8-8036-BF4841BC90C1}"/>
    <cellStyle name="Millares 174 2 5 2 2 3 2 2" xfId="17686" xr:uid="{2288E846-4AB7-41C2-BC87-C4AE9814E5E8}"/>
    <cellStyle name="Millares 174 2 5 2 2 3 2 2 2" xfId="40580" xr:uid="{758EEAB0-49E7-4245-BF1A-BACF053F5741}"/>
    <cellStyle name="Millares 174 2 5 2 2 3 2 3" xfId="29139" xr:uid="{39F75F9E-E965-4BD0-9E72-B8285F73D1E4}"/>
    <cellStyle name="Millares 174 2 5 2 2 3 2 4" xfId="52021" xr:uid="{96B8546A-FF6E-42BB-8D9C-1C89770558B4}"/>
    <cellStyle name="Millares 174 2 5 2 2 3 3" xfId="13444" xr:uid="{AF2C1C17-D0C5-492D-B095-21FBD9B9CDE0}"/>
    <cellStyle name="Millares 174 2 5 2 2 3 3 2" xfId="36338" xr:uid="{18E1FF76-3C26-4854-B417-BE44C780CFE8}"/>
    <cellStyle name="Millares 174 2 5 2 2 3 4" xfId="24897" xr:uid="{1E8605C1-83C1-4762-9516-9E5B5AEB8B88}"/>
    <cellStyle name="Millares 174 2 5 2 2 3 5" xfId="47780" xr:uid="{C5B62329-61D0-4DFF-8E27-D4F41BF3A38F}"/>
    <cellStyle name="Millares 174 2 5 2 2 4" xfId="3830" xr:uid="{791213B7-CFB7-4122-953B-D69F3D452DA6}"/>
    <cellStyle name="Millares 174 2 5 2 2 4 2" xfId="8073" xr:uid="{D41A41D0-7E02-442B-B857-14F74E98554A}"/>
    <cellStyle name="Millares 174 2 5 2 2 4 2 2" xfId="19525" xr:uid="{93C8D134-69AA-4EE1-8931-96AE80E551DE}"/>
    <cellStyle name="Millares 174 2 5 2 2 4 2 2 2" xfId="42419" xr:uid="{B2EA6CD1-2727-48A6-97C0-2D0A7BA878F2}"/>
    <cellStyle name="Millares 174 2 5 2 2 4 2 3" xfId="30978" xr:uid="{621AB236-6905-40B8-9CB8-3E2A30FB90FD}"/>
    <cellStyle name="Millares 174 2 5 2 2 4 2 4" xfId="53860" xr:uid="{719E393F-BA2B-4026-A84F-C0AC5A6E8515}"/>
    <cellStyle name="Millares 174 2 5 2 2 4 3" xfId="15283" xr:uid="{124FE357-9096-4628-B959-183EFB2C72FA}"/>
    <cellStyle name="Millares 174 2 5 2 2 4 3 2" xfId="38177" xr:uid="{723C68CE-7489-476A-AAE0-7AF97B79D9BF}"/>
    <cellStyle name="Millares 174 2 5 2 2 4 4" xfId="26736" xr:uid="{57DD2106-4179-4750-BFF4-E99018F03E52}"/>
    <cellStyle name="Millares 174 2 5 2 2 4 5" xfId="49618" xr:uid="{B4EB36A9-9C7B-4512-A406-DDC1D42A0F0E}"/>
    <cellStyle name="Millares 174 2 5 2 2 5" xfId="4917" xr:uid="{C0C7A630-380E-4EA0-AEED-703C0A32FF19}"/>
    <cellStyle name="Millares 174 2 5 2 2 5 2" xfId="16369" xr:uid="{DD7800D8-2A22-4AAA-9FFB-C48F5DB63373}"/>
    <cellStyle name="Millares 174 2 5 2 2 5 2 2" xfId="39263" xr:uid="{A728DD08-29BA-4CB3-876A-BB1D4C1CE542}"/>
    <cellStyle name="Millares 174 2 5 2 2 5 3" xfId="27822" xr:uid="{54BAADAC-5451-4257-99FD-C063107094B7}"/>
    <cellStyle name="Millares 174 2 5 2 2 5 4" xfId="50704" xr:uid="{CDAAC5DB-871E-4EF9-B080-9D35E90C59BC}"/>
    <cellStyle name="Millares 174 2 5 2 2 6" xfId="9978" xr:uid="{60DEFF47-7BBB-481A-92E2-51A65F7486B7}"/>
    <cellStyle name="Millares 174 2 5 2 2 6 2" xfId="21421" xr:uid="{5895E07E-0900-4559-A43B-AB2E542607AB}"/>
    <cellStyle name="Millares 174 2 5 2 2 6 2 2" xfId="44315" xr:uid="{473CDFAB-7FB5-437F-B715-024D0DD539BA}"/>
    <cellStyle name="Millares 174 2 5 2 2 6 3" xfId="32874" xr:uid="{C8D1CE89-D2CD-4563-93F0-5D3F0AC7D51B}"/>
    <cellStyle name="Millares 174 2 5 2 2 7" xfId="11062" xr:uid="{8375B37D-1A59-44BD-BB99-8D0BDAB08480}"/>
    <cellStyle name="Millares 174 2 5 2 2 7 2" xfId="22505" xr:uid="{AC9E8AD0-CED9-472E-AAB6-FF636DB06E8F}"/>
    <cellStyle name="Millares 174 2 5 2 2 7 2 2" xfId="45399" xr:uid="{F9495E0E-7EDB-4B43-A265-220D3DAAC278}"/>
    <cellStyle name="Millares 174 2 5 2 2 7 3" xfId="33958" xr:uid="{804EE774-26BA-48CD-8370-0825E7055327}"/>
    <cellStyle name="Millares 174 2 5 2 2 8" xfId="12127" xr:uid="{CB74A6CB-BEFC-4B05-A661-4B1A6DEB6C71}"/>
    <cellStyle name="Millares 174 2 5 2 2 8 2" xfId="35021" xr:uid="{56734F65-95F4-4150-B634-CA05847C0A9B}"/>
    <cellStyle name="Millares 174 2 5 2 2 9" xfId="23580" xr:uid="{863E505B-ACAB-4CD9-B649-F741A2ADEB56}"/>
    <cellStyle name="Millares 174 2 5 2 3" xfId="933" xr:uid="{86211CB3-C334-432A-A694-334C298E135F}"/>
    <cellStyle name="Millares 174 2 5 2 3 2" xfId="2250" xr:uid="{A4C91990-C291-49F7-869E-8563AACAC13A}"/>
    <cellStyle name="Millares 174 2 5 2 3 2 2" xfId="6498" xr:uid="{92DB528E-CF4E-4D0F-A00C-6496C0A9AA60}"/>
    <cellStyle name="Millares 174 2 5 2 3 2 2 2" xfId="17950" xr:uid="{1A9C16DF-C2A6-48F4-828E-CC0666EDF1AA}"/>
    <cellStyle name="Millares 174 2 5 2 3 2 2 2 2" xfId="40844" xr:uid="{0955AA79-7D20-4FA7-8342-A13E8563E8B2}"/>
    <cellStyle name="Millares 174 2 5 2 3 2 2 3" xfId="29403" xr:uid="{9906A122-87A2-4A7F-BC9B-29E09282D126}"/>
    <cellStyle name="Millares 174 2 5 2 3 2 2 4" xfId="52285" xr:uid="{07F49D2B-13E9-42E2-9949-C359291B09E4}"/>
    <cellStyle name="Millares 174 2 5 2 3 2 3" xfId="13708" xr:uid="{8724B113-DACE-4004-98A7-9D233B8249B6}"/>
    <cellStyle name="Millares 174 2 5 2 3 2 3 2" xfId="36602" xr:uid="{D3B95597-B6C9-4317-A5C2-DED88D43047D}"/>
    <cellStyle name="Millares 174 2 5 2 3 2 4" xfId="25161" xr:uid="{70128755-9691-4361-BCD0-850CEF050F25}"/>
    <cellStyle name="Millares 174 2 5 2 3 2 5" xfId="48044" xr:uid="{0BCD918C-67A5-4A68-AA09-70E5FD44511A}"/>
    <cellStyle name="Millares 174 2 5 2 3 3" xfId="4094" xr:uid="{20AD8658-9CB7-46E3-BCEC-CD02E0BA9920}"/>
    <cellStyle name="Millares 174 2 5 2 3 3 2" xfId="8337" xr:uid="{745797AF-67B9-4D12-AE0C-A30D5F85DA6D}"/>
    <cellStyle name="Millares 174 2 5 2 3 3 2 2" xfId="19789" xr:uid="{1ED7D5B4-3D4D-4621-83A0-247E7FE591DF}"/>
    <cellStyle name="Millares 174 2 5 2 3 3 2 2 2" xfId="42683" xr:uid="{10EF06E1-7FB9-4392-B566-0805B07D8EEA}"/>
    <cellStyle name="Millares 174 2 5 2 3 3 2 3" xfId="31242" xr:uid="{BAA0570A-A6D0-4278-B52D-E5E3C34D117B}"/>
    <cellStyle name="Millares 174 2 5 2 3 3 2 4" xfId="54124" xr:uid="{740B9568-37E0-42DE-A40C-F6FC8C1D8D38}"/>
    <cellStyle name="Millares 174 2 5 2 3 3 3" xfId="15547" xr:uid="{38BCDC15-7903-4FF4-B630-50EE968B6D54}"/>
    <cellStyle name="Millares 174 2 5 2 3 3 3 2" xfId="38441" xr:uid="{0126E863-E547-4AFA-B563-C6E1C00EC512}"/>
    <cellStyle name="Millares 174 2 5 2 3 3 4" xfId="27000" xr:uid="{9A456B93-21CF-4C13-98F9-26ED1C19A4FB}"/>
    <cellStyle name="Millares 174 2 5 2 3 3 5" xfId="49882" xr:uid="{E9AF1C0B-0D4D-4CC8-B0F8-E07BAFDD92FA}"/>
    <cellStyle name="Millares 174 2 5 2 3 4" xfId="5181" xr:uid="{43E6B311-628E-471E-86C3-0DACD66EF068}"/>
    <cellStyle name="Millares 174 2 5 2 3 4 2" xfId="16633" xr:uid="{EE6857C5-CD92-440D-B0DA-7A3AF6D62E33}"/>
    <cellStyle name="Millares 174 2 5 2 3 4 2 2" xfId="39527" xr:uid="{32029D91-6B37-4EFD-B3A8-8DAB9BEBEAC5}"/>
    <cellStyle name="Millares 174 2 5 2 3 4 3" xfId="28086" xr:uid="{939B0736-6958-4705-94E0-0F241378E7BD}"/>
    <cellStyle name="Millares 174 2 5 2 3 4 4" xfId="50968" xr:uid="{DE01377A-8533-4782-B8CA-25B020509465}"/>
    <cellStyle name="Millares 174 2 5 2 3 5" xfId="10242" xr:uid="{9F7D22E6-9926-43F4-988E-F337B18A72D0}"/>
    <cellStyle name="Millares 174 2 5 2 3 5 2" xfId="21685" xr:uid="{DE9A97A6-D9E2-4422-830A-BC4945479297}"/>
    <cellStyle name="Millares 174 2 5 2 3 5 2 2" xfId="44579" xr:uid="{988C47D9-63B3-4989-82DE-5F6A74E39DF6}"/>
    <cellStyle name="Millares 174 2 5 2 3 5 3" xfId="33138" xr:uid="{3F64820C-A9B0-48BD-808D-63CC03D26DFF}"/>
    <cellStyle name="Millares 174 2 5 2 3 6" xfId="11326" xr:uid="{1C014C71-C341-4137-A48C-D2B1813BBEB6}"/>
    <cellStyle name="Millares 174 2 5 2 3 6 2" xfId="22769" xr:uid="{563C1190-EEBE-4E2B-B54D-90263BF56807}"/>
    <cellStyle name="Millares 174 2 5 2 3 6 2 2" xfId="45663" xr:uid="{89F72923-5728-46DC-9545-7176E68753B9}"/>
    <cellStyle name="Millares 174 2 5 2 3 6 3" xfId="34222" xr:uid="{ECBE938F-6802-425E-9D4F-195FF37BBCD4}"/>
    <cellStyle name="Millares 174 2 5 2 3 7" xfId="12391" xr:uid="{13A3E007-F4E7-40DF-9FCD-C58371177348}"/>
    <cellStyle name="Millares 174 2 5 2 3 7 2" xfId="35285" xr:uid="{6B497FF8-10AD-433E-8656-B98111DC43AF}"/>
    <cellStyle name="Millares 174 2 5 2 3 8" xfId="23844" xr:uid="{0102C200-8A6A-46C4-9557-131805A60847}"/>
    <cellStyle name="Millares 174 2 5 2 3 9" xfId="46727" xr:uid="{1ECED4D5-455E-4DA2-B802-CEC39F86AD7B}"/>
    <cellStyle name="Millares 174 2 5 2 4" xfId="1461" xr:uid="{BFFFA1FE-6A84-4A07-AC77-92E70DC6EE27}"/>
    <cellStyle name="Millares 174 2 5 2 4 2" xfId="2778" xr:uid="{1F222D94-33AA-4787-A52B-E6555C636F42}"/>
    <cellStyle name="Millares 174 2 5 2 4 2 2" xfId="7026" xr:uid="{16B63663-E40B-4011-8146-01DFA82D8805}"/>
    <cellStyle name="Millares 174 2 5 2 4 2 2 2" xfId="18478" xr:uid="{B0AD2057-FD60-4C85-A966-A762BE3871CE}"/>
    <cellStyle name="Millares 174 2 5 2 4 2 2 2 2" xfId="41372" xr:uid="{171AC9D1-25A6-4CFA-8036-DDC812C383B8}"/>
    <cellStyle name="Millares 174 2 5 2 4 2 2 3" xfId="29931" xr:uid="{2253FEB4-FED2-42C9-B07F-7E48F34C4C90}"/>
    <cellStyle name="Millares 174 2 5 2 4 2 2 4" xfId="52813" xr:uid="{B3774A18-AA3E-4DF3-991C-7F9EDAD45AE4}"/>
    <cellStyle name="Millares 174 2 5 2 4 2 3" xfId="14236" xr:uid="{13AB5BE9-220F-4380-84A7-89117A0F5ED6}"/>
    <cellStyle name="Millares 174 2 5 2 4 2 3 2" xfId="37130" xr:uid="{960FD8A8-23E7-47C4-AC83-57CACD233CEB}"/>
    <cellStyle name="Millares 174 2 5 2 4 2 4" xfId="25689" xr:uid="{D7CCD07D-F7CA-4E82-8C83-FAF164EFFCF5}"/>
    <cellStyle name="Millares 174 2 5 2 4 2 5" xfId="48572" xr:uid="{1DDD589F-064E-4853-9952-AB0368D6AD3C}"/>
    <cellStyle name="Millares 174 2 5 2 4 3" xfId="5709" xr:uid="{0E9F5670-5622-48A3-BF56-FC2AAA6781F3}"/>
    <cellStyle name="Millares 174 2 5 2 4 3 2" xfId="17161" xr:uid="{741784EC-A5C0-434E-A956-C9DEBB13996C}"/>
    <cellStyle name="Millares 174 2 5 2 4 3 2 2" xfId="40055" xr:uid="{A8989B90-D5A6-4D14-A154-CA712F80A7EA}"/>
    <cellStyle name="Millares 174 2 5 2 4 3 3" xfId="28614" xr:uid="{FEB1A5D8-ABC7-4569-B695-5B91E6FB9F31}"/>
    <cellStyle name="Millares 174 2 5 2 4 3 4" xfId="51496" xr:uid="{08DE8B83-91E1-428A-80AE-FD5D14C3C400}"/>
    <cellStyle name="Millares 174 2 5 2 4 4" xfId="12919" xr:uid="{D84EEAD4-63BE-421F-ADF4-B0990B647CBC}"/>
    <cellStyle name="Millares 174 2 5 2 4 4 2" xfId="35813" xr:uid="{01DB97FE-8C10-4A22-A234-A8601A48B968}"/>
    <cellStyle name="Millares 174 2 5 2 4 5" xfId="24372" xr:uid="{EC2AA8B3-8EE1-46D6-B05C-611CA5F8B6CE}"/>
    <cellStyle name="Millares 174 2 5 2 4 6" xfId="47255" xr:uid="{72FB6D1B-7069-4989-A133-FE3A3EB7C7FB}"/>
    <cellStyle name="Millares 174 2 5 2 5" xfId="1723" xr:uid="{159133FC-D486-4268-A6A6-A49641D2989D}"/>
    <cellStyle name="Millares 174 2 5 2 5 2" xfId="5971" xr:uid="{286562E1-2AFF-45F7-A73C-649BC0DB7C0A}"/>
    <cellStyle name="Millares 174 2 5 2 5 2 2" xfId="17423" xr:uid="{5DB6A092-3C7B-4A26-A1A9-7E1FA4BE69AD}"/>
    <cellStyle name="Millares 174 2 5 2 5 2 2 2" xfId="40317" xr:uid="{40052836-DE6E-4E04-AD72-5D9B3F7A19C0}"/>
    <cellStyle name="Millares 174 2 5 2 5 2 3" xfId="28876" xr:uid="{C217870B-6948-43D2-8EEF-DDFFEBE3082A}"/>
    <cellStyle name="Millares 174 2 5 2 5 2 4" xfId="51758" xr:uid="{D8E40542-6E95-479F-A22A-2F926C590C58}"/>
    <cellStyle name="Millares 174 2 5 2 5 3" xfId="13181" xr:uid="{F5ADC02D-531A-4860-B548-CE687D553360}"/>
    <cellStyle name="Millares 174 2 5 2 5 3 2" xfId="36075" xr:uid="{96BB276E-C05C-4DD2-895D-E3D82BE6B167}"/>
    <cellStyle name="Millares 174 2 5 2 5 4" xfId="24634" xr:uid="{4C654FA0-97E3-42FE-87DC-3CD8884FAF72}"/>
    <cellStyle name="Millares 174 2 5 2 5 5" xfId="47517" xr:uid="{D5299503-774B-4251-BE0F-AE68D25C55FE}"/>
    <cellStyle name="Millares 174 2 5 2 6" xfId="3046" xr:uid="{448ED8C2-4613-4A08-A301-8977875B136E}"/>
    <cellStyle name="Millares 174 2 5 2 6 2" xfId="7289" xr:uid="{6F67DA9E-45C2-4304-B987-A8B047D678C1}"/>
    <cellStyle name="Millares 174 2 5 2 6 2 2" xfId="18741" xr:uid="{32F4321B-08C7-470B-BF1A-E1D91BD45E52}"/>
    <cellStyle name="Millares 174 2 5 2 6 2 2 2" xfId="41635" xr:uid="{C7FF325E-A834-4627-989B-62E501E133E3}"/>
    <cellStyle name="Millares 174 2 5 2 6 2 3" xfId="30194" xr:uid="{41E8921D-21E6-4E54-91F6-6876CE103504}"/>
    <cellStyle name="Millares 174 2 5 2 6 2 4" xfId="53076" xr:uid="{F585DBF7-BA5D-4ACF-A024-E793415DDDAA}"/>
    <cellStyle name="Millares 174 2 5 2 6 3" xfId="14499" xr:uid="{2294B8F8-1B8C-44B2-8ED4-A056741D8DEA}"/>
    <cellStyle name="Millares 174 2 5 2 6 3 2" xfId="37393" xr:uid="{02695ABD-4505-4551-8B0A-7FD7504A9F17}"/>
    <cellStyle name="Millares 174 2 5 2 6 4" xfId="25952" xr:uid="{E0420500-F670-4FD8-BE19-4DCB56647BDA}"/>
    <cellStyle name="Millares 174 2 5 2 6 5" xfId="48834" xr:uid="{1B747746-5419-4C1E-B214-2666A1895D59}"/>
    <cellStyle name="Millares 174 2 5 2 7" xfId="3306" xr:uid="{2871F084-8BF4-4A71-B363-565DB6F2E9EB}"/>
    <cellStyle name="Millares 174 2 5 2 7 2" xfId="7549" xr:uid="{3857085D-6B63-4228-B41A-2AC1D613841F}"/>
    <cellStyle name="Millares 174 2 5 2 7 2 2" xfId="19001" xr:uid="{07B60724-8A0A-4B58-8AB4-D598E9AA881A}"/>
    <cellStyle name="Millares 174 2 5 2 7 2 2 2" xfId="41895" xr:uid="{60305618-4276-40C4-B674-3E388BCA7166}"/>
    <cellStyle name="Millares 174 2 5 2 7 2 3" xfId="30454" xr:uid="{44D21827-8B3D-4ED5-9239-56AE3393F694}"/>
    <cellStyle name="Millares 174 2 5 2 7 2 4" xfId="53336" xr:uid="{6434D117-200E-4C64-B540-D81A5431403F}"/>
    <cellStyle name="Millares 174 2 5 2 7 3" xfId="14759" xr:uid="{51F7077B-254E-4F19-A51F-F869CFE8F672}"/>
    <cellStyle name="Millares 174 2 5 2 7 3 2" xfId="37653" xr:uid="{3EB0A1F2-209B-4A58-962B-D340CB17F490}"/>
    <cellStyle name="Millares 174 2 5 2 7 4" xfId="26212" xr:uid="{D5843D10-6A34-4B8C-BDE1-BA2D9B8C5007}"/>
    <cellStyle name="Millares 174 2 5 2 7 5" xfId="49094" xr:uid="{0BAD3214-76BC-46D5-BB4F-EA957381FD74}"/>
    <cellStyle name="Millares 174 2 5 2 8" xfId="3567" xr:uid="{4E852BF1-BA9D-4A04-890C-995AC411A4F4}"/>
    <cellStyle name="Millares 174 2 5 2 8 2" xfId="7810" xr:uid="{C2B1F30E-A616-4360-B2B1-D8E73034386E}"/>
    <cellStyle name="Millares 174 2 5 2 8 2 2" xfId="19262" xr:uid="{92825F51-1AB0-49A3-817F-410CBFDBE6A2}"/>
    <cellStyle name="Millares 174 2 5 2 8 2 2 2" xfId="42156" xr:uid="{9E5481E2-2409-4FCE-86A6-C4D9698EDA5E}"/>
    <cellStyle name="Millares 174 2 5 2 8 2 3" xfId="30715" xr:uid="{BAF76A1B-11E4-4D6E-B868-9D35A88B1B85}"/>
    <cellStyle name="Millares 174 2 5 2 8 2 4" xfId="53597" xr:uid="{EA08526F-644E-430F-8F84-4BC37389F304}"/>
    <cellStyle name="Millares 174 2 5 2 8 3" xfId="15020" xr:uid="{79805A4E-73E1-4002-AD0D-7441C01FCB9B}"/>
    <cellStyle name="Millares 174 2 5 2 8 3 2" xfId="37914" xr:uid="{E454CCFD-999F-4D5B-94F1-090A5E84EA46}"/>
    <cellStyle name="Millares 174 2 5 2 8 4" xfId="26473" xr:uid="{1FEB43DD-C7B9-43B0-8875-7DC405B6EF6B}"/>
    <cellStyle name="Millares 174 2 5 2 8 5" xfId="49355" xr:uid="{4378AA27-C723-4EC4-BBC1-108CB30A328C}"/>
    <cellStyle name="Millares 174 2 5 2 9" xfId="4635" xr:uid="{83F3F114-8968-4351-9B49-860A8A3C2D5C}"/>
    <cellStyle name="Millares 174 2 5 2 9 2" xfId="16087" xr:uid="{622E3751-8DE3-4D6B-BE26-9F34565E01B9}"/>
    <cellStyle name="Millares 174 2 5 2 9 2 2" xfId="38981" xr:uid="{E251868A-65B7-482A-8C37-65F2848C485E}"/>
    <cellStyle name="Millares 174 2 5 2 9 3" xfId="27540" xr:uid="{9FB8B71D-23CA-4CCF-B9FD-A0313510F30F}"/>
    <cellStyle name="Millares 174 2 5 2 9 4" xfId="50422" xr:uid="{3FB1EA91-C0FF-4F64-BA23-2203A87438B7}"/>
    <cellStyle name="Millares 174 2 5 3" xfId="552" xr:uid="{B36E50D5-4EC5-4C6E-AE39-622F1F4B1F54}"/>
    <cellStyle name="Millares 174 2 5 3 10" xfId="46347" xr:uid="{A03588C9-80CC-4CF5-AA7B-0AAD3A829853}"/>
    <cellStyle name="Millares 174 2 5 3 2" xfId="1080" xr:uid="{760CFC41-1E9A-4113-984B-8DB64E41DEDA}"/>
    <cellStyle name="Millares 174 2 5 3 2 2" xfId="2397" xr:uid="{F02BE380-E8CF-48F0-A692-FDBD37EDF004}"/>
    <cellStyle name="Millares 174 2 5 3 2 2 2" xfId="6645" xr:uid="{0E5C147B-DC33-43BD-B208-43F5C1780DD2}"/>
    <cellStyle name="Millares 174 2 5 3 2 2 2 2" xfId="18097" xr:uid="{87B45C38-5A71-4D07-8A83-5E4A1DFA5CC4}"/>
    <cellStyle name="Millares 174 2 5 3 2 2 2 2 2" xfId="40991" xr:uid="{BCCAE275-1EB0-4BA7-940C-F39D6A7BA90D}"/>
    <cellStyle name="Millares 174 2 5 3 2 2 2 3" xfId="29550" xr:uid="{472C9BAC-0877-4EAB-91EB-195419BDC0D0}"/>
    <cellStyle name="Millares 174 2 5 3 2 2 2 4" xfId="52432" xr:uid="{E1E4CCD8-4F83-4A97-9D24-64F04C8D2132}"/>
    <cellStyle name="Millares 174 2 5 3 2 2 3" xfId="13855" xr:uid="{B10EA91A-4182-4214-8970-1133CA86BC45}"/>
    <cellStyle name="Millares 174 2 5 3 2 2 3 2" xfId="36749" xr:uid="{88DC7F2B-9FC0-49DC-BA6A-9B6F6FFD2119}"/>
    <cellStyle name="Millares 174 2 5 3 2 2 4" xfId="25308" xr:uid="{3ACAAD0B-B450-4803-A810-5959E38245EC}"/>
    <cellStyle name="Millares 174 2 5 3 2 2 5" xfId="48191" xr:uid="{27B8ED67-4898-40F7-981B-FEA370A21399}"/>
    <cellStyle name="Millares 174 2 5 3 2 3" xfId="4241" xr:uid="{0B6E88C4-E1B5-4708-860B-784A3E8267C1}"/>
    <cellStyle name="Millares 174 2 5 3 2 3 2" xfId="8484" xr:uid="{B09CEA2B-B733-4115-8D59-2D4FB3525D9F}"/>
    <cellStyle name="Millares 174 2 5 3 2 3 2 2" xfId="19936" xr:uid="{029CF8EC-ED3A-4AAA-B732-99C273038E5F}"/>
    <cellStyle name="Millares 174 2 5 3 2 3 2 2 2" xfId="42830" xr:uid="{DF2E2647-7732-47F6-97D4-02438B1E36C7}"/>
    <cellStyle name="Millares 174 2 5 3 2 3 2 3" xfId="31389" xr:uid="{55C8D49D-FB5A-45B4-8D55-34FCDE10077C}"/>
    <cellStyle name="Millares 174 2 5 3 2 3 2 4" xfId="54271" xr:uid="{C8F447C8-DBCD-4BC2-B84E-2F057616B532}"/>
    <cellStyle name="Millares 174 2 5 3 2 3 3" xfId="15694" xr:uid="{56F7DE4F-A3CD-4485-9257-FD80FF6066EC}"/>
    <cellStyle name="Millares 174 2 5 3 2 3 3 2" xfId="38588" xr:uid="{259CB464-8158-4601-B1E8-D51EF0F9B68B}"/>
    <cellStyle name="Millares 174 2 5 3 2 3 4" xfId="27147" xr:uid="{4380A2A2-AB42-4863-A441-5EBFFD09F97E}"/>
    <cellStyle name="Millares 174 2 5 3 2 3 5" xfId="50029" xr:uid="{F144168C-E5FF-47AA-9B04-C57ED6FB2C95}"/>
    <cellStyle name="Millares 174 2 5 3 2 4" xfId="5328" xr:uid="{D56D52BD-4CC0-47BF-9D96-AABD0CC72A6A}"/>
    <cellStyle name="Millares 174 2 5 3 2 4 2" xfId="16780" xr:uid="{0871E089-BA90-4E05-854D-3770E204E46D}"/>
    <cellStyle name="Millares 174 2 5 3 2 4 2 2" xfId="39674" xr:uid="{DC992635-6751-4C28-B141-DC733B388DE5}"/>
    <cellStyle name="Millares 174 2 5 3 2 4 3" xfId="28233" xr:uid="{2FB20505-120B-4010-84D3-14F479CA10E3}"/>
    <cellStyle name="Millares 174 2 5 3 2 4 4" xfId="51115" xr:uid="{71E4466C-8672-47B8-A6CF-EB8551965A48}"/>
    <cellStyle name="Millares 174 2 5 3 2 5" xfId="10389" xr:uid="{4D82B397-930A-48D2-B63C-83A9E85ED866}"/>
    <cellStyle name="Millares 174 2 5 3 2 5 2" xfId="21832" xr:uid="{A12B19BF-C5BD-4DFE-B040-D7CFC4903597}"/>
    <cellStyle name="Millares 174 2 5 3 2 5 2 2" xfId="44726" xr:uid="{CBBF241F-DE82-4F6E-8C15-6C0DE7DD40D4}"/>
    <cellStyle name="Millares 174 2 5 3 2 5 3" xfId="33285" xr:uid="{39E69662-8086-4BB5-AF1C-38EC55B139E1}"/>
    <cellStyle name="Millares 174 2 5 3 2 6" xfId="11473" xr:uid="{360BE8C4-C5A0-4323-83D0-AB508103C1B9}"/>
    <cellStyle name="Millares 174 2 5 3 2 6 2" xfId="22916" xr:uid="{92F52E24-8929-4625-B796-118DE4E9C668}"/>
    <cellStyle name="Millares 174 2 5 3 2 6 2 2" xfId="45810" xr:uid="{43183B5D-A6A4-4DD9-9456-BDDAEB7396B5}"/>
    <cellStyle name="Millares 174 2 5 3 2 6 3" xfId="34369" xr:uid="{A237D7D5-4E90-4F66-872A-D2E7613DC789}"/>
    <cellStyle name="Millares 174 2 5 3 2 7" xfId="12538" xr:uid="{008204D7-EA0D-44D8-A536-BD4878297786}"/>
    <cellStyle name="Millares 174 2 5 3 2 7 2" xfId="35432" xr:uid="{4BCA3B7E-3B6A-4933-9568-16E57DEBB367}"/>
    <cellStyle name="Millares 174 2 5 3 2 8" xfId="23991" xr:uid="{6E114489-58B7-483E-AE74-E40581FC8E8B}"/>
    <cellStyle name="Millares 174 2 5 3 2 9" xfId="46874" xr:uid="{0ECD44B5-99E7-405F-848C-16928AA3FBDB}"/>
    <cellStyle name="Millares 174 2 5 3 3" xfId="1870" xr:uid="{3AA28DEF-AEB2-4F18-934F-7E9A410FF694}"/>
    <cellStyle name="Millares 174 2 5 3 3 2" xfId="6118" xr:uid="{860543AF-6DFF-44AE-9DD6-59DA29086CE4}"/>
    <cellStyle name="Millares 174 2 5 3 3 2 2" xfId="17570" xr:uid="{086BF0EE-2C50-40FC-A7BD-5AC7C78A0A9E}"/>
    <cellStyle name="Millares 174 2 5 3 3 2 2 2" xfId="40464" xr:uid="{4DEF65F1-5280-44CA-9E50-C82356CCCF1C}"/>
    <cellStyle name="Millares 174 2 5 3 3 2 3" xfId="29023" xr:uid="{1F67331D-96A9-4337-83B4-93E48B888D91}"/>
    <cellStyle name="Millares 174 2 5 3 3 2 4" xfId="51905" xr:uid="{2B4305AC-7A78-4107-9ECA-7C1AB4ED5689}"/>
    <cellStyle name="Millares 174 2 5 3 3 3" xfId="13328" xr:uid="{E5E58296-B61C-457C-A08B-F2ED46FE927A}"/>
    <cellStyle name="Millares 174 2 5 3 3 3 2" xfId="36222" xr:uid="{8EB1F8F4-207A-4FED-9A56-6FC953209E28}"/>
    <cellStyle name="Millares 174 2 5 3 3 4" xfId="24781" xr:uid="{0A2B2ABE-4BC9-4E4F-BB89-88DB5640CA45}"/>
    <cellStyle name="Millares 174 2 5 3 3 5" xfId="47664" xr:uid="{110D6818-5777-4292-B131-A01B2B28959A}"/>
    <cellStyle name="Millares 174 2 5 3 4" xfId="3714" xr:uid="{01F8B957-462C-4C07-B55A-7EE9C851C90B}"/>
    <cellStyle name="Millares 174 2 5 3 4 2" xfId="7957" xr:uid="{35EC13A9-9020-4E2B-AB71-A2D5DE77F0A5}"/>
    <cellStyle name="Millares 174 2 5 3 4 2 2" xfId="19409" xr:uid="{A8B15253-B684-40F0-AE91-50A1190EE1CF}"/>
    <cellStyle name="Millares 174 2 5 3 4 2 2 2" xfId="42303" xr:uid="{ECC5ED78-519D-4CDE-86C5-A2E43817C37C}"/>
    <cellStyle name="Millares 174 2 5 3 4 2 3" xfId="30862" xr:uid="{B0C34B96-2A71-471D-8560-E52320059792}"/>
    <cellStyle name="Millares 174 2 5 3 4 2 4" xfId="53744" xr:uid="{A79366DE-135C-4E5D-A699-CF8FEB930455}"/>
    <cellStyle name="Millares 174 2 5 3 4 3" xfId="15167" xr:uid="{E41C8C7C-9D1A-4F6B-9B93-3C0A5490FF13}"/>
    <cellStyle name="Millares 174 2 5 3 4 3 2" xfId="38061" xr:uid="{65BEF54B-F063-46DB-B772-C5618B5AB6C5}"/>
    <cellStyle name="Millares 174 2 5 3 4 4" xfId="26620" xr:uid="{A41945AA-22D5-46BD-BED0-16EAEDE2080D}"/>
    <cellStyle name="Millares 174 2 5 3 4 5" xfId="49502" xr:uid="{F6224247-A5E4-4F5E-B100-E13E1CD993A5}"/>
    <cellStyle name="Millares 174 2 5 3 5" xfId="4801" xr:uid="{4D3E90D0-1539-4B9F-97A7-0BA5B333BA45}"/>
    <cellStyle name="Millares 174 2 5 3 5 2" xfId="16253" xr:uid="{8DEF6577-5779-4C27-877F-3C21C513ABF6}"/>
    <cellStyle name="Millares 174 2 5 3 5 2 2" xfId="39147" xr:uid="{D44EADD1-5AE2-4D8F-B318-58FD4885B81E}"/>
    <cellStyle name="Millares 174 2 5 3 5 3" xfId="27706" xr:uid="{1CE20A9B-7D65-431F-983B-31B7D099CF6F}"/>
    <cellStyle name="Millares 174 2 5 3 5 4" xfId="50588" xr:uid="{7761C02E-53E7-4F1B-9CAF-C7CF8621F7A0}"/>
    <cellStyle name="Millares 174 2 5 3 6" xfId="9862" xr:uid="{32386DFB-078A-408F-AEC4-A7520746E83D}"/>
    <cellStyle name="Millares 174 2 5 3 6 2" xfId="21305" xr:uid="{5D45DD3E-24DA-4D72-A086-777CC87315FE}"/>
    <cellStyle name="Millares 174 2 5 3 6 2 2" xfId="44199" xr:uid="{91719CF5-EE42-4B20-AF39-E531D4362117}"/>
    <cellStyle name="Millares 174 2 5 3 6 3" xfId="32758" xr:uid="{34C2BE87-291B-4C79-939F-B9361F79E3BA}"/>
    <cellStyle name="Millares 174 2 5 3 7" xfId="10946" xr:uid="{8A69C603-B0F8-4D6F-8EF6-2EF529296A07}"/>
    <cellStyle name="Millares 174 2 5 3 7 2" xfId="22389" xr:uid="{238EB594-48A2-49D4-85DD-0BBD3BB5E1C3}"/>
    <cellStyle name="Millares 174 2 5 3 7 2 2" xfId="45283" xr:uid="{7031EC15-13EF-41CE-87B7-5F29B2C612DD}"/>
    <cellStyle name="Millares 174 2 5 3 7 3" xfId="33842" xr:uid="{5380BD2B-9A72-442E-9735-73C1CFE83C7D}"/>
    <cellStyle name="Millares 174 2 5 3 8" xfId="12011" xr:uid="{A5B66322-7211-4D44-8B0C-E93A73C687D5}"/>
    <cellStyle name="Millares 174 2 5 3 8 2" xfId="34905" xr:uid="{8855232D-B7C3-47C9-9A51-21A8A0155C69}"/>
    <cellStyle name="Millares 174 2 5 3 9" xfId="23464" xr:uid="{AF47E178-C119-4806-AF2B-23244990EA7C}"/>
    <cellStyle name="Millares 174 2 5 4" xfId="817" xr:uid="{C885FE40-D24B-41BE-BDD9-A3992BA3E1A2}"/>
    <cellStyle name="Millares 174 2 5 4 2" xfId="2134" xr:uid="{2D02CD22-7C67-4A5C-BF2F-63F64B6F998B}"/>
    <cellStyle name="Millares 174 2 5 4 2 2" xfId="6382" xr:uid="{24C0E877-7480-451E-A3CA-981F6E1ECC34}"/>
    <cellStyle name="Millares 174 2 5 4 2 2 2" xfId="17834" xr:uid="{F1385DBF-5F25-4A80-B4AD-9F6DB98B4A9E}"/>
    <cellStyle name="Millares 174 2 5 4 2 2 2 2" xfId="40728" xr:uid="{39AFFB12-44D9-40E5-9C50-4756140216EB}"/>
    <cellStyle name="Millares 174 2 5 4 2 2 3" xfId="29287" xr:uid="{F8625A38-66D9-4E08-8BF9-1CA8E4E6A889}"/>
    <cellStyle name="Millares 174 2 5 4 2 2 4" xfId="52169" xr:uid="{D72E3D1C-BBC8-42B3-9B3E-04C29E346B08}"/>
    <cellStyle name="Millares 174 2 5 4 2 3" xfId="13592" xr:uid="{6D6F9F2A-90BC-4E97-9939-8C22513FBF70}"/>
    <cellStyle name="Millares 174 2 5 4 2 3 2" xfId="36486" xr:uid="{A89C47BC-95AC-4082-A4B2-29A29D6F9662}"/>
    <cellStyle name="Millares 174 2 5 4 2 4" xfId="25045" xr:uid="{2F9C51CF-CB37-4CB0-B417-E119A80341EA}"/>
    <cellStyle name="Millares 174 2 5 4 2 5" xfId="47928" xr:uid="{C4DED4A5-0DE6-4333-A2BA-7EA2CCB0875C}"/>
    <cellStyle name="Millares 174 2 5 4 3" xfId="3978" xr:uid="{5CBBDF59-5240-458A-BB3F-DAC284267DEE}"/>
    <cellStyle name="Millares 174 2 5 4 3 2" xfId="8221" xr:uid="{56C7EBA8-3973-4F88-A88A-C776F63D63D5}"/>
    <cellStyle name="Millares 174 2 5 4 3 2 2" xfId="19673" xr:uid="{B094BA9C-ADC5-4E97-BCA9-29097F4A9F65}"/>
    <cellStyle name="Millares 174 2 5 4 3 2 2 2" xfId="42567" xr:uid="{63620421-F851-487B-9084-BFDCB2026E34}"/>
    <cellStyle name="Millares 174 2 5 4 3 2 3" xfId="31126" xr:uid="{5B0B6EEC-32DB-47FF-8682-CE825DBB3F69}"/>
    <cellStyle name="Millares 174 2 5 4 3 2 4" xfId="54008" xr:uid="{BD79EE39-BEBF-47C2-AE43-E2D0BF4FE8E8}"/>
    <cellStyle name="Millares 174 2 5 4 3 3" xfId="15431" xr:uid="{A172EAA8-EC25-422D-B4B5-0801A87AAB5E}"/>
    <cellStyle name="Millares 174 2 5 4 3 3 2" xfId="38325" xr:uid="{7471B9EC-5907-4A5A-AEDA-927C63B8A9BA}"/>
    <cellStyle name="Millares 174 2 5 4 3 4" xfId="26884" xr:uid="{D1782950-99DD-45D5-933A-B3B0A261F57D}"/>
    <cellStyle name="Millares 174 2 5 4 3 5" xfId="49766" xr:uid="{1205AD43-D29F-4A40-8410-9F1CDD7903DD}"/>
    <cellStyle name="Millares 174 2 5 4 4" xfId="5065" xr:uid="{E2973246-BC2D-4353-8B21-AC1353516501}"/>
    <cellStyle name="Millares 174 2 5 4 4 2" xfId="16517" xr:uid="{E3E3FBEA-47F3-4F66-93DF-9D70DA01EE7E}"/>
    <cellStyle name="Millares 174 2 5 4 4 2 2" xfId="39411" xr:uid="{304A396F-4A5F-4BBB-A15C-33D0CD096DFB}"/>
    <cellStyle name="Millares 174 2 5 4 4 3" xfId="27970" xr:uid="{245040C7-9AA2-4E18-B684-584E0268723F}"/>
    <cellStyle name="Millares 174 2 5 4 4 4" xfId="50852" xr:uid="{A01E6164-64D3-4AB5-9A26-D14FE93BCDC0}"/>
    <cellStyle name="Millares 174 2 5 4 5" xfId="10126" xr:uid="{2304B171-7DDD-42E0-8116-A5C831986694}"/>
    <cellStyle name="Millares 174 2 5 4 5 2" xfId="21569" xr:uid="{49241DB7-BCEA-4656-8019-CE9AFC917E5D}"/>
    <cellStyle name="Millares 174 2 5 4 5 2 2" xfId="44463" xr:uid="{85590215-7416-4C10-9F57-906C07DAA577}"/>
    <cellStyle name="Millares 174 2 5 4 5 3" xfId="33022" xr:uid="{BC3E3D7C-4EA7-47BF-A421-3CC61801BC6A}"/>
    <cellStyle name="Millares 174 2 5 4 6" xfId="11210" xr:uid="{28EB9139-A67E-418C-A9DF-3A8F9997294A}"/>
    <cellStyle name="Millares 174 2 5 4 6 2" xfId="22653" xr:uid="{70BCDC6F-98EB-441B-818A-A628E7D1D31E}"/>
    <cellStyle name="Millares 174 2 5 4 6 2 2" xfId="45547" xr:uid="{9B1362F0-71C9-4760-99BE-DECD73B55972}"/>
    <cellStyle name="Millares 174 2 5 4 6 3" xfId="34106" xr:uid="{875F6113-4353-4A66-B252-3FF0469E5CCD}"/>
    <cellStyle name="Millares 174 2 5 4 7" xfId="12275" xr:uid="{A38C32DC-468D-4E53-B2DC-F7EB2E3C9789}"/>
    <cellStyle name="Millares 174 2 5 4 7 2" xfId="35169" xr:uid="{A7F4760A-0AF3-407B-818C-76CC7AAF7A34}"/>
    <cellStyle name="Millares 174 2 5 4 8" xfId="23728" xr:uid="{483ECD44-2E47-45FD-85BE-341F69D5F749}"/>
    <cellStyle name="Millares 174 2 5 4 9" xfId="46611" xr:uid="{7ECE5C1F-3F81-4D1F-A3C4-1DC8C682203F}"/>
    <cellStyle name="Millares 174 2 5 5" xfId="1345" xr:uid="{7070E1DC-30AD-4DD8-9336-2CC8148554FF}"/>
    <cellStyle name="Millares 174 2 5 5 2" xfId="2662" xr:uid="{50CBF424-B4AD-4233-B904-A88A9617706F}"/>
    <cellStyle name="Millares 174 2 5 5 2 2" xfId="6910" xr:uid="{7B7653CF-D09F-4D7B-88DD-C3D71FD2311E}"/>
    <cellStyle name="Millares 174 2 5 5 2 2 2" xfId="18362" xr:uid="{FFAAC168-3BEB-40CE-9AC9-F29EAC2DE187}"/>
    <cellStyle name="Millares 174 2 5 5 2 2 2 2" xfId="41256" xr:uid="{00DF94CD-F1A9-4404-AE02-B798B1CF5A58}"/>
    <cellStyle name="Millares 174 2 5 5 2 2 3" xfId="29815" xr:uid="{DAF1534B-9FD4-4D55-A03C-0E06DBD80B1C}"/>
    <cellStyle name="Millares 174 2 5 5 2 2 4" xfId="52697" xr:uid="{A75FBC6C-4092-4C57-876E-CAFDE6676C8A}"/>
    <cellStyle name="Millares 174 2 5 5 2 3" xfId="14120" xr:uid="{0B39829E-55E0-480F-A464-F8011B946D3F}"/>
    <cellStyle name="Millares 174 2 5 5 2 3 2" xfId="37014" xr:uid="{1281C83B-859A-4193-B561-9FF3319E07F6}"/>
    <cellStyle name="Millares 174 2 5 5 2 4" xfId="25573" xr:uid="{3A0451D4-545A-4DD8-A69F-DCFBF5644172}"/>
    <cellStyle name="Millares 174 2 5 5 2 5" xfId="48456" xr:uid="{30E69EFD-06BD-4177-8EA7-3C0B9FFEBDF0}"/>
    <cellStyle name="Millares 174 2 5 5 3" xfId="5593" xr:uid="{540C242A-F396-4C7F-B923-980788534307}"/>
    <cellStyle name="Millares 174 2 5 5 3 2" xfId="17045" xr:uid="{2B89D95B-6E57-4D3D-9B92-94F928E91165}"/>
    <cellStyle name="Millares 174 2 5 5 3 2 2" xfId="39939" xr:uid="{DCC45844-1A57-4546-AFBF-D6C5B1B47556}"/>
    <cellStyle name="Millares 174 2 5 5 3 3" xfId="28498" xr:uid="{D573781F-7C12-453E-ABE7-611CF8DC75C8}"/>
    <cellStyle name="Millares 174 2 5 5 3 4" xfId="51380" xr:uid="{4288AADC-CBC7-4392-A29F-0B7E2146126A}"/>
    <cellStyle name="Millares 174 2 5 5 4" xfId="12803" xr:uid="{87C808E3-E2FD-48A6-8F4B-638850733342}"/>
    <cellStyle name="Millares 174 2 5 5 4 2" xfId="35697" xr:uid="{07E9AB21-5F0D-4400-8BD2-8960E46E4EB4}"/>
    <cellStyle name="Millares 174 2 5 5 5" xfId="24256" xr:uid="{F12B5016-A5B0-41C4-BC9D-CF3A62583242}"/>
    <cellStyle name="Millares 174 2 5 5 6" xfId="47139" xr:uid="{3D7FFD1F-A206-4772-92C8-656727E1667C}"/>
    <cellStyle name="Millares 174 2 5 6" xfId="1607" xr:uid="{B46FF5B7-9425-4F33-A041-7E17A5CEB260}"/>
    <cellStyle name="Millares 174 2 5 6 2" xfId="5855" xr:uid="{CFCE2438-A2E5-4F4E-8EAA-251F18D154F1}"/>
    <cellStyle name="Millares 174 2 5 6 2 2" xfId="17307" xr:uid="{D31BCD53-F494-4A5C-AE11-BA7B8ECED203}"/>
    <cellStyle name="Millares 174 2 5 6 2 2 2" xfId="40201" xr:uid="{AE847E47-EBB1-4F3B-B17B-6CC208DE3E0A}"/>
    <cellStyle name="Millares 174 2 5 6 2 3" xfId="28760" xr:uid="{CD6CC7B4-9886-4397-80FA-56FA969F4725}"/>
    <cellStyle name="Millares 174 2 5 6 2 4" xfId="51642" xr:uid="{D3379AF8-D6BB-4C9E-A71D-F89A7AECEB22}"/>
    <cellStyle name="Millares 174 2 5 6 3" xfId="13065" xr:uid="{EF7F88BB-FA86-470E-875D-CBF34BBCE6FC}"/>
    <cellStyle name="Millares 174 2 5 6 3 2" xfId="35959" xr:uid="{B2E5EA03-1EA3-4639-A836-571858786B08}"/>
    <cellStyle name="Millares 174 2 5 6 4" xfId="24518" xr:uid="{2368AACF-6947-4782-B1C3-E223424DF3C4}"/>
    <cellStyle name="Millares 174 2 5 6 5" xfId="47401" xr:uid="{B538E81C-8B9A-4AA3-86C1-7816CDE6E0A8}"/>
    <cellStyle name="Millares 174 2 5 7" xfId="2930" xr:uid="{DA1B3BCB-4ADF-4187-AD24-8F8D7279908E}"/>
    <cellStyle name="Millares 174 2 5 7 2" xfId="7173" xr:uid="{491EECFE-5E5B-4504-B3E3-C6FFD5759B00}"/>
    <cellStyle name="Millares 174 2 5 7 2 2" xfId="18625" xr:uid="{FB02E33F-0E9A-4F4A-A66C-F5AC6EB79335}"/>
    <cellStyle name="Millares 174 2 5 7 2 2 2" xfId="41519" xr:uid="{0194C17A-EFA6-422E-8A49-18069723C9B4}"/>
    <cellStyle name="Millares 174 2 5 7 2 3" xfId="30078" xr:uid="{8FFC1786-AD90-4986-A3EC-4D8847180F0F}"/>
    <cellStyle name="Millares 174 2 5 7 2 4" xfId="52960" xr:uid="{63873EA6-5F56-4B60-A909-CFC71F691360}"/>
    <cellStyle name="Millares 174 2 5 7 3" xfId="14383" xr:uid="{3895D1FD-F5F6-49B5-AF9A-C4AD051AABCF}"/>
    <cellStyle name="Millares 174 2 5 7 3 2" xfId="37277" xr:uid="{DBC84A3D-53A6-4FE6-A1F3-FE6B850B2291}"/>
    <cellStyle name="Millares 174 2 5 7 4" xfId="25836" xr:uid="{5AE0723B-F03D-40BB-AC49-C444AE488FC5}"/>
    <cellStyle name="Millares 174 2 5 7 5" xfId="48718" xr:uid="{AD301DC8-82B3-4CED-A0C3-7A39585820D6}"/>
    <cellStyle name="Millares 174 2 5 8" xfId="3190" xr:uid="{4C377A2D-AADC-4B72-BD4F-0069E6AC3E22}"/>
    <cellStyle name="Millares 174 2 5 8 2" xfId="7433" xr:uid="{3BFA91C1-2CA2-4636-B640-FC26221E6615}"/>
    <cellStyle name="Millares 174 2 5 8 2 2" xfId="18885" xr:uid="{3FAD7314-CB18-4117-B4B8-C24C75AF7ACC}"/>
    <cellStyle name="Millares 174 2 5 8 2 2 2" xfId="41779" xr:uid="{0546C687-AAE1-4B62-BF02-24F8CD09F951}"/>
    <cellStyle name="Millares 174 2 5 8 2 3" xfId="30338" xr:uid="{D5E03A46-B7CD-4E75-A2B6-F68A110B2F97}"/>
    <cellStyle name="Millares 174 2 5 8 2 4" xfId="53220" xr:uid="{BFBE3E27-C4AB-4166-A23E-96B5B630AE4C}"/>
    <cellStyle name="Millares 174 2 5 8 3" xfId="14643" xr:uid="{E3287EA3-B24B-4A8D-A5F1-E275BA0B4306}"/>
    <cellStyle name="Millares 174 2 5 8 3 2" xfId="37537" xr:uid="{04D3662B-B150-4E46-8FC8-E35BFB9A8131}"/>
    <cellStyle name="Millares 174 2 5 8 4" xfId="26096" xr:uid="{A43783B9-CD9A-441F-A9F9-05104C14A002}"/>
    <cellStyle name="Millares 174 2 5 8 5" xfId="48978" xr:uid="{5884D1C6-3918-4F61-A4DA-05982899F545}"/>
    <cellStyle name="Millares 174 2 5 9" xfId="3451" xr:uid="{5F430CBB-063B-4C44-AB53-9C4E70648AF0}"/>
    <cellStyle name="Millares 174 2 5 9 2" xfId="7694" xr:uid="{EA1DECAC-813C-455C-893B-AEE9AE4EB741}"/>
    <cellStyle name="Millares 174 2 5 9 2 2" xfId="19146" xr:uid="{2C1151EF-D938-4EFB-8ECB-413BFD5BE4B9}"/>
    <cellStyle name="Millares 174 2 5 9 2 2 2" xfId="42040" xr:uid="{99D8195D-2F8D-4C7D-97CF-199E009CAC8F}"/>
    <cellStyle name="Millares 174 2 5 9 2 3" xfId="30599" xr:uid="{D54A4EC8-4C0B-4A74-BD9C-677E6DB4C62E}"/>
    <cellStyle name="Millares 174 2 5 9 2 4" xfId="53481" xr:uid="{6D110012-1805-4386-899C-2BC451B7D11D}"/>
    <cellStyle name="Millares 174 2 5 9 3" xfId="14904" xr:uid="{CD0AA4B9-811C-4552-BC05-67DB0AA69186}"/>
    <cellStyle name="Millares 174 2 5 9 3 2" xfId="37798" xr:uid="{E52F2C41-C0B2-4D99-AD07-7D92C751A7DF}"/>
    <cellStyle name="Millares 174 2 5 9 4" xfId="26357" xr:uid="{E80F3BB6-D8AA-4FCA-8FA1-666825E3EC25}"/>
    <cellStyle name="Millares 174 2 5 9 5" xfId="49239" xr:uid="{CECF5561-7CB1-492A-9408-54BFA4A59D0F}"/>
    <cellStyle name="Millares 174 2 6" xfId="136" xr:uid="{C23EF509-6FDC-40A7-9B52-7AEB0E5B2C46}"/>
    <cellStyle name="Millares 174 2 6 10" xfId="8690" xr:uid="{248CF0E4-C38D-4909-BCB5-CCB70530321B}"/>
    <cellStyle name="Millares 174 2 6 10 2" xfId="20134" xr:uid="{D9332F9E-6B5E-4B3A-BE01-F5A8FEBBADA2}"/>
    <cellStyle name="Millares 174 2 6 10 2 2" xfId="43028" xr:uid="{AF35CD48-63F1-42A3-AC2E-CAD64AB4D3C8}"/>
    <cellStyle name="Millares 174 2 6 10 3" xfId="31587" xr:uid="{702AF42D-5231-4861-A7EB-783AD56EAFCC}"/>
    <cellStyle name="Millares 174 2 6 10 4" xfId="54469" xr:uid="{AB5147EE-CC99-42BB-B1D1-D00B62D7B69A}"/>
    <cellStyle name="Millares 174 2 6 11" xfId="8951" xr:uid="{8D525140-1D5B-4D0A-A2B6-A323178D69F9}"/>
    <cellStyle name="Millares 174 2 6 11 2" xfId="20395" xr:uid="{DBA94043-8C33-451E-85A3-EFE4A7C2808B}"/>
    <cellStyle name="Millares 174 2 6 11 2 2" xfId="43289" xr:uid="{6033205F-E6E7-4EB5-B183-96E84C49FF7A}"/>
    <cellStyle name="Millares 174 2 6 11 3" xfId="31848" xr:uid="{526D1238-FC54-4A64-9043-68529C049471}"/>
    <cellStyle name="Millares 174 2 6 11 4" xfId="54730" xr:uid="{52D9FB05-2EDA-4358-BE5D-3F2E4842A447}"/>
    <cellStyle name="Millares 174 2 6 12" xfId="9217" xr:uid="{2BBBAF92-CCA9-49BD-8930-B5250724B6CA}"/>
    <cellStyle name="Millares 174 2 6 12 2" xfId="20661" xr:uid="{7BCE6149-CD9D-4653-BC59-1A639CAD98EE}"/>
    <cellStyle name="Millares 174 2 6 12 2 2" xfId="43555" xr:uid="{3A0A1907-2B2D-44BB-AFCC-6C6BA85AC0E1}"/>
    <cellStyle name="Millares 174 2 6 12 3" xfId="32114" xr:uid="{4CFEFEDB-1D37-4249-B31C-55084895C098}"/>
    <cellStyle name="Millares 174 2 6 12 4" xfId="54996" xr:uid="{66643C4B-55C9-435D-A28B-9439C6010EB3}"/>
    <cellStyle name="Millares 174 2 6 13" xfId="9488" xr:uid="{65E6A29D-3730-4B10-81BB-94C23CABB349}"/>
    <cellStyle name="Millares 174 2 6 13 2" xfId="20931" xr:uid="{C3EB0270-6DFF-43E2-8962-6BFC245E5356}"/>
    <cellStyle name="Millares 174 2 6 13 2 2" xfId="43825" xr:uid="{1107E533-7EB0-41D7-AAA1-42E4BE36BE40}"/>
    <cellStyle name="Millares 174 2 6 13 3" xfId="32384" xr:uid="{FA35EBFF-00CF-45A2-AA23-665F09BC029B}"/>
    <cellStyle name="Millares 174 2 6 14" xfId="10575" xr:uid="{D07A4B08-A63A-422A-8A9A-854AF4E99F41}"/>
    <cellStyle name="Millares 174 2 6 14 2" xfId="22018" xr:uid="{F35BCC19-B410-4DD0-977B-5DC5E986F900}"/>
    <cellStyle name="Millares 174 2 6 14 2 2" xfId="44912" xr:uid="{E64E7EBE-075B-4AB5-A5AB-8F179A845787}"/>
    <cellStyle name="Millares 174 2 6 14 3" xfId="33471" xr:uid="{A92A5A8B-A62D-422B-9605-BADAF5E034BA}"/>
    <cellStyle name="Millares 174 2 6 15" xfId="11640" xr:uid="{BCAD7BEA-4F25-4ED6-8A4C-08484F787E7F}"/>
    <cellStyle name="Millares 174 2 6 15 2" xfId="34534" xr:uid="{C57A6F7E-D5ED-42A9-890D-299CFC7C048F}"/>
    <cellStyle name="Millares 174 2 6 16" xfId="23093" xr:uid="{89D1D4FE-A2DC-4A94-A6E0-F5B3730ED37B}"/>
    <cellStyle name="Millares 174 2 6 17" xfId="45976" xr:uid="{491BF3F1-BA5A-4D4E-9A84-A5F3B9985992}"/>
    <cellStyle name="Millares 174 2 6 2" xfId="444" xr:uid="{25591A70-649B-4C0F-9C23-1A69790E1BA2}"/>
    <cellStyle name="Millares 174 2 6 2 10" xfId="46239" xr:uid="{8D118CA3-696A-4544-BABD-DE0F95277148}"/>
    <cellStyle name="Millares 174 2 6 2 2" xfId="972" xr:uid="{3CEFB27F-5BF9-49FB-8D00-3E7608A433D4}"/>
    <cellStyle name="Millares 174 2 6 2 2 2" xfId="2289" xr:uid="{0162EA2F-0F20-4C71-A3EC-3B80583E9051}"/>
    <cellStyle name="Millares 174 2 6 2 2 2 2" xfId="6537" xr:uid="{79C98EA9-0649-4630-A8DC-95ACCDF28CD8}"/>
    <cellStyle name="Millares 174 2 6 2 2 2 2 2" xfId="17989" xr:uid="{FF6DEB04-5D89-4171-84EA-15CA0BE7CF51}"/>
    <cellStyle name="Millares 174 2 6 2 2 2 2 2 2" xfId="40883" xr:uid="{7C60CB66-FEBC-4D71-A638-D43420D39040}"/>
    <cellStyle name="Millares 174 2 6 2 2 2 2 3" xfId="29442" xr:uid="{ED7C142B-FB97-49E3-A1D9-7AF40ED10FC4}"/>
    <cellStyle name="Millares 174 2 6 2 2 2 2 4" xfId="52324" xr:uid="{38F35296-A5D3-4F92-AF57-E37445897E42}"/>
    <cellStyle name="Millares 174 2 6 2 2 2 3" xfId="13747" xr:uid="{9BC23E1B-5200-4FA2-91FA-8E8B05E0ABCA}"/>
    <cellStyle name="Millares 174 2 6 2 2 2 3 2" xfId="36641" xr:uid="{E93F7418-E601-4060-AE6B-F7F5D1315F91}"/>
    <cellStyle name="Millares 174 2 6 2 2 2 4" xfId="25200" xr:uid="{5E319ABB-7433-4B9E-84F6-FEB5EABE6CBD}"/>
    <cellStyle name="Millares 174 2 6 2 2 2 5" xfId="48083" xr:uid="{22C6BA80-8208-414D-B75E-357A38675587}"/>
    <cellStyle name="Millares 174 2 6 2 2 3" xfId="4133" xr:uid="{AE01BDF6-37F6-432D-99E2-27BD736ECFF7}"/>
    <cellStyle name="Millares 174 2 6 2 2 3 2" xfId="8376" xr:uid="{8E18A639-12A8-4E36-8E1D-9BFFFAF8A371}"/>
    <cellStyle name="Millares 174 2 6 2 2 3 2 2" xfId="19828" xr:uid="{8001FE41-7C3C-4941-BF0F-22E13BA5C777}"/>
    <cellStyle name="Millares 174 2 6 2 2 3 2 2 2" xfId="42722" xr:uid="{7FE6446B-C6C7-47F8-AD1C-EAC1992952A2}"/>
    <cellStyle name="Millares 174 2 6 2 2 3 2 3" xfId="31281" xr:uid="{5F78EFE2-188A-464D-918F-3348FB0BD907}"/>
    <cellStyle name="Millares 174 2 6 2 2 3 2 4" xfId="54163" xr:uid="{1B0B1599-BB55-4E57-A47B-280C263BEAEA}"/>
    <cellStyle name="Millares 174 2 6 2 2 3 3" xfId="15586" xr:uid="{B3FF2D27-3C25-4332-AA95-90ABAF82A674}"/>
    <cellStyle name="Millares 174 2 6 2 2 3 3 2" xfId="38480" xr:uid="{B4E3011C-AF1B-437F-B99C-8A43B1278579}"/>
    <cellStyle name="Millares 174 2 6 2 2 3 4" xfId="27039" xr:uid="{62008345-7CF1-4287-980D-DFA983F9F1E2}"/>
    <cellStyle name="Millares 174 2 6 2 2 3 5" xfId="49921" xr:uid="{95CC4A67-246D-4BB5-8601-F3A93DFA308B}"/>
    <cellStyle name="Millares 174 2 6 2 2 4" xfId="5220" xr:uid="{BD417865-1709-4D0C-A7F2-EB8199BA1065}"/>
    <cellStyle name="Millares 174 2 6 2 2 4 2" xfId="16672" xr:uid="{DE5E3D44-C8D5-4D31-80F6-7B5A6A9C45D5}"/>
    <cellStyle name="Millares 174 2 6 2 2 4 2 2" xfId="39566" xr:uid="{33DC19B2-1C61-4862-9387-C9DBDA494F2B}"/>
    <cellStyle name="Millares 174 2 6 2 2 4 3" xfId="28125" xr:uid="{A4ABA6C5-6D5D-4038-9AE2-F38C857E75F1}"/>
    <cellStyle name="Millares 174 2 6 2 2 4 4" xfId="51007" xr:uid="{1DA653DF-8153-4590-B57C-DBDBA69370D3}"/>
    <cellStyle name="Millares 174 2 6 2 2 5" xfId="10281" xr:uid="{610AD19D-6157-4A47-A13A-378B91DC1B9D}"/>
    <cellStyle name="Millares 174 2 6 2 2 5 2" xfId="21724" xr:uid="{AD4887F0-2763-4E8E-93F7-B0DC36D02822}"/>
    <cellStyle name="Millares 174 2 6 2 2 5 2 2" xfId="44618" xr:uid="{3E924A1B-FE38-4874-B2A9-481B62E6B8DC}"/>
    <cellStyle name="Millares 174 2 6 2 2 5 3" xfId="33177" xr:uid="{4E5DEF6B-A325-4544-855F-E3C746ECCE08}"/>
    <cellStyle name="Millares 174 2 6 2 2 6" xfId="11365" xr:uid="{E54FBDC4-8A5C-4DCA-BF1D-A969E60BFAFB}"/>
    <cellStyle name="Millares 174 2 6 2 2 6 2" xfId="22808" xr:uid="{5AE520F9-4491-443A-A049-EAB38DCA349A}"/>
    <cellStyle name="Millares 174 2 6 2 2 6 2 2" xfId="45702" xr:uid="{86CA2068-7832-415A-A721-16D3C80E1902}"/>
    <cellStyle name="Millares 174 2 6 2 2 6 3" xfId="34261" xr:uid="{58E3A6D0-A521-44E1-96A6-BD8CBB3A9EE9}"/>
    <cellStyle name="Millares 174 2 6 2 2 7" xfId="12430" xr:uid="{CBADC859-CB57-45F9-BC4C-20AE02A8B93C}"/>
    <cellStyle name="Millares 174 2 6 2 2 7 2" xfId="35324" xr:uid="{53EC2CF7-D568-43B8-83DB-02E88D176328}"/>
    <cellStyle name="Millares 174 2 6 2 2 8" xfId="23883" xr:uid="{80C8BCE2-E959-4F9C-B7E5-44D2E69B833C}"/>
    <cellStyle name="Millares 174 2 6 2 2 9" xfId="46766" xr:uid="{5D2960FC-4DCA-4625-A95E-46D85C0F0C1F}"/>
    <cellStyle name="Millares 174 2 6 2 3" xfId="1762" xr:uid="{0A856A18-34CA-4A19-87CA-F8577209FF57}"/>
    <cellStyle name="Millares 174 2 6 2 3 2" xfId="6010" xr:uid="{D104B737-21F4-44F5-AAB7-6B6C209BA2A8}"/>
    <cellStyle name="Millares 174 2 6 2 3 2 2" xfId="17462" xr:uid="{F02AB2F8-14A7-4EF4-A9D2-B2DA8EF725CA}"/>
    <cellStyle name="Millares 174 2 6 2 3 2 2 2" xfId="40356" xr:uid="{8FFA54EB-0F13-40A1-AA03-C6D03B0E0C00}"/>
    <cellStyle name="Millares 174 2 6 2 3 2 3" xfId="28915" xr:uid="{016BCCEF-657D-453E-B17B-FB02B5D6A0F4}"/>
    <cellStyle name="Millares 174 2 6 2 3 2 4" xfId="51797" xr:uid="{0F3EB501-2841-4828-B166-4AE11BB41C98}"/>
    <cellStyle name="Millares 174 2 6 2 3 3" xfId="13220" xr:uid="{BE487618-83F2-4CB3-9E05-93BC0CD6D5E3}"/>
    <cellStyle name="Millares 174 2 6 2 3 3 2" xfId="36114" xr:uid="{4E815DEE-E13C-4513-B8B9-6C40A55B01E0}"/>
    <cellStyle name="Millares 174 2 6 2 3 4" xfId="24673" xr:uid="{696C8B69-6BDC-4A66-80C7-26EDA8490F69}"/>
    <cellStyle name="Millares 174 2 6 2 3 5" xfId="47556" xr:uid="{91348900-FA66-4B12-B2B1-691C7505D548}"/>
    <cellStyle name="Millares 174 2 6 2 4" xfId="3606" xr:uid="{1F4D2E00-4A4C-4B39-91DF-BA6FF06D71C0}"/>
    <cellStyle name="Millares 174 2 6 2 4 2" xfId="7849" xr:uid="{7AE2A85C-FFC0-4894-8F17-5FBEF3F5CAC1}"/>
    <cellStyle name="Millares 174 2 6 2 4 2 2" xfId="19301" xr:uid="{9D1350F4-E5FE-4789-A534-52B039012B58}"/>
    <cellStyle name="Millares 174 2 6 2 4 2 2 2" xfId="42195" xr:uid="{F6E2984E-9F38-4B7C-BD03-38E4AC7426C2}"/>
    <cellStyle name="Millares 174 2 6 2 4 2 3" xfId="30754" xr:uid="{CF940FCD-8B2D-4456-AD32-6D0A7C205984}"/>
    <cellStyle name="Millares 174 2 6 2 4 2 4" xfId="53636" xr:uid="{12F892B5-2373-4EA4-9734-A69D4C28D703}"/>
    <cellStyle name="Millares 174 2 6 2 4 3" xfId="15059" xr:uid="{24D151E2-13D9-4022-8B2D-98899C4B343B}"/>
    <cellStyle name="Millares 174 2 6 2 4 3 2" xfId="37953" xr:uid="{AA4F3B25-C9D3-4F74-958C-DE623628B988}"/>
    <cellStyle name="Millares 174 2 6 2 4 4" xfId="26512" xr:uid="{2B3B33CA-0BE3-4E91-9286-A3B785DB0FCB}"/>
    <cellStyle name="Millares 174 2 6 2 4 5" xfId="49394" xr:uid="{590E04C5-E842-4E1C-AEB1-5AFC39044ACE}"/>
    <cellStyle name="Millares 174 2 6 2 5" xfId="4693" xr:uid="{3716C8B3-3568-47B2-A948-3C2ED66C31DF}"/>
    <cellStyle name="Millares 174 2 6 2 5 2" xfId="16145" xr:uid="{79005A94-DEBA-4AA8-B4A8-86B34316BF05}"/>
    <cellStyle name="Millares 174 2 6 2 5 2 2" xfId="39039" xr:uid="{07962E02-2D5B-4A39-9259-31398DBFA52C}"/>
    <cellStyle name="Millares 174 2 6 2 5 3" xfId="27598" xr:uid="{B6CB08AB-2333-4160-A01F-33EB955FDEB8}"/>
    <cellStyle name="Millares 174 2 6 2 5 4" xfId="50480" xr:uid="{6AAFA53E-C129-4374-BCBA-2296B9AF0313}"/>
    <cellStyle name="Millares 174 2 6 2 6" xfId="9754" xr:uid="{2C875CD4-A34A-42FE-9508-F2107965FFDE}"/>
    <cellStyle name="Millares 174 2 6 2 6 2" xfId="21197" xr:uid="{C2382AFE-0DCF-42D5-85A1-312109358396}"/>
    <cellStyle name="Millares 174 2 6 2 6 2 2" xfId="44091" xr:uid="{2A221E26-E5B7-4C9A-B444-9A6B75FB446F}"/>
    <cellStyle name="Millares 174 2 6 2 6 3" xfId="32650" xr:uid="{620FE231-6A05-4F6E-9ADE-1024DAA5C0F4}"/>
    <cellStyle name="Millares 174 2 6 2 7" xfId="10838" xr:uid="{61F63A3A-65C5-4349-BB9F-FD6562F7D5EF}"/>
    <cellStyle name="Millares 174 2 6 2 7 2" xfId="22281" xr:uid="{5071C900-AF6B-456C-8E69-20CEC9429646}"/>
    <cellStyle name="Millares 174 2 6 2 7 2 2" xfId="45175" xr:uid="{5593EB22-53AF-4F08-9B2D-AD30B6B0A5CE}"/>
    <cellStyle name="Millares 174 2 6 2 7 3" xfId="33734" xr:uid="{B8498A8E-34DB-454C-B4AA-93D942935A98}"/>
    <cellStyle name="Millares 174 2 6 2 8" xfId="11903" xr:uid="{68C2C423-2821-4E74-B974-B49A417548FC}"/>
    <cellStyle name="Millares 174 2 6 2 8 2" xfId="34797" xr:uid="{E9975D38-E1B1-4312-A055-628E61A53563}"/>
    <cellStyle name="Millares 174 2 6 2 9" xfId="23356" xr:uid="{E6BE4CC1-3ABC-4AA9-ABFC-EFE4AAB51763}"/>
    <cellStyle name="Millares 174 2 6 3" xfId="708" xr:uid="{C30E8CF8-064B-4A23-A0BB-8CBB92ACD1A4}"/>
    <cellStyle name="Millares 174 2 6 3 2" xfId="2025" xr:uid="{D1D0B49A-7E50-40B2-B529-3A90B6989B4A}"/>
    <cellStyle name="Millares 174 2 6 3 2 2" xfId="6273" xr:uid="{495818B5-A533-452A-8F0A-7C2471FEADC2}"/>
    <cellStyle name="Millares 174 2 6 3 2 2 2" xfId="17725" xr:uid="{9276A453-09B9-4A21-ADF2-6EE61ACBB0AB}"/>
    <cellStyle name="Millares 174 2 6 3 2 2 2 2" xfId="40619" xr:uid="{3AD2F44A-6E25-436C-8913-585FF62F7F9D}"/>
    <cellStyle name="Millares 174 2 6 3 2 2 3" xfId="29178" xr:uid="{F53D6A5C-8357-4AB6-8D0B-4A8D2AD46695}"/>
    <cellStyle name="Millares 174 2 6 3 2 2 4" xfId="52060" xr:uid="{4D87114C-7537-4DE5-BA5D-61E4D548EE68}"/>
    <cellStyle name="Millares 174 2 6 3 2 3" xfId="13483" xr:uid="{7CB0698D-2A1C-4C29-A3D5-D9AB62F74F90}"/>
    <cellStyle name="Millares 174 2 6 3 2 3 2" xfId="36377" xr:uid="{4CFB6173-D2A3-4AEA-8F5C-70F140CB2B8B}"/>
    <cellStyle name="Millares 174 2 6 3 2 4" xfId="24936" xr:uid="{B767C62F-BFC8-456E-98E9-BE7F8EE4390B}"/>
    <cellStyle name="Millares 174 2 6 3 2 5" xfId="47819" xr:uid="{99D1CA22-E4F4-47D4-B825-3089AFBA4AF0}"/>
    <cellStyle name="Millares 174 2 6 3 3" xfId="3869" xr:uid="{557E83BA-AEDF-4D8B-82CA-3A8741C83266}"/>
    <cellStyle name="Millares 174 2 6 3 3 2" xfId="8112" xr:uid="{8E887B9D-1B49-4A4E-A2C5-2A1ECDEAE8C1}"/>
    <cellStyle name="Millares 174 2 6 3 3 2 2" xfId="19564" xr:uid="{3E38DC63-0BBB-4E97-9158-DE4CC4DF9D84}"/>
    <cellStyle name="Millares 174 2 6 3 3 2 2 2" xfId="42458" xr:uid="{30FADBAA-ABB1-4BDF-B5FC-DF87EDCB4113}"/>
    <cellStyle name="Millares 174 2 6 3 3 2 3" xfId="31017" xr:uid="{0085E066-954F-4F9B-804B-B7CF3429B0F1}"/>
    <cellStyle name="Millares 174 2 6 3 3 2 4" xfId="53899" xr:uid="{73BC9135-222E-4D0D-8815-B820DE51C45D}"/>
    <cellStyle name="Millares 174 2 6 3 3 3" xfId="15322" xr:uid="{3E071765-3990-4FED-AC56-E31ECE49D305}"/>
    <cellStyle name="Millares 174 2 6 3 3 3 2" xfId="38216" xr:uid="{5E6299AD-9A86-4B23-B813-10AA98335D03}"/>
    <cellStyle name="Millares 174 2 6 3 3 4" xfId="26775" xr:uid="{62BC55D0-D3BF-4FAC-A6E2-07A2F6867024}"/>
    <cellStyle name="Millares 174 2 6 3 3 5" xfId="49657" xr:uid="{629CA4D8-E199-488C-B615-0D577D99C25D}"/>
    <cellStyle name="Millares 174 2 6 3 4" xfId="4956" xr:uid="{99C8A769-789C-4F7B-B652-D4212D86C72A}"/>
    <cellStyle name="Millares 174 2 6 3 4 2" xfId="16408" xr:uid="{0AAF5C2D-D606-4EDE-89BA-A7B2319472BE}"/>
    <cellStyle name="Millares 174 2 6 3 4 2 2" xfId="39302" xr:uid="{3A2F29E9-72A8-40E9-86A0-295C79CFD170}"/>
    <cellStyle name="Millares 174 2 6 3 4 3" xfId="27861" xr:uid="{843127B4-182F-4377-8732-638BE6CFB5C3}"/>
    <cellStyle name="Millares 174 2 6 3 4 4" xfId="50743" xr:uid="{A3E8602F-8FF7-45C8-B71B-A59F74205660}"/>
    <cellStyle name="Millares 174 2 6 3 5" xfId="10017" xr:uid="{45B36478-0454-4BBD-B069-96AD2ADE2193}"/>
    <cellStyle name="Millares 174 2 6 3 5 2" xfId="21460" xr:uid="{48333E6B-A2A8-48FC-BAD7-03A5554FA9F5}"/>
    <cellStyle name="Millares 174 2 6 3 5 2 2" xfId="44354" xr:uid="{136672B9-1EEA-4D50-BC83-87D88AC713B3}"/>
    <cellStyle name="Millares 174 2 6 3 5 3" xfId="32913" xr:uid="{5D19D8BB-E2EE-4119-9BB1-F3A84C80F1E7}"/>
    <cellStyle name="Millares 174 2 6 3 6" xfId="11101" xr:uid="{7F22818B-0F00-4228-9E64-4DF4E61F307E}"/>
    <cellStyle name="Millares 174 2 6 3 6 2" xfId="22544" xr:uid="{1B51C148-6CDB-475E-B2D9-AC7A462C1E6D}"/>
    <cellStyle name="Millares 174 2 6 3 6 2 2" xfId="45438" xr:uid="{B3B7ACC5-5071-49A1-9280-0AD5786481AE}"/>
    <cellStyle name="Millares 174 2 6 3 6 3" xfId="33997" xr:uid="{966096E0-A721-4B15-B10E-E65C4083E7EB}"/>
    <cellStyle name="Millares 174 2 6 3 7" xfId="12166" xr:uid="{59711100-E130-4DF7-A395-7DFCF7B48334}"/>
    <cellStyle name="Millares 174 2 6 3 7 2" xfId="35060" xr:uid="{E0D66CB8-279E-49DF-84CA-A34C15464FCC}"/>
    <cellStyle name="Millares 174 2 6 3 8" xfId="23619" xr:uid="{32A1EEA6-E10E-484C-9398-28CA7B12FC2B}"/>
    <cellStyle name="Millares 174 2 6 3 9" xfId="46502" xr:uid="{F4F76B41-E536-4A9D-B114-801EDB8DDA6D}"/>
    <cellStyle name="Millares 174 2 6 4" xfId="1236" xr:uid="{2B2EED67-FF1C-4378-B71B-5F0CC315A4DA}"/>
    <cellStyle name="Millares 174 2 6 4 2" xfId="2553" xr:uid="{729201F4-9B8B-4B28-B132-D6481CC69268}"/>
    <cellStyle name="Millares 174 2 6 4 2 2" xfId="6801" xr:uid="{FC9932D7-9178-4ABA-843A-97E6CB4A54F1}"/>
    <cellStyle name="Millares 174 2 6 4 2 2 2" xfId="18253" xr:uid="{7FAE6183-E183-4C04-88CB-4A899133A3C8}"/>
    <cellStyle name="Millares 174 2 6 4 2 2 2 2" xfId="41147" xr:uid="{77144131-C64F-4B28-82AD-850670CAC862}"/>
    <cellStyle name="Millares 174 2 6 4 2 2 3" xfId="29706" xr:uid="{21413B37-D777-42C3-9CA0-BA95E7167295}"/>
    <cellStyle name="Millares 174 2 6 4 2 2 4" xfId="52588" xr:uid="{B689EB3D-9D71-483F-8FF5-64A99A17F1E4}"/>
    <cellStyle name="Millares 174 2 6 4 2 3" xfId="14011" xr:uid="{C14F3E3A-3E86-483C-9F72-CAFD11556381}"/>
    <cellStyle name="Millares 174 2 6 4 2 3 2" xfId="36905" xr:uid="{6E7EF022-9770-49B8-ABCB-CADC132963DF}"/>
    <cellStyle name="Millares 174 2 6 4 2 4" xfId="25464" xr:uid="{98879FFF-6D1E-4EC9-96DF-8C08E2EC04DF}"/>
    <cellStyle name="Millares 174 2 6 4 2 5" xfId="48347" xr:uid="{03533A51-ABDB-4667-A267-FDF3CD952F12}"/>
    <cellStyle name="Millares 174 2 6 4 3" xfId="5484" xr:uid="{AA8C5409-52E2-4361-85F9-F0FC0F7824F1}"/>
    <cellStyle name="Millares 174 2 6 4 3 2" xfId="16936" xr:uid="{32F23945-C7EB-437D-B50E-884CAA455C85}"/>
    <cellStyle name="Millares 174 2 6 4 3 2 2" xfId="39830" xr:uid="{C5A1E0F2-DA23-4BC6-98B2-87FDBA3D6884}"/>
    <cellStyle name="Millares 174 2 6 4 3 3" xfId="28389" xr:uid="{DAFCBDE3-C04D-44CF-B900-5BA474A7F230}"/>
    <cellStyle name="Millares 174 2 6 4 3 4" xfId="51271" xr:uid="{19EC4123-2A64-495D-88F3-2CB3A2AC7578}"/>
    <cellStyle name="Millares 174 2 6 4 4" xfId="12694" xr:uid="{E18B4785-1554-4FD6-AF7D-68AEDD76BD43}"/>
    <cellStyle name="Millares 174 2 6 4 4 2" xfId="35588" xr:uid="{C2833EDB-DE9B-4B0A-AD6F-743EDB83B0FD}"/>
    <cellStyle name="Millares 174 2 6 4 5" xfId="24147" xr:uid="{76BFC335-E379-468F-BCE2-AB8EFFB04195}"/>
    <cellStyle name="Millares 174 2 6 4 6" xfId="47030" xr:uid="{CFE4D398-7DDE-465A-8190-EE7ED68153B2}"/>
    <cellStyle name="Millares 174 2 6 5" xfId="1499" xr:uid="{870ECF11-BE8F-4264-A5C9-147C0D62DB39}"/>
    <cellStyle name="Millares 174 2 6 5 2" xfId="5747" xr:uid="{5174EEB1-64F5-444F-8940-EE98498EDED3}"/>
    <cellStyle name="Millares 174 2 6 5 2 2" xfId="17199" xr:uid="{37B6693E-F837-41AB-A66A-54E8ABD60213}"/>
    <cellStyle name="Millares 174 2 6 5 2 2 2" xfId="40093" xr:uid="{B6001DF6-6208-4D95-A2DB-1DD954006772}"/>
    <cellStyle name="Millares 174 2 6 5 2 3" xfId="28652" xr:uid="{756B8758-E2D3-4D91-897E-3F76F3C126A3}"/>
    <cellStyle name="Millares 174 2 6 5 2 4" xfId="51534" xr:uid="{11D1E471-60DF-4D5C-B4A8-796A74442436}"/>
    <cellStyle name="Millares 174 2 6 5 3" xfId="12957" xr:uid="{00C40A18-A6C1-4394-993F-F2CC1C57071F}"/>
    <cellStyle name="Millares 174 2 6 5 3 2" xfId="35851" xr:uid="{3F1E190A-9AEC-4E8E-A430-D9F0A4416BE2}"/>
    <cellStyle name="Millares 174 2 6 5 4" xfId="24410" xr:uid="{1B3C46B2-A3D0-43F6-B17A-DCCB76F9A0FE}"/>
    <cellStyle name="Millares 174 2 6 5 5" xfId="47293" xr:uid="{95AC5103-3EA7-4C18-95BB-683AD41E55F8}"/>
    <cellStyle name="Millares 174 2 6 6" xfId="2820" xr:uid="{70DEAF03-A687-454D-8C01-A62E10A58E6E}"/>
    <cellStyle name="Millares 174 2 6 6 2" xfId="7065" xr:uid="{474CFBCA-F0CA-4F1B-A157-E97BF837E4D7}"/>
    <cellStyle name="Millares 174 2 6 6 2 2" xfId="18517" xr:uid="{EF18A468-2BAB-4F50-A0C7-0AC80C4E401F}"/>
    <cellStyle name="Millares 174 2 6 6 2 2 2" xfId="41411" xr:uid="{C112932C-FFAC-4856-813C-A932059071ED}"/>
    <cellStyle name="Millares 174 2 6 6 2 3" xfId="29970" xr:uid="{D6A9C2E3-7D3D-451F-8171-C35EA8A639B4}"/>
    <cellStyle name="Millares 174 2 6 6 2 4" xfId="52852" xr:uid="{A2F0E2EA-772B-42BF-BB20-47A4378347CC}"/>
    <cellStyle name="Millares 174 2 6 6 3" xfId="14275" xr:uid="{9E33F820-3A43-4E65-82E2-3EE880A263DF}"/>
    <cellStyle name="Millares 174 2 6 6 3 2" xfId="37169" xr:uid="{11F58A83-C5C1-45DE-86EE-02A512D7E04F}"/>
    <cellStyle name="Millares 174 2 6 6 4" xfId="25728" xr:uid="{8812D76A-93CE-487A-B3DA-B11ABC04C9EA}"/>
    <cellStyle name="Millares 174 2 6 6 5" xfId="48610" xr:uid="{1D631616-9E46-4152-8CBA-6AC3F6C53038}"/>
    <cellStyle name="Millares 174 2 6 7" xfId="3081" xr:uid="{A426CFF4-9BEB-4160-96AB-A7DA8503931C}"/>
    <cellStyle name="Millares 174 2 6 7 2" xfId="7324" xr:uid="{D71F9F92-A3F9-4755-9A08-81A8607DABB4}"/>
    <cellStyle name="Millares 174 2 6 7 2 2" xfId="18776" xr:uid="{2C9D0B05-A208-4927-8772-EE630DCCA825}"/>
    <cellStyle name="Millares 174 2 6 7 2 2 2" xfId="41670" xr:uid="{BA9048FF-C98F-4499-9B9F-1BA4A05022D2}"/>
    <cellStyle name="Millares 174 2 6 7 2 3" xfId="30229" xr:uid="{320F75C4-AC27-4070-AE12-7258A69C77B0}"/>
    <cellStyle name="Millares 174 2 6 7 2 4" xfId="53111" xr:uid="{A3FDC572-44CE-449A-8E2B-EC597F85D10A}"/>
    <cellStyle name="Millares 174 2 6 7 3" xfId="14534" xr:uid="{1D960D56-C875-4738-A9A3-E6D931325419}"/>
    <cellStyle name="Millares 174 2 6 7 3 2" xfId="37428" xr:uid="{849ED877-89F0-442B-9192-38B2DDBFE982}"/>
    <cellStyle name="Millares 174 2 6 7 4" xfId="25987" xr:uid="{B17FAE06-1A48-416D-ABE4-E8BE6B5F8B34}"/>
    <cellStyle name="Millares 174 2 6 7 5" xfId="48869" xr:uid="{8FDC4554-86D7-4B2D-B68B-3D674FBF9A6F}"/>
    <cellStyle name="Millares 174 2 6 8" xfId="3343" xr:uid="{C7D62784-1228-4086-840E-44E287E1B1EF}"/>
    <cellStyle name="Millares 174 2 6 8 2" xfId="7586" xr:uid="{20E7065F-C4E0-48A1-A59A-FCB8BDA84718}"/>
    <cellStyle name="Millares 174 2 6 8 2 2" xfId="19038" xr:uid="{D3CB967F-CB45-4F32-B22F-D3EAD9712072}"/>
    <cellStyle name="Millares 174 2 6 8 2 2 2" xfId="41932" xr:uid="{8B95D592-736E-452C-BE32-FB6E6F97545B}"/>
    <cellStyle name="Millares 174 2 6 8 2 3" xfId="30491" xr:uid="{821CA73B-6A28-4374-810C-B36447A370B2}"/>
    <cellStyle name="Millares 174 2 6 8 2 4" xfId="53373" xr:uid="{A4279231-53C0-4831-9DBF-3482563C12B0}"/>
    <cellStyle name="Millares 174 2 6 8 3" xfId="14796" xr:uid="{FDA4CDF1-97AB-4F91-8A93-3D144AA54812}"/>
    <cellStyle name="Millares 174 2 6 8 3 2" xfId="37690" xr:uid="{FD40D64D-48D5-4289-8C24-AEFBDE622495}"/>
    <cellStyle name="Millares 174 2 6 8 4" xfId="26249" xr:uid="{D563AD61-26BC-4B82-B8A2-76370D5ACF83}"/>
    <cellStyle name="Millares 174 2 6 8 5" xfId="49131" xr:uid="{331D596E-1587-46A0-A772-AA4CA164E35F}"/>
    <cellStyle name="Millares 174 2 6 9" xfId="4403" xr:uid="{91260E29-0D13-4486-BA8B-CCDAC5F7319E}"/>
    <cellStyle name="Millares 174 2 6 9 2" xfId="15855" xr:uid="{935C155D-1321-43B0-92C1-585EF836938F}"/>
    <cellStyle name="Millares 174 2 6 9 2 2" xfId="38749" xr:uid="{57F00F9A-9B28-4137-BA25-9BE87DEEAA68}"/>
    <cellStyle name="Millares 174 2 6 9 3" xfId="27308" xr:uid="{98167AAF-F687-493B-B1E0-DE9CE356F8E2}"/>
    <cellStyle name="Millares 174 2 6 9 4" xfId="50190" xr:uid="{0CED5654-EDC5-4765-BCEC-EDED2FE7475E}"/>
    <cellStyle name="Millares 174 2 7" xfId="123" xr:uid="{98982874-0437-4439-88FF-E65920042BA9}"/>
    <cellStyle name="Millares 174 2 7 10" xfId="8678" xr:uid="{76337DB3-C020-4F8B-824F-6B5E4A343779}"/>
    <cellStyle name="Millares 174 2 7 10 2" xfId="20122" xr:uid="{CCD5E961-0D20-4FE6-BCC7-53922CD6BE33}"/>
    <cellStyle name="Millares 174 2 7 10 2 2" xfId="43016" xr:uid="{3DFF014C-EE1E-459C-B095-27B04378167D}"/>
    <cellStyle name="Millares 174 2 7 10 3" xfId="31575" xr:uid="{A1C1084F-C11A-4C60-AC8D-B221C3DFC9FE}"/>
    <cellStyle name="Millares 174 2 7 10 4" xfId="54457" xr:uid="{1EA7D6AF-1322-4107-A1ED-4DC39070FA28}"/>
    <cellStyle name="Millares 174 2 7 11" xfId="8939" xr:uid="{A9FDD587-9F96-4624-BC95-43BAC1BC5D18}"/>
    <cellStyle name="Millares 174 2 7 11 2" xfId="20383" xr:uid="{68D7035D-41C3-4C9A-9F3C-D60B5532EF75}"/>
    <cellStyle name="Millares 174 2 7 11 2 2" xfId="43277" xr:uid="{E37B5A65-37A8-4C1A-BD8C-2B359D57DD8E}"/>
    <cellStyle name="Millares 174 2 7 11 3" xfId="31836" xr:uid="{037AA45D-D36C-4D20-A6F3-9FC01E8C2611}"/>
    <cellStyle name="Millares 174 2 7 11 4" xfId="54718" xr:uid="{B34C0A7F-7442-4264-8253-2232BFAA025F}"/>
    <cellStyle name="Millares 174 2 7 12" xfId="9205" xr:uid="{89321210-E413-49EE-99AC-290F09A5251C}"/>
    <cellStyle name="Millares 174 2 7 12 2" xfId="20649" xr:uid="{98730676-071E-4E42-B27D-B53ADFA04419}"/>
    <cellStyle name="Millares 174 2 7 12 2 2" xfId="43543" xr:uid="{9422A5C2-2618-4535-8E78-025772CA9509}"/>
    <cellStyle name="Millares 174 2 7 12 3" xfId="32102" xr:uid="{4FDDBD3F-C482-48D6-BA13-744A48D3ADED}"/>
    <cellStyle name="Millares 174 2 7 12 4" xfId="54984" xr:uid="{777291BD-E9D4-441D-81B4-CB245E2228F5}"/>
    <cellStyle name="Millares 174 2 7 13" xfId="9476" xr:uid="{D21E3DCC-C754-43C9-9021-D2DA22D02E27}"/>
    <cellStyle name="Millares 174 2 7 13 2" xfId="20919" xr:uid="{25F48860-3ACE-4F32-9746-D874AD1574F4}"/>
    <cellStyle name="Millares 174 2 7 13 2 2" xfId="43813" xr:uid="{EEFFD8A8-0AEC-47E6-BD37-493CEDF22D3A}"/>
    <cellStyle name="Millares 174 2 7 13 3" xfId="32372" xr:uid="{5081C42B-BAD0-4BCF-8DCF-80B0BAB0148F}"/>
    <cellStyle name="Millares 174 2 7 14" xfId="10563" xr:uid="{42A40B02-19DC-4798-8A35-3132253DD9F0}"/>
    <cellStyle name="Millares 174 2 7 14 2" xfId="22006" xr:uid="{E4128D64-807F-46CC-8416-4AD6A1CEAF53}"/>
    <cellStyle name="Millares 174 2 7 14 2 2" xfId="44900" xr:uid="{656ED3B9-99EA-4A49-B522-C16FFD92DB2A}"/>
    <cellStyle name="Millares 174 2 7 14 3" xfId="33459" xr:uid="{5E8DFBED-697A-45C5-9F1D-8462265FBACC}"/>
    <cellStyle name="Millares 174 2 7 15" xfId="11628" xr:uid="{6D507A59-C80F-4B3B-945D-D739BF01201F}"/>
    <cellStyle name="Millares 174 2 7 15 2" xfId="34522" xr:uid="{B11C7671-0054-4B2F-8E60-ADEA06583CA3}"/>
    <cellStyle name="Millares 174 2 7 16" xfId="23081" xr:uid="{DD2ADBCE-D21C-4475-9E80-0AAAFB595B2F}"/>
    <cellStyle name="Millares 174 2 7 17" xfId="45964" xr:uid="{101A7886-5CD0-497D-B84B-426DFD842CB2}"/>
    <cellStyle name="Millares 174 2 7 2" xfId="432" xr:uid="{1DC0BBD6-45BB-412D-A460-36E31C2AFFBD}"/>
    <cellStyle name="Millares 174 2 7 2 10" xfId="46227" xr:uid="{CDE2964E-41D9-4E3E-896B-E15A79F67336}"/>
    <cellStyle name="Millares 174 2 7 2 2" xfId="960" xr:uid="{23662CCC-2406-49BD-8B08-2CBBC07FD1BF}"/>
    <cellStyle name="Millares 174 2 7 2 2 2" xfId="2277" xr:uid="{119E4C80-828D-4EF0-B68C-CB397BE2374C}"/>
    <cellStyle name="Millares 174 2 7 2 2 2 2" xfId="6525" xr:uid="{76AC25E5-70EF-448D-96D8-027643515000}"/>
    <cellStyle name="Millares 174 2 7 2 2 2 2 2" xfId="17977" xr:uid="{04B1A54D-0696-489D-85CF-39E84A0D4C73}"/>
    <cellStyle name="Millares 174 2 7 2 2 2 2 2 2" xfId="40871" xr:uid="{3843D012-9DC1-4ACD-938B-609EA6DAB4D4}"/>
    <cellStyle name="Millares 174 2 7 2 2 2 2 3" xfId="29430" xr:uid="{67C3FDE1-0296-49B8-9FE7-C370396EC09D}"/>
    <cellStyle name="Millares 174 2 7 2 2 2 2 4" xfId="52312" xr:uid="{768FD7BC-4215-4BE9-A345-D567D75A96B3}"/>
    <cellStyle name="Millares 174 2 7 2 2 2 3" xfId="13735" xr:uid="{E635CB6C-ADF7-40EE-983C-7C46236E49F0}"/>
    <cellStyle name="Millares 174 2 7 2 2 2 3 2" xfId="36629" xr:uid="{66DE1EA7-D1C4-49CE-9A0A-D5718E6A1AAE}"/>
    <cellStyle name="Millares 174 2 7 2 2 2 4" xfId="25188" xr:uid="{603CFDB6-DE58-4487-910F-6861A8454363}"/>
    <cellStyle name="Millares 174 2 7 2 2 2 5" xfId="48071" xr:uid="{6701182A-1880-4EB2-A1F8-340CC3DB5D19}"/>
    <cellStyle name="Millares 174 2 7 2 2 3" xfId="4121" xr:uid="{B271EDD9-C9AA-4F46-8300-75E31A9A8FB1}"/>
    <cellStyle name="Millares 174 2 7 2 2 3 2" xfId="8364" xr:uid="{61ABFD8D-9322-410E-A0CF-3268230CF99A}"/>
    <cellStyle name="Millares 174 2 7 2 2 3 2 2" xfId="19816" xr:uid="{5057918A-178B-4D95-849F-7BE77FFD7E94}"/>
    <cellStyle name="Millares 174 2 7 2 2 3 2 2 2" xfId="42710" xr:uid="{D6E04CF0-E80D-458A-B567-590292A0DEFD}"/>
    <cellStyle name="Millares 174 2 7 2 2 3 2 3" xfId="31269" xr:uid="{C6A75E36-7077-477E-9F70-C50E5AD63C20}"/>
    <cellStyle name="Millares 174 2 7 2 2 3 2 4" xfId="54151" xr:uid="{6022BEF5-C911-49BB-B858-72F940F99B33}"/>
    <cellStyle name="Millares 174 2 7 2 2 3 3" xfId="15574" xr:uid="{2AF95EDA-A8FB-45D1-A9FD-36641FE8F56E}"/>
    <cellStyle name="Millares 174 2 7 2 2 3 3 2" xfId="38468" xr:uid="{24DA4254-E9AB-430B-9B7B-2993D2D9C545}"/>
    <cellStyle name="Millares 174 2 7 2 2 3 4" xfId="27027" xr:uid="{03FB2D0D-5FA7-4C6E-9D04-1E70548178D6}"/>
    <cellStyle name="Millares 174 2 7 2 2 3 5" xfId="49909" xr:uid="{3CCF8B65-19AA-4464-85BB-6A653C9C1E5E}"/>
    <cellStyle name="Millares 174 2 7 2 2 4" xfId="5208" xr:uid="{BA28CCA6-6979-42DD-A11A-AEE1F754E203}"/>
    <cellStyle name="Millares 174 2 7 2 2 4 2" xfId="16660" xr:uid="{88137CDB-193E-4A4F-A407-345643841598}"/>
    <cellStyle name="Millares 174 2 7 2 2 4 2 2" xfId="39554" xr:uid="{01C3273A-7480-48F7-9B94-777553A9F008}"/>
    <cellStyle name="Millares 174 2 7 2 2 4 3" xfId="28113" xr:uid="{62986471-44BD-4626-BFF5-C95EE3220211}"/>
    <cellStyle name="Millares 174 2 7 2 2 4 4" xfId="50995" xr:uid="{78EF8F7D-A3CC-44C7-BD6E-BE0E7AFA4D30}"/>
    <cellStyle name="Millares 174 2 7 2 2 5" xfId="10269" xr:uid="{2B2688F0-0D1E-4E8E-9B37-E2204C5267EC}"/>
    <cellStyle name="Millares 174 2 7 2 2 5 2" xfId="21712" xr:uid="{941CC347-7D12-45E7-8FF2-F836CAE977B9}"/>
    <cellStyle name="Millares 174 2 7 2 2 5 2 2" xfId="44606" xr:uid="{5B70D3B5-76A7-434C-8EA9-30C5A0362DCC}"/>
    <cellStyle name="Millares 174 2 7 2 2 5 3" xfId="33165" xr:uid="{D2307955-17CB-462E-B5E7-7458C72A5A85}"/>
    <cellStyle name="Millares 174 2 7 2 2 6" xfId="11353" xr:uid="{FA2AC28A-3D92-4607-A066-9571083C1DD1}"/>
    <cellStyle name="Millares 174 2 7 2 2 6 2" xfId="22796" xr:uid="{088B998C-07CB-4D15-B008-2BE242995F44}"/>
    <cellStyle name="Millares 174 2 7 2 2 6 2 2" xfId="45690" xr:uid="{3D17FD3B-8AAE-4C62-B041-BB082EEDBA4C}"/>
    <cellStyle name="Millares 174 2 7 2 2 6 3" xfId="34249" xr:uid="{FCCF404A-7B8E-4832-B4CA-E51DEA1A3C33}"/>
    <cellStyle name="Millares 174 2 7 2 2 7" xfId="12418" xr:uid="{B6D6296B-A440-422E-8A5A-96D6A1243EF8}"/>
    <cellStyle name="Millares 174 2 7 2 2 7 2" xfId="35312" xr:uid="{289872C6-39F5-4ECD-940D-F62246104E61}"/>
    <cellStyle name="Millares 174 2 7 2 2 8" xfId="23871" xr:uid="{390BA157-EC0E-47C1-8EA8-CDB3C0E913F6}"/>
    <cellStyle name="Millares 174 2 7 2 2 9" xfId="46754" xr:uid="{EC6F6581-4085-45C7-9EC5-D4C503C8D0B8}"/>
    <cellStyle name="Millares 174 2 7 2 3" xfId="1750" xr:uid="{76A4E68E-2732-4A26-BC67-C30BFB08F8C4}"/>
    <cellStyle name="Millares 174 2 7 2 3 2" xfId="5998" xr:uid="{8B1B4545-BF53-4F73-8C31-F7EB5CDE4623}"/>
    <cellStyle name="Millares 174 2 7 2 3 2 2" xfId="17450" xr:uid="{C4228B09-7073-460D-B750-18EC53466B6B}"/>
    <cellStyle name="Millares 174 2 7 2 3 2 2 2" xfId="40344" xr:uid="{19691D54-D52E-4441-94BC-545C840E6D2D}"/>
    <cellStyle name="Millares 174 2 7 2 3 2 3" xfId="28903" xr:uid="{1D9D6CB3-8183-468E-9F79-0BD195A6A792}"/>
    <cellStyle name="Millares 174 2 7 2 3 2 4" xfId="51785" xr:uid="{C43082AA-8036-4F80-B04E-AE694222AAB9}"/>
    <cellStyle name="Millares 174 2 7 2 3 3" xfId="13208" xr:uid="{76DE9C87-7823-4666-862A-D544EBCA0125}"/>
    <cellStyle name="Millares 174 2 7 2 3 3 2" xfId="36102" xr:uid="{53C29B3E-E48C-4EBC-A52B-7E804271B739}"/>
    <cellStyle name="Millares 174 2 7 2 3 4" xfId="24661" xr:uid="{223B5BA5-1250-4241-B9FD-028DFA301ACD}"/>
    <cellStyle name="Millares 174 2 7 2 3 5" xfId="47544" xr:uid="{D7F3C444-5FF6-4B92-A10C-4B98379F2908}"/>
    <cellStyle name="Millares 174 2 7 2 4" xfId="3594" xr:uid="{C9BC5874-8D28-4887-94D8-FA3520DCC66D}"/>
    <cellStyle name="Millares 174 2 7 2 4 2" xfId="7837" xr:uid="{D154D277-6A43-4129-847E-35FDCA991902}"/>
    <cellStyle name="Millares 174 2 7 2 4 2 2" xfId="19289" xr:uid="{0AFADF9D-108F-4828-BDA6-B1B8D7C5CA0A}"/>
    <cellStyle name="Millares 174 2 7 2 4 2 2 2" xfId="42183" xr:uid="{FE7B1261-C276-4517-A883-3C85C777502F}"/>
    <cellStyle name="Millares 174 2 7 2 4 2 3" xfId="30742" xr:uid="{62877C0A-4089-40CB-97FC-55B3652FF1DC}"/>
    <cellStyle name="Millares 174 2 7 2 4 2 4" xfId="53624" xr:uid="{40B1F5CE-E663-4813-9AD1-7C28E7F79470}"/>
    <cellStyle name="Millares 174 2 7 2 4 3" xfId="15047" xr:uid="{9E587969-6234-4213-A1D0-6C0A0D4894E8}"/>
    <cellStyle name="Millares 174 2 7 2 4 3 2" xfId="37941" xr:uid="{F65D969F-5304-482A-8080-B04C39914D1C}"/>
    <cellStyle name="Millares 174 2 7 2 4 4" xfId="26500" xr:uid="{DBE681E7-00E0-4E6A-96F4-578103F54316}"/>
    <cellStyle name="Millares 174 2 7 2 4 5" xfId="49382" xr:uid="{DBD3EA2A-7356-47E0-AB5E-BC19A97CC3A5}"/>
    <cellStyle name="Millares 174 2 7 2 5" xfId="4681" xr:uid="{5F8C6EE4-59EA-46B3-85C4-F2A413A3A988}"/>
    <cellStyle name="Millares 174 2 7 2 5 2" xfId="16133" xr:uid="{C031B55B-E276-431B-8FC3-B11023098476}"/>
    <cellStyle name="Millares 174 2 7 2 5 2 2" xfId="39027" xr:uid="{6232FB2E-FBEF-427E-966E-457227E7F0C7}"/>
    <cellStyle name="Millares 174 2 7 2 5 3" xfId="27586" xr:uid="{252168AC-A3CE-4DC2-AF8E-59FFD0DF0E59}"/>
    <cellStyle name="Millares 174 2 7 2 5 4" xfId="50468" xr:uid="{F7A1450B-041A-47D5-B93B-49171F98C234}"/>
    <cellStyle name="Millares 174 2 7 2 6" xfId="9742" xr:uid="{45D9FE9C-3A73-4814-95C2-72B215071671}"/>
    <cellStyle name="Millares 174 2 7 2 6 2" xfId="21185" xr:uid="{C3B1CF47-4396-4E93-95FE-3F675DF5A378}"/>
    <cellStyle name="Millares 174 2 7 2 6 2 2" xfId="44079" xr:uid="{09CECF6F-5CAD-4484-BBF3-0765C1A2D774}"/>
    <cellStyle name="Millares 174 2 7 2 6 3" xfId="32638" xr:uid="{95E47F55-47C2-452B-8FCD-55F5C672CC7A}"/>
    <cellStyle name="Millares 174 2 7 2 7" xfId="10826" xr:uid="{C86C71A0-399C-4426-B0CF-17E5818B6ADB}"/>
    <cellStyle name="Millares 174 2 7 2 7 2" xfId="22269" xr:uid="{65CE4840-26DB-42EA-9B8A-0CE82538A40A}"/>
    <cellStyle name="Millares 174 2 7 2 7 2 2" xfId="45163" xr:uid="{C98F253C-6245-427A-AE65-E65EBCD3F54E}"/>
    <cellStyle name="Millares 174 2 7 2 7 3" xfId="33722" xr:uid="{855DEDED-BDA1-49D2-984D-1C0F0A6313DE}"/>
    <cellStyle name="Millares 174 2 7 2 8" xfId="11891" xr:uid="{33B70A5F-6C60-49E1-8493-608332CEB003}"/>
    <cellStyle name="Millares 174 2 7 2 8 2" xfId="34785" xr:uid="{16F9A117-53F9-4565-B514-B8FB66C204AB}"/>
    <cellStyle name="Millares 174 2 7 2 9" xfId="23344" xr:uid="{BE8801AB-3410-49A7-B953-8F5DE233918C}"/>
    <cellStyle name="Millares 174 2 7 3" xfId="696" xr:uid="{5A6B172C-172D-4E22-8867-3402D59FDCAD}"/>
    <cellStyle name="Millares 174 2 7 3 2" xfId="2013" xr:uid="{17FDC744-A926-444D-96F7-DEDC8053F6AF}"/>
    <cellStyle name="Millares 174 2 7 3 2 2" xfId="6261" xr:uid="{FED07876-10B8-41B8-9F30-015AFD1969C1}"/>
    <cellStyle name="Millares 174 2 7 3 2 2 2" xfId="17713" xr:uid="{55C4263F-BC23-4354-9F42-D916F71F1314}"/>
    <cellStyle name="Millares 174 2 7 3 2 2 2 2" xfId="40607" xr:uid="{C070198A-6DD6-4A64-957C-8047B68BB0BB}"/>
    <cellStyle name="Millares 174 2 7 3 2 2 3" xfId="29166" xr:uid="{16BFE822-8244-4B97-82BD-E7191305FDF6}"/>
    <cellStyle name="Millares 174 2 7 3 2 2 4" xfId="52048" xr:uid="{7987116D-6020-4495-A39B-1C1FD46B4F17}"/>
    <cellStyle name="Millares 174 2 7 3 2 3" xfId="13471" xr:uid="{06C77E8A-33EF-4569-A56A-DC2DAB2D1D7E}"/>
    <cellStyle name="Millares 174 2 7 3 2 3 2" xfId="36365" xr:uid="{0D99B717-936C-4EAA-AF06-35A287008D05}"/>
    <cellStyle name="Millares 174 2 7 3 2 4" xfId="24924" xr:uid="{8C9D51B6-0D61-4063-9862-3EA076F8F20E}"/>
    <cellStyle name="Millares 174 2 7 3 2 5" xfId="47807" xr:uid="{5DC3CE3C-13B8-4B7B-A993-29CEA1CCCE61}"/>
    <cellStyle name="Millares 174 2 7 3 3" xfId="3857" xr:uid="{96EBBB19-78B8-4DB6-9E30-7BFF1957B3B1}"/>
    <cellStyle name="Millares 174 2 7 3 3 2" xfId="8100" xr:uid="{C9457CCF-4974-45DA-8BBE-24E0DD0B143A}"/>
    <cellStyle name="Millares 174 2 7 3 3 2 2" xfId="19552" xr:uid="{50A2648E-291F-486B-A9DF-5DE6E9FEE642}"/>
    <cellStyle name="Millares 174 2 7 3 3 2 2 2" xfId="42446" xr:uid="{D9DD03EF-0D41-4D8B-AA9E-9855B833B7DA}"/>
    <cellStyle name="Millares 174 2 7 3 3 2 3" xfId="31005" xr:uid="{1808A8DF-472C-417F-96BE-73BE6CDF6DEE}"/>
    <cellStyle name="Millares 174 2 7 3 3 2 4" xfId="53887" xr:uid="{229FAC9A-EB01-4C31-AABD-1CFC8BD10514}"/>
    <cellStyle name="Millares 174 2 7 3 3 3" xfId="15310" xr:uid="{B78491FF-152F-424B-861C-E183706C9317}"/>
    <cellStyle name="Millares 174 2 7 3 3 3 2" xfId="38204" xr:uid="{F7023F8B-AAF0-49D0-BEC0-BEDE979EA045}"/>
    <cellStyle name="Millares 174 2 7 3 3 4" xfId="26763" xr:uid="{9D480FFD-46C0-44DA-9AFB-9CB531FDB2EC}"/>
    <cellStyle name="Millares 174 2 7 3 3 5" xfId="49645" xr:uid="{353A9602-9E6F-4F7F-AC8B-41F80BEB323A}"/>
    <cellStyle name="Millares 174 2 7 3 4" xfId="4944" xr:uid="{B9E85C77-E1BC-42AD-B716-636FE4F1DFBD}"/>
    <cellStyle name="Millares 174 2 7 3 4 2" xfId="16396" xr:uid="{030FC9B7-ECE1-44CD-BE2D-D11F535EB3AA}"/>
    <cellStyle name="Millares 174 2 7 3 4 2 2" xfId="39290" xr:uid="{D755D2D4-464D-47EA-AA07-B5231B667890}"/>
    <cellStyle name="Millares 174 2 7 3 4 3" xfId="27849" xr:uid="{694E4768-C034-4353-ACC1-AA703156C205}"/>
    <cellStyle name="Millares 174 2 7 3 4 4" xfId="50731" xr:uid="{1B90AD02-534E-4407-87FD-2B719D330F5C}"/>
    <cellStyle name="Millares 174 2 7 3 5" xfId="10005" xr:uid="{1EE6618C-9206-4D46-BF74-75E0FCE92A54}"/>
    <cellStyle name="Millares 174 2 7 3 5 2" xfId="21448" xr:uid="{52167A3F-BCDB-46DD-B75D-0337AC44791C}"/>
    <cellStyle name="Millares 174 2 7 3 5 2 2" xfId="44342" xr:uid="{4E144065-F34E-4E68-B2F3-E9F5DC6E3249}"/>
    <cellStyle name="Millares 174 2 7 3 5 3" xfId="32901" xr:uid="{FA21D8E8-8FAE-44C6-AD07-9E9ECBD00099}"/>
    <cellStyle name="Millares 174 2 7 3 6" xfId="11089" xr:uid="{8E6340E0-8023-4613-AFBF-09AD7BEC6E1F}"/>
    <cellStyle name="Millares 174 2 7 3 6 2" xfId="22532" xr:uid="{1BFEA231-E90D-4732-9108-539E14AD6F9E}"/>
    <cellStyle name="Millares 174 2 7 3 6 2 2" xfId="45426" xr:uid="{B835019A-6966-4543-8ECB-4C93BA045796}"/>
    <cellStyle name="Millares 174 2 7 3 6 3" xfId="33985" xr:uid="{F9EA181B-476E-4282-ABF0-F9A704112901}"/>
    <cellStyle name="Millares 174 2 7 3 7" xfId="12154" xr:uid="{4CA42E21-039A-4C07-98AF-F8CE49B1A14B}"/>
    <cellStyle name="Millares 174 2 7 3 7 2" xfId="35048" xr:uid="{32A0E320-2D0D-4B66-B3FA-0F54F02181A7}"/>
    <cellStyle name="Millares 174 2 7 3 8" xfId="23607" xr:uid="{CDF9FF2B-5303-4259-9EE3-B94714537F3D}"/>
    <cellStyle name="Millares 174 2 7 3 9" xfId="46490" xr:uid="{0196C1BF-8BD2-4954-97ED-1051E1EDEB6A}"/>
    <cellStyle name="Millares 174 2 7 4" xfId="1224" xr:uid="{70B4B6E5-538A-4687-9211-F1C18E7E2AAF}"/>
    <cellStyle name="Millares 174 2 7 4 2" xfId="2541" xr:uid="{CE07DB19-D3A8-406E-82AF-F168C532D570}"/>
    <cellStyle name="Millares 174 2 7 4 2 2" xfId="6789" xr:uid="{7FBA890F-9685-4BBD-B625-FEDD29587727}"/>
    <cellStyle name="Millares 174 2 7 4 2 2 2" xfId="18241" xr:uid="{9B4F1B74-2BF0-4248-A76F-539A46B42B10}"/>
    <cellStyle name="Millares 174 2 7 4 2 2 2 2" xfId="41135" xr:uid="{91F46C84-E814-419F-9848-9CAFBD02C0E5}"/>
    <cellStyle name="Millares 174 2 7 4 2 2 3" xfId="29694" xr:uid="{D810DD30-F906-42F9-97BF-F38FD9A41148}"/>
    <cellStyle name="Millares 174 2 7 4 2 2 4" xfId="52576" xr:uid="{B94755AA-33C3-4CD8-97B0-DA4037C1015B}"/>
    <cellStyle name="Millares 174 2 7 4 2 3" xfId="13999" xr:uid="{E34EDE6A-2A76-4818-AF6E-1D7398FCDF18}"/>
    <cellStyle name="Millares 174 2 7 4 2 3 2" xfId="36893" xr:uid="{3E429222-31FD-446C-A6DD-68C43AF07D93}"/>
    <cellStyle name="Millares 174 2 7 4 2 4" xfId="25452" xr:uid="{FB237578-45D8-45A9-9190-A41D583A2EE8}"/>
    <cellStyle name="Millares 174 2 7 4 2 5" xfId="48335" xr:uid="{20FFC83B-6996-435B-B28D-EB2643CC777A}"/>
    <cellStyle name="Millares 174 2 7 4 3" xfId="5472" xr:uid="{AA03B33E-F76F-489D-A332-843A59CEBAE1}"/>
    <cellStyle name="Millares 174 2 7 4 3 2" xfId="16924" xr:uid="{E406B797-7AF5-45A5-AD8C-CE219CF2196E}"/>
    <cellStyle name="Millares 174 2 7 4 3 2 2" xfId="39818" xr:uid="{A87119AD-44AA-4773-9A60-80CF2D552EB8}"/>
    <cellStyle name="Millares 174 2 7 4 3 3" xfId="28377" xr:uid="{947BA030-E4E6-41D3-9390-7C62497D55F5}"/>
    <cellStyle name="Millares 174 2 7 4 3 4" xfId="51259" xr:uid="{3D25360B-0FA0-4A75-AFCB-F8BB1ED8096D}"/>
    <cellStyle name="Millares 174 2 7 4 4" xfId="12682" xr:uid="{6201F8DE-2195-4E4E-9B0B-1C0DB55CA39C}"/>
    <cellStyle name="Millares 174 2 7 4 4 2" xfId="35576" xr:uid="{79E24C6A-680F-4CF8-9679-AAE33A0D6187}"/>
    <cellStyle name="Millares 174 2 7 4 5" xfId="24135" xr:uid="{3086B60A-E4CB-49ED-ADC6-0720F78DB527}"/>
    <cellStyle name="Millares 174 2 7 4 6" xfId="47018" xr:uid="{1207963C-B19F-47CE-84DF-F358B7A3A79B}"/>
    <cellStyle name="Millares 174 2 7 5" xfId="1487" xr:uid="{1DBCE0F8-89F5-43DD-A1DD-47FC1F795C93}"/>
    <cellStyle name="Millares 174 2 7 5 2" xfId="5735" xr:uid="{9CCB01ED-1DA1-4F3B-A6D3-B02F6C170FC8}"/>
    <cellStyle name="Millares 174 2 7 5 2 2" xfId="17187" xr:uid="{924BD846-58D0-4A8F-820E-72B8F5A08999}"/>
    <cellStyle name="Millares 174 2 7 5 2 2 2" xfId="40081" xr:uid="{3D521CDE-CDF0-4D54-AE38-B4A68B9BF460}"/>
    <cellStyle name="Millares 174 2 7 5 2 3" xfId="28640" xr:uid="{39A1BF3C-2EC2-451E-9A04-AADCAC1E8856}"/>
    <cellStyle name="Millares 174 2 7 5 2 4" xfId="51522" xr:uid="{5C21BE6D-94DE-48ED-99A9-020B971BFCF9}"/>
    <cellStyle name="Millares 174 2 7 5 3" xfId="12945" xr:uid="{2A7AD8DE-23DC-400A-A162-0CF3425C12EE}"/>
    <cellStyle name="Millares 174 2 7 5 3 2" xfId="35839" xr:uid="{68E14BF3-DADE-4D6B-8AC1-C9A9069E182D}"/>
    <cellStyle name="Millares 174 2 7 5 4" xfId="24398" xr:uid="{0C36393F-711D-4A91-B29A-993F86D46B45}"/>
    <cellStyle name="Millares 174 2 7 5 5" xfId="47281" xr:uid="{2AEE28A9-3473-4B60-8D17-FB38F016B99E}"/>
    <cellStyle name="Millares 174 2 7 6" xfId="2808" xr:uid="{3E715106-B4D1-410D-84CC-13638A135769}"/>
    <cellStyle name="Millares 174 2 7 6 2" xfId="7053" xr:uid="{E5B40A97-51E8-4FDE-A0F2-EADB25D2892C}"/>
    <cellStyle name="Millares 174 2 7 6 2 2" xfId="18505" xr:uid="{EF846F60-809D-4AB9-A7DF-06D2FC2D8D24}"/>
    <cellStyle name="Millares 174 2 7 6 2 2 2" xfId="41399" xr:uid="{D1E70D29-2E39-40EB-AF67-25437158681F}"/>
    <cellStyle name="Millares 174 2 7 6 2 3" xfId="29958" xr:uid="{91A32439-1742-4890-8EEB-CC85540CDD04}"/>
    <cellStyle name="Millares 174 2 7 6 2 4" xfId="52840" xr:uid="{610767F4-1160-48CE-8471-AA5F4D308545}"/>
    <cellStyle name="Millares 174 2 7 6 3" xfId="14263" xr:uid="{34D18195-1269-4A90-A66E-C9BEFB7B23D9}"/>
    <cellStyle name="Millares 174 2 7 6 3 2" xfId="37157" xr:uid="{F56C1744-0C44-48FD-89C0-FFF0224724E5}"/>
    <cellStyle name="Millares 174 2 7 6 4" xfId="25716" xr:uid="{8D34A80A-B35C-4DDE-B201-24F62FAA6143}"/>
    <cellStyle name="Millares 174 2 7 6 5" xfId="48598" xr:uid="{52B0CF00-0684-42C2-A86A-52DC29467B3E}"/>
    <cellStyle name="Millares 174 2 7 7" xfId="3069" xr:uid="{4A288F61-87E9-4651-AEAF-C9087CF0CFDB}"/>
    <cellStyle name="Millares 174 2 7 7 2" xfId="7312" xr:uid="{A8CE0F3D-D420-4349-99EB-2BDEE9BF0D5E}"/>
    <cellStyle name="Millares 174 2 7 7 2 2" xfId="18764" xr:uid="{B6AE0D49-EC4D-4AB8-9187-4FAAA238B852}"/>
    <cellStyle name="Millares 174 2 7 7 2 2 2" xfId="41658" xr:uid="{A5650852-437C-495B-90B3-F2FCEF7EB951}"/>
    <cellStyle name="Millares 174 2 7 7 2 3" xfId="30217" xr:uid="{E36C4D22-DF41-4FE7-9E51-797F4B3EF483}"/>
    <cellStyle name="Millares 174 2 7 7 2 4" xfId="53099" xr:uid="{370E0231-4AB6-47F8-8CAE-2B4BAE6A1CFC}"/>
    <cellStyle name="Millares 174 2 7 7 3" xfId="14522" xr:uid="{5139CB1C-F690-4C90-882F-A11D5F780BE0}"/>
    <cellStyle name="Millares 174 2 7 7 3 2" xfId="37416" xr:uid="{6C315075-A353-434A-B691-E66E86E6FCFA}"/>
    <cellStyle name="Millares 174 2 7 7 4" xfId="25975" xr:uid="{4DC5079E-F24D-4CF1-9AC2-9DC2950F221E}"/>
    <cellStyle name="Millares 174 2 7 7 5" xfId="48857" xr:uid="{93D02353-F54D-42C3-99CF-5006B00298B2}"/>
    <cellStyle name="Millares 174 2 7 8" xfId="3331" xr:uid="{D7D22AAE-CD24-40EC-9B51-2A78AD5DF6A6}"/>
    <cellStyle name="Millares 174 2 7 8 2" xfId="7574" xr:uid="{B783E1FB-65AF-4F36-B9C2-DC4E71DFAD4C}"/>
    <cellStyle name="Millares 174 2 7 8 2 2" xfId="19026" xr:uid="{F529D65C-8329-4746-87E5-56FED9230100}"/>
    <cellStyle name="Millares 174 2 7 8 2 2 2" xfId="41920" xr:uid="{58261C2B-542C-437E-8220-5FCADAB3DCF6}"/>
    <cellStyle name="Millares 174 2 7 8 2 3" xfId="30479" xr:uid="{6649D706-F13D-4430-B532-ADDAB691F1E2}"/>
    <cellStyle name="Millares 174 2 7 8 2 4" xfId="53361" xr:uid="{E045C1D1-8B6A-4D8B-8238-274CFF99518E}"/>
    <cellStyle name="Millares 174 2 7 8 3" xfId="14784" xr:uid="{A5484793-747F-4A28-9AC0-3B56180BDBA2}"/>
    <cellStyle name="Millares 174 2 7 8 3 2" xfId="37678" xr:uid="{87CE682F-F112-4B33-A85C-72B7E187C454}"/>
    <cellStyle name="Millares 174 2 7 8 4" xfId="26237" xr:uid="{EB632C0D-F546-4625-B85D-B95DDCEEB189}"/>
    <cellStyle name="Millares 174 2 7 8 5" xfId="49119" xr:uid="{4F94405F-86BE-47D3-A997-7D0496DCD4BE}"/>
    <cellStyle name="Millares 174 2 7 9" xfId="4391" xr:uid="{20AF1F96-AC5F-49F6-8B4C-30045BEACC83}"/>
    <cellStyle name="Millares 174 2 7 9 2" xfId="15843" xr:uid="{BD3F2F9D-4A33-4952-A34B-7E9618686050}"/>
    <cellStyle name="Millares 174 2 7 9 2 2" xfId="38737" xr:uid="{11BD8DE3-E48A-4D0C-B0E2-A3B7D93170E5}"/>
    <cellStyle name="Millares 174 2 7 9 3" xfId="27296" xr:uid="{1FDE39A2-107D-4DF1-A8D1-BCE349F94DD5}"/>
    <cellStyle name="Millares 174 2 7 9 4" xfId="50178" xr:uid="{8BBD61D4-F6AD-4F75-A71A-64D7F21C9297}"/>
    <cellStyle name="Millares 174 2 8" xfId="8643" xr:uid="{7FBF79AE-3C60-4766-BB95-C958800DFB80}"/>
    <cellStyle name="Millares 174 2 8 2" xfId="20090" xr:uid="{3C8DAF6D-3DEE-4FE0-BF43-7F590F1F4FC0}"/>
    <cellStyle name="Millares 174 2 8 2 2" xfId="42984" xr:uid="{840C3052-5613-4B4E-84FC-3B431BF94F98}"/>
    <cellStyle name="Millares 174 2 8 3" xfId="31543" xr:uid="{6F302381-2BFE-40E2-9ED9-59A11719C822}"/>
    <cellStyle name="Millares 174 2 8 4" xfId="54425" xr:uid="{129E3413-1F65-459F-99FF-D4766D560A8D}"/>
    <cellStyle name="Millares 174 2 9" xfId="11615" xr:uid="{80C72766-72C8-4D06-AF94-025E9EFB49B3}"/>
    <cellStyle name="Millares 174 2 9 2" xfId="34509" xr:uid="{136E2D22-7AC1-4175-9AE2-A3041000F4F4}"/>
    <cellStyle name="Millares 18" xfId="186" xr:uid="{732FB8AF-8D15-4B6C-A625-B1C9F0D6F893}"/>
    <cellStyle name="Millares 18 10" xfId="4434" xr:uid="{F8B8B5A9-CA02-4241-BFD6-F562192DFE00}"/>
    <cellStyle name="Millares 18 10 2" xfId="15886" xr:uid="{5234F9D6-778D-44F8-B028-16A019519533}"/>
    <cellStyle name="Millares 18 10 2 2" xfId="38780" xr:uid="{264E5F08-F55B-4A2D-9EA1-FBF3374799F7}"/>
    <cellStyle name="Millares 18 10 3" xfId="27339" xr:uid="{EFD7F5FD-120D-4C89-866B-DA8394F77FC0}"/>
    <cellStyle name="Millares 18 10 4" xfId="50221" xr:uid="{C4060571-EEB8-47A1-9138-029CC273C9BE}"/>
    <cellStyle name="Millares 18 11" xfId="8718" xr:uid="{8A02CBFD-C5CA-41D4-8A5B-2C881035281F}"/>
    <cellStyle name="Millares 18 11 2" xfId="20162" xr:uid="{9FC48771-D964-4E7B-BF02-8426C9C85EBC}"/>
    <cellStyle name="Millares 18 11 2 2" xfId="43056" xr:uid="{541FF53D-E0E2-4E48-A30B-F25EEA348E42}"/>
    <cellStyle name="Millares 18 11 3" xfId="31615" xr:uid="{999DE6AE-6C64-4413-B31A-59CAD17CDC1E}"/>
    <cellStyle name="Millares 18 11 4" xfId="54497" xr:uid="{EAD57576-4EAE-4455-9629-8E19247AA599}"/>
    <cellStyle name="Millares 18 12" xfId="8979" xr:uid="{87D698DE-EA28-481B-AA9E-2DBDE193DF21}"/>
    <cellStyle name="Millares 18 12 2" xfId="20423" xr:uid="{D19904DF-F599-499C-8E8E-0EE992CF8735}"/>
    <cellStyle name="Millares 18 12 2 2" xfId="43317" xr:uid="{8D002C34-1419-415A-935F-61264AE69985}"/>
    <cellStyle name="Millares 18 12 3" xfId="31876" xr:uid="{E8B8C4D8-F359-4A8C-ADD2-08CF8CBBC914}"/>
    <cellStyle name="Millares 18 12 4" xfId="54758" xr:uid="{68D02131-A6DF-4BCF-B6B7-E15252D261E2}"/>
    <cellStyle name="Millares 18 13" xfId="9246" xr:uid="{65520754-2139-41BC-B1C5-1C38CCE57C23}"/>
    <cellStyle name="Millares 18 13 2" xfId="20690" xr:uid="{069A9697-6DAF-4004-ABC5-55852C74786C}"/>
    <cellStyle name="Millares 18 13 2 2" xfId="43584" xr:uid="{638AB95D-106A-48FF-B5EB-5C3A5CFA15E0}"/>
    <cellStyle name="Millares 18 13 3" xfId="32143" xr:uid="{0305381D-D654-4B45-886C-1BF16562435A}"/>
    <cellStyle name="Millares 18 13 4" xfId="55025" xr:uid="{4D451C93-3697-4240-A56B-AA83DD71F194}"/>
    <cellStyle name="Millares 18 14" xfId="9517" xr:uid="{E6454B84-38CD-456F-94DE-3848ECB552E6}"/>
    <cellStyle name="Millares 18 14 2" xfId="20960" xr:uid="{56689B87-3A79-4E3B-8A4E-7E9F8D74A2B7}"/>
    <cellStyle name="Millares 18 14 2 2" xfId="43854" xr:uid="{1CA55DE3-F2E4-485F-84B0-2BBDE356C9D6}"/>
    <cellStyle name="Millares 18 14 3" xfId="32413" xr:uid="{964F56CB-7D05-42C6-9645-697FBDF3CFA1}"/>
    <cellStyle name="Millares 18 15" xfId="10603" xr:uid="{B490108E-A0BA-479E-811E-0E8E36442A0D}"/>
    <cellStyle name="Millares 18 15 2" xfId="22046" xr:uid="{D293851C-2B98-4F9E-AA2C-C839CC5F2BE1}"/>
    <cellStyle name="Millares 18 15 2 2" xfId="44940" xr:uid="{F8521FC0-E34A-4BCA-9D92-B4A4913D68CC}"/>
    <cellStyle name="Millares 18 15 3" xfId="33499" xr:uid="{76B3E490-FA8D-4FF0-A207-9FCC42603241}"/>
    <cellStyle name="Millares 18 16" xfId="11668" xr:uid="{10B7BA58-C7C0-43E5-A914-33A834893EB5}"/>
    <cellStyle name="Millares 18 16 2" xfId="34562" xr:uid="{D2979D34-78BC-45CE-B19F-688E85FE76F9}"/>
    <cellStyle name="Millares 18 17" xfId="23121" xr:uid="{841B394E-7A22-4C80-814F-C1B159BFC118}"/>
    <cellStyle name="Millares 18 18" xfId="46004" xr:uid="{6C250580-C24D-4468-8E60-A77024671276}"/>
    <cellStyle name="Millares 18 2" xfId="325" xr:uid="{54A6B3C8-6E1C-4567-A4D0-A19E67A5E721}"/>
    <cellStyle name="Millares 18 2 10" xfId="8834" xr:uid="{DF56E56F-F5EA-41EF-B5AB-2CE5829F3814}"/>
    <cellStyle name="Millares 18 2 10 2" xfId="20278" xr:uid="{693096F6-03B7-47E8-8536-8EB02D5E73D1}"/>
    <cellStyle name="Millares 18 2 10 2 2" xfId="43172" xr:uid="{3E63537D-F016-42B7-9503-5856A85CB156}"/>
    <cellStyle name="Millares 18 2 10 3" xfId="31731" xr:uid="{15FC16C4-B9E4-4B4B-A6EB-108E28CEAD67}"/>
    <cellStyle name="Millares 18 2 10 4" xfId="54613" xr:uid="{AFD104D8-B443-40E8-B496-6791E6AC1F17}"/>
    <cellStyle name="Millares 18 2 11" xfId="9096" xr:uid="{A6E3EE50-A198-4995-8DF5-80AF04EDB97B}"/>
    <cellStyle name="Millares 18 2 11 2" xfId="20540" xr:uid="{3D07452E-9BE3-4301-81FE-C30011DBC643}"/>
    <cellStyle name="Millares 18 2 11 2 2" xfId="43434" xr:uid="{75B0C244-7C88-4688-A818-5929B00EE848}"/>
    <cellStyle name="Millares 18 2 11 3" xfId="31993" xr:uid="{D3D72153-9142-4F7E-9414-D4F44990BF88}"/>
    <cellStyle name="Millares 18 2 11 4" xfId="54875" xr:uid="{28FEAD6B-F065-4CF1-8790-4DA742847232}"/>
    <cellStyle name="Millares 18 2 12" xfId="9363" xr:uid="{A273A8FF-642F-43BD-803A-1F0AA068C943}"/>
    <cellStyle name="Millares 18 2 12 2" xfId="20807" xr:uid="{6ACA9AB2-C15A-4FB4-9317-9EA24BE4E170}"/>
    <cellStyle name="Millares 18 2 12 2 2" xfId="43701" xr:uid="{299133C7-B366-45A6-87FB-AD92B6119322}"/>
    <cellStyle name="Millares 18 2 12 3" xfId="32260" xr:uid="{590C6937-2884-4251-A951-AF067BB3801F}"/>
    <cellStyle name="Millares 18 2 12 4" xfId="55142" xr:uid="{C42A5192-01C3-4699-BC00-BB8C082844A5}"/>
    <cellStyle name="Millares 18 2 13" xfId="9635" xr:uid="{90538426-848B-462B-98E6-AC8707B40BAA}"/>
    <cellStyle name="Millares 18 2 13 2" xfId="21078" xr:uid="{F90BC295-C30D-46C7-9025-4DEEA7B9B92C}"/>
    <cellStyle name="Millares 18 2 13 2 2" xfId="43972" xr:uid="{CF3A2922-6DFF-48A1-B3BA-8BD91DAE320B}"/>
    <cellStyle name="Millares 18 2 13 3" xfId="32531" xr:uid="{31E10BA2-486C-40BF-B340-80253FC20241}"/>
    <cellStyle name="Millares 18 2 14" xfId="10719" xr:uid="{E55C414D-713B-4D75-A08E-55AE621B78E9}"/>
    <cellStyle name="Millares 18 2 14 2" xfId="22162" xr:uid="{12C2BC8B-D302-488B-9BC5-DB075E7228C2}"/>
    <cellStyle name="Millares 18 2 14 2 2" xfId="45056" xr:uid="{56C3CB1E-6D34-41C5-BA01-802E360981C5}"/>
    <cellStyle name="Millares 18 2 14 3" xfId="33615" xr:uid="{FFDF3543-157E-40E2-AD36-16A5D9A634DB}"/>
    <cellStyle name="Millares 18 2 15" xfId="11784" xr:uid="{14A1C6EE-F7E4-4C4F-973E-83142E4146C8}"/>
    <cellStyle name="Millares 18 2 15 2" xfId="34678" xr:uid="{F6256FBA-4182-42DE-AEC7-9EC84A7063E6}"/>
    <cellStyle name="Millares 18 2 16" xfId="23237" xr:uid="{4CB4062D-0801-4199-9152-C363B7FB3787}"/>
    <cellStyle name="Millares 18 2 17" xfId="46120" xr:uid="{80A70C23-C5FD-4D88-B895-551FAEBCFC46}"/>
    <cellStyle name="Millares 18 2 2" xfId="588" xr:uid="{2607B827-9A12-47FA-A744-B33501A46D1C}"/>
    <cellStyle name="Millares 18 2 2 10" xfId="46383" xr:uid="{1F010C31-CE20-42D4-BAD0-F550FB20A3CD}"/>
    <cellStyle name="Millares 18 2 2 2" xfId="1116" xr:uid="{B2C93968-ECF3-4153-A2A7-85DDEAEC538B}"/>
    <cellStyle name="Millares 18 2 2 2 2" xfId="2433" xr:uid="{84B65A10-B7FF-4B18-A36D-7D21228E83DC}"/>
    <cellStyle name="Millares 18 2 2 2 2 2" xfId="6681" xr:uid="{AE50CBED-A535-4715-8419-73BF00E752EC}"/>
    <cellStyle name="Millares 18 2 2 2 2 2 2" xfId="18133" xr:uid="{D805DFE6-C57B-41DA-84A0-46C07AFBCBEC}"/>
    <cellStyle name="Millares 18 2 2 2 2 2 2 2" xfId="41027" xr:uid="{D0BAC3B0-92E2-4004-9764-493C176F736F}"/>
    <cellStyle name="Millares 18 2 2 2 2 2 3" xfId="29586" xr:uid="{34161DF6-5915-4CF1-89E3-CB488C626475}"/>
    <cellStyle name="Millares 18 2 2 2 2 2 4" xfId="52468" xr:uid="{F51A8FAD-F7CB-45F4-8322-C3F25C66A8FF}"/>
    <cellStyle name="Millares 18 2 2 2 2 3" xfId="13891" xr:uid="{F5052CC2-6BB8-4E06-AB68-AC6C14FEC47E}"/>
    <cellStyle name="Millares 18 2 2 2 2 3 2" xfId="36785" xr:uid="{A1D6A5E4-3ECB-4B7E-88A6-5AAABC67D6DD}"/>
    <cellStyle name="Millares 18 2 2 2 2 4" xfId="25344" xr:uid="{3D292FCF-A440-45C2-B7E3-4CAFB6374226}"/>
    <cellStyle name="Millares 18 2 2 2 2 5" xfId="48227" xr:uid="{83C72542-2140-49A9-B28E-5E3F95D1EDFA}"/>
    <cellStyle name="Millares 18 2 2 2 3" xfId="4277" xr:uid="{32C9E592-6705-41CA-8E16-EC3858E5B775}"/>
    <cellStyle name="Millares 18 2 2 2 3 2" xfId="8520" xr:uid="{550417D1-9600-4787-9CF4-746391062090}"/>
    <cellStyle name="Millares 18 2 2 2 3 2 2" xfId="19972" xr:uid="{71DE017A-625D-4B37-8692-A3DA7279177C}"/>
    <cellStyle name="Millares 18 2 2 2 3 2 2 2" xfId="42866" xr:uid="{B0943691-5F2A-4D91-9979-B84B8BFD8257}"/>
    <cellStyle name="Millares 18 2 2 2 3 2 3" xfId="31425" xr:uid="{2080508B-9B79-4AB2-BA13-5E77C1BE4095}"/>
    <cellStyle name="Millares 18 2 2 2 3 2 4" xfId="54307" xr:uid="{5DAC4C81-54CC-41B6-8349-E397B45BB0DF}"/>
    <cellStyle name="Millares 18 2 2 2 3 3" xfId="15730" xr:uid="{472D93A4-427E-405A-BD20-6D7DC207B767}"/>
    <cellStyle name="Millares 18 2 2 2 3 3 2" xfId="38624" xr:uid="{FA4EB954-5901-477E-A506-116C1D48181A}"/>
    <cellStyle name="Millares 18 2 2 2 3 4" xfId="27183" xr:uid="{FF01398F-A443-4E43-A8DD-AF296D5D1D0C}"/>
    <cellStyle name="Millares 18 2 2 2 3 5" xfId="50065" xr:uid="{D338CD69-391C-471E-936E-B5FA51CFDB51}"/>
    <cellStyle name="Millares 18 2 2 2 4" xfId="5364" xr:uid="{5A025A98-0C56-45ED-9289-BAA2D53C87B9}"/>
    <cellStyle name="Millares 18 2 2 2 4 2" xfId="16816" xr:uid="{186D03FC-AC6F-4BB1-8DD0-F0BDAC11C55F}"/>
    <cellStyle name="Millares 18 2 2 2 4 2 2" xfId="39710" xr:uid="{57164A68-054F-4094-A3A4-E85F1C670C08}"/>
    <cellStyle name="Millares 18 2 2 2 4 3" xfId="28269" xr:uid="{ABB34A65-FCF6-4EB3-BE22-79D74DDD6BFB}"/>
    <cellStyle name="Millares 18 2 2 2 4 4" xfId="51151" xr:uid="{32F17AFA-2F17-45B2-8D22-2C8B10B1CB12}"/>
    <cellStyle name="Millares 18 2 2 2 5" xfId="10425" xr:uid="{FE4126E2-A2F8-49C0-9A9B-6EC7DBCE6902}"/>
    <cellStyle name="Millares 18 2 2 2 5 2" xfId="21868" xr:uid="{5A8136B2-468C-4250-AE97-54A24F9BF21D}"/>
    <cellStyle name="Millares 18 2 2 2 5 2 2" xfId="44762" xr:uid="{6C4AA0F7-C02A-417A-8CFF-27869FD185FE}"/>
    <cellStyle name="Millares 18 2 2 2 5 3" xfId="33321" xr:uid="{B17ED1E3-30F2-4E68-A74E-4FD3793C2541}"/>
    <cellStyle name="Millares 18 2 2 2 6" xfId="11509" xr:uid="{C3A95264-3B91-46BF-8AC7-4E4B409A9FCE}"/>
    <cellStyle name="Millares 18 2 2 2 6 2" xfId="22952" xr:uid="{9BC83E59-C060-4B67-8634-F92DD4FFD8F5}"/>
    <cellStyle name="Millares 18 2 2 2 6 2 2" xfId="45846" xr:uid="{927F2DBC-2A55-41CE-8ABF-F852034A7977}"/>
    <cellStyle name="Millares 18 2 2 2 6 3" xfId="34405" xr:uid="{73C04C00-A9C3-41BB-BBFA-FE6236BA9F6E}"/>
    <cellStyle name="Millares 18 2 2 2 7" xfId="12574" xr:uid="{7175AD2F-6278-4D12-A325-AA4C55DDAABA}"/>
    <cellStyle name="Millares 18 2 2 2 7 2" xfId="35468" xr:uid="{9BB53415-9E56-4EC6-BB67-EB9AFF1B316E}"/>
    <cellStyle name="Millares 18 2 2 2 8" xfId="24027" xr:uid="{4A260250-4A0C-4A55-922B-B660C2FDCAB5}"/>
    <cellStyle name="Millares 18 2 2 2 9" xfId="46910" xr:uid="{9AFFAA23-F7F1-4018-86E7-702FB25958D9}"/>
    <cellStyle name="Millares 18 2 2 3" xfId="1906" xr:uid="{0A37C2B3-86F9-43BB-9A43-A3901C331648}"/>
    <cellStyle name="Millares 18 2 2 3 2" xfId="6154" xr:uid="{EB728135-95B5-4015-A7BA-A3D403DF5C27}"/>
    <cellStyle name="Millares 18 2 2 3 2 2" xfId="17606" xr:uid="{08B5C057-01F3-42C0-803B-CFC3C08F673B}"/>
    <cellStyle name="Millares 18 2 2 3 2 2 2" xfId="40500" xr:uid="{916109AD-B465-4867-852C-93DEC37CDDE3}"/>
    <cellStyle name="Millares 18 2 2 3 2 3" xfId="29059" xr:uid="{57F39380-01E3-431C-93AE-A88AD35F9576}"/>
    <cellStyle name="Millares 18 2 2 3 2 4" xfId="51941" xr:uid="{DBE41BFA-05AE-49D9-94B2-A31DC7FFFCFD}"/>
    <cellStyle name="Millares 18 2 2 3 3" xfId="13364" xr:uid="{D58F8457-0DE2-4AE1-BABF-56BA151AE5B4}"/>
    <cellStyle name="Millares 18 2 2 3 3 2" xfId="36258" xr:uid="{C850EC5E-B4DC-4262-8582-A8A8B717BFB6}"/>
    <cellStyle name="Millares 18 2 2 3 4" xfId="24817" xr:uid="{4B3E8EE3-CB84-447E-9BC8-B5F4727C3D53}"/>
    <cellStyle name="Millares 18 2 2 3 5" xfId="47700" xr:uid="{0FC2A421-4CC3-4EFB-B48F-C49969F94C18}"/>
    <cellStyle name="Millares 18 2 2 4" xfId="3750" xr:uid="{16961472-E413-4C1B-8A4E-55E988F94ACB}"/>
    <cellStyle name="Millares 18 2 2 4 2" xfId="7993" xr:uid="{6636B514-ED75-4E45-88D0-8C3C74AB62E2}"/>
    <cellStyle name="Millares 18 2 2 4 2 2" xfId="19445" xr:uid="{C86005CA-E66C-4A96-B483-66824BD4F589}"/>
    <cellStyle name="Millares 18 2 2 4 2 2 2" xfId="42339" xr:uid="{F871235E-04B9-4309-8827-FF92B1862A2F}"/>
    <cellStyle name="Millares 18 2 2 4 2 3" xfId="30898" xr:uid="{BE34B1D5-07E1-4E7E-9D62-BBF79C80B59A}"/>
    <cellStyle name="Millares 18 2 2 4 2 4" xfId="53780" xr:uid="{B28C7BEE-2BB8-431A-8249-25BF07D5BE2F}"/>
    <cellStyle name="Millares 18 2 2 4 3" xfId="15203" xr:uid="{A56876D1-3801-4DB0-88EF-9E91C7A6CA66}"/>
    <cellStyle name="Millares 18 2 2 4 3 2" xfId="38097" xr:uid="{10DBA752-008F-496C-BBD1-0720B131FEA1}"/>
    <cellStyle name="Millares 18 2 2 4 4" xfId="26656" xr:uid="{E08E7C1B-1F97-4D97-84FB-E8AE35E5F9C0}"/>
    <cellStyle name="Millares 18 2 2 4 5" xfId="49538" xr:uid="{68C3BB6F-B9D8-44E3-9A1F-2EFC67DA4582}"/>
    <cellStyle name="Millares 18 2 2 5" xfId="4837" xr:uid="{BEFFCE87-EF72-474D-9FB3-CC04CD02F42B}"/>
    <cellStyle name="Millares 18 2 2 5 2" xfId="16289" xr:uid="{FE37F522-560E-4A02-B78B-DA077D8F3813}"/>
    <cellStyle name="Millares 18 2 2 5 2 2" xfId="39183" xr:uid="{57C855EF-3C7A-4313-8CAF-1A88952FD951}"/>
    <cellStyle name="Millares 18 2 2 5 3" xfId="27742" xr:uid="{C4EEA89B-D2BF-456C-A71F-54CE115F9389}"/>
    <cellStyle name="Millares 18 2 2 5 4" xfId="50624" xr:uid="{C381AA0C-000D-4735-8CFC-BD61406984BE}"/>
    <cellStyle name="Millares 18 2 2 6" xfId="9898" xr:uid="{70671524-F3BD-49A1-B3F5-2BD71B9F14A3}"/>
    <cellStyle name="Millares 18 2 2 6 2" xfId="21341" xr:uid="{3FC001A6-AB2C-46A3-8D9D-439237E90FF4}"/>
    <cellStyle name="Millares 18 2 2 6 2 2" xfId="44235" xr:uid="{2842FCC6-1D9A-49DF-9DAB-1CDF62D7CEC7}"/>
    <cellStyle name="Millares 18 2 2 6 3" xfId="32794" xr:uid="{78C88D92-37E6-401C-A6F7-A0FAF4086E8D}"/>
    <cellStyle name="Millares 18 2 2 7" xfId="10982" xr:uid="{116CABED-8904-4E33-B144-0B5F56096F4E}"/>
    <cellStyle name="Millares 18 2 2 7 2" xfId="22425" xr:uid="{DB05927C-775E-45AB-B7C1-4DD418AFF6B3}"/>
    <cellStyle name="Millares 18 2 2 7 2 2" xfId="45319" xr:uid="{FE5F98F5-BF5E-449D-A88E-55AE676A3C1A}"/>
    <cellStyle name="Millares 18 2 2 7 3" xfId="33878" xr:uid="{2B36EB41-47DA-4865-947B-7982C7D21DF3}"/>
    <cellStyle name="Millares 18 2 2 8" xfId="12047" xr:uid="{7278588B-5CAE-46BC-80E3-B42FF8275EEE}"/>
    <cellStyle name="Millares 18 2 2 8 2" xfId="34941" xr:uid="{2598075F-F416-48B3-A932-23E387954B54}"/>
    <cellStyle name="Millares 18 2 2 9" xfId="23500" xr:uid="{4A7FD285-CAEC-4D6B-95F5-3CCED9638356}"/>
    <cellStyle name="Millares 18 2 3" xfId="853" xr:uid="{264A22AC-D199-4AD8-9464-9C3BFCDAAAD6}"/>
    <cellStyle name="Millares 18 2 3 2" xfId="2170" xr:uid="{BF39F474-6761-4789-BE80-611E94AAD5AD}"/>
    <cellStyle name="Millares 18 2 3 2 2" xfId="6418" xr:uid="{2E2FAA56-1B37-42BA-9DD6-85BBAB0837F2}"/>
    <cellStyle name="Millares 18 2 3 2 2 2" xfId="17870" xr:uid="{22C29E8D-5EE2-4D79-BC03-3C3E576AE4E8}"/>
    <cellStyle name="Millares 18 2 3 2 2 2 2" xfId="40764" xr:uid="{B36F1C9C-A5EF-4B34-B013-0AC41CD459A0}"/>
    <cellStyle name="Millares 18 2 3 2 2 3" xfId="29323" xr:uid="{E20EC432-D708-47FD-B739-8A7F7671AD27}"/>
    <cellStyle name="Millares 18 2 3 2 2 4" xfId="52205" xr:uid="{E03D0DA7-25F2-42F5-AFC8-C27B5D80F531}"/>
    <cellStyle name="Millares 18 2 3 2 3" xfId="13628" xr:uid="{CA3EA371-07C5-4EC5-A444-2B17A3E76648}"/>
    <cellStyle name="Millares 18 2 3 2 3 2" xfId="36522" xr:uid="{A38A90A7-23C5-4836-964A-CBE4058880DE}"/>
    <cellStyle name="Millares 18 2 3 2 4" xfId="25081" xr:uid="{70E1BB7D-B67D-40F2-92F8-7B28541703C5}"/>
    <cellStyle name="Millares 18 2 3 2 5" xfId="47964" xr:uid="{7E58E463-1FB6-4F08-B4F1-FFF30FC7AEFB}"/>
    <cellStyle name="Millares 18 2 3 3" xfId="4014" xr:uid="{BA4CB4B7-84CD-4AA7-979E-00FAA40BB3AA}"/>
    <cellStyle name="Millares 18 2 3 3 2" xfId="8257" xr:uid="{BC176D65-17B9-4303-AA70-ACCD4491D191}"/>
    <cellStyle name="Millares 18 2 3 3 2 2" xfId="19709" xr:uid="{F40E4C0D-E5A4-4EEF-9B87-113DFD3FCE97}"/>
    <cellStyle name="Millares 18 2 3 3 2 2 2" xfId="42603" xr:uid="{9C649D45-A1D0-4098-B8C7-B1CB8FCFD573}"/>
    <cellStyle name="Millares 18 2 3 3 2 3" xfId="31162" xr:uid="{2C28FF30-3A16-4021-83E7-39AD8BE14087}"/>
    <cellStyle name="Millares 18 2 3 3 2 4" xfId="54044" xr:uid="{2A3CCD30-C8F5-447C-90C0-698A9BE47285}"/>
    <cellStyle name="Millares 18 2 3 3 3" xfId="15467" xr:uid="{A7AC6ECB-ABC1-455C-BD93-BC41430D1A4D}"/>
    <cellStyle name="Millares 18 2 3 3 3 2" xfId="38361" xr:uid="{328D3995-CCC2-4B78-8EEF-A20BCCDDFEFE}"/>
    <cellStyle name="Millares 18 2 3 3 4" xfId="26920" xr:uid="{CCAFCEA8-58EA-4C61-8DFF-6D407021A80B}"/>
    <cellStyle name="Millares 18 2 3 3 5" xfId="49802" xr:uid="{5F128717-965F-4FE1-9482-B9B01134A4F3}"/>
    <cellStyle name="Millares 18 2 3 4" xfId="5101" xr:uid="{07860E4D-7E91-4C7E-A7C6-2EB3A7607FE0}"/>
    <cellStyle name="Millares 18 2 3 4 2" xfId="16553" xr:uid="{FE1E4CDC-01BF-446D-A51C-C05082D8D5F3}"/>
    <cellStyle name="Millares 18 2 3 4 2 2" xfId="39447" xr:uid="{BF8C8341-9DF7-4174-BD92-31A25A4DA00E}"/>
    <cellStyle name="Millares 18 2 3 4 3" xfId="28006" xr:uid="{C486DE2B-3252-4206-9DD2-87EEBFCE3ED8}"/>
    <cellStyle name="Millares 18 2 3 4 4" xfId="50888" xr:uid="{0618673F-84ED-44C0-920E-A1BF66A7504A}"/>
    <cellStyle name="Millares 18 2 3 5" xfId="10162" xr:uid="{71FA25E2-5A5E-4497-98FC-72DDE39033D8}"/>
    <cellStyle name="Millares 18 2 3 5 2" xfId="21605" xr:uid="{8686CEFE-03F5-406F-A54D-130084C8828E}"/>
    <cellStyle name="Millares 18 2 3 5 2 2" xfId="44499" xr:uid="{B1EAE811-492B-47EE-80B2-B21AD4FB6649}"/>
    <cellStyle name="Millares 18 2 3 5 3" xfId="33058" xr:uid="{64138E87-C85A-45E1-BE95-ABDF15F30801}"/>
    <cellStyle name="Millares 18 2 3 6" xfId="11246" xr:uid="{D43EC596-8C95-47CF-9E6E-313E54649322}"/>
    <cellStyle name="Millares 18 2 3 6 2" xfId="22689" xr:uid="{C7771A35-1F7A-448C-9E83-1B348BBB7B50}"/>
    <cellStyle name="Millares 18 2 3 6 2 2" xfId="45583" xr:uid="{23213A0C-DBEE-4472-B5C6-6D23239D0B33}"/>
    <cellStyle name="Millares 18 2 3 6 3" xfId="34142" xr:uid="{99B2E19D-36F2-4198-8238-95229F3DFF8C}"/>
    <cellStyle name="Millares 18 2 3 7" xfId="12311" xr:uid="{FF171774-F319-488E-846B-4CC63166963B}"/>
    <cellStyle name="Millares 18 2 3 7 2" xfId="35205" xr:uid="{3C22E93D-612F-47A0-91E4-205BBB372FAA}"/>
    <cellStyle name="Millares 18 2 3 8" xfId="23764" xr:uid="{10BBDD7D-30C5-4E96-A646-E55D871A590F}"/>
    <cellStyle name="Millares 18 2 3 9" xfId="46647" xr:uid="{2F31CF47-813A-4878-A041-BDC261B29866}"/>
    <cellStyle name="Millares 18 2 4" xfId="1381" xr:uid="{B28F2701-7C3D-4993-A500-3C4629F3EC72}"/>
    <cellStyle name="Millares 18 2 4 2" xfId="2698" xr:uid="{8A4179F3-6120-48AA-9CFC-CA6FE71ADEEC}"/>
    <cellStyle name="Millares 18 2 4 2 2" xfId="6946" xr:uid="{3A1D10AD-08AB-432A-9D3F-B6E50B97664F}"/>
    <cellStyle name="Millares 18 2 4 2 2 2" xfId="18398" xr:uid="{976E0790-4F03-4FDE-A4F2-5485AB42B229}"/>
    <cellStyle name="Millares 18 2 4 2 2 2 2" xfId="41292" xr:uid="{2BF5DC3A-63AE-44E5-ACF2-08183816D45E}"/>
    <cellStyle name="Millares 18 2 4 2 2 3" xfId="29851" xr:uid="{A8448769-8D36-4298-A9A6-B6823193D23B}"/>
    <cellStyle name="Millares 18 2 4 2 2 4" xfId="52733" xr:uid="{7AFAF836-AD8C-4546-A3E6-E34E5FF6D8DC}"/>
    <cellStyle name="Millares 18 2 4 2 3" xfId="14156" xr:uid="{D2AB924C-F3FE-42D2-95A3-96100C825134}"/>
    <cellStyle name="Millares 18 2 4 2 3 2" xfId="37050" xr:uid="{D43123F0-1628-4AFB-84D3-FF8E78825655}"/>
    <cellStyle name="Millares 18 2 4 2 4" xfId="25609" xr:uid="{E6A15DBF-CA0A-47F1-9205-D1E8B76337ED}"/>
    <cellStyle name="Millares 18 2 4 2 5" xfId="48492" xr:uid="{B1B0F957-8478-4DBF-9055-1133C9DD0570}"/>
    <cellStyle name="Millares 18 2 4 3" xfId="5629" xr:uid="{F85E8BE7-08A6-4020-9F74-1E68DF37E462}"/>
    <cellStyle name="Millares 18 2 4 3 2" xfId="17081" xr:uid="{510E24A1-97D1-4FC1-92CE-A077823C0DB3}"/>
    <cellStyle name="Millares 18 2 4 3 2 2" xfId="39975" xr:uid="{3F8CF229-97A1-4586-912C-A4B4B855F79F}"/>
    <cellStyle name="Millares 18 2 4 3 3" xfId="28534" xr:uid="{9B0B0ED7-1754-4672-BD84-A6E22381538D}"/>
    <cellStyle name="Millares 18 2 4 3 4" xfId="51416" xr:uid="{E22C2E65-12FA-4AB5-9D53-DE2C76D034C0}"/>
    <cellStyle name="Millares 18 2 4 4" xfId="12839" xr:uid="{A4974998-053C-4A4A-A1E4-9B5BDD4B4214}"/>
    <cellStyle name="Millares 18 2 4 4 2" xfId="35733" xr:uid="{23609A6C-FED5-48F7-B07B-C3CB2AFD0A86}"/>
    <cellStyle name="Millares 18 2 4 5" xfId="24292" xr:uid="{810FC52D-B5FB-4828-83EA-865D9BBA28CD}"/>
    <cellStyle name="Millares 18 2 4 6" xfId="47175" xr:uid="{B781918F-F8D9-4201-98D4-5E9063FA0540}"/>
    <cellStyle name="Millares 18 2 5" xfId="1643" xr:uid="{A113D611-BF12-4E47-817C-EE4024A9884E}"/>
    <cellStyle name="Millares 18 2 5 2" xfId="5891" xr:uid="{2E41275F-DD0E-44A3-ADF2-DC2C80EAAA32}"/>
    <cellStyle name="Millares 18 2 5 2 2" xfId="17343" xr:uid="{E4AEF8BB-81A0-4D2B-9B34-C30C688A14BD}"/>
    <cellStyle name="Millares 18 2 5 2 2 2" xfId="40237" xr:uid="{C82929D7-E5D4-44BB-B72E-CBA710BC5866}"/>
    <cellStyle name="Millares 18 2 5 2 3" xfId="28796" xr:uid="{93A1A18F-0430-42B8-A1E0-72E0603A1094}"/>
    <cellStyle name="Millares 18 2 5 2 4" xfId="51678" xr:uid="{62571590-D5AB-4A37-9F96-0677F7C38C41}"/>
    <cellStyle name="Millares 18 2 5 3" xfId="13101" xr:uid="{6DB8FD35-C261-43D7-8137-550E3700ED1F}"/>
    <cellStyle name="Millares 18 2 5 3 2" xfId="35995" xr:uid="{AE4EA556-385B-4029-BFCF-FB22642A5DC9}"/>
    <cellStyle name="Millares 18 2 5 4" xfId="24554" xr:uid="{531BED8A-5826-43A1-AF30-333D442F0E0D}"/>
    <cellStyle name="Millares 18 2 5 5" xfId="47437" xr:uid="{C6882628-DBC2-4E94-89B5-66E7EF9B0212}"/>
    <cellStyle name="Millares 18 2 6" xfId="2966" xr:uid="{A4247673-8369-45CE-88CF-F6576FAA7B38}"/>
    <cellStyle name="Millares 18 2 6 2" xfId="7209" xr:uid="{BF97B75F-16D0-480C-A6AC-CC6F479263D0}"/>
    <cellStyle name="Millares 18 2 6 2 2" xfId="18661" xr:uid="{D3B25EBB-B718-490E-BE70-74E3271A3BC1}"/>
    <cellStyle name="Millares 18 2 6 2 2 2" xfId="41555" xr:uid="{1BE01591-4E03-498A-A55E-4C5D0DE6E87D}"/>
    <cellStyle name="Millares 18 2 6 2 3" xfId="30114" xr:uid="{7F5F76DC-7F2D-414D-A269-8288D780171D}"/>
    <cellStyle name="Millares 18 2 6 2 4" xfId="52996" xr:uid="{7E90D68B-05AB-458B-8E3D-3DEACDD23F8A}"/>
    <cellStyle name="Millares 18 2 6 3" xfId="14419" xr:uid="{18F52119-97CB-4267-96F2-F89D4AC87C00}"/>
    <cellStyle name="Millares 18 2 6 3 2" xfId="37313" xr:uid="{4046C482-23E8-4FFD-A635-720B49A22DD1}"/>
    <cellStyle name="Millares 18 2 6 4" xfId="25872" xr:uid="{6B8573FC-13BA-450F-88A6-C766D577A22B}"/>
    <cellStyle name="Millares 18 2 6 5" xfId="48754" xr:uid="{CFF7443D-7879-4398-9E79-BA7E13B82734}"/>
    <cellStyle name="Millares 18 2 7" xfId="3226" xr:uid="{31ABCCED-0204-4E61-843D-DE4487AE20E8}"/>
    <cellStyle name="Millares 18 2 7 2" xfId="7469" xr:uid="{E5926CF4-CB4B-452D-A1B8-71681BF66C01}"/>
    <cellStyle name="Millares 18 2 7 2 2" xfId="18921" xr:uid="{BBB26434-5BFE-4D41-8E5E-FD5D8F6C2EB8}"/>
    <cellStyle name="Millares 18 2 7 2 2 2" xfId="41815" xr:uid="{DBD55B3A-FC8C-48FC-8690-60B69AB118A3}"/>
    <cellStyle name="Millares 18 2 7 2 3" xfId="30374" xr:uid="{F57FC9B7-0839-471C-BAD5-EDFD7AF29021}"/>
    <cellStyle name="Millares 18 2 7 2 4" xfId="53256" xr:uid="{5E78BEFA-8CE7-4877-A3D6-42C7C12F8E96}"/>
    <cellStyle name="Millares 18 2 7 3" xfId="14679" xr:uid="{E273CCB0-6221-4B9B-9511-7BC3315328B2}"/>
    <cellStyle name="Millares 18 2 7 3 2" xfId="37573" xr:uid="{4D324319-7B07-4A72-8826-E27BB0AC420C}"/>
    <cellStyle name="Millares 18 2 7 4" xfId="26132" xr:uid="{68E71297-0F9E-4648-A139-284E8EE70794}"/>
    <cellStyle name="Millares 18 2 7 5" xfId="49014" xr:uid="{8BF4899B-B046-4B74-B51D-E8F93124C25D}"/>
    <cellStyle name="Millares 18 2 8" xfId="3487" xr:uid="{D98F921F-54F9-4A6B-854C-B4C45363E61D}"/>
    <cellStyle name="Millares 18 2 8 2" xfId="7730" xr:uid="{F6A10E41-24BA-4D8C-98DD-8A0859254954}"/>
    <cellStyle name="Millares 18 2 8 2 2" xfId="19182" xr:uid="{4C28BA50-F5DA-4538-AFE5-E566D3C8A32F}"/>
    <cellStyle name="Millares 18 2 8 2 2 2" xfId="42076" xr:uid="{A5E669DA-ECCE-43D7-B68B-CE2B46DCCA74}"/>
    <cellStyle name="Millares 18 2 8 2 3" xfId="30635" xr:uid="{53D8053F-64C4-458C-A6A8-13E5F1AE486F}"/>
    <cellStyle name="Millares 18 2 8 2 4" xfId="53517" xr:uid="{9EBBF53A-5EE3-45C9-B6E3-AA5A4B8FD87B}"/>
    <cellStyle name="Millares 18 2 8 3" xfId="14940" xr:uid="{2E221E55-B79C-4E18-875D-B01797FA8B5A}"/>
    <cellStyle name="Millares 18 2 8 3 2" xfId="37834" xr:uid="{611F3CE0-8748-4CE3-9C52-451482A32B87}"/>
    <cellStyle name="Millares 18 2 8 4" xfId="26393" xr:uid="{C85B98CA-2899-4D77-96F6-DF33AF958D06}"/>
    <cellStyle name="Millares 18 2 8 5" xfId="49275" xr:uid="{32B78DDB-F3CA-4391-BDFD-8789BA373336}"/>
    <cellStyle name="Millares 18 2 9" xfId="4555" xr:uid="{39A56938-87BF-49A8-B0CB-376362E30B0E}"/>
    <cellStyle name="Millares 18 2 9 2" xfId="16007" xr:uid="{2143773A-B686-46B0-8661-05EC06BEF557}"/>
    <cellStyle name="Millares 18 2 9 2 2" xfId="38901" xr:uid="{29C636E4-E059-4F5A-913F-DB09619F0EF7}"/>
    <cellStyle name="Millares 18 2 9 3" xfId="27460" xr:uid="{BAC42A32-73FE-4A1B-A45F-A89E41EB01E6}"/>
    <cellStyle name="Millares 18 2 9 4" xfId="50342" xr:uid="{AD1397F2-0B9E-4BBC-BBA8-56FDBEEB507B}"/>
    <cellStyle name="Millares 18 3" xfId="472" xr:uid="{962B35CA-009A-4299-8031-3E21E85BFC18}"/>
    <cellStyle name="Millares 18 3 10" xfId="46267" xr:uid="{CFF55945-9A8F-4867-826B-8070B2769C2A}"/>
    <cellStyle name="Millares 18 3 2" xfId="1000" xr:uid="{E174B3E3-BC63-46A4-9899-3906C5E3EFD3}"/>
    <cellStyle name="Millares 18 3 2 2" xfId="2317" xr:uid="{9C61A4A8-EDEA-470F-BB25-3050D1ADD0DD}"/>
    <cellStyle name="Millares 18 3 2 2 2" xfId="6565" xr:uid="{198E019F-E388-46B6-89AF-B93913A3A64F}"/>
    <cellStyle name="Millares 18 3 2 2 2 2" xfId="18017" xr:uid="{EE7915BC-E5D2-41BB-B2AC-258B0986AB4D}"/>
    <cellStyle name="Millares 18 3 2 2 2 2 2" xfId="40911" xr:uid="{FFC20A88-2BC0-424D-AFB9-A921F0B5DAD3}"/>
    <cellStyle name="Millares 18 3 2 2 2 3" xfId="29470" xr:uid="{35BA3C97-77D7-4F22-96ED-E6190A9336C1}"/>
    <cellStyle name="Millares 18 3 2 2 2 4" xfId="52352" xr:uid="{B28A3A6F-64C9-406B-96F7-A5434C395319}"/>
    <cellStyle name="Millares 18 3 2 2 3" xfId="13775" xr:uid="{AB55240E-F26B-421C-A1B1-7297C5442155}"/>
    <cellStyle name="Millares 18 3 2 2 3 2" xfId="36669" xr:uid="{FE099253-6473-41C6-9638-11F0D0C50857}"/>
    <cellStyle name="Millares 18 3 2 2 4" xfId="25228" xr:uid="{6B1BB2AA-3691-4517-8895-42915C0C94F4}"/>
    <cellStyle name="Millares 18 3 2 2 5" xfId="48111" xr:uid="{29FA2FD5-35C7-48EB-9649-15B51D961835}"/>
    <cellStyle name="Millares 18 3 2 3" xfId="4161" xr:uid="{AD16DCEF-4B01-4BB0-9F31-F97C81AF625B}"/>
    <cellStyle name="Millares 18 3 2 3 2" xfId="8404" xr:uid="{19A4C30B-B754-4F0C-90E9-66186BB9E912}"/>
    <cellStyle name="Millares 18 3 2 3 2 2" xfId="19856" xr:uid="{EBFDC656-51ED-41C2-B332-C7C2A6747F65}"/>
    <cellStyle name="Millares 18 3 2 3 2 2 2" xfId="42750" xr:uid="{08274869-8AA0-4DB2-90B0-29BAF8361A49}"/>
    <cellStyle name="Millares 18 3 2 3 2 3" xfId="31309" xr:uid="{3F3A907C-C236-49A5-B3CE-E90D03DB53C4}"/>
    <cellStyle name="Millares 18 3 2 3 2 4" xfId="54191" xr:uid="{D36E3205-E7CA-4DA4-AD1E-2D64E2E21347}"/>
    <cellStyle name="Millares 18 3 2 3 3" xfId="15614" xr:uid="{37A236D7-17CA-4B7F-B0E8-0EBF13CA3807}"/>
    <cellStyle name="Millares 18 3 2 3 3 2" xfId="38508" xr:uid="{BB62CFA3-198A-465A-ADA9-20E43A1E9CB3}"/>
    <cellStyle name="Millares 18 3 2 3 4" xfId="27067" xr:uid="{2F047101-5275-4F84-86AF-0ECF8EF48193}"/>
    <cellStyle name="Millares 18 3 2 3 5" xfId="49949" xr:uid="{252A7C86-40A8-46FF-95A8-1E842B7E5643}"/>
    <cellStyle name="Millares 18 3 2 4" xfId="5248" xr:uid="{0DDA8552-08EB-4739-A2A7-C967B9A8D98A}"/>
    <cellStyle name="Millares 18 3 2 4 2" xfId="16700" xr:uid="{E5B35ED1-E7EA-4BA1-8492-A449CF9D522C}"/>
    <cellStyle name="Millares 18 3 2 4 2 2" xfId="39594" xr:uid="{80F7AE63-0FD1-4E39-8441-9263A52654C8}"/>
    <cellStyle name="Millares 18 3 2 4 3" xfId="28153" xr:uid="{34154284-8AC4-4F17-B9AA-C238F7D66B7A}"/>
    <cellStyle name="Millares 18 3 2 4 4" xfId="51035" xr:uid="{DABCA832-A0D7-4E91-B352-377CC1C05EED}"/>
    <cellStyle name="Millares 18 3 2 5" xfId="10309" xr:uid="{7E201766-A368-4F0F-9E20-3E58E9BF6539}"/>
    <cellStyle name="Millares 18 3 2 5 2" xfId="21752" xr:uid="{CD2EB1D7-BE65-404D-952D-EC5F2C716E1D}"/>
    <cellStyle name="Millares 18 3 2 5 2 2" xfId="44646" xr:uid="{25AD925A-C9D9-4C79-BB69-12382E37ADD7}"/>
    <cellStyle name="Millares 18 3 2 5 3" xfId="33205" xr:uid="{7B664325-0B75-4C39-8FAB-89A1F67BE9FF}"/>
    <cellStyle name="Millares 18 3 2 6" xfId="11393" xr:uid="{F936506F-00CB-4321-A1B7-BED96D6916E4}"/>
    <cellStyle name="Millares 18 3 2 6 2" xfId="22836" xr:uid="{7DDCF065-207A-4E4A-AA0E-FA8BCD1A162F}"/>
    <cellStyle name="Millares 18 3 2 6 2 2" xfId="45730" xr:uid="{098769C6-11DC-4F54-BB78-B5A8F2CD50E8}"/>
    <cellStyle name="Millares 18 3 2 6 3" xfId="34289" xr:uid="{3470E9BC-CDEA-40A1-AB65-7F2693503BA4}"/>
    <cellStyle name="Millares 18 3 2 7" xfId="12458" xr:uid="{490FFE55-1425-40EC-BDCC-4E70CF1E1F01}"/>
    <cellStyle name="Millares 18 3 2 7 2" xfId="35352" xr:uid="{8C6740DF-DDF1-4996-A839-FC78AE7F0121}"/>
    <cellStyle name="Millares 18 3 2 8" xfId="23911" xr:uid="{83BA8579-34AA-4B37-B3CC-B4DFF7B2A208}"/>
    <cellStyle name="Millares 18 3 2 9" xfId="46794" xr:uid="{5EC3E26D-14C2-49B6-9830-775535DFC3AD}"/>
    <cellStyle name="Millares 18 3 3" xfId="1790" xr:uid="{6134BB12-5BFD-4F8C-A176-50C472C1E0DA}"/>
    <cellStyle name="Millares 18 3 3 2" xfId="6038" xr:uid="{B2ED2AE8-A4CC-49D3-A027-87B4B97AD232}"/>
    <cellStyle name="Millares 18 3 3 2 2" xfId="17490" xr:uid="{A51087B0-AB99-474C-A518-863023B61F8D}"/>
    <cellStyle name="Millares 18 3 3 2 2 2" xfId="40384" xr:uid="{215F1D03-29CF-4F04-818A-E0E6ADA00504}"/>
    <cellStyle name="Millares 18 3 3 2 3" xfId="28943" xr:uid="{A91C1B0E-1AE8-46C5-BCF4-14F8C9181131}"/>
    <cellStyle name="Millares 18 3 3 2 4" xfId="51825" xr:uid="{9E7288E9-88E0-4FC4-B973-910AA86D1811}"/>
    <cellStyle name="Millares 18 3 3 3" xfId="13248" xr:uid="{DCD9D5B7-5C34-4F3F-B7F1-D98F513D1E8C}"/>
    <cellStyle name="Millares 18 3 3 3 2" xfId="36142" xr:uid="{E06CD2ED-A694-48FF-A0F8-CFDF7731D5E3}"/>
    <cellStyle name="Millares 18 3 3 4" xfId="24701" xr:uid="{A8CB3828-5945-440C-8D5E-D578B54247AC}"/>
    <cellStyle name="Millares 18 3 3 5" xfId="47584" xr:uid="{D0689739-B516-41E7-93EF-95D96BB80EF3}"/>
    <cellStyle name="Millares 18 3 4" xfId="3634" xr:uid="{0D38C7D5-F619-47F7-9297-FC23417A2B69}"/>
    <cellStyle name="Millares 18 3 4 2" xfId="7877" xr:uid="{17A2487D-0B01-4223-A3CF-190B4345F35D}"/>
    <cellStyle name="Millares 18 3 4 2 2" xfId="19329" xr:uid="{2F519C33-1191-4033-88D6-5BB685AD899F}"/>
    <cellStyle name="Millares 18 3 4 2 2 2" xfId="42223" xr:uid="{4D787810-90CA-46EE-AAEC-5EC7327EB38F}"/>
    <cellStyle name="Millares 18 3 4 2 3" xfId="30782" xr:uid="{A2D12FC4-570C-4D07-A920-282AE6458581}"/>
    <cellStyle name="Millares 18 3 4 2 4" xfId="53664" xr:uid="{747C55CE-6EC4-48A1-9F3A-B5F749E77C66}"/>
    <cellStyle name="Millares 18 3 4 3" xfId="15087" xr:uid="{6940A471-2D2D-4A90-AB4A-D01442D75E52}"/>
    <cellStyle name="Millares 18 3 4 3 2" xfId="37981" xr:uid="{5E4D94DB-3BBF-466E-BF3A-8EA3E03AF5BE}"/>
    <cellStyle name="Millares 18 3 4 4" xfId="26540" xr:uid="{C925A038-91C6-4D28-AA0E-C6F5797FC2B3}"/>
    <cellStyle name="Millares 18 3 4 5" xfId="49422" xr:uid="{11030252-23B8-43BF-B6F7-0EC554EA3430}"/>
    <cellStyle name="Millares 18 3 5" xfId="4721" xr:uid="{59DDB1DE-EB76-4838-ACA7-02CBD8EBB934}"/>
    <cellStyle name="Millares 18 3 5 2" xfId="16173" xr:uid="{DE883741-D50C-4BF5-9974-A7E07C3041F1}"/>
    <cellStyle name="Millares 18 3 5 2 2" xfId="39067" xr:uid="{E155A272-DB00-44E4-A702-6CEE5D7241DE}"/>
    <cellStyle name="Millares 18 3 5 3" xfId="27626" xr:uid="{DBB63649-5208-4F80-A96B-78F46E63A339}"/>
    <cellStyle name="Millares 18 3 5 4" xfId="50508" xr:uid="{253DDC9C-7F37-4E81-A33C-9312A1990246}"/>
    <cellStyle name="Millares 18 3 6" xfId="9782" xr:uid="{A9CF9CF3-AC5C-41DE-9338-D6CA8E46A1C3}"/>
    <cellStyle name="Millares 18 3 6 2" xfId="21225" xr:uid="{89A4302B-D5B2-4D8A-A43F-BFCC236775C2}"/>
    <cellStyle name="Millares 18 3 6 2 2" xfId="44119" xr:uid="{89C51D25-8A7F-4429-82C7-2D9272313493}"/>
    <cellStyle name="Millares 18 3 6 3" xfId="32678" xr:uid="{013E8F10-0781-4A26-82D5-26AAF87049D6}"/>
    <cellStyle name="Millares 18 3 7" xfId="10866" xr:uid="{A6A93AA0-0AA8-4D1B-8A35-ACDFE6CB767E}"/>
    <cellStyle name="Millares 18 3 7 2" xfId="22309" xr:uid="{C50E154D-6F64-4F2B-A9AF-9494CCE69594}"/>
    <cellStyle name="Millares 18 3 7 2 2" xfId="45203" xr:uid="{18147C92-A905-4E88-A33F-B8F17168EC4F}"/>
    <cellStyle name="Millares 18 3 7 3" xfId="33762" xr:uid="{F999B0FE-A496-4BB8-9909-F261AF83199B}"/>
    <cellStyle name="Millares 18 3 8" xfId="11931" xr:uid="{668C60DA-A702-4527-A81E-24AA58DFEC42}"/>
    <cellStyle name="Millares 18 3 8 2" xfId="34825" xr:uid="{3335AC83-6373-4AEF-B55C-D6F4CE599EC0}"/>
    <cellStyle name="Millares 18 3 9" xfId="23384" xr:uid="{A66D34B7-7133-432E-8ECC-6D81B9C05FF9}"/>
    <cellStyle name="Millares 18 4" xfId="736" xr:uid="{7242B47C-08BA-446E-8A4C-2A91A4DD4406}"/>
    <cellStyle name="Millares 18 4 2" xfId="2053" xr:uid="{14AF3D61-E027-48BA-91E4-D97FB8B6D644}"/>
    <cellStyle name="Millares 18 4 2 2" xfId="6301" xr:uid="{C39CC277-ED81-444B-8366-C64C9429F4AF}"/>
    <cellStyle name="Millares 18 4 2 2 2" xfId="17753" xr:uid="{D0A3A3E8-40CF-4E5C-97C2-471316A574ED}"/>
    <cellStyle name="Millares 18 4 2 2 2 2" xfId="40647" xr:uid="{5377876E-FAAE-4158-ABF5-36C8B873E9CF}"/>
    <cellStyle name="Millares 18 4 2 2 3" xfId="29206" xr:uid="{0C0C7DD8-1DFD-41A5-A219-11923CA558D8}"/>
    <cellStyle name="Millares 18 4 2 2 4" xfId="52088" xr:uid="{0099B20B-3687-4923-8CAF-625658C40645}"/>
    <cellStyle name="Millares 18 4 2 3" xfId="13511" xr:uid="{D32F6314-B4C4-4EE5-B35E-3AC1CA25B904}"/>
    <cellStyle name="Millares 18 4 2 3 2" xfId="36405" xr:uid="{16DB3960-3439-4B1F-A873-4FE077C23B29}"/>
    <cellStyle name="Millares 18 4 2 4" xfId="24964" xr:uid="{0C5C8BED-1B0B-4F63-B3F3-D50C3DBA0D13}"/>
    <cellStyle name="Millares 18 4 2 5" xfId="47847" xr:uid="{93F7F5C7-898C-481A-B17F-7920A5E435F3}"/>
    <cellStyle name="Millares 18 4 3" xfId="3897" xr:uid="{37F59FD2-243C-48F5-843C-7BBF8B89CE50}"/>
    <cellStyle name="Millares 18 4 3 2" xfId="8140" xr:uid="{000A734F-08FE-4A15-90C0-0A03F9881C5D}"/>
    <cellStyle name="Millares 18 4 3 2 2" xfId="19592" xr:uid="{7985BE6C-42AD-437C-AC4F-1D1EE0077510}"/>
    <cellStyle name="Millares 18 4 3 2 2 2" xfId="42486" xr:uid="{DB2C3F1E-E0A3-4374-8CF2-19232D56CD16}"/>
    <cellStyle name="Millares 18 4 3 2 3" xfId="31045" xr:uid="{B61FBF68-1E39-43C3-8515-BB4823392E2E}"/>
    <cellStyle name="Millares 18 4 3 2 4" xfId="53927" xr:uid="{CECB235A-6CB8-4B3C-9E19-AA3C13373A5D}"/>
    <cellStyle name="Millares 18 4 3 3" xfId="15350" xr:uid="{EA42A123-C996-41F0-8B9E-3D7B67EACCB8}"/>
    <cellStyle name="Millares 18 4 3 3 2" xfId="38244" xr:uid="{3EF20498-6F0B-4831-B1EC-41EFEDBAD2C4}"/>
    <cellStyle name="Millares 18 4 3 4" xfId="26803" xr:uid="{65E58FEA-73A9-4287-80D4-6652734D640E}"/>
    <cellStyle name="Millares 18 4 3 5" xfId="49685" xr:uid="{94B1E3BC-ED46-4C10-8EC3-6F8456F50E86}"/>
    <cellStyle name="Millares 18 4 4" xfId="4984" xr:uid="{73F1D225-F2F7-4973-BBC3-D1348AD062F6}"/>
    <cellStyle name="Millares 18 4 4 2" xfId="16436" xr:uid="{BE3C2B8C-FADC-4A32-8878-AB7AF23EEB10}"/>
    <cellStyle name="Millares 18 4 4 2 2" xfId="39330" xr:uid="{9CDB6415-DECA-4890-88C2-F37DBFC73EBB}"/>
    <cellStyle name="Millares 18 4 4 3" xfId="27889" xr:uid="{DA44EDEE-F673-4FEF-A71A-D30E955F078A}"/>
    <cellStyle name="Millares 18 4 4 4" xfId="50771" xr:uid="{A43F48DF-0ABD-4D37-B87F-3CF2C7C6C28D}"/>
    <cellStyle name="Millares 18 4 5" xfId="10045" xr:uid="{B1647DCC-9CA4-40E3-8736-E180BEE2A06E}"/>
    <cellStyle name="Millares 18 4 5 2" xfId="21488" xr:uid="{4511A30F-5699-4DF2-AB80-259F8B1B668F}"/>
    <cellStyle name="Millares 18 4 5 2 2" xfId="44382" xr:uid="{2D9245D1-3AF5-4E7B-B4CB-B8757BF545F6}"/>
    <cellStyle name="Millares 18 4 5 3" xfId="32941" xr:uid="{AD9B018F-1F0D-4CD2-B157-50BE350B7A15}"/>
    <cellStyle name="Millares 18 4 6" xfId="11129" xr:uid="{1F652DD1-6B60-4CD0-80CD-CA72A4BF144D}"/>
    <cellStyle name="Millares 18 4 6 2" xfId="22572" xr:uid="{F43C5504-4AA5-4920-9C0A-6EF4FC49D59D}"/>
    <cellStyle name="Millares 18 4 6 2 2" xfId="45466" xr:uid="{89CECCFF-5E12-4391-8020-66F4D20D66F4}"/>
    <cellStyle name="Millares 18 4 6 3" xfId="34025" xr:uid="{CCE3EB51-8015-4371-8487-90E3E7D24F1C}"/>
    <cellStyle name="Millares 18 4 7" xfId="12194" xr:uid="{72E1403A-7654-4035-A928-8FCB07F30252}"/>
    <cellStyle name="Millares 18 4 7 2" xfId="35088" xr:uid="{41DFACFB-190D-4BCB-9E78-C1EE445B1E28}"/>
    <cellStyle name="Millares 18 4 8" xfId="23647" xr:uid="{BC6E87C7-FE4E-4AA3-ACF5-176ED6D848FA}"/>
    <cellStyle name="Millares 18 4 9" xfId="46530" xr:uid="{DE64C895-3163-4A62-B1FA-5B75FE9558F2}"/>
    <cellStyle name="Millares 18 5" xfId="1264" xr:uid="{9DABD531-63EF-4F97-B3D3-FD5F57CF5540}"/>
    <cellStyle name="Millares 18 5 2" xfId="2581" xr:uid="{B76B180D-4B1E-4526-9F7E-A1AF36584B18}"/>
    <cellStyle name="Millares 18 5 2 2" xfId="6829" xr:uid="{95716C1A-71D5-4ECE-BB66-C6AA127D46A7}"/>
    <cellStyle name="Millares 18 5 2 2 2" xfId="18281" xr:uid="{F70F6711-90B6-4A05-8739-4B916F7557D5}"/>
    <cellStyle name="Millares 18 5 2 2 2 2" xfId="41175" xr:uid="{D89A0A39-6118-480E-85DC-2E5C44F71029}"/>
    <cellStyle name="Millares 18 5 2 2 3" xfId="29734" xr:uid="{9CE690F2-94DE-402A-9D10-3E8174848125}"/>
    <cellStyle name="Millares 18 5 2 2 4" xfId="52616" xr:uid="{7E83C372-589E-4C3C-956C-731E7EF7AD5C}"/>
    <cellStyle name="Millares 18 5 2 3" xfId="14039" xr:uid="{30F223D6-574A-4A93-A8AF-81F68A950452}"/>
    <cellStyle name="Millares 18 5 2 3 2" xfId="36933" xr:uid="{202E1113-35B3-46DB-933A-4A0517EA2B3F}"/>
    <cellStyle name="Millares 18 5 2 4" xfId="25492" xr:uid="{9E94EB40-53E5-409C-B696-86CC61B14CAF}"/>
    <cellStyle name="Millares 18 5 2 5" xfId="48375" xr:uid="{0C7AAAD5-792F-4816-91F7-3C58B31B6A90}"/>
    <cellStyle name="Millares 18 5 3" xfId="5512" xr:uid="{93D17ECB-6CC6-461A-B0DA-C4806FF36753}"/>
    <cellStyle name="Millares 18 5 3 2" xfId="16964" xr:uid="{9A07C7A9-A14A-4B56-AEFA-B986C712C842}"/>
    <cellStyle name="Millares 18 5 3 2 2" xfId="39858" xr:uid="{6537835B-3A94-4A4F-8F02-11C1A7413938}"/>
    <cellStyle name="Millares 18 5 3 3" xfId="28417" xr:uid="{B6263BB5-891B-44EE-8A58-47602E4C8F40}"/>
    <cellStyle name="Millares 18 5 3 4" xfId="51299" xr:uid="{13D38AA5-6517-4745-89E5-EAB438DCF0D9}"/>
    <cellStyle name="Millares 18 5 4" xfId="12722" xr:uid="{C3BDE34F-EA5D-4722-A28C-37D25E555855}"/>
    <cellStyle name="Millares 18 5 4 2" xfId="35616" xr:uid="{91EA0EE7-3C75-4547-B1C2-6079D99F2C33}"/>
    <cellStyle name="Millares 18 5 5" xfId="24175" xr:uid="{BD8F8269-E2EA-4183-9502-CB64B24A0437}"/>
    <cellStyle name="Millares 18 5 6" xfId="47058" xr:uid="{63FE6B3E-337B-429F-858C-EBA33FBF6FE6}"/>
    <cellStyle name="Millares 18 6" xfId="1527" xr:uid="{5BCD7958-D6C2-4F61-8723-F6664613FCEB}"/>
    <cellStyle name="Millares 18 6 2" xfId="5775" xr:uid="{6614F304-F08E-427E-9836-954382E6DF7C}"/>
    <cellStyle name="Millares 18 6 2 2" xfId="17227" xr:uid="{6B027ED7-439F-4D7C-B7E8-50C3063BDD12}"/>
    <cellStyle name="Millares 18 6 2 2 2" xfId="40121" xr:uid="{B36B8A4F-1FA8-49B7-9D83-44611F75A799}"/>
    <cellStyle name="Millares 18 6 2 3" xfId="28680" xr:uid="{D384D07F-6B0E-42DA-B5EF-F8C64A4319BD}"/>
    <cellStyle name="Millares 18 6 2 4" xfId="51562" xr:uid="{4FA81895-FDDC-4FE4-8A42-9E97354317CB}"/>
    <cellStyle name="Millares 18 6 3" xfId="12985" xr:uid="{2F621F57-59B1-4F5C-A5F1-65BA093DBB55}"/>
    <cellStyle name="Millares 18 6 3 2" xfId="35879" xr:uid="{B2CE88AF-2BBF-4573-A3AE-EECCE7D5BE4D}"/>
    <cellStyle name="Millares 18 6 4" xfId="24438" xr:uid="{9782A582-E055-41A7-BE2E-C5577EDE489A}"/>
    <cellStyle name="Millares 18 6 5" xfId="47321" xr:uid="{DEDA7DBB-5C98-428E-A335-7D258800ACF4}"/>
    <cellStyle name="Millares 18 7" xfId="2849" xr:uid="{E6DE77F4-B89F-4E4F-BD14-45A94708B482}"/>
    <cellStyle name="Millares 18 7 2" xfId="7093" xr:uid="{D50A7DA0-B306-4FCE-9976-165958FCA805}"/>
    <cellStyle name="Millares 18 7 2 2" xfId="18545" xr:uid="{E6EEEF4E-2370-490A-BFDB-83AE5DBD6197}"/>
    <cellStyle name="Millares 18 7 2 2 2" xfId="41439" xr:uid="{7030AD8A-2872-45FC-B2B4-89C6C721AED5}"/>
    <cellStyle name="Millares 18 7 2 3" xfId="29998" xr:uid="{808CCC98-DC35-438F-9470-F1B63FC10DE0}"/>
    <cellStyle name="Millares 18 7 2 4" xfId="52880" xr:uid="{9151C838-9E33-4EBB-B271-02F83F855B52}"/>
    <cellStyle name="Millares 18 7 3" xfId="14303" xr:uid="{17A3AB38-E655-47A4-8589-870442E96003}"/>
    <cellStyle name="Millares 18 7 3 2" xfId="37197" xr:uid="{47D501BA-8FBC-475C-8A3C-78E112DF5D80}"/>
    <cellStyle name="Millares 18 7 4" xfId="25756" xr:uid="{D78616F4-BF5A-4243-9A0F-24E4EDE82163}"/>
    <cellStyle name="Millares 18 7 5" xfId="48638" xr:uid="{33D810E8-057B-4EF3-A450-4BF9336EA743}"/>
    <cellStyle name="Millares 18 8" xfId="3109" xr:uid="{B612BF4D-D95D-40B6-9494-100B628758E6}"/>
    <cellStyle name="Millares 18 8 2" xfId="7352" xr:uid="{7216FB54-1417-4483-8D40-DD0882C40D28}"/>
    <cellStyle name="Millares 18 8 2 2" xfId="18804" xr:uid="{2CA2284B-979F-4DE4-A009-DBBF81AA8EF2}"/>
    <cellStyle name="Millares 18 8 2 2 2" xfId="41698" xr:uid="{0E2DFB3C-126E-4138-B7FC-F23B0C7993CE}"/>
    <cellStyle name="Millares 18 8 2 3" xfId="30257" xr:uid="{C6EA165D-7BA3-4594-953C-BEA4163B2D08}"/>
    <cellStyle name="Millares 18 8 2 4" xfId="53139" xr:uid="{5BB21583-545B-43EE-9396-1377F9368ACA}"/>
    <cellStyle name="Millares 18 8 3" xfId="14562" xr:uid="{88DA777B-5828-4178-AFBF-E9957CC6695D}"/>
    <cellStyle name="Millares 18 8 3 2" xfId="37456" xr:uid="{B575144D-CD5B-47FE-BDA5-3425224A4C69}"/>
    <cellStyle name="Millares 18 8 4" xfId="26015" xr:uid="{C5005891-C341-48F7-BD4E-7C057168ABE5}"/>
    <cellStyle name="Millares 18 8 5" xfId="48897" xr:uid="{0E66441D-FD67-4959-ADC6-BD3960CC2069}"/>
    <cellStyle name="Millares 18 9" xfId="3371" xr:uid="{F2FBF88D-3745-4BD5-AD17-F41DB492A002}"/>
    <cellStyle name="Millares 18 9 2" xfId="7614" xr:uid="{847C763F-176D-488D-AF86-146CC915360B}"/>
    <cellStyle name="Millares 18 9 2 2" xfId="19066" xr:uid="{5972CA80-76C8-4BF7-A6B0-773900747766}"/>
    <cellStyle name="Millares 18 9 2 2 2" xfId="41960" xr:uid="{8CCADD78-CE32-4901-96C2-C6877157C555}"/>
    <cellStyle name="Millares 18 9 2 3" xfId="30519" xr:uid="{1C2FF2BA-4EFE-4127-A56C-73A1FCB6C29C}"/>
    <cellStyle name="Millares 18 9 2 4" xfId="53401" xr:uid="{A995B0D9-B5AC-4FD9-8729-3C253C1170E3}"/>
    <cellStyle name="Millares 18 9 3" xfId="14824" xr:uid="{BB47B96F-147F-45CA-8EE1-1CCBA83CF62D}"/>
    <cellStyle name="Millares 18 9 3 2" xfId="37718" xr:uid="{4E5B1B0B-53EB-41B9-8EB0-939471FE68C5}"/>
    <cellStyle name="Millares 18 9 4" xfId="26277" xr:uid="{64E7B30B-3CDB-426B-AC72-1735212D16D1}"/>
    <cellStyle name="Millares 18 9 5" xfId="49159" xr:uid="{B08DCB81-3D26-48F7-A1CF-5187200441AB}"/>
    <cellStyle name="Millares 19" xfId="221" xr:uid="{88DEB26C-73C3-4971-87EF-6563C77AC589}"/>
    <cellStyle name="Millares 19 10" xfId="4469" xr:uid="{A84D06B8-DDB5-4B3D-A94C-162852783594}"/>
    <cellStyle name="Millares 19 10 2" xfId="15921" xr:uid="{346F16B3-7133-4F16-B8F5-8410DEA255E2}"/>
    <cellStyle name="Millares 19 10 2 2" xfId="38815" xr:uid="{2564F80C-6721-490F-B57F-656F7CB4CFB1}"/>
    <cellStyle name="Millares 19 10 3" xfId="27374" xr:uid="{40D7C62B-9636-48B9-8DC0-078D14882DB0}"/>
    <cellStyle name="Millares 19 10 4" xfId="50256" xr:uid="{8CBE38DE-9D01-4DF1-A12E-3B38E07819D7}"/>
    <cellStyle name="Millares 19 11" xfId="8753" xr:uid="{DFED95E4-8005-42DF-BA7A-0E646071B1A7}"/>
    <cellStyle name="Millares 19 11 2" xfId="20197" xr:uid="{F69C290F-A526-4DE2-B0BF-B896C02B2972}"/>
    <cellStyle name="Millares 19 11 2 2" xfId="43091" xr:uid="{7884601F-1555-4F73-9E19-E3B2A00131CB}"/>
    <cellStyle name="Millares 19 11 3" xfId="31650" xr:uid="{90A2843B-9AE8-42FD-9548-3F0C1E6990B3}"/>
    <cellStyle name="Millares 19 11 4" xfId="54532" xr:uid="{95328A90-9395-423C-949D-832EF4F9DEEB}"/>
    <cellStyle name="Millares 19 12" xfId="9014" xr:uid="{5F3903E7-C4FD-4659-BDD7-0E2611C8749C}"/>
    <cellStyle name="Millares 19 12 2" xfId="20458" xr:uid="{CFDE95F9-3039-4ACE-BD96-2B1CE7EC6481}"/>
    <cellStyle name="Millares 19 12 2 2" xfId="43352" xr:uid="{E23C1C7D-4576-44BC-A5AC-9271DAD3FFC0}"/>
    <cellStyle name="Millares 19 12 3" xfId="31911" xr:uid="{81688F0B-C9FA-491E-BE62-664392C7C8C9}"/>
    <cellStyle name="Millares 19 12 4" xfId="54793" xr:uid="{41522BB4-A663-4CF1-ACC9-D02EDDEE81AB}"/>
    <cellStyle name="Millares 19 13" xfId="9281" xr:uid="{E8556E4A-C5AF-4AF0-AF29-2F9F608F61DE}"/>
    <cellStyle name="Millares 19 13 2" xfId="20725" xr:uid="{B5EB8065-4D4D-4F48-9537-87B859AF1567}"/>
    <cellStyle name="Millares 19 13 2 2" xfId="43619" xr:uid="{C1FFC045-67B9-499B-8715-57F1F0FEB3F1}"/>
    <cellStyle name="Millares 19 13 3" xfId="32178" xr:uid="{B552BE90-CD4E-4A4B-A171-10187EEA6A9A}"/>
    <cellStyle name="Millares 19 13 4" xfId="55060" xr:uid="{E09CC3BF-B50E-405E-BB69-6ADED98DC520}"/>
    <cellStyle name="Millares 19 14" xfId="9552" xr:uid="{01EA0A1F-01FB-4C8C-9C91-3AA39C8A5D84}"/>
    <cellStyle name="Millares 19 14 2" xfId="20995" xr:uid="{903E6D5B-E235-468D-8F2D-2196EF44B73E}"/>
    <cellStyle name="Millares 19 14 2 2" xfId="43889" xr:uid="{B21CE13E-358E-4123-A923-808E42A50C47}"/>
    <cellStyle name="Millares 19 14 3" xfId="32448" xr:uid="{54869553-716E-49A1-9113-E46CDCF32817}"/>
    <cellStyle name="Millares 19 15" xfId="10638" xr:uid="{BA0C5673-190B-4CF3-8750-C8E8C3E32D42}"/>
    <cellStyle name="Millares 19 15 2" xfId="22081" xr:uid="{5FAE25F8-8F4F-4456-B446-424247F54F56}"/>
    <cellStyle name="Millares 19 15 2 2" xfId="44975" xr:uid="{472E6A81-34CB-47CA-8331-D22D3F5CFF08}"/>
    <cellStyle name="Millares 19 15 3" xfId="33534" xr:uid="{F1FDAF1B-A032-4B7A-BB4C-FB35FA006F5F}"/>
    <cellStyle name="Millares 19 16" xfId="11703" xr:uid="{83112286-1FC2-4B54-9A64-7D8DFCD40429}"/>
    <cellStyle name="Millares 19 16 2" xfId="34597" xr:uid="{1C8E403E-0621-481B-ACF8-41A5D66BEEEB}"/>
    <cellStyle name="Millares 19 17" xfId="23156" xr:uid="{D67A7914-8F2F-4B51-99A8-A580D72290A5}"/>
    <cellStyle name="Millares 19 18" xfId="46039" xr:uid="{327F92AF-354D-4383-B498-55A11999AAE5}"/>
    <cellStyle name="Millares 19 2" xfId="360" xr:uid="{8CE542E7-B2D5-4C03-A9BB-C2CF945048E6}"/>
    <cellStyle name="Millares 19 2 10" xfId="8869" xr:uid="{2B13B027-520D-4B76-80EA-BB36C7048D73}"/>
    <cellStyle name="Millares 19 2 10 2" xfId="20313" xr:uid="{F11EC609-DAEF-4AC0-939E-C5F06F46BBDE}"/>
    <cellStyle name="Millares 19 2 10 2 2" xfId="43207" xr:uid="{4EE900F6-66EF-4F23-817D-25376BE35336}"/>
    <cellStyle name="Millares 19 2 10 3" xfId="31766" xr:uid="{A94BF17E-9D6C-4BFF-95CF-2ADC12AB63C7}"/>
    <cellStyle name="Millares 19 2 10 4" xfId="54648" xr:uid="{A0730B87-E0C1-4A73-B834-492AA9358C15}"/>
    <cellStyle name="Millares 19 2 11" xfId="9131" xr:uid="{72855CF5-404F-4C8D-8729-3D0050F5F457}"/>
    <cellStyle name="Millares 19 2 11 2" xfId="20575" xr:uid="{E521A95D-A3EF-45C6-BFEB-04E0238F4CA3}"/>
    <cellStyle name="Millares 19 2 11 2 2" xfId="43469" xr:uid="{AEAFEC08-5339-4E5C-AFC4-D72B710404B3}"/>
    <cellStyle name="Millares 19 2 11 3" xfId="32028" xr:uid="{57977BDF-B5EF-4175-932C-4B4B73F5ED8A}"/>
    <cellStyle name="Millares 19 2 11 4" xfId="54910" xr:uid="{3A729F91-C265-496C-B766-494CFDD2FD5F}"/>
    <cellStyle name="Millares 19 2 12" xfId="9398" xr:uid="{F6F85073-FD71-4CF6-AB33-E5D26CA1B7DF}"/>
    <cellStyle name="Millares 19 2 12 2" xfId="20842" xr:uid="{7CA95A81-0D30-4FF4-9E40-F4965F3AEB5D}"/>
    <cellStyle name="Millares 19 2 12 2 2" xfId="43736" xr:uid="{58719585-5456-4D05-A264-4BFA601FED11}"/>
    <cellStyle name="Millares 19 2 12 3" xfId="32295" xr:uid="{B4A7ACCE-593B-4F4C-8FD8-525A8F6A008F}"/>
    <cellStyle name="Millares 19 2 12 4" xfId="55177" xr:uid="{50DC4542-C646-4149-8B7D-F2BE7A8969DF}"/>
    <cellStyle name="Millares 19 2 13" xfId="9670" xr:uid="{32155C99-DBDB-4B95-9276-3C96744E69BE}"/>
    <cellStyle name="Millares 19 2 13 2" xfId="21113" xr:uid="{EF28E8F7-EB62-43A3-A4EB-45B6684D24BE}"/>
    <cellStyle name="Millares 19 2 13 2 2" xfId="44007" xr:uid="{C50F4687-0BF6-4A80-AAA3-435B567869BB}"/>
    <cellStyle name="Millares 19 2 13 3" xfId="32566" xr:uid="{439794A3-93F9-48BA-B1A2-16063F719713}"/>
    <cellStyle name="Millares 19 2 14" xfId="10754" xr:uid="{48FF824A-59ED-4293-B78C-CA4F7032FBB4}"/>
    <cellStyle name="Millares 19 2 14 2" xfId="22197" xr:uid="{623735F8-16E9-472B-8E14-946A47E66672}"/>
    <cellStyle name="Millares 19 2 14 2 2" xfId="45091" xr:uid="{BD9B50D5-03F4-4F10-A0F6-FEFD9F41EBD0}"/>
    <cellStyle name="Millares 19 2 14 3" xfId="33650" xr:uid="{B69A43A7-8041-42E2-B94B-4A6CE699EBA0}"/>
    <cellStyle name="Millares 19 2 15" xfId="11819" xr:uid="{E4DEEFAE-6EB6-405C-A5C2-112EB232A6DF}"/>
    <cellStyle name="Millares 19 2 15 2" xfId="34713" xr:uid="{B7A77F2F-2233-4C3A-9C1A-75221D601091}"/>
    <cellStyle name="Millares 19 2 16" xfId="23272" xr:uid="{3F3B1A7D-F26F-46B4-9029-E998ED0DD031}"/>
    <cellStyle name="Millares 19 2 17" xfId="46155" xr:uid="{B13AD319-10B0-41E6-8F71-91C1EE2C93E1}"/>
    <cellStyle name="Millares 19 2 2" xfId="623" xr:uid="{D2B2FD01-9988-4C2F-80C9-62D7CF73D963}"/>
    <cellStyle name="Millares 19 2 2 10" xfId="46418" xr:uid="{5B0A2AE6-4E88-4717-9D6B-2D7262EAD45C}"/>
    <cellStyle name="Millares 19 2 2 2" xfId="1151" xr:uid="{D97159A8-7F80-450D-96E1-D91D7396D2AB}"/>
    <cellStyle name="Millares 19 2 2 2 2" xfId="2468" xr:uid="{4E51AF31-A450-4A76-A692-7F498C79C03B}"/>
    <cellStyle name="Millares 19 2 2 2 2 2" xfId="6716" xr:uid="{53631C25-09AB-4999-80B2-2A116F20F344}"/>
    <cellStyle name="Millares 19 2 2 2 2 2 2" xfId="18168" xr:uid="{3C03FD67-AAC3-4959-8199-436E2F21B8FF}"/>
    <cellStyle name="Millares 19 2 2 2 2 2 2 2" xfId="41062" xr:uid="{B73F12CD-2D3D-48F7-AB42-674D713E9437}"/>
    <cellStyle name="Millares 19 2 2 2 2 2 3" xfId="29621" xr:uid="{B5F3FA46-9BEF-4FA9-A834-4B38C49444E4}"/>
    <cellStyle name="Millares 19 2 2 2 2 2 4" xfId="52503" xr:uid="{F018B983-02B8-4E55-BE7A-2066E68019AD}"/>
    <cellStyle name="Millares 19 2 2 2 2 3" xfId="13926" xr:uid="{3BD25F36-F3B6-41EE-A502-01CA7B283D1F}"/>
    <cellStyle name="Millares 19 2 2 2 2 3 2" xfId="36820" xr:uid="{254707CE-F78D-4891-97AD-91DB3F0EC0DB}"/>
    <cellStyle name="Millares 19 2 2 2 2 4" xfId="25379" xr:uid="{9FD451C7-955C-462B-A178-41772FC88B88}"/>
    <cellStyle name="Millares 19 2 2 2 2 5" xfId="48262" xr:uid="{175DF440-2E6D-44ED-83E3-F633576176A0}"/>
    <cellStyle name="Millares 19 2 2 2 3" xfId="4312" xr:uid="{08CCFFCC-C270-49A4-A0A3-5F86042257B1}"/>
    <cellStyle name="Millares 19 2 2 2 3 2" xfId="8555" xr:uid="{0E4F0A32-5242-4FC3-AD4E-D5E96C3F4E38}"/>
    <cellStyle name="Millares 19 2 2 2 3 2 2" xfId="20007" xr:uid="{5B20A2C1-982E-4726-892E-13E051180865}"/>
    <cellStyle name="Millares 19 2 2 2 3 2 2 2" xfId="42901" xr:uid="{4049EB70-DD5F-4B3C-9893-9347CE9DE5B5}"/>
    <cellStyle name="Millares 19 2 2 2 3 2 3" xfId="31460" xr:uid="{D5C320E2-DD51-4734-BFA8-7034318E50FD}"/>
    <cellStyle name="Millares 19 2 2 2 3 2 4" xfId="54342" xr:uid="{AEC4B1CF-7E8D-45B7-B128-9BB65917FA2C}"/>
    <cellStyle name="Millares 19 2 2 2 3 3" xfId="15765" xr:uid="{DED92134-5A8C-49DE-AF1E-EFFCDC6610D4}"/>
    <cellStyle name="Millares 19 2 2 2 3 3 2" xfId="38659" xr:uid="{0766BC32-B125-4AB1-8592-29AB86B872AA}"/>
    <cellStyle name="Millares 19 2 2 2 3 4" xfId="27218" xr:uid="{A12AECB3-6784-4EBD-8BB7-097F781255AC}"/>
    <cellStyle name="Millares 19 2 2 2 3 5" xfId="50100" xr:uid="{CF76346F-81A1-4244-A9EF-81F400D8A9A3}"/>
    <cellStyle name="Millares 19 2 2 2 4" xfId="5399" xr:uid="{F2A7BF07-C97F-408B-999B-4D4543747D0C}"/>
    <cellStyle name="Millares 19 2 2 2 4 2" xfId="16851" xr:uid="{F465F80E-59C2-4DF7-B957-CF0854E25AAF}"/>
    <cellStyle name="Millares 19 2 2 2 4 2 2" xfId="39745" xr:uid="{B49A3CD4-7DFB-418E-A2FF-B63C57588C79}"/>
    <cellStyle name="Millares 19 2 2 2 4 3" xfId="28304" xr:uid="{5C735FA8-E9E7-4CBE-A30A-CF7508048ADB}"/>
    <cellStyle name="Millares 19 2 2 2 4 4" xfId="51186" xr:uid="{180E5599-7959-4D70-8B84-BF9715F6DB3A}"/>
    <cellStyle name="Millares 19 2 2 2 5" xfId="10460" xr:uid="{9513AA72-609C-4265-96AC-1AE6401517D3}"/>
    <cellStyle name="Millares 19 2 2 2 5 2" xfId="21903" xr:uid="{6EF3F6FB-168A-4634-A13B-42AB8322DBF1}"/>
    <cellStyle name="Millares 19 2 2 2 5 2 2" xfId="44797" xr:uid="{A5E3AE6D-7BD3-440F-B3DA-3E3B5EF9EE71}"/>
    <cellStyle name="Millares 19 2 2 2 5 3" xfId="33356" xr:uid="{6EC8E066-F6E9-4E6A-A449-91A19D780FA7}"/>
    <cellStyle name="Millares 19 2 2 2 6" xfId="11544" xr:uid="{ED274DCD-2101-42CF-ADEF-75574699DD89}"/>
    <cellStyle name="Millares 19 2 2 2 6 2" xfId="22987" xr:uid="{36D3C686-BF34-4883-B00A-40AFB849E896}"/>
    <cellStyle name="Millares 19 2 2 2 6 2 2" xfId="45881" xr:uid="{2B91CE20-5A90-43DA-95F0-F667EDA7F3A2}"/>
    <cellStyle name="Millares 19 2 2 2 6 3" xfId="34440" xr:uid="{2D019823-3467-4DCE-A8B2-D430895ECA59}"/>
    <cellStyle name="Millares 19 2 2 2 7" xfId="12609" xr:uid="{86E021D7-D23F-4AD8-85B8-3CED7FF9BE4A}"/>
    <cellStyle name="Millares 19 2 2 2 7 2" xfId="35503" xr:uid="{B55AE11B-8F50-413D-B871-444C1EEFAB57}"/>
    <cellStyle name="Millares 19 2 2 2 8" xfId="24062" xr:uid="{034B3470-6C55-47F3-8D01-9DAD4FA92253}"/>
    <cellStyle name="Millares 19 2 2 2 9" xfId="46945" xr:uid="{829D8F76-D89A-4864-98B4-D4113AF09FB9}"/>
    <cellStyle name="Millares 19 2 2 3" xfId="1941" xr:uid="{080CB003-099C-43F4-9261-42390318EBC3}"/>
    <cellStyle name="Millares 19 2 2 3 2" xfId="6189" xr:uid="{69FDCD5D-88F8-4B55-944A-8D45D8C3B99B}"/>
    <cellStyle name="Millares 19 2 2 3 2 2" xfId="17641" xr:uid="{688F3199-4953-45AA-9C26-A45562611293}"/>
    <cellStyle name="Millares 19 2 2 3 2 2 2" xfId="40535" xr:uid="{7ACDB116-70A8-441C-8159-633469E405E4}"/>
    <cellStyle name="Millares 19 2 2 3 2 3" xfId="29094" xr:uid="{20B88A52-F215-4F09-8412-356F6AB2F274}"/>
    <cellStyle name="Millares 19 2 2 3 2 4" xfId="51976" xr:uid="{DB02A082-47D3-47D4-80E0-AC5709F8841D}"/>
    <cellStyle name="Millares 19 2 2 3 3" xfId="13399" xr:uid="{DE6AE96F-3B16-41D9-A642-EFE88AD1038A}"/>
    <cellStyle name="Millares 19 2 2 3 3 2" xfId="36293" xr:uid="{9933D1D4-8A34-4C9C-B7DE-ADC1365AD0F3}"/>
    <cellStyle name="Millares 19 2 2 3 4" xfId="24852" xr:uid="{35DC2D91-1158-464F-9A00-120AFF819108}"/>
    <cellStyle name="Millares 19 2 2 3 5" xfId="47735" xr:uid="{F3472C31-6B31-42C6-8D81-9583B913175B}"/>
    <cellStyle name="Millares 19 2 2 4" xfId="3785" xr:uid="{A5C24685-0AF0-4405-A7CA-5E0D25A457CA}"/>
    <cellStyle name="Millares 19 2 2 4 2" xfId="8028" xr:uid="{49C11126-4EFA-4709-9287-1669B29A552A}"/>
    <cellStyle name="Millares 19 2 2 4 2 2" xfId="19480" xr:uid="{82A2B55D-0890-43AE-B6D1-0548D8A68861}"/>
    <cellStyle name="Millares 19 2 2 4 2 2 2" xfId="42374" xr:uid="{C8ADF20C-E54F-4E40-ABAF-69E25207FCD8}"/>
    <cellStyle name="Millares 19 2 2 4 2 3" xfId="30933" xr:uid="{A018E7C8-3562-4FEB-8DED-AE74B8846D1C}"/>
    <cellStyle name="Millares 19 2 2 4 2 4" xfId="53815" xr:uid="{9632D95E-BC5D-4882-AD16-E704D3A6BD6E}"/>
    <cellStyle name="Millares 19 2 2 4 3" xfId="15238" xr:uid="{DAEEC613-B6AB-4C15-AF04-D9815ACF3108}"/>
    <cellStyle name="Millares 19 2 2 4 3 2" xfId="38132" xr:uid="{6EB503C6-2A8D-4539-95D2-60CF02AF3F4A}"/>
    <cellStyle name="Millares 19 2 2 4 4" xfId="26691" xr:uid="{F1E2F334-E818-4BDD-89E9-60646F9D41E8}"/>
    <cellStyle name="Millares 19 2 2 4 5" xfId="49573" xr:uid="{EA3423C9-2554-4ACB-83CC-A51C1F27A40E}"/>
    <cellStyle name="Millares 19 2 2 5" xfId="4872" xr:uid="{0596F79E-9EB0-45C1-99E9-9AFAE2C053EB}"/>
    <cellStyle name="Millares 19 2 2 5 2" xfId="16324" xr:uid="{0159E4AF-5751-4C9E-BFF4-C9EFFC5270D7}"/>
    <cellStyle name="Millares 19 2 2 5 2 2" xfId="39218" xr:uid="{BE6D812D-6252-4324-9F1E-27DD7B7DD19C}"/>
    <cellStyle name="Millares 19 2 2 5 3" xfId="27777" xr:uid="{357F85AD-4D28-4125-8A38-E031838C7652}"/>
    <cellStyle name="Millares 19 2 2 5 4" xfId="50659" xr:uid="{684031B6-46B7-43FF-B574-354CD53CA873}"/>
    <cellStyle name="Millares 19 2 2 6" xfId="9933" xr:uid="{227B6A86-8C5E-4015-9BBC-154805ACA3B5}"/>
    <cellStyle name="Millares 19 2 2 6 2" xfId="21376" xr:uid="{90A01973-15B3-4D8D-96EA-5CBCF4404EF1}"/>
    <cellStyle name="Millares 19 2 2 6 2 2" xfId="44270" xr:uid="{E5C74690-ABE1-46F2-A31A-F6FC2A75D56C}"/>
    <cellStyle name="Millares 19 2 2 6 3" xfId="32829" xr:uid="{A15264F6-5DB3-4828-B054-03D6B5CA3928}"/>
    <cellStyle name="Millares 19 2 2 7" xfId="11017" xr:uid="{C1E5D014-674D-4050-A940-A63ABBDA5C54}"/>
    <cellStyle name="Millares 19 2 2 7 2" xfId="22460" xr:uid="{67D136C3-E2D1-470F-B9E1-52372B08B4FE}"/>
    <cellStyle name="Millares 19 2 2 7 2 2" xfId="45354" xr:uid="{2102B3AA-D250-4BB2-BB58-762E2943EC12}"/>
    <cellStyle name="Millares 19 2 2 7 3" xfId="33913" xr:uid="{D4CF717E-3F2D-4710-869C-5806B61222FB}"/>
    <cellStyle name="Millares 19 2 2 8" xfId="12082" xr:uid="{A23ED475-A9A8-4C97-9D60-D0C6EDCC892A}"/>
    <cellStyle name="Millares 19 2 2 8 2" xfId="34976" xr:uid="{CF806F3B-7EDF-43DF-BB2D-73C416370F1D}"/>
    <cellStyle name="Millares 19 2 2 9" xfId="23535" xr:uid="{D21760DC-1CDE-4B86-A3CC-D96328417E2C}"/>
    <cellStyle name="Millares 19 2 3" xfId="888" xr:uid="{28A451D3-6CDE-467C-9676-9BB8667975B9}"/>
    <cellStyle name="Millares 19 2 3 2" xfId="2205" xr:uid="{54E0811A-BF8C-427D-95A5-72651854D3E9}"/>
    <cellStyle name="Millares 19 2 3 2 2" xfId="6453" xr:uid="{C3AF77BC-C4E3-44A9-833D-C267DB683DB6}"/>
    <cellStyle name="Millares 19 2 3 2 2 2" xfId="17905" xr:uid="{340A9ACE-3FF0-49BE-8C05-824537B96C2B}"/>
    <cellStyle name="Millares 19 2 3 2 2 2 2" xfId="40799" xr:uid="{4BC2FEC9-3235-4BAF-856E-1088D6B64E5F}"/>
    <cellStyle name="Millares 19 2 3 2 2 3" xfId="29358" xr:uid="{A5AD0BAE-1D7A-4EDA-A3CB-B77F858A4D98}"/>
    <cellStyle name="Millares 19 2 3 2 2 4" xfId="52240" xr:uid="{765099DC-1CE4-4FFB-A4DB-78F4001B4BBE}"/>
    <cellStyle name="Millares 19 2 3 2 3" xfId="13663" xr:uid="{B058B660-E82D-44BC-B822-02AF94D1C47B}"/>
    <cellStyle name="Millares 19 2 3 2 3 2" xfId="36557" xr:uid="{FB31FE4A-2173-4D70-870B-77954F554377}"/>
    <cellStyle name="Millares 19 2 3 2 4" xfId="25116" xr:uid="{969E95A8-2CDF-48A9-AF5B-0408663CDE61}"/>
    <cellStyle name="Millares 19 2 3 2 5" xfId="47999" xr:uid="{E37718FA-E6B8-4426-AD1B-9F3AF7B02077}"/>
    <cellStyle name="Millares 19 2 3 3" xfId="4049" xr:uid="{274A9772-0A50-405F-9702-9628567C2BF5}"/>
    <cellStyle name="Millares 19 2 3 3 2" xfId="8292" xr:uid="{BF24A35E-B894-462A-A4F5-57A84D95D762}"/>
    <cellStyle name="Millares 19 2 3 3 2 2" xfId="19744" xr:uid="{45E97BCA-4185-4AC5-936A-848DB18A5658}"/>
    <cellStyle name="Millares 19 2 3 3 2 2 2" xfId="42638" xr:uid="{B42D0375-F059-4BAA-A407-81FBD8FB13B3}"/>
    <cellStyle name="Millares 19 2 3 3 2 3" xfId="31197" xr:uid="{B7737598-2F7D-4744-9CA1-AACA2B0239C4}"/>
    <cellStyle name="Millares 19 2 3 3 2 4" xfId="54079" xr:uid="{C1EF4074-B7F7-480A-831B-1E5D6D6206FD}"/>
    <cellStyle name="Millares 19 2 3 3 3" xfId="15502" xr:uid="{423B37F6-CFFC-4396-9412-55DCE777D7EB}"/>
    <cellStyle name="Millares 19 2 3 3 3 2" xfId="38396" xr:uid="{5CD89833-35DA-4BA2-8D0D-3B5DA4AD88E2}"/>
    <cellStyle name="Millares 19 2 3 3 4" xfId="26955" xr:uid="{74DA539D-B9CD-4EDA-BE64-85C79DD43610}"/>
    <cellStyle name="Millares 19 2 3 3 5" xfId="49837" xr:uid="{93A65D87-BF80-4E72-B255-3C258B1F9913}"/>
    <cellStyle name="Millares 19 2 3 4" xfId="5136" xr:uid="{918691E2-3D65-4FD9-9C7B-EA97ADA9C47E}"/>
    <cellStyle name="Millares 19 2 3 4 2" xfId="16588" xr:uid="{7DDFF43C-77C2-454F-97A2-D6455F7BA13C}"/>
    <cellStyle name="Millares 19 2 3 4 2 2" xfId="39482" xr:uid="{E148E74B-3625-4BB9-B233-ADD3AD2145EA}"/>
    <cellStyle name="Millares 19 2 3 4 3" xfId="28041" xr:uid="{5B88E712-1C22-40B0-A3A5-FB04C8B352EA}"/>
    <cellStyle name="Millares 19 2 3 4 4" xfId="50923" xr:uid="{D9497D74-6F07-43D3-9DFF-C020D8CB0881}"/>
    <cellStyle name="Millares 19 2 3 5" xfId="10197" xr:uid="{8A878BC6-1D4B-435D-A75B-EAF5EC0B960E}"/>
    <cellStyle name="Millares 19 2 3 5 2" xfId="21640" xr:uid="{01F2B88E-A143-4EA3-B71D-C912CA208A60}"/>
    <cellStyle name="Millares 19 2 3 5 2 2" xfId="44534" xr:uid="{84FC5D57-5144-4108-9558-9732C13C9607}"/>
    <cellStyle name="Millares 19 2 3 5 3" xfId="33093" xr:uid="{941CF0A8-0545-4D1A-9E7D-759268C846CE}"/>
    <cellStyle name="Millares 19 2 3 6" xfId="11281" xr:uid="{337E7FB0-68C3-4207-96F1-924277EF9328}"/>
    <cellStyle name="Millares 19 2 3 6 2" xfId="22724" xr:uid="{8DE5EE0E-8160-45B4-9A89-B4A556066656}"/>
    <cellStyle name="Millares 19 2 3 6 2 2" xfId="45618" xr:uid="{9061C0E1-3B48-4A0B-864D-9CA0B9E69E14}"/>
    <cellStyle name="Millares 19 2 3 6 3" xfId="34177" xr:uid="{EA31109C-FF1D-4D3B-B98E-29975E0EAB96}"/>
    <cellStyle name="Millares 19 2 3 7" xfId="12346" xr:uid="{B1596B7A-C26B-4D4C-93DB-A085C53EA05C}"/>
    <cellStyle name="Millares 19 2 3 7 2" xfId="35240" xr:uid="{ADEDAB37-62C4-4125-90B1-E86B511DEEF7}"/>
    <cellStyle name="Millares 19 2 3 8" xfId="23799" xr:uid="{E740B5F4-D8D0-4ADD-8AA2-E0227CB55ECB}"/>
    <cellStyle name="Millares 19 2 3 9" xfId="46682" xr:uid="{755F8FC8-4BB1-4BE6-82AC-F1588BB4C29E}"/>
    <cellStyle name="Millares 19 2 4" xfId="1416" xr:uid="{6EF402C0-DF35-4910-82DC-EE7B625F3DE3}"/>
    <cellStyle name="Millares 19 2 4 2" xfId="2733" xr:uid="{6E52E122-E358-4C65-A981-44DA66BB29B8}"/>
    <cellStyle name="Millares 19 2 4 2 2" xfId="6981" xr:uid="{11EBD065-E153-4A17-8847-3E49A18FA140}"/>
    <cellStyle name="Millares 19 2 4 2 2 2" xfId="18433" xr:uid="{C43C6391-1335-443F-BEC8-4384E24E5495}"/>
    <cellStyle name="Millares 19 2 4 2 2 2 2" xfId="41327" xr:uid="{7B5EE7C9-F92E-4C07-AFC0-E9C7CA7C8C20}"/>
    <cellStyle name="Millares 19 2 4 2 2 3" xfId="29886" xr:uid="{4EF75AA7-9948-4DD8-AB32-E9F4CA0ABAD5}"/>
    <cellStyle name="Millares 19 2 4 2 2 4" xfId="52768" xr:uid="{AB8A8553-B35B-40D1-9994-4A2A464EF8F8}"/>
    <cellStyle name="Millares 19 2 4 2 3" xfId="14191" xr:uid="{D3FCD2E2-DE95-4661-BED5-A204F1224591}"/>
    <cellStyle name="Millares 19 2 4 2 3 2" xfId="37085" xr:uid="{CF6FDFD6-08B3-416B-8BC7-C426D1623C4E}"/>
    <cellStyle name="Millares 19 2 4 2 4" xfId="25644" xr:uid="{90B076A1-7A96-43E4-AC46-6B8575358AF4}"/>
    <cellStyle name="Millares 19 2 4 2 5" xfId="48527" xr:uid="{36468E86-C1AF-483C-B3AF-8E4C2E33075D}"/>
    <cellStyle name="Millares 19 2 4 3" xfId="5664" xr:uid="{8915B714-36AF-454D-B518-437A4F857503}"/>
    <cellStyle name="Millares 19 2 4 3 2" xfId="17116" xr:uid="{27146E10-A329-46F1-B7D5-7A4AAC4A5F48}"/>
    <cellStyle name="Millares 19 2 4 3 2 2" xfId="40010" xr:uid="{4A1EAD7E-32DE-4F54-8061-8D4368F74471}"/>
    <cellStyle name="Millares 19 2 4 3 3" xfId="28569" xr:uid="{709529E3-19D9-4730-820A-6DF4C809E525}"/>
    <cellStyle name="Millares 19 2 4 3 4" xfId="51451" xr:uid="{AA1CE56E-CDEF-46B0-A846-021647DE04F8}"/>
    <cellStyle name="Millares 19 2 4 4" xfId="12874" xr:uid="{09358C24-B445-4552-B51C-AC6803427217}"/>
    <cellStyle name="Millares 19 2 4 4 2" xfId="35768" xr:uid="{F48B446C-FEE9-447A-A991-207A29CF8FBC}"/>
    <cellStyle name="Millares 19 2 4 5" xfId="24327" xr:uid="{C90735FE-E157-4C5D-AD6A-543EBCFBD2D5}"/>
    <cellStyle name="Millares 19 2 4 6" xfId="47210" xr:uid="{870AF167-3B8C-4AD6-898C-5CE045A76103}"/>
    <cellStyle name="Millares 19 2 5" xfId="1678" xr:uid="{7B13E3A7-4F40-42F1-A085-2F462066082A}"/>
    <cellStyle name="Millares 19 2 5 2" xfId="5926" xr:uid="{BB79D1B9-B86E-4908-8E0B-85FC9A43A06B}"/>
    <cellStyle name="Millares 19 2 5 2 2" xfId="17378" xr:uid="{9DA194AE-F511-4C14-B036-3E3C7CC7A975}"/>
    <cellStyle name="Millares 19 2 5 2 2 2" xfId="40272" xr:uid="{8207AF74-A83E-4596-9902-6FA24EA5D32B}"/>
    <cellStyle name="Millares 19 2 5 2 3" xfId="28831" xr:uid="{440B4B6A-CB85-40D3-9D55-F9F3E479E796}"/>
    <cellStyle name="Millares 19 2 5 2 4" xfId="51713" xr:uid="{06329EAE-BE01-4469-8B41-0A8C984E69DD}"/>
    <cellStyle name="Millares 19 2 5 3" xfId="13136" xr:uid="{B50868DA-6473-4505-BD9B-1174D13F2A3A}"/>
    <cellStyle name="Millares 19 2 5 3 2" xfId="36030" xr:uid="{2D178298-D907-4734-ABBD-2EF417D1A9DD}"/>
    <cellStyle name="Millares 19 2 5 4" xfId="24589" xr:uid="{8DD6DF53-5B72-4F2E-B276-13FFAC7BB5A6}"/>
    <cellStyle name="Millares 19 2 5 5" xfId="47472" xr:uid="{C8D4CAAA-8E91-4A68-9EAA-9BA0A5068AD5}"/>
    <cellStyle name="Millares 19 2 6" xfId="3001" xr:uid="{A510F02F-210A-447B-9A53-386FC0CDBC79}"/>
    <cellStyle name="Millares 19 2 6 2" xfId="7244" xr:uid="{8160263E-BC7C-4230-9D13-7AA17E86D7BF}"/>
    <cellStyle name="Millares 19 2 6 2 2" xfId="18696" xr:uid="{8A6F10B6-90E6-4596-A7AD-80DD54F4EFFB}"/>
    <cellStyle name="Millares 19 2 6 2 2 2" xfId="41590" xr:uid="{92B4B656-6E57-40CC-BEC9-E6EB193A5501}"/>
    <cellStyle name="Millares 19 2 6 2 3" xfId="30149" xr:uid="{87852F37-EF60-43C3-95C1-A1C8B54D1AC8}"/>
    <cellStyle name="Millares 19 2 6 2 4" xfId="53031" xr:uid="{F3179F57-416E-48A7-AFE5-D58580020FBF}"/>
    <cellStyle name="Millares 19 2 6 3" xfId="14454" xr:uid="{1032ACE2-571F-4168-A21C-32A0027E2D6D}"/>
    <cellStyle name="Millares 19 2 6 3 2" xfId="37348" xr:uid="{3959F6D7-955D-4261-9644-21EEBFFD2762}"/>
    <cellStyle name="Millares 19 2 6 4" xfId="25907" xr:uid="{3BFE1274-1B74-49AD-9FE1-531A90BE2300}"/>
    <cellStyle name="Millares 19 2 6 5" xfId="48789" xr:uid="{D0D6F274-0E91-489B-B382-40102F00E1A4}"/>
    <cellStyle name="Millares 19 2 7" xfId="3261" xr:uid="{4F52027D-13B9-4157-8C34-EA0F166D55EC}"/>
    <cellStyle name="Millares 19 2 7 2" xfId="7504" xr:uid="{26BB7CEE-B633-46B3-AE2C-7D82F628EDAD}"/>
    <cellStyle name="Millares 19 2 7 2 2" xfId="18956" xr:uid="{A8B67A95-7FD1-4C36-A446-2828C8617D89}"/>
    <cellStyle name="Millares 19 2 7 2 2 2" xfId="41850" xr:uid="{B8CEB4CB-24B2-4D11-8358-ADA200AAD4A7}"/>
    <cellStyle name="Millares 19 2 7 2 3" xfId="30409" xr:uid="{30D963A9-03C5-42E4-9F42-DB201245CF9B}"/>
    <cellStyle name="Millares 19 2 7 2 4" xfId="53291" xr:uid="{3A8691F1-0B06-4967-B3FF-F5613841F9E1}"/>
    <cellStyle name="Millares 19 2 7 3" xfId="14714" xr:uid="{B82B2D51-DA44-4A5B-9760-ACD536352075}"/>
    <cellStyle name="Millares 19 2 7 3 2" xfId="37608" xr:uid="{F4F8237D-794D-49B2-AE80-92BBB8902EFF}"/>
    <cellStyle name="Millares 19 2 7 4" xfId="26167" xr:uid="{C124A3C5-1A25-44E8-82D7-7D65015E5AAA}"/>
    <cellStyle name="Millares 19 2 7 5" xfId="49049" xr:uid="{FE9B0517-7D0E-4CFF-8035-DC07FDDFB17B}"/>
    <cellStyle name="Millares 19 2 8" xfId="3522" xr:uid="{378D4C32-8FEC-4F78-A39B-808100AA3616}"/>
    <cellStyle name="Millares 19 2 8 2" xfId="7765" xr:uid="{C7F1ECDF-795C-4D36-A9A1-088922D8FB45}"/>
    <cellStyle name="Millares 19 2 8 2 2" xfId="19217" xr:uid="{DD023C46-C40A-4184-A3F7-35D3CF57C8B6}"/>
    <cellStyle name="Millares 19 2 8 2 2 2" xfId="42111" xr:uid="{4415586B-EED2-4485-9706-089188B9307F}"/>
    <cellStyle name="Millares 19 2 8 2 3" xfId="30670" xr:uid="{F634754A-1BCF-42A8-9BA8-77177BE3F2F1}"/>
    <cellStyle name="Millares 19 2 8 2 4" xfId="53552" xr:uid="{DDD19D18-4F1B-4C8A-A281-52E32CE1A8D5}"/>
    <cellStyle name="Millares 19 2 8 3" xfId="14975" xr:uid="{9E5B0415-A413-4FA0-98F3-B3BA05691121}"/>
    <cellStyle name="Millares 19 2 8 3 2" xfId="37869" xr:uid="{97C780CB-B0D7-459A-98C4-C92EBAF10D21}"/>
    <cellStyle name="Millares 19 2 8 4" xfId="26428" xr:uid="{47DEB6E3-AF05-46E2-B536-FC54ADD07F61}"/>
    <cellStyle name="Millares 19 2 8 5" xfId="49310" xr:uid="{1452F40A-B206-45A4-82CD-BE32A9B3E6E2}"/>
    <cellStyle name="Millares 19 2 9" xfId="4590" xr:uid="{20BD3C64-B41E-4E8E-96F6-74875288AA25}"/>
    <cellStyle name="Millares 19 2 9 2" xfId="16042" xr:uid="{FD3105C4-C276-4646-83E9-4956259E3780}"/>
    <cellStyle name="Millares 19 2 9 2 2" xfId="38936" xr:uid="{39CD5963-A067-4C38-84B6-09338462F8DF}"/>
    <cellStyle name="Millares 19 2 9 3" xfId="27495" xr:uid="{7F977E8D-AB2D-487C-A73B-7CFE69E25602}"/>
    <cellStyle name="Millares 19 2 9 4" xfId="50377" xr:uid="{3D8E2C58-5AC3-4694-8CF5-00DF24EF342A}"/>
    <cellStyle name="Millares 19 3" xfId="507" xr:uid="{01BD17FF-3245-4368-9DF6-7768D0136916}"/>
    <cellStyle name="Millares 19 3 10" xfId="46302" xr:uid="{6706F58A-C38E-4279-9E5F-8F6FE04194E4}"/>
    <cellStyle name="Millares 19 3 2" xfId="1035" xr:uid="{FD328167-D249-4B0B-84A2-58D199A0845E}"/>
    <cellStyle name="Millares 19 3 2 2" xfId="2352" xr:uid="{611B65E8-46C8-46CC-B5A4-3F746D8BF104}"/>
    <cellStyle name="Millares 19 3 2 2 2" xfId="6600" xr:uid="{EA384E33-DD73-4C3A-98CF-2E165C8172EF}"/>
    <cellStyle name="Millares 19 3 2 2 2 2" xfId="18052" xr:uid="{233A98C7-654C-4364-9003-92C63D9851CC}"/>
    <cellStyle name="Millares 19 3 2 2 2 2 2" xfId="40946" xr:uid="{E6EBEE5D-9D2E-4F37-AC90-EEF69315E555}"/>
    <cellStyle name="Millares 19 3 2 2 2 3" xfId="29505" xr:uid="{858D9BE8-4910-4694-A987-672D25829953}"/>
    <cellStyle name="Millares 19 3 2 2 2 4" xfId="52387" xr:uid="{579A8F5D-82E5-48D8-B44B-2A3BA96008E1}"/>
    <cellStyle name="Millares 19 3 2 2 3" xfId="13810" xr:uid="{820C71B8-6CA8-4FFD-8D9D-01EB2C4BE176}"/>
    <cellStyle name="Millares 19 3 2 2 3 2" xfId="36704" xr:uid="{7188CDB3-DE91-4FA6-8D17-0F38EAB57A37}"/>
    <cellStyle name="Millares 19 3 2 2 4" xfId="25263" xr:uid="{9AF7D303-1F91-4414-9151-F3369D77644D}"/>
    <cellStyle name="Millares 19 3 2 2 5" xfId="48146" xr:uid="{AE1AEC86-68E6-4132-BFF9-FF3F57E9D4FA}"/>
    <cellStyle name="Millares 19 3 2 3" xfId="4196" xr:uid="{B9948197-D790-4168-A6FE-DDBD6151C312}"/>
    <cellStyle name="Millares 19 3 2 3 2" xfId="8439" xr:uid="{8F858413-18D4-4D8D-A384-7422E2BE0CA7}"/>
    <cellStyle name="Millares 19 3 2 3 2 2" xfId="19891" xr:uid="{AD6AB418-0797-4DD3-84B0-8906BF31E39D}"/>
    <cellStyle name="Millares 19 3 2 3 2 2 2" xfId="42785" xr:uid="{FF3A5489-C72B-424F-AEAC-44DC166D5E36}"/>
    <cellStyle name="Millares 19 3 2 3 2 3" xfId="31344" xr:uid="{2E734C97-8C90-4FC2-B93A-963D75AC1995}"/>
    <cellStyle name="Millares 19 3 2 3 2 4" xfId="54226" xr:uid="{AB2ACCA8-8462-46D7-BE71-2C188B24AF5B}"/>
    <cellStyle name="Millares 19 3 2 3 3" xfId="15649" xr:uid="{2A7CB86E-BF78-437B-BCA6-5A47D3C20F48}"/>
    <cellStyle name="Millares 19 3 2 3 3 2" xfId="38543" xr:uid="{8087C9D0-43B5-44AA-95A8-BD08DF9C7B94}"/>
    <cellStyle name="Millares 19 3 2 3 4" xfId="27102" xr:uid="{F08CF1E6-3D57-4659-85A8-566AC9D331CF}"/>
    <cellStyle name="Millares 19 3 2 3 5" xfId="49984" xr:uid="{BFB73317-72F3-4EC8-911A-9864BD7CA325}"/>
    <cellStyle name="Millares 19 3 2 4" xfId="5283" xr:uid="{6F408494-42AC-41E1-8C2E-FA0223607B36}"/>
    <cellStyle name="Millares 19 3 2 4 2" xfId="16735" xr:uid="{DBECBAD6-9814-4FE3-802B-4C58A5503815}"/>
    <cellStyle name="Millares 19 3 2 4 2 2" xfId="39629" xr:uid="{5D9BC1BE-E6A0-464B-8606-4AC466B66E9F}"/>
    <cellStyle name="Millares 19 3 2 4 3" xfId="28188" xr:uid="{8665C293-4BDD-4CF6-8FAE-5D20977F3A23}"/>
    <cellStyle name="Millares 19 3 2 4 4" xfId="51070" xr:uid="{44BA1974-474F-4B50-996E-F8413944AA27}"/>
    <cellStyle name="Millares 19 3 2 5" xfId="10344" xr:uid="{15C3427E-3D86-4D69-B411-61252BACF46A}"/>
    <cellStyle name="Millares 19 3 2 5 2" xfId="21787" xr:uid="{6C939CCA-8874-40FD-84FC-D5464E17B574}"/>
    <cellStyle name="Millares 19 3 2 5 2 2" xfId="44681" xr:uid="{55A943CE-BD79-42DC-8218-908DCE00B37D}"/>
    <cellStyle name="Millares 19 3 2 5 3" xfId="33240" xr:uid="{24FB1DAF-D2ED-4F0A-968E-3A22685567E6}"/>
    <cellStyle name="Millares 19 3 2 6" xfId="11428" xr:uid="{432720FB-205B-440D-8D81-2C0310535F45}"/>
    <cellStyle name="Millares 19 3 2 6 2" xfId="22871" xr:uid="{CC96E71D-9F8D-4FAE-81E7-7C0179137290}"/>
    <cellStyle name="Millares 19 3 2 6 2 2" xfId="45765" xr:uid="{A8D6D5DA-2933-429A-9AED-0DE692F9908B}"/>
    <cellStyle name="Millares 19 3 2 6 3" xfId="34324" xr:uid="{9231A370-AF5A-4E71-BD82-14082BCE07E9}"/>
    <cellStyle name="Millares 19 3 2 7" xfId="12493" xr:uid="{155ABFA5-56A3-403B-B515-16079F7E7B76}"/>
    <cellStyle name="Millares 19 3 2 7 2" xfId="35387" xr:uid="{D7DEFF53-F607-4372-997D-01D4235886AB}"/>
    <cellStyle name="Millares 19 3 2 8" xfId="23946" xr:uid="{425973F5-D794-41E9-A42C-80480BF7120B}"/>
    <cellStyle name="Millares 19 3 2 9" xfId="46829" xr:uid="{08C1D3C1-4B33-4EB8-B4F6-921B1010BA02}"/>
    <cellStyle name="Millares 19 3 3" xfId="1825" xr:uid="{373A37F3-1D93-4BDF-AE9B-0618E7B1B5E5}"/>
    <cellStyle name="Millares 19 3 3 2" xfId="6073" xr:uid="{70D4FAD3-6A69-49BC-946E-E33DAF5EEDEA}"/>
    <cellStyle name="Millares 19 3 3 2 2" xfId="17525" xr:uid="{83471D16-4AD6-4AA4-A553-0E19D3F38962}"/>
    <cellStyle name="Millares 19 3 3 2 2 2" xfId="40419" xr:uid="{0D1F2E5F-EC59-4E15-870C-6914C86DDD00}"/>
    <cellStyle name="Millares 19 3 3 2 3" xfId="28978" xr:uid="{A4626A22-E127-4DA8-BB4C-1DF456B13B0F}"/>
    <cellStyle name="Millares 19 3 3 2 4" xfId="51860" xr:uid="{6DB97BBA-F79C-4527-8658-7C5DB3F859D3}"/>
    <cellStyle name="Millares 19 3 3 3" xfId="13283" xr:uid="{29BFBE01-B26A-4BD4-8B41-66C1BAC2105D}"/>
    <cellStyle name="Millares 19 3 3 3 2" xfId="36177" xr:uid="{B7F61B18-2984-4566-BE78-1C4E0A6BDF2A}"/>
    <cellStyle name="Millares 19 3 3 4" xfId="24736" xr:uid="{86D683D1-B06A-46D8-8075-C34769DA6490}"/>
    <cellStyle name="Millares 19 3 3 5" xfId="47619" xr:uid="{2DF1C28F-BAC2-4A90-86DA-CD864F649013}"/>
    <cellStyle name="Millares 19 3 4" xfId="3669" xr:uid="{B4072C2F-A5D6-4310-87EC-6E0900978FDC}"/>
    <cellStyle name="Millares 19 3 4 2" xfId="7912" xr:uid="{E1DEEFA8-E26D-4002-8039-359B6239D56C}"/>
    <cellStyle name="Millares 19 3 4 2 2" xfId="19364" xr:uid="{6A257330-1339-4823-925E-FBA35FE08712}"/>
    <cellStyle name="Millares 19 3 4 2 2 2" xfId="42258" xr:uid="{F33A7F19-BD71-42DA-A2CE-1117A6086D2B}"/>
    <cellStyle name="Millares 19 3 4 2 3" xfId="30817" xr:uid="{EFAFBA82-1451-4753-B5F9-75765E0BC090}"/>
    <cellStyle name="Millares 19 3 4 2 4" xfId="53699" xr:uid="{6D6C5449-CE90-48A9-ABD1-CED290663157}"/>
    <cellStyle name="Millares 19 3 4 3" xfId="15122" xr:uid="{73843DDD-3B8E-45BA-B55A-57B7D68112E2}"/>
    <cellStyle name="Millares 19 3 4 3 2" xfId="38016" xr:uid="{A07AC7A6-DCFF-41AB-9501-951F7D3F964F}"/>
    <cellStyle name="Millares 19 3 4 4" xfId="26575" xr:uid="{0F2C41E5-46D4-4C74-A3F4-CB63AF29F2D2}"/>
    <cellStyle name="Millares 19 3 4 5" xfId="49457" xr:uid="{63656374-BEB7-4207-95C1-BE1A79885A45}"/>
    <cellStyle name="Millares 19 3 5" xfId="4756" xr:uid="{BC36D821-11A6-4A22-8FC2-8B63B48CCA1B}"/>
    <cellStyle name="Millares 19 3 5 2" xfId="16208" xr:uid="{08A764D9-F166-45E1-9ED1-10EB173A1BA0}"/>
    <cellStyle name="Millares 19 3 5 2 2" xfId="39102" xr:uid="{79A52CD8-82B4-4613-9DED-42B2F847401C}"/>
    <cellStyle name="Millares 19 3 5 3" xfId="27661" xr:uid="{AF853618-40D7-4115-AAB0-CBC41862EA46}"/>
    <cellStyle name="Millares 19 3 5 4" xfId="50543" xr:uid="{CA8067E8-A0C6-4AEC-97BC-496A8B0A92EA}"/>
    <cellStyle name="Millares 19 3 6" xfId="9817" xr:uid="{0065D0D2-6AD5-4CC0-A61E-DC62D782F4FD}"/>
    <cellStyle name="Millares 19 3 6 2" xfId="21260" xr:uid="{F728C6C1-54AE-47EA-8BC5-D1F85F236215}"/>
    <cellStyle name="Millares 19 3 6 2 2" xfId="44154" xr:uid="{EEDEA423-DE2A-4ED3-8D60-C97CDBE87AB0}"/>
    <cellStyle name="Millares 19 3 6 3" xfId="32713" xr:uid="{7D19DC09-8BD9-4BB8-82DF-45A431A71200}"/>
    <cellStyle name="Millares 19 3 7" xfId="10901" xr:uid="{A9B3F299-D025-4055-B8E3-F473FC36D7EF}"/>
    <cellStyle name="Millares 19 3 7 2" xfId="22344" xr:uid="{FD2E3627-9D2B-4C72-B382-6C6D50FCC2D6}"/>
    <cellStyle name="Millares 19 3 7 2 2" xfId="45238" xr:uid="{7AB80782-30E2-4B21-AB12-08DBD86F9DFF}"/>
    <cellStyle name="Millares 19 3 7 3" xfId="33797" xr:uid="{4DF66E6A-5756-4013-B76B-4DBE54296DA6}"/>
    <cellStyle name="Millares 19 3 8" xfId="11966" xr:uid="{15099AEB-6D71-4076-B718-EA05A680DFB7}"/>
    <cellStyle name="Millares 19 3 8 2" xfId="34860" xr:uid="{F3FD4F3B-CA3F-4F12-91E3-264ACEE85A57}"/>
    <cellStyle name="Millares 19 3 9" xfId="23419" xr:uid="{31F7A531-A0C5-4C56-A272-C5860D9DE841}"/>
    <cellStyle name="Millares 19 4" xfId="771" xr:uid="{1FB434B6-D9D9-4BEF-899E-43BD5BA9EABB}"/>
    <cellStyle name="Millares 19 4 2" xfId="2088" xr:uid="{48C8B937-8C07-44F9-A22B-AF9DE56E0501}"/>
    <cellStyle name="Millares 19 4 2 2" xfId="6336" xr:uid="{AD44D8D2-D61F-4061-9AEC-435957B6F2EA}"/>
    <cellStyle name="Millares 19 4 2 2 2" xfId="17788" xr:uid="{AEEA19E2-C945-4E61-8611-78EB192AEBDA}"/>
    <cellStyle name="Millares 19 4 2 2 2 2" xfId="40682" xr:uid="{EBCFF14F-21BE-46D4-B128-B046AC99328D}"/>
    <cellStyle name="Millares 19 4 2 2 3" xfId="29241" xr:uid="{6A238FAA-B09B-4E89-9EDD-6BF1FEB9A9C4}"/>
    <cellStyle name="Millares 19 4 2 2 4" xfId="52123" xr:uid="{42727D1F-CD1B-4B47-931F-FDC3E345B38A}"/>
    <cellStyle name="Millares 19 4 2 3" xfId="13546" xr:uid="{1367576D-6BF8-4288-B806-61AD080C7B86}"/>
    <cellStyle name="Millares 19 4 2 3 2" xfId="36440" xr:uid="{A6E4C6F5-05A2-47F5-80EF-74F6BA359A57}"/>
    <cellStyle name="Millares 19 4 2 4" xfId="24999" xr:uid="{C0B824C9-D285-4B0A-903A-935278C85024}"/>
    <cellStyle name="Millares 19 4 2 5" xfId="47882" xr:uid="{A83C688F-479B-4E0E-A87A-1BA8AB23FA01}"/>
    <cellStyle name="Millares 19 4 3" xfId="3932" xr:uid="{F0D36A9D-5FAC-4E99-AD68-BDBAAC4AA45B}"/>
    <cellStyle name="Millares 19 4 3 2" xfId="8175" xr:uid="{D02EA6F6-11B7-4996-B019-AF65328DF28E}"/>
    <cellStyle name="Millares 19 4 3 2 2" xfId="19627" xr:uid="{8F114246-B494-4283-8BC6-66A16B8997C3}"/>
    <cellStyle name="Millares 19 4 3 2 2 2" xfId="42521" xr:uid="{6D640ACF-DEE2-44BD-8D07-7B6F53145D2F}"/>
    <cellStyle name="Millares 19 4 3 2 3" xfId="31080" xr:uid="{C9C9DD66-34D9-4BEA-8677-503DEC1E5B95}"/>
    <cellStyle name="Millares 19 4 3 2 4" xfId="53962" xr:uid="{EC9F6699-DCA9-4C7E-AE75-45802F4D34BB}"/>
    <cellStyle name="Millares 19 4 3 3" xfId="15385" xr:uid="{8D6B9634-A9DD-4CC2-8AC8-B3C314D4BF82}"/>
    <cellStyle name="Millares 19 4 3 3 2" xfId="38279" xr:uid="{784394F5-E9CE-44AC-BFB4-63E0FE876DED}"/>
    <cellStyle name="Millares 19 4 3 4" xfId="26838" xr:uid="{56EBE03F-BEB1-401E-8CCF-0F81F2664688}"/>
    <cellStyle name="Millares 19 4 3 5" xfId="49720" xr:uid="{835C2C8C-AA7D-454A-AF1C-B7F96467CA98}"/>
    <cellStyle name="Millares 19 4 4" xfId="5019" xr:uid="{E5C31146-8AF7-4402-88D3-C794CF6D60FE}"/>
    <cellStyle name="Millares 19 4 4 2" xfId="16471" xr:uid="{1B5C5528-983C-495F-B1E8-552F9E8BEADD}"/>
    <cellStyle name="Millares 19 4 4 2 2" xfId="39365" xr:uid="{B9EAB0D5-5FF8-4C7B-AE65-CCEBCFE3C22E}"/>
    <cellStyle name="Millares 19 4 4 3" xfId="27924" xr:uid="{27D9DCC9-3023-401A-BBC5-38AA6D51ADA9}"/>
    <cellStyle name="Millares 19 4 4 4" xfId="50806" xr:uid="{EE803F81-5490-42CB-90BB-89E24D1D01EB}"/>
    <cellStyle name="Millares 19 4 5" xfId="10080" xr:uid="{5DC6FD2C-5F84-4CD1-9BB5-62D6C6D46984}"/>
    <cellStyle name="Millares 19 4 5 2" xfId="21523" xr:uid="{54FD5B40-7F6E-4812-9633-0C0FF5E5A5BA}"/>
    <cellStyle name="Millares 19 4 5 2 2" xfId="44417" xr:uid="{D996CAE4-2C1D-4DCD-9E08-6457927679C0}"/>
    <cellStyle name="Millares 19 4 5 3" xfId="32976" xr:uid="{4798FAD7-C3F8-4418-8A1C-6D2CA1F130B5}"/>
    <cellStyle name="Millares 19 4 6" xfId="11164" xr:uid="{84C0393B-1638-4DFF-8D78-97C4B8F389E6}"/>
    <cellStyle name="Millares 19 4 6 2" xfId="22607" xr:uid="{B6A1B5EC-4DB9-48C3-B9C9-2B2F44124A69}"/>
    <cellStyle name="Millares 19 4 6 2 2" xfId="45501" xr:uid="{5A7F0353-76D4-4BB8-A546-AFA73FE520CC}"/>
    <cellStyle name="Millares 19 4 6 3" xfId="34060" xr:uid="{155E0BC7-BAA8-400C-A96D-87BACFE69280}"/>
    <cellStyle name="Millares 19 4 7" xfId="12229" xr:uid="{1E01DA69-B6E3-4BA2-B7CE-D0A792AE84D2}"/>
    <cellStyle name="Millares 19 4 7 2" xfId="35123" xr:uid="{6DB46843-1F2D-46C8-AB7D-16F44628BA60}"/>
    <cellStyle name="Millares 19 4 8" xfId="23682" xr:uid="{D796B472-91AE-47D0-844A-78A6E03CD8BF}"/>
    <cellStyle name="Millares 19 4 9" xfId="46565" xr:uid="{844174C3-BA4E-463A-A352-3BD0CBA62D58}"/>
    <cellStyle name="Millares 19 5" xfId="1299" xr:uid="{D5233140-6C3C-4E33-84DD-829F75530B47}"/>
    <cellStyle name="Millares 19 5 2" xfId="2616" xr:uid="{B100722A-0D78-48E1-9CE5-B11FC08C33A1}"/>
    <cellStyle name="Millares 19 5 2 2" xfId="6864" xr:uid="{7D633F67-306A-41AB-B9F8-4A8E3A2612EA}"/>
    <cellStyle name="Millares 19 5 2 2 2" xfId="18316" xr:uid="{073504F2-3913-46F3-8963-DE1E6F47BE30}"/>
    <cellStyle name="Millares 19 5 2 2 2 2" xfId="41210" xr:uid="{8F3F0C0A-D703-4F61-9F70-6247476AB816}"/>
    <cellStyle name="Millares 19 5 2 2 3" xfId="29769" xr:uid="{80C4FA9C-AECF-4836-A759-B0C86744E575}"/>
    <cellStyle name="Millares 19 5 2 2 4" xfId="52651" xr:uid="{73D74C8D-CE2F-48F8-AE44-A80FBAF5CB9B}"/>
    <cellStyle name="Millares 19 5 2 3" xfId="14074" xr:uid="{C68192DB-727C-467F-A7DE-B1471360EDCA}"/>
    <cellStyle name="Millares 19 5 2 3 2" xfId="36968" xr:uid="{DD9DCC80-8005-4FD7-B8B2-1052E84A5135}"/>
    <cellStyle name="Millares 19 5 2 4" xfId="25527" xr:uid="{D493D2D0-F03F-439D-AB5C-B96DE46523ED}"/>
    <cellStyle name="Millares 19 5 2 5" xfId="48410" xr:uid="{F480260B-360B-475E-AF72-A694CAAA3E0F}"/>
    <cellStyle name="Millares 19 5 3" xfId="5547" xr:uid="{632855DF-C63B-4E8E-B292-418146C658D2}"/>
    <cellStyle name="Millares 19 5 3 2" xfId="16999" xr:uid="{0936635C-C422-4880-8448-E0DD42AA335F}"/>
    <cellStyle name="Millares 19 5 3 2 2" xfId="39893" xr:uid="{24240259-5C76-48B6-82A6-B47C9A0C5F61}"/>
    <cellStyle name="Millares 19 5 3 3" xfId="28452" xr:uid="{192353DF-75F5-40E2-BEE7-D9785D17ADBA}"/>
    <cellStyle name="Millares 19 5 3 4" xfId="51334" xr:uid="{53A77C7B-DDAA-49A5-90F5-9A4F04E2DC34}"/>
    <cellStyle name="Millares 19 5 4" xfId="12757" xr:uid="{B8002009-A6B4-4AFC-94D4-203717062471}"/>
    <cellStyle name="Millares 19 5 4 2" xfId="35651" xr:uid="{5D3EE25D-4958-40AF-BC0D-5523FC9EDCE1}"/>
    <cellStyle name="Millares 19 5 5" xfId="24210" xr:uid="{04356B02-91AD-4FC7-9ACD-55065AB4A931}"/>
    <cellStyle name="Millares 19 5 6" xfId="47093" xr:uid="{764D630C-B0DC-4BE5-B290-4A33368E2159}"/>
    <cellStyle name="Millares 19 6" xfId="1562" xr:uid="{BCD0BCE9-4A6F-4471-B3A1-EFAD613BCBC4}"/>
    <cellStyle name="Millares 19 6 2" xfId="5810" xr:uid="{2957F4EF-0168-4040-A512-7534F31EEDEA}"/>
    <cellStyle name="Millares 19 6 2 2" xfId="17262" xr:uid="{0744B27D-8332-410B-8DD0-F6914E005A5D}"/>
    <cellStyle name="Millares 19 6 2 2 2" xfId="40156" xr:uid="{09C648FF-23D7-48C0-B0F3-F87F6456ED42}"/>
    <cellStyle name="Millares 19 6 2 3" xfId="28715" xr:uid="{CCCA485D-4130-4C77-B8C3-3BB7900BD7F3}"/>
    <cellStyle name="Millares 19 6 2 4" xfId="51597" xr:uid="{6D6B8767-D9A5-42D2-994F-8CEFB09D1ED1}"/>
    <cellStyle name="Millares 19 6 3" xfId="13020" xr:uid="{EDBDE3F2-5FB7-4926-A825-E148E2A213DE}"/>
    <cellStyle name="Millares 19 6 3 2" xfId="35914" xr:uid="{60711819-04CB-4A1D-BFC9-318604959CEA}"/>
    <cellStyle name="Millares 19 6 4" xfId="24473" xr:uid="{55C2839F-77D9-4AC4-9F3D-0DD9B136D596}"/>
    <cellStyle name="Millares 19 6 5" xfId="47356" xr:uid="{4AC6FE5C-92F2-4ED5-971E-9FA56EA8F797}"/>
    <cellStyle name="Millares 19 7" xfId="2884" xr:uid="{562A47EF-84AB-4A88-B780-76BFAC2B5272}"/>
    <cellStyle name="Millares 19 7 2" xfId="7128" xr:uid="{24CDBBB7-4F15-4143-B8CB-0694AB002A88}"/>
    <cellStyle name="Millares 19 7 2 2" xfId="18580" xr:uid="{FBE12ACF-6CF7-4728-8821-4BFCBD936E83}"/>
    <cellStyle name="Millares 19 7 2 2 2" xfId="41474" xr:uid="{E55D385A-5BB5-474D-B81E-0CBF071F8188}"/>
    <cellStyle name="Millares 19 7 2 3" xfId="30033" xr:uid="{2D58470E-D5C1-4F6D-A34C-3BC60642FEAB}"/>
    <cellStyle name="Millares 19 7 2 4" xfId="52915" xr:uid="{3D5FAB56-9395-45D4-AF1F-8EB7F0A9384C}"/>
    <cellStyle name="Millares 19 7 3" xfId="14338" xr:uid="{35B8FD76-B426-4F0F-9FF1-2B87DF9C1CFB}"/>
    <cellStyle name="Millares 19 7 3 2" xfId="37232" xr:uid="{59273666-6BE9-403C-95BC-6029176ABF2D}"/>
    <cellStyle name="Millares 19 7 4" xfId="25791" xr:uid="{99D6D94B-E38D-4B12-9647-6C2C75B3D7FE}"/>
    <cellStyle name="Millares 19 7 5" xfId="48673" xr:uid="{E50243F2-AB12-4159-A093-69B0D875403B}"/>
    <cellStyle name="Millares 19 8" xfId="3144" xr:uid="{2AD7DA7A-7955-4593-99D3-2EE20365A53A}"/>
    <cellStyle name="Millares 19 8 2" xfId="7387" xr:uid="{878AF491-BD6F-4B0A-8434-F47418ECBE05}"/>
    <cellStyle name="Millares 19 8 2 2" xfId="18839" xr:uid="{12515CF7-7643-49DE-9F3E-75DDFAAB35A6}"/>
    <cellStyle name="Millares 19 8 2 2 2" xfId="41733" xr:uid="{1C86583C-CE72-4FF3-ADB9-A8A7B248EADB}"/>
    <cellStyle name="Millares 19 8 2 3" xfId="30292" xr:uid="{744521F9-430A-49C6-A6E3-AE723F0D44D0}"/>
    <cellStyle name="Millares 19 8 2 4" xfId="53174" xr:uid="{61993F9B-55AD-4601-8C71-83F6A9FFC642}"/>
    <cellStyle name="Millares 19 8 3" xfId="14597" xr:uid="{0C0828F4-3CD4-430B-9D46-B49D4D7FB4CA}"/>
    <cellStyle name="Millares 19 8 3 2" xfId="37491" xr:uid="{6E829DFE-8CC0-4D24-8567-082570B2799A}"/>
    <cellStyle name="Millares 19 8 4" xfId="26050" xr:uid="{EB4F5156-D25C-4026-A5DA-43D2690775E8}"/>
    <cellStyle name="Millares 19 8 5" xfId="48932" xr:uid="{2A801312-BC83-4165-919E-3D7A8BB437B0}"/>
    <cellStyle name="Millares 19 9" xfId="3406" xr:uid="{C237666E-3FA5-4AE2-9B15-908BDC5472BC}"/>
    <cellStyle name="Millares 19 9 2" xfId="7649" xr:uid="{805F9267-8E12-41AC-AD72-7AEA34598AF5}"/>
    <cellStyle name="Millares 19 9 2 2" xfId="19101" xr:uid="{298945DC-6B91-4E13-ADD3-B392A4B6D03D}"/>
    <cellStyle name="Millares 19 9 2 2 2" xfId="41995" xr:uid="{382204F6-8ABA-4AF6-97AD-6E5E3D0D2346}"/>
    <cellStyle name="Millares 19 9 2 3" xfId="30554" xr:uid="{2DA8E152-3495-4C5A-99DF-7336479D6592}"/>
    <cellStyle name="Millares 19 9 2 4" xfId="53436" xr:uid="{18B790B5-E8BB-41F7-9A72-7B442CD6C975}"/>
    <cellStyle name="Millares 19 9 3" xfId="14859" xr:uid="{0C9A3DB3-09F4-49A6-8713-9252354F7EE1}"/>
    <cellStyle name="Millares 19 9 3 2" xfId="37753" xr:uid="{98DD3CCA-7A45-4C2C-9658-2DE1393FDB1C}"/>
    <cellStyle name="Millares 19 9 4" xfId="26312" xr:uid="{0F7AFD88-E36D-43B2-910A-8D27EAC56578}"/>
    <cellStyle name="Millares 19 9 5" xfId="49194" xr:uid="{F271D7B3-A88C-489D-B129-F39DBECDF35A}"/>
    <cellStyle name="Millares 2" xfId="6" xr:uid="{00000000-0005-0000-0000-000007000000}"/>
    <cellStyle name="Millares 2 10" xfId="99" xr:uid="{CEC52B84-5EB4-4806-8167-225C03084277}"/>
    <cellStyle name="Millares 2 11" xfId="115" xr:uid="{BD40C912-7086-4031-ACD0-1FE37992336C}"/>
    <cellStyle name="Millares 2 11 10" xfId="8670" xr:uid="{2600F1B0-F9F0-410B-B90B-93D72C5EC659}"/>
    <cellStyle name="Millares 2 11 10 2" xfId="20114" xr:uid="{B7EF5353-CFCC-4940-AEE8-B540393E955C}"/>
    <cellStyle name="Millares 2 11 10 2 2" xfId="43008" xr:uid="{DC6D1039-0673-4260-96BA-AADCDB1474FB}"/>
    <cellStyle name="Millares 2 11 10 3" xfId="31567" xr:uid="{00F77E68-C42B-4E78-AF39-949D2171FF94}"/>
    <cellStyle name="Millares 2 11 10 4" xfId="54449" xr:uid="{8346A52D-F1DF-428F-9A95-82722D8C9351}"/>
    <cellStyle name="Millares 2 11 11" xfId="8931" xr:uid="{E32A3F11-F076-44D9-83E1-92D154AC5A36}"/>
    <cellStyle name="Millares 2 11 11 2" xfId="20375" xr:uid="{6C8D4B7B-4E73-458A-8DFB-C3182B5D9DAF}"/>
    <cellStyle name="Millares 2 11 11 2 2" xfId="43269" xr:uid="{5C6F6571-C3EB-41EA-B229-C2E4D9659E81}"/>
    <cellStyle name="Millares 2 11 11 3" xfId="31828" xr:uid="{332ECCBD-46FA-482D-BD50-2C4C263F4191}"/>
    <cellStyle name="Millares 2 11 11 4" xfId="54710" xr:uid="{492C2256-73AC-41DD-BEAB-91B0F00963BB}"/>
    <cellStyle name="Millares 2 11 12" xfId="9197" xr:uid="{CDFBCCFE-DE8A-420C-871E-C608DE44B817}"/>
    <cellStyle name="Millares 2 11 12 2" xfId="20641" xr:uid="{03A37F07-32E9-4D04-8EFE-1D1501CA84BD}"/>
    <cellStyle name="Millares 2 11 12 2 2" xfId="43535" xr:uid="{6EB41165-D193-49B9-A5F5-7BDEB027CC5E}"/>
    <cellStyle name="Millares 2 11 12 3" xfId="32094" xr:uid="{E94BD18C-B4B3-4150-B0E4-69B77F2EF8D5}"/>
    <cellStyle name="Millares 2 11 12 4" xfId="54976" xr:uid="{FEEC754F-352A-4EAA-B433-395B222B9B21}"/>
    <cellStyle name="Millares 2 11 13" xfId="9468" xr:uid="{A7BCDA9A-5DF8-4D80-88C1-4A1751CEF74B}"/>
    <cellStyle name="Millares 2 11 13 2" xfId="20911" xr:uid="{FDEF693E-872C-4F88-8936-B91B62579517}"/>
    <cellStyle name="Millares 2 11 13 2 2" xfId="43805" xr:uid="{1418F09B-BBB2-4096-A9EC-439619273723}"/>
    <cellStyle name="Millares 2 11 13 3" xfId="32364" xr:uid="{9FE74A61-A1E6-4C98-B0DE-11EE16512C3E}"/>
    <cellStyle name="Millares 2 11 14" xfId="10555" xr:uid="{B03272A2-30AD-44B8-B6AE-0234FF1E9BA8}"/>
    <cellStyle name="Millares 2 11 14 2" xfId="21998" xr:uid="{6CEA0DB6-8B25-4EC6-ABD8-47BEDB0501CB}"/>
    <cellStyle name="Millares 2 11 14 2 2" xfId="44892" xr:uid="{559EB8C8-57DA-447C-8508-B5AB2A8F5F32}"/>
    <cellStyle name="Millares 2 11 14 3" xfId="33451" xr:uid="{BBDA4125-B46A-499D-9B67-2E4021C3480B}"/>
    <cellStyle name="Millares 2 11 15" xfId="11620" xr:uid="{0D3E92C2-492D-43E9-9143-610EAF7ACC5B}"/>
    <cellStyle name="Millares 2 11 15 2" xfId="34514" xr:uid="{C239235E-4815-4EE2-9BC9-CADCBCF8D4EF}"/>
    <cellStyle name="Millares 2 11 16" xfId="23073" xr:uid="{8986F3FB-07FA-46A2-9C8C-F1CD9FCE39CF}"/>
    <cellStyle name="Millares 2 11 17" xfId="45956" xr:uid="{55E0DA18-047B-436A-8A1C-75B98BD7BE35}"/>
    <cellStyle name="Millares 2 11 2" xfId="424" xr:uid="{19045C0B-8CC8-472B-8E52-D206CDEBB6CF}"/>
    <cellStyle name="Millares 2 11 2 10" xfId="46219" xr:uid="{EF11F729-25DD-45CE-8EF3-755A4976CF35}"/>
    <cellStyle name="Millares 2 11 2 2" xfId="952" xr:uid="{8881935D-5A0C-4775-84ED-E15D8D7B9CD5}"/>
    <cellStyle name="Millares 2 11 2 2 2" xfId="2269" xr:uid="{E236AA74-DEF1-48A3-ACC6-76B91E33FC30}"/>
    <cellStyle name="Millares 2 11 2 2 2 2" xfId="6517" xr:uid="{80978B5D-27F4-4777-9E9F-7D2AE1C73B87}"/>
    <cellStyle name="Millares 2 11 2 2 2 2 2" xfId="17969" xr:uid="{65BA4070-204C-4663-BA44-B6ABDF3FB779}"/>
    <cellStyle name="Millares 2 11 2 2 2 2 2 2" xfId="40863" xr:uid="{B83742DC-F892-443F-A40A-635BC01D6DA6}"/>
    <cellStyle name="Millares 2 11 2 2 2 2 3" xfId="29422" xr:uid="{916A7A40-A626-413D-9F87-0EC060AE3B5B}"/>
    <cellStyle name="Millares 2 11 2 2 2 2 4" xfId="52304" xr:uid="{D19AFB94-CF6D-41A1-9048-E3877A5F7025}"/>
    <cellStyle name="Millares 2 11 2 2 2 3" xfId="13727" xr:uid="{14A92398-D9BF-4106-AB8A-B20EF1698F93}"/>
    <cellStyle name="Millares 2 11 2 2 2 3 2" xfId="36621" xr:uid="{4E2CFD56-F352-4A50-B850-A4E4EB435FCD}"/>
    <cellStyle name="Millares 2 11 2 2 2 4" xfId="25180" xr:uid="{211E9E2D-8CF8-450C-9333-1CE3CB6B34C1}"/>
    <cellStyle name="Millares 2 11 2 2 2 5" xfId="48063" xr:uid="{772B4A2B-08B2-4041-9D37-66AD42642E51}"/>
    <cellStyle name="Millares 2 11 2 2 3" xfId="4113" xr:uid="{6036789E-58C7-4603-911A-FFF095091349}"/>
    <cellStyle name="Millares 2 11 2 2 3 2" xfId="8356" xr:uid="{18256E07-B5A7-4F3D-8628-9254206EBE5D}"/>
    <cellStyle name="Millares 2 11 2 2 3 2 2" xfId="19808" xr:uid="{C66A4B76-DD6F-4894-A083-C272E444C4BB}"/>
    <cellStyle name="Millares 2 11 2 2 3 2 2 2" xfId="42702" xr:uid="{08514F36-7360-4CF3-A6D2-405C29135A44}"/>
    <cellStyle name="Millares 2 11 2 2 3 2 3" xfId="31261" xr:uid="{AC877D1F-0043-4E66-AA2A-AFA05B8ECD09}"/>
    <cellStyle name="Millares 2 11 2 2 3 2 4" xfId="54143" xr:uid="{C1638AB2-2755-4019-9AD6-6C43723B34DA}"/>
    <cellStyle name="Millares 2 11 2 2 3 3" xfId="15566" xr:uid="{0F6F1651-01D6-40AF-9233-A91DB63185AE}"/>
    <cellStyle name="Millares 2 11 2 2 3 3 2" xfId="38460" xr:uid="{522E8E25-B307-47BA-8642-F31725D60002}"/>
    <cellStyle name="Millares 2 11 2 2 3 4" xfId="27019" xr:uid="{8D6E6D10-35F1-4673-B433-C50171F603D5}"/>
    <cellStyle name="Millares 2 11 2 2 3 5" xfId="49901" xr:uid="{985CA57D-41F9-4E6C-BDCF-809233CEA03D}"/>
    <cellStyle name="Millares 2 11 2 2 4" xfId="5200" xr:uid="{B8948A6F-EFA2-47CB-BFF0-B62900BB2A10}"/>
    <cellStyle name="Millares 2 11 2 2 4 2" xfId="16652" xr:uid="{1ED7234C-C9F5-4D7D-A2B9-BDE3912B5A00}"/>
    <cellStyle name="Millares 2 11 2 2 4 2 2" xfId="39546" xr:uid="{40308D34-A456-431E-96D5-29C41ACFC4DE}"/>
    <cellStyle name="Millares 2 11 2 2 4 3" xfId="28105" xr:uid="{E8E76143-CD3F-4397-9F9C-69953B08EA35}"/>
    <cellStyle name="Millares 2 11 2 2 4 4" xfId="50987" xr:uid="{A27A8858-C623-4D0F-A25B-EC6F9FDD23A0}"/>
    <cellStyle name="Millares 2 11 2 2 5" xfId="10261" xr:uid="{0843789B-89D7-479A-927C-7580B1DB58A7}"/>
    <cellStyle name="Millares 2 11 2 2 5 2" xfId="21704" xr:uid="{1F1D3420-1C3B-41BF-84E7-E5069E13DEFD}"/>
    <cellStyle name="Millares 2 11 2 2 5 2 2" xfId="44598" xr:uid="{D7189580-2DCF-48FF-BDB2-D557DDD66949}"/>
    <cellStyle name="Millares 2 11 2 2 5 3" xfId="33157" xr:uid="{ABD7CED6-41CE-4D25-AC62-B1AAF0BA1A05}"/>
    <cellStyle name="Millares 2 11 2 2 6" xfId="11345" xr:uid="{720A4271-2232-43D6-A28A-CE086C8F48E2}"/>
    <cellStyle name="Millares 2 11 2 2 6 2" xfId="22788" xr:uid="{F157E08F-8288-4FD0-A596-9D124E02C020}"/>
    <cellStyle name="Millares 2 11 2 2 6 2 2" xfId="45682" xr:uid="{58234361-CA88-460D-8F80-FD356BE45B1B}"/>
    <cellStyle name="Millares 2 11 2 2 6 3" xfId="34241" xr:uid="{FCB312CC-24E4-419C-9F63-7F26EA019E93}"/>
    <cellStyle name="Millares 2 11 2 2 7" xfId="12410" xr:uid="{A33F055F-F783-45E7-AF35-6955288B6AB9}"/>
    <cellStyle name="Millares 2 11 2 2 7 2" xfId="35304" xr:uid="{F39E77DB-7EA8-45A5-B3C5-0E0EB68EA0CA}"/>
    <cellStyle name="Millares 2 11 2 2 8" xfId="23863" xr:uid="{43DBC823-2BB9-4652-803E-FCC381CCABFB}"/>
    <cellStyle name="Millares 2 11 2 2 9" xfId="46746" xr:uid="{E737084F-FA18-46BC-BEDA-FF2549FE1CD1}"/>
    <cellStyle name="Millares 2 11 2 3" xfId="1742" xr:uid="{968F054E-F047-4717-AABA-7BE481510BEA}"/>
    <cellStyle name="Millares 2 11 2 3 2" xfId="5990" xr:uid="{B8D9AB8D-68C4-48F7-A57E-309FB876560E}"/>
    <cellStyle name="Millares 2 11 2 3 2 2" xfId="17442" xr:uid="{7ADB741E-4006-42E9-8CAB-0D63110C38F0}"/>
    <cellStyle name="Millares 2 11 2 3 2 2 2" xfId="40336" xr:uid="{6AC4EB21-7969-41D6-BAC2-FD4ACF205506}"/>
    <cellStyle name="Millares 2 11 2 3 2 3" xfId="28895" xr:uid="{BA0CF91D-1C9C-4483-A29C-E5CE2F3557A9}"/>
    <cellStyle name="Millares 2 11 2 3 2 4" xfId="51777" xr:uid="{0205255F-5A8E-4BC5-A75D-394B85217A38}"/>
    <cellStyle name="Millares 2 11 2 3 3" xfId="13200" xr:uid="{2EF7E60F-D27F-4E20-81D2-C717A5D7250D}"/>
    <cellStyle name="Millares 2 11 2 3 3 2" xfId="36094" xr:uid="{795D0195-6F13-4683-9154-83B4110D7B0A}"/>
    <cellStyle name="Millares 2 11 2 3 4" xfId="24653" xr:uid="{C65A0F63-B9D9-450C-8F54-AD6D51B3E099}"/>
    <cellStyle name="Millares 2 11 2 3 5" xfId="47536" xr:uid="{60E25D4B-ECA3-432E-9653-B341FCCDE841}"/>
    <cellStyle name="Millares 2 11 2 4" xfId="3586" xr:uid="{E7B2F4D1-79F7-4771-95C4-38783D9E57A2}"/>
    <cellStyle name="Millares 2 11 2 4 2" xfId="7829" xr:uid="{4BC6A6D4-2E03-472E-B8E5-368CA86975D2}"/>
    <cellStyle name="Millares 2 11 2 4 2 2" xfId="19281" xr:uid="{106EE570-1C4C-4E2C-82E6-623C93609441}"/>
    <cellStyle name="Millares 2 11 2 4 2 2 2" xfId="42175" xr:uid="{71EB989C-9A15-4ADB-917B-1FB613932D53}"/>
    <cellStyle name="Millares 2 11 2 4 2 3" xfId="30734" xr:uid="{F63505D7-BE2A-4FB6-AF08-1608D9F96306}"/>
    <cellStyle name="Millares 2 11 2 4 2 4" xfId="53616" xr:uid="{68324C41-31FE-41CC-A4D6-CE04AC839140}"/>
    <cellStyle name="Millares 2 11 2 4 3" xfId="15039" xr:uid="{FFC7AD6C-26C1-4468-B148-D5354ADD59E4}"/>
    <cellStyle name="Millares 2 11 2 4 3 2" xfId="37933" xr:uid="{0E78EFEC-2264-49B4-BA5E-DD902BE20C3B}"/>
    <cellStyle name="Millares 2 11 2 4 4" xfId="26492" xr:uid="{AA88E4E4-9C4E-40CA-B04C-B1E5ECA2E0AA}"/>
    <cellStyle name="Millares 2 11 2 4 5" xfId="49374" xr:uid="{B00FA744-E84D-4341-8046-AA01999E7EF2}"/>
    <cellStyle name="Millares 2 11 2 5" xfId="4673" xr:uid="{90EBDCC1-D135-4CBA-9F4A-F76ADDFEDF29}"/>
    <cellStyle name="Millares 2 11 2 5 2" xfId="16125" xr:uid="{A465119F-25FF-46CA-8691-CA5EDB7EB755}"/>
    <cellStyle name="Millares 2 11 2 5 2 2" xfId="39019" xr:uid="{D53D4680-3F1E-4661-8E2B-3BD80E777F91}"/>
    <cellStyle name="Millares 2 11 2 5 3" xfId="27578" xr:uid="{C1493479-A019-4E1A-9CAB-8B9FE1AF2F64}"/>
    <cellStyle name="Millares 2 11 2 5 4" xfId="50460" xr:uid="{EE4D59B1-2E9F-4887-860D-F1918113E5C7}"/>
    <cellStyle name="Millares 2 11 2 6" xfId="9734" xr:uid="{2EA610C0-5786-4121-8169-E9C4C1278B1C}"/>
    <cellStyle name="Millares 2 11 2 6 2" xfId="21177" xr:uid="{D5F79F3B-82A3-4FAE-A31F-FBC76037E36F}"/>
    <cellStyle name="Millares 2 11 2 6 2 2" xfId="44071" xr:uid="{7C15D9C0-98B1-443D-93BB-75854208B03A}"/>
    <cellStyle name="Millares 2 11 2 6 3" xfId="32630" xr:uid="{D25347E0-A700-461A-8C3F-CE8202AD21E1}"/>
    <cellStyle name="Millares 2 11 2 7" xfId="10818" xr:uid="{133F31CA-0E14-4182-B4B5-A739AA7E9E36}"/>
    <cellStyle name="Millares 2 11 2 7 2" xfId="22261" xr:uid="{9ACF2131-DA14-4F9B-8574-3A1C99C41BD1}"/>
    <cellStyle name="Millares 2 11 2 7 2 2" xfId="45155" xr:uid="{BB53D8B4-E662-43AD-B427-7E7AF8DAEF64}"/>
    <cellStyle name="Millares 2 11 2 7 3" xfId="33714" xr:uid="{C8D5F01B-403F-4E04-BCBC-911FEA563A4E}"/>
    <cellStyle name="Millares 2 11 2 8" xfId="11883" xr:uid="{3E067EE4-BD56-4BEF-BC8A-6D7A367F1EDF}"/>
    <cellStyle name="Millares 2 11 2 8 2" xfId="34777" xr:uid="{3A915A06-9D21-401D-A2A3-987DF849BE8B}"/>
    <cellStyle name="Millares 2 11 2 9" xfId="23336" xr:uid="{F56CD73B-6A18-4B25-8BA6-5E426E798096}"/>
    <cellStyle name="Millares 2 11 3" xfId="688" xr:uid="{2257D97C-8E84-4990-A3B3-BF3129119D89}"/>
    <cellStyle name="Millares 2 11 3 2" xfId="2005" xr:uid="{90D601B9-3EE9-47D5-99B6-0BB0F9A7AB58}"/>
    <cellStyle name="Millares 2 11 3 2 2" xfId="6253" xr:uid="{726A812E-FDD5-4B9A-8F94-0DFFA51067D0}"/>
    <cellStyle name="Millares 2 11 3 2 2 2" xfId="17705" xr:uid="{CAF87688-BD65-4B46-B477-C89A13B89380}"/>
    <cellStyle name="Millares 2 11 3 2 2 2 2" xfId="40599" xr:uid="{E7356F62-3316-4C67-BF14-27B6F60809C7}"/>
    <cellStyle name="Millares 2 11 3 2 2 3" xfId="29158" xr:uid="{3745F25C-4EBF-4C6D-A43F-4196ACF1C8C0}"/>
    <cellStyle name="Millares 2 11 3 2 2 4" xfId="52040" xr:uid="{AE5A2E48-123B-4738-BB09-D0D664444799}"/>
    <cellStyle name="Millares 2 11 3 2 3" xfId="13463" xr:uid="{B7F3F072-3A2F-4B2C-BC01-2DF3DA9C3EBF}"/>
    <cellStyle name="Millares 2 11 3 2 3 2" xfId="36357" xr:uid="{9A5AE8CD-3F22-4802-968E-31E60C2F759D}"/>
    <cellStyle name="Millares 2 11 3 2 4" xfId="24916" xr:uid="{34A95EBD-2283-4831-9115-D3C529DB577C}"/>
    <cellStyle name="Millares 2 11 3 2 5" xfId="47799" xr:uid="{A33DCB4C-D943-40F1-8383-654DAB6D8EC4}"/>
    <cellStyle name="Millares 2 11 3 3" xfId="3849" xr:uid="{690D4F87-A802-4553-96DB-81822D2E6013}"/>
    <cellStyle name="Millares 2 11 3 3 2" xfId="8092" xr:uid="{6A631A64-DAAA-467B-A847-EEFED2634BC5}"/>
    <cellStyle name="Millares 2 11 3 3 2 2" xfId="19544" xr:uid="{410B4E6A-7C54-4D18-9B86-B1AA90FECF6B}"/>
    <cellStyle name="Millares 2 11 3 3 2 2 2" xfId="42438" xr:uid="{E203AE28-824C-4481-AE87-5BE99D5CDA96}"/>
    <cellStyle name="Millares 2 11 3 3 2 3" xfId="30997" xr:uid="{DEB5969D-1ACA-41E2-AE5C-D08E5459C0A6}"/>
    <cellStyle name="Millares 2 11 3 3 2 4" xfId="53879" xr:uid="{50E192A7-B201-43F8-9EF2-112FF7921112}"/>
    <cellStyle name="Millares 2 11 3 3 3" xfId="15302" xr:uid="{5D8ABD96-8735-4BFA-BF04-B9E949E493A0}"/>
    <cellStyle name="Millares 2 11 3 3 3 2" xfId="38196" xr:uid="{2DD9204C-5CBE-4C39-B0CA-461138F125BD}"/>
    <cellStyle name="Millares 2 11 3 3 4" xfId="26755" xr:uid="{413106C7-E64E-40B4-BE1A-030248FAD4D7}"/>
    <cellStyle name="Millares 2 11 3 3 5" xfId="49637" xr:uid="{FBE36F02-1D45-401A-9C01-0BAA0D959ADE}"/>
    <cellStyle name="Millares 2 11 3 4" xfId="4936" xr:uid="{7225FB54-F8A8-4A86-AA60-1692366D2CB5}"/>
    <cellStyle name="Millares 2 11 3 4 2" xfId="16388" xr:uid="{9CBFD82C-D180-4C60-B55B-DA8E1E0D717E}"/>
    <cellStyle name="Millares 2 11 3 4 2 2" xfId="39282" xr:uid="{DD68E192-7D4C-495B-AA61-C39D7B3280EC}"/>
    <cellStyle name="Millares 2 11 3 4 3" xfId="27841" xr:uid="{50E710B2-494B-486F-917B-2C2DCA904D54}"/>
    <cellStyle name="Millares 2 11 3 4 4" xfId="50723" xr:uid="{015D992F-5107-48BC-A090-BD7AC1C3D0B3}"/>
    <cellStyle name="Millares 2 11 3 5" xfId="9997" xr:uid="{44799D2C-7144-4517-A373-1FEBC9220A97}"/>
    <cellStyle name="Millares 2 11 3 5 2" xfId="21440" xr:uid="{7AF2D814-AAB8-454D-B5D4-80A2E120BD10}"/>
    <cellStyle name="Millares 2 11 3 5 2 2" xfId="44334" xr:uid="{394AC2C4-7258-4C01-8A30-9D9676BAB7F2}"/>
    <cellStyle name="Millares 2 11 3 5 3" xfId="32893" xr:uid="{308E340F-8850-4C0A-8AA8-BA37AEE99F95}"/>
    <cellStyle name="Millares 2 11 3 6" xfId="11081" xr:uid="{3031D339-54B4-4C81-8870-338593E81D26}"/>
    <cellStyle name="Millares 2 11 3 6 2" xfId="22524" xr:uid="{1D6CD075-D3A9-4302-A1F3-DA178B83BFCA}"/>
    <cellStyle name="Millares 2 11 3 6 2 2" xfId="45418" xr:uid="{45853804-A49C-4118-A225-A679E5348FBA}"/>
    <cellStyle name="Millares 2 11 3 6 3" xfId="33977" xr:uid="{C655C61A-5BA4-41C7-930B-BCC9BF4AE30B}"/>
    <cellStyle name="Millares 2 11 3 7" xfId="12146" xr:uid="{E9710221-4630-4E38-A42A-B6EE311C2C83}"/>
    <cellStyle name="Millares 2 11 3 7 2" xfId="35040" xr:uid="{49D4867B-A3B5-4284-A5BB-6D970B2FD980}"/>
    <cellStyle name="Millares 2 11 3 8" xfId="23599" xr:uid="{E9729C72-AC79-4015-A672-D35F32AA41A2}"/>
    <cellStyle name="Millares 2 11 3 9" xfId="46482" xr:uid="{B9CBF930-7EAC-40F8-8964-F871D7CEAA7C}"/>
    <cellStyle name="Millares 2 11 4" xfId="1216" xr:uid="{487070FC-2FC5-40CA-8318-D2CFFCCB6344}"/>
    <cellStyle name="Millares 2 11 4 2" xfId="2533" xr:uid="{A9C92D99-B9C6-4010-8477-D297F421C52C}"/>
    <cellStyle name="Millares 2 11 4 2 2" xfId="6781" xr:uid="{349DD2C3-EBA9-40CD-B686-512E52F7B00C}"/>
    <cellStyle name="Millares 2 11 4 2 2 2" xfId="18233" xr:uid="{87984E8B-0378-460A-8625-F0E69B38EC09}"/>
    <cellStyle name="Millares 2 11 4 2 2 2 2" xfId="41127" xr:uid="{A8CA22D2-E340-4153-9F63-C24E1FC60263}"/>
    <cellStyle name="Millares 2 11 4 2 2 3" xfId="29686" xr:uid="{B81F2FAD-60CE-4CBB-A8BF-E2753F32ACFC}"/>
    <cellStyle name="Millares 2 11 4 2 2 4" xfId="52568" xr:uid="{DD859F26-B81A-4B1F-9F0E-45053CE95A76}"/>
    <cellStyle name="Millares 2 11 4 2 3" xfId="13991" xr:uid="{ABD610D0-35F5-4671-B7A7-F345CAB75F8C}"/>
    <cellStyle name="Millares 2 11 4 2 3 2" xfId="36885" xr:uid="{3A5FD586-BCCE-4697-B681-8A5DFC63235C}"/>
    <cellStyle name="Millares 2 11 4 2 4" xfId="25444" xr:uid="{1D0744DE-FBC5-462A-9F83-48F92DC0D3DB}"/>
    <cellStyle name="Millares 2 11 4 2 5" xfId="48327" xr:uid="{32BE3627-B158-438A-98D0-CD680EE49425}"/>
    <cellStyle name="Millares 2 11 4 3" xfId="5464" xr:uid="{A75D8134-B643-40DD-8BE9-5135B32EA76A}"/>
    <cellStyle name="Millares 2 11 4 3 2" xfId="16916" xr:uid="{AA4D40E5-7817-467F-8594-7CE2BE558974}"/>
    <cellStyle name="Millares 2 11 4 3 2 2" xfId="39810" xr:uid="{30FDE1AD-67AB-4886-A1D6-7E45A8705492}"/>
    <cellStyle name="Millares 2 11 4 3 3" xfId="28369" xr:uid="{E6A9943A-DF5A-4DA0-BF73-C428E3C6219C}"/>
    <cellStyle name="Millares 2 11 4 3 4" xfId="51251" xr:uid="{9154B086-8239-423D-98A7-F5A536FAA0B5}"/>
    <cellStyle name="Millares 2 11 4 4" xfId="12674" xr:uid="{1CCC97C8-4483-4F28-BB2C-0DCD5542EA9D}"/>
    <cellStyle name="Millares 2 11 4 4 2" xfId="35568" xr:uid="{61999FB3-06E5-493D-BDDD-84FB27024B2E}"/>
    <cellStyle name="Millares 2 11 4 5" xfId="24127" xr:uid="{794B1DF2-25C4-45B1-9D43-74D37597C89F}"/>
    <cellStyle name="Millares 2 11 4 6" xfId="47010" xr:uid="{B260D01F-A212-421F-946E-7DD6D4452969}"/>
    <cellStyle name="Millares 2 11 5" xfId="1479" xr:uid="{EE54696B-1468-49C7-8DA4-F3E5CDE8AB8B}"/>
    <cellStyle name="Millares 2 11 5 2" xfId="5727" xr:uid="{B19D836E-BE3B-4802-A97D-6424DB036098}"/>
    <cellStyle name="Millares 2 11 5 2 2" xfId="17179" xr:uid="{81812B33-2003-4745-814B-8D246EC1CAA2}"/>
    <cellStyle name="Millares 2 11 5 2 2 2" xfId="40073" xr:uid="{4F8D5AF8-A64F-46B6-9F8E-0844C1C6F325}"/>
    <cellStyle name="Millares 2 11 5 2 3" xfId="28632" xr:uid="{290FE8AB-CCF0-45A9-850A-B6DBB45B0F20}"/>
    <cellStyle name="Millares 2 11 5 2 4" xfId="51514" xr:uid="{7F3FB97F-8D61-4F89-BA07-B80799A8C9F8}"/>
    <cellStyle name="Millares 2 11 5 3" xfId="12937" xr:uid="{3A7ED323-551B-4280-B9D6-0671BD075C8A}"/>
    <cellStyle name="Millares 2 11 5 3 2" xfId="35831" xr:uid="{C1DF2DDA-22A0-486F-ABD5-E3094CEF1346}"/>
    <cellStyle name="Millares 2 11 5 4" xfId="24390" xr:uid="{32EFB501-A8FA-4B5A-B226-A08A8838FDD2}"/>
    <cellStyle name="Millares 2 11 5 5" xfId="47273" xr:uid="{8585E059-92FF-4397-B0C8-E01389599DEE}"/>
    <cellStyle name="Millares 2 11 6" xfId="2800" xr:uid="{30B33B06-8F3C-4436-A1AB-412625CE0740}"/>
    <cellStyle name="Millares 2 11 6 2" xfId="7045" xr:uid="{AEB1939B-CF01-4395-99FD-C6683D1D4574}"/>
    <cellStyle name="Millares 2 11 6 2 2" xfId="18497" xr:uid="{BE79A884-BA41-4BD0-971E-AD97854CEE2A}"/>
    <cellStyle name="Millares 2 11 6 2 2 2" xfId="41391" xr:uid="{ECD54B1E-0B54-4951-BF03-2C4AE48A431C}"/>
    <cellStyle name="Millares 2 11 6 2 3" xfId="29950" xr:uid="{E40F2B82-1D74-46EE-BFB3-6F58C3DD93C3}"/>
    <cellStyle name="Millares 2 11 6 2 4" xfId="52832" xr:uid="{EE902612-76F0-4E0A-88F4-CF3A78ED4AA1}"/>
    <cellStyle name="Millares 2 11 6 3" xfId="14255" xr:uid="{F9509205-DE1A-476C-9D82-8E77F851948A}"/>
    <cellStyle name="Millares 2 11 6 3 2" xfId="37149" xr:uid="{4D260D13-F67B-4836-B093-92A9B39C19EE}"/>
    <cellStyle name="Millares 2 11 6 4" xfId="25708" xr:uid="{747EDB16-EC3D-435D-9491-4A7B1E14DE11}"/>
    <cellStyle name="Millares 2 11 6 5" xfId="48590" xr:uid="{8D632D93-19D7-48E0-B133-FB57D8FF0D85}"/>
    <cellStyle name="Millares 2 11 7" xfId="3061" xr:uid="{AFEACB14-ADA8-4674-ABDF-E16E08A28B92}"/>
    <cellStyle name="Millares 2 11 7 2" xfId="7304" xr:uid="{FE21A17C-C60E-4035-AF7A-1AAD0F4CE073}"/>
    <cellStyle name="Millares 2 11 7 2 2" xfId="18756" xr:uid="{E54ACC2C-7B17-4995-B787-35BBD908C0A7}"/>
    <cellStyle name="Millares 2 11 7 2 2 2" xfId="41650" xr:uid="{CE7BCD79-5945-4E45-9028-733F32681D72}"/>
    <cellStyle name="Millares 2 11 7 2 3" xfId="30209" xr:uid="{40288DC3-1EB3-4FCB-B400-A8711C620E97}"/>
    <cellStyle name="Millares 2 11 7 2 4" xfId="53091" xr:uid="{05365557-CD83-434F-AB23-D0EDCFB5178A}"/>
    <cellStyle name="Millares 2 11 7 3" xfId="14514" xr:uid="{55B6CCB3-2F0F-4942-9931-578D40B04064}"/>
    <cellStyle name="Millares 2 11 7 3 2" xfId="37408" xr:uid="{DC4146E8-735A-4CC7-84DF-AF6F0AEF51C2}"/>
    <cellStyle name="Millares 2 11 7 4" xfId="25967" xr:uid="{B9332F81-006C-4E18-A042-EEB3831DAF3F}"/>
    <cellStyle name="Millares 2 11 7 5" xfId="48849" xr:uid="{C36F4481-674C-4612-B1C6-377E2C7D48FB}"/>
    <cellStyle name="Millares 2 11 8" xfId="3323" xr:uid="{DF71D186-ECC1-4A19-A9BE-54B47C23A120}"/>
    <cellStyle name="Millares 2 11 8 2" xfId="7566" xr:uid="{A2D0CA30-B3A6-4722-895E-0FE8A036DDF1}"/>
    <cellStyle name="Millares 2 11 8 2 2" xfId="19018" xr:uid="{B0AC106B-58A0-4ACD-BCEE-47F5E04C2364}"/>
    <cellStyle name="Millares 2 11 8 2 2 2" xfId="41912" xr:uid="{795B20A2-4C5B-4099-8F5E-8D1CA1F464C3}"/>
    <cellStyle name="Millares 2 11 8 2 3" xfId="30471" xr:uid="{30EC3B2A-C867-42B5-9E91-43612CADA0B3}"/>
    <cellStyle name="Millares 2 11 8 2 4" xfId="53353" xr:uid="{BE6CCDA8-45E9-4988-B73E-2A9BADE2C6E2}"/>
    <cellStyle name="Millares 2 11 8 3" xfId="14776" xr:uid="{8BAB63C3-9CCB-4A60-B87E-9C3B9AF909F2}"/>
    <cellStyle name="Millares 2 11 8 3 2" xfId="37670" xr:uid="{F0805FE9-1BD3-4424-879A-10A7A4F9383C}"/>
    <cellStyle name="Millares 2 11 8 4" xfId="26229" xr:uid="{7D86B7DB-3EDC-4020-B590-AAABD675B754}"/>
    <cellStyle name="Millares 2 11 8 5" xfId="49111" xr:uid="{D0745203-EA77-49F0-BFEE-BA42275C63D8}"/>
    <cellStyle name="Millares 2 11 9" xfId="4383" xr:uid="{A02F04B6-6015-4C00-B72B-04BACEB5CE54}"/>
    <cellStyle name="Millares 2 11 9 2" xfId="15835" xr:uid="{F8A20CD5-6E00-4609-8DBD-C26B51F21219}"/>
    <cellStyle name="Millares 2 11 9 2 2" xfId="38729" xr:uid="{B028653D-84C5-418A-8250-61EC26EBD39C}"/>
    <cellStyle name="Millares 2 11 9 3" xfId="27288" xr:uid="{EDC8C0ED-A2D3-4BEB-8EA2-EE943D31537B}"/>
    <cellStyle name="Millares 2 11 9 4" xfId="50170" xr:uid="{1E646B7C-0B01-4B10-A3F9-A212582664A7}"/>
    <cellStyle name="Millares 2 12" xfId="11606" xr:uid="{084144AE-7F5D-4403-B40D-A9DB775EB86C}"/>
    <cellStyle name="Millares 2 12 2" xfId="34501" xr:uid="{748BA08C-57C4-4D07-BAD5-E1ED74B2EAEB}"/>
    <cellStyle name="Millares 2 13" xfId="23058" xr:uid="{5D4D92C3-E140-45A0-B5D9-E234218E8958}"/>
    <cellStyle name="Millares 2 2" xfId="85" xr:uid="{00000000-0005-0000-0000-000008000000}"/>
    <cellStyle name="Millares 2 2 10" xfId="11614" xr:uid="{0931A956-FE06-402E-9731-D40E8848FC39}"/>
    <cellStyle name="Millares 2 2 10 2" xfId="34508" xr:uid="{5795FCA8-AF5C-4F13-8D5A-9FF6ECAB5180}"/>
    <cellStyle name="Millares 2 2 11" xfId="23067" xr:uid="{DC700DC8-2A05-4738-800C-473A00565B3C}"/>
    <cellStyle name="Millares 2 2 2" xfId="100" xr:uid="{A1785E5B-F1D5-4714-9369-28F8B0227336}"/>
    <cellStyle name="Millares 2 2 2 10" xfId="3059" xr:uid="{87347F52-C3DE-46B6-BF7D-501442B92982}"/>
    <cellStyle name="Millares 2 2 2 10 2" xfId="7302" xr:uid="{598B8567-E83B-407A-A542-C6FB7CBDCBF4}"/>
    <cellStyle name="Millares 2 2 2 10 2 2" xfId="18754" xr:uid="{C62CB790-7FE2-4EB9-AB20-68C7AE1CE2F9}"/>
    <cellStyle name="Millares 2 2 2 10 2 2 2" xfId="41648" xr:uid="{436C422B-7905-40D4-AB21-03DB55A7013A}"/>
    <cellStyle name="Millares 2 2 2 10 2 3" xfId="30207" xr:uid="{BFD0ACF0-2E7C-40FE-8DBB-DA226BE05EC3}"/>
    <cellStyle name="Millares 2 2 2 10 2 4" xfId="53089" xr:uid="{9D3BA90B-0C98-449B-8FDA-5946F551A070}"/>
    <cellStyle name="Millares 2 2 2 10 3" xfId="14512" xr:uid="{1243C663-EF9A-4AE6-A659-C5BF60875B58}"/>
    <cellStyle name="Millares 2 2 2 10 3 2" xfId="37406" xr:uid="{1E03FEB7-184A-4857-91C4-6A1887BE75E3}"/>
    <cellStyle name="Millares 2 2 2 10 4" xfId="25965" xr:uid="{BAEA2651-BB08-438A-B73A-61860C5B9AF9}"/>
    <cellStyle name="Millares 2 2 2 10 5" xfId="48847" xr:uid="{CF37F611-4113-47A8-81E6-2A9DC3B2DB1C}"/>
    <cellStyle name="Millares 2 2 2 11" xfId="3320" xr:uid="{384A163E-0815-4921-8E8F-859BEEC8D217}"/>
    <cellStyle name="Millares 2 2 2 11 2" xfId="7563" xr:uid="{315F79AF-C126-4CCE-9411-809B709375B6}"/>
    <cellStyle name="Millares 2 2 2 11 2 2" xfId="19015" xr:uid="{0E51EBEC-2FB6-4BD5-9228-28EB0631D33C}"/>
    <cellStyle name="Millares 2 2 2 11 2 2 2" xfId="41909" xr:uid="{9A069A6A-1C6F-405A-9CF8-D6D6881FBF0D}"/>
    <cellStyle name="Millares 2 2 2 11 2 3" xfId="30468" xr:uid="{6212A226-96BB-4F5A-9290-7D3CC7A140A0}"/>
    <cellStyle name="Millares 2 2 2 11 2 4" xfId="53350" xr:uid="{C3C637F6-A448-4D4B-B32C-FD10CFBEBA02}"/>
    <cellStyle name="Millares 2 2 2 11 3" xfId="14773" xr:uid="{6A057EB6-3240-4E87-A3B2-3801CB13B224}"/>
    <cellStyle name="Millares 2 2 2 11 3 2" xfId="37667" xr:uid="{6C51EE1F-9A8A-4C1E-A6B0-D764C9AB4E17}"/>
    <cellStyle name="Millares 2 2 2 11 4" xfId="26226" xr:uid="{BB61A2C6-7B09-4560-9E01-31A99B1FD5ED}"/>
    <cellStyle name="Millares 2 2 2 11 5" xfId="49108" xr:uid="{7B3E4174-493C-4074-8287-514BF8E0025A}"/>
    <cellStyle name="Millares 2 2 2 12" xfId="4381" xr:uid="{0E788D7B-B878-476D-B616-AA1B373278EB}"/>
    <cellStyle name="Millares 2 2 2 12 2" xfId="15833" xr:uid="{9367C5F6-9A0B-43F9-8E8E-9C487236A409}"/>
    <cellStyle name="Millares 2 2 2 12 2 2" xfId="38727" xr:uid="{A990388C-F84F-454F-B674-13735E073CA8}"/>
    <cellStyle name="Millares 2 2 2 12 3" xfId="27286" xr:uid="{69892F7C-ED8C-479C-A0EE-59796F863963}"/>
    <cellStyle name="Millares 2 2 2 12 4" xfId="50168" xr:uid="{69A40A52-EAFF-4CD2-8527-A09DCA43B8A7}"/>
    <cellStyle name="Millares 2 2 2 13" xfId="8668" xr:uid="{E7DCC6D4-693E-4DC0-91F0-84E5440D5BD2}"/>
    <cellStyle name="Millares 2 2 2 13 2" xfId="20112" xr:uid="{5DA44FC8-357C-4EA8-99BB-D5F862A2C1DE}"/>
    <cellStyle name="Millares 2 2 2 13 2 2" xfId="43006" xr:uid="{152214F1-40DC-44B4-90B8-62C1D420A3F8}"/>
    <cellStyle name="Millares 2 2 2 13 3" xfId="31565" xr:uid="{D573F880-EDC8-4E3B-9C85-DEB09F05F9D9}"/>
    <cellStyle name="Millares 2 2 2 13 4" xfId="54447" xr:uid="{8AEA0A86-63D4-442F-8C5C-8B66CF814BE5}"/>
    <cellStyle name="Millares 2 2 2 14" xfId="8929" xr:uid="{88DA39B8-4421-4CB8-A069-E0DF60ABAFBC}"/>
    <cellStyle name="Millares 2 2 2 14 2" xfId="20373" xr:uid="{68DAB58B-9CA1-49A7-ACEE-84A8BDFD78D3}"/>
    <cellStyle name="Millares 2 2 2 14 2 2" xfId="43267" xr:uid="{C97AA0DE-4C35-4848-BACF-6BE204073607}"/>
    <cellStyle name="Millares 2 2 2 14 3" xfId="31826" xr:uid="{C754D4D8-5C80-4717-98DC-4F290EE3FF65}"/>
    <cellStyle name="Millares 2 2 2 14 4" xfId="54708" xr:uid="{94E45A53-1309-4783-8C59-4AB261FE8A56}"/>
    <cellStyle name="Millares 2 2 2 15" xfId="9195" xr:uid="{A9E1F352-0F1E-4C33-953E-6D6EA5DBCD33}"/>
    <cellStyle name="Millares 2 2 2 15 2" xfId="20639" xr:uid="{A66A5C9E-4B11-475D-A8DC-3503427CDE76}"/>
    <cellStyle name="Millares 2 2 2 15 2 2" xfId="43533" xr:uid="{8876A4C9-6FCA-4185-ACEC-F2D87FDB48C6}"/>
    <cellStyle name="Millares 2 2 2 15 3" xfId="32092" xr:uid="{AB797584-5B02-4F75-B585-10590764920B}"/>
    <cellStyle name="Millares 2 2 2 15 4" xfId="54974" xr:uid="{C91BCCC0-4380-458E-8CB5-F3C3012C8B07}"/>
    <cellStyle name="Millares 2 2 2 16" xfId="9466" xr:uid="{9B1F49EA-D68A-47D1-A0B8-7C01B510A915}"/>
    <cellStyle name="Millares 2 2 2 16 2" xfId="20909" xr:uid="{C8E97B19-0671-452C-8CB8-49A55A033444}"/>
    <cellStyle name="Millares 2 2 2 16 2 2" xfId="43803" xr:uid="{30E56BAE-A7C1-49BB-8996-33591D91F32D}"/>
    <cellStyle name="Millares 2 2 2 16 3" xfId="32362" xr:uid="{F274C1A2-2A3E-43D7-A1BF-687CF2A6F37E}"/>
    <cellStyle name="Millares 2 2 2 17" xfId="10553" xr:uid="{94CFA740-A348-49D5-89E7-0F999DB6B56F}"/>
    <cellStyle name="Millares 2 2 2 17 2" xfId="21996" xr:uid="{73C7B3A8-0B87-4ADA-AF64-9B56F1CC36D4}"/>
    <cellStyle name="Millares 2 2 2 17 2 2" xfId="44890" xr:uid="{661A2083-0DC6-4BD5-A9A0-F49B2989DE83}"/>
    <cellStyle name="Millares 2 2 2 17 3" xfId="33449" xr:uid="{E5857B62-2880-45A6-B6DC-7785DF7F54A1}"/>
    <cellStyle name="Millares 2 2 2 18" xfId="11618" xr:uid="{5DEC6025-E368-484B-B949-1C31482FCF40}"/>
    <cellStyle name="Millares 2 2 2 18 2" xfId="34512" xr:uid="{A84027ED-B303-4740-A00D-1D4E3DD1F457}"/>
    <cellStyle name="Millares 2 2 2 19" xfId="23071" xr:uid="{CB9AE2E2-7DA7-4A4F-B0F7-B8D4C5F340A2}"/>
    <cellStyle name="Millares 2 2 2 2" xfId="212" xr:uid="{C31BDE59-4932-44FB-9F73-6DC6605C1F15}"/>
    <cellStyle name="Millares 2 2 2 2 10" xfId="4460" xr:uid="{DDD56EF4-EFEB-44E1-9C60-07866C93EC60}"/>
    <cellStyle name="Millares 2 2 2 2 10 2" xfId="15912" xr:uid="{9EF318DA-2F16-4AA9-9C98-2F998E91458E}"/>
    <cellStyle name="Millares 2 2 2 2 10 2 2" xfId="38806" xr:uid="{7652CD22-95D5-4C89-87F3-F19E246B853E}"/>
    <cellStyle name="Millares 2 2 2 2 10 3" xfId="27365" xr:uid="{BAF2A448-5237-43DE-87B6-A3D7A5D458AA}"/>
    <cellStyle name="Millares 2 2 2 2 10 4" xfId="50247" xr:uid="{FBE56EBF-62BD-4B35-BDA2-01A1A6AC88F8}"/>
    <cellStyle name="Millares 2 2 2 2 11" xfId="8744" xr:uid="{D42CD434-8B94-4688-9371-EA730FA05A79}"/>
    <cellStyle name="Millares 2 2 2 2 11 2" xfId="20188" xr:uid="{0FBCDA61-0B26-4A72-9105-EE9C77D41AA6}"/>
    <cellStyle name="Millares 2 2 2 2 11 2 2" xfId="43082" xr:uid="{2A8F2755-4D3F-41C0-BA6F-0D5BC4C04CD4}"/>
    <cellStyle name="Millares 2 2 2 2 11 3" xfId="31641" xr:uid="{FA3947CF-8899-4556-B4D7-64DE2CBB6CD0}"/>
    <cellStyle name="Millares 2 2 2 2 11 4" xfId="54523" xr:uid="{AD53D7BD-5890-4561-8817-F01566B632CB}"/>
    <cellStyle name="Millares 2 2 2 2 12" xfId="9005" xr:uid="{7E21150A-E5BD-4517-9648-A7DB8F47C238}"/>
    <cellStyle name="Millares 2 2 2 2 12 2" xfId="20449" xr:uid="{1022BA27-A6D0-43E8-B137-EA1A97BD12C2}"/>
    <cellStyle name="Millares 2 2 2 2 12 2 2" xfId="43343" xr:uid="{2C87CFF1-EA59-4B66-8FA9-745377067F0E}"/>
    <cellStyle name="Millares 2 2 2 2 12 3" xfId="31902" xr:uid="{9665143A-5141-48B2-97EC-828E335729E5}"/>
    <cellStyle name="Millares 2 2 2 2 12 4" xfId="54784" xr:uid="{7FB9637A-07AB-49FA-981E-76372377C5C3}"/>
    <cellStyle name="Millares 2 2 2 2 13" xfId="9272" xr:uid="{49B14C70-F246-4B2C-B95A-B2501BE0E2B1}"/>
    <cellStyle name="Millares 2 2 2 2 13 2" xfId="20716" xr:uid="{A2D091DE-61E5-4AAD-9C15-7962089B497E}"/>
    <cellStyle name="Millares 2 2 2 2 13 2 2" xfId="43610" xr:uid="{3E4B7528-E7C0-4032-A6E2-368254EA64F8}"/>
    <cellStyle name="Millares 2 2 2 2 13 3" xfId="32169" xr:uid="{32FD6CE9-D027-4A57-B48E-EE89C83F2744}"/>
    <cellStyle name="Millares 2 2 2 2 13 4" xfId="55051" xr:uid="{27C4A50B-D5F3-4EE1-8A89-F3547A3D5942}"/>
    <cellStyle name="Millares 2 2 2 2 14" xfId="9543" xr:uid="{BF39991C-DA1B-4670-8378-AD78B20ADC80}"/>
    <cellStyle name="Millares 2 2 2 2 14 2" xfId="20986" xr:uid="{B2436D7E-23DE-429F-890C-5C918A0344FB}"/>
    <cellStyle name="Millares 2 2 2 2 14 2 2" xfId="43880" xr:uid="{A06245E0-21A6-4A4A-BCF0-A5CDE6C1995C}"/>
    <cellStyle name="Millares 2 2 2 2 14 3" xfId="32439" xr:uid="{685646C1-7F6F-4D08-89EB-F32893109640}"/>
    <cellStyle name="Millares 2 2 2 2 15" xfId="10629" xr:uid="{CDDF7E69-A67D-45A1-8E8E-24454744BCE0}"/>
    <cellStyle name="Millares 2 2 2 2 15 2" xfId="22072" xr:uid="{A468DDA9-CA64-46D4-8049-CD5390523E09}"/>
    <cellStyle name="Millares 2 2 2 2 15 2 2" xfId="44966" xr:uid="{E705EF76-3A46-4BA1-9C3C-571E1B05ABA1}"/>
    <cellStyle name="Millares 2 2 2 2 15 3" xfId="33525" xr:uid="{7B6B7386-E3CE-4AEB-84A5-AF6A809105E2}"/>
    <cellStyle name="Millares 2 2 2 2 16" xfId="11694" xr:uid="{37730117-8A31-4B54-862C-4403B3E85B49}"/>
    <cellStyle name="Millares 2 2 2 2 16 2" xfId="34588" xr:uid="{3C8C5B52-3AD6-4197-8966-87E7A3879346}"/>
    <cellStyle name="Millares 2 2 2 2 17" xfId="23147" xr:uid="{B61DB9FC-1DB9-4DE3-99FE-0056F24236DA}"/>
    <cellStyle name="Millares 2 2 2 2 18" xfId="46030" xr:uid="{184E5B4E-6477-44F8-8BDF-FC18FFFE501E}"/>
    <cellStyle name="Millares 2 2 2 2 2" xfId="351" xr:uid="{D27F49D4-072B-442B-855E-3A64A7078FA5}"/>
    <cellStyle name="Millares 2 2 2 2 2 10" xfId="8860" xr:uid="{C99CDFE3-D65F-4582-8F7F-9AAF5C687B2F}"/>
    <cellStyle name="Millares 2 2 2 2 2 10 2" xfId="20304" xr:uid="{45CD4F4D-36DF-47F4-BBA2-707865E5D1EF}"/>
    <cellStyle name="Millares 2 2 2 2 2 10 2 2" xfId="43198" xr:uid="{0E905022-5BDC-4D39-A233-C29B6A132CEC}"/>
    <cellStyle name="Millares 2 2 2 2 2 10 3" xfId="31757" xr:uid="{311C157B-A3CB-4AF5-A692-CD6CB3EFC728}"/>
    <cellStyle name="Millares 2 2 2 2 2 10 4" xfId="54639" xr:uid="{D951E473-C932-4667-B385-490A916C1894}"/>
    <cellStyle name="Millares 2 2 2 2 2 11" xfId="9122" xr:uid="{56BCA7B0-6441-45CA-B51C-8715CBEFADB8}"/>
    <cellStyle name="Millares 2 2 2 2 2 11 2" xfId="20566" xr:uid="{C5F48425-6343-4250-A43F-B5193D4C83BC}"/>
    <cellStyle name="Millares 2 2 2 2 2 11 2 2" xfId="43460" xr:uid="{1968B09F-A5A2-4BD0-9D11-0AA85E2BE6D2}"/>
    <cellStyle name="Millares 2 2 2 2 2 11 3" xfId="32019" xr:uid="{FFC9B2D2-A3D9-442A-B0AC-34985E30D9D4}"/>
    <cellStyle name="Millares 2 2 2 2 2 11 4" xfId="54901" xr:uid="{18B35C5B-33E5-4675-847A-1A3D6E8C712E}"/>
    <cellStyle name="Millares 2 2 2 2 2 12" xfId="9389" xr:uid="{E68F07F8-A8C2-4CAA-A958-3F25F263B3FD}"/>
    <cellStyle name="Millares 2 2 2 2 2 12 2" xfId="20833" xr:uid="{F9CAA091-EF2A-4F8D-AD2E-64F5490E132D}"/>
    <cellStyle name="Millares 2 2 2 2 2 12 2 2" xfId="43727" xr:uid="{8DE4076E-339B-4D2E-A48C-754D5B075713}"/>
    <cellStyle name="Millares 2 2 2 2 2 12 3" xfId="32286" xr:uid="{03712BE7-0511-49A5-90C7-5418269882AA}"/>
    <cellStyle name="Millares 2 2 2 2 2 12 4" xfId="55168" xr:uid="{BD16C3FA-C7FB-42F3-B9AA-0F107FA866DF}"/>
    <cellStyle name="Millares 2 2 2 2 2 13" xfId="9661" xr:uid="{DAE2045C-60BD-4E14-84FF-FB285F00C205}"/>
    <cellStyle name="Millares 2 2 2 2 2 13 2" xfId="21104" xr:uid="{50762998-BDE2-4896-93BF-2E18E1D78E67}"/>
    <cellStyle name="Millares 2 2 2 2 2 13 2 2" xfId="43998" xr:uid="{F7D7E16D-50B6-4F1A-9E5C-71C923C070F5}"/>
    <cellStyle name="Millares 2 2 2 2 2 13 3" xfId="32557" xr:uid="{52520EEC-CC0E-4D52-9139-41D93AF663D8}"/>
    <cellStyle name="Millares 2 2 2 2 2 14" xfId="10745" xr:uid="{0E58D04C-E44B-47EB-A660-966FE3B9C457}"/>
    <cellStyle name="Millares 2 2 2 2 2 14 2" xfId="22188" xr:uid="{0137C272-88C5-4C17-AC8B-380B22123994}"/>
    <cellStyle name="Millares 2 2 2 2 2 14 2 2" xfId="45082" xr:uid="{1A0C1C3E-87C1-4DC7-B001-2999D816F404}"/>
    <cellStyle name="Millares 2 2 2 2 2 14 3" xfId="33641" xr:uid="{3732B004-37FD-487A-BEAB-88FF48C4DA4F}"/>
    <cellStyle name="Millares 2 2 2 2 2 15" xfId="11810" xr:uid="{AE99B4F9-BDF8-4217-A796-50A8882C7766}"/>
    <cellStyle name="Millares 2 2 2 2 2 15 2" xfId="34704" xr:uid="{E81EBFEE-7DAE-4C23-8C51-C6DC5D393E7A}"/>
    <cellStyle name="Millares 2 2 2 2 2 16" xfId="23263" xr:uid="{84EDB574-1653-48A1-94C7-C8CE1591DC2C}"/>
    <cellStyle name="Millares 2 2 2 2 2 17" xfId="46146" xr:uid="{CAF26333-2068-4645-8038-8EE826B04CB3}"/>
    <cellStyle name="Millares 2 2 2 2 2 2" xfId="614" xr:uid="{06E27F1A-0B37-412D-BA86-6395585D0DF6}"/>
    <cellStyle name="Millares 2 2 2 2 2 2 10" xfId="46409" xr:uid="{582777E4-2DE7-4081-B8E3-091551CE3935}"/>
    <cellStyle name="Millares 2 2 2 2 2 2 2" xfId="1142" xr:uid="{F8D0F084-6132-4BAD-8AB7-6E03AC781362}"/>
    <cellStyle name="Millares 2 2 2 2 2 2 2 2" xfId="2459" xr:uid="{DFB2ADE5-CC6A-4024-88ED-3C60B21A4762}"/>
    <cellStyle name="Millares 2 2 2 2 2 2 2 2 2" xfId="6707" xr:uid="{AFACBE71-D923-48C1-94C8-E1DFA38D00B9}"/>
    <cellStyle name="Millares 2 2 2 2 2 2 2 2 2 2" xfId="18159" xr:uid="{4C19C7E8-E88C-438E-ABC4-9D64683C1737}"/>
    <cellStyle name="Millares 2 2 2 2 2 2 2 2 2 2 2" xfId="41053" xr:uid="{8C885EA8-EB76-4513-AB6A-1AC6050ADD38}"/>
    <cellStyle name="Millares 2 2 2 2 2 2 2 2 2 3" xfId="29612" xr:uid="{90D3E3D4-FEDD-4F86-BF2F-285291B18AA7}"/>
    <cellStyle name="Millares 2 2 2 2 2 2 2 2 2 4" xfId="52494" xr:uid="{AA331266-9EAC-47F6-BAB4-01EDC4D78ED0}"/>
    <cellStyle name="Millares 2 2 2 2 2 2 2 2 3" xfId="13917" xr:uid="{3DF26A23-7F99-4575-97BA-86ACC0FC6F16}"/>
    <cellStyle name="Millares 2 2 2 2 2 2 2 2 3 2" xfId="36811" xr:uid="{643AF47E-6D2E-46E3-89EC-BFF9C409C553}"/>
    <cellStyle name="Millares 2 2 2 2 2 2 2 2 4" xfId="25370" xr:uid="{0276CDA5-06D4-4C41-B371-20E41FD897F0}"/>
    <cellStyle name="Millares 2 2 2 2 2 2 2 2 5" xfId="48253" xr:uid="{C75E32B3-2F8A-4B6B-9DA5-440986D211C9}"/>
    <cellStyle name="Millares 2 2 2 2 2 2 2 3" xfId="4303" xr:uid="{8ED76030-9D4D-4F20-ADB5-3398CE0D7474}"/>
    <cellStyle name="Millares 2 2 2 2 2 2 2 3 2" xfId="8546" xr:uid="{8F47EDD2-0C61-4F37-9F9B-2ECFB481271A}"/>
    <cellStyle name="Millares 2 2 2 2 2 2 2 3 2 2" xfId="19998" xr:uid="{69E1BD8B-64BF-4098-9837-224C42FDC6B4}"/>
    <cellStyle name="Millares 2 2 2 2 2 2 2 3 2 2 2" xfId="42892" xr:uid="{339AAB8D-53E3-4763-A812-341D4D8E5529}"/>
    <cellStyle name="Millares 2 2 2 2 2 2 2 3 2 3" xfId="31451" xr:uid="{CCA8EEE9-1E8B-4E17-93E1-A3F47DA8F761}"/>
    <cellStyle name="Millares 2 2 2 2 2 2 2 3 2 4" xfId="54333" xr:uid="{F1422B5B-49F6-4929-8440-4D8714B50D94}"/>
    <cellStyle name="Millares 2 2 2 2 2 2 2 3 3" xfId="15756" xr:uid="{FFBE58CB-909E-496B-8443-2260458F74E6}"/>
    <cellStyle name="Millares 2 2 2 2 2 2 2 3 3 2" xfId="38650" xr:uid="{B773B3A4-4123-44BF-8732-2C9DEE7DAC86}"/>
    <cellStyle name="Millares 2 2 2 2 2 2 2 3 4" xfId="27209" xr:uid="{B04B7D8B-3ABD-419D-B966-B62D2E8BE25C}"/>
    <cellStyle name="Millares 2 2 2 2 2 2 2 3 5" xfId="50091" xr:uid="{E2367157-B804-4244-B895-9C681E90DB8A}"/>
    <cellStyle name="Millares 2 2 2 2 2 2 2 4" xfId="5390" xr:uid="{67284738-BCDA-4699-A055-33F291525E0F}"/>
    <cellStyle name="Millares 2 2 2 2 2 2 2 4 2" xfId="16842" xr:uid="{3971DD99-F751-486B-8F98-F0D313B3B812}"/>
    <cellStyle name="Millares 2 2 2 2 2 2 2 4 2 2" xfId="39736" xr:uid="{A32493E7-44C2-46FB-AC5A-19644102857D}"/>
    <cellStyle name="Millares 2 2 2 2 2 2 2 4 3" xfId="28295" xr:uid="{708C55E0-BE77-4522-B1DC-1D1E7E6B2F17}"/>
    <cellStyle name="Millares 2 2 2 2 2 2 2 4 4" xfId="51177" xr:uid="{85CE3B0F-FB76-449A-8980-BA1B133D435A}"/>
    <cellStyle name="Millares 2 2 2 2 2 2 2 5" xfId="10451" xr:uid="{AD48EF4E-8912-4625-82E6-AFF35CA1163F}"/>
    <cellStyle name="Millares 2 2 2 2 2 2 2 5 2" xfId="21894" xr:uid="{944DBF86-B12F-4F28-9A97-4DCD2A442604}"/>
    <cellStyle name="Millares 2 2 2 2 2 2 2 5 2 2" xfId="44788" xr:uid="{2AF45102-271F-4C87-964F-B7C5028ADFF6}"/>
    <cellStyle name="Millares 2 2 2 2 2 2 2 5 3" xfId="33347" xr:uid="{5C29D3FB-5545-4252-8EB5-70FDAFCF3B11}"/>
    <cellStyle name="Millares 2 2 2 2 2 2 2 6" xfId="11535" xr:uid="{6F3CE122-68E9-4A53-AF43-4BFD8854FBEB}"/>
    <cellStyle name="Millares 2 2 2 2 2 2 2 6 2" xfId="22978" xr:uid="{1796239B-38DA-4AE5-B4D2-A5187355B128}"/>
    <cellStyle name="Millares 2 2 2 2 2 2 2 6 2 2" xfId="45872" xr:uid="{E649CBB8-14AC-4B14-B82A-3C1E0F9D8834}"/>
    <cellStyle name="Millares 2 2 2 2 2 2 2 6 3" xfId="34431" xr:uid="{4B90E6CE-0EDC-49B9-B2B3-262D568B630B}"/>
    <cellStyle name="Millares 2 2 2 2 2 2 2 7" xfId="12600" xr:uid="{CE57F9A7-B678-49E3-9BBB-6ECEFA338263}"/>
    <cellStyle name="Millares 2 2 2 2 2 2 2 7 2" xfId="35494" xr:uid="{FFE7C826-0C60-41FC-A030-424FA098D994}"/>
    <cellStyle name="Millares 2 2 2 2 2 2 2 8" xfId="24053" xr:uid="{15E5421E-B505-4A1C-87C3-67B2DEF494E6}"/>
    <cellStyle name="Millares 2 2 2 2 2 2 2 9" xfId="46936" xr:uid="{C48B6BDF-81FB-4585-9ABF-4C6206259F3D}"/>
    <cellStyle name="Millares 2 2 2 2 2 2 3" xfId="1932" xr:uid="{0DDBF4AC-DC31-41EF-A43B-C9D623310849}"/>
    <cellStyle name="Millares 2 2 2 2 2 2 3 2" xfId="6180" xr:uid="{5AFE4CF3-919D-458C-8284-E5E2C40ACA88}"/>
    <cellStyle name="Millares 2 2 2 2 2 2 3 2 2" xfId="17632" xr:uid="{F1E8C19C-73AE-4397-92E7-E132BA179C29}"/>
    <cellStyle name="Millares 2 2 2 2 2 2 3 2 2 2" xfId="40526" xr:uid="{1515E7C1-C34E-43A0-886A-F2D5E2A4CDCE}"/>
    <cellStyle name="Millares 2 2 2 2 2 2 3 2 3" xfId="29085" xr:uid="{47725E55-C3B2-4E36-AA6A-6E7AA06BE4F6}"/>
    <cellStyle name="Millares 2 2 2 2 2 2 3 2 4" xfId="51967" xr:uid="{1FDBF8D3-37A9-4A98-9945-41F0E1259C15}"/>
    <cellStyle name="Millares 2 2 2 2 2 2 3 3" xfId="13390" xr:uid="{E5D933BB-8D13-4B50-ABCF-32DCA1E3370C}"/>
    <cellStyle name="Millares 2 2 2 2 2 2 3 3 2" xfId="36284" xr:uid="{FDDA6767-3BA7-45AC-BD4B-084F64A267FC}"/>
    <cellStyle name="Millares 2 2 2 2 2 2 3 4" xfId="24843" xr:uid="{815C5EEE-357A-4EBE-B5F9-73548F7EAD48}"/>
    <cellStyle name="Millares 2 2 2 2 2 2 3 5" xfId="47726" xr:uid="{CE8CF2FC-DAAB-44F9-9614-6C5ED3D83302}"/>
    <cellStyle name="Millares 2 2 2 2 2 2 4" xfId="3776" xr:uid="{602DB5A0-9F84-4937-997A-E9A7CAA4DFE3}"/>
    <cellStyle name="Millares 2 2 2 2 2 2 4 2" xfId="8019" xr:uid="{2B20FF51-94A3-4402-996B-D45B61693BF3}"/>
    <cellStyle name="Millares 2 2 2 2 2 2 4 2 2" xfId="19471" xr:uid="{62AD62C2-BE07-4DB5-860F-9A50B821246C}"/>
    <cellStyle name="Millares 2 2 2 2 2 2 4 2 2 2" xfId="42365" xr:uid="{DE704EE9-D74A-4692-9650-6666D410B3EA}"/>
    <cellStyle name="Millares 2 2 2 2 2 2 4 2 3" xfId="30924" xr:uid="{E2F41388-EBF1-4161-A162-62A92025DB4F}"/>
    <cellStyle name="Millares 2 2 2 2 2 2 4 2 4" xfId="53806" xr:uid="{ECAA04B4-5027-4E79-82FC-E6C9225AD72B}"/>
    <cellStyle name="Millares 2 2 2 2 2 2 4 3" xfId="15229" xr:uid="{174259F7-E792-47B7-9D56-966A17DE1067}"/>
    <cellStyle name="Millares 2 2 2 2 2 2 4 3 2" xfId="38123" xr:uid="{9F0E7128-040A-4D29-8EF3-9A30FAEC3A2B}"/>
    <cellStyle name="Millares 2 2 2 2 2 2 4 4" xfId="26682" xr:uid="{60B9AC25-7943-4844-9623-DAEBCACD6326}"/>
    <cellStyle name="Millares 2 2 2 2 2 2 4 5" xfId="49564" xr:uid="{FB902355-5B09-434A-A5A3-D65B7D92B85D}"/>
    <cellStyle name="Millares 2 2 2 2 2 2 5" xfId="4863" xr:uid="{C099C337-6A60-4828-9E92-56CB95589670}"/>
    <cellStyle name="Millares 2 2 2 2 2 2 5 2" xfId="16315" xr:uid="{D60FF758-232B-4DA6-B8F4-820F827EF04B}"/>
    <cellStyle name="Millares 2 2 2 2 2 2 5 2 2" xfId="39209" xr:uid="{25062CBD-4740-40F8-BFE0-8B7A5186DF67}"/>
    <cellStyle name="Millares 2 2 2 2 2 2 5 3" xfId="27768" xr:uid="{EF48F858-A011-4A48-8F39-761407BF9681}"/>
    <cellStyle name="Millares 2 2 2 2 2 2 5 4" xfId="50650" xr:uid="{63879419-9287-41C7-A5EB-196EA2D72F8A}"/>
    <cellStyle name="Millares 2 2 2 2 2 2 6" xfId="9924" xr:uid="{19939E11-96A6-4892-928C-485E5A9819CF}"/>
    <cellStyle name="Millares 2 2 2 2 2 2 6 2" xfId="21367" xr:uid="{2BC71B93-FB1C-488B-8C00-3E8489F2AEC9}"/>
    <cellStyle name="Millares 2 2 2 2 2 2 6 2 2" xfId="44261" xr:uid="{74D4F07A-72A2-4CD6-A80C-7228C012CBD2}"/>
    <cellStyle name="Millares 2 2 2 2 2 2 6 3" xfId="32820" xr:uid="{72D09870-8BD2-4E77-A487-E0E1C913D95C}"/>
    <cellStyle name="Millares 2 2 2 2 2 2 7" xfId="11008" xr:uid="{3CCA63E4-D066-4087-BA68-92A1B6518851}"/>
    <cellStyle name="Millares 2 2 2 2 2 2 7 2" xfId="22451" xr:uid="{74B59F21-D26F-4D9F-ADA2-AE20ABACAA6F}"/>
    <cellStyle name="Millares 2 2 2 2 2 2 7 2 2" xfId="45345" xr:uid="{8E1496BA-324D-4344-BA4A-01B74501522D}"/>
    <cellStyle name="Millares 2 2 2 2 2 2 7 3" xfId="33904" xr:uid="{088A4E44-24B2-4469-A2EE-8F7F8356B648}"/>
    <cellStyle name="Millares 2 2 2 2 2 2 8" xfId="12073" xr:uid="{C1A554DD-5A89-4979-9F76-38C8C3BDEF79}"/>
    <cellStyle name="Millares 2 2 2 2 2 2 8 2" xfId="34967" xr:uid="{5FA0CFC0-EDAF-430F-9538-31178DA76774}"/>
    <cellStyle name="Millares 2 2 2 2 2 2 9" xfId="23526" xr:uid="{91851960-2A66-4853-8537-4B590AC36F74}"/>
    <cellStyle name="Millares 2 2 2 2 2 3" xfId="879" xr:uid="{BDEF8EB6-70AC-44CE-A94B-132CB2EA37C9}"/>
    <cellStyle name="Millares 2 2 2 2 2 3 2" xfId="2196" xr:uid="{EE0F61F2-8BC8-4D51-A0B9-35C7F8822870}"/>
    <cellStyle name="Millares 2 2 2 2 2 3 2 2" xfId="6444" xr:uid="{044E6DEB-1343-4086-84FF-DDD8CA29AC23}"/>
    <cellStyle name="Millares 2 2 2 2 2 3 2 2 2" xfId="17896" xr:uid="{6AEB6E24-6551-44DF-A070-E27459391DE0}"/>
    <cellStyle name="Millares 2 2 2 2 2 3 2 2 2 2" xfId="40790" xr:uid="{D1221F14-E3B7-41FD-839C-F4A77AAA44E1}"/>
    <cellStyle name="Millares 2 2 2 2 2 3 2 2 3" xfId="29349" xr:uid="{6F929F4A-CF2F-4277-95B3-E76E90DC2133}"/>
    <cellStyle name="Millares 2 2 2 2 2 3 2 2 4" xfId="52231" xr:uid="{B574D1F2-058A-430A-9F51-0F10FB0996B9}"/>
    <cellStyle name="Millares 2 2 2 2 2 3 2 3" xfId="13654" xr:uid="{2806A24C-3AE1-4BC5-ABAC-A67A3891ADFB}"/>
    <cellStyle name="Millares 2 2 2 2 2 3 2 3 2" xfId="36548" xr:uid="{18258A19-B70A-446E-BEFA-0B9E986A2268}"/>
    <cellStyle name="Millares 2 2 2 2 2 3 2 4" xfId="25107" xr:uid="{BE1C5AC6-7013-48C3-8BD4-93BC314C6F3A}"/>
    <cellStyle name="Millares 2 2 2 2 2 3 2 5" xfId="47990" xr:uid="{93435385-D83C-4265-A018-8244D850105F}"/>
    <cellStyle name="Millares 2 2 2 2 2 3 3" xfId="4040" xr:uid="{C0DF15EF-D0C3-4F65-B84B-DCE18304D5A6}"/>
    <cellStyle name="Millares 2 2 2 2 2 3 3 2" xfId="8283" xr:uid="{AB698B12-992B-40FE-A861-89FDBF6B0ECC}"/>
    <cellStyle name="Millares 2 2 2 2 2 3 3 2 2" xfId="19735" xr:uid="{3A6925D5-5271-4591-8E09-F6979339FCB2}"/>
    <cellStyle name="Millares 2 2 2 2 2 3 3 2 2 2" xfId="42629" xr:uid="{A12FE048-A6A2-49D0-A501-0483ECCBE36F}"/>
    <cellStyle name="Millares 2 2 2 2 2 3 3 2 3" xfId="31188" xr:uid="{C9EAA7AF-5E6F-4F08-99BF-A8F535F95D54}"/>
    <cellStyle name="Millares 2 2 2 2 2 3 3 2 4" xfId="54070" xr:uid="{5CDBA521-C31B-4BE1-9984-960EA2125B43}"/>
    <cellStyle name="Millares 2 2 2 2 2 3 3 3" xfId="15493" xr:uid="{4C1626E8-41B9-422A-AC48-91374258DF3A}"/>
    <cellStyle name="Millares 2 2 2 2 2 3 3 3 2" xfId="38387" xr:uid="{AF716257-DA09-467C-AF95-B8139F1985BB}"/>
    <cellStyle name="Millares 2 2 2 2 2 3 3 4" xfId="26946" xr:uid="{F6AF8542-E01E-4910-BEE4-04BDD2251087}"/>
    <cellStyle name="Millares 2 2 2 2 2 3 3 5" xfId="49828" xr:uid="{C9AF01FB-B535-4E6C-B989-69F0A0BF9BD4}"/>
    <cellStyle name="Millares 2 2 2 2 2 3 4" xfId="5127" xr:uid="{A3846C1B-DC2C-4164-B81C-10D73D77431E}"/>
    <cellStyle name="Millares 2 2 2 2 2 3 4 2" xfId="16579" xr:uid="{1E74F50E-CA1A-42F5-AD13-D5097087DA70}"/>
    <cellStyle name="Millares 2 2 2 2 2 3 4 2 2" xfId="39473" xr:uid="{31A6F610-8746-4DF5-A2B8-61C2A723453C}"/>
    <cellStyle name="Millares 2 2 2 2 2 3 4 3" xfId="28032" xr:uid="{D8D313D1-9C6D-4D61-B48E-B3DF1C8A480A}"/>
    <cellStyle name="Millares 2 2 2 2 2 3 4 4" xfId="50914" xr:uid="{574155F5-121E-4D3F-8DA6-896690F8C453}"/>
    <cellStyle name="Millares 2 2 2 2 2 3 5" xfId="10188" xr:uid="{5A484B3C-EBC1-4E5E-ADCD-4FAE31F89D19}"/>
    <cellStyle name="Millares 2 2 2 2 2 3 5 2" xfId="21631" xr:uid="{9B54055A-29CE-4812-8B4B-0E1FF35D4F17}"/>
    <cellStyle name="Millares 2 2 2 2 2 3 5 2 2" xfId="44525" xr:uid="{C3DBDD09-0D29-4BF7-8F34-3F6CB9FD4487}"/>
    <cellStyle name="Millares 2 2 2 2 2 3 5 3" xfId="33084" xr:uid="{C882D596-DDDB-42E9-ACCC-3FD8945646FD}"/>
    <cellStyle name="Millares 2 2 2 2 2 3 6" xfId="11272" xr:uid="{87B8359F-3B72-4F15-87F0-2F233BE43C6F}"/>
    <cellStyle name="Millares 2 2 2 2 2 3 6 2" xfId="22715" xr:uid="{FFD93BF1-7758-4B11-856C-61224A0F0BF8}"/>
    <cellStyle name="Millares 2 2 2 2 2 3 6 2 2" xfId="45609" xr:uid="{5AB6A63D-B19D-48B1-89C4-6030DA36FF62}"/>
    <cellStyle name="Millares 2 2 2 2 2 3 6 3" xfId="34168" xr:uid="{50DEEB8A-4FB2-4BB7-BF41-9B437970110C}"/>
    <cellStyle name="Millares 2 2 2 2 2 3 7" xfId="12337" xr:uid="{4E237FEA-72AF-4517-A1F0-84FF56EAD1AA}"/>
    <cellStyle name="Millares 2 2 2 2 2 3 7 2" xfId="35231" xr:uid="{EFB55403-17AF-45C7-8ABE-F2B30A17CDA0}"/>
    <cellStyle name="Millares 2 2 2 2 2 3 8" xfId="23790" xr:uid="{637508C2-C4EC-4EE9-BBD4-F59182AD0256}"/>
    <cellStyle name="Millares 2 2 2 2 2 3 9" xfId="46673" xr:uid="{D30D81E5-415C-4E76-847C-38F35E4D2A7A}"/>
    <cellStyle name="Millares 2 2 2 2 2 4" xfId="1407" xr:uid="{2BFA8D79-B996-43CC-A320-7E12D8C6A140}"/>
    <cellStyle name="Millares 2 2 2 2 2 4 2" xfId="2724" xr:uid="{E171579E-7D94-4E23-A7C9-B609F98C9C02}"/>
    <cellStyle name="Millares 2 2 2 2 2 4 2 2" xfId="6972" xr:uid="{9D14E842-5F8C-4417-9624-104D41B4AAA8}"/>
    <cellStyle name="Millares 2 2 2 2 2 4 2 2 2" xfId="18424" xr:uid="{2C679137-A5D9-479C-ABCA-AD6529C5A163}"/>
    <cellStyle name="Millares 2 2 2 2 2 4 2 2 2 2" xfId="41318" xr:uid="{DF6F310F-9A7E-4CC2-B4FE-34EF883ED2A5}"/>
    <cellStyle name="Millares 2 2 2 2 2 4 2 2 3" xfId="29877" xr:uid="{759CE235-9841-4DA9-8AFC-050276A3576C}"/>
    <cellStyle name="Millares 2 2 2 2 2 4 2 2 4" xfId="52759" xr:uid="{A91C41C8-4A9D-43AE-AD6E-71A39284D491}"/>
    <cellStyle name="Millares 2 2 2 2 2 4 2 3" xfId="14182" xr:uid="{B0AAD10B-D283-4A40-ACA7-039E820AD776}"/>
    <cellStyle name="Millares 2 2 2 2 2 4 2 3 2" xfId="37076" xr:uid="{98D7EF8B-65CC-4736-99C5-431C9165DCAA}"/>
    <cellStyle name="Millares 2 2 2 2 2 4 2 4" xfId="25635" xr:uid="{E036E26A-1477-426A-A10C-859373294C5F}"/>
    <cellStyle name="Millares 2 2 2 2 2 4 2 5" xfId="48518" xr:uid="{3D1E1F88-60A3-483B-8556-FD51A639AA0D}"/>
    <cellStyle name="Millares 2 2 2 2 2 4 3" xfId="5655" xr:uid="{2888B428-635A-4A36-8831-FFB7B34C963C}"/>
    <cellStyle name="Millares 2 2 2 2 2 4 3 2" xfId="17107" xr:uid="{53976E8A-E0F7-4898-9C0D-F23D70C56030}"/>
    <cellStyle name="Millares 2 2 2 2 2 4 3 2 2" xfId="40001" xr:uid="{270F722C-2939-4185-8256-A7468311BDE1}"/>
    <cellStyle name="Millares 2 2 2 2 2 4 3 3" xfId="28560" xr:uid="{D48DDF42-AED8-4C14-97DF-2A5A895E1E4F}"/>
    <cellStyle name="Millares 2 2 2 2 2 4 3 4" xfId="51442" xr:uid="{CF209C75-0951-47D4-AEC2-1570DD90FD43}"/>
    <cellStyle name="Millares 2 2 2 2 2 4 4" xfId="12865" xr:uid="{EF3059F7-17B0-4BF1-A914-EB68E4EBDDB4}"/>
    <cellStyle name="Millares 2 2 2 2 2 4 4 2" xfId="35759" xr:uid="{E41BFCF3-1FA6-4701-A1BA-4894F12B47FC}"/>
    <cellStyle name="Millares 2 2 2 2 2 4 5" xfId="24318" xr:uid="{843B6A53-7AAE-45D5-AF38-836B5803A6DE}"/>
    <cellStyle name="Millares 2 2 2 2 2 4 6" xfId="47201" xr:uid="{BFB4F1FF-8867-43E6-BE00-B67ECEC96BE6}"/>
    <cellStyle name="Millares 2 2 2 2 2 5" xfId="1669" xr:uid="{06C2D848-5FB2-46E4-925D-B778947011B9}"/>
    <cellStyle name="Millares 2 2 2 2 2 5 2" xfId="5917" xr:uid="{9FC3A759-6799-40F5-9A45-609C1761B1D0}"/>
    <cellStyle name="Millares 2 2 2 2 2 5 2 2" xfId="17369" xr:uid="{86BDFA39-1E18-4A63-83F7-7262E9786A4B}"/>
    <cellStyle name="Millares 2 2 2 2 2 5 2 2 2" xfId="40263" xr:uid="{58C65A49-92C4-4B83-B46F-F0E19B2E7167}"/>
    <cellStyle name="Millares 2 2 2 2 2 5 2 3" xfId="28822" xr:uid="{7BA56DE1-758E-4FD2-AF74-E1E4DD7B3D20}"/>
    <cellStyle name="Millares 2 2 2 2 2 5 2 4" xfId="51704" xr:uid="{2AF4C67C-61A8-4213-BC7D-4F3D42D79860}"/>
    <cellStyle name="Millares 2 2 2 2 2 5 3" xfId="13127" xr:uid="{4527303A-B5B6-4780-8561-095AB74122D8}"/>
    <cellStyle name="Millares 2 2 2 2 2 5 3 2" xfId="36021" xr:uid="{123AEB6B-5990-451D-B68E-0BE607A4F8D6}"/>
    <cellStyle name="Millares 2 2 2 2 2 5 4" xfId="24580" xr:uid="{295C86E8-674A-4F2E-A949-235DBB02F9DA}"/>
    <cellStyle name="Millares 2 2 2 2 2 5 5" xfId="47463" xr:uid="{73224BA4-DC50-4428-8ED5-3FB9B0CCD2EB}"/>
    <cellStyle name="Millares 2 2 2 2 2 6" xfId="2992" xr:uid="{5A7ED688-54B4-4DFC-A2C4-43D1747AE1C8}"/>
    <cellStyle name="Millares 2 2 2 2 2 6 2" xfId="7235" xr:uid="{BD244228-2DD7-45B8-B1EA-7CB87A3FE2B5}"/>
    <cellStyle name="Millares 2 2 2 2 2 6 2 2" xfId="18687" xr:uid="{CED991AF-8C50-485B-829E-24B0B2CEDD64}"/>
    <cellStyle name="Millares 2 2 2 2 2 6 2 2 2" xfId="41581" xr:uid="{7B310455-75E4-4E06-9B76-DB15CD3EA47B}"/>
    <cellStyle name="Millares 2 2 2 2 2 6 2 3" xfId="30140" xr:uid="{914AFD8B-0D7B-450B-91D5-BDA28B3A7752}"/>
    <cellStyle name="Millares 2 2 2 2 2 6 2 4" xfId="53022" xr:uid="{EE1B7180-3D6F-4693-9B39-307052E438AF}"/>
    <cellStyle name="Millares 2 2 2 2 2 6 3" xfId="14445" xr:uid="{34536644-52B6-4599-A0A8-88C90E290133}"/>
    <cellStyle name="Millares 2 2 2 2 2 6 3 2" xfId="37339" xr:uid="{0B3F1741-E68D-4426-942B-AA03ADD68697}"/>
    <cellStyle name="Millares 2 2 2 2 2 6 4" xfId="25898" xr:uid="{D68453C0-DAD2-4685-9D14-F413CF7CF26B}"/>
    <cellStyle name="Millares 2 2 2 2 2 6 5" xfId="48780" xr:uid="{4FDE4753-F26F-4E25-8669-AA8FA63035E8}"/>
    <cellStyle name="Millares 2 2 2 2 2 7" xfId="3252" xr:uid="{9C4098FC-B98C-49E8-B9C2-4523CCEE9F81}"/>
    <cellStyle name="Millares 2 2 2 2 2 7 2" xfId="7495" xr:uid="{79D3E3BF-4A51-462A-952F-45BDE8364D40}"/>
    <cellStyle name="Millares 2 2 2 2 2 7 2 2" xfId="18947" xr:uid="{4C0A46EF-662F-4BAA-A144-739ADF4B3717}"/>
    <cellStyle name="Millares 2 2 2 2 2 7 2 2 2" xfId="41841" xr:uid="{8B4B0BD0-5023-4F39-AACA-A3DFA7475F52}"/>
    <cellStyle name="Millares 2 2 2 2 2 7 2 3" xfId="30400" xr:uid="{5807E4D3-C955-4915-85DF-820FD3AAEE1B}"/>
    <cellStyle name="Millares 2 2 2 2 2 7 2 4" xfId="53282" xr:uid="{5830407E-1CDE-4AD5-8FEC-ECB311A740AA}"/>
    <cellStyle name="Millares 2 2 2 2 2 7 3" xfId="14705" xr:uid="{C543AFE2-A69B-4F81-98AD-74404FAE1E26}"/>
    <cellStyle name="Millares 2 2 2 2 2 7 3 2" xfId="37599" xr:uid="{E6CA3C77-C4C6-49B6-9917-CF6E734ABCBA}"/>
    <cellStyle name="Millares 2 2 2 2 2 7 4" xfId="26158" xr:uid="{4779E7F9-23DD-4E9C-957A-47E618EA6B7D}"/>
    <cellStyle name="Millares 2 2 2 2 2 7 5" xfId="49040" xr:uid="{33363FCB-2692-45BC-A3BA-45862AF46A38}"/>
    <cellStyle name="Millares 2 2 2 2 2 8" xfId="3513" xr:uid="{3EB264DE-E3C7-4553-8FB9-D2844D1EC4EA}"/>
    <cellStyle name="Millares 2 2 2 2 2 8 2" xfId="7756" xr:uid="{61F15EFB-CDEE-4207-A6C9-8D6E1C7BD5A7}"/>
    <cellStyle name="Millares 2 2 2 2 2 8 2 2" xfId="19208" xr:uid="{3836657C-581A-4208-A7AD-1636161CB9EA}"/>
    <cellStyle name="Millares 2 2 2 2 2 8 2 2 2" xfId="42102" xr:uid="{0E5EB44D-3B4C-4EBC-BD63-3C4976709CB1}"/>
    <cellStyle name="Millares 2 2 2 2 2 8 2 3" xfId="30661" xr:uid="{7062A046-B1B2-4A4E-9FBC-CCE1D9B1FFAD}"/>
    <cellStyle name="Millares 2 2 2 2 2 8 2 4" xfId="53543" xr:uid="{9009AD0F-38E3-4CEB-828B-25BBC7010CE2}"/>
    <cellStyle name="Millares 2 2 2 2 2 8 3" xfId="14966" xr:uid="{67E67C4F-6D11-4FC9-B9AC-1AA02EAD9F76}"/>
    <cellStyle name="Millares 2 2 2 2 2 8 3 2" xfId="37860" xr:uid="{1C851CF0-0218-4C8D-AC4B-82775BFEBB5F}"/>
    <cellStyle name="Millares 2 2 2 2 2 8 4" xfId="26419" xr:uid="{C5F6CE12-28D7-49E0-B42E-AE62FF73A3CD}"/>
    <cellStyle name="Millares 2 2 2 2 2 8 5" xfId="49301" xr:uid="{76602EDC-3E7A-41A9-8459-8F88153D40B7}"/>
    <cellStyle name="Millares 2 2 2 2 2 9" xfId="4581" xr:uid="{BA66A946-DD7F-43FB-96E2-410B9EF97E86}"/>
    <cellStyle name="Millares 2 2 2 2 2 9 2" xfId="16033" xr:uid="{8ABB927F-B8FD-4364-A9F7-4409069D675E}"/>
    <cellStyle name="Millares 2 2 2 2 2 9 2 2" xfId="38927" xr:uid="{CDFB15B2-5880-4D0B-9B7F-809A1C745944}"/>
    <cellStyle name="Millares 2 2 2 2 2 9 3" xfId="27486" xr:uid="{7D53E042-2720-4644-BF10-C8D212ADCBCB}"/>
    <cellStyle name="Millares 2 2 2 2 2 9 4" xfId="50368" xr:uid="{0C003F30-F60A-42D9-9341-A8E230F00647}"/>
    <cellStyle name="Millares 2 2 2 2 3" xfId="498" xr:uid="{23EB5128-F70C-4CFA-A9DE-23913F235713}"/>
    <cellStyle name="Millares 2 2 2 2 3 10" xfId="46293" xr:uid="{0D36302C-94F6-4400-BED6-86FE15B1FA5F}"/>
    <cellStyle name="Millares 2 2 2 2 3 2" xfId="1026" xr:uid="{15795216-E849-40DE-AB89-0AC232B0AB20}"/>
    <cellStyle name="Millares 2 2 2 2 3 2 2" xfId="2343" xr:uid="{1846CEB9-7151-44E3-B4B2-78E394694318}"/>
    <cellStyle name="Millares 2 2 2 2 3 2 2 2" xfId="6591" xr:uid="{76670ACB-FDC9-4070-8A37-55272427D4E5}"/>
    <cellStyle name="Millares 2 2 2 2 3 2 2 2 2" xfId="18043" xr:uid="{F4837AB1-BCC3-4665-8FD9-16DE2CF49E1F}"/>
    <cellStyle name="Millares 2 2 2 2 3 2 2 2 2 2" xfId="40937" xr:uid="{14996878-CC4E-4E73-B25D-B81F0D734009}"/>
    <cellStyle name="Millares 2 2 2 2 3 2 2 2 3" xfId="29496" xr:uid="{CB8204F4-260C-4FFB-BA8B-8A0A9AF313E1}"/>
    <cellStyle name="Millares 2 2 2 2 3 2 2 2 4" xfId="52378" xr:uid="{C1E8BED5-46BB-4496-A8BB-729F1A779AAA}"/>
    <cellStyle name="Millares 2 2 2 2 3 2 2 3" xfId="13801" xr:uid="{36A78D88-2C02-4580-9E3C-E179B8F2ECE4}"/>
    <cellStyle name="Millares 2 2 2 2 3 2 2 3 2" xfId="36695" xr:uid="{04339F04-4974-4512-B4CE-1034FFB09C06}"/>
    <cellStyle name="Millares 2 2 2 2 3 2 2 4" xfId="25254" xr:uid="{02B32AFA-9B8C-4FB6-A321-C277837151D1}"/>
    <cellStyle name="Millares 2 2 2 2 3 2 2 5" xfId="48137" xr:uid="{241A6A01-6C09-46A4-924B-002E23B7FECE}"/>
    <cellStyle name="Millares 2 2 2 2 3 2 3" xfId="4187" xr:uid="{38D92A00-3727-4DB0-9361-D6390BB86350}"/>
    <cellStyle name="Millares 2 2 2 2 3 2 3 2" xfId="8430" xr:uid="{172C3A69-DF97-43CC-A2B8-A2D3A2958AE5}"/>
    <cellStyle name="Millares 2 2 2 2 3 2 3 2 2" xfId="19882" xr:uid="{FD5157D1-39B5-4AD3-8612-1C0561639215}"/>
    <cellStyle name="Millares 2 2 2 2 3 2 3 2 2 2" xfId="42776" xr:uid="{C899A18D-BE01-4AA5-96A7-3337ACA36EC6}"/>
    <cellStyle name="Millares 2 2 2 2 3 2 3 2 3" xfId="31335" xr:uid="{938383BF-1595-4585-820C-7DA96DC208FC}"/>
    <cellStyle name="Millares 2 2 2 2 3 2 3 2 4" xfId="54217" xr:uid="{4E31D379-8850-470A-A32A-81CBC6DBE8CB}"/>
    <cellStyle name="Millares 2 2 2 2 3 2 3 3" xfId="15640" xr:uid="{D6C76FCD-D604-46A5-94FD-7661FD737058}"/>
    <cellStyle name="Millares 2 2 2 2 3 2 3 3 2" xfId="38534" xr:uid="{5BA41201-9BC4-44D5-B365-A474D68EA3A7}"/>
    <cellStyle name="Millares 2 2 2 2 3 2 3 4" xfId="27093" xr:uid="{471DC6AD-7D37-4FC6-BC4A-EA8EBF19787F}"/>
    <cellStyle name="Millares 2 2 2 2 3 2 3 5" xfId="49975" xr:uid="{8EA6B90F-1671-4D5E-8036-2B28EE800D8A}"/>
    <cellStyle name="Millares 2 2 2 2 3 2 4" xfId="5274" xr:uid="{C41811A8-07CA-4D44-8A8C-8C2200477314}"/>
    <cellStyle name="Millares 2 2 2 2 3 2 4 2" xfId="16726" xr:uid="{CCCE38D1-4C7A-4FBC-9FDE-0B9C7E7F6230}"/>
    <cellStyle name="Millares 2 2 2 2 3 2 4 2 2" xfId="39620" xr:uid="{A3DD5B8D-D521-47F0-93CF-885856A47BCB}"/>
    <cellStyle name="Millares 2 2 2 2 3 2 4 3" xfId="28179" xr:uid="{6A7552FA-474B-4040-8B2F-B56C94A3EA9C}"/>
    <cellStyle name="Millares 2 2 2 2 3 2 4 4" xfId="51061" xr:uid="{96E667B4-7F81-4F1C-8AD7-A3AD91F2A2A5}"/>
    <cellStyle name="Millares 2 2 2 2 3 2 5" xfId="10335" xr:uid="{484BFB12-0EB0-448F-AFFF-8E26BEAFA9F0}"/>
    <cellStyle name="Millares 2 2 2 2 3 2 5 2" xfId="21778" xr:uid="{BD090E8C-82C5-4A3B-9192-2FED241C28C3}"/>
    <cellStyle name="Millares 2 2 2 2 3 2 5 2 2" xfId="44672" xr:uid="{ECEC2919-DDB6-4595-A1E9-C07C0497E8D5}"/>
    <cellStyle name="Millares 2 2 2 2 3 2 5 3" xfId="33231" xr:uid="{E9B38107-2768-4803-A32D-7B5113EF1DD2}"/>
    <cellStyle name="Millares 2 2 2 2 3 2 6" xfId="11419" xr:uid="{E6B046A3-438A-4B5E-9DD1-5D13B33DC94D}"/>
    <cellStyle name="Millares 2 2 2 2 3 2 6 2" xfId="22862" xr:uid="{F858F5D5-2328-4E43-8601-18C748BD0136}"/>
    <cellStyle name="Millares 2 2 2 2 3 2 6 2 2" xfId="45756" xr:uid="{3A58F949-4EFA-472F-BC7F-46A8A68396BF}"/>
    <cellStyle name="Millares 2 2 2 2 3 2 6 3" xfId="34315" xr:uid="{FDBD4062-C6E3-40C2-96C2-CC3DFC1264A4}"/>
    <cellStyle name="Millares 2 2 2 2 3 2 7" xfId="12484" xr:uid="{8D3ED718-AA11-4481-9099-B22757A59404}"/>
    <cellStyle name="Millares 2 2 2 2 3 2 7 2" xfId="35378" xr:uid="{618CE5F8-FB14-4E39-9727-D333CAF9F607}"/>
    <cellStyle name="Millares 2 2 2 2 3 2 8" xfId="23937" xr:uid="{F686A367-37F1-45F1-95B5-1BF8FEACF3FC}"/>
    <cellStyle name="Millares 2 2 2 2 3 2 9" xfId="46820" xr:uid="{E0A435A1-8215-42B2-A5A8-240615162FC3}"/>
    <cellStyle name="Millares 2 2 2 2 3 3" xfId="1816" xr:uid="{7A598075-3775-44A7-8EE6-F6C86CC6CD6C}"/>
    <cellStyle name="Millares 2 2 2 2 3 3 2" xfId="6064" xr:uid="{43AC207F-BD22-4A51-8A67-BA49ADDBD997}"/>
    <cellStyle name="Millares 2 2 2 2 3 3 2 2" xfId="17516" xr:uid="{3C140124-915D-4947-90F2-F775F5F831CB}"/>
    <cellStyle name="Millares 2 2 2 2 3 3 2 2 2" xfId="40410" xr:uid="{2578C2BE-3CBD-4D9C-8B8E-0C2D20C3A1F4}"/>
    <cellStyle name="Millares 2 2 2 2 3 3 2 3" xfId="28969" xr:uid="{CD13A446-CEF6-4504-B438-6F8DA3674AF8}"/>
    <cellStyle name="Millares 2 2 2 2 3 3 2 4" xfId="51851" xr:uid="{FA98D934-1EA8-43A1-8938-4E5CA5F422C1}"/>
    <cellStyle name="Millares 2 2 2 2 3 3 3" xfId="13274" xr:uid="{470D9555-61DE-4F2E-B3B2-639457DC072E}"/>
    <cellStyle name="Millares 2 2 2 2 3 3 3 2" xfId="36168" xr:uid="{00076C71-8F53-4A12-9C48-8101445FAA15}"/>
    <cellStyle name="Millares 2 2 2 2 3 3 4" xfId="24727" xr:uid="{ABA8C174-FB82-42C3-B764-1244324D3418}"/>
    <cellStyle name="Millares 2 2 2 2 3 3 5" xfId="47610" xr:uid="{7DF8B2DD-6627-4592-94F0-99DC1CE3C20F}"/>
    <cellStyle name="Millares 2 2 2 2 3 4" xfId="3660" xr:uid="{44EC0E95-F984-4585-A160-5CB3813070F1}"/>
    <cellStyle name="Millares 2 2 2 2 3 4 2" xfId="7903" xr:uid="{8CF545CE-9EDC-439C-A4EC-D7D53E39EA22}"/>
    <cellStyle name="Millares 2 2 2 2 3 4 2 2" xfId="19355" xr:uid="{B4E664C0-2527-4D6B-9CD1-A6BEAFF4FBA3}"/>
    <cellStyle name="Millares 2 2 2 2 3 4 2 2 2" xfId="42249" xr:uid="{6352F5F2-1C02-4D98-B840-092B7CE7EC5E}"/>
    <cellStyle name="Millares 2 2 2 2 3 4 2 3" xfId="30808" xr:uid="{5683F107-8BF3-408A-931B-81ACE31B2436}"/>
    <cellStyle name="Millares 2 2 2 2 3 4 2 4" xfId="53690" xr:uid="{A0D2A386-F2C5-41CF-BA4C-64E5D37A33DB}"/>
    <cellStyle name="Millares 2 2 2 2 3 4 3" xfId="15113" xr:uid="{39E29D2C-7884-4EF4-A43E-4334C75153B7}"/>
    <cellStyle name="Millares 2 2 2 2 3 4 3 2" xfId="38007" xr:uid="{DFCB5DF8-8525-44F1-BAB4-140153D747BE}"/>
    <cellStyle name="Millares 2 2 2 2 3 4 4" xfId="26566" xr:uid="{B6C960A0-FCC4-42B0-A2FF-EAC0D55D0118}"/>
    <cellStyle name="Millares 2 2 2 2 3 4 5" xfId="49448" xr:uid="{94A1F1D2-185D-4092-87F6-D33F9AF72891}"/>
    <cellStyle name="Millares 2 2 2 2 3 5" xfId="4747" xr:uid="{62A86497-4899-417D-8200-76A43A0047CA}"/>
    <cellStyle name="Millares 2 2 2 2 3 5 2" xfId="16199" xr:uid="{0CB7814D-71B3-4FE3-835E-D5A256255D98}"/>
    <cellStyle name="Millares 2 2 2 2 3 5 2 2" xfId="39093" xr:uid="{1FA6A1F4-60AC-4EE8-9A49-96032124027C}"/>
    <cellStyle name="Millares 2 2 2 2 3 5 3" xfId="27652" xr:uid="{53F02A06-2E7B-43AC-AE57-AB35E7C648F2}"/>
    <cellStyle name="Millares 2 2 2 2 3 5 4" xfId="50534" xr:uid="{0F99ABF7-070D-471C-B324-93267CC0BE5F}"/>
    <cellStyle name="Millares 2 2 2 2 3 6" xfId="9808" xr:uid="{802C4099-99E1-418E-8D54-77CD702F072C}"/>
    <cellStyle name="Millares 2 2 2 2 3 6 2" xfId="21251" xr:uid="{C3A88554-A738-47F1-B471-B92315E2309A}"/>
    <cellStyle name="Millares 2 2 2 2 3 6 2 2" xfId="44145" xr:uid="{9656D762-6E42-4EFF-9E4C-CC8BA081FC37}"/>
    <cellStyle name="Millares 2 2 2 2 3 6 3" xfId="32704" xr:uid="{0ED31586-003A-49E1-8E49-CBDE3BAF048B}"/>
    <cellStyle name="Millares 2 2 2 2 3 7" xfId="10892" xr:uid="{7664FA54-6B16-4919-94C6-6BF69798E1AF}"/>
    <cellStyle name="Millares 2 2 2 2 3 7 2" xfId="22335" xr:uid="{CDB8C1EE-C0F7-4AB8-98F3-4EE254DBC154}"/>
    <cellStyle name="Millares 2 2 2 2 3 7 2 2" xfId="45229" xr:uid="{5EA1E4A8-D544-4C89-8D1C-FCF383FE7F9E}"/>
    <cellStyle name="Millares 2 2 2 2 3 7 3" xfId="33788" xr:uid="{206DA1B5-86FA-4625-B556-C5A1AE528E62}"/>
    <cellStyle name="Millares 2 2 2 2 3 8" xfId="11957" xr:uid="{7FFB7248-A178-4781-80BE-F4B159F28464}"/>
    <cellStyle name="Millares 2 2 2 2 3 8 2" xfId="34851" xr:uid="{D0992129-7B19-4582-82E0-748C8A55B66E}"/>
    <cellStyle name="Millares 2 2 2 2 3 9" xfId="23410" xr:uid="{8CFF1AE0-4F7C-4ACE-939E-F735EA2A3FAE}"/>
    <cellStyle name="Millares 2 2 2 2 4" xfId="762" xr:uid="{FCC08E6D-92CF-4D8A-B3D3-CD388C63A0AC}"/>
    <cellStyle name="Millares 2 2 2 2 4 2" xfId="2079" xr:uid="{F78CBB44-EC3C-46B1-BB0C-010B873CBE7C}"/>
    <cellStyle name="Millares 2 2 2 2 4 2 2" xfId="6327" xr:uid="{CF900275-5B7F-4966-931D-F97F6B9650D7}"/>
    <cellStyle name="Millares 2 2 2 2 4 2 2 2" xfId="17779" xr:uid="{7D996322-4D58-4A07-8827-8E5463D39937}"/>
    <cellStyle name="Millares 2 2 2 2 4 2 2 2 2" xfId="40673" xr:uid="{714DFF3E-0BF7-47AB-9C05-01D1487FEFF2}"/>
    <cellStyle name="Millares 2 2 2 2 4 2 2 3" xfId="29232" xr:uid="{8CAC8377-E5CB-4C10-9015-DEA34FDA247B}"/>
    <cellStyle name="Millares 2 2 2 2 4 2 2 4" xfId="52114" xr:uid="{1D848211-D55C-43E2-BFB9-55887F6B1E10}"/>
    <cellStyle name="Millares 2 2 2 2 4 2 3" xfId="13537" xr:uid="{23227293-3C8B-4897-B2AA-6EF5B770E90E}"/>
    <cellStyle name="Millares 2 2 2 2 4 2 3 2" xfId="36431" xr:uid="{AFCCBF17-7C01-4A60-8017-F4FDB0CCC7A1}"/>
    <cellStyle name="Millares 2 2 2 2 4 2 4" xfId="24990" xr:uid="{9CE95030-8982-478D-882D-B173DE50D6CF}"/>
    <cellStyle name="Millares 2 2 2 2 4 2 5" xfId="47873" xr:uid="{7287CF28-CBD1-4492-845C-0E4719632789}"/>
    <cellStyle name="Millares 2 2 2 2 4 3" xfId="3923" xr:uid="{6A628BA2-6B47-4523-9E51-C684D39DF425}"/>
    <cellStyle name="Millares 2 2 2 2 4 3 2" xfId="8166" xr:uid="{62380525-9C72-4B90-AEF0-70396D686525}"/>
    <cellStyle name="Millares 2 2 2 2 4 3 2 2" xfId="19618" xr:uid="{A2A2A401-538E-4EF7-9550-39420BB39161}"/>
    <cellStyle name="Millares 2 2 2 2 4 3 2 2 2" xfId="42512" xr:uid="{5DB67A2B-63AE-4DF5-8B2A-204A483D8C0A}"/>
    <cellStyle name="Millares 2 2 2 2 4 3 2 3" xfId="31071" xr:uid="{4FF0C04C-4EF2-4687-BA83-47D4BC5EF930}"/>
    <cellStyle name="Millares 2 2 2 2 4 3 2 4" xfId="53953" xr:uid="{5664F265-71EC-4ACD-8B31-FF5BC0BF4D32}"/>
    <cellStyle name="Millares 2 2 2 2 4 3 3" xfId="15376" xr:uid="{C866153D-CA5B-453D-A52A-1A22A93EB414}"/>
    <cellStyle name="Millares 2 2 2 2 4 3 3 2" xfId="38270" xr:uid="{0C9A5E0A-1040-4BF7-81EB-F2E77CB93122}"/>
    <cellStyle name="Millares 2 2 2 2 4 3 4" xfId="26829" xr:uid="{6F31040F-CA36-4956-9881-4D44DE894CB7}"/>
    <cellStyle name="Millares 2 2 2 2 4 3 5" xfId="49711" xr:uid="{8AEF61CB-E79F-4464-881E-F9585E2EE224}"/>
    <cellStyle name="Millares 2 2 2 2 4 4" xfId="5010" xr:uid="{D40FE146-8A44-462D-915F-D6D87DD40E0D}"/>
    <cellStyle name="Millares 2 2 2 2 4 4 2" xfId="16462" xr:uid="{1497C831-96E3-4DAD-B8B8-BE3B10C50685}"/>
    <cellStyle name="Millares 2 2 2 2 4 4 2 2" xfId="39356" xr:uid="{7A2A5381-33D2-4CE3-831A-E06E13F512FD}"/>
    <cellStyle name="Millares 2 2 2 2 4 4 3" xfId="27915" xr:uid="{4CA762E4-D8F3-44EF-9B02-3F0323921199}"/>
    <cellStyle name="Millares 2 2 2 2 4 4 4" xfId="50797" xr:uid="{9C276953-3E68-46D6-A824-8A7457AAB27B}"/>
    <cellStyle name="Millares 2 2 2 2 4 5" xfId="10071" xr:uid="{25D4DD6C-92F3-4AB5-ACC4-DA24A271D039}"/>
    <cellStyle name="Millares 2 2 2 2 4 5 2" xfId="21514" xr:uid="{574AC20A-9F56-480E-B6DC-21E8353743F8}"/>
    <cellStyle name="Millares 2 2 2 2 4 5 2 2" xfId="44408" xr:uid="{A68A149D-1E54-4B5F-80C5-334E4958CBA6}"/>
    <cellStyle name="Millares 2 2 2 2 4 5 3" xfId="32967" xr:uid="{F800F993-5F46-42D3-A637-563BA28822C9}"/>
    <cellStyle name="Millares 2 2 2 2 4 6" xfId="11155" xr:uid="{C2832691-5886-460C-8E42-571AE6AB5827}"/>
    <cellStyle name="Millares 2 2 2 2 4 6 2" xfId="22598" xr:uid="{5E79C6B1-F93F-4282-8774-0DF47A4B10DD}"/>
    <cellStyle name="Millares 2 2 2 2 4 6 2 2" xfId="45492" xr:uid="{70C76766-9CA0-444C-B062-6156B17E5A2F}"/>
    <cellStyle name="Millares 2 2 2 2 4 6 3" xfId="34051" xr:uid="{08F49BA4-2246-48C8-9519-8785DD2C9212}"/>
    <cellStyle name="Millares 2 2 2 2 4 7" xfId="12220" xr:uid="{CA132808-BB53-4FC9-8E09-7A3BAE283F5E}"/>
    <cellStyle name="Millares 2 2 2 2 4 7 2" xfId="35114" xr:uid="{D964394F-10C7-4D18-88F4-CA6FD5273D46}"/>
    <cellStyle name="Millares 2 2 2 2 4 8" xfId="23673" xr:uid="{6C83E665-7623-4138-AE22-9973DB70F8E1}"/>
    <cellStyle name="Millares 2 2 2 2 4 9" xfId="46556" xr:uid="{FBB6F5F4-2107-4536-9C04-200221B274B2}"/>
    <cellStyle name="Millares 2 2 2 2 5" xfId="1290" xr:uid="{D2AADB62-AD62-400D-8C80-02EBE645F9FA}"/>
    <cellStyle name="Millares 2 2 2 2 5 2" xfId="2607" xr:uid="{276BD086-C14B-48C1-9701-EBF242811DB0}"/>
    <cellStyle name="Millares 2 2 2 2 5 2 2" xfId="6855" xr:uid="{850300F1-0759-46C5-8D64-8A7EA9619044}"/>
    <cellStyle name="Millares 2 2 2 2 5 2 2 2" xfId="18307" xr:uid="{4767ABE2-3706-4F72-8C36-C5973348AE6C}"/>
    <cellStyle name="Millares 2 2 2 2 5 2 2 2 2" xfId="41201" xr:uid="{6AB9024D-D986-4398-9BA7-79A4C1A3BA16}"/>
    <cellStyle name="Millares 2 2 2 2 5 2 2 3" xfId="29760" xr:uid="{D26F3CB2-E0D8-4441-B17D-DF1F1E0CAE75}"/>
    <cellStyle name="Millares 2 2 2 2 5 2 2 4" xfId="52642" xr:uid="{435AAF5B-D6DA-438C-96AC-09FCEA67CAC1}"/>
    <cellStyle name="Millares 2 2 2 2 5 2 3" xfId="14065" xr:uid="{602D7301-F0C9-426E-AC04-F1B97D32F125}"/>
    <cellStyle name="Millares 2 2 2 2 5 2 3 2" xfId="36959" xr:uid="{55FE38A9-CE4F-456B-BA1C-6A060CBEB4F7}"/>
    <cellStyle name="Millares 2 2 2 2 5 2 4" xfId="25518" xr:uid="{4389CDED-BDBF-485E-A8D3-AFC99F24762D}"/>
    <cellStyle name="Millares 2 2 2 2 5 2 5" xfId="48401" xr:uid="{E66A976A-B0FD-4E6E-9441-1D3AC8A20FC7}"/>
    <cellStyle name="Millares 2 2 2 2 5 3" xfId="5538" xr:uid="{74EC3787-FB7C-4489-A431-F15D7627F13B}"/>
    <cellStyle name="Millares 2 2 2 2 5 3 2" xfId="16990" xr:uid="{5B9398DC-7C6E-4DB7-907E-5C9840793755}"/>
    <cellStyle name="Millares 2 2 2 2 5 3 2 2" xfId="39884" xr:uid="{B160D9CF-F036-4A4D-BACD-83CE2C472649}"/>
    <cellStyle name="Millares 2 2 2 2 5 3 3" xfId="28443" xr:uid="{B434476D-86EF-4BD3-BCC0-0273B99D4CFC}"/>
    <cellStyle name="Millares 2 2 2 2 5 3 4" xfId="51325" xr:uid="{A7C9BCCB-EB72-4AD4-A3BF-870FA7CECEF6}"/>
    <cellStyle name="Millares 2 2 2 2 5 4" xfId="12748" xr:uid="{020D5C41-227D-4CE7-986C-1AF34B97AB52}"/>
    <cellStyle name="Millares 2 2 2 2 5 4 2" xfId="35642" xr:uid="{F8409C40-DE6B-478F-8822-DA959CF444B1}"/>
    <cellStyle name="Millares 2 2 2 2 5 5" xfId="24201" xr:uid="{3F91E104-77B4-4E2D-AD3D-5A101E00EFF0}"/>
    <cellStyle name="Millares 2 2 2 2 5 6" xfId="47084" xr:uid="{3BA18C45-E90C-4A42-8EFA-4C9EF812F73B}"/>
    <cellStyle name="Millares 2 2 2 2 6" xfId="1553" xr:uid="{633ADC3A-811D-44F9-BDE5-929B6E96AF24}"/>
    <cellStyle name="Millares 2 2 2 2 6 2" xfId="5801" xr:uid="{8AD31134-143B-48E2-9D99-943C4872E62E}"/>
    <cellStyle name="Millares 2 2 2 2 6 2 2" xfId="17253" xr:uid="{E8C32926-8994-4519-92CA-2132EEA8FA6C}"/>
    <cellStyle name="Millares 2 2 2 2 6 2 2 2" xfId="40147" xr:uid="{54D6005B-CEF3-400A-8BA5-1EDE47F63405}"/>
    <cellStyle name="Millares 2 2 2 2 6 2 3" xfId="28706" xr:uid="{A22F83EB-141E-426C-9FD8-5283D0374A3D}"/>
    <cellStyle name="Millares 2 2 2 2 6 2 4" xfId="51588" xr:uid="{3ED86508-0D39-4973-9C04-F9AD137D45A1}"/>
    <cellStyle name="Millares 2 2 2 2 6 3" xfId="13011" xr:uid="{75A638E0-A865-4E90-8082-88E037E1FD97}"/>
    <cellStyle name="Millares 2 2 2 2 6 3 2" xfId="35905" xr:uid="{55E0AF27-B582-490F-8BF2-AA3F5828006C}"/>
    <cellStyle name="Millares 2 2 2 2 6 4" xfId="24464" xr:uid="{5835D088-93EF-4684-990A-FAF2D9712F20}"/>
    <cellStyle name="Millares 2 2 2 2 6 5" xfId="47347" xr:uid="{57663DCF-5341-4341-A0A7-B3F76EBDA042}"/>
    <cellStyle name="Millares 2 2 2 2 7" xfId="2875" xr:uid="{0283FA44-3B5D-4AF1-BE78-F5EF4C8FF9AC}"/>
    <cellStyle name="Millares 2 2 2 2 7 2" xfId="7119" xr:uid="{C4BE286E-19AC-451E-8887-351A7A708D80}"/>
    <cellStyle name="Millares 2 2 2 2 7 2 2" xfId="18571" xr:uid="{B52AD98A-595F-4790-B201-E41817DED69A}"/>
    <cellStyle name="Millares 2 2 2 2 7 2 2 2" xfId="41465" xr:uid="{1A2C27F8-7933-4198-9C6A-C7AD06E0F112}"/>
    <cellStyle name="Millares 2 2 2 2 7 2 3" xfId="30024" xr:uid="{DAAD1AB7-A4FC-4B26-A0D1-882374AD5C09}"/>
    <cellStyle name="Millares 2 2 2 2 7 2 4" xfId="52906" xr:uid="{9BD7FDEB-19BF-482F-A4A8-0FDFA9E88879}"/>
    <cellStyle name="Millares 2 2 2 2 7 3" xfId="14329" xr:uid="{DFC96D65-5B1C-4675-A473-058003FF2191}"/>
    <cellStyle name="Millares 2 2 2 2 7 3 2" xfId="37223" xr:uid="{EF596D8C-9E20-43B3-8140-B0938EF44BD7}"/>
    <cellStyle name="Millares 2 2 2 2 7 4" xfId="25782" xr:uid="{1D12C726-A49A-4780-8308-FB10839F5AD5}"/>
    <cellStyle name="Millares 2 2 2 2 7 5" xfId="48664" xr:uid="{57F45A58-6034-4476-AA4D-B2D51FE1F037}"/>
    <cellStyle name="Millares 2 2 2 2 8" xfId="3135" xr:uid="{80D5E64C-62EA-45D2-8117-477BFFBCABBD}"/>
    <cellStyle name="Millares 2 2 2 2 8 2" xfId="7378" xr:uid="{C56853DC-17DD-48A1-B828-AB5C013DA6B0}"/>
    <cellStyle name="Millares 2 2 2 2 8 2 2" xfId="18830" xr:uid="{55B39400-4602-4B75-8EA3-DCE05EB5BBF8}"/>
    <cellStyle name="Millares 2 2 2 2 8 2 2 2" xfId="41724" xr:uid="{10C1CBE4-45AB-4245-8767-6631FD0CDAA2}"/>
    <cellStyle name="Millares 2 2 2 2 8 2 3" xfId="30283" xr:uid="{E061F1C0-688D-4411-942E-5AF40E0676EC}"/>
    <cellStyle name="Millares 2 2 2 2 8 2 4" xfId="53165" xr:uid="{3AF55FDC-592D-42FB-BD27-87156A2A04F9}"/>
    <cellStyle name="Millares 2 2 2 2 8 3" xfId="14588" xr:uid="{75BE4656-D8F3-44A3-AF34-4CEA07381A96}"/>
    <cellStyle name="Millares 2 2 2 2 8 3 2" xfId="37482" xr:uid="{82DA6F65-070E-4810-A376-8B0140259477}"/>
    <cellStyle name="Millares 2 2 2 2 8 4" xfId="26041" xr:uid="{5A125F20-69D7-4AE2-B968-1780DDBCC5FF}"/>
    <cellStyle name="Millares 2 2 2 2 8 5" xfId="48923" xr:uid="{749F1EAE-654C-4CDA-A1C2-363E68E968CF}"/>
    <cellStyle name="Millares 2 2 2 2 9" xfId="3397" xr:uid="{7B1C94FA-CBDC-48CB-87F3-59D6B5305857}"/>
    <cellStyle name="Millares 2 2 2 2 9 2" xfId="7640" xr:uid="{EB3C0EFD-B0F4-4BAE-8888-88A4C4BCBF58}"/>
    <cellStyle name="Millares 2 2 2 2 9 2 2" xfId="19092" xr:uid="{782EDC6D-A5C4-49CF-B9CB-086AE2A31A2B}"/>
    <cellStyle name="Millares 2 2 2 2 9 2 2 2" xfId="41986" xr:uid="{944E7EFF-2629-4F75-BE3F-D3CA999953B3}"/>
    <cellStyle name="Millares 2 2 2 2 9 2 3" xfId="30545" xr:uid="{2F0B8D68-C42D-4678-9E75-5DE181932ACC}"/>
    <cellStyle name="Millares 2 2 2 2 9 2 4" xfId="53427" xr:uid="{7075287F-6545-4849-8284-A85F546C7499}"/>
    <cellStyle name="Millares 2 2 2 2 9 3" xfId="14850" xr:uid="{B10EEA23-48C4-4AA4-9EDA-9E09A6E4CDEF}"/>
    <cellStyle name="Millares 2 2 2 2 9 3 2" xfId="37744" xr:uid="{9BE7FA50-CFA5-470E-9EA5-658DC9B8A57C}"/>
    <cellStyle name="Millares 2 2 2 2 9 4" xfId="26303" xr:uid="{8261AE69-5878-4D85-A7FA-F7CCC72A0DD1}"/>
    <cellStyle name="Millares 2 2 2 2 9 5" xfId="49185" xr:uid="{0FC25314-2850-4FCE-934B-511D105284D6}"/>
    <cellStyle name="Millares 2 2 2 20" xfId="45954" xr:uid="{2D819094-4B46-4C6C-9D31-F320B0062DBC}"/>
    <cellStyle name="Millares 2 2 2 3" xfId="314" xr:uid="{A254DAB8-5E56-4284-9998-E6F4481F767D}"/>
    <cellStyle name="Millares 2 2 2 3 10" xfId="8823" xr:uid="{73A1B031-BDD4-4B54-AF46-989259A26EDE}"/>
    <cellStyle name="Millares 2 2 2 3 10 2" xfId="20267" xr:uid="{1B47B0AB-16C6-40D6-95DE-42338133AC6F}"/>
    <cellStyle name="Millares 2 2 2 3 10 2 2" xfId="43161" xr:uid="{EC8581E0-98CB-4046-97A3-48B46A469BFB}"/>
    <cellStyle name="Millares 2 2 2 3 10 3" xfId="31720" xr:uid="{AC52904E-F08B-4F81-ACA6-CADF64E1FF1B}"/>
    <cellStyle name="Millares 2 2 2 3 10 4" xfId="54602" xr:uid="{3C53DB78-0A3E-4F3E-A284-46D62AC0D32E}"/>
    <cellStyle name="Millares 2 2 2 3 11" xfId="9085" xr:uid="{295A5E59-9483-42FF-8AE1-33745605ED4A}"/>
    <cellStyle name="Millares 2 2 2 3 11 2" xfId="20529" xr:uid="{ADF44CAB-FC77-4C51-AAD0-BF960E5495FD}"/>
    <cellStyle name="Millares 2 2 2 3 11 2 2" xfId="43423" xr:uid="{C43AF3CE-6965-4AE5-A6CD-6C62AA7D1353}"/>
    <cellStyle name="Millares 2 2 2 3 11 3" xfId="31982" xr:uid="{52DEE146-4881-4E7C-B357-DD5CA15349FD}"/>
    <cellStyle name="Millares 2 2 2 3 11 4" xfId="54864" xr:uid="{63A3982E-E6AC-4B64-AEF1-989326FD45ED}"/>
    <cellStyle name="Millares 2 2 2 3 12" xfId="9352" xr:uid="{B36BE16D-D5E0-41B7-8C54-18A61C8E40D0}"/>
    <cellStyle name="Millares 2 2 2 3 12 2" xfId="20796" xr:uid="{9F9EA391-1EDB-4C28-BEE1-A69E7631C240}"/>
    <cellStyle name="Millares 2 2 2 3 12 2 2" xfId="43690" xr:uid="{C43A0BFB-D4EB-4F8B-8BC5-BA2B4E9C75A2}"/>
    <cellStyle name="Millares 2 2 2 3 12 3" xfId="32249" xr:uid="{22F47737-4CE7-47AB-A503-454ECAC91D0D}"/>
    <cellStyle name="Millares 2 2 2 3 12 4" xfId="55131" xr:uid="{FDD437D9-8067-4493-A3B3-95D83017B24F}"/>
    <cellStyle name="Millares 2 2 2 3 13" xfId="9624" xr:uid="{28DC2B46-F9E0-4DFE-9635-4518EF9187B3}"/>
    <cellStyle name="Millares 2 2 2 3 13 2" xfId="21067" xr:uid="{F83038A5-EF19-4771-B8DD-E3582A472327}"/>
    <cellStyle name="Millares 2 2 2 3 13 2 2" xfId="43961" xr:uid="{387E02AE-C37B-490C-AEB8-F8377AC5C52D}"/>
    <cellStyle name="Millares 2 2 2 3 13 3" xfId="32520" xr:uid="{141DEBCD-B7DB-4A0E-947B-5390317976DD}"/>
    <cellStyle name="Millares 2 2 2 3 14" xfId="10708" xr:uid="{CEA1F198-A6FC-43D8-A47A-055715DCD7AD}"/>
    <cellStyle name="Millares 2 2 2 3 14 2" xfId="22151" xr:uid="{248B9773-B312-435A-89A0-2A960FECADBE}"/>
    <cellStyle name="Millares 2 2 2 3 14 2 2" xfId="45045" xr:uid="{51AA49A3-64AD-41F6-BA7A-3A5095EE72BB}"/>
    <cellStyle name="Millares 2 2 2 3 14 3" xfId="33604" xr:uid="{CD1499F5-FFBC-4D98-9310-376097F237ED}"/>
    <cellStyle name="Millares 2 2 2 3 15" xfId="11773" xr:uid="{789D8E95-6D8B-48AB-BB16-8CF28A135CA9}"/>
    <cellStyle name="Millares 2 2 2 3 15 2" xfId="34667" xr:uid="{A2D30889-2D16-4C90-A826-58D5EF4BBA82}"/>
    <cellStyle name="Millares 2 2 2 3 16" xfId="23226" xr:uid="{85DDCAF4-4F81-441E-B953-90EF21D392C8}"/>
    <cellStyle name="Millares 2 2 2 3 17" xfId="46109" xr:uid="{EA430858-7AD9-4FFB-9940-8466A60CFCE6}"/>
    <cellStyle name="Millares 2 2 2 3 2" xfId="577" xr:uid="{A62992D3-CF34-4E2F-8BE3-A1FFD169F84F}"/>
    <cellStyle name="Millares 2 2 2 3 2 10" xfId="46372" xr:uid="{9549FAA9-F98F-49FD-B0BA-32B7CAD6DE64}"/>
    <cellStyle name="Millares 2 2 2 3 2 2" xfId="1105" xr:uid="{4692C414-931A-45AD-82E1-53D49F1AFDC2}"/>
    <cellStyle name="Millares 2 2 2 3 2 2 2" xfId="2422" xr:uid="{297BEA78-B534-4D5F-A338-17E374E31E02}"/>
    <cellStyle name="Millares 2 2 2 3 2 2 2 2" xfId="6670" xr:uid="{179F0107-1646-4FDB-BCC1-C0D66A1BD4B5}"/>
    <cellStyle name="Millares 2 2 2 3 2 2 2 2 2" xfId="18122" xr:uid="{933D6E88-CAC0-496C-B1F1-1878FBBB8D72}"/>
    <cellStyle name="Millares 2 2 2 3 2 2 2 2 2 2" xfId="41016" xr:uid="{87994883-0E10-459F-8538-57BD3374578B}"/>
    <cellStyle name="Millares 2 2 2 3 2 2 2 2 3" xfId="29575" xr:uid="{747FE398-2DCD-422E-9DE8-83DDFE4F2D1F}"/>
    <cellStyle name="Millares 2 2 2 3 2 2 2 2 4" xfId="52457" xr:uid="{E9A6FE74-4DC5-4E0F-80D0-8B5D1AE20381}"/>
    <cellStyle name="Millares 2 2 2 3 2 2 2 3" xfId="13880" xr:uid="{68202090-A8C5-4249-BE40-80C5CC90D266}"/>
    <cellStyle name="Millares 2 2 2 3 2 2 2 3 2" xfId="36774" xr:uid="{C01CB3F3-85F6-443E-A854-944EAE57B74D}"/>
    <cellStyle name="Millares 2 2 2 3 2 2 2 4" xfId="25333" xr:uid="{B4432FF7-3DBA-451A-8626-7E83A6BCDEA3}"/>
    <cellStyle name="Millares 2 2 2 3 2 2 2 5" xfId="48216" xr:uid="{77062D86-FDE5-43B7-9E5A-A517AF0DC9B6}"/>
    <cellStyle name="Millares 2 2 2 3 2 2 3" xfId="4266" xr:uid="{56C58806-CA8C-4318-9AE0-07B2A41EF171}"/>
    <cellStyle name="Millares 2 2 2 3 2 2 3 2" xfId="8509" xr:uid="{CD929282-07D4-4433-A287-4FECB246B8CB}"/>
    <cellStyle name="Millares 2 2 2 3 2 2 3 2 2" xfId="19961" xr:uid="{BA7AC592-A6E8-4001-A676-7026C9915F55}"/>
    <cellStyle name="Millares 2 2 2 3 2 2 3 2 2 2" xfId="42855" xr:uid="{0A69FB11-C037-4F1B-84B0-5CFC27FDF3F2}"/>
    <cellStyle name="Millares 2 2 2 3 2 2 3 2 3" xfId="31414" xr:uid="{75105F8F-1DF4-4C0E-B802-743CBD5CAF18}"/>
    <cellStyle name="Millares 2 2 2 3 2 2 3 2 4" xfId="54296" xr:uid="{A0A9B55B-B5F9-4722-AB09-5BE861638EC3}"/>
    <cellStyle name="Millares 2 2 2 3 2 2 3 3" xfId="15719" xr:uid="{BA9A50BC-AA40-4817-A883-F967CBA18D17}"/>
    <cellStyle name="Millares 2 2 2 3 2 2 3 3 2" xfId="38613" xr:uid="{4D16EC5E-ACB6-438E-925C-B501C4F8D1E6}"/>
    <cellStyle name="Millares 2 2 2 3 2 2 3 4" xfId="27172" xr:uid="{86C66C35-640E-46BB-9523-A0526FFCAEEF}"/>
    <cellStyle name="Millares 2 2 2 3 2 2 3 5" xfId="50054" xr:uid="{6F19A7C9-4E39-47BE-88A0-D06DE4864C6A}"/>
    <cellStyle name="Millares 2 2 2 3 2 2 4" xfId="5353" xr:uid="{4B94D214-23FC-44A4-9594-3E097D61F80F}"/>
    <cellStyle name="Millares 2 2 2 3 2 2 4 2" xfId="16805" xr:uid="{519D4A10-21AB-412A-AE97-FCFBD62485E1}"/>
    <cellStyle name="Millares 2 2 2 3 2 2 4 2 2" xfId="39699" xr:uid="{6927E8BD-5986-462A-8915-B03810DB8ABF}"/>
    <cellStyle name="Millares 2 2 2 3 2 2 4 3" xfId="28258" xr:uid="{66D2C38C-18E9-438D-B812-EBE8F36D89FF}"/>
    <cellStyle name="Millares 2 2 2 3 2 2 4 4" xfId="51140" xr:uid="{EF60221F-EDD2-434F-8415-121FDBC4C2A1}"/>
    <cellStyle name="Millares 2 2 2 3 2 2 5" xfId="10414" xr:uid="{50CECCFB-1EF8-48D8-B0B5-A675F6BB679F}"/>
    <cellStyle name="Millares 2 2 2 3 2 2 5 2" xfId="21857" xr:uid="{EF1A756A-BB48-4C8C-89F1-F05BA5AA0671}"/>
    <cellStyle name="Millares 2 2 2 3 2 2 5 2 2" xfId="44751" xr:uid="{715D1B9F-964C-49E3-9386-8D084F659406}"/>
    <cellStyle name="Millares 2 2 2 3 2 2 5 3" xfId="33310" xr:uid="{8CBE361B-B17A-490D-B12B-85669C5CA662}"/>
    <cellStyle name="Millares 2 2 2 3 2 2 6" xfId="11498" xr:uid="{5349E483-F812-4795-B30F-8CB938AF2B1E}"/>
    <cellStyle name="Millares 2 2 2 3 2 2 6 2" xfId="22941" xr:uid="{9DAB1B0D-86DD-483A-B73C-100DAF221306}"/>
    <cellStyle name="Millares 2 2 2 3 2 2 6 2 2" xfId="45835" xr:uid="{50D73227-3AAB-4534-8BB2-C7C5F2444C09}"/>
    <cellStyle name="Millares 2 2 2 3 2 2 6 3" xfId="34394" xr:uid="{4F31105D-67AE-4A4D-BDDB-EF1439CC9D38}"/>
    <cellStyle name="Millares 2 2 2 3 2 2 7" xfId="12563" xr:uid="{5897C6BC-4D85-4B40-A120-B16FE9339578}"/>
    <cellStyle name="Millares 2 2 2 3 2 2 7 2" xfId="35457" xr:uid="{9C5A0E02-E84E-41AF-B2AF-32C7E9B3F172}"/>
    <cellStyle name="Millares 2 2 2 3 2 2 8" xfId="24016" xr:uid="{DB7B5CF7-FA22-4AFE-932E-E9B2434C37E5}"/>
    <cellStyle name="Millares 2 2 2 3 2 2 9" xfId="46899" xr:uid="{83FFC1B6-E2FE-450A-BED1-7C4FADDCF54E}"/>
    <cellStyle name="Millares 2 2 2 3 2 3" xfId="1895" xr:uid="{C59F47AC-15C4-4975-B703-B370EB7DAE18}"/>
    <cellStyle name="Millares 2 2 2 3 2 3 2" xfId="6143" xr:uid="{5DEBE19B-14B6-454B-850E-3B57A734B259}"/>
    <cellStyle name="Millares 2 2 2 3 2 3 2 2" xfId="17595" xr:uid="{0706B612-23EE-4149-9B70-8F0BC2D9BB59}"/>
    <cellStyle name="Millares 2 2 2 3 2 3 2 2 2" xfId="40489" xr:uid="{9B4C9B61-1B83-4759-9D91-6FCA793409DC}"/>
    <cellStyle name="Millares 2 2 2 3 2 3 2 3" xfId="29048" xr:uid="{CD50A8A5-98ED-4CDC-9C36-92B70A531395}"/>
    <cellStyle name="Millares 2 2 2 3 2 3 2 4" xfId="51930" xr:uid="{33180B09-4880-4687-85A6-07483DC59A35}"/>
    <cellStyle name="Millares 2 2 2 3 2 3 3" xfId="13353" xr:uid="{AACFB034-1D69-4001-8439-5BFA89C3CDCB}"/>
    <cellStyle name="Millares 2 2 2 3 2 3 3 2" xfId="36247" xr:uid="{37D4934A-10FB-4452-86E9-62E799461876}"/>
    <cellStyle name="Millares 2 2 2 3 2 3 4" xfId="24806" xr:uid="{5E028FDD-99BE-40B9-9896-972F3DAFAB17}"/>
    <cellStyle name="Millares 2 2 2 3 2 3 5" xfId="47689" xr:uid="{A724EAA0-C5AB-48B0-99EB-514B734E0B70}"/>
    <cellStyle name="Millares 2 2 2 3 2 4" xfId="3739" xr:uid="{637D553B-5C25-4F07-B431-C4747714E0C4}"/>
    <cellStyle name="Millares 2 2 2 3 2 4 2" xfId="7982" xr:uid="{B673E732-38E0-482F-8E37-D57DBCAD3F51}"/>
    <cellStyle name="Millares 2 2 2 3 2 4 2 2" xfId="19434" xr:uid="{DACC3A4D-2C8C-4366-837A-25D6DDCFBA47}"/>
    <cellStyle name="Millares 2 2 2 3 2 4 2 2 2" xfId="42328" xr:uid="{25F51AB0-FF39-4E17-A761-2A8FBAADB3DA}"/>
    <cellStyle name="Millares 2 2 2 3 2 4 2 3" xfId="30887" xr:uid="{4A1A26C2-C3BE-4EF1-A0FD-437FAE39CAEB}"/>
    <cellStyle name="Millares 2 2 2 3 2 4 2 4" xfId="53769" xr:uid="{E286E90A-7C97-4742-A2D7-32F62AD0933E}"/>
    <cellStyle name="Millares 2 2 2 3 2 4 3" xfId="15192" xr:uid="{82EEA2E7-EA3D-4CC5-A8CD-E9E716AB5D42}"/>
    <cellStyle name="Millares 2 2 2 3 2 4 3 2" xfId="38086" xr:uid="{9D3EF6C1-D98B-4550-B2D3-C6E0A35528A6}"/>
    <cellStyle name="Millares 2 2 2 3 2 4 4" xfId="26645" xr:uid="{6E22CC44-22E2-416F-8904-5CE0EFA26FE3}"/>
    <cellStyle name="Millares 2 2 2 3 2 4 5" xfId="49527" xr:uid="{AA7E6D2B-C99E-44F6-9BFA-4EB30A0A481C}"/>
    <cellStyle name="Millares 2 2 2 3 2 5" xfId="4826" xr:uid="{D2B68244-CEE1-4176-BC49-C723EF121472}"/>
    <cellStyle name="Millares 2 2 2 3 2 5 2" xfId="16278" xr:uid="{E54C091A-BF3D-4FC5-8211-8EAC3CF94679}"/>
    <cellStyle name="Millares 2 2 2 3 2 5 2 2" xfId="39172" xr:uid="{37A56DE9-B8E7-45A0-8379-9F2E31C24A2A}"/>
    <cellStyle name="Millares 2 2 2 3 2 5 3" xfId="27731" xr:uid="{2A2FB347-FB20-4B7D-876D-F47FB0E59303}"/>
    <cellStyle name="Millares 2 2 2 3 2 5 4" xfId="50613" xr:uid="{752EBE84-C9A2-4A2A-BCE4-59982828F9C3}"/>
    <cellStyle name="Millares 2 2 2 3 2 6" xfId="9887" xr:uid="{7E061A8E-09F8-479C-82BB-53ED73805732}"/>
    <cellStyle name="Millares 2 2 2 3 2 6 2" xfId="21330" xr:uid="{56B3898F-DC24-4322-A06D-D4EA3151C6E5}"/>
    <cellStyle name="Millares 2 2 2 3 2 6 2 2" xfId="44224" xr:uid="{A3BCDECE-3128-429F-B7C8-8A707BE5C473}"/>
    <cellStyle name="Millares 2 2 2 3 2 6 3" xfId="32783" xr:uid="{E67DCB3D-83D8-4CD7-9731-94406356CA03}"/>
    <cellStyle name="Millares 2 2 2 3 2 7" xfId="10971" xr:uid="{87A472CA-2E36-40CA-BF51-4F22D8EC9850}"/>
    <cellStyle name="Millares 2 2 2 3 2 7 2" xfId="22414" xr:uid="{B6324A1C-0F40-48AA-8357-28231AEBF703}"/>
    <cellStyle name="Millares 2 2 2 3 2 7 2 2" xfId="45308" xr:uid="{58F8E3CD-8494-473C-8725-B27F2AC75A14}"/>
    <cellStyle name="Millares 2 2 2 3 2 7 3" xfId="33867" xr:uid="{361F7D69-393E-4D0D-89D1-1E73774FD8DA}"/>
    <cellStyle name="Millares 2 2 2 3 2 8" xfId="12036" xr:uid="{D34FDFAC-171A-404F-A1E7-9B90D01F4000}"/>
    <cellStyle name="Millares 2 2 2 3 2 8 2" xfId="34930" xr:uid="{9F3A1168-DADE-418C-BDE5-2242DCA22AF5}"/>
    <cellStyle name="Millares 2 2 2 3 2 9" xfId="23489" xr:uid="{957D2513-7D15-4D9F-8808-A58007E9A426}"/>
    <cellStyle name="Millares 2 2 2 3 3" xfId="842" xr:uid="{FDAB1605-B385-4637-8260-89979F96E022}"/>
    <cellStyle name="Millares 2 2 2 3 3 2" xfId="2159" xr:uid="{D0813BD9-1C8E-48C7-AA4B-D46059F8AC45}"/>
    <cellStyle name="Millares 2 2 2 3 3 2 2" xfId="6407" xr:uid="{351AD9C0-F586-4156-B177-82D194E56888}"/>
    <cellStyle name="Millares 2 2 2 3 3 2 2 2" xfId="17859" xr:uid="{AB9AFD35-74BA-49F2-B0F0-175CAC66A95F}"/>
    <cellStyle name="Millares 2 2 2 3 3 2 2 2 2" xfId="40753" xr:uid="{1472FC39-DBAC-4C5C-BC27-BF85B9990D95}"/>
    <cellStyle name="Millares 2 2 2 3 3 2 2 3" xfId="29312" xr:uid="{18AC5593-5A41-4815-A685-B274617C08AF}"/>
    <cellStyle name="Millares 2 2 2 3 3 2 2 4" xfId="52194" xr:uid="{14DEF88D-AE92-429F-AAAB-E550D12292A9}"/>
    <cellStyle name="Millares 2 2 2 3 3 2 3" xfId="13617" xr:uid="{5B524C99-1283-44D5-A6A9-89FA8E08C9D2}"/>
    <cellStyle name="Millares 2 2 2 3 3 2 3 2" xfId="36511" xr:uid="{471CDA69-DCFE-4FD6-B251-7D41E428231B}"/>
    <cellStyle name="Millares 2 2 2 3 3 2 4" xfId="25070" xr:uid="{8DB608E7-4A60-4117-907B-D5AC59A79AE4}"/>
    <cellStyle name="Millares 2 2 2 3 3 2 5" xfId="47953" xr:uid="{42B97C9F-74EC-4FED-9DE8-32D6D5D153C7}"/>
    <cellStyle name="Millares 2 2 2 3 3 3" xfId="4003" xr:uid="{8D4B8C4F-3CE5-4087-B673-3EA6D2F21938}"/>
    <cellStyle name="Millares 2 2 2 3 3 3 2" xfId="8246" xr:uid="{CBA9B52E-3D13-4A3A-BA41-97EC100C565B}"/>
    <cellStyle name="Millares 2 2 2 3 3 3 2 2" xfId="19698" xr:uid="{252A1A8D-3FE1-4731-858F-9F6E10ADB4E8}"/>
    <cellStyle name="Millares 2 2 2 3 3 3 2 2 2" xfId="42592" xr:uid="{B08EF056-AB1C-4998-8197-C3E46CC283D9}"/>
    <cellStyle name="Millares 2 2 2 3 3 3 2 3" xfId="31151" xr:uid="{A56B0527-9FD9-4520-8BDE-FBA672D97FB0}"/>
    <cellStyle name="Millares 2 2 2 3 3 3 2 4" xfId="54033" xr:uid="{C3973D1E-4EA7-480A-BAAA-F662CCD1C676}"/>
    <cellStyle name="Millares 2 2 2 3 3 3 3" xfId="15456" xr:uid="{230BCF3A-D3F8-4013-B8F5-A7E41E61CD10}"/>
    <cellStyle name="Millares 2 2 2 3 3 3 3 2" xfId="38350" xr:uid="{941ECD37-A639-4F71-84DB-E99C664B0CC8}"/>
    <cellStyle name="Millares 2 2 2 3 3 3 4" xfId="26909" xr:uid="{40BC49F6-B2E4-43CE-8B86-9C1DE69EEBE1}"/>
    <cellStyle name="Millares 2 2 2 3 3 3 5" xfId="49791" xr:uid="{A5043F70-2A19-41B4-A961-FE45BAF0731E}"/>
    <cellStyle name="Millares 2 2 2 3 3 4" xfId="5090" xr:uid="{141D8101-D367-4B1C-8070-DCA9BD3E31C7}"/>
    <cellStyle name="Millares 2 2 2 3 3 4 2" xfId="16542" xr:uid="{3C718BDE-699A-4D5B-B75D-5B2839A0E56B}"/>
    <cellStyle name="Millares 2 2 2 3 3 4 2 2" xfId="39436" xr:uid="{B36626CB-013A-4300-8CCB-5A16B7AC6F81}"/>
    <cellStyle name="Millares 2 2 2 3 3 4 3" xfId="27995" xr:uid="{6B49C9AF-B7F0-475C-88FE-0189EBC714C9}"/>
    <cellStyle name="Millares 2 2 2 3 3 4 4" xfId="50877" xr:uid="{376DA03B-980D-4577-86F3-11C8B9D31918}"/>
    <cellStyle name="Millares 2 2 2 3 3 5" xfId="10151" xr:uid="{CF852C46-99DF-4A3F-94BE-43A094362F17}"/>
    <cellStyle name="Millares 2 2 2 3 3 5 2" xfId="21594" xr:uid="{C27D7EB7-32AD-41D7-91A7-AB9D8AD13FC6}"/>
    <cellStyle name="Millares 2 2 2 3 3 5 2 2" xfId="44488" xr:uid="{20391039-9E7F-438F-AE15-DAC6A60569AE}"/>
    <cellStyle name="Millares 2 2 2 3 3 5 3" xfId="33047" xr:uid="{0931C2D8-7140-4821-B833-586BD5C2186C}"/>
    <cellStyle name="Millares 2 2 2 3 3 6" xfId="11235" xr:uid="{14343FD1-A63C-4107-B5D7-6E327ECD2051}"/>
    <cellStyle name="Millares 2 2 2 3 3 6 2" xfId="22678" xr:uid="{05075482-791E-49DC-AC8E-D9F8388FEBD1}"/>
    <cellStyle name="Millares 2 2 2 3 3 6 2 2" xfId="45572" xr:uid="{CC0D2886-9F13-4C2B-8FF4-5FE88BD6EE88}"/>
    <cellStyle name="Millares 2 2 2 3 3 6 3" xfId="34131" xr:uid="{2AC08DE0-2A0C-461F-9D12-C918731CE837}"/>
    <cellStyle name="Millares 2 2 2 3 3 7" xfId="12300" xr:uid="{037EF265-5023-4CEA-AA3E-F5510CA5053B}"/>
    <cellStyle name="Millares 2 2 2 3 3 7 2" xfId="35194" xr:uid="{42999C24-567A-4DE6-B2BD-9AE8293F4DFA}"/>
    <cellStyle name="Millares 2 2 2 3 3 8" xfId="23753" xr:uid="{C9561FE9-576C-4EA1-9233-27144ECC6B0A}"/>
    <cellStyle name="Millares 2 2 2 3 3 9" xfId="46636" xr:uid="{F5397366-6469-4873-ABFE-991872D78DD5}"/>
    <cellStyle name="Millares 2 2 2 3 4" xfId="1370" xr:uid="{ABA06099-5EF5-4C1E-814B-F212AA5C12E7}"/>
    <cellStyle name="Millares 2 2 2 3 4 2" xfId="2687" xr:uid="{C77AC6E7-AC2B-453E-8F82-CD131E23A1DA}"/>
    <cellStyle name="Millares 2 2 2 3 4 2 2" xfId="6935" xr:uid="{59089BAD-0634-4F98-B3C5-52D25F8A36B8}"/>
    <cellStyle name="Millares 2 2 2 3 4 2 2 2" xfId="18387" xr:uid="{DB3FEF60-D0B5-46E2-BD03-4DD636892958}"/>
    <cellStyle name="Millares 2 2 2 3 4 2 2 2 2" xfId="41281" xr:uid="{3A669F25-BAEC-4B1F-9A76-15075366004D}"/>
    <cellStyle name="Millares 2 2 2 3 4 2 2 3" xfId="29840" xr:uid="{D0FAFA6B-7A57-4061-941A-DF99DD04DF72}"/>
    <cellStyle name="Millares 2 2 2 3 4 2 2 4" xfId="52722" xr:uid="{E2A68A83-0BC5-4468-AFA1-8BB00090D8FA}"/>
    <cellStyle name="Millares 2 2 2 3 4 2 3" xfId="14145" xr:uid="{A81BE1D7-0CAE-4C6D-8016-546EEF64E469}"/>
    <cellStyle name="Millares 2 2 2 3 4 2 3 2" xfId="37039" xr:uid="{3AF05F31-600D-4848-8503-3C67630FF600}"/>
    <cellStyle name="Millares 2 2 2 3 4 2 4" xfId="25598" xr:uid="{27F03530-4583-4B28-92B1-DCD2AA7313CC}"/>
    <cellStyle name="Millares 2 2 2 3 4 2 5" xfId="48481" xr:uid="{4B316C73-CE17-406B-B5D6-1AD9D88E8648}"/>
    <cellStyle name="Millares 2 2 2 3 4 3" xfId="5618" xr:uid="{C6E5551D-BD54-4004-99E0-0E5855303708}"/>
    <cellStyle name="Millares 2 2 2 3 4 3 2" xfId="17070" xr:uid="{E63B141D-B99E-401F-9E84-48E70E1E7D9F}"/>
    <cellStyle name="Millares 2 2 2 3 4 3 2 2" xfId="39964" xr:uid="{DDDFA11E-9A97-4011-AE56-E36E79194BBC}"/>
    <cellStyle name="Millares 2 2 2 3 4 3 3" xfId="28523" xr:uid="{1E44DE6B-CB09-4733-B61E-5F1791E1245E}"/>
    <cellStyle name="Millares 2 2 2 3 4 3 4" xfId="51405" xr:uid="{D73536DC-0A12-4E52-9A04-617D41E219B6}"/>
    <cellStyle name="Millares 2 2 2 3 4 4" xfId="12828" xr:uid="{C61D02FF-D44D-478D-9779-1E0F542E1F19}"/>
    <cellStyle name="Millares 2 2 2 3 4 4 2" xfId="35722" xr:uid="{DD8F8B94-46DA-4E8A-A563-3FF4E5BA04C4}"/>
    <cellStyle name="Millares 2 2 2 3 4 5" xfId="24281" xr:uid="{AFA4FCDB-83D1-48E0-9082-BE1CE57EBFB4}"/>
    <cellStyle name="Millares 2 2 2 3 4 6" xfId="47164" xr:uid="{FB0D5B83-44DB-40D8-B6EF-091C73FB70E2}"/>
    <cellStyle name="Millares 2 2 2 3 5" xfId="1632" xr:uid="{025BB99D-81AE-4AD2-B61B-CA27F5BA662A}"/>
    <cellStyle name="Millares 2 2 2 3 5 2" xfId="5880" xr:uid="{7AE823F9-66C3-45F1-9EAF-0691E39A0146}"/>
    <cellStyle name="Millares 2 2 2 3 5 2 2" xfId="17332" xr:uid="{2FDDA282-4C99-45BB-8586-F984BD385A14}"/>
    <cellStyle name="Millares 2 2 2 3 5 2 2 2" xfId="40226" xr:uid="{D76C48CE-F887-4800-B551-3D640FA3E7C0}"/>
    <cellStyle name="Millares 2 2 2 3 5 2 3" xfId="28785" xr:uid="{48CD95DA-4766-45DE-94E7-DB0D59FEAE48}"/>
    <cellStyle name="Millares 2 2 2 3 5 2 4" xfId="51667" xr:uid="{4BC692D1-D8A9-4DE5-B172-32379E8F5F8C}"/>
    <cellStyle name="Millares 2 2 2 3 5 3" xfId="13090" xr:uid="{A0D91036-63CD-43A4-8C66-228199F2835B}"/>
    <cellStyle name="Millares 2 2 2 3 5 3 2" xfId="35984" xr:uid="{B2313BF2-C588-4ECE-9A26-928785A101A4}"/>
    <cellStyle name="Millares 2 2 2 3 5 4" xfId="24543" xr:uid="{B889831E-AFA0-4FCB-B345-5AEEABC2E1AD}"/>
    <cellStyle name="Millares 2 2 2 3 5 5" xfId="47426" xr:uid="{B3ADA8B4-CE2B-4389-9EE9-445E5FDFF689}"/>
    <cellStyle name="Millares 2 2 2 3 6" xfId="2955" xr:uid="{8277798E-E792-43C8-99C7-7C2FD580C052}"/>
    <cellStyle name="Millares 2 2 2 3 6 2" xfId="7198" xr:uid="{B27B1A13-8551-40DB-B781-147E52126CD6}"/>
    <cellStyle name="Millares 2 2 2 3 6 2 2" xfId="18650" xr:uid="{2E1E5BB4-22CF-4907-A434-FF48152D23ED}"/>
    <cellStyle name="Millares 2 2 2 3 6 2 2 2" xfId="41544" xr:uid="{0B72914A-9FEE-4859-A6A6-E2DEC4B0E0B0}"/>
    <cellStyle name="Millares 2 2 2 3 6 2 3" xfId="30103" xr:uid="{E3BF509E-1519-4328-BD6E-90CA2EF44795}"/>
    <cellStyle name="Millares 2 2 2 3 6 2 4" xfId="52985" xr:uid="{FCDD0367-CE16-4ADE-B9A8-A3F6A4177E6F}"/>
    <cellStyle name="Millares 2 2 2 3 6 3" xfId="14408" xr:uid="{A2CA6F0C-A3D9-4902-B064-C573F357EC8E}"/>
    <cellStyle name="Millares 2 2 2 3 6 3 2" xfId="37302" xr:uid="{B9C0029B-E8F6-4C11-A644-A6190AB8D851}"/>
    <cellStyle name="Millares 2 2 2 3 6 4" xfId="25861" xr:uid="{E5774171-317D-406D-9596-D01825B9F0EA}"/>
    <cellStyle name="Millares 2 2 2 3 6 5" xfId="48743" xr:uid="{AF80B3AD-113B-4447-8035-BC0BA9C7D0EA}"/>
    <cellStyle name="Millares 2 2 2 3 7" xfId="3215" xr:uid="{A9E7C508-3D0A-4411-9369-03CA9E3C2384}"/>
    <cellStyle name="Millares 2 2 2 3 7 2" xfId="7458" xr:uid="{4ACE2E23-2397-4B03-8E5E-C0532D17B415}"/>
    <cellStyle name="Millares 2 2 2 3 7 2 2" xfId="18910" xr:uid="{5BF81B18-EE55-4CD5-AC54-545CD5839E7F}"/>
    <cellStyle name="Millares 2 2 2 3 7 2 2 2" xfId="41804" xr:uid="{4AC38230-4F26-4520-BC96-8023516E2FA4}"/>
    <cellStyle name="Millares 2 2 2 3 7 2 3" xfId="30363" xr:uid="{D49040E8-B90D-4CB0-B0EE-777A77465276}"/>
    <cellStyle name="Millares 2 2 2 3 7 2 4" xfId="53245" xr:uid="{64A74344-834C-431E-8828-4B21BEC0CEE5}"/>
    <cellStyle name="Millares 2 2 2 3 7 3" xfId="14668" xr:uid="{4C8350BF-6FF4-4C28-B29D-D33FE10D70D6}"/>
    <cellStyle name="Millares 2 2 2 3 7 3 2" xfId="37562" xr:uid="{357F91CC-C8D9-46ED-9780-4188A42CADEF}"/>
    <cellStyle name="Millares 2 2 2 3 7 4" xfId="26121" xr:uid="{CAFFD5B2-202C-4368-9F46-DACF71001841}"/>
    <cellStyle name="Millares 2 2 2 3 7 5" xfId="49003" xr:uid="{428B7879-4295-47D0-B937-3A7E0A650D6C}"/>
    <cellStyle name="Millares 2 2 2 3 8" xfId="3476" xr:uid="{EC5BFADC-1B59-4E6B-B44E-387C29912727}"/>
    <cellStyle name="Millares 2 2 2 3 8 2" xfId="7719" xr:uid="{2E0609AC-A5D3-4AA9-9C7C-6994A46143CA}"/>
    <cellStyle name="Millares 2 2 2 3 8 2 2" xfId="19171" xr:uid="{5C9104FE-9F47-478A-B700-05F8860A1342}"/>
    <cellStyle name="Millares 2 2 2 3 8 2 2 2" xfId="42065" xr:uid="{3C5FB9C2-80CF-404F-8456-F1F2457C23A1}"/>
    <cellStyle name="Millares 2 2 2 3 8 2 3" xfId="30624" xr:uid="{9F9A1C75-2509-4A73-A85A-0D78E198E2C0}"/>
    <cellStyle name="Millares 2 2 2 3 8 2 4" xfId="53506" xr:uid="{60687CA8-82D2-4D42-BA21-F7D0DA934E29}"/>
    <cellStyle name="Millares 2 2 2 3 8 3" xfId="14929" xr:uid="{5A64A96C-2CAF-4B7B-A3DA-208419936FEF}"/>
    <cellStyle name="Millares 2 2 2 3 8 3 2" xfId="37823" xr:uid="{19E7389B-A5E2-41AF-98AE-584AD4AA9F7D}"/>
    <cellStyle name="Millares 2 2 2 3 8 4" xfId="26382" xr:uid="{5FE8A387-8779-4587-948B-CCD5E2939031}"/>
    <cellStyle name="Millares 2 2 2 3 8 5" xfId="49264" xr:uid="{966544F7-D631-4396-8547-F7DC9AA1284F}"/>
    <cellStyle name="Millares 2 2 2 3 9" xfId="4544" xr:uid="{1DE5F27A-E103-4679-BAFC-E18DB000F674}"/>
    <cellStyle name="Millares 2 2 2 3 9 2" xfId="15996" xr:uid="{5513D7E9-F97F-42BE-84FD-565307ADC00E}"/>
    <cellStyle name="Millares 2 2 2 3 9 2 2" xfId="38890" xr:uid="{AB7C7BDE-25A1-4A2C-994A-37CED23FA743}"/>
    <cellStyle name="Millares 2 2 2 3 9 3" xfId="27449" xr:uid="{C228C226-B2BB-40F7-9DEC-B4AC73045CC7}"/>
    <cellStyle name="Millares 2 2 2 3 9 4" xfId="50331" xr:uid="{CE964ACA-5B0B-42CA-A3C3-4AFB8267E1FE}"/>
    <cellStyle name="Millares 2 2 2 4" xfId="174" xr:uid="{087CF487-E585-4DC5-8864-608C6AB516DB}"/>
    <cellStyle name="Millares 2 2 2 4 10" xfId="8707" xr:uid="{61011E19-1E5E-442D-B9B0-1D33D66A42A5}"/>
    <cellStyle name="Millares 2 2 2 4 10 2" xfId="20151" xr:uid="{8C09180A-6CA9-453F-A782-66162C195C9B}"/>
    <cellStyle name="Millares 2 2 2 4 10 2 2" xfId="43045" xr:uid="{26D0F737-7BB1-4ACF-8DAE-BC41FF5BED89}"/>
    <cellStyle name="Millares 2 2 2 4 10 3" xfId="31604" xr:uid="{DB6F308B-752F-4C38-A29A-A727E9C4E8D2}"/>
    <cellStyle name="Millares 2 2 2 4 10 4" xfId="54486" xr:uid="{1375AE1C-FCD6-4B30-B0C6-76283C0825C3}"/>
    <cellStyle name="Millares 2 2 2 4 11" xfId="8968" xr:uid="{1DEEAA5D-6720-41C9-AE09-90D0B865053E}"/>
    <cellStyle name="Millares 2 2 2 4 11 2" xfId="20412" xr:uid="{220CBC21-5BB6-4F19-BC8D-4435DA3B9E5C}"/>
    <cellStyle name="Millares 2 2 2 4 11 2 2" xfId="43306" xr:uid="{1BC9E3C6-A124-46AE-ADAE-7C17D421E65D}"/>
    <cellStyle name="Millares 2 2 2 4 11 3" xfId="31865" xr:uid="{D0AB9640-2380-4CE6-BD13-6FC08E054F1B}"/>
    <cellStyle name="Millares 2 2 2 4 11 4" xfId="54747" xr:uid="{0AB73064-7465-4070-81C5-71304723479B}"/>
    <cellStyle name="Millares 2 2 2 4 12" xfId="9235" xr:uid="{E671ED12-6870-41B2-8923-09C0291F3986}"/>
    <cellStyle name="Millares 2 2 2 4 12 2" xfId="20679" xr:uid="{1D27E4AB-D569-44ED-BF47-5A69AD436A84}"/>
    <cellStyle name="Millares 2 2 2 4 12 2 2" xfId="43573" xr:uid="{CA1854AE-DBDF-45F2-9C73-E8E623653D27}"/>
    <cellStyle name="Millares 2 2 2 4 12 3" xfId="32132" xr:uid="{5DD96D2C-0C36-4B6B-BE9D-163B61F522DC}"/>
    <cellStyle name="Millares 2 2 2 4 12 4" xfId="55014" xr:uid="{D3783C3E-90E3-40AC-94DC-B1E814C39D49}"/>
    <cellStyle name="Millares 2 2 2 4 13" xfId="9506" xr:uid="{A374674B-BBD3-4257-A8AC-6CD0AFC412C7}"/>
    <cellStyle name="Millares 2 2 2 4 13 2" xfId="20949" xr:uid="{08D8700F-0AC9-4E8F-A666-8D388BB8E15D}"/>
    <cellStyle name="Millares 2 2 2 4 13 2 2" xfId="43843" xr:uid="{6E3007AB-02AA-4A64-93E7-D980D0D12304}"/>
    <cellStyle name="Millares 2 2 2 4 13 3" xfId="32402" xr:uid="{A3F254D6-09B2-4ACB-A570-F4BCC0D430B0}"/>
    <cellStyle name="Millares 2 2 2 4 14" xfId="10592" xr:uid="{3D23CBAB-96F3-4689-B7BE-1E1360C37D7D}"/>
    <cellStyle name="Millares 2 2 2 4 14 2" xfId="22035" xr:uid="{5F92D922-B9FA-47C5-A644-60A6AA059BE8}"/>
    <cellStyle name="Millares 2 2 2 4 14 2 2" xfId="44929" xr:uid="{C78449BF-D211-4F12-B278-A9635510DB3F}"/>
    <cellStyle name="Millares 2 2 2 4 14 3" xfId="33488" xr:uid="{070C89A3-BA90-4C5A-ACD2-787A496FA9A1}"/>
    <cellStyle name="Millares 2 2 2 4 15" xfId="11657" xr:uid="{ED39155F-167B-425A-9728-BFF74F488ABA}"/>
    <cellStyle name="Millares 2 2 2 4 15 2" xfId="34551" xr:uid="{0CCE2221-2110-403A-BBCF-34692FFFAB4F}"/>
    <cellStyle name="Millares 2 2 2 4 16" xfId="23110" xr:uid="{9D6AD9F5-37A2-40B9-B471-34B4DD22A61F}"/>
    <cellStyle name="Millares 2 2 2 4 17" xfId="45993" xr:uid="{38BFBAE3-2A4F-40CC-95BA-192EB016F4C0}"/>
    <cellStyle name="Millares 2 2 2 4 2" xfId="461" xr:uid="{7D059396-1E55-4099-9823-4CF25A96E504}"/>
    <cellStyle name="Millares 2 2 2 4 2 10" xfId="46256" xr:uid="{21D4D291-9F75-4D5A-B114-3F347ACD34F2}"/>
    <cellStyle name="Millares 2 2 2 4 2 2" xfId="989" xr:uid="{5BAC213E-5A52-481C-B828-B3B891F41243}"/>
    <cellStyle name="Millares 2 2 2 4 2 2 2" xfId="2306" xr:uid="{48EF249A-309D-4405-9A73-C2DFA207821A}"/>
    <cellStyle name="Millares 2 2 2 4 2 2 2 2" xfId="6554" xr:uid="{396BA7F2-A4A7-47B0-A092-C4917E903BB0}"/>
    <cellStyle name="Millares 2 2 2 4 2 2 2 2 2" xfId="18006" xr:uid="{854C0D38-837E-4A1D-BCBB-0A0948E2AB69}"/>
    <cellStyle name="Millares 2 2 2 4 2 2 2 2 2 2" xfId="40900" xr:uid="{89C9B3F9-BB51-46A8-B68B-4D971E78A29B}"/>
    <cellStyle name="Millares 2 2 2 4 2 2 2 2 3" xfId="29459" xr:uid="{F5EBAD7A-BA16-4450-A723-C7395C6D3090}"/>
    <cellStyle name="Millares 2 2 2 4 2 2 2 2 4" xfId="52341" xr:uid="{1E2F207A-4ABD-4952-8C81-81B951A4AFDE}"/>
    <cellStyle name="Millares 2 2 2 4 2 2 2 3" xfId="13764" xr:uid="{5D53FDAA-5745-4CFA-87F8-DE9F7A1EACEC}"/>
    <cellStyle name="Millares 2 2 2 4 2 2 2 3 2" xfId="36658" xr:uid="{C23AEEAB-843C-491A-BFE7-A919FD1CA3E8}"/>
    <cellStyle name="Millares 2 2 2 4 2 2 2 4" xfId="25217" xr:uid="{09ED88FB-12B0-441E-AD42-E3BF17A06B3C}"/>
    <cellStyle name="Millares 2 2 2 4 2 2 2 5" xfId="48100" xr:uid="{8D7B4E51-B415-4693-9655-D8E268539D2D}"/>
    <cellStyle name="Millares 2 2 2 4 2 2 3" xfId="4150" xr:uid="{1D3D8730-F440-4F36-99AE-A98D74A7A0B9}"/>
    <cellStyle name="Millares 2 2 2 4 2 2 3 2" xfId="8393" xr:uid="{DF2ED2B0-2C06-4662-8E8C-ACF46BFD6656}"/>
    <cellStyle name="Millares 2 2 2 4 2 2 3 2 2" xfId="19845" xr:uid="{EE64A951-ADDF-4D37-AA91-CAC48AA77964}"/>
    <cellStyle name="Millares 2 2 2 4 2 2 3 2 2 2" xfId="42739" xr:uid="{9D4978C9-44E1-46F1-B655-084D79F05B45}"/>
    <cellStyle name="Millares 2 2 2 4 2 2 3 2 3" xfId="31298" xr:uid="{3FF636E4-A02E-4421-AF15-B5CC348A6B60}"/>
    <cellStyle name="Millares 2 2 2 4 2 2 3 2 4" xfId="54180" xr:uid="{373121D2-03F3-4BAE-B9C7-1FD6351ACEC2}"/>
    <cellStyle name="Millares 2 2 2 4 2 2 3 3" xfId="15603" xr:uid="{EA9249BA-5A6C-49E5-A760-923064AD2714}"/>
    <cellStyle name="Millares 2 2 2 4 2 2 3 3 2" xfId="38497" xr:uid="{834EB1AE-5A6B-4648-BE59-1C561D51E7E4}"/>
    <cellStyle name="Millares 2 2 2 4 2 2 3 4" xfId="27056" xr:uid="{E16EB81A-93D2-40AE-A440-87F452501BED}"/>
    <cellStyle name="Millares 2 2 2 4 2 2 3 5" xfId="49938" xr:uid="{9FC09822-591B-422C-968B-A8E6D36865A6}"/>
    <cellStyle name="Millares 2 2 2 4 2 2 4" xfId="5237" xr:uid="{77DE64C2-FC4B-4436-BBBF-C5C337AF960B}"/>
    <cellStyle name="Millares 2 2 2 4 2 2 4 2" xfId="16689" xr:uid="{50BD63D0-58BE-4FEB-AAA4-1D670E4A8740}"/>
    <cellStyle name="Millares 2 2 2 4 2 2 4 2 2" xfId="39583" xr:uid="{22AE9896-15AF-45A0-B8DB-D78AD0A5DE44}"/>
    <cellStyle name="Millares 2 2 2 4 2 2 4 3" xfId="28142" xr:uid="{CBB770BA-8D35-4CF5-8134-5B4C68AEC64C}"/>
    <cellStyle name="Millares 2 2 2 4 2 2 4 4" xfId="51024" xr:uid="{441CB61E-E7A1-48C5-BE8A-E928C7190E3C}"/>
    <cellStyle name="Millares 2 2 2 4 2 2 5" xfId="10298" xr:uid="{679D43E8-7707-4862-AD9C-D1FF61D9D7F8}"/>
    <cellStyle name="Millares 2 2 2 4 2 2 5 2" xfId="21741" xr:uid="{8D2369A3-0034-4956-9A50-D9BB78054528}"/>
    <cellStyle name="Millares 2 2 2 4 2 2 5 2 2" xfId="44635" xr:uid="{416E3867-2267-4C84-97CC-58BB53867515}"/>
    <cellStyle name="Millares 2 2 2 4 2 2 5 3" xfId="33194" xr:uid="{367047CE-E099-4FD6-9901-9C8D13022422}"/>
    <cellStyle name="Millares 2 2 2 4 2 2 6" xfId="11382" xr:uid="{4FF538B0-AA76-479F-9761-F6F8D48D6682}"/>
    <cellStyle name="Millares 2 2 2 4 2 2 6 2" xfId="22825" xr:uid="{F131ACC2-E366-4BE9-A98F-ADC4382A6082}"/>
    <cellStyle name="Millares 2 2 2 4 2 2 6 2 2" xfId="45719" xr:uid="{68AAA1E2-0E21-4D5A-B9EC-CE8D269CBCB5}"/>
    <cellStyle name="Millares 2 2 2 4 2 2 6 3" xfId="34278" xr:uid="{73B70F7F-6D93-4551-855D-14064FA1603E}"/>
    <cellStyle name="Millares 2 2 2 4 2 2 7" xfId="12447" xr:uid="{C5F2645A-6184-4264-B8B6-B0BC8910ECA0}"/>
    <cellStyle name="Millares 2 2 2 4 2 2 7 2" xfId="35341" xr:uid="{B542F42F-8523-4E7D-AFAC-4035AA7AE140}"/>
    <cellStyle name="Millares 2 2 2 4 2 2 8" xfId="23900" xr:uid="{3CCAAD62-79C0-44F6-9515-D24478D2C988}"/>
    <cellStyle name="Millares 2 2 2 4 2 2 9" xfId="46783" xr:uid="{619BBA4E-BFD7-4D2E-B1AC-7147BCE91936}"/>
    <cellStyle name="Millares 2 2 2 4 2 3" xfId="1779" xr:uid="{27838FC9-AC01-4648-B7EE-32B9BD3A58B4}"/>
    <cellStyle name="Millares 2 2 2 4 2 3 2" xfId="6027" xr:uid="{F98309A4-5D7C-4F1D-AD68-B3B5F46A0602}"/>
    <cellStyle name="Millares 2 2 2 4 2 3 2 2" xfId="17479" xr:uid="{BEBEAC1B-B7D7-431A-B30D-66A16C4B9B4E}"/>
    <cellStyle name="Millares 2 2 2 4 2 3 2 2 2" xfId="40373" xr:uid="{7A1610BA-54C5-41C5-A0F9-785D12CEB390}"/>
    <cellStyle name="Millares 2 2 2 4 2 3 2 3" xfId="28932" xr:uid="{955BC0DD-621B-4F92-800C-FC9ECF6030D9}"/>
    <cellStyle name="Millares 2 2 2 4 2 3 2 4" xfId="51814" xr:uid="{42AF9B61-D264-4B7D-A743-DB1C5A18CB79}"/>
    <cellStyle name="Millares 2 2 2 4 2 3 3" xfId="13237" xr:uid="{970C82BC-6358-4A42-AF40-67F260895BB2}"/>
    <cellStyle name="Millares 2 2 2 4 2 3 3 2" xfId="36131" xr:uid="{BF37CEDA-D025-40D3-8497-FDFA6C9D973E}"/>
    <cellStyle name="Millares 2 2 2 4 2 3 4" xfId="24690" xr:uid="{D6EDEDD4-D692-4111-80F8-F30CD7BE5D64}"/>
    <cellStyle name="Millares 2 2 2 4 2 3 5" xfId="47573" xr:uid="{244FACC2-E096-4B96-8E63-2BB2E416F166}"/>
    <cellStyle name="Millares 2 2 2 4 2 4" xfId="3623" xr:uid="{8684287E-65E9-41A3-BBDF-828423762AF0}"/>
    <cellStyle name="Millares 2 2 2 4 2 4 2" xfId="7866" xr:uid="{358D680D-1AC0-4F3C-98BE-51042010E33F}"/>
    <cellStyle name="Millares 2 2 2 4 2 4 2 2" xfId="19318" xr:uid="{F40F3149-7B83-463F-AC08-9E7DEAFBFA3F}"/>
    <cellStyle name="Millares 2 2 2 4 2 4 2 2 2" xfId="42212" xr:uid="{50CA46BD-293A-4CD1-9DB9-329AF5E9FBE1}"/>
    <cellStyle name="Millares 2 2 2 4 2 4 2 3" xfId="30771" xr:uid="{DDF9E849-AEF9-4C56-B5A0-6A131E505D7E}"/>
    <cellStyle name="Millares 2 2 2 4 2 4 2 4" xfId="53653" xr:uid="{55902781-F180-486D-A1D7-16770AEFAA0E}"/>
    <cellStyle name="Millares 2 2 2 4 2 4 3" xfId="15076" xr:uid="{103E6121-4DD6-4BF2-8740-873AB54F3802}"/>
    <cellStyle name="Millares 2 2 2 4 2 4 3 2" xfId="37970" xr:uid="{491BFC17-9536-4C0A-8173-7C7ACC7F7E96}"/>
    <cellStyle name="Millares 2 2 2 4 2 4 4" xfId="26529" xr:uid="{30C2C122-43A3-4745-98E3-6310AFFFE1D9}"/>
    <cellStyle name="Millares 2 2 2 4 2 4 5" xfId="49411" xr:uid="{0E01ACBF-6BF7-4A47-9DC3-3E0A0D0FBDE4}"/>
    <cellStyle name="Millares 2 2 2 4 2 5" xfId="4710" xr:uid="{E43A5FC6-7A3B-4E9B-9711-5B3DECA23485}"/>
    <cellStyle name="Millares 2 2 2 4 2 5 2" xfId="16162" xr:uid="{AD327EF7-7FD1-4F5B-A641-498EA792B97B}"/>
    <cellStyle name="Millares 2 2 2 4 2 5 2 2" xfId="39056" xr:uid="{224BDF7C-F099-4A21-BEB4-318EEF861FB8}"/>
    <cellStyle name="Millares 2 2 2 4 2 5 3" xfId="27615" xr:uid="{1F7C368D-E666-414D-B5EB-1643E02A471C}"/>
    <cellStyle name="Millares 2 2 2 4 2 5 4" xfId="50497" xr:uid="{7B3041BD-F428-4BDB-9453-07FE8133E5EA}"/>
    <cellStyle name="Millares 2 2 2 4 2 6" xfId="9771" xr:uid="{5E9A7246-7CF0-4544-A78A-87769570C892}"/>
    <cellStyle name="Millares 2 2 2 4 2 6 2" xfId="21214" xr:uid="{15AD40E7-09D1-4C5D-9C5C-5C18CAB73073}"/>
    <cellStyle name="Millares 2 2 2 4 2 6 2 2" xfId="44108" xr:uid="{F01156BA-4F7A-4A0D-8BC6-292756F0CBD7}"/>
    <cellStyle name="Millares 2 2 2 4 2 6 3" xfId="32667" xr:uid="{6C67CAB4-8523-4AD8-AEEA-46F0D33B07C9}"/>
    <cellStyle name="Millares 2 2 2 4 2 7" xfId="10855" xr:uid="{2C96FEB6-36A3-4E80-B3D5-6882A551204F}"/>
    <cellStyle name="Millares 2 2 2 4 2 7 2" xfId="22298" xr:uid="{0BB121B7-DFC1-422B-959B-27B2D3485DD2}"/>
    <cellStyle name="Millares 2 2 2 4 2 7 2 2" xfId="45192" xr:uid="{F5712108-3F61-4E8B-B401-158A0103AD9F}"/>
    <cellStyle name="Millares 2 2 2 4 2 7 3" xfId="33751" xr:uid="{BF28EDE0-87EE-4F40-93AB-4417FAC047BC}"/>
    <cellStyle name="Millares 2 2 2 4 2 8" xfId="11920" xr:uid="{FA9F353A-4A18-4741-AA39-A03C6547D6B8}"/>
    <cellStyle name="Millares 2 2 2 4 2 8 2" xfId="34814" xr:uid="{299FA155-9622-4522-A8F2-16C0FA6800FA}"/>
    <cellStyle name="Millares 2 2 2 4 2 9" xfId="23373" xr:uid="{29CF2687-A932-42E0-AAC7-BB6CDA2FC654}"/>
    <cellStyle name="Millares 2 2 2 4 3" xfId="725" xr:uid="{797AC1A0-C3AD-43B2-AE17-7993EDE24936}"/>
    <cellStyle name="Millares 2 2 2 4 3 2" xfId="2042" xr:uid="{82F0E8BA-F15F-4FAC-AA81-BF5412DB1570}"/>
    <cellStyle name="Millares 2 2 2 4 3 2 2" xfId="6290" xr:uid="{AA8EA1F9-FDB2-4A2D-89EB-76A336B5BA07}"/>
    <cellStyle name="Millares 2 2 2 4 3 2 2 2" xfId="17742" xr:uid="{48B96776-6739-4591-BBC8-B389113CAFB6}"/>
    <cellStyle name="Millares 2 2 2 4 3 2 2 2 2" xfId="40636" xr:uid="{851D01F1-D985-446D-8824-275330B7F57A}"/>
    <cellStyle name="Millares 2 2 2 4 3 2 2 3" xfId="29195" xr:uid="{7E98EAE1-862B-47AC-886B-9D4F08822ED6}"/>
    <cellStyle name="Millares 2 2 2 4 3 2 2 4" xfId="52077" xr:uid="{4BA154C1-9B3C-4E99-BD57-F9174BF259BF}"/>
    <cellStyle name="Millares 2 2 2 4 3 2 3" xfId="13500" xr:uid="{B4E415D1-342E-49E3-B95B-7533A6B232A8}"/>
    <cellStyle name="Millares 2 2 2 4 3 2 3 2" xfId="36394" xr:uid="{3038B068-DD10-49B9-9E14-299114AA3ECE}"/>
    <cellStyle name="Millares 2 2 2 4 3 2 4" xfId="24953" xr:uid="{9F8177E4-CBF2-4745-A6F2-9774C1D2FA8B}"/>
    <cellStyle name="Millares 2 2 2 4 3 2 5" xfId="47836" xr:uid="{100DECBC-64F8-4E10-80A6-93BD61AB1BE8}"/>
    <cellStyle name="Millares 2 2 2 4 3 3" xfId="3886" xr:uid="{DDE34C9E-0834-4F4A-933D-EB219DB2540C}"/>
    <cellStyle name="Millares 2 2 2 4 3 3 2" xfId="8129" xr:uid="{CE722C51-6216-4F7D-A34C-4256286CEF67}"/>
    <cellStyle name="Millares 2 2 2 4 3 3 2 2" xfId="19581" xr:uid="{5C9BA4F2-6AD9-41F4-85F9-534D7FE1D942}"/>
    <cellStyle name="Millares 2 2 2 4 3 3 2 2 2" xfId="42475" xr:uid="{E388C124-B5F5-49C6-A31E-322F673AC277}"/>
    <cellStyle name="Millares 2 2 2 4 3 3 2 3" xfId="31034" xr:uid="{5B357055-E277-4282-8F11-BCA599BC3969}"/>
    <cellStyle name="Millares 2 2 2 4 3 3 2 4" xfId="53916" xr:uid="{72655B27-6D4A-4F25-BA37-531551D15610}"/>
    <cellStyle name="Millares 2 2 2 4 3 3 3" xfId="15339" xr:uid="{DF2B28FC-2E3C-4566-BE1F-81157790CFE1}"/>
    <cellStyle name="Millares 2 2 2 4 3 3 3 2" xfId="38233" xr:uid="{13A76690-417E-4A7E-A3D0-B99CFD786F19}"/>
    <cellStyle name="Millares 2 2 2 4 3 3 4" xfId="26792" xr:uid="{148B0C8A-15C8-4BCB-A391-394CB0F1D0E8}"/>
    <cellStyle name="Millares 2 2 2 4 3 3 5" xfId="49674" xr:uid="{B16B8C47-FEC0-4ABD-962A-4E80EAC311AF}"/>
    <cellStyle name="Millares 2 2 2 4 3 4" xfId="4973" xr:uid="{F294BAD0-12F7-4493-B4FA-1817F96502DC}"/>
    <cellStyle name="Millares 2 2 2 4 3 4 2" xfId="16425" xr:uid="{CEDD07BF-BF88-4A7A-A845-1142E546E281}"/>
    <cellStyle name="Millares 2 2 2 4 3 4 2 2" xfId="39319" xr:uid="{40D68FCD-38E4-4BDD-B7EE-D5046B6E2614}"/>
    <cellStyle name="Millares 2 2 2 4 3 4 3" xfId="27878" xr:uid="{A0D3F64D-2465-491B-83E7-EA846B7DD758}"/>
    <cellStyle name="Millares 2 2 2 4 3 4 4" xfId="50760" xr:uid="{6BEFFD09-E8DD-47DE-83A4-7CBE2CE14803}"/>
    <cellStyle name="Millares 2 2 2 4 3 5" xfId="10034" xr:uid="{7AD4FBCD-39F1-4453-998D-13D378D731DA}"/>
    <cellStyle name="Millares 2 2 2 4 3 5 2" xfId="21477" xr:uid="{8D611FE9-C9BE-411D-91EF-4722341EBA23}"/>
    <cellStyle name="Millares 2 2 2 4 3 5 2 2" xfId="44371" xr:uid="{B7A0BFB8-DD63-4376-AE71-2ECB6131D9E9}"/>
    <cellStyle name="Millares 2 2 2 4 3 5 3" xfId="32930" xr:uid="{0FCCA8E2-FCA7-4C63-BDD8-9D6B31720BE7}"/>
    <cellStyle name="Millares 2 2 2 4 3 6" xfId="11118" xr:uid="{C0DD8E13-D906-40EF-8B12-87155EC07E6E}"/>
    <cellStyle name="Millares 2 2 2 4 3 6 2" xfId="22561" xr:uid="{F417A635-5A62-4F30-A201-59185228ED7F}"/>
    <cellStyle name="Millares 2 2 2 4 3 6 2 2" xfId="45455" xr:uid="{818CB281-7381-4A4C-B8A7-4F851B97D3BB}"/>
    <cellStyle name="Millares 2 2 2 4 3 6 3" xfId="34014" xr:uid="{8D6FCE8D-06A0-4B31-B7D5-B0FD8E71E2DA}"/>
    <cellStyle name="Millares 2 2 2 4 3 7" xfId="12183" xr:uid="{94FDD4FD-8E6A-45E8-A427-5284946EC3DE}"/>
    <cellStyle name="Millares 2 2 2 4 3 7 2" xfId="35077" xr:uid="{4340F0AD-CFDF-4BCF-9508-B0EFF9D3BF48}"/>
    <cellStyle name="Millares 2 2 2 4 3 8" xfId="23636" xr:uid="{EEF634E0-6AEF-44F2-B9AE-76CF18CF3DDE}"/>
    <cellStyle name="Millares 2 2 2 4 3 9" xfId="46519" xr:uid="{3AF24A09-3614-47E7-BD97-ED9AC16E8627}"/>
    <cellStyle name="Millares 2 2 2 4 4" xfId="1253" xr:uid="{30A65F69-EADA-421C-A1BD-D127C519F482}"/>
    <cellStyle name="Millares 2 2 2 4 4 2" xfId="2570" xr:uid="{5D465AFB-10BD-4A37-AC37-DDBD3D704651}"/>
    <cellStyle name="Millares 2 2 2 4 4 2 2" xfId="6818" xr:uid="{F7E1816C-D710-4830-8C92-B23FF30AB253}"/>
    <cellStyle name="Millares 2 2 2 4 4 2 2 2" xfId="18270" xr:uid="{6570695E-F441-4045-A54B-A4800E4516C7}"/>
    <cellStyle name="Millares 2 2 2 4 4 2 2 2 2" xfId="41164" xr:uid="{9204623D-C908-45E5-BF06-3B60C8BC32B0}"/>
    <cellStyle name="Millares 2 2 2 4 4 2 2 3" xfId="29723" xr:uid="{9DDF65C1-B5EC-46F2-9C49-512B36F05E6D}"/>
    <cellStyle name="Millares 2 2 2 4 4 2 2 4" xfId="52605" xr:uid="{AD7372BB-DE8A-4A91-B062-A75AAC9E5BAA}"/>
    <cellStyle name="Millares 2 2 2 4 4 2 3" xfId="14028" xr:uid="{5C0515FF-56F2-4215-965D-757907ED6A62}"/>
    <cellStyle name="Millares 2 2 2 4 4 2 3 2" xfId="36922" xr:uid="{4CA590FD-32AE-4F10-993A-985B18B0DD47}"/>
    <cellStyle name="Millares 2 2 2 4 4 2 4" xfId="25481" xr:uid="{C10596D1-E205-410A-B6DB-FB6B7ABA10A5}"/>
    <cellStyle name="Millares 2 2 2 4 4 2 5" xfId="48364" xr:uid="{DCF5346B-513D-4946-BB9C-C3040459FAA9}"/>
    <cellStyle name="Millares 2 2 2 4 4 3" xfId="5501" xr:uid="{26C4374A-CA2F-4609-AB92-FF2B84104995}"/>
    <cellStyle name="Millares 2 2 2 4 4 3 2" xfId="16953" xr:uid="{B81791C7-2C20-4AE1-8BF8-74BF7A0B1448}"/>
    <cellStyle name="Millares 2 2 2 4 4 3 2 2" xfId="39847" xr:uid="{2184867B-FE3F-4717-9F8B-30473D3782CF}"/>
    <cellStyle name="Millares 2 2 2 4 4 3 3" xfId="28406" xr:uid="{1034D6B4-B276-4C77-AB04-A9F7C6771297}"/>
    <cellStyle name="Millares 2 2 2 4 4 3 4" xfId="51288" xr:uid="{B4A76EDF-605B-4F39-951A-E0DA65142060}"/>
    <cellStyle name="Millares 2 2 2 4 4 4" xfId="12711" xr:uid="{D8D87C4D-C7CF-4801-8817-D94B270EFEDB}"/>
    <cellStyle name="Millares 2 2 2 4 4 4 2" xfId="35605" xr:uid="{D884949E-A86A-40A9-BC0E-77BCDDB142EF}"/>
    <cellStyle name="Millares 2 2 2 4 4 5" xfId="24164" xr:uid="{6C7E3A90-5F9C-4126-8DA5-301208BF81ED}"/>
    <cellStyle name="Millares 2 2 2 4 4 6" xfId="47047" xr:uid="{70D9C720-DCEA-494F-B1BF-9365B69F7B1A}"/>
    <cellStyle name="Millares 2 2 2 4 5" xfId="1516" xr:uid="{AF98E3C7-0CA5-44EC-A904-EB6BC35EA00F}"/>
    <cellStyle name="Millares 2 2 2 4 5 2" xfId="5764" xr:uid="{8AD310EA-02D6-4EB6-A1F7-19287E2ABD2B}"/>
    <cellStyle name="Millares 2 2 2 4 5 2 2" xfId="17216" xr:uid="{5B3281D9-CEEA-4CC4-834E-7FA149853AB2}"/>
    <cellStyle name="Millares 2 2 2 4 5 2 2 2" xfId="40110" xr:uid="{8C9EB9A7-3CDA-49A8-909D-FCA948DD8D28}"/>
    <cellStyle name="Millares 2 2 2 4 5 2 3" xfId="28669" xr:uid="{5DE0D36C-686F-4618-A1A7-4D459C45B3F5}"/>
    <cellStyle name="Millares 2 2 2 4 5 2 4" xfId="51551" xr:uid="{72657570-43F5-48D3-B02A-70743EBDD69D}"/>
    <cellStyle name="Millares 2 2 2 4 5 3" xfId="12974" xr:uid="{10624F85-5CA7-4F15-9BDE-2EA9D2304F81}"/>
    <cellStyle name="Millares 2 2 2 4 5 3 2" xfId="35868" xr:uid="{95229A3D-F53E-41AE-938D-B93388AC25D7}"/>
    <cellStyle name="Millares 2 2 2 4 5 4" xfId="24427" xr:uid="{FD3B3412-7456-484B-A052-ED1CEAE5CE1E}"/>
    <cellStyle name="Millares 2 2 2 4 5 5" xfId="47310" xr:uid="{A50EEDE1-206C-449B-9E00-538C0244A1BF}"/>
    <cellStyle name="Millares 2 2 2 4 6" xfId="2838" xr:uid="{A5313A93-7252-4345-8733-20641EC39333}"/>
    <cellStyle name="Millares 2 2 2 4 6 2" xfId="7082" xr:uid="{E12808BB-566A-4EED-BA18-42BBF2C64428}"/>
    <cellStyle name="Millares 2 2 2 4 6 2 2" xfId="18534" xr:uid="{DDC20E20-693D-4B68-9F0A-08C2836306CE}"/>
    <cellStyle name="Millares 2 2 2 4 6 2 2 2" xfId="41428" xr:uid="{57EE1A94-6508-4E67-8C8C-A535DEFB140D}"/>
    <cellStyle name="Millares 2 2 2 4 6 2 3" xfId="29987" xr:uid="{26A31E2C-5BF3-4C07-9A98-9974D1749CD5}"/>
    <cellStyle name="Millares 2 2 2 4 6 2 4" xfId="52869" xr:uid="{6D51AD07-9F96-4E3A-A967-D7F0A0F3F77B}"/>
    <cellStyle name="Millares 2 2 2 4 6 3" xfId="14292" xr:uid="{385F23CC-A5A5-46A9-AAD3-DD7B0C18610E}"/>
    <cellStyle name="Millares 2 2 2 4 6 3 2" xfId="37186" xr:uid="{ECBF56A1-E0C1-4E12-9788-9E5D5F212DF8}"/>
    <cellStyle name="Millares 2 2 2 4 6 4" xfId="25745" xr:uid="{C934391E-2547-4FAD-8E69-546D44FE4786}"/>
    <cellStyle name="Millares 2 2 2 4 6 5" xfId="48627" xr:uid="{6210A3F9-4FA4-45B6-B5C4-6686B232A760}"/>
    <cellStyle name="Millares 2 2 2 4 7" xfId="3098" xr:uid="{27144C0A-73A0-4C3F-B554-2D7C3DBBD6B1}"/>
    <cellStyle name="Millares 2 2 2 4 7 2" xfId="7341" xr:uid="{73C93848-6FDE-44C0-9D39-D8507DFC42AB}"/>
    <cellStyle name="Millares 2 2 2 4 7 2 2" xfId="18793" xr:uid="{D76CAADD-BF49-4F32-B83A-240C3BB6F87D}"/>
    <cellStyle name="Millares 2 2 2 4 7 2 2 2" xfId="41687" xr:uid="{717E6DD2-6A9D-4774-8EF0-5EA8A6E5912E}"/>
    <cellStyle name="Millares 2 2 2 4 7 2 3" xfId="30246" xr:uid="{B058F5FC-D675-4CFC-994D-AC093FF8CF3B}"/>
    <cellStyle name="Millares 2 2 2 4 7 2 4" xfId="53128" xr:uid="{CDC4B77E-FF63-48A4-8B82-D7D2570E41F3}"/>
    <cellStyle name="Millares 2 2 2 4 7 3" xfId="14551" xr:uid="{98BC2F87-321E-490E-8697-93157BDDC8F7}"/>
    <cellStyle name="Millares 2 2 2 4 7 3 2" xfId="37445" xr:uid="{97BA5947-8135-496A-B798-7B82BBA867D1}"/>
    <cellStyle name="Millares 2 2 2 4 7 4" xfId="26004" xr:uid="{A879C2B9-C9C2-4600-B40F-C43739919CC5}"/>
    <cellStyle name="Millares 2 2 2 4 7 5" xfId="48886" xr:uid="{251D60E7-68A8-4521-AD18-6FE6AD9E3C0B}"/>
    <cellStyle name="Millares 2 2 2 4 8" xfId="3360" xr:uid="{826944EB-26C3-413A-91A4-A9AF30A8F236}"/>
    <cellStyle name="Millares 2 2 2 4 8 2" xfId="7603" xr:uid="{45723714-C0DE-4BA0-AA5B-BEE3D5E1687A}"/>
    <cellStyle name="Millares 2 2 2 4 8 2 2" xfId="19055" xr:uid="{8103ED8D-79E6-4EAA-823D-32105C793825}"/>
    <cellStyle name="Millares 2 2 2 4 8 2 2 2" xfId="41949" xr:uid="{E6D3B7E1-0E26-42F5-B681-87AA687C897E}"/>
    <cellStyle name="Millares 2 2 2 4 8 2 3" xfId="30508" xr:uid="{BBF154C2-F2E0-4C66-A394-991D94873ED0}"/>
    <cellStyle name="Millares 2 2 2 4 8 2 4" xfId="53390" xr:uid="{5C7B9EC6-E806-4E77-AEA3-DBB270A0A099}"/>
    <cellStyle name="Millares 2 2 2 4 8 3" xfId="14813" xr:uid="{E7E94B43-7F52-477B-9C4C-803A19B7F6F7}"/>
    <cellStyle name="Millares 2 2 2 4 8 3 2" xfId="37707" xr:uid="{03D1E1AB-214F-4DF5-AE22-AC80B56D7897}"/>
    <cellStyle name="Millares 2 2 2 4 8 4" xfId="26266" xr:uid="{51B93EBE-E157-422A-9834-EF07798D2921}"/>
    <cellStyle name="Millares 2 2 2 4 8 5" xfId="49148" xr:uid="{DDB873BE-A8B6-4201-9F65-B5A567DEFFEF}"/>
    <cellStyle name="Millares 2 2 2 4 9" xfId="4423" xr:uid="{7E928AE8-DA8F-43DF-95CC-48C0D4D088B4}"/>
    <cellStyle name="Millares 2 2 2 4 9 2" xfId="15875" xr:uid="{1DCB2C96-54F4-45A0-907D-830B46982727}"/>
    <cellStyle name="Millares 2 2 2 4 9 2 2" xfId="38769" xr:uid="{8F184CA9-BBD0-4289-8B84-1B88C4071685}"/>
    <cellStyle name="Millares 2 2 2 4 9 3" xfId="27328" xr:uid="{378266D5-6F11-4DFD-92E0-FF672E8527F7}"/>
    <cellStyle name="Millares 2 2 2 4 9 4" xfId="50210" xr:uid="{F1C3815E-00BA-453C-9789-4A7869167FB6}"/>
    <cellStyle name="Millares 2 2 2 5" xfId="422" xr:uid="{FED8EC2B-0EF2-4876-8108-EF43F2297708}"/>
    <cellStyle name="Millares 2 2 2 5 10" xfId="46217" xr:uid="{EAF86CCC-1EFD-4A59-97B4-59EE4EE7F8C7}"/>
    <cellStyle name="Millares 2 2 2 5 2" xfId="950" xr:uid="{DB94A8C5-DA10-41BF-9CB6-30293836C3DF}"/>
    <cellStyle name="Millares 2 2 2 5 2 2" xfId="2267" xr:uid="{B206C0EF-21AD-4183-AC72-433C9A8B36CC}"/>
    <cellStyle name="Millares 2 2 2 5 2 2 2" xfId="6515" xr:uid="{91808D8A-B355-42E2-80B4-9D5613D45FF1}"/>
    <cellStyle name="Millares 2 2 2 5 2 2 2 2" xfId="17967" xr:uid="{D564A7CA-E9EE-4FE9-A204-0E8752270E7E}"/>
    <cellStyle name="Millares 2 2 2 5 2 2 2 2 2" xfId="40861" xr:uid="{3D4FD10C-CA21-4C43-9B63-0A41277C5935}"/>
    <cellStyle name="Millares 2 2 2 5 2 2 2 3" xfId="29420" xr:uid="{BD893D85-67DB-40BA-887A-D5339D5EA689}"/>
    <cellStyle name="Millares 2 2 2 5 2 2 2 4" xfId="52302" xr:uid="{C745C1DE-1C9B-495A-A4DE-4E2488354658}"/>
    <cellStyle name="Millares 2 2 2 5 2 2 3" xfId="13725" xr:uid="{24A2344D-EC1A-47EE-B10B-6FEA3470A817}"/>
    <cellStyle name="Millares 2 2 2 5 2 2 3 2" xfId="36619" xr:uid="{34A12CE8-ABD8-420B-9D94-A9EF7151818D}"/>
    <cellStyle name="Millares 2 2 2 5 2 2 4" xfId="25178" xr:uid="{1C3FC9A6-45C9-4E23-9B5A-ACDA9C966A52}"/>
    <cellStyle name="Millares 2 2 2 5 2 2 5" xfId="48061" xr:uid="{52130A77-DBBA-43DA-9F79-B32C3100FBD0}"/>
    <cellStyle name="Millares 2 2 2 5 2 3" xfId="4111" xr:uid="{B9D7D4A6-420D-465B-B939-C7B78B16A0AA}"/>
    <cellStyle name="Millares 2 2 2 5 2 3 2" xfId="8354" xr:uid="{8C0D3B0F-966D-49D0-B738-F974BF26297F}"/>
    <cellStyle name="Millares 2 2 2 5 2 3 2 2" xfId="19806" xr:uid="{49BD501E-3C66-4CA3-A7A7-966DADA96322}"/>
    <cellStyle name="Millares 2 2 2 5 2 3 2 2 2" xfId="42700" xr:uid="{ED6DA856-DC48-4EF8-942E-F240AAD58291}"/>
    <cellStyle name="Millares 2 2 2 5 2 3 2 3" xfId="31259" xr:uid="{6CC6B4B1-0168-4F5D-8E2F-5D2D0D0E9C00}"/>
    <cellStyle name="Millares 2 2 2 5 2 3 2 4" xfId="54141" xr:uid="{DFF81142-DCB2-4B7C-8081-3D3ABD022773}"/>
    <cellStyle name="Millares 2 2 2 5 2 3 3" xfId="15564" xr:uid="{F67EB686-38F5-4ACF-AE9D-CDC11252746D}"/>
    <cellStyle name="Millares 2 2 2 5 2 3 3 2" xfId="38458" xr:uid="{520897AC-9178-446E-9B23-0A7F27B6CAAB}"/>
    <cellStyle name="Millares 2 2 2 5 2 3 4" xfId="27017" xr:uid="{C0D5DD3D-5017-4051-84FC-B223E2BF880B}"/>
    <cellStyle name="Millares 2 2 2 5 2 3 5" xfId="49899" xr:uid="{A2E2421F-C69F-4D94-A4D3-00F489F3D2C3}"/>
    <cellStyle name="Millares 2 2 2 5 2 4" xfId="5198" xr:uid="{93A82380-F8FA-44D2-AC60-55BC53BF66E4}"/>
    <cellStyle name="Millares 2 2 2 5 2 4 2" xfId="16650" xr:uid="{C501B2EB-74E7-478D-A7AA-F20548DC2E6B}"/>
    <cellStyle name="Millares 2 2 2 5 2 4 2 2" xfId="39544" xr:uid="{2930D1C0-C0EE-49A6-BF9A-4167D1DFC62D}"/>
    <cellStyle name="Millares 2 2 2 5 2 4 3" xfId="28103" xr:uid="{9D9FF11D-8EC9-468D-9E7F-650E9D29441D}"/>
    <cellStyle name="Millares 2 2 2 5 2 4 4" xfId="50985" xr:uid="{8BDB731D-A78B-474C-A2DB-58062DD990B3}"/>
    <cellStyle name="Millares 2 2 2 5 2 5" xfId="10259" xr:uid="{37C6E79F-AC7B-42C2-A87D-622521FB4BC1}"/>
    <cellStyle name="Millares 2 2 2 5 2 5 2" xfId="21702" xr:uid="{4EF50B89-1177-4365-8D82-09DF7ED0F870}"/>
    <cellStyle name="Millares 2 2 2 5 2 5 2 2" xfId="44596" xr:uid="{EC0E21FB-80ED-4F7F-9DC5-63B8C1F4CCDF}"/>
    <cellStyle name="Millares 2 2 2 5 2 5 3" xfId="33155" xr:uid="{6E6E414A-5A76-428F-BD5F-561EF4265E94}"/>
    <cellStyle name="Millares 2 2 2 5 2 6" xfId="11343" xr:uid="{8BF74E47-6420-4403-84D8-D5B524935EC1}"/>
    <cellStyle name="Millares 2 2 2 5 2 6 2" xfId="22786" xr:uid="{D0FA9D5E-D8BD-46A6-AE84-F0DC135ED95D}"/>
    <cellStyle name="Millares 2 2 2 5 2 6 2 2" xfId="45680" xr:uid="{95309C02-D4C6-4465-BA90-AC123C12B672}"/>
    <cellStyle name="Millares 2 2 2 5 2 6 3" xfId="34239" xr:uid="{33ACB40B-38F4-4E49-8220-DCF76F37E138}"/>
    <cellStyle name="Millares 2 2 2 5 2 7" xfId="12408" xr:uid="{2FECC551-A89D-434C-8F22-1E1097FC8AB0}"/>
    <cellStyle name="Millares 2 2 2 5 2 7 2" xfId="35302" xr:uid="{784259E3-7655-44FE-850E-240187202182}"/>
    <cellStyle name="Millares 2 2 2 5 2 8" xfId="23861" xr:uid="{CD0B500D-7D5F-4959-B336-D9B66EB5D8A9}"/>
    <cellStyle name="Millares 2 2 2 5 2 9" xfId="46744" xr:uid="{521A4FDA-3479-4421-AE06-AE1CADD60520}"/>
    <cellStyle name="Millares 2 2 2 5 3" xfId="1740" xr:uid="{8BE20A7C-9BAA-4FB6-8781-3A0990FE6159}"/>
    <cellStyle name="Millares 2 2 2 5 3 2" xfId="5988" xr:uid="{9FC96910-0F9A-4719-98A3-D4585C8B8215}"/>
    <cellStyle name="Millares 2 2 2 5 3 2 2" xfId="17440" xr:uid="{1FFD14F4-AF71-49DF-9046-F8A8E610B7A7}"/>
    <cellStyle name="Millares 2 2 2 5 3 2 2 2" xfId="40334" xr:uid="{8FBDFA42-140B-4D82-8F61-E521707F8397}"/>
    <cellStyle name="Millares 2 2 2 5 3 2 3" xfId="28893" xr:uid="{32D81B0F-C02C-412D-A235-0641ED73A06D}"/>
    <cellStyle name="Millares 2 2 2 5 3 2 4" xfId="51775" xr:uid="{1229C1C9-9F2E-46E2-9054-DEDFDC0448C9}"/>
    <cellStyle name="Millares 2 2 2 5 3 3" xfId="13198" xr:uid="{867B563C-5BA8-49CF-913D-40166236D039}"/>
    <cellStyle name="Millares 2 2 2 5 3 3 2" xfId="36092" xr:uid="{1C3220A5-DF42-4685-A2F8-93523B76C67A}"/>
    <cellStyle name="Millares 2 2 2 5 3 4" xfId="24651" xr:uid="{3AA42824-CCDB-4469-82DA-2F9BE810E8D6}"/>
    <cellStyle name="Millares 2 2 2 5 3 5" xfId="47534" xr:uid="{7AEA7956-1557-4D45-ADB6-A4E0E60B3904}"/>
    <cellStyle name="Millares 2 2 2 5 4" xfId="3584" xr:uid="{482B44A0-2C0F-47B9-9A18-071F3674A920}"/>
    <cellStyle name="Millares 2 2 2 5 4 2" xfId="7827" xr:uid="{998A422F-5AF5-459F-B863-9222B7AB738A}"/>
    <cellStyle name="Millares 2 2 2 5 4 2 2" xfId="19279" xr:uid="{F3F36E5F-5EBC-4946-8891-CF9C19BFB61B}"/>
    <cellStyle name="Millares 2 2 2 5 4 2 2 2" xfId="42173" xr:uid="{C7889915-A40E-4683-AEF3-BC66F52F1F1D}"/>
    <cellStyle name="Millares 2 2 2 5 4 2 3" xfId="30732" xr:uid="{64706371-A82D-4F10-AE8B-6D4A8090D1A5}"/>
    <cellStyle name="Millares 2 2 2 5 4 2 4" xfId="53614" xr:uid="{D732B4E6-9ADF-42CA-A804-BB243E4FF3A2}"/>
    <cellStyle name="Millares 2 2 2 5 4 3" xfId="15037" xr:uid="{A6E441B1-F1A2-4270-8E4A-B055EA164487}"/>
    <cellStyle name="Millares 2 2 2 5 4 3 2" xfId="37931" xr:uid="{03AB8509-7357-4DC0-A3DC-E7B044A29DE0}"/>
    <cellStyle name="Millares 2 2 2 5 4 4" xfId="26490" xr:uid="{95940762-576A-479E-93FB-87FAFD55E6B6}"/>
    <cellStyle name="Millares 2 2 2 5 4 5" xfId="49372" xr:uid="{1EC503A0-6222-476D-88C7-43119B76E57F}"/>
    <cellStyle name="Millares 2 2 2 5 5" xfId="4671" xr:uid="{93676951-8B3B-4BA8-A1FF-B63D6EE0A4F3}"/>
    <cellStyle name="Millares 2 2 2 5 5 2" xfId="16123" xr:uid="{0DD78DAD-9497-4A30-B7E3-16BCB53227F6}"/>
    <cellStyle name="Millares 2 2 2 5 5 2 2" xfId="39017" xr:uid="{C4FB7D6C-25B9-48A4-9E03-C14B19BEDC5C}"/>
    <cellStyle name="Millares 2 2 2 5 5 3" xfId="27576" xr:uid="{B71499F3-38CC-41C6-96DB-98426F56216A}"/>
    <cellStyle name="Millares 2 2 2 5 5 4" xfId="50458" xr:uid="{5091A835-33B5-4C0D-B1ED-63295B9C2A1F}"/>
    <cellStyle name="Millares 2 2 2 5 6" xfId="9732" xr:uid="{464C0A99-50E3-4A39-BC79-87D01E9E3AD1}"/>
    <cellStyle name="Millares 2 2 2 5 6 2" xfId="21175" xr:uid="{60CD16A4-AD84-463B-903E-797A00FF3815}"/>
    <cellStyle name="Millares 2 2 2 5 6 2 2" xfId="44069" xr:uid="{5F8F26BB-BA57-404B-8523-C2A4EFAF444B}"/>
    <cellStyle name="Millares 2 2 2 5 6 3" xfId="32628" xr:uid="{0B7EB66B-C393-4B78-8188-0CDBFF4A7DC9}"/>
    <cellStyle name="Millares 2 2 2 5 7" xfId="10816" xr:uid="{A939D649-5224-47FA-BC9F-93C6D5D40610}"/>
    <cellStyle name="Millares 2 2 2 5 7 2" xfId="22259" xr:uid="{C35381DB-E945-4E68-A220-FB4A1E3B9A1A}"/>
    <cellStyle name="Millares 2 2 2 5 7 2 2" xfId="45153" xr:uid="{BB274024-6EFD-4F73-9701-3F29DAB1537E}"/>
    <cellStyle name="Millares 2 2 2 5 7 3" xfId="33712" xr:uid="{C8C32F18-E6C5-4767-9588-065351FB7450}"/>
    <cellStyle name="Millares 2 2 2 5 8" xfId="11881" xr:uid="{F5F9F642-D635-4E8F-AD25-7C5A49150820}"/>
    <cellStyle name="Millares 2 2 2 5 8 2" xfId="34775" xr:uid="{337C849C-B8F8-473D-98AE-AB35557CBB9E}"/>
    <cellStyle name="Millares 2 2 2 5 9" xfId="23334" xr:uid="{ED1A8528-C44D-466E-9F12-58FFE1A66949}"/>
    <cellStyle name="Millares 2 2 2 6" xfId="686" xr:uid="{046ABAF2-1BF8-4F38-B19D-5A2F8615255F}"/>
    <cellStyle name="Millares 2 2 2 6 2" xfId="2003" xr:uid="{F1CE2539-C14C-4AD2-9062-CDE3D2A1B02D}"/>
    <cellStyle name="Millares 2 2 2 6 2 2" xfId="6251" xr:uid="{B31B2A66-4348-4FDC-B774-9DCF52A876EE}"/>
    <cellStyle name="Millares 2 2 2 6 2 2 2" xfId="17703" xr:uid="{37AFF277-6A14-4E9A-A977-190B36A2BFE3}"/>
    <cellStyle name="Millares 2 2 2 6 2 2 2 2" xfId="40597" xr:uid="{D82FD0AC-49FF-4FF8-910A-CE7836AE8442}"/>
    <cellStyle name="Millares 2 2 2 6 2 2 3" xfId="29156" xr:uid="{34BD8222-0234-4E61-86C7-D1B96DD4E275}"/>
    <cellStyle name="Millares 2 2 2 6 2 2 4" xfId="52038" xr:uid="{FF46EC9B-3F41-468E-9DEA-5E4DA6DBAB38}"/>
    <cellStyle name="Millares 2 2 2 6 2 3" xfId="13461" xr:uid="{00FA6B3E-9486-4876-A106-81F37100EAEF}"/>
    <cellStyle name="Millares 2 2 2 6 2 3 2" xfId="36355" xr:uid="{58CB317C-2031-42B6-B0B6-795076D79A7E}"/>
    <cellStyle name="Millares 2 2 2 6 2 4" xfId="24914" xr:uid="{4BB0E76F-B84D-4425-9B31-8F9CBCBFB96D}"/>
    <cellStyle name="Millares 2 2 2 6 2 5" xfId="47797" xr:uid="{4119C44F-B5B4-4732-9B6E-FD90D4A218CB}"/>
    <cellStyle name="Millares 2 2 2 6 3" xfId="3847" xr:uid="{00FBD3D8-CB08-4D24-9F30-441FB765EABB}"/>
    <cellStyle name="Millares 2 2 2 6 3 2" xfId="8090" xr:uid="{4F38D6FF-9740-403F-A7B6-0A22845C3EF1}"/>
    <cellStyle name="Millares 2 2 2 6 3 2 2" xfId="19542" xr:uid="{3FC2ABCD-FEB5-4D1E-AC2B-A179ED18DD0A}"/>
    <cellStyle name="Millares 2 2 2 6 3 2 2 2" xfId="42436" xr:uid="{4649A9CD-7D20-47B6-9EA1-61A47424785F}"/>
    <cellStyle name="Millares 2 2 2 6 3 2 3" xfId="30995" xr:uid="{11C8FDCA-B0FD-40AB-B445-1DC2334123AB}"/>
    <cellStyle name="Millares 2 2 2 6 3 2 4" xfId="53877" xr:uid="{BE17E207-2EAE-47CF-8311-5EF38EDF206A}"/>
    <cellStyle name="Millares 2 2 2 6 3 3" xfId="15300" xr:uid="{51470B0C-832A-48A8-B137-970E0C9ABCB4}"/>
    <cellStyle name="Millares 2 2 2 6 3 3 2" xfId="38194" xr:uid="{2ADF48B2-87AD-43BE-8DC6-1ADF637733C3}"/>
    <cellStyle name="Millares 2 2 2 6 3 4" xfId="26753" xr:uid="{3354617A-EBC9-408A-AB5B-77FC80E040E2}"/>
    <cellStyle name="Millares 2 2 2 6 3 5" xfId="49635" xr:uid="{B03DD47A-A083-4575-A6AF-F63B33B97B49}"/>
    <cellStyle name="Millares 2 2 2 6 4" xfId="4934" xr:uid="{20B2BFC6-4844-42C3-A421-4025CD06894B}"/>
    <cellStyle name="Millares 2 2 2 6 4 2" xfId="16386" xr:uid="{1762755A-624B-4313-863D-E6F81DA826C4}"/>
    <cellStyle name="Millares 2 2 2 6 4 2 2" xfId="39280" xr:uid="{CAC182DF-B175-4763-8D15-994FFAD13549}"/>
    <cellStyle name="Millares 2 2 2 6 4 3" xfId="27839" xr:uid="{EE4AFA2B-C69F-4189-B903-98F1F8E7F280}"/>
    <cellStyle name="Millares 2 2 2 6 4 4" xfId="50721" xr:uid="{762620F5-E149-4103-A6AA-BDE7D15231BA}"/>
    <cellStyle name="Millares 2 2 2 6 5" xfId="9995" xr:uid="{8DA3DB78-62BB-4974-830E-279F18B0ADC4}"/>
    <cellStyle name="Millares 2 2 2 6 5 2" xfId="21438" xr:uid="{E1EE255F-5200-4607-B15D-4C2AD61C49FC}"/>
    <cellStyle name="Millares 2 2 2 6 5 2 2" xfId="44332" xr:uid="{A8AC2830-9988-4B0E-B1EF-35626DCBA6FE}"/>
    <cellStyle name="Millares 2 2 2 6 5 3" xfId="32891" xr:uid="{C98251B1-756C-4E65-B3B3-F85ACD85D373}"/>
    <cellStyle name="Millares 2 2 2 6 6" xfId="11079" xr:uid="{712577F3-8165-46B9-8132-316567A69253}"/>
    <cellStyle name="Millares 2 2 2 6 6 2" xfId="22522" xr:uid="{0DB63AFB-2FF6-48CF-AAF2-09AD6C8A424E}"/>
    <cellStyle name="Millares 2 2 2 6 6 2 2" xfId="45416" xr:uid="{6A03A2DD-824C-4E87-BA62-F49122438D27}"/>
    <cellStyle name="Millares 2 2 2 6 6 3" xfId="33975" xr:uid="{2DB9E2CD-1C19-4A09-8166-2BE65B730D49}"/>
    <cellStyle name="Millares 2 2 2 6 7" xfId="12144" xr:uid="{82237BCC-53E0-442C-957B-34C17D2E3F58}"/>
    <cellStyle name="Millares 2 2 2 6 7 2" xfId="35038" xr:uid="{DD07149F-7343-4E5E-82B0-A956BB87B2D5}"/>
    <cellStyle name="Millares 2 2 2 6 8" xfId="23597" xr:uid="{1602778D-092C-4F38-8E00-D8AC04E8EBDF}"/>
    <cellStyle name="Millares 2 2 2 6 9" xfId="46480" xr:uid="{94C04576-0CDC-4A65-84C7-266454385FC0}"/>
    <cellStyle name="Millares 2 2 2 7" xfId="1214" xr:uid="{C6039062-056D-4614-8F77-F5B0ECD5EC4E}"/>
    <cellStyle name="Millares 2 2 2 7 2" xfId="2531" xr:uid="{88484BC2-E299-4235-913A-F1986C17A86C}"/>
    <cellStyle name="Millares 2 2 2 7 2 2" xfId="6779" xr:uid="{F78E499F-A8C4-445A-A7FA-B9FCB24321AA}"/>
    <cellStyle name="Millares 2 2 2 7 2 2 2" xfId="18231" xr:uid="{5F96A950-F302-45E7-B468-F0EE9E5A67F2}"/>
    <cellStyle name="Millares 2 2 2 7 2 2 2 2" xfId="41125" xr:uid="{85E14C9A-5B87-423C-B4C4-6A3ACA1D939F}"/>
    <cellStyle name="Millares 2 2 2 7 2 2 3" xfId="29684" xr:uid="{AD7F6EF9-0052-4C0A-9421-2E3ED9D9B2B7}"/>
    <cellStyle name="Millares 2 2 2 7 2 2 4" xfId="52566" xr:uid="{88E07BD2-8685-4906-AD94-065313A4E13F}"/>
    <cellStyle name="Millares 2 2 2 7 2 3" xfId="13989" xr:uid="{AA3CC808-55FE-4AEF-BBCD-216DD6796E4E}"/>
    <cellStyle name="Millares 2 2 2 7 2 3 2" xfId="36883" xr:uid="{3B832009-90FA-4019-97AB-2F645AF23165}"/>
    <cellStyle name="Millares 2 2 2 7 2 4" xfId="25442" xr:uid="{25B4F875-6C7E-4F7B-8C05-FE1B157F1EA3}"/>
    <cellStyle name="Millares 2 2 2 7 2 5" xfId="48325" xr:uid="{C9C5C7C2-AC36-4898-ACA7-C604EA0CDFF9}"/>
    <cellStyle name="Millares 2 2 2 7 3" xfId="5462" xr:uid="{2D69CA18-DF92-4E0C-82C6-5929F0CE70FB}"/>
    <cellStyle name="Millares 2 2 2 7 3 2" xfId="16914" xr:uid="{799B3762-0FBB-4D03-9348-F9323F6C2CDB}"/>
    <cellStyle name="Millares 2 2 2 7 3 2 2" xfId="39808" xr:uid="{147FF2DB-27F7-4456-8502-B32C9BD64316}"/>
    <cellStyle name="Millares 2 2 2 7 3 3" xfId="28367" xr:uid="{CC7FB0C3-349A-4C03-A825-566E7E958442}"/>
    <cellStyle name="Millares 2 2 2 7 3 4" xfId="51249" xr:uid="{5FE19AFF-5365-43FF-8F33-074AE390A985}"/>
    <cellStyle name="Millares 2 2 2 7 4" xfId="12672" xr:uid="{C9DF75E2-9537-4CDF-A17A-165ECA7B7BF0}"/>
    <cellStyle name="Millares 2 2 2 7 4 2" xfId="35566" xr:uid="{709AA911-FA59-459E-AA3B-37CD915795EE}"/>
    <cellStyle name="Millares 2 2 2 7 5" xfId="24125" xr:uid="{822A433C-235E-47B1-BB4C-8448DB6C3AE8}"/>
    <cellStyle name="Millares 2 2 2 7 6" xfId="47008" xr:uid="{44AC4C90-0629-4DA3-BCC9-CAEB2457C2F7}"/>
    <cellStyle name="Millares 2 2 2 8" xfId="1477" xr:uid="{F0104B4A-F707-4151-93DA-05854968E788}"/>
    <cellStyle name="Millares 2 2 2 8 2" xfId="5725" xr:uid="{38252D0D-E05B-49E6-8B82-6785EDBCA5CF}"/>
    <cellStyle name="Millares 2 2 2 8 2 2" xfId="17177" xr:uid="{97B7838F-5524-445C-9B18-FDB34EF352DB}"/>
    <cellStyle name="Millares 2 2 2 8 2 2 2" xfId="40071" xr:uid="{7170A698-0833-4677-9F4F-F77D913D5FD0}"/>
    <cellStyle name="Millares 2 2 2 8 2 3" xfId="28630" xr:uid="{A8DFC616-D0C8-4E9D-ABCE-B57AE3883110}"/>
    <cellStyle name="Millares 2 2 2 8 2 4" xfId="51512" xr:uid="{1B9BD5B9-A925-412C-8D60-5211FBFC17BA}"/>
    <cellStyle name="Millares 2 2 2 8 3" xfId="12935" xr:uid="{7286FE0F-1412-4961-BB3E-48A64A82B2C1}"/>
    <cellStyle name="Millares 2 2 2 8 3 2" xfId="35829" xr:uid="{EAC2699F-B789-4394-B8FB-1879128A468E}"/>
    <cellStyle name="Millares 2 2 2 8 4" xfId="24388" xr:uid="{AC4558CA-7B75-4B13-AB13-142B8F2B5A4C}"/>
    <cellStyle name="Millares 2 2 2 8 5" xfId="47271" xr:uid="{8C238ADC-F5C0-4F9C-85F1-BBFBC1B264B2}"/>
    <cellStyle name="Millares 2 2 2 9" xfId="2798" xr:uid="{6444A520-3B07-4896-829F-CEA16DD66D8B}"/>
    <cellStyle name="Millares 2 2 2 9 2" xfId="7043" xr:uid="{0F5AEA19-E1CD-4D85-B2E4-E58ADD439FB6}"/>
    <cellStyle name="Millares 2 2 2 9 2 2" xfId="18495" xr:uid="{96CE47EE-C012-468E-A601-8150A5B92062}"/>
    <cellStyle name="Millares 2 2 2 9 2 2 2" xfId="41389" xr:uid="{4D6FAF31-1198-4E47-A8D5-5785FB2F1218}"/>
    <cellStyle name="Millares 2 2 2 9 2 3" xfId="29948" xr:uid="{8F6305E7-E93E-4190-B15C-A28F7BA824AC}"/>
    <cellStyle name="Millares 2 2 2 9 2 4" xfId="52830" xr:uid="{81DE85B0-75A5-4BAE-BDC7-E83911DA502C}"/>
    <cellStyle name="Millares 2 2 2 9 3" xfId="14253" xr:uid="{08FBBF1A-6377-4AC6-8A46-C86238D358BB}"/>
    <cellStyle name="Millares 2 2 2 9 3 2" xfId="37147" xr:uid="{78338A84-457F-45DA-BFA7-0D60CA6DC65A}"/>
    <cellStyle name="Millares 2 2 2 9 4" xfId="25706" xr:uid="{69352931-5AE8-4151-9299-86F15F9FD26E}"/>
    <cellStyle name="Millares 2 2 2 9 5" xfId="48588" xr:uid="{98C10378-B355-4AE7-A6AD-3EAF5354708F}"/>
    <cellStyle name="Millares 2 2 3" xfId="237" xr:uid="{BCC23C2C-35B4-4951-8706-DCD3F1D21AFF}"/>
    <cellStyle name="Millares 2 2 4" xfId="194" xr:uid="{ACEE8CA5-9481-4EA1-AFD8-B186241C9FCC}"/>
    <cellStyle name="Millares 2 2 4 10" xfId="4442" xr:uid="{E81AF4FB-FF9E-4EDC-B9DA-BD48605B54A6}"/>
    <cellStyle name="Millares 2 2 4 10 2" xfId="15894" xr:uid="{3CD1BCC4-D414-452D-9E96-6577D62107CD}"/>
    <cellStyle name="Millares 2 2 4 10 2 2" xfId="38788" xr:uid="{7A07E374-874D-46F4-9E95-F4B34A0C3B97}"/>
    <cellStyle name="Millares 2 2 4 10 3" xfId="27347" xr:uid="{CA89241C-68FC-4430-9C83-4BBCCBD5A933}"/>
    <cellStyle name="Millares 2 2 4 10 4" xfId="50229" xr:uid="{FB4F4325-5105-4979-B5E1-396B48DB2486}"/>
    <cellStyle name="Millares 2 2 4 11" xfId="8726" xr:uid="{DD3BC797-9F7A-4440-AE14-3B89BA9CC95C}"/>
    <cellStyle name="Millares 2 2 4 11 2" xfId="20170" xr:uid="{205BD263-6FE0-4994-973C-B12543E4A56A}"/>
    <cellStyle name="Millares 2 2 4 11 2 2" xfId="43064" xr:uid="{CEC60498-AB8D-48CD-A524-A33E6BD723E5}"/>
    <cellStyle name="Millares 2 2 4 11 3" xfId="31623" xr:uid="{6BC1851D-CC71-473E-BA6C-4E560D67EEA0}"/>
    <cellStyle name="Millares 2 2 4 11 4" xfId="54505" xr:uid="{F97C1EAD-4551-41E1-8F02-094ECBAF7243}"/>
    <cellStyle name="Millares 2 2 4 12" xfId="8987" xr:uid="{CE704CF8-7A3A-4AC4-88A3-D4CEEC72EF6C}"/>
    <cellStyle name="Millares 2 2 4 12 2" xfId="20431" xr:uid="{839C1210-D80E-4511-8B60-845935FF3F24}"/>
    <cellStyle name="Millares 2 2 4 12 2 2" xfId="43325" xr:uid="{2012EF1E-D13C-4E41-A02C-A08341352738}"/>
    <cellStyle name="Millares 2 2 4 12 3" xfId="31884" xr:uid="{F749C38A-3AFA-4B3D-8D8A-67FB7DA5B91D}"/>
    <cellStyle name="Millares 2 2 4 12 4" xfId="54766" xr:uid="{803C5743-AECB-4D4A-864A-E3E4E213535A}"/>
    <cellStyle name="Millares 2 2 4 13" xfId="9254" xr:uid="{5E9AEE57-B020-4911-9ED7-D37BEFBADF5C}"/>
    <cellStyle name="Millares 2 2 4 13 2" xfId="20698" xr:uid="{A423060D-30C7-4DB5-BDA2-F7936124E26C}"/>
    <cellStyle name="Millares 2 2 4 13 2 2" xfId="43592" xr:uid="{4C0CBA70-23C7-4A48-BDB8-7A3CD658CADF}"/>
    <cellStyle name="Millares 2 2 4 13 3" xfId="32151" xr:uid="{15A89007-0E93-43D2-A4BA-F27F02DA7522}"/>
    <cellStyle name="Millares 2 2 4 13 4" xfId="55033" xr:uid="{8D76BF19-BF42-4508-BE9D-3FBA4AA9FABF}"/>
    <cellStyle name="Millares 2 2 4 14" xfId="9525" xr:uid="{AF7FB4ED-4650-4999-B0AA-55FADC3B7BA1}"/>
    <cellStyle name="Millares 2 2 4 14 2" xfId="20968" xr:uid="{7424806F-3B4A-48BF-87DC-5BD6F323DD1C}"/>
    <cellStyle name="Millares 2 2 4 14 2 2" xfId="43862" xr:uid="{05DCFE2F-2E2C-419E-9B2A-C68F9EE6C475}"/>
    <cellStyle name="Millares 2 2 4 14 3" xfId="32421" xr:uid="{D28DF6C4-05F7-4F0B-A0EF-F0D3D7D0A7E5}"/>
    <cellStyle name="Millares 2 2 4 15" xfId="10611" xr:uid="{84AE5E1B-1F2C-4033-AD83-F1DE2788B7DF}"/>
    <cellStyle name="Millares 2 2 4 15 2" xfId="22054" xr:uid="{03F24D03-898C-4BA9-8FC6-EE274C2E03DB}"/>
    <cellStyle name="Millares 2 2 4 15 2 2" xfId="44948" xr:uid="{78FDCAC9-7425-42CC-970C-4C1A23203D22}"/>
    <cellStyle name="Millares 2 2 4 15 3" xfId="33507" xr:uid="{FC1007AC-0AE5-4F4F-BC5C-5D91B6ADEA11}"/>
    <cellStyle name="Millares 2 2 4 16" xfId="11676" xr:uid="{29DC94B7-D7AB-4168-9F30-99E773B84747}"/>
    <cellStyle name="Millares 2 2 4 16 2" xfId="34570" xr:uid="{B0E66C88-1B0B-48B3-A155-5C3AA81BBC25}"/>
    <cellStyle name="Millares 2 2 4 17" xfId="23129" xr:uid="{CD94CE8A-0939-486F-B2FE-71AB8D556EDE}"/>
    <cellStyle name="Millares 2 2 4 18" xfId="46012" xr:uid="{20A1D47B-578C-4166-82DA-67852D505610}"/>
    <cellStyle name="Millares 2 2 4 2" xfId="333" xr:uid="{21AF0769-B626-4BC9-8D56-10CCF19199A1}"/>
    <cellStyle name="Millares 2 2 4 2 10" xfId="8842" xr:uid="{BC18CDF1-3B05-4ED7-9727-B3A886019FE4}"/>
    <cellStyle name="Millares 2 2 4 2 10 2" xfId="20286" xr:uid="{EC6D8E71-AA05-4CCC-AB2E-6111AA0F51AC}"/>
    <cellStyle name="Millares 2 2 4 2 10 2 2" xfId="43180" xr:uid="{CEF4F901-FB87-4270-BEBA-9F398E89381C}"/>
    <cellStyle name="Millares 2 2 4 2 10 3" xfId="31739" xr:uid="{EF67C097-0CBF-4D2D-9376-5E30ED5DCEAE}"/>
    <cellStyle name="Millares 2 2 4 2 10 4" xfId="54621" xr:uid="{15D46248-C877-4101-9E52-AD10CDACA894}"/>
    <cellStyle name="Millares 2 2 4 2 11" xfId="9104" xr:uid="{B501CC26-7B49-43E9-9CE0-C17D3412983A}"/>
    <cellStyle name="Millares 2 2 4 2 11 2" xfId="20548" xr:uid="{DDECE71F-616A-4677-8E19-E3FEBA005ED1}"/>
    <cellStyle name="Millares 2 2 4 2 11 2 2" xfId="43442" xr:uid="{5FAB4C9D-FE95-409E-9A18-4766F6B02C92}"/>
    <cellStyle name="Millares 2 2 4 2 11 3" xfId="32001" xr:uid="{78151D54-7E23-4B6F-9DC1-9D6B28515665}"/>
    <cellStyle name="Millares 2 2 4 2 11 4" xfId="54883" xr:uid="{EBA28EBC-D5EE-4A68-826C-A39CE0383708}"/>
    <cellStyle name="Millares 2 2 4 2 12" xfId="9371" xr:uid="{C80541BC-3165-45C8-B103-117A4B937AEC}"/>
    <cellStyle name="Millares 2 2 4 2 12 2" xfId="20815" xr:uid="{0BE70239-F91D-4C6A-9A44-B3F82161A077}"/>
    <cellStyle name="Millares 2 2 4 2 12 2 2" xfId="43709" xr:uid="{4969C907-FEB0-4E74-88E7-614A39266050}"/>
    <cellStyle name="Millares 2 2 4 2 12 3" xfId="32268" xr:uid="{4D845C74-B229-404B-89D3-15EF2333E4AE}"/>
    <cellStyle name="Millares 2 2 4 2 12 4" xfId="55150" xr:uid="{999C12CC-893F-41D7-B020-670EDDA8EF96}"/>
    <cellStyle name="Millares 2 2 4 2 13" xfId="9643" xr:uid="{A1F3E1BC-B90F-41F9-81CB-1314EB340ADB}"/>
    <cellStyle name="Millares 2 2 4 2 13 2" xfId="21086" xr:uid="{B8CD6EDD-197E-4A7A-9DAB-49DE9C9B6147}"/>
    <cellStyle name="Millares 2 2 4 2 13 2 2" xfId="43980" xr:uid="{BA1CCB38-A4E6-4426-A4B0-43253885ACCB}"/>
    <cellStyle name="Millares 2 2 4 2 13 3" xfId="32539" xr:uid="{26EC8D39-EDD9-4EC3-A409-FC4EB4C45FD8}"/>
    <cellStyle name="Millares 2 2 4 2 14" xfId="10727" xr:uid="{46A56DFC-007E-4974-9997-7D17BFD5742C}"/>
    <cellStyle name="Millares 2 2 4 2 14 2" xfId="22170" xr:uid="{BCCD6100-2FAD-4E43-B772-FFAC059D8F48}"/>
    <cellStyle name="Millares 2 2 4 2 14 2 2" xfId="45064" xr:uid="{3A1972B5-36A5-460B-86F9-6CEB650378AD}"/>
    <cellStyle name="Millares 2 2 4 2 14 3" xfId="33623" xr:uid="{75BFF42C-0A00-4683-A3FC-60F4F6D2026D}"/>
    <cellStyle name="Millares 2 2 4 2 15" xfId="11792" xr:uid="{DE3FDCCA-71CC-42AC-9CB9-BEC8B96EE0AB}"/>
    <cellStyle name="Millares 2 2 4 2 15 2" xfId="34686" xr:uid="{CDC54D6A-0301-4569-B3BC-A36F642341E3}"/>
    <cellStyle name="Millares 2 2 4 2 16" xfId="23245" xr:uid="{1A03A6EB-E86E-420D-BC4D-53D032C87368}"/>
    <cellStyle name="Millares 2 2 4 2 17" xfId="46128" xr:uid="{7CC87B30-87D1-42B1-B445-7066B73B3EE1}"/>
    <cellStyle name="Millares 2 2 4 2 2" xfId="596" xr:uid="{B3B1AAAE-EF9C-420C-8EC2-F06976170F05}"/>
    <cellStyle name="Millares 2 2 4 2 2 10" xfId="46391" xr:uid="{C2F3A9F3-495D-4776-B044-E6C75C383D2D}"/>
    <cellStyle name="Millares 2 2 4 2 2 2" xfId="1124" xr:uid="{B7A7A210-24CD-473E-AED3-A795EF714ADB}"/>
    <cellStyle name="Millares 2 2 4 2 2 2 2" xfId="2441" xr:uid="{92A0F0EE-52B3-4BA8-BEEE-F42A9BCA7F31}"/>
    <cellStyle name="Millares 2 2 4 2 2 2 2 2" xfId="6689" xr:uid="{ADD84D41-AF7F-427C-A213-772E4D723B11}"/>
    <cellStyle name="Millares 2 2 4 2 2 2 2 2 2" xfId="18141" xr:uid="{0189F2D5-1645-48F0-9F86-09F06F6BC16A}"/>
    <cellStyle name="Millares 2 2 4 2 2 2 2 2 2 2" xfId="41035" xr:uid="{A0A6AD8C-7C5E-48DC-BC2E-9BF9C9997D73}"/>
    <cellStyle name="Millares 2 2 4 2 2 2 2 2 3" xfId="29594" xr:uid="{B82F60B0-5E0C-4326-9370-A3A8EBBE444D}"/>
    <cellStyle name="Millares 2 2 4 2 2 2 2 2 4" xfId="52476" xr:uid="{28A3197C-31CF-4D56-864C-04BF86F28CC9}"/>
    <cellStyle name="Millares 2 2 4 2 2 2 2 3" xfId="13899" xr:uid="{7B26D544-79B0-4CE9-A7C7-CF4364F0C6A2}"/>
    <cellStyle name="Millares 2 2 4 2 2 2 2 3 2" xfId="36793" xr:uid="{2D45CC2A-0548-44BA-BDC5-6BDA04644440}"/>
    <cellStyle name="Millares 2 2 4 2 2 2 2 4" xfId="25352" xr:uid="{4B86E6AD-7EC6-41D6-AEE3-2AB881A8CD8E}"/>
    <cellStyle name="Millares 2 2 4 2 2 2 2 5" xfId="48235" xr:uid="{6582BC0B-E8A6-4297-9F8A-F1F0CC2E4F10}"/>
    <cellStyle name="Millares 2 2 4 2 2 2 3" xfId="4285" xr:uid="{521B70A8-176F-466C-B0DC-67602E43BED4}"/>
    <cellStyle name="Millares 2 2 4 2 2 2 3 2" xfId="8528" xr:uid="{3C85E5E1-1683-4764-80DB-0459DA602208}"/>
    <cellStyle name="Millares 2 2 4 2 2 2 3 2 2" xfId="19980" xr:uid="{69703AE4-95D6-4B4B-A718-D72C3228FDCF}"/>
    <cellStyle name="Millares 2 2 4 2 2 2 3 2 2 2" xfId="42874" xr:uid="{C468DFE1-D259-45B3-BF08-35550C3BE393}"/>
    <cellStyle name="Millares 2 2 4 2 2 2 3 2 3" xfId="31433" xr:uid="{FD7AF85A-A470-46A8-B411-BA56410C4915}"/>
    <cellStyle name="Millares 2 2 4 2 2 2 3 2 4" xfId="54315" xr:uid="{8EF8EFCC-79C4-4754-92A1-158B14C0286B}"/>
    <cellStyle name="Millares 2 2 4 2 2 2 3 3" xfId="15738" xr:uid="{8C19AEAC-2101-4BD0-9309-667E1AA54F36}"/>
    <cellStyle name="Millares 2 2 4 2 2 2 3 3 2" xfId="38632" xr:uid="{D59F3F11-515C-45D7-AC83-32E3F0B407D0}"/>
    <cellStyle name="Millares 2 2 4 2 2 2 3 4" xfId="27191" xr:uid="{3251300D-AE6A-43A5-8568-AC3448141831}"/>
    <cellStyle name="Millares 2 2 4 2 2 2 3 5" xfId="50073" xr:uid="{8F1BA122-7BE2-4CC2-A0E3-74835D042BBE}"/>
    <cellStyle name="Millares 2 2 4 2 2 2 4" xfId="5372" xr:uid="{4570032F-9D2D-4BC8-813E-E0BAA62D4646}"/>
    <cellStyle name="Millares 2 2 4 2 2 2 4 2" xfId="16824" xr:uid="{03C142F6-F148-4A71-925C-917EA37016CA}"/>
    <cellStyle name="Millares 2 2 4 2 2 2 4 2 2" xfId="39718" xr:uid="{01665C18-D921-4867-811D-F3B714B47342}"/>
    <cellStyle name="Millares 2 2 4 2 2 2 4 3" xfId="28277" xr:uid="{0EFBA761-11E9-4748-90EF-0B65FF0412A4}"/>
    <cellStyle name="Millares 2 2 4 2 2 2 4 4" xfId="51159" xr:uid="{B594763D-2E4A-4F71-B25B-F61C32D59B0D}"/>
    <cellStyle name="Millares 2 2 4 2 2 2 5" xfId="10433" xr:uid="{1E283B47-6D0C-4600-B626-7DE7E9319FEF}"/>
    <cellStyle name="Millares 2 2 4 2 2 2 5 2" xfId="21876" xr:uid="{FFD9D9FA-2736-48B1-AA04-9D533A26BAD0}"/>
    <cellStyle name="Millares 2 2 4 2 2 2 5 2 2" xfId="44770" xr:uid="{795FCBAE-9548-43E4-A68D-A8CFE23B32A6}"/>
    <cellStyle name="Millares 2 2 4 2 2 2 5 3" xfId="33329" xr:uid="{0694F570-1C23-4FE0-8ABA-91DC4228E536}"/>
    <cellStyle name="Millares 2 2 4 2 2 2 6" xfId="11517" xr:uid="{515869B2-A14C-40BB-9027-673C730E1C32}"/>
    <cellStyle name="Millares 2 2 4 2 2 2 6 2" xfId="22960" xr:uid="{332ADE5F-B83A-4BF0-A901-5B3B03833B74}"/>
    <cellStyle name="Millares 2 2 4 2 2 2 6 2 2" xfId="45854" xr:uid="{B9415318-A45F-4542-875A-C1552EDBF4ED}"/>
    <cellStyle name="Millares 2 2 4 2 2 2 6 3" xfId="34413" xr:uid="{80648492-00FF-47FD-A23B-DF49804E99E2}"/>
    <cellStyle name="Millares 2 2 4 2 2 2 7" xfId="12582" xr:uid="{36F8EED4-C164-403A-8B0F-21B80F38FDF6}"/>
    <cellStyle name="Millares 2 2 4 2 2 2 7 2" xfId="35476" xr:uid="{79F1D471-BA85-4BAB-90A3-1621FF10A4DE}"/>
    <cellStyle name="Millares 2 2 4 2 2 2 8" xfId="24035" xr:uid="{31ACC3F4-8824-407E-B894-7D008D503626}"/>
    <cellStyle name="Millares 2 2 4 2 2 2 9" xfId="46918" xr:uid="{C441C284-9EE4-4219-9C54-BCA2D889D4D2}"/>
    <cellStyle name="Millares 2 2 4 2 2 3" xfId="1914" xr:uid="{309694BA-96E7-4B83-B42B-103371DA6DB0}"/>
    <cellStyle name="Millares 2 2 4 2 2 3 2" xfId="6162" xr:uid="{585B4C1B-4B5E-4EFC-9526-76772A853299}"/>
    <cellStyle name="Millares 2 2 4 2 2 3 2 2" xfId="17614" xr:uid="{D2153626-349D-432D-9C23-BD9D46328A8D}"/>
    <cellStyle name="Millares 2 2 4 2 2 3 2 2 2" xfId="40508" xr:uid="{59B5CD02-3A29-448F-A332-4B38B2A90930}"/>
    <cellStyle name="Millares 2 2 4 2 2 3 2 3" xfId="29067" xr:uid="{4B9E36FC-B5B2-49E4-99A2-420FDA7124D9}"/>
    <cellStyle name="Millares 2 2 4 2 2 3 2 4" xfId="51949" xr:uid="{D29FB8ED-687E-42C5-8865-B0C5CCA271DE}"/>
    <cellStyle name="Millares 2 2 4 2 2 3 3" xfId="13372" xr:uid="{D558B072-A778-4ADF-AE9D-8419B71E09C2}"/>
    <cellStyle name="Millares 2 2 4 2 2 3 3 2" xfId="36266" xr:uid="{6EF0D7A7-B4A8-4960-8523-B17CF318917C}"/>
    <cellStyle name="Millares 2 2 4 2 2 3 4" xfId="24825" xr:uid="{79026EA8-3671-493D-98F2-31EAE1CE50DD}"/>
    <cellStyle name="Millares 2 2 4 2 2 3 5" xfId="47708" xr:uid="{38A82047-36AD-4D93-BC24-BAEC39B9059F}"/>
    <cellStyle name="Millares 2 2 4 2 2 4" xfId="3758" xr:uid="{931D1660-5478-42E7-94E8-5428CA1E5DEF}"/>
    <cellStyle name="Millares 2 2 4 2 2 4 2" xfId="8001" xr:uid="{C31D2DBF-C245-4FAB-A938-445D8EC100C0}"/>
    <cellStyle name="Millares 2 2 4 2 2 4 2 2" xfId="19453" xr:uid="{2AE849BA-E1B2-4AAB-AAE5-1D8DD0B9CD4E}"/>
    <cellStyle name="Millares 2 2 4 2 2 4 2 2 2" xfId="42347" xr:uid="{3B1496C7-E632-4AEF-881A-DE24DAF414A2}"/>
    <cellStyle name="Millares 2 2 4 2 2 4 2 3" xfId="30906" xr:uid="{14861AAD-5E3D-4A3F-8178-28B757CA876B}"/>
    <cellStyle name="Millares 2 2 4 2 2 4 2 4" xfId="53788" xr:uid="{418686EE-B807-4C37-99CB-14C0EEA89395}"/>
    <cellStyle name="Millares 2 2 4 2 2 4 3" xfId="15211" xr:uid="{00338C6E-ED6D-4B1B-B04A-60D52F97C0E6}"/>
    <cellStyle name="Millares 2 2 4 2 2 4 3 2" xfId="38105" xr:uid="{6BB8DCFA-B785-4C15-8F4D-65D940FF8596}"/>
    <cellStyle name="Millares 2 2 4 2 2 4 4" xfId="26664" xr:uid="{CB246128-9755-45D9-B767-0FBB7AD26196}"/>
    <cellStyle name="Millares 2 2 4 2 2 4 5" xfId="49546" xr:uid="{0C76D831-C949-4ED2-BDCA-A4FE0F353154}"/>
    <cellStyle name="Millares 2 2 4 2 2 5" xfId="4845" xr:uid="{0FF9FE6A-B440-441C-8E07-94B16AD03245}"/>
    <cellStyle name="Millares 2 2 4 2 2 5 2" xfId="16297" xr:uid="{C30C80E6-49D8-4004-AB0A-6C307B51CF3B}"/>
    <cellStyle name="Millares 2 2 4 2 2 5 2 2" xfId="39191" xr:uid="{1CC91291-53D2-40F0-B596-D3199BE99F2F}"/>
    <cellStyle name="Millares 2 2 4 2 2 5 3" xfId="27750" xr:uid="{489EED1D-9D68-47B1-ABFB-757F96C88A8B}"/>
    <cellStyle name="Millares 2 2 4 2 2 5 4" xfId="50632" xr:uid="{D4813E5E-357E-436A-B224-4730A1B860E3}"/>
    <cellStyle name="Millares 2 2 4 2 2 6" xfId="9906" xr:uid="{025F838F-2C33-4CFE-AF0B-BA3343711C27}"/>
    <cellStyle name="Millares 2 2 4 2 2 6 2" xfId="21349" xr:uid="{84BD7C55-261E-432B-9068-0E959E4F1C6D}"/>
    <cellStyle name="Millares 2 2 4 2 2 6 2 2" xfId="44243" xr:uid="{C2A05914-DC31-41D8-9320-B6A7CB71E5AB}"/>
    <cellStyle name="Millares 2 2 4 2 2 6 3" xfId="32802" xr:uid="{A3B694CE-C2A6-4809-BACE-C23083F5B30E}"/>
    <cellStyle name="Millares 2 2 4 2 2 7" xfId="10990" xr:uid="{D7C066E4-C762-47D2-A2B6-D89B3A28AA62}"/>
    <cellStyle name="Millares 2 2 4 2 2 7 2" xfId="22433" xr:uid="{7F982826-6749-47DF-9E8E-F7C0482719B6}"/>
    <cellStyle name="Millares 2 2 4 2 2 7 2 2" xfId="45327" xr:uid="{729D3251-192F-49D0-B868-62FB41DE2010}"/>
    <cellStyle name="Millares 2 2 4 2 2 7 3" xfId="33886" xr:uid="{6A826101-CF14-42F8-8C7E-A63089824365}"/>
    <cellStyle name="Millares 2 2 4 2 2 8" xfId="12055" xr:uid="{6D0175D1-7B15-4818-8D68-84C91A82ABC2}"/>
    <cellStyle name="Millares 2 2 4 2 2 8 2" xfId="34949" xr:uid="{DF9F0342-114A-47E6-BD58-629794A779F0}"/>
    <cellStyle name="Millares 2 2 4 2 2 9" xfId="23508" xr:uid="{C2451F1A-3F1A-41AA-849E-12C1526591CC}"/>
    <cellStyle name="Millares 2 2 4 2 3" xfId="861" xr:uid="{5EA23750-C1A9-45CE-910E-2133ED1F50B0}"/>
    <cellStyle name="Millares 2 2 4 2 3 2" xfId="2178" xr:uid="{5F47AA98-7952-4EE9-96C4-AAC21FDC96A0}"/>
    <cellStyle name="Millares 2 2 4 2 3 2 2" xfId="6426" xr:uid="{CA1C30F7-FE3E-4B65-AA87-9EF2B3060B7B}"/>
    <cellStyle name="Millares 2 2 4 2 3 2 2 2" xfId="17878" xr:uid="{C30A9B03-46CA-4767-BEC5-9174DE2A239C}"/>
    <cellStyle name="Millares 2 2 4 2 3 2 2 2 2" xfId="40772" xr:uid="{D57B5EC9-C542-4D22-9D48-1066990D2585}"/>
    <cellStyle name="Millares 2 2 4 2 3 2 2 3" xfId="29331" xr:uid="{F406C016-7972-414A-BBC1-23BC7D4CA034}"/>
    <cellStyle name="Millares 2 2 4 2 3 2 2 4" xfId="52213" xr:uid="{03CB036B-B7A6-400F-A2E8-A5588C7DA207}"/>
    <cellStyle name="Millares 2 2 4 2 3 2 3" xfId="13636" xr:uid="{1118D9E1-8B5D-475C-8210-5B97E5831F12}"/>
    <cellStyle name="Millares 2 2 4 2 3 2 3 2" xfId="36530" xr:uid="{5CE1D1D1-2ED9-45B7-AFD2-DE3BABF234F3}"/>
    <cellStyle name="Millares 2 2 4 2 3 2 4" xfId="25089" xr:uid="{C920BA4E-9F58-451D-B556-845C68D40FDD}"/>
    <cellStyle name="Millares 2 2 4 2 3 2 5" xfId="47972" xr:uid="{25A49A83-8FBF-49B4-AA92-6E3F8D90584F}"/>
    <cellStyle name="Millares 2 2 4 2 3 3" xfId="4022" xr:uid="{F6809B55-38FA-4A33-BFFB-F0A3C0C4EAF4}"/>
    <cellStyle name="Millares 2 2 4 2 3 3 2" xfId="8265" xr:uid="{7487207C-A426-40FB-9768-8995BB1E0BF9}"/>
    <cellStyle name="Millares 2 2 4 2 3 3 2 2" xfId="19717" xr:uid="{DE14815A-0090-459C-BD18-6C2A3F76ACD8}"/>
    <cellStyle name="Millares 2 2 4 2 3 3 2 2 2" xfId="42611" xr:uid="{9FAC47E0-C0F0-4E9C-8360-105B5C53AF10}"/>
    <cellStyle name="Millares 2 2 4 2 3 3 2 3" xfId="31170" xr:uid="{A94CD352-ADF5-4914-94F5-A87693C6E749}"/>
    <cellStyle name="Millares 2 2 4 2 3 3 2 4" xfId="54052" xr:uid="{6619AC00-A174-4FDB-9F53-0E9B6CC9F7A7}"/>
    <cellStyle name="Millares 2 2 4 2 3 3 3" xfId="15475" xr:uid="{194AB6AA-29AC-4C39-87C3-DD23A9A78BF2}"/>
    <cellStyle name="Millares 2 2 4 2 3 3 3 2" xfId="38369" xr:uid="{1EB6474E-AED4-46C8-A438-2F5F97EC82DB}"/>
    <cellStyle name="Millares 2 2 4 2 3 3 4" xfId="26928" xr:uid="{58A65ABB-86A5-4701-9EBF-8DEDD34290AB}"/>
    <cellStyle name="Millares 2 2 4 2 3 3 5" xfId="49810" xr:uid="{5585265C-B80F-4174-91A7-EB8A97527E84}"/>
    <cellStyle name="Millares 2 2 4 2 3 4" xfId="5109" xr:uid="{A575511B-22BB-43B0-AA5E-ABAF26DFAC91}"/>
    <cellStyle name="Millares 2 2 4 2 3 4 2" xfId="16561" xr:uid="{95469005-6454-43C9-97C8-D16B4C8CD32D}"/>
    <cellStyle name="Millares 2 2 4 2 3 4 2 2" xfId="39455" xr:uid="{92A6D262-CE63-40DF-BDBE-83A3B28B6BF9}"/>
    <cellStyle name="Millares 2 2 4 2 3 4 3" xfId="28014" xr:uid="{FCD3C947-36B0-4262-89A6-7D5F2127FD64}"/>
    <cellStyle name="Millares 2 2 4 2 3 4 4" xfId="50896" xr:uid="{2EE9209E-FCAB-41F0-B8AC-4F332259E50B}"/>
    <cellStyle name="Millares 2 2 4 2 3 5" xfId="10170" xr:uid="{3220FF47-55C4-4E8B-B050-0E9B7F1D5067}"/>
    <cellStyle name="Millares 2 2 4 2 3 5 2" xfId="21613" xr:uid="{316593F5-4A25-42A2-B9D1-A6AF32CBE699}"/>
    <cellStyle name="Millares 2 2 4 2 3 5 2 2" xfId="44507" xr:uid="{3654FF0C-45E1-4CEF-AC8B-647FB68D880A}"/>
    <cellStyle name="Millares 2 2 4 2 3 5 3" xfId="33066" xr:uid="{1339882B-1E47-4E50-B849-C0BE083FDD50}"/>
    <cellStyle name="Millares 2 2 4 2 3 6" xfId="11254" xr:uid="{C63DBF4B-88C8-4537-A4F7-7B456593FD65}"/>
    <cellStyle name="Millares 2 2 4 2 3 6 2" xfId="22697" xr:uid="{E0E2B022-4A4F-4A80-9D8F-8C6029BA0F91}"/>
    <cellStyle name="Millares 2 2 4 2 3 6 2 2" xfId="45591" xr:uid="{00BB7B30-D89C-4BDC-B026-A6EB6FC183B2}"/>
    <cellStyle name="Millares 2 2 4 2 3 6 3" xfId="34150" xr:uid="{39980A98-BC13-4ADD-AEBD-93D9B20E9D79}"/>
    <cellStyle name="Millares 2 2 4 2 3 7" xfId="12319" xr:uid="{A64F4B8C-CA9F-4917-B3C2-499E51CE601E}"/>
    <cellStyle name="Millares 2 2 4 2 3 7 2" xfId="35213" xr:uid="{6A2CBBA1-96B7-41E3-A16F-42B893C1C7B0}"/>
    <cellStyle name="Millares 2 2 4 2 3 8" xfId="23772" xr:uid="{7894F502-47FA-4E09-98CE-247E89240481}"/>
    <cellStyle name="Millares 2 2 4 2 3 9" xfId="46655" xr:uid="{9A5B3D34-0B33-4F50-A8AB-60E68AA9A98E}"/>
    <cellStyle name="Millares 2 2 4 2 4" xfId="1389" xr:uid="{FC7B0AC9-0B60-4973-855B-238FF70D12C7}"/>
    <cellStyle name="Millares 2 2 4 2 4 2" xfId="2706" xr:uid="{0F4552C7-B448-4EB7-A576-85D4AB4120DE}"/>
    <cellStyle name="Millares 2 2 4 2 4 2 2" xfId="6954" xr:uid="{2CA71576-C11D-43F7-97C9-25C2F07D7CBA}"/>
    <cellStyle name="Millares 2 2 4 2 4 2 2 2" xfId="18406" xr:uid="{4D3D9037-2EB2-4805-BC6A-9501AA5D44DD}"/>
    <cellStyle name="Millares 2 2 4 2 4 2 2 2 2" xfId="41300" xr:uid="{157346A1-7766-4D61-95A0-370A8220D969}"/>
    <cellStyle name="Millares 2 2 4 2 4 2 2 3" xfId="29859" xr:uid="{6E7B4FD7-077D-4758-9B1E-15B870858E19}"/>
    <cellStyle name="Millares 2 2 4 2 4 2 2 4" xfId="52741" xr:uid="{6EEAACA1-230F-4A86-B3AC-9A6A7D3EBDEA}"/>
    <cellStyle name="Millares 2 2 4 2 4 2 3" xfId="14164" xr:uid="{CEFC82FF-0DB7-4687-9A45-DDDD1F90AC71}"/>
    <cellStyle name="Millares 2 2 4 2 4 2 3 2" xfId="37058" xr:uid="{86D24CDE-357E-463F-A937-DCB41E1A184B}"/>
    <cellStyle name="Millares 2 2 4 2 4 2 4" xfId="25617" xr:uid="{569052AA-584F-4F04-99A2-D79B463697BD}"/>
    <cellStyle name="Millares 2 2 4 2 4 2 5" xfId="48500" xr:uid="{C888DEB1-BD96-4E98-AF01-DBC10A3695A9}"/>
    <cellStyle name="Millares 2 2 4 2 4 3" xfId="5637" xr:uid="{27B67612-77A9-4D53-B9E1-72F80BD56697}"/>
    <cellStyle name="Millares 2 2 4 2 4 3 2" xfId="17089" xr:uid="{2C600581-5D7A-4454-8E0E-FA3B8842AA37}"/>
    <cellStyle name="Millares 2 2 4 2 4 3 2 2" xfId="39983" xr:uid="{4B8D6810-271E-4C25-82BA-86999EC7A260}"/>
    <cellStyle name="Millares 2 2 4 2 4 3 3" xfId="28542" xr:uid="{98576BB5-6495-478F-8F30-B0C43798F686}"/>
    <cellStyle name="Millares 2 2 4 2 4 3 4" xfId="51424" xr:uid="{88884064-AF5C-4CE2-ADF7-E02D473578C7}"/>
    <cellStyle name="Millares 2 2 4 2 4 4" xfId="12847" xr:uid="{0827FB2C-0364-493D-B041-C5CB61C0CA43}"/>
    <cellStyle name="Millares 2 2 4 2 4 4 2" xfId="35741" xr:uid="{4FCE1B79-9A98-4EC9-A954-74B327D4F9DC}"/>
    <cellStyle name="Millares 2 2 4 2 4 5" xfId="24300" xr:uid="{EBC649A8-C5F2-4199-9856-287E6D866715}"/>
    <cellStyle name="Millares 2 2 4 2 4 6" xfId="47183" xr:uid="{24B0E3D6-E0AC-4D3A-A9B5-CD14EFD65A07}"/>
    <cellStyle name="Millares 2 2 4 2 5" xfId="1651" xr:uid="{E2E5E383-892A-40B5-8693-01348C6F2DEA}"/>
    <cellStyle name="Millares 2 2 4 2 5 2" xfId="5899" xr:uid="{D4C1D8BE-1803-4420-BFAC-3B4316093B28}"/>
    <cellStyle name="Millares 2 2 4 2 5 2 2" xfId="17351" xr:uid="{1275734F-7C0D-4EE4-9842-8708BBAFFCA3}"/>
    <cellStyle name="Millares 2 2 4 2 5 2 2 2" xfId="40245" xr:uid="{4E138ABC-C13F-46BD-A88F-A18B9AD32F38}"/>
    <cellStyle name="Millares 2 2 4 2 5 2 3" xfId="28804" xr:uid="{A3D72177-3CB7-4750-B183-04646DEB238D}"/>
    <cellStyle name="Millares 2 2 4 2 5 2 4" xfId="51686" xr:uid="{B64C44E5-138E-4565-AB2B-5D8C33E4FBC6}"/>
    <cellStyle name="Millares 2 2 4 2 5 3" xfId="13109" xr:uid="{B03C7453-3259-4055-B0AB-403011CB4F8C}"/>
    <cellStyle name="Millares 2 2 4 2 5 3 2" xfId="36003" xr:uid="{83928A94-AFDE-41BA-B198-3EE0766D2926}"/>
    <cellStyle name="Millares 2 2 4 2 5 4" xfId="24562" xr:uid="{40ECF670-CF90-4A0C-AFE3-AF75784FA5A6}"/>
    <cellStyle name="Millares 2 2 4 2 5 5" xfId="47445" xr:uid="{34758BC1-B42F-4F08-AEBD-A9C654D02EF6}"/>
    <cellStyle name="Millares 2 2 4 2 6" xfId="2974" xr:uid="{64253AC3-A6DF-4337-9676-EDDE2B6C8621}"/>
    <cellStyle name="Millares 2 2 4 2 6 2" xfId="7217" xr:uid="{CA9AD035-16A9-4CE8-9D9B-23FB7E9B07BD}"/>
    <cellStyle name="Millares 2 2 4 2 6 2 2" xfId="18669" xr:uid="{B347C376-3808-4E3B-B382-FD2D1BF9063B}"/>
    <cellStyle name="Millares 2 2 4 2 6 2 2 2" xfId="41563" xr:uid="{9C63EB24-2EC4-4A6F-A8B5-195006B9D901}"/>
    <cellStyle name="Millares 2 2 4 2 6 2 3" xfId="30122" xr:uid="{F0F9309F-7863-4FC1-B765-382237D942A4}"/>
    <cellStyle name="Millares 2 2 4 2 6 2 4" xfId="53004" xr:uid="{B55D6FB1-21ED-4E3A-8064-5AEB01831E1D}"/>
    <cellStyle name="Millares 2 2 4 2 6 3" xfId="14427" xr:uid="{75040598-9439-478F-B2EF-E85770D9DCAE}"/>
    <cellStyle name="Millares 2 2 4 2 6 3 2" xfId="37321" xr:uid="{D8FC8C8C-5F15-4A26-8DF8-B4552314093F}"/>
    <cellStyle name="Millares 2 2 4 2 6 4" xfId="25880" xr:uid="{CF24B613-DC64-447A-94DC-AE324F710100}"/>
    <cellStyle name="Millares 2 2 4 2 6 5" xfId="48762" xr:uid="{F16C2623-363B-401F-81C7-B1F4F5F9A235}"/>
    <cellStyle name="Millares 2 2 4 2 7" xfId="3234" xr:uid="{CBC11ACD-B47D-4BA8-AE56-A12B641C7AF1}"/>
    <cellStyle name="Millares 2 2 4 2 7 2" xfId="7477" xr:uid="{84AF10CD-FF3F-40AC-A954-60092BCF7609}"/>
    <cellStyle name="Millares 2 2 4 2 7 2 2" xfId="18929" xr:uid="{7FF3BA99-EF55-4B51-AF25-7F44458B5C03}"/>
    <cellStyle name="Millares 2 2 4 2 7 2 2 2" xfId="41823" xr:uid="{94808D44-F0C0-42AA-A332-9AF0A2A1E76F}"/>
    <cellStyle name="Millares 2 2 4 2 7 2 3" xfId="30382" xr:uid="{765BA0F3-A709-438D-9FF8-0F1BDB3CFB50}"/>
    <cellStyle name="Millares 2 2 4 2 7 2 4" xfId="53264" xr:uid="{6C005CF7-3D6C-43BD-B7AB-5B688DCF9F5B}"/>
    <cellStyle name="Millares 2 2 4 2 7 3" xfId="14687" xr:uid="{60A109A9-3B53-459A-AE0D-B79E435F8484}"/>
    <cellStyle name="Millares 2 2 4 2 7 3 2" xfId="37581" xr:uid="{82E9E68C-B547-4602-9CAE-E4FB3BFF1C48}"/>
    <cellStyle name="Millares 2 2 4 2 7 4" xfId="26140" xr:uid="{07AD8712-5FD3-419E-B97B-8A88136DEFD8}"/>
    <cellStyle name="Millares 2 2 4 2 7 5" xfId="49022" xr:uid="{73ADDD5F-CF42-4299-8003-C3BECA36D8E5}"/>
    <cellStyle name="Millares 2 2 4 2 8" xfId="3495" xr:uid="{89CD50A3-3A33-4FD0-AB4F-8EBB2A07F359}"/>
    <cellStyle name="Millares 2 2 4 2 8 2" xfId="7738" xr:uid="{B78E37E7-0912-4DBC-A46C-6AC741332FF7}"/>
    <cellStyle name="Millares 2 2 4 2 8 2 2" xfId="19190" xr:uid="{587A1F31-40E4-4BC8-AED1-B84AB0ABB40B}"/>
    <cellStyle name="Millares 2 2 4 2 8 2 2 2" xfId="42084" xr:uid="{208C3AB4-1FEF-4EFC-A40E-8198F4870B5D}"/>
    <cellStyle name="Millares 2 2 4 2 8 2 3" xfId="30643" xr:uid="{F158718B-4977-406F-B04B-A11AA41358E3}"/>
    <cellStyle name="Millares 2 2 4 2 8 2 4" xfId="53525" xr:uid="{89752CA5-68EB-4F9A-B863-1C2E16B49F6C}"/>
    <cellStyle name="Millares 2 2 4 2 8 3" xfId="14948" xr:uid="{1170A176-3042-4C3F-BF23-3CD35350DD6B}"/>
    <cellStyle name="Millares 2 2 4 2 8 3 2" xfId="37842" xr:uid="{13F0FFDB-089A-4B64-AF1C-C9CAF00786FE}"/>
    <cellStyle name="Millares 2 2 4 2 8 4" xfId="26401" xr:uid="{E98A06F5-CD9E-41D0-8FE5-D454552C08FA}"/>
    <cellStyle name="Millares 2 2 4 2 8 5" xfId="49283" xr:uid="{F4C2BD2C-21DD-41D3-9F65-492AD282845E}"/>
    <cellStyle name="Millares 2 2 4 2 9" xfId="4563" xr:uid="{0ACE7384-BD31-45D5-B2CB-624A83EC2A58}"/>
    <cellStyle name="Millares 2 2 4 2 9 2" xfId="16015" xr:uid="{6EBCA0C5-524C-4010-93AD-EFCE42E5224A}"/>
    <cellStyle name="Millares 2 2 4 2 9 2 2" xfId="38909" xr:uid="{D6492479-FB12-4431-BD37-69A579E0C1EB}"/>
    <cellStyle name="Millares 2 2 4 2 9 3" xfId="27468" xr:uid="{B4FA3BA2-E618-4289-BC69-081072A1295F}"/>
    <cellStyle name="Millares 2 2 4 2 9 4" xfId="50350" xr:uid="{8EBE3078-8390-46C8-B783-5542083AF59B}"/>
    <cellStyle name="Millares 2 2 4 3" xfId="480" xr:uid="{6FA51D33-B20F-4D14-A657-C3583B5883DC}"/>
    <cellStyle name="Millares 2 2 4 3 10" xfId="46275" xr:uid="{32D7A96C-F545-49CB-8A6C-01C7F676566D}"/>
    <cellStyle name="Millares 2 2 4 3 2" xfId="1008" xr:uid="{D585DD6E-93C1-4E51-98D2-B795E32F1CDB}"/>
    <cellStyle name="Millares 2 2 4 3 2 2" xfId="2325" xr:uid="{158AD269-8C31-44E8-9312-C969959A67E4}"/>
    <cellStyle name="Millares 2 2 4 3 2 2 2" xfId="6573" xr:uid="{F1B8DC70-2507-40C7-82F3-CE4FAB8EBF14}"/>
    <cellStyle name="Millares 2 2 4 3 2 2 2 2" xfId="18025" xr:uid="{D08D9286-0709-488A-85B5-7AD4988F2109}"/>
    <cellStyle name="Millares 2 2 4 3 2 2 2 2 2" xfId="40919" xr:uid="{50607937-F4D5-4401-8656-25E8B854A0C4}"/>
    <cellStyle name="Millares 2 2 4 3 2 2 2 3" xfId="29478" xr:uid="{2AA19A57-1F36-4C29-8E2C-F1828D731CAE}"/>
    <cellStyle name="Millares 2 2 4 3 2 2 2 4" xfId="52360" xr:uid="{F955C805-F6D6-48D3-9202-0B454E2B796C}"/>
    <cellStyle name="Millares 2 2 4 3 2 2 3" xfId="13783" xr:uid="{8A8FA222-59C3-4DD9-A471-49047C650003}"/>
    <cellStyle name="Millares 2 2 4 3 2 2 3 2" xfId="36677" xr:uid="{18A52EDA-3019-40DB-8CC3-7866B88E0AF6}"/>
    <cellStyle name="Millares 2 2 4 3 2 2 4" xfId="25236" xr:uid="{178E3209-251F-44B0-A3C2-B23F0CF6DABE}"/>
    <cellStyle name="Millares 2 2 4 3 2 2 5" xfId="48119" xr:uid="{89CD0C10-572D-4236-807A-2A23DAA5D9A3}"/>
    <cellStyle name="Millares 2 2 4 3 2 3" xfId="4169" xr:uid="{6B727023-3600-4ABB-AA87-C25BE0028484}"/>
    <cellStyle name="Millares 2 2 4 3 2 3 2" xfId="8412" xr:uid="{4508DFD3-158C-460F-8DD0-756F91A7047A}"/>
    <cellStyle name="Millares 2 2 4 3 2 3 2 2" xfId="19864" xr:uid="{B76D64B5-F74F-426A-B22D-BEFAA3644831}"/>
    <cellStyle name="Millares 2 2 4 3 2 3 2 2 2" xfId="42758" xr:uid="{8FDA3C13-E9EE-483A-81B9-C7C67DF680E7}"/>
    <cellStyle name="Millares 2 2 4 3 2 3 2 3" xfId="31317" xr:uid="{94067F90-D246-407A-A2FC-C54F7E50D9BF}"/>
    <cellStyle name="Millares 2 2 4 3 2 3 2 4" xfId="54199" xr:uid="{EE67B5FC-0B29-4B30-AE60-7EB1AF92064E}"/>
    <cellStyle name="Millares 2 2 4 3 2 3 3" xfId="15622" xr:uid="{4E024334-DB7D-4DAF-817E-6D3CFE257C82}"/>
    <cellStyle name="Millares 2 2 4 3 2 3 3 2" xfId="38516" xr:uid="{EAAF673A-82D6-4A18-B846-105AE0F3CDD2}"/>
    <cellStyle name="Millares 2 2 4 3 2 3 4" xfId="27075" xr:uid="{ADC39B90-2E0A-4B7B-871D-E18E6F449C4C}"/>
    <cellStyle name="Millares 2 2 4 3 2 3 5" xfId="49957" xr:uid="{FAC52A1E-7037-4B64-8B3C-38FB00BF022C}"/>
    <cellStyle name="Millares 2 2 4 3 2 4" xfId="5256" xr:uid="{79F012AD-2556-49FF-81E7-B218F5CDCFEA}"/>
    <cellStyle name="Millares 2 2 4 3 2 4 2" xfId="16708" xr:uid="{4CA24910-AED8-4D20-A01C-6D4A03A1E21D}"/>
    <cellStyle name="Millares 2 2 4 3 2 4 2 2" xfId="39602" xr:uid="{3206753C-9AA5-4BF8-8243-C7F45F793DAA}"/>
    <cellStyle name="Millares 2 2 4 3 2 4 3" xfId="28161" xr:uid="{D01EEA70-73F5-488D-9FD8-7919C0696A20}"/>
    <cellStyle name="Millares 2 2 4 3 2 4 4" xfId="51043" xr:uid="{F5F4999D-3A1B-4FFE-9B26-B002E3B1AE97}"/>
    <cellStyle name="Millares 2 2 4 3 2 5" xfId="10317" xr:uid="{E5003128-8F03-4666-8A73-D8DADD2FD15C}"/>
    <cellStyle name="Millares 2 2 4 3 2 5 2" xfId="21760" xr:uid="{A39CB808-7B03-4D4A-B455-452D3EB5F7D3}"/>
    <cellStyle name="Millares 2 2 4 3 2 5 2 2" xfId="44654" xr:uid="{366E35AA-EB58-4A89-9D54-2F801117D77D}"/>
    <cellStyle name="Millares 2 2 4 3 2 5 3" xfId="33213" xr:uid="{46EFAB41-34F0-4829-9C68-8A3D6C54D9E5}"/>
    <cellStyle name="Millares 2 2 4 3 2 6" xfId="11401" xr:uid="{D8B9D36D-D975-4EC0-BB71-62862E8D93C8}"/>
    <cellStyle name="Millares 2 2 4 3 2 6 2" xfId="22844" xr:uid="{3FB51D30-8DA4-43BF-9BA0-525FFE6BDBB0}"/>
    <cellStyle name="Millares 2 2 4 3 2 6 2 2" xfId="45738" xr:uid="{B6375949-676B-4392-8755-4156521789B6}"/>
    <cellStyle name="Millares 2 2 4 3 2 6 3" xfId="34297" xr:uid="{A7A18F2E-E774-4F33-ADEB-CD28A921C57B}"/>
    <cellStyle name="Millares 2 2 4 3 2 7" xfId="12466" xr:uid="{3BFF52A3-99EE-4076-BBED-B61C8F3C9076}"/>
    <cellStyle name="Millares 2 2 4 3 2 7 2" xfId="35360" xr:uid="{2817DB6C-566B-404E-A4E7-9AC83D9680C7}"/>
    <cellStyle name="Millares 2 2 4 3 2 8" xfId="23919" xr:uid="{223331FC-1C39-4A1E-9FE9-7830EFA5DB46}"/>
    <cellStyle name="Millares 2 2 4 3 2 9" xfId="46802" xr:uid="{D995B08B-48BB-4FB9-AC86-9902C3C9A4C5}"/>
    <cellStyle name="Millares 2 2 4 3 3" xfId="1798" xr:uid="{37492BC4-0977-4AA6-BE62-53B774336E89}"/>
    <cellStyle name="Millares 2 2 4 3 3 2" xfId="6046" xr:uid="{1A789659-41B0-435B-BDDE-1455D85B650E}"/>
    <cellStyle name="Millares 2 2 4 3 3 2 2" xfId="17498" xr:uid="{4D6F502C-B00C-4E09-B481-1D990F322DDA}"/>
    <cellStyle name="Millares 2 2 4 3 3 2 2 2" xfId="40392" xr:uid="{08D2903D-5AD2-49C3-88B4-F1B2A006BF96}"/>
    <cellStyle name="Millares 2 2 4 3 3 2 3" xfId="28951" xr:uid="{A95F5118-8950-4B00-AA13-2D059E8040E1}"/>
    <cellStyle name="Millares 2 2 4 3 3 2 4" xfId="51833" xr:uid="{A4518689-0FDA-47A9-8923-7CF579FEFC56}"/>
    <cellStyle name="Millares 2 2 4 3 3 3" xfId="13256" xr:uid="{4AC41917-A282-4ED3-9039-88C6603769F2}"/>
    <cellStyle name="Millares 2 2 4 3 3 3 2" xfId="36150" xr:uid="{40C58DFB-2DA1-493B-8E4A-F9250935E63B}"/>
    <cellStyle name="Millares 2 2 4 3 3 4" xfId="24709" xr:uid="{979AEA5D-2BBF-4561-B410-7DDB3A1DBBE3}"/>
    <cellStyle name="Millares 2 2 4 3 3 5" xfId="47592" xr:uid="{AE674106-153B-4719-8472-263B60581D6A}"/>
    <cellStyle name="Millares 2 2 4 3 4" xfId="3642" xr:uid="{73304EE0-D372-4558-BE3A-3508FF5C92E3}"/>
    <cellStyle name="Millares 2 2 4 3 4 2" xfId="7885" xr:uid="{E7B8873A-C493-4661-9AAD-E3E6C957B927}"/>
    <cellStyle name="Millares 2 2 4 3 4 2 2" xfId="19337" xr:uid="{B6FC4F9C-DC68-4711-97E3-8D234E01BA85}"/>
    <cellStyle name="Millares 2 2 4 3 4 2 2 2" xfId="42231" xr:uid="{A00EEE32-5905-464C-A23C-98FC9AF9749D}"/>
    <cellStyle name="Millares 2 2 4 3 4 2 3" xfId="30790" xr:uid="{EE547BF2-8A40-4E24-ABBA-582C188762AE}"/>
    <cellStyle name="Millares 2 2 4 3 4 2 4" xfId="53672" xr:uid="{53441853-75A7-469F-823F-B1F172E10D08}"/>
    <cellStyle name="Millares 2 2 4 3 4 3" xfId="15095" xr:uid="{AF7D4AE7-924D-4FC2-8EFA-F1CA2A78CBF6}"/>
    <cellStyle name="Millares 2 2 4 3 4 3 2" xfId="37989" xr:uid="{469C5314-5513-4966-B836-040E2D2F2760}"/>
    <cellStyle name="Millares 2 2 4 3 4 4" xfId="26548" xr:uid="{1EFC46EB-6BBF-494E-81DC-B9F1D2901F83}"/>
    <cellStyle name="Millares 2 2 4 3 4 5" xfId="49430" xr:uid="{95340735-57A7-4336-8155-BF10F032C88F}"/>
    <cellStyle name="Millares 2 2 4 3 5" xfId="4729" xr:uid="{15CC2869-33FD-47F4-959B-7C6DA6B42279}"/>
    <cellStyle name="Millares 2 2 4 3 5 2" xfId="16181" xr:uid="{B363C10F-9938-474B-BF2E-69B68C52FB4D}"/>
    <cellStyle name="Millares 2 2 4 3 5 2 2" xfId="39075" xr:uid="{7681328D-9F38-4E78-BEAB-5163629CDD1D}"/>
    <cellStyle name="Millares 2 2 4 3 5 3" xfId="27634" xr:uid="{EE7CAE15-C847-49D1-9FC2-03E192D90D0C}"/>
    <cellStyle name="Millares 2 2 4 3 5 4" xfId="50516" xr:uid="{2C2F4184-2952-4295-BC0E-9C569B40645E}"/>
    <cellStyle name="Millares 2 2 4 3 6" xfId="9790" xr:uid="{3CBE182A-C5FD-4226-9280-43880260D6B4}"/>
    <cellStyle name="Millares 2 2 4 3 6 2" xfId="21233" xr:uid="{AF3FD8EF-3399-4176-9461-6CB31281F23A}"/>
    <cellStyle name="Millares 2 2 4 3 6 2 2" xfId="44127" xr:uid="{AB010410-D0B0-4F49-8029-EE494E675094}"/>
    <cellStyle name="Millares 2 2 4 3 6 3" xfId="32686" xr:uid="{FF53A4D1-D497-43A7-9626-7F271A3FB47C}"/>
    <cellStyle name="Millares 2 2 4 3 7" xfId="10874" xr:uid="{DD556DE5-7FEC-4CE7-A20E-E4A26F25D98F}"/>
    <cellStyle name="Millares 2 2 4 3 7 2" xfId="22317" xr:uid="{75CC4BAD-E6D2-441D-BA23-49F149F6BAA9}"/>
    <cellStyle name="Millares 2 2 4 3 7 2 2" xfId="45211" xr:uid="{D373DA12-4688-49EA-943A-30063BDA8367}"/>
    <cellStyle name="Millares 2 2 4 3 7 3" xfId="33770" xr:uid="{3D64688A-5376-45D0-9C63-466E6E29C4FA}"/>
    <cellStyle name="Millares 2 2 4 3 8" xfId="11939" xr:uid="{D99C02C3-4999-4BE3-8E4C-13189AAB130E}"/>
    <cellStyle name="Millares 2 2 4 3 8 2" xfId="34833" xr:uid="{43A06A4B-9916-43FD-A0D3-5216C13ED941}"/>
    <cellStyle name="Millares 2 2 4 3 9" xfId="23392" xr:uid="{E3F1B565-1470-4710-BA13-C54AF18B3803}"/>
    <cellStyle name="Millares 2 2 4 4" xfId="744" xr:uid="{D0ACC51F-A434-4F45-9C0B-097790D21CC7}"/>
    <cellStyle name="Millares 2 2 4 4 2" xfId="2061" xr:uid="{F5CD4BEA-8512-44B1-95A2-E8329CE4A212}"/>
    <cellStyle name="Millares 2 2 4 4 2 2" xfId="6309" xr:uid="{B7042519-D2FC-4528-9E82-2A33E607A282}"/>
    <cellStyle name="Millares 2 2 4 4 2 2 2" xfId="17761" xr:uid="{7C441AD6-7CDE-4FDB-9806-B6C67C63976B}"/>
    <cellStyle name="Millares 2 2 4 4 2 2 2 2" xfId="40655" xr:uid="{8D118673-F265-4745-8209-25DCC6E8C454}"/>
    <cellStyle name="Millares 2 2 4 4 2 2 3" xfId="29214" xr:uid="{79EBC1BB-778A-442C-9E4F-A34E81A945F9}"/>
    <cellStyle name="Millares 2 2 4 4 2 2 4" xfId="52096" xr:uid="{68CC09FB-9A82-471C-96B5-F38B633D49DC}"/>
    <cellStyle name="Millares 2 2 4 4 2 3" xfId="13519" xr:uid="{F9015AF1-CCB0-44AD-A32A-1E1C36DE1865}"/>
    <cellStyle name="Millares 2 2 4 4 2 3 2" xfId="36413" xr:uid="{6239895D-C9B8-41DB-91E0-2D241D2F780C}"/>
    <cellStyle name="Millares 2 2 4 4 2 4" xfId="24972" xr:uid="{212CA061-1412-48A2-AA3E-69A9A183F7EA}"/>
    <cellStyle name="Millares 2 2 4 4 2 5" xfId="47855" xr:uid="{479A9B96-329C-4E7C-B5D3-CDDCEB4D61F7}"/>
    <cellStyle name="Millares 2 2 4 4 3" xfId="3905" xr:uid="{8B1AED92-BED6-47D5-B164-047979578348}"/>
    <cellStyle name="Millares 2 2 4 4 3 2" xfId="8148" xr:uid="{BB2DB56E-CC01-4E25-9A41-7F7258841F94}"/>
    <cellStyle name="Millares 2 2 4 4 3 2 2" xfId="19600" xr:uid="{AF73E951-0FC3-4FB6-B8FB-AB28817248D2}"/>
    <cellStyle name="Millares 2 2 4 4 3 2 2 2" xfId="42494" xr:uid="{FC9A9BE8-EDC8-4ED1-829D-75C0BBF92AF5}"/>
    <cellStyle name="Millares 2 2 4 4 3 2 3" xfId="31053" xr:uid="{B1E70DE5-7186-4F85-95F9-01127F140023}"/>
    <cellStyle name="Millares 2 2 4 4 3 2 4" xfId="53935" xr:uid="{7847757F-74E6-42DF-AF6E-7135026DF6B4}"/>
    <cellStyle name="Millares 2 2 4 4 3 3" xfId="15358" xr:uid="{855FB390-160D-4567-A261-E0EED86E4B64}"/>
    <cellStyle name="Millares 2 2 4 4 3 3 2" xfId="38252" xr:uid="{7858BD5E-C72E-44A1-889F-43274ECE5F35}"/>
    <cellStyle name="Millares 2 2 4 4 3 4" xfId="26811" xr:uid="{4F34D4DE-6FAA-439D-80E9-2746DEBAF6E7}"/>
    <cellStyle name="Millares 2 2 4 4 3 5" xfId="49693" xr:uid="{89D33F5E-FD01-4B0E-BB4E-E79B5206BA86}"/>
    <cellStyle name="Millares 2 2 4 4 4" xfId="4992" xr:uid="{20C4F816-B862-4C42-90D5-3AC367EA16B0}"/>
    <cellStyle name="Millares 2 2 4 4 4 2" xfId="16444" xr:uid="{557D3DDD-0DC9-4BB5-A535-114C29CBEBEF}"/>
    <cellStyle name="Millares 2 2 4 4 4 2 2" xfId="39338" xr:uid="{BD7FE7D8-9260-42F8-B67C-281EBC7FCFA3}"/>
    <cellStyle name="Millares 2 2 4 4 4 3" xfId="27897" xr:uid="{20A7AC77-AA27-4020-AE94-14615DBF2C3A}"/>
    <cellStyle name="Millares 2 2 4 4 4 4" xfId="50779" xr:uid="{B3175EEE-94FB-4B33-8817-30898C2653E9}"/>
    <cellStyle name="Millares 2 2 4 4 5" xfId="10053" xr:uid="{590CE3E2-BAAD-4F29-A071-5139C71856D1}"/>
    <cellStyle name="Millares 2 2 4 4 5 2" xfId="21496" xr:uid="{DEAD3164-0802-414F-A8C5-C6E816BB6CC0}"/>
    <cellStyle name="Millares 2 2 4 4 5 2 2" xfId="44390" xr:uid="{C3A36619-5D5B-4C51-BAAD-F486512A5A06}"/>
    <cellStyle name="Millares 2 2 4 4 5 3" xfId="32949" xr:uid="{AE512675-3D33-45B7-9EC1-BD3177688B79}"/>
    <cellStyle name="Millares 2 2 4 4 6" xfId="11137" xr:uid="{AFE608E3-1096-419C-B63F-9F15115E38C7}"/>
    <cellStyle name="Millares 2 2 4 4 6 2" xfId="22580" xr:uid="{9CBDF2D0-9D93-4EE5-BCDF-C1EA0F7A3F78}"/>
    <cellStyle name="Millares 2 2 4 4 6 2 2" xfId="45474" xr:uid="{D51E9265-CD3D-4AFB-BD20-A89DD5928BE8}"/>
    <cellStyle name="Millares 2 2 4 4 6 3" xfId="34033" xr:uid="{2647D825-FB4F-4031-8C82-979CD067F8E2}"/>
    <cellStyle name="Millares 2 2 4 4 7" xfId="12202" xr:uid="{424B6142-FD4A-4D85-9A61-AA8D99C21C0D}"/>
    <cellStyle name="Millares 2 2 4 4 7 2" xfId="35096" xr:uid="{134539D0-65E4-4CA8-81C3-F33D83AA4F3A}"/>
    <cellStyle name="Millares 2 2 4 4 8" xfId="23655" xr:uid="{481BC102-83B6-4BCD-9B47-0C985D27AE1E}"/>
    <cellStyle name="Millares 2 2 4 4 9" xfId="46538" xr:uid="{730F325C-2D7A-487E-9F1A-41039DF5D927}"/>
    <cellStyle name="Millares 2 2 4 5" xfId="1272" xr:uid="{5263AF39-9B7F-4F48-95CB-66B82CEBE410}"/>
    <cellStyle name="Millares 2 2 4 5 2" xfId="2589" xr:uid="{CE9D937D-5B24-45A9-9FC5-19AC811F440D}"/>
    <cellStyle name="Millares 2 2 4 5 2 2" xfId="6837" xr:uid="{55D0CA2F-BB98-4A9D-A872-28946B34D580}"/>
    <cellStyle name="Millares 2 2 4 5 2 2 2" xfId="18289" xr:uid="{5E0F671E-40B5-4623-B72D-568B9F0EC6D0}"/>
    <cellStyle name="Millares 2 2 4 5 2 2 2 2" xfId="41183" xr:uid="{37414CDC-A8DA-495D-9EAC-FA00EF6108C2}"/>
    <cellStyle name="Millares 2 2 4 5 2 2 3" xfId="29742" xr:uid="{51519EF0-6F24-43CC-97F9-80AB3826756C}"/>
    <cellStyle name="Millares 2 2 4 5 2 2 4" xfId="52624" xr:uid="{FBBA6126-7F98-42FE-986D-E974005B2BAE}"/>
    <cellStyle name="Millares 2 2 4 5 2 3" xfId="14047" xr:uid="{8036C161-0134-444E-BE83-22922BE6E8FE}"/>
    <cellStyle name="Millares 2 2 4 5 2 3 2" xfId="36941" xr:uid="{4BE7C915-92E4-4FC9-A5C4-0069C1503189}"/>
    <cellStyle name="Millares 2 2 4 5 2 4" xfId="25500" xr:uid="{D60F345A-354D-4E60-98B8-0E12EC42B7AF}"/>
    <cellStyle name="Millares 2 2 4 5 2 5" xfId="48383" xr:uid="{23C2A21F-930C-43EA-A10C-D441A427B012}"/>
    <cellStyle name="Millares 2 2 4 5 3" xfId="5520" xr:uid="{97BB318E-C168-46F8-9B29-CCB4B46A4590}"/>
    <cellStyle name="Millares 2 2 4 5 3 2" xfId="16972" xr:uid="{8C9ECC07-8CC1-4A04-AD9F-EA1A29CF5540}"/>
    <cellStyle name="Millares 2 2 4 5 3 2 2" xfId="39866" xr:uid="{A5D02F2B-D6EB-4CC1-A00E-1442F1311434}"/>
    <cellStyle name="Millares 2 2 4 5 3 3" xfId="28425" xr:uid="{7FEE37DD-63B4-4C17-913F-AB1AD38A8AB2}"/>
    <cellStyle name="Millares 2 2 4 5 3 4" xfId="51307" xr:uid="{4C9DC207-89C8-4908-AF5A-846AE23E7A02}"/>
    <cellStyle name="Millares 2 2 4 5 4" xfId="12730" xr:uid="{4EA6AD96-D38F-4367-BD7C-3B8DEDA7438B}"/>
    <cellStyle name="Millares 2 2 4 5 4 2" xfId="35624" xr:uid="{D539B9C7-355A-4386-95F4-042D0275D69B}"/>
    <cellStyle name="Millares 2 2 4 5 5" xfId="24183" xr:uid="{F163B03F-37CB-45DC-BB42-12B475AFB381}"/>
    <cellStyle name="Millares 2 2 4 5 6" xfId="47066" xr:uid="{03D178AA-4B82-4788-9AF2-5DCCDBEE6123}"/>
    <cellStyle name="Millares 2 2 4 6" xfId="1535" xr:uid="{1E0F2376-2F27-429C-8764-11E875A0358B}"/>
    <cellStyle name="Millares 2 2 4 6 2" xfId="5783" xr:uid="{FDC88CF7-29E2-49C3-9F19-32878DD13AAF}"/>
    <cellStyle name="Millares 2 2 4 6 2 2" xfId="17235" xr:uid="{19A773CC-902E-4390-B94C-170B7BFC87E2}"/>
    <cellStyle name="Millares 2 2 4 6 2 2 2" xfId="40129" xr:uid="{120032B8-A132-42A3-9014-2EA7304056F1}"/>
    <cellStyle name="Millares 2 2 4 6 2 3" xfId="28688" xr:uid="{5DF3C2B5-43E0-4543-826D-A5D13C18D5CF}"/>
    <cellStyle name="Millares 2 2 4 6 2 4" xfId="51570" xr:uid="{AE88C412-567A-4DD7-8692-3024CB760E2E}"/>
    <cellStyle name="Millares 2 2 4 6 3" xfId="12993" xr:uid="{D21010A9-203B-4C94-BDA7-06D03444105F}"/>
    <cellStyle name="Millares 2 2 4 6 3 2" xfId="35887" xr:uid="{8996ABB9-F23F-48C3-8043-6E032E12A1C9}"/>
    <cellStyle name="Millares 2 2 4 6 4" xfId="24446" xr:uid="{16315C89-14F1-47A1-94CC-7D70153F6A5C}"/>
    <cellStyle name="Millares 2 2 4 6 5" xfId="47329" xr:uid="{A813B8E3-7624-4CF2-8848-19DCAFAA721B}"/>
    <cellStyle name="Millares 2 2 4 7" xfId="2857" xr:uid="{69E7176C-7799-4483-93D1-D9B97553D85B}"/>
    <cellStyle name="Millares 2 2 4 7 2" xfId="7101" xr:uid="{758A203E-63C1-4CDA-A2EF-8463E91EA829}"/>
    <cellStyle name="Millares 2 2 4 7 2 2" xfId="18553" xr:uid="{D82A10B6-1509-47A8-9B3D-EC13EF51F6BE}"/>
    <cellStyle name="Millares 2 2 4 7 2 2 2" xfId="41447" xr:uid="{7B09CE92-A019-4DEC-92CD-8044DD6ACD15}"/>
    <cellStyle name="Millares 2 2 4 7 2 3" xfId="30006" xr:uid="{83EB5539-B570-45F3-B5B3-0E682A142816}"/>
    <cellStyle name="Millares 2 2 4 7 2 4" xfId="52888" xr:uid="{E73F2177-3639-480E-9D20-841A2EAED465}"/>
    <cellStyle name="Millares 2 2 4 7 3" xfId="14311" xr:uid="{9E113DED-9CEE-4052-8F1C-157A810581DA}"/>
    <cellStyle name="Millares 2 2 4 7 3 2" xfId="37205" xr:uid="{57E8253A-8FD6-4347-A334-0013475D8076}"/>
    <cellStyle name="Millares 2 2 4 7 4" xfId="25764" xr:uid="{A4CA7C86-171F-4986-8A5C-6F7A4C033F88}"/>
    <cellStyle name="Millares 2 2 4 7 5" xfId="48646" xr:uid="{B1282061-947A-44FD-A520-FD5D8700390B}"/>
    <cellStyle name="Millares 2 2 4 8" xfId="3117" xr:uid="{9CED5ED7-91F2-4978-9F2F-612D2B613393}"/>
    <cellStyle name="Millares 2 2 4 8 2" xfId="7360" xr:uid="{F891A08D-54E1-4126-914F-31FB2C5F57F7}"/>
    <cellStyle name="Millares 2 2 4 8 2 2" xfId="18812" xr:uid="{8965DD65-1D1E-4041-A1F3-3DD3A49F970F}"/>
    <cellStyle name="Millares 2 2 4 8 2 2 2" xfId="41706" xr:uid="{323311DB-C1A8-45E9-B3FD-F2DBCFC3D111}"/>
    <cellStyle name="Millares 2 2 4 8 2 3" xfId="30265" xr:uid="{B52DCB0E-C1D1-420E-AC44-46F3B4320540}"/>
    <cellStyle name="Millares 2 2 4 8 2 4" xfId="53147" xr:uid="{D8953389-356B-4AD1-ACFD-09998476725C}"/>
    <cellStyle name="Millares 2 2 4 8 3" xfId="14570" xr:uid="{2EC11008-E77D-4611-B39D-64A6B1FBAC4E}"/>
    <cellStyle name="Millares 2 2 4 8 3 2" xfId="37464" xr:uid="{E30E54FD-599D-4C46-ABC7-7AB13F284D35}"/>
    <cellStyle name="Millares 2 2 4 8 4" xfId="26023" xr:uid="{D9C3BBD4-1F18-4000-8270-427E66404F2F}"/>
    <cellStyle name="Millares 2 2 4 8 5" xfId="48905" xr:uid="{FC02FF91-2FD8-4DB9-A6E2-31B867B46188}"/>
    <cellStyle name="Millares 2 2 4 9" xfId="3379" xr:uid="{CE26E42B-D6D8-411F-A8FC-526A8618F889}"/>
    <cellStyle name="Millares 2 2 4 9 2" xfId="7622" xr:uid="{667150F3-11A9-47C6-9BE6-3C85323B11E4}"/>
    <cellStyle name="Millares 2 2 4 9 2 2" xfId="19074" xr:uid="{667C7640-A950-4D7F-ABA2-066F08D8806E}"/>
    <cellStyle name="Millares 2 2 4 9 2 2 2" xfId="41968" xr:uid="{04EC9EAB-C545-48E1-860A-37C8B3AB1086}"/>
    <cellStyle name="Millares 2 2 4 9 2 3" xfId="30527" xr:uid="{3574E798-307C-411E-81BE-4B4973DF407A}"/>
    <cellStyle name="Millares 2 2 4 9 2 4" xfId="53409" xr:uid="{AFC72B9C-649F-48F5-8A30-23848D4B5C16}"/>
    <cellStyle name="Millares 2 2 4 9 3" xfId="14832" xr:uid="{BD00F327-765E-44D0-94C9-54C11A33248C}"/>
    <cellStyle name="Millares 2 2 4 9 3 2" xfId="37726" xr:uid="{7D7B15BB-F4B5-4C54-AD01-FD6C9F36F6F7}"/>
    <cellStyle name="Millares 2 2 4 9 4" xfId="26285" xr:uid="{B90DD3F2-1F32-425C-81E2-3FBBCBCE49C5}"/>
    <cellStyle name="Millares 2 2 4 9 5" xfId="49167" xr:uid="{B13E6272-6C70-4D3C-BD49-8E386605CFC7}"/>
    <cellStyle name="Millares 2 2 5" xfId="253" xr:uid="{3EBDE63F-CE6D-4872-8BD5-75DE45882977}"/>
    <cellStyle name="Millares 2 2 5 10" xfId="4487" xr:uid="{9E557B48-E4EB-4166-A62C-9AA0CC3D2376}"/>
    <cellStyle name="Millares 2 2 5 10 2" xfId="15939" xr:uid="{6730E233-4F25-4ABF-AAC6-9EFCB2BDC072}"/>
    <cellStyle name="Millares 2 2 5 10 2 2" xfId="38833" xr:uid="{92877269-8412-4CFF-8DBF-BEC72410AB85}"/>
    <cellStyle name="Millares 2 2 5 10 3" xfId="27392" xr:uid="{E3A1640E-FEDF-401E-8026-807C2EA2025D}"/>
    <cellStyle name="Millares 2 2 5 10 4" xfId="50274" xr:uid="{40B3CEAB-F138-4F81-83A9-A9FF5B40257B}"/>
    <cellStyle name="Millares 2 2 5 11" xfId="8767" xr:uid="{A20555F6-BCD9-4FC4-B97D-D224E50F4B94}"/>
    <cellStyle name="Millares 2 2 5 11 2" xfId="20211" xr:uid="{60E15379-E323-42CD-A7B7-38085340155C}"/>
    <cellStyle name="Millares 2 2 5 11 2 2" xfId="43105" xr:uid="{36AC9CDD-70F5-48ED-96F1-9AB497AC7C6B}"/>
    <cellStyle name="Millares 2 2 5 11 3" xfId="31664" xr:uid="{E4018FF0-5C56-4576-A706-489E0A674A46}"/>
    <cellStyle name="Millares 2 2 5 11 4" xfId="54546" xr:uid="{F8E7C2EF-EEA7-4DB8-A919-114079CC50F1}"/>
    <cellStyle name="Millares 2 2 5 12" xfId="9029" xr:uid="{162384FD-6172-4057-899E-367A15775107}"/>
    <cellStyle name="Millares 2 2 5 12 2" xfId="20473" xr:uid="{270FD398-AE3F-46D2-987A-3280774BD1D4}"/>
    <cellStyle name="Millares 2 2 5 12 2 2" xfId="43367" xr:uid="{1A6C02DD-F79D-49C2-8039-9A26F1131F68}"/>
    <cellStyle name="Millares 2 2 5 12 3" xfId="31926" xr:uid="{E7E55690-A00F-4CEE-AB9C-D401829B0011}"/>
    <cellStyle name="Millares 2 2 5 12 4" xfId="54808" xr:uid="{C0B996D0-BC33-4FA1-A77C-AD90B710D44F}"/>
    <cellStyle name="Millares 2 2 5 13" xfId="9296" xr:uid="{447CA7AE-7A1E-4BA2-939F-384F12942CD6}"/>
    <cellStyle name="Millares 2 2 5 13 2" xfId="20740" xr:uid="{D5316F5C-0126-4AC4-A282-A7675AF363B5}"/>
    <cellStyle name="Millares 2 2 5 13 2 2" xfId="43634" xr:uid="{8FC66F7A-2740-4FC9-89C0-5C3F96DE33B5}"/>
    <cellStyle name="Millares 2 2 5 13 3" xfId="32193" xr:uid="{5694F63C-77F2-4173-A98E-5144761A3E33}"/>
    <cellStyle name="Millares 2 2 5 13 4" xfId="55075" xr:uid="{4788A041-C7A3-4196-B98F-6036208A1385}"/>
    <cellStyle name="Millares 2 2 5 14" xfId="9568" xr:uid="{9D756269-E93A-47DD-BB1F-F906F1FF4FB9}"/>
    <cellStyle name="Millares 2 2 5 14 2" xfId="21011" xr:uid="{634444BE-B888-4B46-B5BD-730E7D60E44A}"/>
    <cellStyle name="Millares 2 2 5 14 2 2" xfId="43905" xr:uid="{00520E52-4375-4B61-A738-0D74E7475D6C}"/>
    <cellStyle name="Millares 2 2 5 14 3" xfId="32464" xr:uid="{462DD488-4026-43D1-A418-6803F7827E18}"/>
    <cellStyle name="Millares 2 2 5 15" xfId="10652" xr:uid="{4A61E88B-1938-4ECA-9091-6B3F9A7C22E2}"/>
    <cellStyle name="Millares 2 2 5 15 2" xfId="22095" xr:uid="{334F67AD-27DB-42B5-B732-5E1659ECAE54}"/>
    <cellStyle name="Millares 2 2 5 15 2 2" xfId="44989" xr:uid="{CD936581-8A37-4184-A439-45B4CC0C2E0E}"/>
    <cellStyle name="Millares 2 2 5 15 3" xfId="33548" xr:uid="{1D244B5A-E327-46C5-990F-4993B816887C}"/>
    <cellStyle name="Millares 2 2 5 16" xfId="11717" xr:uid="{33840B04-D7F3-4C3A-9DAE-EAACEFDFADEF}"/>
    <cellStyle name="Millares 2 2 5 16 2" xfId="34611" xr:uid="{627C04A9-682E-4B53-BD49-F27C249FBC00}"/>
    <cellStyle name="Millares 2 2 5 17" xfId="23170" xr:uid="{3609AAB6-41CD-462D-8EF9-7391267DD687}"/>
    <cellStyle name="Millares 2 2 5 18" xfId="46053" xr:uid="{69E2D21D-B657-4AB4-8E9F-B2A58ED94981}"/>
    <cellStyle name="Millares 2 2 5 2" xfId="374" xr:uid="{5AF0C9C4-3A04-4C79-86AB-27C1C198ED05}"/>
    <cellStyle name="Millares 2 2 5 2 10" xfId="8883" xr:uid="{6BDDFDE1-BB14-4199-B6A0-CF482A11ADDB}"/>
    <cellStyle name="Millares 2 2 5 2 10 2" xfId="20327" xr:uid="{1FEB355F-170A-4E95-800F-2F75C24D6E98}"/>
    <cellStyle name="Millares 2 2 5 2 10 2 2" xfId="43221" xr:uid="{79AAD119-7637-438B-8C02-D5FF427B5636}"/>
    <cellStyle name="Millares 2 2 5 2 10 3" xfId="31780" xr:uid="{DE0A8928-A64B-4A6F-BADB-B9CAC3D7E3F0}"/>
    <cellStyle name="Millares 2 2 5 2 10 4" xfId="54662" xr:uid="{03445F64-DB19-48F2-8D09-6BCCE3B46741}"/>
    <cellStyle name="Millares 2 2 5 2 11" xfId="9145" xr:uid="{9D5219E4-D77C-4ACE-BD44-48282BFC8476}"/>
    <cellStyle name="Millares 2 2 5 2 11 2" xfId="20589" xr:uid="{7FF8736F-C330-4AC1-BA20-2028EE030368}"/>
    <cellStyle name="Millares 2 2 5 2 11 2 2" xfId="43483" xr:uid="{49046050-A4D0-4B53-BC1C-C7881D084131}"/>
    <cellStyle name="Millares 2 2 5 2 11 3" xfId="32042" xr:uid="{938787B3-7BDB-4CD9-BCA1-6AC7087F1273}"/>
    <cellStyle name="Millares 2 2 5 2 11 4" xfId="54924" xr:uid="{81BB3A91-2AE1-471A-983E-921F1B9DDD27}"/>
    <cellStyle name="Millares 2 2 5 2 12" xfId="9412" xr:uid="{7ED2E83D-48E0-461C-A234-9E40978AE391}"/>
    <cellStyle name="Millares 2 2 5 2 12 2" xfId="20856" xr:uid="{E5CD9242-2B6F-4EE4-9271-1AC4BB834133}"/>
    <cellStyle name="Millares 2 2 5 2 12 2 2" xfId="43750" xr:uid="{552101FF-ED70-418A-9C2C-D965507147E4}"/>
    <cellStyle name="Millares 2 2 5 2 12 3" xfId="32309" xr:uid="{A1A26BC3-2F37-4E67-B961-DBEE8AC87707}"/>
    <cellStyle name="Millares 2 2 5 2 12 4" xfId="55191" xr:uid="{DEC195EA-BDE6-4B38-9371-D69A38458A85}"/>
    <cellStyle name="Millares 2 2 5 2 13" xfId="9684" xr:uid="{51E9072D-1BA1-4C31-B71F-F02BB5909C57}"/>
    <cellStyle name="Millares 2 2 5 2 13 2" xfId="21127" xr:uid="{3BC588AE-5EB3-47A0-90CC-FC1CB6D0C703}"/>
    <cellStyle name="Millares 2 2 5 2 13 2 2" xfId="44021" xr:uid="{3DCF6FA3-31D3-4157-B847-21802CE52AB5}"/>
    <cellStyle name="Millares 2 2 5 2 13 3" xfId="32580" xr:uid="{2A72C856-2AEC-4C91-9162-58ADB730EBFE}"/>
    <cellStyle name="Millares 2 2 5 2 14" xfId="10768" xr:uid="{D0C21B32-3AB8-4179-8F78-6E7511F89B0A}"/>
    <cellStyle name="Millares 2 2 5 2 14 2" xfId="22211" xr:uid="{272200A1-6D65-45D2-9869-80CCED9EE104}"/>
    <cellStyle name="Millares 2 2 5 2 14 2 2" xfId="45105" xr:uid="{41BDDE48-4BB4-431E-81FB-C33B067537B0}"/>
    <cellStyle name="Millares 2 2 5 2 14 3" xfId="33664" xr:uid="{C94BC2BC-57B2-430B-8A26-67FC62CE8D7D}"/>
    <cellStyle name="Millares 2 2 5 2 15" xfId="11833" xr:uid="{8F47C1CB-214A-43A6-BA8C-486A00B19920}"/>
    <cellStyle name="Millares 2 2 5 2 15 2" xfId="34727" xr:uid="{62245002-565A-4A12-A21A-1201299A95AE}"/>
    <cellStyle name="Millares 2 2 5 2 16" xfId="23286" xr:uid="{0F783D43-6BC3-4E26-BA15-6EE81A053FB0}"/>
    <cellStyle name="Millares 2 2 5 2 17" xfId="46169" xr:uid="{A1709DFB-A89D-4D2A-94F5-B853B5ADC90A}"/>
    <cellStyle name="Millares 2 2 5 2 2" xfId="637" xr:uid="{3685F07B-8508-44C2-B533-62DAD03922D5}"/>
    <cellStyle name="Millares 2 2 5 2 2 10" xfId="46432" xr:uid="{AB319A48-3D35-4F50-A8BC-7AD1009CCC8C}"/>
    <cellStyle name="Millares 2 2 5 2 2 2" xfId="1165" xr:uid="{5B7E7156-4B40-40D8-A8A3-E266E379E494}"/>
    <cellStyle name="Millares 2 2 5 2 2 2 2" xfId="2482" xr:uid="{1FD07DF2-F6A9-4C29-95A7-02F43023BAD6}"/>
    <cellStyle name="Millares 2 2 5 2 2 2 2 2" xfId="6730" xr:uid="{3C5AF27F-398B-458A-B257-972E50608CA5}"/>
    <cellStyle name="Millares 2 2 5 2 2 2 2 2 2" xfId="18182" xr:uid="{87C56F10-C143-4A64-A028-7D6C18E26F87}"/>
    <cellStyle name="Millares 2 2 5 2 2 2 2 2 2 2" xfId="41076" xr:uid="{F2E443E6-10EE-405D-B251-B9D1222D0973}"/>
    <cellStyle name="Millares 2 2 5 2 2 2 2 2 3" xfId="29635" xr:uid="{A55C152E-0213-4178-909D-4673A874AA08}"/>
    <cellStyle name="Millares 2 2 5 2 2 2 2 2 4" xfId="52517" xr:uid="{BDDD4AC4-095C-4716-89B1-B4F57EBF5D97}"/>
    <cellStyle name="Millares 2 2 5 2 2 2 2 3" xfId="13940" xr:uid="{A2418820-12A2-40DD-99EF-4B5B3C16D0FF}"/>
    <cellStyle name="Millares 2 2 5 2 2 2 2 3 2" xfId="36834" xr:uid="{23BB6190-1D8E-4332-8482-6AFB204BE6DA}"/>
    <cellStyle name="Millares 2 2 5 2 2 2 2 4" xfId="25393" xr:uid="{1C12A2BE-FEC7-4211-AC90-762D9745BCD9}"/>
    <cellStyle name="Millares 2 2 5 2 2 2 2 5" xfId="48276" xr:uid="{4DD271D7-B8CD-4744-A289-CDA17DC6021C}"/>
    <cellStyle name="Millares 2 2 5 2 2 2 3" xfId="4326" xr:uid="{C64F729E-8C27-4309-9F8B-4235969DBE2A}"/>
    <cellStyle name="Millares 2 2 5 2 2 2 3 2" xfId="8569" xr:uid="{27F5473A-F27A-4A30-A323-15A65ECA4448}"/>
    <cellStyle name="Millares 2 2 5 2 2 2 3 2 2" xfId="20021" xr:uid="{46ADF6DC-5ECA-4B22-9B35-CFB8DD981E6B}"/>
    <cellStyle name="Millares 2 2 5 2 2 2 3 2 2 2" xfId="42915" xr:uid="{7212BEDB-C845-421C-90CD-0577BC513D73}"/>
    <cellStyle name="Millares 2 2 5 2 2 2 3 2 3" xfId="31474" xr:uid="{C4476A19-B204-4588-B11D-8666CD7608A3}"/>
    <cellStyle name="Millares 2 2 5 2 2 2 3 2 4" xfId="54356" xr:uid="{3104F940-5DFE-4891-A325-AB0FB6BA9542}"/>
    <cellStyle name="Millares 2 2 5 2 2 2 3 3" xfId="15779" xr:uid="{3A0A6161-4820-46CB-B686-397DEEBAE94D}"/>
    <cellStyle name="Millares 2 2 5 2 2 2 3 3 2" xfId="38673" xr:uid="{BE8CC151-560C-4418-881A-E3749537EF21}"/>
    <cellStyle name="Millares 2 2 5 2 2 2 3 4" xfId="27232" xr:uid="{3CFBCD74-D181-452C-B957-6642923407ED}"/>
    <cellStyle name="Millares 2 2 5 2 2 2 3 5" xfId="50114" xr:uid="{CA9B36F3-F9BE-489E-A017-EE50A4A2CFBB}"/>
    <cellStyle name="Millares 2 2 5 2 2 2 4" xfId="5413" xr:uid="{F40727E1-08BB-4B2B-8AEC-2F798D1E0674}"/>
    <cellStyle name="Millares 2 2 5 2 2 2 4 2" xfId="16865" xr:uid="{3B847C10-08BE-4596-9B8B-5A65CC262F6F}"/>
    <cellStyle name="Millares 2 2 5 2 2 2 4 2 2" xfId="39759" xr:uid="{FF006BE1-4B34-4312-A31B-768B966AAAD5}"/>
    <cellStyle name="Millares 2 2 5 2 2 2 4 3" xfId="28318" xr:uid="{7F5A3B41-0713-4A7F-B508-503BE292A975}"/>
    <cellStyle name="Millares 2 2 5 2 2 2 4 4" xfId="51200" xr:uid="{69A67510-ECC6-48E4-9C5F-3DD2A8215254}"/>
    <cellStyle name="Millares 2 2 5 2 2 2 5" xfId="10474" xr:uid="{67D4EA0A-8E81-45A2-8D09-9BB7C314BE8C}"/>
    <cellStyle name="Millares 2 2 5 2 2 2 5 2" xfId="21917" xr:uid="{11C4EC7E-1906-4923-8F82-74064B70F793}"/>
    <cellStyle name="Millares 2 2 5 2 2 2 5 2 2" xfId="44811" xr:uid="{4B7D6518-206E-452D-B1AE-579E0ED8BC54}"/>
    <cellStyle name="Millares 2 2 5 2 2 2 5 3" xfId="33370" xr:uid="{A170E961-205B-4ED2-BEEB-B4C1D6541A99}"/>
    <cellStyle name="Millares 2 2 5 2 2 2 6" xfId="11558" xr:uid="{4C22088C-6432-4ECE-BA0E-6CD4050AFE35}"/>
    <cellStyle name="Millares 2 2 5 2 2 2 6 2" xfId="23001" xr:uid="{0616D1D2-D1A0-4451-8E04-6116CCFEA506}"/>
    <cellStyle name="Millares 2 2 5 2 2 2 6 2 2" xfId="45895" xr:uid="{D8DCB26B-4A23-4129-BDC9-AD022E9011C5}"/>
    <cellStyle name="Millares 2 2 5 2 2 2 6 3" xfId="34454" xr:uid="{A9F63321-0016-4FF3-836C-63DA02A6FBFB}"/>
    <cellStyle name="Millares 2 2 5 2 2 2 7" xfId="12623" xr:uid="{7E863A37-8AE5-44DB-9AAA-301A7CF8E742}"/>
    <cellStyle name="Millares 2 2 5 2 2 2 7 2" xfId="35517" xr:uid="{E8812A74-35EF-43D0-9DF7-0B5C37FEE2BF}"/>
    <cellStyle name="Millares 2 2 5 2 2 2 8" xfId="24076" xr:uid="{9FFDFBA0-6188-45B5-B947-9309A96BA5A8}"/>
    <cellStyle name="Millares 2 2 5 2 2 2 9" xfId="46959" xr:uid="{7919AA27-E0C6-47E7-8123-60BC60DCCF55}"/>
    <cellStyle name="Millares 2 2 5 2 2 3" xfId="1955" xr:uid="{1A1558D8-83C8-45AA-8248-743CD6A1D5CC}"/>
    <cellStyle name="Millares 2 2 5 2 2 3 2" xfId="6203" xr:uid="{9CEE6CA7-DD98-4E4C-9DAD-129CDFB9C713}"/>
    <cellStyle name="Millares 2 2 5 2 2 3 2 2" xfId="17655" xr:uid="{A60BDE04-9BC3-4AE3-A331-89A826E09974}"/>
    <cellStyle name="Millares 2 2 5 2 2 3 2 2 2" xfId="40549" xr:uid="{5F1182C7-AC0E-4D22-BF56-3FBE6FA50385}"/>
    <cellStyle name="Millares 2 2 5 2 2 3 2 3" xfId="29108" xr:uid="{3F736A41-1C62-4571-B8EF-FEF58F14E044}"/>
    <cellStyle name="Millares 2 2 5 2 2 3 2 4" xfId="51990" xr:uid="{0EC61B4D-8C86-4E9E-83CE-C13F5BB4CE3D}"/>
    <cellStyle name="Millares 2 2 5 2 2 3 3" xfId="13413" xr:uid="{DA207190-1974-4DE0-8369-8EAE4C8739C0}"/>
    <cellStyle name="Millares 2 2 5 2 2 3 3 2" xfId="36307" xr:uid="{26A416F6-B622-46B7-BB55-2EAB1C0A0092}"/>
    <cellStyle name="Millares 2 2 5 2 2 3 4" xfId="24866" xr:uid="{FAC360CB-D3D0-428D-9DF1-C8CD5FFC7225}"/>
    <cellStyle name="Millares 2 2 5 2 2 3 5" xfId="47749" xr:uid="{5B14CBF9-8867-43CD-BC06-39FF631BD2A2}"/>
    <cellStyle name="Millares 2 2 5 2 2 4" xfId="3799" xr:uid="{83D26D8F-E9DC-4AF7-B6DD-4C36ACD91038}"/>
    <cellStyle name="Millares 2 2 5 2 2 4 2" xfId="8042" xr:uid="{6D3C7F4A-E21D-44DA-9D50-5B17D9950881}"/>
    <cellStyle name="Millares 2 2 5 2 2 4 2 2" xfId="19494" xr:uid="{C22CB31A-A858-4C9A-BB23-921A97F14E4F}"/>
    <cellStyle name="Millares 2 2 5 2 2 4 2 2 2" xfId="42388" xr:uid="{98485451-E6F0-48DD-957F-ED6B9EFAF8B6}"/>
    <cellStyle name="Millares 2 2 5 2 2 4 2 3" xfId="30947" xr:uid="{6DFE0F24-9DCE-4A87-BA98-B7E2A54E25D2}"/>
    <cellStyle name="Millares 2 2 5 2 2 4 2 4" xfId="53829" xr:uid="{FA0DAB29-EDF1-4A8A-8D0F-1EC0A4F5CE85}"/>
    <cellStyle name="Millares 2 2 5 2 2 4 3" xfId="15252" xr:uid="{F1311DC6-CB7C-429D-A317-C13268677A92}"/>
    <cellStyle name="Millares 2 2 5 2 2 4 3 2" xfId="38146" xr:uid="{36072750-57BE-4D49-948A-2DF36AB7BB27}"/>
    <cellStyle name="Millares 2 2 5 2 2 4 4" xfId="26705" xr:uid="{72B1D21B-5A4A-48A4-BD65-02DE658431BD}"/>
    <cellStyle name="Millares 2 2 5 2 2 4 5" xfId="49587" xr:uid="{6F0554CA-1246-442E-8F69-43A87BBECD9B}"/>
    <cellStyle name="Millares 2 2 5 2 2 5" xfId="4886" xr:uid="{31628097-07C6-4869-BF40-A977B9D21C11}"/>
    <cellStyle name="Millares 2 2 5 2 2 5 2" xfId="16338" xr:uid="{125A609A-04A7-4828-AA70-F90B2757626A}"/>
    <cellStyle name="Millares 2 2 5 2 2 5 2 2" xfId="39232" xr:uid="{525F2962-2B9B-45E2-B2C7-F8BC86F5E478}"/>
    <cellStyle name="Millares 2 2 5 2 2 5 3" xfId="27791" xr:uid="{9BF60683-ACF7-4B08-94B9-3F51DF23E92B}"/>
    <cellStyle name="Millares 2 2 5 2 2 5 4" xfId="50673" xr:uid="{1491EC44-E44F-495E-B034-6AE262B01350}"/>
    <cellStyle name="Millares 2 2 5 2 2 6" xfId="9947" xr:uid="{0A478830-8A49-43AF-BBDF-8FEEC02D32C7}"/>
    <cellStyle name="Millares 2 2 5 2 2 6 2" xfId="21390" xr:uid="{1BCF4125-905B-4DDC-AA1B-89BCD5C55CAC}"/>
    <cellStyle name="Millares 2 2 5 2 2 6 2 2" xfId="44284" xr:uid="{F228B0B5-A764-4813-953C-EE5BD21EA6BC}"/>
    <cellStyle name="Millares 2 2 5 2 2 6 3" xfId="32843" xr:uid="{7FBAA977-6833-438A-9F06-1C1B48908E7C}"/>
    <cellStyle name="Millares 2 2 5 2 2 7" xfId="11031" xr:uid="{B835949C-6BCF-4228-BB9B-65EC6280C14C}"/>
    <cellStyle name="Millares 2 2 5 2 2 7 2" xfId="22474" xr:uid="{E49ED8FF-1E6E-4F9B-875F-50711E77C17A}"/>
    <cellStyle name="Millares 2 2 5 2 2 7 2 2" xfId="45368" xr:uid="{F1B427A9-E72A-49A9-9602-8FB3DBD950AE}"/>
    <cellStyle name="Millares 2 2 5 2 2 7 3" xfId="33927" xr:uid="{DB972C0E-935B-483C-9A52-D24130F87C00}"/>
    <cellStyle name="Millares 2 2 5 2 2 8" xfId="12096" xr:uid="{A82FBD3E-2816-4E9A-ACC5-0B538FF5B85F}"/>
    <cellStyle name="Millares 2 2 5 2 2 8 2" xfId="34990" xr:uid="{C343C779-433C-4ACE-A3E9-66DD695078C8}"/>
    <cellStyle name="Millares 2 2 5 2 2 9" xfId="23549" xr:uid="{11EBDF8A-30EE-40B8-B286-7A493874A4FB}"/>
    <cellStyle name="Millares 2 2 5 2 3" xfId="902" xr:uid="{5342092F-3CE5-4F51-B3F7-7A00178DA5D8}"/>
    <cellStyle name="Millares 2 2 5 2 3 2" xfId="2219" xr:uid="{6268E149-CEFB-4E71-8823-CA84F037CA98}"/>
    <cellStyle name="Millares 2 2 5 2 3 2 2" xfId="6467" xr:uid="{8906C04B-1CAF-4CA2-8AFA-C233EF242924}"/>
    <cellStyle name="Millares 2 2 5 2 3 2 2 2" xfId="17919" xr:uid="{A9237815-4D3A-4F72-8080-9381EBC61A44}"/>
    <cellStyle name="Millares 2 2 5 2 3 2 2 2 2" xfId="40813" xr:uid="{9F277760-C4F6-45CA-B8A7-8487174A782A}"/>
    <cellStyle name="Millares 2 2 5 2 3 2 2 3" xfId="29372" xr:uid="{F4B2F288-E57C-43DB-8422-A7C9D0E3FFB2}"/>
    <cellStyle name="Millares 2 2 5 2 3 2 2 4" xfId="52254" xr:uid="{93DF5CA7-379A-4307-863B-F2AF087147CF}"/>
    <cellStyle name="Millares 2 2 5 2 3 2 3" xfId="13677" xr:uid="{967FF2F1-ACFF-4A00-AA47-7ED7A7314CF6}"/>
    <cellStyle name="Millares 2 2 5 2 3 2 3 2" xfId="36571" xr:uid="{63A1DEDA-651B-40BC-9B45-456842BF9328}"/>
    <cellStyle name="Millares 2 2 5 2 3 2 4" xfId="25130" xr:uid="{DD9823C9-A974-4F61-939D-64BD7E343127}"/>
    <cellStyle name="Millares 2 2 5 2 3 2 5" xfId="48013" xr:uid="{A71E7E4D-F0C8-4DF1-94B5-166609E80F2C}"/>
    <cellStyle name="Millares 2 2 5 2 3 3" xfId="4063" xr:uid="{83933462-170F-441A-8377-57633D8EFE86}"/>
    <cellStyle name="Millares 2 2 5 2 3 3 2" xfId="8306" xr:uid="{C7E915C7-1F6E-41B9-8BB3-1E86F5A83265}"/>
    <cellStyle name="Millares 2 2 5 2 3 3 2 2" xfId="19758" xr:uid="{2178BD74-25B3-44FB-A2F6-B83195780A3E}"/>
    <cellStyle name="Millares 2 2 5 2 3 3 2 2 2" xfId="42652" xr:uid="{01A5724D-4E1B-4DA1-B018-32B30E835AF9}"/>
    <cellStyle name="Millares 2 2 5 2 3 3 2 3" xfId="31211" xr:uid="{8B0EAD6B-5729-49C8-BE5B-1675165504A2}"/>
    <cellStyle name="Millares 2 2 5 2 3 3 2 4" xfId="54093" xr:uid="{33B63E7D-0385-4E68-AFBE-5748A4ED8CE8}"/>
    <cellStyle name="Millares 2 2 5 2 3 3 3" xfId="15516" xr:uid="{12B069EF-4027-41B9-8486-EF6972C06B5B}"/>
    <cellStyle name="Millares 2 2 5 2 3 3 3 2" xfId="38410" xr:uid="{0CB0B7C5-46C0-40BD-8099-22F84D97879F}"/>
    <cellStyle name="Millares 2 2 5 2 3 3 4" xfId="26969" xr:uid="{F8D7829F-B75C-4661-AA5E-EEED3F214520}"/>
    <cellStyle name="Millares 2 2 5 2 3 3 5" xfId="49851" xr:uid="{689AAB5F-53E0-428C-8A96-87516E7CFB22}"/>
    <cellStyle name="Millares 2 2 5 2 3 4" xfId="5150" xr:uid="{ECF66417-8398-4E2C-B41F-64AE7BC1EF80}"/>
    <cellStyle name="Millares 2 2 5 2 3 4 2" xfId="16602" xr:uid="{0220A3A3-A75A-4B01-BDC1-2BB4D2D07B3C}"/>
    <cellStyle name="Millares 2 2 5 2 3 4 2 2" xfId="39496" xr:uid="{E228ACE2-1249-487B-94F8-0BC64A09A16C}"/>
    <cellStyle name="Millares 2 2 5 2 3 4 3" xfId="28055" xr:uid="{5FE0D47F-4C59-432A-8380-1D1403CFE621}"/>
    <cellStyle name="Millares 2 2 5 2 3 4 4" xfId="50937" xr:uid="{AC0FE77C-4CF0-41BD-97B8-7D056476E5BB}"/>
    <cellStyle name="Millares 2 2 5 2 3 5" xfId="10211" xr:uid="{28E62480-EACC-4A39-B31E-1FA326072CBC}"/>
    <cellStyle name="Millares 2 2 5 2 3 5 2" xfId="21654" xr:uid="{EBA21BE9-C344-4988-8348-1A18B6359E87}"/>
    <cellStyle name="Millares 2 2 5 2 3 5 2 2" xfId="44548" xr:uid="{471EB5D4-E62D-4E20-9742-907795ADE469}"/>
    <cellStyle name="Millares 2 2 5 2 3 5 3" xfId="33107" xr:uid="{AF12CD3F-B32B-42FE-A204-C722726B16A5}"/>
    <cellStyle name="Millares 2 2 5 2 3 6" xfId="11295" xr:uid="{65323C99-B59D-4A91-B15D-987AC69C5108}"/>
    <cellStyle name="Millares 2 2 5 2 3 6 2" xfId="22738" xr:uid="{4E60B2E3-6DC4-46AD-901E-1B75204752B7}"/>
    <cellStyle name="Millares 2 2 5 2 3 6 2 2" xfId="45632" xr:uid="{4B63BEAA-8B59-43E2-BC0D-B9DD1F766D17}"/>
    <cellStyle name="Millares 2 2 5 2 3 6 3" xfId="34191" xr:uid="{D517984E-1B34-45C8-8402-68CCA96E738A}"/>
    <cellStyle name="Millares 2 2 5 2 3 7" xfId="12360" xr:uid="{99C3C310-3887-484A-8E99-EF5D1344C057}"/>
    <cellStyle name="Millares 2 2 5 2 3 7 2" xfId="35254" xr:uid="{A788710E-FC92-4402-BEC9-C0A8103ACCFC}"/>
    <cellStyle name="Millares 2 2 5 2 3 8" xfId="23813" xr:uid="{159BE24C-0B11-4B2E-B1E7-EA4978FEB94F}"/>
    <cellStyle name="Millares 2 2 5 2 3 9" xfId="46696" xr:uid="{482DE5A8-1D13-47FA-892A-E184D06F8179}"/>
    <cellStyle name="Millares 2 2 5 2 4" xfId="1430" xr:uid="{FB51FDE6-D621-4694-A756-D14BC9CCD49E}"/>
    <cellStyle name="Millares 2 2 5 2 4 2" xfId="2747" xr:uid="{1E7863BD-4B34-4B2F-A8D0-2E95A5654786}"/>
    <cellStyle name="Millares 2 2 5 2 4 2 2" xfId="6995" xr:uid="{F65045D7-12D2-4656-B2E4-8C97B0D26EEB}"/>
    <cellStyle name="Millares 2 2 5 2 4 2 2 2" xfId="18447" xr:uid="{B02E3320-1C92-45ED-BCB5-770316316E65}"/>
    <cellStyle name="Millares 2 2 5 2 4 2 2 2 2" xfId="41341" xr:uid="{959A1122-C6B8-424B-92DA-96DA289EC809}"/>
    <cellStyle name="Millares 2 2 5 2 4 2 2 3" xfId="29900" xr:uid="{25F11C61-3579-4AB8-A736-EED5D7A44228}"/>
    <cellStyle name="Millares 2 2 5 2 4 2 2 4" xfId="52782" xr:uid="{43D2F175-9AAB-4865-BE18-66BB14E43695}"/>
    <cellStyle name="Millares 2 2 5 2 4 2 3" xfId="14205" xr:uid="{68C3E33D-72D0-4F83-BB00-994C86B8753A}"/>
    <cellStyle name="Millares 2 2 5 2 4 2 3 2" xfId="37099" xr:uid="{2F92FF29-42BC-4668-94B7-64FED9F788D4}"/>
    <cellStyle name="Millares 2 2 5 2 4 2 4" xfId="25658" xr:uid="{D58B8059-6291-4975-B0CF-3900BF356526}"/>
    <cellStyle name="Millares 2 2 5 2 4 2 5" xfId="48541" xr:uid="{600E1F9D-4D55-4CDE-BBE8-7AC4F26830CA}"/>
    <cellStyle name="Millares 2 2 5 2 4 3" xfId="5678" xr:uid="{B6288032-40A4-43EF-AB6F-F05953C87D15}"/>
    <cellStyle name="Millares 2 2 5 2 4 3 2" xfId="17130" xr:uid="{DBB6C861-2FA4-433E-8F7A-44D07769DB13}"/>
    <cellStyle name="Millares 2 2 5 2 4 3 2 2" xfId="40024" xr:uid="{F6501C18-2AFB-451A-8BD1-8B94A986784D}"/>
    <cellStyle name="Millares 2 2 5 2 4 3 3" xfId="28583" xr:uid="{749E83A5-D69B-4D5E-8831-AF3345AEE65F}"/>
    <cellStyle name="Millares 2 2 5 2 4 3 4" xfId="51465" xr:uid="{044CB2BA-01F5-4A44-992A-58ED1B029F47}"/>
    <cellStyle name="Millares 2 2 5 2 4 4" xfId="12888" xr:uid="{AFA3236B-B081-4371-B4A6-6A616CAEAA11}"/>
    <cellStyle name="Millares 2 2 5 2 4 4 2" xfId="35782" xr:uid="{4F93836D-31CD-4CE9-9EA4-C7BB8944F9E1}"/>
    <cellStyle name="Millares 2 2 5 2 4 5" xfId="24341" xr:uid="{2C318E7A-C239-4A0D-B978-6A0F7521082B}"/>
    <cellStyle name="Millares 2 2 5 2 4 6" xfId="47224" xr:uid="{EA1BDD3C-886F-4547-8253-ABEFB2E89CB8}"/>
    <cellStyle name="Millares 2 2 5 2 5" xfId="1692" xr:uid="{9876525C-5559-4E7B-8AFE-886484F66973}"/>
    <cellStyle name="Millares 2 2 5 2 5 2" xfId="5940" xr:uid="{4A8736E0-63AC-4653-BE27-D72A9C98875F}"/>
    <cellStyle name="Millares 2 2 5 2 5 2 2" xfId="17392" xr:uid="{D3EED729-5C9B-454F-82D0-026CFD84669D}"/>
    <cellStyle name="Millares 2 2 5 2 5 2 2 2" xfId="40286" xr:uid="{B1344A42-E7E5-40BA-B3EF-10BECD24CC03}"/>
    <cellStyle name="Millares 2 2 5 2 5 2 3" xfId="28845" xr:uid="{320DDA64-C8DC-42AF-BC14-13A6E560032B}"/>
    <cellStyle name="Millares 2 2 5 2 5 2 4" xfId="51727" xr:uid="{C9E07C6C-049D-4773-8ECB-3C2E26DD67C7}"/>
    <cellStyle name="Millares 2 2 5 2 5 3" xfId="13150" xr:uid="{4BC4E6B6-34DF-4608-8E1E-1E689291A1A8}"/>
    <cellStyle name="Millares 2 2 5 2 5 3 2" xfId="36044" xr:uid="{554A61D9-17B9-4EDE-8811-2F815732A8F6}"/>
    <cellStyle name="Millares 2 2 5 2 5 4" xfId="24603" xr:uid="{E6A57F57-AF88-4D20-B42A-8CC42908A856}"/>
    <cellStyle name="Millares 2 2 5 2 5 5" xfId="47486" xr:uid="{AB4D8BDC-635E-46C5-82A3-632001BF42FA}"/>
    <cellStyle name="Millares 2 2 5 2 6" xfId="3015" xr:uid="{79CBAAC1-AC0F-43AE-AF6C-580C8045209A}"/>
    <cellStyle name="Millares 2 2 5 2 6 2" xfId="7258" xr:uid="{519BB2C4-DBB2-4F51-AF91-47F3996FC994}"/>
    <cellStyle name="Millares 2 2 5 2 6 2 2" xfId="18710" xr:uid="{25BD4994-3323-4698-8F55-92D621860341}"/>
    <cellStyle name="Millares 2 2 5 2 6 2 2 2" xfId="41604" xr:uid="{CD91D743-58FB-4620-B3D6-C6C5756C1E2F}"/>
    <cellStyle name="Millares 2 2 5 2 6 2 3" xfId="30163" xr:uid="{3451C8C4-886E-4E1D-8F66-254873A4F8C0}"/>
    <cellStyle name="Millares 2 2 5 2 6 2 4" xfId="53045" xr:uid="{97688D88-EADE-452F-88CA-A33275DAA990}"/>
    <cellStyle name="Millares 2 2 5 2 6 3" xfId="14468" xr:uid="{655B327B-BB42-4A9D-8F6E-E231C48F0969}"/>
    <cellStyle name="Millares 2 2 5 2 6 3 2" xfId="37362" xr:uid="{45DF464E-0BB8-4DA5-B885-8198C4224FD5}"/>
    <cellStyle name="Millares 2 2 5 2 6 4" xfId="25921" xr:uid="{F92C5409-90F1-496E-9135-3BB9D5E08F2A}"/>
    <cellStyle name="Millares 2 2 5 2 6 5" xfId="48803" xr:uid="{1EBF8986-9ADB-446A-9CFE-D526F450C8D8}"/>
    <cellStyle name="Millares 2 2 5 2 7" xfId="3275" xr:uid="{FC07BA92-0374-4AA5-AF30-15DCBD6A13FF}"/>
    <cellStyle name="Millares 2 2 5 2 7 2" xfId="7518" xr:uid="{45AB091F-F90F-4E50-894C-2BAF9830ECC7}"/>
    <cellStyle name="Millares 2 2 5 2 7 2 2" xfId="18970" xr:uid="{0A53B4C2-EAD9-4274-95BC-095BE53EE405}"/>
    <cellStyle name="Millares 2 2 5 2 7 2 2 2" xfId="41864" xr:uid="{8A6033F5-E014-4933-8D4D-79BE022E549F}"/>
    <cellStyle name="Millares 2 2 5 2 7 2 3" xfId="30423" xr:uid="{0A9F096B-3C64-49FD-9CB0-6219B3D06B59}"/>
    <cellStyle name="Millares 2 2 5 2 7 2 4" xfId="53305" xr:uid="{69FFEF73-BE17-4FF4-B005-EC990328250E}"/>
    <cellStyle name="Millares 2 2 5 2 7 3" xfId="14728" xr:uid="{C93528D1-9D05-469C-AF4A-10F00FC8FD4B}"/>
    <cellStyle name="Millares 2 2 5 2 7 3 2" xfId="37622" xr:uid="{A6A97B33-9FFF-4E04-9D99-00B651F3CF10}"/>
    <cellStyle name="Millares 2 2 5 2 7 4" xfId="26181" xr:uid="{B266D5CB-9DC1-4199-956F-B527D806B33F}"/>
    <cellStyle name="Millares 2 2 5 2 7 5" xfId="49063" xr:uid="{4B11427B-BFF5-42A5-8A39-3B2A4C03BF77}"/>
    <cellStyle name="Millares 2 2 5 2 8" xfId="3536" xr:uid="{5528C3A8-D00C-4BAB-A744-9505B0A9FD11}"/>
    <cellStyle name="Millares 2 2 5 2 8 2" xfId="7779" xr:uid="{A3051CEE-BB4C-4E59-9DE9-573D54A18886}"/>
    <cellStyle name="Millares 2 2 5 2 8 2 2" xfId="19231" xr:uid="{3A8AB95F-85A4-4E09-9D27-F210F9431542}"/>
    <cellStyle name="Millares 2 2 5 2 8 2 2 2" xfId="42125" xr:uid="{741C786B-DB3E-4DF1-91BF-C57809AFAC59}"/>
    <cellStyle name="Millares 2 2 5 2 8 2 3" xfId="30684" xr:uid="{5FECF7EB-11F5-42CF-B76F-58EFA6F02A7D}"/>
    <cellStyle name="Millares 2 2 5 2 8 2 4" xfId="53566" xr:uid="{B6BCC145-8206-4B74-8B6A-FB3F271F1872}"/>
    <cellStyle name="Millares 2 2 5 2 8 3" xfId="14989" xr:uid="{E234F51C-B9BF-4C78-ACD8-B257F2D72F67}"/>
    <cellStyle name="Millares 2 2 5 2 8 3 2" xfId="37883" xr:uid="{22E8B0A7-92D7-4BE2-8D6B-F6DF42890234}"/>
    <cellStyle name="Millares 2 2 5 2 8 4" xfId="26442" xr:uid="{32DD3070-A9BD-4806-97F3-E2D737DC7A06}"/>
    <cellStyle name="Millares 2 2 5 2 8 5" xfId="49324" xr:uid="{554D49E1-BDA7-4B89-9B88-A5196EA02054}"/>
    <cellStyle name="Millares 2 2 5 2 9" xfId="4604" xr:uid="{55541B10-9551-417C-8A46-25282EFA251C}"/>
    <cellStyle name="Millares 2 2 5 2 9 2" xfId="16056" xr:uid="{EDDCE0EE-7B74-4CC6-A402-B48860E452FD}"/>
    <cellStyle name="Millares 2 2 5 2 9 2 2" xfId="38950" xr:uid="{D284D408-7DEB-480F-A261-0C0BF871C43F}"/>
    <cellStyle name="Millares 2 2 5 2 9 3" xfId="27509" xr:uid="{F7BDA928-7D3D-437B-8A49-1850CD21E4DD}"/>
    <cellStyle name="Millares 2 2 5 2 9 4" xfId="50391" xr:uid="{6A4FCFB9-5D1D-4178-B6F9-629D0EFA8900}"/>
    <cellStyle name="Millares 2 2 5 3" xfId="521" xr:uid="{AF77803B-33CA-4FD5-9159-5EAA19A25742}"/>
    <cellStyle name="Millares 2 2 5 3 10" xfId="46316" xr:uid="{ACC1BB6F-A593-4AE2-9FCA-BE60508F8DC2}"/>
    <cellStyle name="Millares 2 2 5 3 2" xfId="1049" xr:uid="{FD23845C-889F-4599-B5A8-6450172C5361}"/>
    <cellStyle name="Millares 2 2 5 3 2 2" xfId="2366" xr:uid="{E9FBA3E3-E535-4B2A-9714-6FF1DA466667}"/>
    <cellStyle name="Millares 2 2 5 3 2 2 2" xfId="6614" xr:uid="{C4350F30-1228-42D3-89E2-70281AB8348F}"/>
    <cellStyle name="Millares 2 2 5 3 2 2 2 2" xfId="18066" xr:uid="{F66E5305-AFEE-48A3-AFFD-91311CDE4E47}"/>
    <cellStyle name="Millares 2 2 5 3 2 2 2 2 2" xfId="40960" xr:uid="{5829E672-B881-446E-90B4-01F8C8F8DB37}"/>
    <cellStyle name="Millares 2 2 5 3 2 2 2 3" xfId="29519" xr:uid="{67E41603-B5B4-45E9-B2CF-5851210E26C7}"/>
    <cellStyle name="Millares 2 2 5 3 2 2 2 4" xfId="52401" xr:uid="{F16C07B8-8A24-4D2D-A94F-E9516EE4433F}"/>
    <cellStyle name="Millares 2 2 5 3 2 2 3" xfId="13824" xr:uid="{C0E0FE0D-87D0-4F81-A5C6-4521E71887D4}"/>
    <cellStyle name="Millares 2 2 5 3 2 2 3 2" xfId="36718" xr:uid="{DF9F0347-98CF-42C2-8049-BEE2E480FF4A}"/>
    <cellStyle name="Millares 2 2 5 3 2 2 4" xfId="25277" xr:uid="{4D9B1CF3-85B6-4AA4-B32A-A78BBB6083BE}"/>
    <cellStyle name="Millares 2 2 5 3 2 2 5" xfId="48160" xr:uid="{E7F0703B-8D43-40D3-A71D-0EBBDB13B787}"/>
    <cellStyle name="Millares 2 2 5 3 2 3" xfId="4210" xr:uid="{4C69AF05-5BA2-4674-9C30-A02CE7E88231}"/>
    <cellStyle name="Millares 2 2 5 3 2 3 2" xfId="8453" xr:uid="{6BD3BFE3-C35C-4AFD-9184-E854B0519C27}"/>
    <cellStyle name="Millares 2 2 5 3 2 3 2 2" xfId="19905" xr:uid="{1C1077BE-EF2C-4337-BBDB-88C3824B18D8}"/>
    <cellStyle name="Millares 2 2 5 3 2 3 2 2 2" xfId="42799" xr:uid="{3C6D738A-D8AF-4C23-9751-478F0C7F5E8A}"/>
    <cellStyle name="Millares 2 2 5 3 2 3 2 3" xfId="31358" xr:uid="{747CF838-1EA8-4F0A-A235-D30C5E83B0C1}"/>
    <cellStyle name="Millares 2 2 5 3 2 3 2 4" xfId="54240" xr:uid="{5F589E3B-8179-4E67-B44C-B0F351A561D9}"/>
    <cellStyle name="Millares 2 2 5 3 2 3 3" xfId="15663" xr:uid="{E4436FC1-5FF0-4C62-85F7-4C02CA0637CB}"/>
    <cellStyle name="Millares 2 2 5 3 2 3 3 2" xfId="38557" xr:uid="{B4A18DF5-0777-43AB-A9A3-B3B0FA3959E0}"/>
    <cellStyle name="Millares 2 2 5 3 2 3 4" xfId="27116" xr:uid="{B6CACBB2-2AEC-495B-84BB-5C12E5BF8872}"/>
    <cellStyle name="Millares 2 2 5 3 2 3 5" xfId="49998" xr:uid="{CE988C6D-8DF5-4ACB-B4CB-19B33753DE61}"/>
    <cellStyle name="Millares 2 2 5 3 2 4" xfId="5297" xr:uid="{7F6DF251-9350-4DE4-ADEC-812C8B342894}"/>
    <cellStyle name="Millares 2 2 5 3 2 4 2" xfId="16749" xr:uid="{9ACA88FF-4F05-420D-8FFB-45258A86570D}"/>
    <cellStyle name="Millares 2 2 5 3 2 4 2 2" xfId="39643" xr:uid="{F9000C3A-EF08-4541-8302-6B4B647F2EF6}"/>
    <cellStyle name="Millares 2 2 5 3 2 4 3" xfId="28202" xr:uid="{E185B85F-1A7E-409A-9450-A48F9E59BB33}"/>
    <cellStyle name="Millares 2 2 5 3 2 4 4" xfId="51084" xr:uid="{923BBE89-0C15-49CA-844E-E6AFE49B5DFC}"/>
    <cellStyle name="Millares 2 2 5 3 2 5" xfId="10358" xr:uid="{4AC47904-794D-4582-BE49-E5E5F2493317}"/>
    <cellStyle name="Millares 2 2 5 3 2 5 2" xfId="21801" xr:uid="{314B0D87-1C25-4E85-A1C4-0CE35B71D42F}"/>
    <cellStyle name="Millares 2 2 5 3 2 5 2 2" xfId="44695" xr:uid="{D8E37E67-3330-4849-B5CF-4051A9E6A9DE}"/>
    <cellStyle name="Millares 2 2 5 3 2 5 3" xfId="33254" xr:uid="{44C8330D-5B9D-4BF6-ADBE-CBA2EEFB2AF5}"/>
    <cellStyle name="Millares 2 2 5 3 2 6" xfId="11442" xr:uid="{79BF3F02-1FDD-40FD-AAC8-73F42C9592B8}"/>
    <cellStyle name="Millares 2 2 5 3 2 6 2" xfId="22885" xr:uid="{4D30960D-A2B2-405F-A9F8-084696952611}"/>
    <cellStyle name="Millares 2 2 5 3 2 6 2 2" xfId="45779" xr:uid="{2014B00A-F57C-4504-99A2-E820A8AB6A0B}"/>
    <cellStyle name="Millares 2 2 5 3 2 6 3" xfId="34338" xr:uid="{D1E5F855-A4E2-4242-89A4-A0573734CFC5}"/>
    <cellStyle name="Millares 2 2 5 3 2 7" xfId="12507" xr:uid="{054E2738-F61D-4F0A-851D-06385297DA0F}"/>
    <cellStyle name="Millares 2 2 5 3 2 7 2" xfId="35401" xr:uid="{822E9D59-3183-475D-A40F-DE0DF6889E7C}"/>
    <cellStyle name="Millares 2 2 5 3 2 8" xfId="23960" xr:uid="{CA9C7A69-12DF-42FF-9112-6DDACD5A0D12}"/>
    <cellStyle name="Millares 2 2 5 3 2 9" xfId="46843" xr:uid="{BF2B58B6-7B55-44AE-8D0F-5A1D9DECE946}"/>
    <cellStyle name="Millares 2 2 5 3 3" xfId="1839" xr:uid="{94FCD6F2-AAEF-448E-B2E1-175FA8402F03}"/>
    <cellStyle name="Millares 2 2 5 3 3 2" xfId="6087" xr:uid="{D46BA411-ED28-45DA-8687-A0BBA6AE44FF}"/>
    <cellStyle name="Millares 2 2 5 3 3 2 2" xfId="17539" xr:uid="{7263CA57-652D-4E0E-B4FF-BB09C6114E9B}"/>
    <cellStyle name="Millares 2 2 5 3 3 2 2 2" xfId="40433" xr:uid="{F6E14159-67B7-4915-AD64-261DC5DA9D5E}"/>
    <cellStyle name="Millares 2 2 5 3 3 2 3" xfId="28992" xr:uid="{22F02356-1B96-44B3-AB91-88ED5ADFBF44}"/>
    <cellStyle name="Millares 2 2 5 3 3 2 4" xfId="51874" xr:uid="{A49B4ECC-22D2-434B-B139-E3E80153345B}"/>
    <cellStyle name="Millares 2 2 5 3 3 3" xfId="13297" xr:uid="{0F8B7323-7580-47BF-8583-349D0A9FD32B}"/>
    <cellStyle name="Millares 2 2 5 3 3 3 2" xfId="36191" xr:uid="{CE46DB1D-DFCC-46FA-9528-07FB33BEDD83}"/>
    <cellStyle name="Millares 2 2 5 3 3 4" xfId="24750" xr:uid="{84FFCFBC-783A-451E-A791-C8140B667CAC}"/>
    <cellStyle name="Millares 2 2 5 3 3 5" xfId="47633" xr:uid="{48794932-06A5-460F-BD63-3761C340C0E7}"/>
    <cellStyle name="Millares 2 2 5 3 4" xfId="3683" xr:uid="{A0BC0F00-2A8E-4F70-B779-0ED10DC3CCBF}"/>
    <cellStyle name="Millares 2 2 5 3 4 2" xfId="7926" xr:uid="{2B73BE06-0AFA-4B2D-908E-601549BEE2B9}"/>
    <cellStyle name="Millares 2 2 5 3 4 2 2" xfId="19378" xr:uid="{C172BE67-6576-4FEA-8728-B02357A8EB43}"/>
    <cellStyle name="Millares 2 2 5 3 4 2 2 2" xfId="42272" xr:uid="{042D1B27-96E1-4488-8F3C-43B46DBF5BEC}"/>
    <cellStyle name="Millares 2 2 5 3 4 2 3" xfId="30831" xr:uid="{A40B0F5F-897E-4821-9984-47CDC64196FD}"/>
    <cellStyle name="Millares 2 2 5 3 4 2 4" xfId="53713" xr:uid="{8ACAEFBF-D548-4E86-87FE-2B7CF2A2D5E7}"/>
    <cellStyle name="Millares 2 2 5 3 4 3" xfId="15136" xr:uid="{CC0D2431-4922-4EE2-B606-8F47808A700C}"/>
    <cellStyle name="Millares 2 2 5 3 4 3 2" xfId="38030" xr:uid="{0BE81005-849F-4D77-BBDF-E96CBFFC0AF5}"/>
    <cellStyle name="Millares 2 2 5 3 4 4" xfId="26589" xr:uid="{EED812FE-DCC3-4392-8F09-D8920AF681FA}"/>
    <cellStyle name="Millares 2 2 5 3 4 5" xfId="49471" xr:uid="{7224F919-674F-48ED-83C7-2C39A0040A97}"/>
    <cellStyle name="Millares 2 2 5 3 5" xfId="4770" xr:uid="{2F87DF3C-770D-4F3C-AD08-ED19D6A5F5D9}"/>
    <cellStyle name="Millares 2 2 5 3 5 2" xfId="16222" xr:uid="{C2885593-C3FC-47C4-B9DD-2FE98CD9DAFB}"/>
    <cellStyle name="Millares 2 2 5 3 5 2 2" xfId="39116" xr:uid="{8FA269D8-2375-4E2F-B4C3-D1C79C987F9B}"/>
    <cellStyle name="Millares 2 2 5 3 5 3" xfId="27675" xr:uid="{1A442182-38FD-4B33-847D-01E91E3A4B3A}"/>
    <cellStyle name="Millares 2 2 5 3 5 4" xfId="50557" xr:uid="{3001A972-4EC5-465E-9273-EF9556576931}"/>
    <cellStyle name="Millares 2 2 5 3 6" xfId="9831" xr:uid="{71FA2BB4-80AF-49C1-A769-AAED8AB878FE}"/>
    <cellStyle name="Millares 2 2 5 3 6 2" xfId="21274" xr:uid="{1B14D311-8579-4220-A044-57A590A98D0A}"/>
    <cellStyle name="Millares 2 2 5 3 6 2 2" xfId="44168" xr:uid="{E829FD0E-0A69-4C15-BCC6-0B8C9CD7F4BD}"/>
    <cellStyle name="Millares 2 2 5 3 6 3" xfId="32727" xr:uid="{A0E515DC-54A4-4D58-852C-3592DCBC5DC3}"/>
    <cellStyle name="Millares 2 2 5 3 7" xfId="10915" xr:uid="{1A22F5AE-8072-49A5-96F0-840CC648CD99}"/>
    <cellStyle name="Millares 2 2 5 3 7 2" xfId="22358" xr:uid="{D81550ED-908C-4FA3-8362-447F130D901E}"/>
    <cellStyle name="Millares 2 2 5 3 7 2 2" xfId="45252" xr:uid="{431A9DE7-231F-443F-8BB5-AA51015790D9}"/>
    <cellStyle name="Millares 2 2 5 3 7 3" xfId="33811" xr:uid="{7117FB56-20C8-4BBC-BE8E-BD9FDE550481}"/>
    <cellStyle name="Millares 2 2 5 3 8" xfId="11980" xr:uid="{E9E62D37-5916-4F8C-9291-FCC89D397839}"/>
    <cellStyle name="Millares 2 2 5 3 8 2" xfId="34874" xr:uid="{327A69C0-05D1-41B6-9740-D07A5CC743F7}"/>
    <cellStyle name="Millares 2 2 5 3 9" xfId="23433" xr:uid="{2E2BD39F-E5EB-45B4-BEFB-20837DE05F43}"/>
    <cellStyle name="Millares 2 2 5 4" xfId="786" xr:uid="{56503FB2-17F5-4A26-BB0E-33C583F1498F}"/>
    <cellStyle name="Millares 2 2 5 4 2" xfId="2103" xr:uid="{308E9F52-872F-498E-B272-678A431D8E84}"/>
    <cellStyle name="Millares 2 2 5 4 2 2" xfId="6351" xr:uid="{7FF7C4FC-42C7-4E84-8FF3-237B1EC83DEA}"/>
    <cellStyle name="Millares 2 2 5 4 2 2 2" xfId="17803" xr:uid="{FBF36CC8-EABC-436B-A1D8-6806655A254E}"/>
    <cellStyle name="Millares 2 2 5 4 2 2 2 2" xfId="40697" xr:uid="{A5B9EBF7-8C22-4440-875F-9D0B8E7C98E8}"/>
    <cellStyle name="Millares 2 2 5 4 2 2 3" xfId="29256" xr:uid="{C5A034C3-BF6B-4F40-A84C-14D06D79A63B}"/>
    <cellStyle name="Millares 2 2 5 4 2 2 4" xfId="52138" xr:uid="{2C11228F-63A1-4A8F-9638-DCE6A6D2AF4A}"/>
    <cellStyle name="Millares 2 2 5 4 2 3" xfId="13561" xr:uid="{F7A5F188-8A07-4F34-8FC0-060577C121BA}"/>
    <cellStyle name="Millares 2 2 5 4 2 3 2" xfId="36455" xr:uid="{8B52634F-60D7-4392-96F6-7E7FB1DDF00A}"/>
    <cellStyle name="Millares 2 2 5 4 2 4" xfId="25014" xr:uid="{51C489C0-2283-4B90-A9E9-01BDB4386550}"/>
    <cellStyle name="Millares 2 2 5 4 2 5" xfId="47897" xr:uid="{67873DE7-1E5F-42CF-A6A1-4310CE2CE999}"/>
    <cellStyle name="Millares 2 2 5 4 3" xfId="3947" xr:uid="{5E03963B-F452-4B92-B1F6-9F09AB05FE38}"/>
    <cellStyle name="Millares 2 2 5 4 3 2" xfId="8190" xr:uid="{5C5EC94E-2C6E-43C8-8343-23CA89D8C739}"/>
    <cellStyle name="Millares 2 2 5 4 3 2 2" xfId="19642" xr:uid="{82F7377A-C3F1-4A54-859E-39586F9852C9}"/>
    <cellStyle name="Millares 2 2 5 4 3 2 2 2" xfId="42536" xr:uid="{5F9CA0EB-0F92-4FFB-BBAF-736C91C22C2F}"/>
    <cellStyle name="Millares 2 2 5 4 3 2 3" xfId="31095" xr:uid="{ABF46F00-AE3B-4A03-A306-AFF7BA2D11C1}"/>
    <cellStyle name="Millares 2 2 5 4 3 2 4" xfId="53977" xr:uid="{5F16ABE0-EEDE-4EFB-B518-948D1602CEB8}"/>
    <cellStyle name="Millares 2 2 5 4 3 3" xfId="15400" xr:uid="{79C59B05-E8F8-4FDE-A2D0-2D4EE6F23427}"/>
    <cellStyle name="Millares 2 2 5 4 3 3 2" xfId="38294" xr:uid="{61C404A2-1257-4904-95C7-F0827C0D7E2A}"/>
    <cellStyle name="Millares 2 2 5 4 3 4" xfId="26853" xr:uid="{ED4CECB1-1068-4491-88C9-3B26DDE7B094}"/>
    <cellStyle name="Millares 2 2 5 4 3 5" xfId="49735" xr:uid="{EC7072E9-2527-405B-A0F2-A31A49E764F0}"/>
    <cellStyle name="Millares 2 2 5 4 4" xfId="5034" xr:uid="{51BB01C7-4BCE-4918-87D1-7F0245F5947C}"/>
    <cellStyle name="Millares 2 2 5 4 4 2" xfId="16486" xr:uid="{096B524C-54B8-45F6-9680-C42A9E1543E8}"/>
    <cellStyle name="Millares 2 2 5 4 4 2 2" xfId="39380" xr:uid="{08FF64D5-02DD-4706-9B29-69B9B874C076}"/>
    <cellStyle name="Millares 2 2 5 4 4 3" xfId="27939" xr:uid="{F95399E6-6CBB-49FE-BA3B-5A53A19F8082}"/>
    <cellStyle name="Millares 2 2 5 4 4 4" xfId="50821" xr:uid="{55F774D7-BBDC-4A3E-9301-C0BBD10FD9F3}"/>
    <cellStyle name="Millares 2 2 5 4 5" xfId="10095" xr:uid="{068A2F8C-ABB9-493B-87F7-39943888651E}"/>
    <cellStyle name="Millares 2 2 5 4 5 2" xfId="21538" xr:uid="{A8168578-BC4B-4DF2-97BB-4F03DC18EDDF}"/>
    <cellStyle name="Millares 2 2 5 4 5 2 2" xfId="44432" xr:uid="{0BCFDC84-CEEB-4604-9135-9D96C60783D0}"/>
    <cellStyle name="Millares 2 2 5 4 5 3" xfId="32991" xr:uid="{CD4154E9-9EEF-4548-B0E8-599E13AC2915}"/>
    <cellStyle name="Millares 2 2 5 4 6" xfId="11179" xr:uid="{EA6EC424-64D6-4DED-92AB-9A9C4AF62108}"/>
    <cellStyle name="Millares 2 2 5 4 6 2" xfId="22622" xr:uid="{530AF78C-768E-403F-9983-8A907F9C82C1}"/>
    <cellStyle name="Millares 2 2 5 4 6 2 2" xfId="45516" xr:uid="{C1410AC1-A882-42C7-8854-EE1FD0FD2B0C}"/>
    <cellStyle name="Millares 2 2 5 4 6 3" xfId="34075" xr:uid="{833708C5-332D-4A1D-A6ED-7F056CE9C28A}"/>
    <cellStyle name="Millares 2 2 5 4 7" xfId="12244" xr:uid="{FF94F1FE-EA83-4F3B-BA2B-EB61A11BB3C0}"/>
    <cellStyle name="Millares 2 2 5 4 7 2" xfId="35138" xr:uid="{C606C190-1B90-4520-A483-20B33343A817}"/>
    <cellStyle name="Millares 2 2 5 4 8" xfId="23697" xr:uid="{E453C996-B0EC-4354-BE57-39FECEF1CD0D}"/>
    <cellStyle name="Millares 2 2 5 4 9" xfId="46580" xr:uid="{7419B017-D7E4-44FF-8F92-6F66B247429E}"/>
    <cellStyle name="Millares 2 2 5 5" xfId="1314" xr:uid="{7660CB1D-9CB3-41DF-9B7F-1E220DF32AD9}"/>
    <cellStyle name="Millares 2 2 5 5 2" xfId="2631" xr:uid="{2679B034-C624-463A-B511-EFBE968DB3E4}"/>
    <cellStyle name="Millares 2 2 5 5 2 2" xfId="6879" xr:uid="{86F7E069-A32E-4516-AFEA-B841BBFC9EB3}"/>
    <cellStyle name="Millares 2 2 5 5 2 2 2" xfId="18331" xr:uid="{F5F516FA-D0D1-4535-A5A0-FC409DB054FD}"/>
    <cellStyle name="Millares 2 2 5 5 2 2 2 2" xfId="41225" xr:uid="{9A761D25-12F1-4C9D-A7B6-9C8B04160457}"/>
    <cellStyle name="Millares 2 2 5 5 2 2 3" xfId="29784" xr:uid="{1E68D2F2-5A62-42D2-9182-568A82A874CA}"/>
    <cellStyle name="Millares 2 2 5 5 2 2 4" xfId="52666" xr:uid="{8B6B6AF8-D767-478C-BD71-52D72600AE84}"/>
    <cellStyle name="Millares 2 2 5 5 2 3" xfId="14089" xr:uid="{C97A266B-8289-46EC-823E-6161BCF80A24}"/>
    <cellStyle name="Millares 2 2 5 5 2 3 2" xfId="36983" xr:uid="{B61AC729-9169-4266-8CEE-5C8A2F6D7CE3}"/>
    <cellStyle name="Millares 2 2 5 5 2 4" xfId="25542" xr:uid="{2B84C5BD-4EA9-4CE7-94FD-46D0E0BEF933}"/>
    <cellStyle name="Millares 2 2 5 5 2 5" xfId="48425" xr:uid="{15CF226C-348D-4099-B738-C80A5043A91D}"/>
    <cellStyle name="Millares 2 2 5 5 3" xfId="5562" xr:uid="{1AF3F110-B16A-4913-827F-E6E421A7A448}"/>
    <cellStyle name="Millares 2 2 5 5 3 2" xfId="17014" xr:uid="{427A27CA-4995-4237-8498-FEEE21A260FA}"/>
    <cellStyle name="Millares 2 2 5 5 3 2 2" xfId="39908" xr:uid="{113E1FF7-0CC4-4185-861F-C5B67116C894}"/>
    <cellStyle name="Millares 2 2 5 5 3 3" xfId="28467" xr:uid="{F71E1849-311D-4800-BC5F-76FCE583295F}"/>
    <cellStyle name="Millares 2 2 5 5 3 4" xfId="51349" xr:uid="{F7322FA7-1920-4702-B27D-FA4637D0AB16}"/>
    <cellStyle name="Millares 2 2 5 5 4" xfId="12772" xr:uid="{CA9C4297-6DDC-4165-B38A-0BB4F4DCC2AF}"/>
    <cellStyle name="Millares 2 2 5 5 4 2" xfId="35666" xr:uid="{F8BD58C2-2AF2-44EE-97E8-51F7BB5966E8}"/>
    <cellStyle name="Millares 2 2 5 5 5" xfId="24225" xr:uid="{CE1057AF-C58A-45F4-BE37-CF9D0B55B2D7}"/>
    <cellStyle name="Millares 2 2 5 5 6" xfId="47108" xr:uid="{FB62EEBE-D16E-4A48-89D5-F5D167255545}"/>
    <cellStyle name="Millares 2 2 5 6" xfId="1576" xr:uid="{9194AB36-3089-4F2B-AF16-C66C1013C273}"/>
    <cellStyle name="Millares 2 2 5 6 2" xfId="5824" xr:uid="{7FF5EA60-E1F6-4040-BEE2-4809C16CCB36}"/>
    <cellStyle name="Millares 2 2 5 6 2 2" xfId="17276" xr:uid="{2033F0DC-15BE-4D02-96BB-5D4C4BD07F2B}"/>
    <cellStyle name="Millares 2 2 5 6 2 2 2" xfId="40170" xr:uid="{C34EB8FE-9662-41D1-A896-0FB40A66D843}"/>
    <cellStyle name="Millares 2 2 5 6 2 3" xfId="28729" xr:uid="{92B41804-9DAA-47A9-B299-1C9058B26227}"/>
    <cellStyle name="Millares 2 2 5 6 2 4" xfId="51611" xr:uid="{2B325081-7963-4B90-9343-6675865C669F}"/>
    <cellStyle name="Millares 2 2 5 6 3" xfId="13034" xr:uid="{C23CD331-02B5-4026-A951-F5E31A822BB2}"/>
    <cellStyle name="Millares 2 2 5 6 3 2" xfId="35928" xr:uid="{6C3576E8-6C05-4802-B7A5-9DCC66A06527}"/>
    <cellStyle name="Millares 2 2 5 6 4" xfId="24487" xr:uid="{A3372C5D-96CD-4D16-A36D-43F44EF50052}"/>
    <cellStyle name="Millares 2 2 5 6 5" xfId="47370" xr:uid="{7221EFA4-4DDE-4E4D-A599-C7A6A5036603}"/>
    <cellStyle name="Millares 2 2 5 7" xfId="2899" xr:uid="{2DBC046C-C9C5-4B48-92BE-715D1DA13079}"/>
    <cellStyle name="Millares 2 2 5 7 2" xfId="7142" xr:uid="{2542171A-2161-4ABC-8186-27319DC235E0}"/>
    <cellStyle name="Millares 2 2 5 7 2 2" xfId="18594" xr:uid="{12B519B5-EAC9-4EEB-B44C-601D793EDE06}"/>
    <cellStyle name="Millares 2 2 5 7 2 2 2" xfId="41488" xr:uid="{E7BBCA2B-2D0B-443E-8C77-D3C1F73BDE1F}"/>
    <cellStyle name="Millares 2 2 5 7 2 3" xfId="30047" xr:uid="{E7761F53-330F-40FC-987F-F70B1DBD9805}"/>
    <cellStyle name="Millares 2 2 5 7 2 4" xfId="52929" xr:uid="{B6603E90-6BA4-4E20-8210-DE23FC2742B1}"/>
    <cellStyle name="Millares 2 2 5 7 3" xfId="14352" xr:uid="{078DD910-EB19-475A-840A-55A98641AF42}"/>
    <cellStyle name="Millares 2 2 5 7 3 2" xfId="37246" xr:uid="{2E9025C3-2808-468B-AB82-BB0B44D16408}"/>
    <cellStyle name="Millares 2 2 5 7 4" xfId="25805" xr:uid="{338D024B-B57D-44E5-B854-1975425E36E1}"/>
    <cellStyle name="Millares 2 2 5 7 5" xfId="48687" xr:uid="{6724AE55-3590-4E21-AD22-3440A926DA5D}"/>
    <cellStyle name="Millares 2 2 5 8" xfId="3159" xr:uid="{43BA845F-F142-47A6-B5F9-F141392EB94A}"/>
    <cellStyle name="Millares 2 2 5 8 2" xfId="7402" xr:uid="{4438A477-CB38-4771-ACBE-34EE2A16A3AE}"/>
    <cellStyle name="Millares 2 2 5 8 2 2" xfId="18854" xr:uid="{582A23B5-ADD5-4EAC-A849-07D5F98794A5}"/>
    <cellStyle name="Millares 2 2 5 8 2 2 2" xfId="41748" xr:uid="{A2E4E2E8-783F-45A1-9654-10C5FEFF4D3F}"/>
    <cellStyle name="Millares 2 2 5 8 2 3" xfId="30307" xr:uid="{AACDB155-7781-4D08-942B-4EC03C7218A9}"/>
    <cellStyle name="Millares 2 2 5 8 2 4" xfId="53189" xr:uid="{B7686893-F1A0-409B-89BC-BD53006FF9BC}"/>
    <cellStyle name="Millares 2 2 5 8 3" xfId="14612" xr:uid="{4ED43AD2-B074-48E9-AB64-B5BEF948B0BD}"/>
    <cellStyle name="Millares 2 2 5 8 3 2" xfId="37506" xr:uid="{3D3D3540-39F6-494D-89D1-16589CE49F89}"/>
    <cellStyle name="Millares 2 2 5 8 4" xfId="26065" xr:uid="{729C56E4-4FAE-4BDE-B77B-295AE6B1D0E9}"/>
    <cellStyle name="Millares 2 2 5 8 5" xfId="48947" xr:uid="{069C8ED8-CAB1-4223-9E9C-F65BF6F08223}"/>
    <cellStyle name="Millares 2 2 5 9" xfId="3420" xr:uid="{7BCDBAEA-37C0-442F-BF9E-91E7D20FDF50}"/>
    <cellStyle name="Millares 2 2 5 9 2" xfId="7663" xr:uid="{E7CFD243-F6FA-4BA1-A329-179B10D00681}"/>
    <cellStyle name="Millares 2 2 5 9 2 2" xfId="19115" xr:uid="{0594CC7A-E986-49CD-A27E-227597F75673}"/>
    <cellStyle name="Millares 2 2 5 9 2 2 2" xfId="42009" xr:uid="{76817F4B-FDCE-4781-87AA-4AFB8FFCAAD2}"/>
    <cellStyle name="Millares 2 2 5 9 2 3" xfId="30568" xr:uid="{CC872E65-06F0-4077-9E4C-B97E36297C33}"/>
    <cellStyle name="Millares 2 2 5 9 2 4" xfId="53450" xr:uid="{B846B696-401F-4F46-9A3C-7D3F73B93B79}"/>
    <cellStyle name="Millares 2 2 5 9 3" xfId="14873" xr:uid="{BBD8404F-FC60-4CDC-B7C3-94E324329912}"/>
    <cellStyle name="Millares 2 2 5 9 3 2" xfId="37767" xr:uid="{9EE582BC-5D07-4AEC-B83F-249F828E6C27}"/>
    <cellStyle name="Millares 2 2 5 9 4" xfId="26326" xr:uid="{84AA3E52-0050-4CE7-8A6F-8AD2FB216F4D}"/>
    <cellStyle name="Millares 2 2 5 9 5" xfId="49208" xr:uid="{B2F034CF-31E3-4996-B4A5-3E8C5A3C1FC0}"/>
    <cellStyle name="Millares 2 2 6" xfId="288" xr:uid="{FB6751D7-D4D2-4A22-A5ED-C3C83A0D829E}"/>
    <cellStyle name="Millares 2 2 6 10" xfId="4518" xr:uid="{B5BD349E-F2CA-4BD2-B760-FDE970858A72}"/>
    <cellStyle name="Millares 2 2 6 10 2" xfId="15970" xr:uid="{BE54B919-5717-45F2-95EF-97B9830DA31F}"/>
    <cellStyle name="Millares 2 2 6 10 2 2" xfId="38864" xr:uid="{D97BE706-E3B9-4F27-956B-E6BE053C80BF}"/>
    <cellStyle name="Millares 2 2 6 10 3" xfId="27423" xr:uid="{8CB586D8-1587-4E9C-B659-33F1638A9696}"/>
    <cellStyle name="Millares 2 2 6 10 4" xfId="50305" xr:uid="{69D90EB8-4D83-4CFC-A1EF-6E31DDE96834}"/>
    <cellStyle name="Millares 2 2 6 11" xfId="8797" xr:uid="{5A65964F-A181-4431-9F95-8F33C0595BCD}"/>
    <cellStyle name="Millares 2 2 6 11 2" xfId="20241" xr:uid="{37F1EDCC-CB72-44A7-BA9E-781623655A19}"/>
    <cellStyle name="Millares 2 2 6 11 2 2" xfId="43135" xr:uid="{4A654534-4BF3-45DF-B0B9-D6C5821EBCFA}"/>
    <cellStyle name="Millares 2 2 6 11 3" xfId="31694" xr:uid="{3FBC977A-12E7-43C5-A9F5-CF9869FF7230}"/>
    <cellStyle name="Millares 2 2 6 11 4" xfId="54576" xr:uid="{DC6D0261-947A-410D-A41A-6687022EA120}"/>
    <cellStyle name="Millares 2 2 6 12" xfId="9059" xr:uid="{0EF6FCD6-1096-4E66-9E93-DD8506340735}"/>
    <cellStyle name="Millares 2 2 6 12 2" xfId="20503" xr:uid="{15EC461D-85B3-4BB9-9480-2FF4950FC0AD}"/>
    <cellStyle name="Millares 2 2 6 12 2 2" xfId="43397" xr:uid="{C42540E5-1760-4E4E-A873-C57FC3F60616}"/>
    <cellStyle name="Millares 2 2 6 12 3" xfId="31956" xr:uid="{239894C8-7AEB-4E89-BCF3-1672638EA7D0}"/>
    <cellStyle name="Millares 2 2 6 12 4" xfId="54838" xr:uid="{12EA2FAF-B303-4E7B-8BDB-7944127A4D86}"/>
    <cellStyle name="Millares 2 2 6 13" xfId="9326" xr:uid="{8CD322D0-244B-420C-9BE9-FC85CF5223E7}"/>
    <cellStyle name="Millares 2 2 6 13 2" xfId="20770" xr:uid="{350FC62A-A6D6-47F9-8EF7-9449EE18A701}"/>
    <cellStyle name="Millares 2 2 6 13 2 2" xfId="43664" xr:uid="{812BD66C-EE43-41EF-97C9-B6306C65475D}"/>
    <cellStyle name="Millares 2 2 6 13 3" xfId="32223" xr:uid="{DD37B39C-1AF6-4694-97EB-B0D56FFA1388}"/>
    <cellStyle name="Millares 2 2 6 13 4" xfId="55105" xr:uid="{0E9D925E-C039-40CC-8A27-2065E908192A}"/>
    <cellStyle name="Millares 2 2 6 14" xfId="9598" xr:uid="{9E0F095C-86E8-44E4-A435-40A5981FD8B5}"/>
    <cellStyle name="Millares 2 2 6 14 2" xfId="21041" xr:uid="{9569DF32-8301-4967-83B6-76A09088DA8B}"/>
    <cellStyle name="Millares 2 2 6 14 2 2" xfId="43935" xr:uid="{4464C702-2963-4595-AD8D-DADFDE32EC5C}"/>
    <cellStyle name="Millares 2 2 6 14 3" xfId="32494" xr:uid="{1DAD300D-8C39-4771-9D60-224B8C460F5C}"/>
    <cellStyle name="Millares 2 2 6 15" xfId="10682" xr:uid="{99B48F07-B5A1-4B8C-AB15-243FCF13E042}"/>
    <cellStyle name="Millares 2 2 6 15 2" xfId="22125" xr:uid="{5265413B-A4C1-4DDD-87E9-E63A7A1FBD58}"/>
    <cellStyle name="Millares 2 2 6 15 2 2" xfId="45019" xr:uid="{2D5458BE-335F-4C4F-B8B7-3D6899A79B4C}"/>
    <cellStyle name="Millares 2 2 6 15 3" xfId="33578" xr:uid="{6E7948BC-2A09-40E2-AA53-51372D260C50}"/>
    <cellStyle name="Millares 2 2 6 16" xfId="11747" xr:uid="{68447DCC-9E1C-4933-9C9A-0565CD92145E}"/>
    <cellStyle name="Millares 2 2 6 16 2" xfId="34641" xr:uid="{2626A9FB-F119-40F6-AFD4-ABA68B2501B6}"/>
    <cellStyle name="Millares 2 2 6 17" xfId="23200" xr:uid="{F0BA7FD1-A48B-48D0-924B-67EF340B11FC}"/>
    <cellStyle name="Millares 2 2 6 18" xfId="46083" xr:uid="{2AF5F453-F3C0-4838-A8B3-58216B680FBB}"/>
    <cellStyle name="Millares 2 2 6 2" xfId="404" xr:uid="{E7518A2A-A8AC-4D30-8F85-BA23329902C0}"/>
    <cellStyle name="Millares 2 2 6 2 10" xfId="8913" xr:uid="{FBCDC0ED-72AA-4AF5-BC01-CB0B128181ED}"/>
    <cellStyle name="Millares 2 2 6 2 10 2" xfId="20357" xr:uid="{07E0A20F-8FE8-4943-860D-743C4C4E2814}"/>
    <cellStyle name="Millares 2 2 6 2 10 2 2" xfId="43251" xr:uid="{8E389228-9C5B-437F-93D0-E0958CB172C1}"/>
    <cellStyle name="Millares 2 2 6 2 10 3" xfId="31810" xr:uid="{FCFD8D44-A595-4744-A445-26415483CCFA}"/>
    <cellStyle name="Millares 2 2 6 2 10 4" xfId="54692" xr:uid="{F475FA8C-B9DD-4811-B009-021D5A8749ED}"/>
    <cellStyle name="Millares 2 2 6 2 11" xfId="9175" xr:uid="{2496D506-7C03-4540-A50C-DA42B5E13481}"/>
    <cellStyle name="Millares 2 2 6 2 11 2" xfId="20619" xr:uid="{9564293F-7FA0-47D3-A5D3-DA88F1B25703}"/>
    <cellStyle name="Millares 2 2 6 2 11 2 2" xfId="43513" xr:uid="{71FA8E4D-000A-4FD5-92E8-3890E445C033}"/>
    <cellStyle name="Millares 2 2 6 2 11 3" xfId="32072" xr:uid="{B42DB602-6F44-4D7B-A3EC-220C85FE5173}"/>
    <cellStyle name="Millares 2 2 6 2 11 4" xfId="54954" xr:uid="{E91F00D4-531E-41B7-8BBE-5182F4A5BB70}"/>
    <cellStyle name="Millares 2 2 6 2 12" xfId="9442" xr:uid="{DA39A652-AE07-42D7-856E-621E9DC533B9}"/>
    <cellStyle name="Millares 2 2 6 2 12 2" xfId="20886" xr:uid="{3E491A4B-F32D-4C28-8BFE-0586AE13D6B1}"/>
    <cellStyle name="Millares 2 2 6 2 12 2 2" xfId="43780" xr:uid="{BA384E7B-18E3-402F-89F0-402EEB3DC057}"/>
    <cellStyle name="Millares 2 2 6 2 12 3" xfId="32339" xr:uid="{96C09CE2-48EA-466A-95B8-1EF9B7E53BDC}"/>
    <cellStyle name="Millares 2 2 6 2 12 4" xfId="55221" xr:uid="{93A67AEA-52C6-46B1-AAC6-E9662B1B7851}"/>
    <cellStyle name="Millares 2 2 6 2 13" xfId="9714" xr:uid="{E0030779-22BF-472F-8C5B-CE11C5F338E0}"/>
    <cellStyle name="Millares 2 2 6 2 13 2" xfId="21157" xr:uid="{E503A7B2-DD7D-47A8-B4C3-86A8F31E974A}"/>
    <cellStyle name="Millares 2 2 6 2 13 2 2" xfId="44051" xr:uid="{ED45F895-412E-45E5-80A8-4E57CE88E321}"/>
    <cellStyle name="Millares 2 2 6 2 13 3" xfId="32610" xr:uid="{D5CA6E9B-3F8E-4076-847F-C63817EE7478}"/>
    <cellStyle name="Millares 2 2 6 2 14" xfId="10798" xr:uid="{D4301EBF-4CF8-4A51-92D1-368E5F3CCC04}"/>
    <cellStyle name="Millares 2 2 6 2 14 2" xfId="22241" xr:uid="{22E1D706-A6E4-47A7-AD88-232EC9FC6E7F}"/>
    <cellStyle name="Millares 2 2 6 2 14 2 2" xfId="45135" xr:uid="{368F2DF7-0336-4E03-B7BA-21EF98690AB1}"/>
    <cellStyle name="Millares 2 2 6 2 14 3" xfId="33694" xr:uid="{37A3320E-F9FF-4E30-AB79-4384D90EDB2B}"/>
    <cellStyle name="Millares 2 2 6 2 15" xfId="11863" xr:uid="{589204F9-028D-45FF-8907-7F704BB91F39}"/>
    <cellStyle name="Millares 2 2 6 2 15 2" xfId="34757" xr:uid="{096B81F8-DD69-478B-84BB-3DE2ACDC2C17}"/>
    <cellStyle name="Millares 2 2 6 2 16" xfId="23316" xr:uid="{B26C00F7-A199-4573-9E70-845F11A65735}"/>
    <cellStyle name="Millares 2 2 6 2 17" xfId="46199" xr:uid="{7A6D7221-5814-4977-8D6C-05B6FC3A60EF}"/>
    <cellStyle name="Millares 2 2 6 2 2" xfId="667" xr:uid="{8AF4F876-F13F-4C57-B3DC-D578AF299CC9}"/>
    <cellStyle name="Millares 2 2 6 2 2 10" xfId="46462" xr:uid="{D3A05466-AC61-4D2C-ABDA-969BA5F8AE84}"/>
    <cellStyle name="Millares 2 2 6 2 2 2" xfId="1195" xr:uid="{C573458C-8DF9-4F91-AC39-9587429FFB54}"/>
    <cellStyle name="Millares 2 2 6 2 2 2 2" xfId="2512" xr:uid="{3D96925F-5310-4913-BB60-FC38F909E561}"/>
    <cellStyle name="Millares 2 2 6 2 2 2 2 2" xfId="6760" xr:uid="{CB23AB9A-1BD7-4E6F-8576-1AEFC8346719}"/>
    <cellStyle name="Millares 2 2 6 2 2 2 2 2 2" xfId="18212" xr:uid="{F27AD39F-52C0-4BB9-83F0-E5CECF28B7F8}"/>
    <cellStyle name="Millares 2 2 6 2 2 2 2 2 2 2" xfId="41106" xr:uid="{6842012F-00E2-4B6E-ABB5-227D5011E100}"/>
    <cellStyle name="Millares 2 2 6 2 2 2 2 2 3" xfId="29665" xr:uid="{5C7F87CD-07BA-4295-9940-7795E606764B}"/>
    <cellStyle name="Millares 2 2 6 2 2 2 2 2 4" xfId="52547" xr:uid="{6E1F9A8E-7714-46BC-9DDF-CEBC129DB96F}"/>
    <cellStyle name="Millares 2 2 6 2 2 2 2 3" xfId="13970" xr:uid="{D402CADD-5A46-4056-8813-B11D4470BAA0}"/>
    <cellStyle name="Millares 2 2 6 2 2 2 2 3 2" xfId="36864" xr:uid="{68DFA516-6C7A-42D9-A2E0-A1AAD639B2F5}"/>
    <cellStyle name="Millares 2 2 6 2 2 2 2 4" xfId="25423" xr:uid="{7EF74EEC-6F76-4259-89A5-8F7E0C4C2E2A}"/>
    <cellStyle name="Millares 2 2 6 2 2 2 2 5" xfId="48306" xr:uid="{6F879D96-2FE4-40A9-B2FA-916A64EBA808}"/>
    <cellStyle name="Millares 2 2 6 2 2 2 3" xfId="4356" xr:uid="{F4DDB985-4C94-4767-8ED1-25880ED6978F}"/>
    <cellStyle name="Millares 2 2 6 2 2 2 3 2" xfId="8599" xr:uid="{DF8D731A-1EFF-460F-A707-E9DCA7DFD4D6}"/>
    <cellStyle name="Millares 2 2 6 2 2 2 3 2 2" xfId="20051" xr:uid="{40D33717-B74A-427A-B430-D96116CA4D2D}"/>
    <cellStyle name="Millares 2 2 6 2 2 2 3 2 2 2" xfId="42945" xr:uid="{AB748270-D5F8-410D-9AF5-B33EC531B9C3}"/>
    <cellStyle name="Millares 2 2 6 2 2 2 3 2 3" xfId="31504" xr:uid="{9A170869-4322-44E8-9492-CEF0FDCBFA2E}"/>
    <cellStyle name="Millares 2 2 6 2 2 2 3 2 4" xfId="54386" xr:uid="{506627B6-AD92-4DD4-B044-A594758286FF}"/>
    <cellStyle name="Millares 2 2 6 2 2 2 3 3" xfId="15809" xr:uid="{2F23F0A9-AA6C-4F01-BEF8-EFBFEBFD656C}"/>
    <cellStyle name="Millares 2 2 6 2 2 2 3 3 2" xfId="38703" xr:uid="{90600A7D-6D14-4C29-9F12-56237A50F8B1}"/>
    <cellStyle name="Millares 2 2 6 2 2 2 3 4" xfId="27262" xr:uid="{69A32396-A0D9-4AAA-BA2E-C9C0866DFE45}"/>
    <cellStyle name="Millares 2 2 6 2 2 2 3 5" xfId="50144" xr:uid="{901D0A4E-88BF-4DE8-9F1C-B62B23930E5E}"/>
    <cellStyle name="Millares 2 2 6 2 2 2 4" xfId="5443" xr:uid="{32F9004E-9E0E-4A0D-8D26-EC8E7EB32D36}"/>
    <cellStyle name="Millares 2 2 6 2 2 2 4 2" xfId="16895" xr:uid="{694E2403-D670-4511-9655-BD2698CDA91E}"/>
    <cellStyle name="Millares 2 2 6 2 2 2 4 2 2" xfId="39789" xr:uid="{7B32A9D8-FE9D-4CC8-93C6-7C1E67D90C99}"/>
    <cellStyle name="Millares 2 2 6 2 2 2 4 3" xfId="28348" xr:uid="{CBA23C37-A66F-4D99-A8E9-A8DAF2A1ADB9}"/>
    <cellStyle name="Millares 2 2 6 2 2 2 4 4" xfId="51230" xr:uid="{7B88A897-C7D1-4CDD-ACE4-873ECD59733B}"/>
    <cellStyle name="Millares 2 2 6 2 2 2 5" xfId="10504" xr:uid="{09034F54-C500-4FBC-A8F4-0565188974BA}"/>
    <cellStyle name="Millares 2 2 6 2 2 2 5 2" xfId="21947" xr:uid="{7717E406-F1F0-4AC7-B7B9-3B9CC98D324D}"/>
    <cellStyle name="Millares 2 2 6 2 2 2 5 2 2" xfId="44841" xr:uid="{8AF33950-1CAA-455A-BBB4-6A86A74ADAED}"/>
    <cellStyle name="Millares 2 2 6 2 2 2 5 3" xfId="33400" xr:uid="{A08189D2-DC85-45D8-9261-D2D995547FC0}"/>
    <cellStyle name="Millares 2 2 6 2 2 2 6" xfId="11588" xr:uid="{759A630B-E02B-48BB-97AB-C8E5B5DDCF7E}"/>
    <cellStyle name="Millares 2 2 6 2 2 2 6 2" xfId="23031" xr:uid="{AB336E68-0D87-4B0C-B355-4604D5599142}"/>
    <cellStyle name="Millares 2 2 6 2 2 2 6 2 2" xfId="45925" xr:uid="{9F3A6A1F-FF8F-405E-9E27-C12E6F495251}"/>
    <cellStyle name="Millares 2 2 6 2 2 2 6 3" xfId="34484" xr:uid="{03E31403-6574-4FAA-B4A3-A30D8A55874B}"/>
    <cellStyle name="Millares 2 2 6 2 2 2 7" xfId="12653" xr:uid="{EE5E0A28-D8DF-46FE-98DE-113AB1C91721}"/>
    <cellStyle name="Millares 2 2 6 2 2 2 7 2" xfId="35547" xr:uid="{7A28FD8D-18A9-4A23-8D60-7A0D26B9C9A1}"/>
    <cellStyle name="Millares 2 2 6 2 2 2 8" xfId="24106" xr:uid="{B5AC9888-74E3-49EF-8D2F-87E5D1475280}"/>
    <cellStyle name="Millares 2 2 6 2 2 2 9" xfId="46989" xr:uid="{E91B4046-822C-4009-9A87-2DDC80DB84E6}"/>
    <cellStyle name="Millares 2 2 6 2 2 3" xfId="1985" xr:uid="{192DB239-C3FD-4F01-82E9-52DF8DE503D6}"/>
    <cellStyle name="Millares 2 2 6 2 2 3 2" xfId="6233" xr:uid="{C6A0C937-AF1A-4C76-A7CC-77EF4023F2B5}"/>
    <cellStyle name="Millares 2 2 6 2 2 3 2 2" xfId="17685" xr:uid="{61F61AE4-9591-4694-A013-7219292E2D8C}"/>
    <cellStyle name="Millares 2 2 6 2 2 3 2 2 2" xfId="40579" xr:uid="{060E53EA-55E1-4B6E-ABA0-812B989D2CE9}"/>
    <cellStyle name="Millares 2 2 6 2 2 3 2 3" xfId="29138" xr:uid="{6CC29294-2038-484A-ADCC-FF0AA7C5A672}"/>
    <cellStyle name="Millares 2 2 6 2 2 3 2 4" xfId="52020" xr:uid="{78B52CF9-A2D5-4080-AA06-209BAD999DEF}"/>
    <cellStyle name="Millares 2 2 6 2 2 3 3" xfId="13443" xr:uid="{22C08C8F-0398-4FEA-9D11-0ABAC891A118}"/>
    <cellStyle name="Millares 2 2 6 2 2 3 3 2" xfId="36337" xr:uid="{F9B917D0-BBF6-47F9-B2DE-E0C64C574630}"/>
    <cellStyle name="Millares 2 2 6 2 2 3 4" xfId="24896" xr:uid="{E8180595-B8E7-4B97-9704-44E93710FF8A}"/>
    <cellStyle name="Millares 2 2 6 2 2 3 5" xfId="47779" xr:uid="{A5D9B663-2ACD-493D-9292-60FEA3C841FB}"/>
    <cellStyle name="Millares 2 2 6 2 2 4" xfId="3829" xr:uid="{914D88D3-697F-4D8B-B6B4-6CAC21AB5C63}"/>
    <cellStyle name="Millares 2 2 6 2 2 4 2" xfId="8072" xr:uid="{57AB58F2-AB6B-4074-9D45-70B69A342031}"/>
    <cellStyle name="Millares 2 2 6 2 2 4 2 2" xfId="19524" xr:uid="{E537AFFE-19BA-4DEE-84A4-225EE3B0AB89}"/>
    <cellStyle name="Millares 2 2 6 2 2 4 2 2 2" xfId="42418" xr:uid="{17806F6E-D734-48A9-9444-1AE4196795D7}"/>
    <cellStyle name="Millares 2 2 6 2 2 4 2 3" xfId="30977" xr:uid="{2B1F77A7-FF7D-4B31-8DC2-25D98E7DC8A0}"/>
    <cellStyle name="Millares 2 2 6 2 2 4 2 4" xfId="53859" xr:uid="{77BE5B04-8D70-4713-B390-ACD264841D31}"/>
    <cellStyle name="Millares 2 2 6 2 2 4 3" xfId="15282" xr:uid="{126C4370-8DBC-4A7D-A621-CECEF4FA3244}"/>
    <cellStyle name="Millares 2 2 6 2 2 4 3 2" xfId="38176" xr:uid="{9A89DF76-B436-4EC7-8D90-61EE554DA05B}"/>
    <cellStyle name="Millares 2 2 6 2 2 4 4" xfId="26735" xr:uid="{DA40344E-A8B4-49B9-9C2F-207E66FB7B67}"/>
    <cellStyle name="Millares 2 2 6 2 2 4 5" xfId="49617" xr:uid="{33484FB8-2A3A-41DB-98C8-9F3314D7C79D}"/>
    <cellStyle name="Millares 2 2 6 2 2 5" xfId="4916" xr:uid="{38695DB8-4483-4637-A223-91070F33983B}"/>
    <cellStyle name="Millares 2 2 6 2 2 5 2" xfId="16368" xr:uid="{7891D7A1-C269-40FE-A423-9FD17CEBA876}"/>
    <cellStyle name="Millares 2 2 6 2 2 5 2 2" xfId="39262" xr:uid="{92BB4C5D-2019-44C5-AB88-352D9EA0545E}"/>
    <cellStyle name="Millares 2 2 6 2 2 5 3" xfId="27821" xr:uid="{DE2F93F1-D6B9-4522-B5E7-19814207EE2B}"/>
    <cellStyle name="Millares 2 2 6 2 2 5 4" xfId="50703" xr:uid="{76047307-D4E5-4BA5-B819-D2B7ECC5351B}"/>
    <cellStyle name="Millares 2 2 6 2 2 6" xfId="9977" xr:uid="{4716BC7A-FDD4-482F-8390-661D416FBC4E}"/>
    <cellStyle name="Millares 2 2 6 2 2 6 2" xfId="21420" xr:uid="{7BE8FF28-7717-4756-90F8-E8D9C55418F9}"/>
    <cellStyle name="Millares 2 2 6 2 2 6 2 2" xfId="44314" xr:uid="{0035A29C-98B3-490D-8CF4-14D5657FE270}"/>
    <cellStyle name="Millares 2 2 6 2 2 6 3" xfId="32873" xr:uid="{85E64A42-E21F-4C5B-A4F9-54120FCBA96F}"/>
    <cellStyle name="Millares 2 2 6 2 2 7" xfId="11061" xr:uid="{95CDD06E-EA65-481E-9AC0-D6B057AC67FD}"/>
    <cellStyle name="Millares 2 2 6 2 2 7 2" xfId="22504" xr:uid="{04595921-10A0-482E-881C-5474352E91EC}"/>
    <cellStyle name="Millares 2 2 6 2 2 7 2 2" xfId="45398" xr:uid="{FB55A854-1541-4451-BF73-93F3ADD46DC5}"/>
    <cellStyle name="Millares 2 2 6 2 2 7 3" xfId="33957" xr:uid="{EDFA7C9D-EC3E-48D2-B6C6-1161150B79E1}"/>
    <cellStyle name="Millares 2 2 6 2 2 8" xfId="12126" xr:uid="{A981E565-AC14-4FED-8CA3-09D631F5489B}"/>
    <cellStyle name="Millares 2 2 6 2 2 8 2" xfId="35020" xr:uid="{31D4548E-CB39-4054-80A4-5E6AD7E74365}"/>
    <cellStyle name="Millares 2 2 6 2 2 9" xfId="23579" xr:uid="{CF20368B-40B6-4791-90F1-2A54A55B11C6}"/>
    <cellStyle name="Millares 2 2 6 2 3" xfId="932" xr:uid="{7D64F6B6-4DB1-4BD2-B55C-0293EDD937C1}"/>
    <cellStyle name="Millares 2 2 6 2 3 2" xfId="2249" xr:uid="{D13095EF-6E78-4BE9-91CB-322AD2427F89}"/>
    <cellStyle name="Millares 2 2 6 2 3 2 2" xfId="6497" xr:uid="{6C628DC1-DB48-492C-BD43-619596913827}"/>
    <cellStyle name="Millares 2 2 6 2 3 2 2 2" xfId="17949" xr:uid="{B996F288-BE96-490E-BF3C-2B2B53A6D0E4}"/>
    <cellStyle name="Millares 2 2 6 2 3 2 2 2 2" xfId="40843" xr:uid="{7F126B95-B1A3-4E0B-9E19-730C3924A345}"/>
    <cellStyle name="Millares 2 2 6 2 3 2 2 3" xfId="29402" xr:uid="{D5C938C3-E71C-48DC-AB2E-A6F708B661A5}"/>
    <cellStyle name="Millares 2 2 6 2 3 2 2 4" xfId="52284" xr:uid="{1F0F027B-F2F8-4AE5-8417-24BECEB5D098}"/>
    <cellStyle name="Millares 2 2 6 2 3 2 3" xfId="13707" xr:uid="{47BC2AE2-A468-4268-B929-F65CB239A32B}"/>
    <cellStyle name="Millares 2 2 6 2 3 2 3 2" xfId="36601" xr:uid="{FF4EE99A-C576-4836-897D-77D61907E4FF}"/>
    <cellStyle name="Millares 2 2 6 2 3 2 4" xfId="25160" xr:uid="{85706293-6D4C-41F2-B8B8-701A9312CF13}"/>
    <cellStyle name="Millares 2 2 6 2 3 2 5" xfId="48043" xr:uid="{18C2582D-8747-4E74-B9E0-A6378B0E6207}"/>
    <cellStyle name="Millares 2 2 6 2 3 3" xfId="4093" xr:uid="{DD6BECE2-CA5F-4082-A783-47D0AD604E6C}"/>
    <cellStyle name="Millares 2 2 6 2 3 3 2" xfId="8336" xr:uid="{99752A6E-A202-43D6-A39E-ED83C54907C1}"/>
    <cellStyle name="Millares 2 2 6 2 3 3 2 2" xfId="19788" xr:uid="{B41E6B69-14FF-4B57-B151-37DA6A8C8E65}"/>
    <cellStyle name="Millares 2 2 6 2 3 3 2 2 2" xfId="42682" xr:uid="{E72B8CD1-D25E-43AB-B571-2A4C9BB450D2}"/>
    <cellStyle name="Millares 2 2 6 2 3 3 2 3" xfId="31241" xr:uid="{4B2F0727-5A2B-4033-9A57-AE074DFE1124}"/>
    <cellStyle name="Millares 2 2 6 2 3 3 2 4" xfId="54123" xr:uid="{55F3BAA1-DFA4-45A1-94D2-1C20EB0CDF29}"/>
    <cellStyle name="Millares 2 2 6 2 3 3 3" xfId="15546" xr:uid="{BEB9B6FC-2C19-48F5-A4A9-7644B9EB2231}"/>
    <cellStyle name="Millares 2 2 6 2 3 3 3 2" xfId="38440" xr:uid="{755D110D-8B77-4A50-83F6-5F2E6396B07A}"/>
    <cellStyle name="Millares 2 2 6 2 3 3 4" xfId="26999" xr:uid="{9E47CA7D-8F21-4855-83BC-506A7C05B879}"/>
    <cellStyle name="Millares 2 2 6 2 3 3 5" xfId="49881" xr:uid="{35BA1AF9-43CE-43F2-9C7E-404126A0CC97}"/>
    <cellStyle name="Millares 2 2 6 2 3 4" xfId="5180" xr:uid="{3EFECF49-DDFC-4409-A8BD-262991DE8E18}"/>
    <cellStyle name="Millares 2 2 6 2 3 4 2" xfId="16632" xr:uid="{6AC2375A-39F4-4A9E-B132-226E82382FFE}"/>
    <cellStyle name="Millares 2 2 6 2 3 4 2 2" xfId="39526" xr:uid="{24D2DFDD-6997-461B-B593-5E72C7233383}"/>
    <cellStyle name="Millares 2 2 6 2 3 4 3" xfId="28085" xr:uid="{86C23F62-A1ED-4FDA-ADAC-7FE9F014DF42}"/>
    <cellStyle name="Millares 2 2 6 2 3 4 4" xfId="50967" xr:uid="{27EDC0EB-841E-45E2-983B-07EE06750E5C}"/>
    <cellStyle name="Millares 2 2 6 2 3 5" xfId="10241" xr:uid="{7E4BDE6F-6BDE-4B35-8008-3D1D857F4F1E}"/>
    <cellStyle name="Millares 2 2 6 2 3 5 2" xfId="21684" xr:uid="{19801A4F-37C9-4201-8BAE-DD23B92A983F}"/>
    <cellStyle name="Millares 2 2 6 2 3 5 2 2" xfId="44578" xr:uid="{8C5363F4-E855-4FE2-A41E-39AAEDBA216E}"/>
    <cellStyle name="Millares 2 2 6 2 3 5 3" xfId="33137" xr:uid="{2C34005A-9F9B-46D4-A483-0D200D748064}"/>
    <cellStyle name="Millares 2 2 6 2 3 6" xfId="11325" xr:uid="{E6E1FB53-98DD-47D4-BEB0-2E8EBEDB5EFC}"/>
    <cellStyle name="Millares 2 2 6 2 3 6 2" xfId="22768" xr:uid="{D0A19DDC-CF2A-4BA0-9D10-FE8B858302ED}"/>
    <cellStyle name="Millares 2 2 6 2 3 6 2 2" xfId="45662" xr:uid="{F3C84B57-6FE2-46E3-8D52-76DA1FB5C70E}"/>
    <cellStyle name="Millares 2 2 6 2 3 6 3" xfId="34221" xr:uid="{22BA2B33-30B1-4EB8-A9F4-BF3FDAC3EE2F}"/>
    <cellStyle name="Millares 2 2 6 2 3 7" xfId="12390" xr:uid="{57BA6D3C-1B20-4DB7-80D5-C840F7FA3539}"/>
    <cellStyle name="Millares 2 2 6 2 3 7 2" xfId="35284" xr:uid="{B36BC6DD-1D34-424D-B16C-5E31C54218B0}"/>
    <cellStyle name="Millares 2 2 6 2 3 8" xfId="23843" xr:uid="{046FB57F-7368-4B72-9D1D-788D7D49457F}"/>
    <cellStyle name="Millares 2 2 6 2 3 9" xfId="46726" xr:uid="{71D9FC5D-2003-4F52-8CB2-E924053411A6}"/>
    <cellStyle name="Millares 2 2 6 2 4" xfId="1460" xr:uid="{293F9244-F4CB-48CC-8AA9-F24724977967}"/>
    <cellStyle name="Millares 2 2 6 2 4 2" xfId="2777" xr:uid="{10D078CF-1647-4D81-A7C2-0946A698CDA3}"/>
    <cellStyle name="Millares 2 2 6 2 4 2 2" xfId="7025" xr:uid="{BEE07E88-9326-4DEC-BBD6-6703B9C0AD28}"/>
    <cellStyle name="Millares 2 2 6 2 4 2 2 2" xfId="18477" xr:uid="{9392573B-F25B-490F-9B76-B204C51CC650}"/>
    <cellStyle name="Millares 2 2 6 2 4 2 2 2 2" xfId="41371" xr:uid="{C332FC7E-0EA4-46E7-BBDD-3254D9A46580}"/>
    <cellStyle name="Millares 2 2 6 2 4 2 2 3" xfId="29930" xr:uid="{08B3564E-FB41-4E99-8CBA-FABE5A13BDD2}"/>
    <cellStyle name="Millares 2 2 6 2 4 2 2 4" xfId="52812" xr:uid="{342F614E-C76E-422B-80FC-FA56A790E5E6}"/>
    <cellStyle name="Millares 2 2 6 2 4 2 3" xfId="14235" xr:uid="{4FD75F4A-CE0F-4427-872F-CA9E393E8628}"/>
    <cellStyle name="Millares 2 2 6 2 4 2 3 2" xfId="37129" xr:uid="{D112FAAB-2920-45C1-AFD4-366B5EA746D0}"/>
    <cellStyle name="Millares 2 2 6 2 4 2 4" xfId="25688" xr:uid="{DDBF9F97-5BE7-4692-963D-DB8232239D09}"/>
    <cellStyle name="Millares 2 2 6 2 4 2 5" xfId="48571" xr:uid="{11762D9B-AF7B-40CD-A3E6-B1CD0B5EFC83}"/>
    <cellStyle name="Millares 2 2 6 2 4 3" xfId="5708" xr:uid="{0CC362CD-37DD-4AC2-8CDF-C15372879096}"/>
    <cellStyle name="Millares 2 2 6 2 4 3 2" xfId="17160" xr:uid="{4EB9223D-B8AC-4EDE-A622-95D080F73405}"/>
    <cellStyle name="Millares 2 2 6 2 4 3 2 2" xfId="40054" xr:uid="{B5DB6941-F533-444F-A989-72A96016B652}"/>
    <cellStyle name="Millares 2 2 6 2 4 3 3" xfId="28613" xr:uid="{F74AA9B7-8303-44E1-BF47-B5E0986619B2}"/>
    <cellStyle name="Millares 2 2 6 2 4 3 4" xfId="51495" xr:uid="{3D5B0C36-4F9D-4FE3-9126-DA4BA982CEF0}"/>
    <cellStyle name="Millares 2 2 6 2 4 4" xfId="12918" xr:uid="{7252E215-4068-4751-BB64-56A8942A916B}"/>
    <cellStyle name="Millares 2 2 6 2 4 4 2" xfId="35812" xr:uid="{5DECEA53-B60B-49B9-9CC0-79EEABC2303A}"/>
    <cellStyle name="Millares 2 2 6 2 4 5" xfId="24371" xr:uid="{5326AE05-A4EA-4F8F-8A23-DB0A2F606E5D}"/>
    <cellStyle name="Millares 2 2 6 2 4 6" xfId="47254" xr:uid="{1010C332-2070-424A-B430-32A6E7828B7F}"/>
    <cellStyle name="Millares 2 2 6 2 5" xfId="1722" xr:uid="{ABA2CE31-DA4A-4B9A-9425-F6B060119A4F}"/>
    <cellStyle name="Millares 2 2 6 2 5 2" xfId="5970" xr:uid="{5E75C309-DD36-4A5E-9C48-8AEC52F927F5}"/>
    <cellStyle name="Millares 2 2 6 2 5 2 2" xfId="17422" xr:uid="{BA1CEA41-1F04-493A-8340-8825544DFA1B}"/>
    <cellStyle name="Millares 2 2 6 2 5 2 2 2" xfId="40316" xr:uid="{B77E52C2-BCB3-4679-9A0C-36E1CE3C3B11}"/>
    <cellStyle name="Millares 2 2 6 2 5 2 3" xfId="28875" xr:uid="{AB88B3C6-85C9-41A0-A674-B45CF631CF49}"/>
    <cellStyle name="Millares 2 2 6 2 5 2 4" xfId="51757" xr:uid="{65BF9918-1129-4BD2-B6C8-546F021BB198}"/>
    <cellStyle name="Millares 2 2 6 2 5 3" xfId="13180" xr:uid="{1FB9FEAD-89B4-44CE-9AB6-54FCEBA457E4}"/>
    <cellStyle name="Millares 2 2 6 2 5 3 2" xfId="36074" xr:uid="{432692E1-9143-4BAB-B712-14A80DE36282}"/>
    <cellStyle name="Millares 2 2 6 2 5 4" xfId="24633" xr:uid="{05AC03DF-440D-490C-89C8-62F79DE5D839}"/>
    <cellStyle name="Millares 2 2 6 2 5 5" xfId="47516" xr:uid="{88EF6E76-CB1C-4293-A951-E89C35663B24}"/>
    <cellStyle name="Millares 2 2 6 2 6" xfId="3045" xr:uid="{CDE3FD18-0785-49E3-83B1-79265DEFA2FC}"/>
    <cellStyle name="Millares 2 2 6 2 6 2" xfId="7288" xr:uid="{6DF98526-546B-4C8A-A3AA-A4AA859EDEAF}"/>
    <cellStyle name="Millares 2 2 6 2 6 2 2" xfId="18740" xr:uid="{28E622E4-5A21-47AB-A161-93B695A450F5}"/>
    <cellStyle name="Millares 2 2 6 2 6 2 2 2" xfId="41634" xr:uid="{8D13E92A-8A64-4515-A1F7-CFE2DD1383D6}"/>
    <cellStyle name="Millares 2 2 6 2 6 2 3" xfId="30193" xr:uid="{CBE5A379-047F-4175-A6F5-B0DE8902D57D}"/>
    <cellStyle name="Millares 2 2 6 2 6 2 4" xfId="53075" xr:uid="{09DD46F0-6729-47AD-AD4D-33325A05E19A}"/>
    <cellStyle name="Millares 2 2 6 2 6 3" xfId="14498" xr:uid="{5E2098F8-0305-4094-ABF7-4DC870D746D1}"/>
    <cellStyle name="Millares 2 2 6 2 6 3 2" xfId="37392" xr:uid="{923205A9-D256-45BB-9634-E480FE9EA128}"/>
    <cellStyle name="Millares 2 2 6 2 6 4" xfId="25951" xr:uid="{BB718504-D547-443F-8656-9522AB3F5271}"/>
    <cellStyle name="Millares 2 2 6 2 6 5" xfId="48833" xr:uid="{778D4A71-2A02-4EFD-ABEE-D427A11C2266}"/>
    <cellStyle name="Millares 2 2 6 2 7" xfId="3305" xr:uid="{D1BC7920-F7A1-4734-8BB9-9CE3B6E1660B}"/>
    <cellStyle name="Millares 2 2 6 2 7 2" xfId="7548" xr:uid="{B2460C5F-FD1E-4ACB-9E4C-9B39AE7D11BF}"/>
    <cellStyle name="Millares 2 2 6 2 7 2 2" xfId="19000" xr:uid="{34424998-E1E2-4EA4-B345-0AE4880EEE3E}"/>
    <cellStyle name="Millares 2 2 6 2 7 2 2 2" xfId="41894" xr:uid="{0F278368-C98A-48A0-913E-5C3BB41A6D92}"/>
    <cellStyle name="Millares 2 2 6 2 7 2 3" xfId="30453" xr:uid="{5A51C6B5-464A-477A-905B-66F76D5507AC}"/>
    <cellStyle name="Millares 2 2 6 2 7 2 4" xfId="53335" xr:uid="{8ED06846-57BC-43E2-90E6-C692E84D25FB}"/>
    <cellStyle name="Millares 2 2 6 2 7 3" xfId="14758" xr:uid="{779F5746-FC7B-4A52-BB05-3FDBDA0897C5}"/>
    <cellStyle name="Millares 2 2 6 2 7 3 2" xfId="37652" xr:uid="{6C3865BD-3553-4762-B81E-57E8FDF0AC85}"/>
    <cellStyle name="Millares 2 2 6 2 7 4" xfId="26211" xr:uid="{B3655AF3-0C06-4811-88E6-BB497EBEEFC2}"/>
    <cellStyle name="Millares 2 2 6 2 7 5" xfId="49093" xr:uid="{DE97BE7B-E5AD-432E-9658-32DB901BED0D}"/>
    <cellStyle name="Millares 2 2 6 2 8" xfId="3566" xr:uid="{44E04866-E7E8-48CF-84F2-8262B3EDD0B4}"/>
    <cellStyle name="Millares 2 2 6 2 8 2" xfId="7809" xr:uid="{CA4C4FAF-782B-45BB-9DED-EA463D726E68}"/>
    <cellStyle name="Millares 2 2 6 2 8 2 2" xfId="19261" xr:uid="{A2DB8B26-B605-4F86-BF7E-D6B6B79D8E0E}"/>
    <cellStyle name="Millares 2 2 6 2 8 2 2 2" xfId="42155" xr:uid="{E6D3D1A4-E24A-4CE4-B4E5-ADC0807C8D44}"/>
    <cellStyle name="Millares 2 2 6 2 8 2 3" xfId="30714" xr:uid="{E1B1FD61-30D8-4E06-B600-EE6445F18868}"/>
    <cellStyle name="Millares 2 2 6 2 8 2 4" xfId="53596" xr:uid="{5E3DAE2E-1886-4033-B1BD-C8B632BFE8E4}"/>
    <cellStyle name="Millares 2 2 6 2 8 3" xfId="15019" xr:uid="{09D6D7F2-26A7-4A3B-8D89-EDD6B4EB5F15}"/>
    <cellStyle name="Millares 2 2 6 2 8 3 2" xfId="37913" xr:uid="{F7B3B26D-1515-4E23-B350-079E3D819611}"/>
    <cellStyle name="Millares 2 2 6 2 8 4" xfId="26472" xr:uid="{24CD2312-C152-427A-BDA7-B4C762C8D475}"/>
    <cellStyle name="Millares 2 2 6 2 8 5" xfId="49354" xr:uid="{7EC0F737-85FC-423E-848D-FF5520699AAF}"/>
    <cellStyle name="Millares 2 2 6 2 9" xfId="4634" xr:uid="{E86C09B7-B1F2-40F2-A023-3D1B54EF4CE5}"/>
    <cellStyle name="Millares 2 2 6 2 9 2" xfId="16086" xr:uid="{32A97ECF-488D-4E56-8D7A-E6BE9EF8B39A}"/>
    <cellStyle name="Millares 2 2 6 2 9 2 2" xfId="38980" xr:uid="{7A7A4742-D674-4CDC-8347-E5140D3354A6}"/>
    <cellStyle name="Millares 2 2 6 2 9 3" xfId="27539" xr:uid="{1DFE25C5-244D-4A85-A65A-7F90D2B5DB74}"/>
    <cellStyle name="Millares 2 2 6 2 9 4" xfId="50421" xr:uid="{DCF9ED10-D572-4B24-9842-900094DFBBC4}"/>
    <cellStyle name="Millares 2 2 6 3" xfId="551" xr:uid="{8A5622EE-9795-4B13-BF05-A9B84F6BA745}"/>
    <cellStyle name="Millares 2 2 6 3 10" xfId="46346" xr:uid="{C6076D6E-0931-4166-843C-1E5570A3E82F}"/>
    <cellStyle name="Millares 2 2 6 3 2" xfId="1079" xr:uid="{7E428C7E-4FEA-457A-9C76-FC4ECFAB891B}"/>
    <cellStyle name="Millares 2 2 6 3 2 2" xfId="2396" xr:uid="{535EBF8B-60D8-4576-888F-7A0DA410300B}"/>
    <cellStyle name="Millares 2 2 6 3 2 2 2" xfId="6644" xr:uid="{72E9611B-D765-432E-91EC-C1835769B0E1}"/>
    <cellStyle name="Millares 2 2 6 3 2 2 2 2" xfId="18096" xr:uid="{A9AAD122-7A37-4252-AEA0-1E79B3B0BB63}"/>
    <cellStyle name="Millares 2 2 6 3 2 2 2 2 2" xfId="40990" xr:uid="{B63A8AED-7EE4-493D-90DB-E6C4975C8B50}"/>
    <cellStyle name="Millares 2 2 6 3 2 2 2 3" xfId="29549" xr:uid="{E2A4C2A3-F674-484C-9F5E-017D7F3F713C}"/>
    <cellStyle name="Millares 2 2 6 3 2 2 2 4" xfId="52431" xr:uid="{3A729D54-0299-4C4D-8D89-BD1B951813C4}"/>
    <cellStyle name="Millares 2 2 6 3 2 2 3" xfId="13854" xr:uid="{86EDE6C1-5302-4F8B-BB44-AA90D3B109C9}"/>
    <cellStyle name="Millares 2 2 6 3 2 2 3 2" xfId="36748" xr:uid="{525723E6-65D6-4D43-ADDF-FC58E10665CA}"/>
    <cellStyle name="Millares 2 2 6 3 2 2 4" xfId="25307" xr:uid="{4EED8467-F139-40A2-A3A9-02AD46D69E1B}"/>
    <cellStyle name="Millares 2 2 6 3 2 2 5" xfId="48190" xr:uid="{59AC0A26-3D85-41E6-AD8B-44DAF26B62E7}"/>
    <cellStyle name="Millares 2 2 6 3 2 3" xfId="4240" xr:uid="{C0C9EBAF-AEE4-4168-84D1-8ECC65797135}"/>
    <cellStyle name="Millares 2 2 6 3 2 3 2" xfId="8483" xr:uid="{4E9A0488-E278-42E8-B091-A79417C5446A}"/>
    <cellStyle name="Millares 2 2 6 3 2 3 2 2" xfId="19935" xr:uid="{DCD79E4D-72B3-49D1-8B7A-45E26F59B536}"/>
    <cellStyle name="Millares 2 2 6 3 2 3 2 2 2" xfId="42829" xr:uid="{11389B0E-82EE-42A6-826F-CDDC347EE7D5}"/>
    <cellStyle name="Millares 2 2 6 3 2 3 2 3" xfId="31388" xr:uid="{4165A0E2-99FC-4730-A04A-3FE2364A4050}"/>
    <cellStyle name="Millares 2 2 6 3 2 3 2 4" xfId="54270" xr:uid="{B4CD0572-68BA-437E-98A6-258168BCE2BD}"/>
    <cellStyle name="Millares 2 2 6 3 2 3 3" xfId="15693" xr:uid="{73F55B7A-7364-4FFB-BEAA-A868E905E73B}"/>
    <cellStyle name="Millares 2 2 6 3 2 3 3 2" xfId="38587" xr:uid="{34BE301C-E1E8-4F67-9BA6-37672CC5A37E}"/>
    <cellStyle name="Millares 2 2 6 3 2 3 4" xfId="27146" xr:uid="{BE235618-9FA2-4F79-842D-76D6D264B62C}"/>
    <cellStyle name="Millares 2 2 6 3 2 3 5" xfId="50028" xr:uid="{F30F25AF-AB94-4CD5-9315-629757C51FC0}"/>
    <cellStyle name="Millares 2 2 6 3 2 4" xfId="5327" xr:uid="{427E20FC-3E13-4FF3-B38A-254BCB1739E5}"/>
    <cellStyle name="Millares 2 2 6 3 2 4 2" xfId="16779" xr:uid="{F85B553C-81EF-4B40-9A4C-6CD23B4BF19E}"/>
    <cellStyle name="Millares 2 2 6 3 2 4 2 2" xfId="39673" xr:uid="{F672BBE2-C249-40AE-A55C-AB8911428109}"/>
    <cellStyle name="Millares 2 2 6 3 2 4 3" xfId="28232" xr:uid="{19474374-361E-48E7-AF5A-D53A07E44C7D}"/>
    <cellStyle name="Millares 2 2 6 3 2 4 4" xfId="51114" xr:uid="{95D2FBB9-50CF-480B-B0F5-26B53BCBCB90}"/>
    <cellStyle name="Millares 2 2 6 3 2 5" xfId="10388" xr:uid="{7B335DD1-0D13-4042-ADD8-38FC8D61F11D}"/>
    <cellStyle name="Millares 2 2 6 3 2 5 2" xfId="21831" xr:uid="{4717C68E-2143-45D2-A9D6-152E4B1C61C7}"/>
    <cellStyle name="Millares 2 2 6 3 2 5 2 2" xfId="44725" xr:uid="{7DE2DAE1-2D81-4E29-8ED8-54539E5044C7}"/>
    <cellStyle name="Millares 2 2 6 3 2 5 3" xfId="33284" xr:uid="{D089EDC3-237D-46DF-B958-65C198B282A9}"/>
    <cellStyle name="Millares 2 2 6 3 2 6" xfId="11472" xr:uid="{34CCB7F3-8EE4-4899-9F4C-DE032B05C654}"/>
    <cellStyle name="Millares 2 2 6 3 2 6 2" xfId="22915" xr:uid="{D49B1387-3E0B-45EB-9E00-6CC58079A53C}"/>
    <cellStyle name="Millares 2 2 6 3 2 6 2 2" xfId="45809" xr:uid="{77F099F1-D134-4187-8316-6AF3A3007AF2}"/>
    <cellStyle name="Millares 2 2 6 3 2 6 3" xfId="34368" xr:uid="{F8D628E6-48AE-4E17-B2F9-7E484A2DF7C8}"/>
    <cellStyle name="Millares 2 2 6 3 2 7" xfId="12537" xr:uid="{635709A2-AA9E-4741-B896-F21D6EED7709}"/>
    <cellStyle name="Millares 2 2 6 3 2 7 2" xfId="35431" xr:uid="{4DB54436-0833-4BE7-99FD-4EE4E9FAF5E7}"/>
    <cellStyle name="Millares 2 2 6 3 2 8" xfId="23990" xr:uid="{2B7070B7-6A3D-4F6A-BDBF-5F42215CAAEC}"/>
    <cellStyle name="Millares 2 2 6 3 2 9" xfId="46873" xr:uid="{F53CEE02-75CD-4CDD-9A1B-9470E95D505A}"/>
    <cellStyle name="Millares 2 2 6 3 3" xfId="1869" xr:uid="{FAD992B2-7D81-4AC3-A9CD-F5DC58A1644F}"/>
    <cellStyle name="Millares 2 2 6 3 3 2" xfId="6117" xr:uid="{B826F1AD-6F17-4DE9-A253-242CB3E1C6B7}"/>
    <cellStyle name="Millares 2 2 6 3 3 2 2" xfId="17569" xr:uid="{4FB3F521-A348-46F0-A3AA-380703350DB8}"/>
    <cellStyle name="Millares 2 2 6 3 3 2 2 2" xfId="40463" xr:uid="{50457B8B-557F-47B5-B594-1546B19FDE76}"/>
    <cellStyle name="Millares 2 2 6 3 3 2 3" xfId="29022" xr:uid="{C5F66EC2-9B8B-429C-A134-92F02EF04AD8}"/>
    <cellStyle name="Millares 2 2 6 3 3 2 4" xfId="51904" xr:uid="{46D78F78-E53E-438D-9F06-A08441CC6C58}"/>
    <cellStyle name="Millares 2 2 6 3 3 3" xfId="13327" xr:uid="{C9F18C43-6503-434F-8480-18BB10F4AE43}"/>
    <cellStyle name="Millares 2 2 6 3 3 3 2" xfId="36221" xr:uid="{5F707CDD-F03A-4E16-A9E2-9117D5CAD4AC}"/>
    <cellStyle name="Millares 2 2 6 3 3 4" xfId="24780" xr:uid="{EB560AA8-C77C-46D5-B459-2B6A80255ED0}"/>
    <cellStyle name="Millares 2 2 6 3 3 5" xfId="47663" xr:uid="{618F458C-731F-47F6-AED2-F24A7EC8F811}"/>
    <cellStyle name="Millares 2 2 6 3 4" xfId="3713" xr:uid="{12522DB3-15F5-49CD-822B-6C42234FB923}"/>
    <cellStyle name="Millares 2 2 6 3 4 2" xfId="7956" xr:uid="{BF6BF668-DE64-4812-901C-2BE8742837D0}"/>
    <cellStyle name="Millares 2 2 6 3 4 2 2" xfId="19408" xr:uid="{76BF25A5-AEB9-46DA-A2BA-F94AAEFCE25F}"/>
    <cellStyle name="Millares 2 2 6 3 4 2 2 2" xfId="42302" xr:uid="{3C09FAF9-F547-4989-8DAD-03317D0BA58B}"/>
    <cellStyle name="Millares 2 2 6 3 4 2 3" xfId="30861" xr:uid="{30A6F20F-14D5-456C-B398-2A8C1D8001CF}"/>
    <cellStyle name="Millares 2 2 6 3 4 2 4" xfId="53743" xr:uid="{EDA73526-8335-44E5-B8B5-798498FE444A}"/>
    <cellStyle name="Millares 2 2 6 3 4 3" xfId="15166" xr:uid="{EF8CC304-B94F-4965-955D-F62AC83186C4}"/>
    <cellStyle name="Millares 2 2 6 3 4 3 2" xfId="38060" xr:uid="{4CF21699-20A1-4B85-B7EF-43FB565D1356}"/>
    <cellStyle name="Millares 2 2 6 3 4 4" xfId="26619" xr:uid="{2EEA2FE1-8896-432C-A3F1-D9B2F09A5C7D}"/>
    <cellStyle name="Millares 2 2 6 3 4 5" xfId="49501" xr:uid="{5D7FF7D5-58B1-4A1B-B3F5-69670E9CADE2}"/>
    <cellStyle name="Millares 2 2 6 3 5" xfId="4800" xr:uid="{0B5A97B4-AB85-4815-A60D-D383DB419FA1}"/>
    <cellStyle name="Millares 2 2 6 3 5 2" xfId="16252" xr:uid="{93997CDE-C035-4E17-88C2-A9CC5F5F73F1}"/>
    <cellStyle name="Millares 2 2 6 3 5 2 2" xfId="39146" xr:uid="{307EDC79-C5DC-4C66-BCA6-F5DF91D19394}"/>
    <cellStyle name="Millares 2 2 6 3 5 3" xfId="27705" xr:uid="{4A2EE6D9-6F38-4B83-84DA-008EBAEB720E}"/>
    <cellStyle name="Millares 2 2 6 3 5 4" xfId="50587" xr:uid="{99C2BD43-7B03-41B7-9C4F-D47D770B0AAB}"/>
    <cellStyle name="Millares 2 2 6 3 6" xfId="9861" xr:uid="{05B21D11-9BD5-4B38-AEFB-7F416D430605}"/>
    <cellStyle name="Millares 2 2 6 3 6 2" xfId="21304" xr:uid="{849C3C0D-7D5C-49A2-AD0B-C4F72B243ED4}"/>
    <cellStyle name="Millares 2 2 6 3 6 2 2" xfId="44198" xr:uid="{E3BDAE2D-4CE8-429B-B607-B9F6664E9E8B}"/>
    <cellStyle name="Millares 2 2 6 3 6 3" xfId="32757" xr:uid="{A0520B7B-AE2F-426E-9EB0-7F9AEF7B43F1}"/>
    <cellStyle name="Millares 2 2 6 3 7" xfId="10945" xr:uid="{10E75DE8-D037-46F3-A8D1-9DC29EE5E899}"/>
    <cellStyle name="Millares 2 2 6 3 7 2" xfId="22388" xr:uid="{18E9D139-686C-4AD1-A47E-444F6C360D68}"/>
    <cellStyle name="Millares 2 2 6 3 7 2 2" xfId="45282" xr:uid="{E06B753A-44D4-4637-B6CF-102CD6A48119}"/>
    <cellStyle name="Millares 2 2 6 3 7 3" xfId="33841" xr:uid="{F4CDA13A-CB9C-411B-86C6-6ACF292F7392}"/>
    <cellStyle name="Millares 2 2 6 3 8" xfId="12010" xr:uid="{0E04BAC2-190C-4BC4-B6CC-89976A8960BA}"/>
    <cellStyle name="Millares 2 2 6 3 8 2" xfId="34904" xr:uid="{075882E1-A855-418B-9EC1-14327B858AF0}"/>
    <cellStyle name="Millares 2 2 6 3 9" xfId="23463" xr:uid="{FE768073-AA1A-447E-9040-5E4637D42926}"/>
    <cellStyle name="Millares 2 2 6 4" xfId="816" xr:uid="{9C068AB9-7833-4836-BEBB-19F4DE4D885F}"/>
    <cellStyle name="Millares 2 2 6 4 2" xfId="2133" xr:uid="{1A6A4A8E-7678-42E1-B13F-EF92592B2025}"/>
    <cellStyle name="Millares 2 2 6 4 2 2" xfId="6381" xr:uid="{8B46DF3C-8F67-4E68-B1F3-ADFD34E74DBE}"/>
    <cellStyle name="Millares 2 2 6 4 2 2 2" xfId="17833" xr:uid="{93FCA903-34F8-41CB-8F04-63E6CD75BA20}"/>
    <cellStyle name="Millares 2 2 6 4 2 2 2 2" xfId="40727" xr:uid="{D97BFF4B-F28B-46FC-96C0-887B9B347BBF}"/>
    <cellStyle name="Millares 2 2 6 4 2 2 3" xfId="29286" xr:uid="{8E84CBA9-48DC-4368-8086-E277FF367925}"/>
    <cellStyle name="Millares 2 2 6 4 2 2 4" xfId="52168" xr:uid="{9A601CB7-B60B-40C3-81B9-A3EF647219F2}"/>
    <cellStyle name="Millares 2 2 6 4 2 3" xfId="13591" xr:uid="{3C77CB30-19DA-4F91-B710-5797730F3371}"/>
    <cellStyle name="Millares 2 2 6 4 2 3 2" xfId="36485" xr:uid="{2DE62EE7-846E-42A8-A7E4-E2607B411119}"/>
    <cellStyle name="Millares 2 2 6 4 2 4" xfId="25044" xr:uid="{A488E7AB-B52D-4E4E-B2F9-95C0BC408FD4}"/>
    <cellStyle name="Millares 2 2 6 4 2 5" xfId="47927" xr:uid="{8E0DE516-1B9D-4D93-A6AC-FC190F22BC2A}"/>
    <cellStyle name="Millares 2 2 6 4 3" xfId="3977" xr:uid="{A9FC919A-18BF-42E8-8D27-DA0CD73AB255}"/>
    <cellStyle name="Millares 2 2 6 4 3 2" xfId="8220" xr:uid="{3FA9AE8D-7982-4822-ABE9-55A7B320BF9A}"/>
    <cellStyle name="Millares 2 2 6 4 3 2 2" xfId="19672" xr:uid="{93D6F798-E555-4F6A-AF54-C2A0815AB300}"/>
    <cellStyle name="Millares 2 2 6 4 3 2 2 2" xfId="42566" xr:uid="{E53901D0-1C74-4536-A3C6-182EE86C1AAA}"/>
    <cellStyle name="Millares 2 2 6 4 3 2 3" xfId="31125" xr:uid="{8D77DB28-0B9F-472A-9A8E-8A0A64DB6285}"/>
    <cellStyle name="Millares 2 2 6 4 3 2 4" xfId="54007" xr:uid="{62153DE8-1A7E-489B-A20C-3D92453281DC}"/>
    <cellStyle name="Millares 2 2 6 4 3 3" xfId="15430" xr:uid="{42BCC95A-EDB3-46C5-BD25-78B9FBCDC647}"/>
    <cellStyle name="Millares 2 2 6 4 3 3 2" xfId="38324" xr:uid="{E84004D3-49DE-4DAF-A7E9-4EDD33D07B04}"/>
    <cellStyle name="Millares 2 2 6 4 3 4" xfId="26883" xr:uid="{325852EE-6700-427C-AC78-DC76B3967948}"/>
    <cellStyle name="Millares 2 2 6 4 3 5" xfId="49765" xr:uid="{5FE85A30-21C8-459F-9F28-C192F98BB965}"/>
    <cellStyle name="Millares 2 2 6 4 4" xfId="5064" xr:uid="{E578BEB4-D92E-48DB-AE3C-7A34B3F56823}"/>
    <cellStyle name="Millares 2 2 6 4 4 2" xfId="16516" xr:uid="{6A64EE2B-D793-4879-832F-89D38AD9FF86}"/>
    <cellStyle name="Millares 2 2 6 4 4 2 2" xfId="39410" xr:uid="{A1975218-BFB8-4DD1-9D7D-8A8D9D7305EB}"/>
    <cellStyle name="Millares 2 2 6 4 4 3" xfId="27969" xr:uid="{0762BB61-341D-4F8A-B999-3EE6388F3A8F}"/>
    <cellStyle name="Millares 2 2 6 4 4 4" xfId="50851" xr:uid="{789ED19C-8532-441A-BB03-94359DD444A6}"/>
    <cellStyle name="Millares 2 2 6 4 5" xfId="10125" xr:uid="{2F28E580-D1D4-4CEE-A58B-6DEE0F7A1819}"/>
    <cellStyle name="Millares 2 2 6 4 5 2" xfId="21568" xr:uid="{EF48F0DA-5426-46AF-B7AF-C940436EB141}"/>
    <cellStyle name="Millares 2 2 6 4 5 2 2" xfId="44462" xr:uid="{9AE12D60-43CA-4246-B8C6-41ADFC63892F}"/>
    <cellStyle name="Millares 2 2 6 4 5 3" xfId="33021" xr:uid="{835C87AA-CDD4-4AE3-A3FB-AC360B750311}"/>
    <cellStyle name="Millares 2 2 6 4 6" xfId="11209" xr:uid="{711211EB-FB18-4D66-8CC6-2A82CF17C017}"/>
    <cellStyle name="Millares 2 2 6 4 6 2" xfId="22652" xr:uid="{6B91EAC8-5755-422A-A69C-8F8A6032B38A}"/>
    <cellStyle name="Millares 2 2 6 4 6 2 2" xfId="45546" xr:uid="{5817DA8D-61D7-45A1-B98D-B634FD60F9D0}"/>
    <cellStyle name="Millares 2 2 6 4 6 3" xfId="34105" xr:uid="{FB3E06EB-0D1A-4C64-B852-2F6BE874025F}"/>
    <cellStyle name="Millares 2 2 6 4 7" xfId="12274" xr:uid="{CAD79044-FC6A-4EA5-8F86-70680CCA6710}"/>
    <cellStyle name="Millares 2 2 6 4 7 2" xfId="35168" xr:uid="{09401C5E-35A2-4096-9AAE-65665BA458D3}"/>
    <cellStyle name="Millares 2 2 6 4 8" xfId="23727" xr:uid="{5FC95316-3108-432C-A9B1-14C53E916D75}"/>
    <cellStyle name="Millares 2 2 6 4 9" xfId="46610" xr:uid="{D17E6658-9AD4-4639-A9D8-D0E1178629E0}"/>
    <cellStyle name="Millares 2 2 6 5" xfId="1344" xr:uid="{31FF6CD3-8D24-4996-BA00-B825102A581F}"/>
    <cellStyle name="Millares 2 2 6 5 2" xfId="2661" xr:uid="{E682FFC9-44E9-4342-BFF8-BB8CF290A9FC}"/>
    <cellStyle name="Millares 2 2 6 5 2 2" xfId="6909" xr:uid="{2B12C5A3-58F1-4B04-938B-553A0C678A8B}"/>
    <cellStyle name="Millares 2 2 6 5 2 2 2" xfId="18361" xr:uid="{7A53E799-ED5F-4EA6-91F4-0C6BDD4A98BF}"/>
    <cellStyle name="Millares 2 2 6 5 2 2 2 2" xfId="41255" xr:uid="{EED81794-E31C-4036-A3FE-4D314085B4D3}"/>
    <cellStyle name="Millares 2 2 6 5 2 2 3" xfId="29814" xr:uid="{82DC33E8-216F-4F7D-84A9-4585A2BDF0F5}"/>
    <cellStyle name="Millares 2 2 6 5 2 2 4" xfId="52696" xr:uid="{9EA1B25C-EEBA-49F9-AA7B-6BD54EA592A1}"/>
    <cellStyle name="Millares 2 2 6 5 2 3" xfId="14119" xr:uid="{317C595A-54E3-46AC-9285-742935D7FEC0}"/>
    <cellStyle name="Millares 2 2 6 5 2 3 2" xfId="37013" xr:uid="{0A9A7A39-C739-44FE-9D17-5AA36CD90F20}"/>
    <cellStyle name="Millares 2 2 6 5 2 4" xfId="25572" xr:uid="{8DA9E340-035E-410E-A3F2-2B5C51478AEC}"/>
    <cellStyle name="Millares 2 2 6 5 2 5" xfId="48455" xr:uid="{6C6AB2AE-E931-4DC8-A6E2-FC82A026C52E}"/>
    <cellStyle name="Millares 2 2 6 5 3" xfId="5592" xr:uid="{A4EE10D8-7556-48F0-94CA-3E0DD75582C9}"/>
    <cellStyle name="Millares 2 2 6 5 3 2" xfId="17044" xr:uid="{47F2AB17-7DBF-4161-8ADC-7B6FB597D3F1}"/>
    <cellStyle name="Millares 2 2 6 5 3 2 2" xfId="39938" xr:uid="{EDC8C893-F78E-4707-887C-850A19F09CF1}"/>
    <cellStyle name="Millares 2 2 6 5 3 3" xfId="28497" xr:uid="{5B3A06BA-4DF6-4D2D-B76D-10920CA4F358}"/>
    <cellStyle name="Millares 2 2 6 5 3 4" xfId="51379" xr:uid="{51207E06-CA88-46A3-9087-9448E5A82244}"/>
    <cellStyle name="Millares 2 2 6 5 4" xfId="12802" xr:uid="{3683932A-C9CA-480E-BFBA-A35413F5510D}"/>
    <cellStyle name="Millares 2 2 6 5 4 2" xfId="35696" xr:uid="{6F9BC262-2112-4FE9-AA08-B23D72E50312}"/>
    <cellStyle name="Millares 2 2 6 5 5" xfId="24255" xr:uid="{D31E2611-BEF9-4845-8420-579DED2805ED}"/>
    <cellStyle name="Millares 2 2 6 5 6" xfId="47138" xr:uid="{66601B51-1785-4588-B468-E519ECA59532}"/>
    <cellStyle name="Millares 2 2 6 6" xfId="1606" xr:uid="{55F1BAEE-C408-4719-B555-FFAFEFBF71AC}"/>
    <cellStyle name="Millares 2 2 6 6 2" xfId="5854" xr:uid="{C6663EBF-2B27-40CD-9204-93BF0A0C40CA}"/>
    <cellStyle name="Millares 2 2 6 6 2 2" xfId="17306" xr:uid="{0D57ABE3-5D1B-4A6A-B5EC-D67046D1D80F}"/>
    <cellStyle name="Millares 2 2 6 6 2 2 2" xfId="40200" xr:uid="{49460C89-CD88-4FA3-974A-57636A9C46A4}"/>
    <cellStyle name="Millares 2 2 6 6 2 3" xfId="28759" xr:uid="{7D3A29C9-9279-44AB-AD47-B8E41A8F2982}"/>
    <cellStyle name="Millares 2 2 6 6 2 4" xfId="51641" xr:uid="{8E329520-0AE5-4541-88C6-AF39C6E7C238}"/>
    <cellStyle name="Millares 2 2 6 6 3" xfId="13064" xr:uid="{20199AE5-C70C-4C89-BF0D-88E5EBF97942}"/>
    <cellStyle name="Millares 2 2 6 6 3 2" xfId="35958" xr:uid="{0542552A-177D-46E3-9B78-8F92C526AB1F}"/>
    <cellStyle name="Millares 2 2 6 6 4" xfId="24517" xr:uid="{38CC8100-BC0A-4E0B-992B-ECA0BEFB8702}"/>
    <cellStyle name="Millares 2 2 6 6 5" xfId="47400" xr:uid="{B9650FE6-3C6F-4D2F-B4CB-AF2BBC852ECE}"/>
    <cellStyle name="Millares 2 2 6 7" xfId="2929" xr:uid="{6CA8EAD1-ED8F-443F-9421-C3C90904DEFC}"/>
    <cellStyle name="Millares 2 2 6 7 2" xfId="7172" xr:uid="{E70E0D86-C5FF-4638-A783-35E17A305991}"/>
    <cellStyle name="Millares 2 2 6 7 2 2" xfId="18624" xr:uid="{BEF88B75-EF76-4C76-9669-09A78ABCE81E}"/>
    <cellStyle name="Millares 2 2 6 7 2 2 2" xfId="41518" xr:uid="{6BB2CAEA-E526-4AA0-9723-61485E304ACC}"/>
    <cellStyle name="Millares 2 2 6 7 2 3" xfId="30077" xr:uid="{4C71A279-C705-4744-A9EE-A26961F1E291}"/>
    <cellStyle name="Millares 2 2 6 7 2 4" xfId="52959" xr:uid="{B9C60899-033B-46CB-B862-95B1157F2FE5}"/>
    <cellStyle name="Millares 2 2 6 7 3" xfId="14382" xr:uid="{1E995017-9214-41B8-B86A-5505CCEEF23C}"/>
    <cellStyle name="Millares 2 2 6 7 3 2" xfId="37276" xr:uid="{0FF5E1CE-9D43-43D4-A523-EC58998E5E4A}"/>
    <cellStyle name="Millares 2 2 6 7 4" xfId="25835" xr:uid="{A77FDE0F-56F1-4748-A255-7577771ADB15}"/>
    <cellStyle name="Millares 2 2 6 7 5" xfId="48717" xr:uid="{863D867C-E1BA-44CD-9D63-063E8D07D396}"/>
    <cellStyle name="Millares 2 2 6 8" xfId="3189" xr:uid="{E9C95273-EB85-46E4-A63F-60416D0F0F58}"/>
    <cellStyle name="Millares 2 2 6 8 2" xfId="7432" xr:uid="{10E0CC6F-1C99-4A8A-989C-E4F1C8BAB4EC}"/>
    <cellStyle name="Millares 2 2 6 8 2 2" xfId="18884" xr:uid="{069164DD-7441-4848-B1A0-69A94D5FA8F9}"/>
    <cellStyle name="Millares 2 2 6 8 2 2 2" xfId="41778" xr:uid="{19D115E9-3230-4E5D-B8AB-FA3B72B89002}"/>
    <cellStyle name="Millares 2 2 6 8 2 3" xfId="30337" xr:uid="{8AE2CF05-6954-4B99-AE29-3DA76B2F68E2}"/>
    <cellStyle name="Millares 2 2 6 8 2 4" xfId="53219" xr:uid="{D9787867-BF19-4900-B56C-98F5C7FDDE72}"/>
    <cellStyle name="Millares 2 2 6 8 3" xfId="14642" xr:uid="{AE12155D-6589-4F1D-96B0-9D82BF520F44}"/>
    <cellStyle name="Millares 2 2 6 8 3 2" xfId="37536" xr:uid="{C1FFA6B8-969C-465A-A5EB-5667AA8563AA}"/>
    <cellStyle name="Millares 2 2 6 8 4" xfId="26095" xr:uid="{8DBB26CA-6069-4A1C-BCFB-60B0C65EC718}"/>
    <cellStyle name="Millares 2 2 6 8 5" xfId="48977" xr:uid="{C6CE719F-31FF-4CF5-ABA1-4DC0B59C057B}"/>
    <cellStyle name="Millares 2 2 6 9" xfId="3450" xr:uid="{3ECCA1B4-8449-400D-9ABB-B20B96A0A461}"/>
    <cellStyle name="Millares 2 2 6 9 2" xfId="7693" xr:uid="{7D99FFF1-844E-4E18-AFEB-4050B90EC481}"/>
    <cellStyle name="Millares 2 2 6 9 2 2" xfId="19145" xr:uid="{464DD7C5-58CA-4E70-9CA2-7DA1C2B3930C}"/>
    <cellStyle name="Millares 2 2 6 9 2 2 2" xfId="42039" xr:uid="{1AC46D40-4A8B-4F4E-999C-FEC9A9FF5AE3}"/>
    <cellStyle name="Millares 2 2 6 9 2 3" xfId="30598" xr:uid="{2025A488-25AE-44DD-8C50-38D95D62EC31}"/>
    <cellStyle name="Millares 2 2 6 9 2 4" xfId="53480" xr:uid="{B9FA2CC3-A8A6-4644-95D8-4C79E3A0C3D3}"/>
    <cellStyle name="Millares 2 2 6 9 3" xfId="14903" xr:uid="{A2A9DBD1-DF90-4218-986A-A0545FCBE5CB}"/>
    <cellStyle name="Millares 2 2 6 9 3 2" xfId="37797" xr:uid="{79B66E01-753E-44B1-B669-D22786DB16DE}"/>
    <cellStyle name="Millares 2 2 6 9 4" xfId="26356" xr:uid="{F654EFA5-9CD6-442B-9CF2-30CA656B38F0}"/>
    <cellStyle name="Millares 2 2 6 9 5" xfId="49238" xr:uid="{B2B39D81-E7E9-4BA9-9B21-5ADC09533B63}"/>
    <cellStyle name="Millares 2 2 7" xfId="135" xr:uid="{9B5159AB-19E4-4314-B436-E58223FF86CA}"/>
    <cellStyle name="Millares 2 2 7 10" xfId="8689" xr:uid="{27229E3E-BA0D-473A-9C18-58B0DEA97125}"/>
    <cellStyle name="Millares 2 2 7 10 2" xfId="20133" xr:uid="{B3344416-76BA-4207-830D-44E23CF6B99D}"/>
    <cellStyle name="Millares 2 2 7 10 2 2" xfId="43027" xr:uid="{10FEAE0C-1967-4F7D-9FEE-16563412D7D5}"/>
    <cellStyle name="Millares 2 2 7 10 3" xfId="31586" xr:uid="{3F81BDF1-840D-48DE-A94D-59C7A19CDBAC}"/>
    <cellStyle name="Millares 2 2 7 10 4" xfId="54468" xr:uid="{5C70E8E1-1EF5-4F17-A7A0-0E9FA95F8FF4}"/>
    <cellStyle name="Millares 2 2 7 11" xfId="8950" xr:uid="{9B10017A-45A2-42F7-9F25-CC9F80D7068E}"/>
    <cellStyle name="Millares 2 2 7 11 2" xfId="20394" xr:uid="{C1125E30-3D2F-428C-A4FF-BA4D0693AB8A}"/>
    <cellStyle name="Millares 2 2 7 11 2 2" xfId="43288" xr:uid="{4622D1AC-4402-45AC-ABD3-CB406934875D}"/>
    <cellStyle name="Millares 2 2 7 11 3" xfId="31847" xr:uid="{5116189E-C2D9-47A3-A782-30009845B5C4}"/>
    <cellStyle name="Millares 2 2 7 11 4" xfId="54729" xr:uid="{CE9472A3-CE17-4BCD-8EAF-86A20CFC8237}"/>
    <cellStyle name="Millares 2 2 7 12" xfId="9216" xr:uid="{EE04520C-B253-413F-AFE1-62E33ED9D572}"/>
    <cellStyle name="Millares 2 2 7 12 2" xfId="20660" xr:uid="{BD1F25E3-814A-4F48-8CC9-AC4B6DAC4039}"/>
    <cellStyle name="Millares 2 2 7 12 2 2" xfId="43554" xr:uid="{80D3FFE6-6031-4892-9DC5-7F0733C7F830}"/>
    <cellStyle name="Millares 2 2 7 12 3" xfId="32113" xr:uid="{D9D6B031-68AB-4C91-8E12-00055CBAB805}"/>
    <cellStyle name="Millares 2 2 7 12 4" xfId="54995" xr:uid="{99161BC8-7C7A-4A92-8690-533C2156B9FB}"/>
    <cellStyle name="Millares 2 2 7 13" xfId="9487" xr:uid="{30A3F034-EFAD-4CFD-B317-769C85378CBA}"/>
    <cellStyle name="Millares 2 2 7 13 2" xfId="20930" xr:uid="{33228DB3-671F-4DC1-B7F1-FF8BB5CCDCC2}"/>
    <cellStyle name="Millares 2 2 7 13 2 2" xfId="43824" xr:uid="{B86A8DA3-0EFB-4870-B2D2-C1106945CA3D}"/>
    <cellStyle name="Millares 2 2 7 13 3" xfId="32383" xr:uid="{E8AE19F6-D177-4774-BF7E-AEAFC707317C}"/>
    <cellStyle name="Millares 2 2 7 14" xfId="10574" xr:uid="{5AEBE345-BB17-44DF-9BEE-C529AF799F0F}"/>
    <cellStyle name="Millares 2 2 7 14 2" xfId="22017" xr:uid="{EFBB191D-5A74-44AA-A411-66AD1E7203FA}"/>
    <cellStyle name="Millares 2 2 7 14 2 2" xfId="44911" xr:uid="{5A3C8CFB-D686-4DC4-BAB4-F698651BD549}"/>
    <cellStyle name="Millares 2 2 7 14 3" xfId="33470" xr:uid="{0CCB385B-02EB-4148-8550-C9F1EBE92851}"/>
    <cellStyle name="Millares 2 2 7 15" xfId="11639" xr:uid="{53B1DB7E-3D40-4218-951A-BA1435851C4D}"/>
    <cellStyle name="Millares 2 2 7 15 2" xfId="34533" xr:uid="{C50A83B9-044C-4D55-84FB-1A5525F33D4C}"/>
    <cellStyle name="Millares 2 2 7 16" xfId="23092" xr:uid="{61DA2F7E-DD7A-461C-9E94-2DF82EF65EB5}"/>
    <cellStyle name="Millares 2 2 7 17" xfId="45975" xr:uid="{23AAF530-711F-46C0-84E5-D5A90E36704E}"/>
    <cellStyle name="Millares 2 2 7 2" xfId="443" xr:uid="{2AEB361E-3821-4FB0-892B-14F66C493B03}"/>
    <cellStyle name="Millares 2 2 7 2 10" xfId="46238" xr:uid="{22AAA5E9-EEDD-4B45-9934-8BF5AE467446}"/>
    <cellStyle name="Millares 2 2 7 2 2" xfId="971" xr:uid="{024B5C05-E48A-4C1E-A66B-79B77AE7D16A}"/>
    <cellStyle name="Millares 2 2 7 2 2 2" xfId="2288" xr:uid="{CE6087DA-04C4-41D6-89D5-8452D76A714B}"/>
    <cellStyle name="Millares 2 2 7 2 2 2 2" xfId="6536" xr:uid="{C405F560-E9AC-456F-BF16-CE681A3667E8}"/>
    <cellStyle name="Millares 2 2 7 2 2 2 2 2" xfId="17988" xr:uid="{6F0863F9-DEF8-43FF-BB91-1F9C5D0AE87B}"/>
    <cellStyle name="Millares 2 2 7 2 2 2 2 2 2" xfId="40882" xr:uid="{0530C2CC-D78C-440C-B850-EEE1E9EEA629}"/>
    <cellStyle name="Millares 2 2 7 2 2 2 2 3" xfId="29441" xr:uid="{BB41AC1E-E8E7-40FE-BA27-92EEE39736E3}"/>
    <cellStyle name="Millares 2 2 7 2 2 2 2 4" xfId="52323" xr:uid="{ACACF9ED-FE31-444A-8F43-C079B225E5CA}"/>
    <cellStyle name="Millares 2 2 7 2 2 2 3" xfId="13746" xr:uid="{3F59E956-43E7-4CF0-B6E7-C0DC4E11EE55}"/>
    <cellStyle name="Millares 2 2 7 2 2 2 3 2" xfId="36640" xr:uid="{B05BD33D-2FB7-44FE-A9B5-FA01B3977851}"/>
    <cellStyle name="Millares 2 2 7 2 2 2 4" xfId="25199" xr:uid="{FB87520D-2533-496E-BA20-C0ACEB40E023}"/>
    <cellStyle name="Millares 2 2 7 2 2 2 5" xfId="48082" xr:uid="{FD07D7E8-A1B7-4481-825D-CA059138C0DC}"/>
    <cellStyle name="Millares 2 2 7 2 2 3" xfId="4132" xr:uid="{029411EA-2F8D-4109-B6B1-0D6296BA55EE}"/>
    <cellStyle name="Millares 2 2 7 2 2 3 2" xfId="8375" xr:uid="{33BB342D-49C6-4391-9AFC-1C88E7B6BA74}"/>
    <cellStyle name="Millares 2 2 7 2 2 3 2 2" xfId="19827" xr:uid="{E64E96E7-4ADA-4E8C-8312-8139DC78E6AD}"/>
    <cellStyle name="Millares 2 2 7 2 2 3 2 2 2" xfId="42721" xr:uid="{CDA7A20C-666F-40C3-BDFE-5569C30A69EE}"/>
    <cellStyle name="Millares 2 2 7 2 2 3 2 3" xfId="31280" xr:uid="{A704D08C-0445-418D-8AED-085846ED19B0}"/>
    <cellStyle name="Millares 2 2 7 2 2 3 2 4" xfId="54162" xr:uid="{C5F0E36C-CF02-464F-9013-DABCD3ECF01B}"/>
    <cellStyle name="Millares 2 2 7 2 2 3 3" xfId="15585" xr:uid="{D3BB13ED-3BB8-4530-9295-0928089785BD}"/>
    <cellStyle name="Millares 2 2 7 2 2 3 3 2" xfId="38479" xr:uid="{AA4F6E76-7D4C-40EB-8232-01FBE8291BD7}"/>
    <cellStyle name="Millares 2 2 7 2 2 3 4" xfId="27038" xr:uid="{48FC1BE1-0ABF-458C-ABB5-3ABBA580D947}"/>
    <cellStyle name="Millares 2 2 7 2 2 3 5" xfId="49920" xr:uid="{FA3CE7BD-BBB1-4C0A-AACD-F1D41DDD24B8}"/>
    <cellStyle name="Millares 2 2 7 2 2 4" xfId="5219" xr:uid="{DB218C25-9DE7-4746-9473-ABC5DDF5E602}"/>
    <cellStyle name="Millares 2 2 7 2 2 4 2" xfId="16671" xr:uid="{4104E700-FAE5-43BF-83FC-9DA0CE4BCB60}"/>
    <cellStyle name="Millares 2 2 7 2 2 4 2 2" xfId="39565" xr:uid="{891E7C4C-9949-4A6C-904B-7870FE8E2608}"/>
    <cellStyle name="Millares 2 2 7 2 2 4 3" xfId="28124" xr:uid="{C7611D5E-A19B-4E2F-BF3E-4E7CCD23197F}"/>
    <cellStyle name="Millares 2 2 7 2 2 4 4" xfId="51006" xr:uid="{86976418-34BC-4515-8159-64BAC6A18C3A}"/>
    <cellStyle name="Millares 2 2 7 2 2 5" xfId="10280" xr:uid="{8EB1D9D3-6BC6-4ECD-852F-B8E8D573D07E}"/>
    <cellStyle name="Millares 2 2 7 2 2 5 2" xfId="21723" xr:uid="{C527CB2C-19A7-4D6B-85C8-B6E10804CA58}"/>
    <cellStyle name="Millares 2 2 7 2 2 5 2 2" xfId="44617" xr:uid="{E203DA23-032C-4755-9A4B-ECCC45703750}"/>
    <cellStyle name="Millares 2 2 7 2 2 5 3" xfId="33176" xr:uid="{91591769-4BBB-485C-A58A-6111213D8685}"/>
    <cellStyle name="Millares 2 2 7 2 2 6" xfId="11364" xr:uid="{D3BA11E3-3D85-4927-AC93-5E59E0BBDCAC}"/>
    <cellStyle name="Millares 2 2 7 2 2 6 2" xfId="22807" xr:uid="{1B55EB4E-37BD-4BD7-8DCA-341BA618962E}"/>
    <cellStyle name="Millares 2 2 7 2 2 6 2 2" xfId="45701" xr:uid="{0BB561B2-4739-40F7-8200-B9E704F5EBC3}"/>
    <cellStyle name="Millares 2 2 7 2 2 6 3" xfId="34260" xr:uid="{FE4A8B1C-2195-4B91-98CB-D62A5252C4DD}"/>
    <cellStyle name="Millares 2 2 7 2 2 7" xfId="12429" xr:uid="{38D73A93-FC97-46C7-B0B0-B1FC32F28A57}"/>
    <cellStyle name="Millares 2 2 7 2 2 7 2" xfId="35323" xr:uid="{6005DB88-83E7-4665-A091-632CFD23D9F1}"/>
    <cellStyle name="Millares 2 2 7 2 2 8" xfId="23882" xr:uid="{8D5577BD-11AB-4192-929D-989DEF2968B7}"/>
    <cellStyle name="Millares 2 2 7 2 2 9" xfId="46765" xr:uid="{41359EAC-0EB0-4120-8813-562F27C25089}"/>
    <cellStyle name="Millares 2 2 7 2 3" xfId="1761" xr:uid="{B3DC8ACC-B61D-445E-84EA-C9379B5197FA}"/>
    <cellStyle name="Millares 2 2 7 2 3 2" xfId="6009" xr:uid="{3857664B-92ED-499C-89A0-17F00C7FC34F}"/>
    <cellStyle name="Millares 2 2 7 2 3 2 2" xfId="17461" xr:uid="{3950EFF7-9CB0-414C-AC65-B4B2473D3320}"/>
    <cellStyle name="Millares 2 2 7 2 3 2 2 2" xfId="40355" xr:uid="{FC938258-3A61-4F48-86B9-561C7FC6FD09}"/>
    <cellStyle name="Millares 2 2 7 2 3 2 3" xfId="28914" xr:uid="{A43FDD27-393A-45F2-A2A7-78B34C4EC86A}"/>
    <cellStyle name="Millares 2 2 7 2 3 2 4" xfId="51796" xr:uid="{2D85A66D-3684-4D74-9F71-3D0B7BA5101C}"/>
    <cellStyle name="Millares 2 2 7 2 3 3" xfId="13219" xr:uid="{70E9FA6F-6A45-4DBA-85B7-08A350A95977}"/>
    <cellStyle name="Millares 2 2 7 2 3 3 2" xfId="36113" xr:uid="{E5816C96-20A9-4E02-96B6-431BB1BCAC06}"/>
    <cellStyle name="Millares 2 2 7 2 3 4" xfId="24672" xr:uid="{4F5FE359-9642-4B75-8AAD-680204E4DCB2}"/>
    <cellStyle name="Millares 2 2 7 2 3 5" xfId="47555" xr:uid="{29A780E7-5CAC-4B6E-A453-2AFA690C7AF0}"/>
    <cellStyle name="Millares 2 2 7 2 4" xfId="3605" xr:uid="{99D55443-AB49-4A5F-B4AF-80D09DC0A9BE}"/>
    <cellStyle name="Millares 2 2 7 2 4 2" xfId="7848" xr:uid="{8BE59CB7-7BF5-480B-B817-3C9EC2862BFD}"/>
    <cellStyle name="Millares 2 2 7 2 4 2 2" xfId="19300" xr:uid="{7CC841A5-AB8A-4E58-9BAD-2C4A54F8BA84}"/>
    <cellStyle name="Millares 2 2 7 2 4 2 2 2" xfId="42194" xr:uid="{BDC5CE34-5E83-44E8-838E-60F7F55FD34F}"/>
    <cellStyle name="Millares 2 2 7 2 4 2 3" xfId="30753" xr:uid="{08A029AB-DCEE-4FDF-86CE-50523AEAD828}"/>
    <cellStyle name="Millares 2 2 7 2 4 2 4" xfId="53635" xr:uid="{99F50D67-EBDC-479E-BAF3-C2607CBDC66F}"/>
    <cellStyle name="Millares 2 2 7 2 4 3" xfId="15058" xr:uid="{58E1E43C-9DF8-4FD4-A843-0288E73BEB7D}"/>
    <cellStyle name="Millares 2 2 7 2 4 3 2" xfId="37952" xr:uid="{6227DCF0-1FCC-40E4-98AE-618F175E7963}"/>
    <cellStyle name="Millares 2 2 7 2 4 4" xfId="26511" xr:uid="{DE8832EF-54E8-48F1-918A-F35F314E3B7D}"/>
    <cellStyle name="Millares 2 2 7 2 4 5" xfId="49393" xr:uid="{6D472960-1B2F-4FF8-8FB3-7F916031F733}"/>
    <cellStyle name="Millares 2 2 7 2 5" xfId="4692" xr:uid="{01713583-3F7C-415C-BB2E-2EA298DDF5A8}"/>
    <cellStyle name="Millares 2 2 7 2 5 2" xfId="16144" xr:uid="{CC32104E-C56F-43CA-80DF-AF4B9A802A6F}"/>
    <cellStyle name="Millares 2 2 7 2 5 2 2" xfId="39038" xr:uid="{F2AF2035-D79E-4770-AC54-2BB8A0EE6E3E}"/>
    <cellStyle name="Millares 2 2 7 2 5 3" xfId="27597" xr:uid="{E2676E19-55D7-4E8B-97C6-5389E2306693}"/>
    <cellStyle name="Millares 2 2 7 2 5 4" xfId="50479" xr:uid="{8C310DC5-829B-42E0-8F17-15A76207F18F}"/>
    <cellStyle name="Millares 2 2 7 2 6" xfId="9753" xr:uid="{C42897A7-7444-4247-8470-37B6AA0BD44E}"/>
    <cellStyle name="Millares 2 2 7 2 6 2" xfId="21196" xr:uid="{F81FB605-EF88-4934-A307-636EE0146988}"/>
    <cellStyle name="Millares 2 2 7 2 6 2 2" xfId="44090" xr:uid="{31A58571-9083-4F12-AAF0-F685DACDBBC7}"/>
    <cellStyle name="Millares 2 2 7 2 6 3" xfId="32649" xr:uid="{339743D0-B54A-4989-999F-9458AE291BD2}"/>
    <cellStyle name="Millares 2 2 7 2 7" xfId="10837" xr:uid="{3A427AF5-3C25-48E0-B036-A5897FC766F6}"/>
    <cellStyle name="Millares 2 2 7 2 7 2" xfId="22280" xr:uid="{A4DA7068-F622-49A2-AB83-63FAB4136D51}"/>
    <cellStyle name="Millares 2 2 7 2 7 2 2" xfId="45174" xr:uid="{FE25D420-6BA2-48AD-8331-C7C0A01C0090}"/>
    <cellStyle name="Millares 2 2 7 2 7 3" xfId="33733" xr:uid="{9C53B8AD-160C-4E97-BF41-4BAF0B1FBAE0}"/>
    <cellStyle name="Millares 2 2 7 2 8" xfId="11902" xr:uid="{15B8B23D-745E-4163-BE40-6FB0C1E0CE4E}"/>
    <cellStyle name="Millares 2 2 7 2 8 2" xfId="34796" xr:uid="{13559E35-3C2C-46AB-8394-7CE11A4FDA8F}"/>
    <cellStyle name="Millares 2 2 7 2 9" xfId="23355" xr:uid="{947D9B4E-E313-4F8E-BA17-6250186A8954}"/>
    <cellStyle name="Millares 2 2 7 3" xfId="707" xr:uid="{1DD6756F-4A8A-46F2-9833-34A928AD31A5}"/>
    <cellStyle name="Millares 2 2 7 3 2" xfId="2024" xr:uid="{B59145E0-533B-4DF3-A5E8-E74D26ECA016}"/>
    <cellStyle name="Millares 2 2 7 3 2 2" xfId="6272" xr:uid="{5F02E23E-F617-485B-AFDE-C39DFB68024A}"/>
    <cellStyle name="Millares 2 2 7 3 2 2 2" xfId="17724" xr:uid="{2459D5F9-B86A-4327-A8D7-3EF6CAB88D7E}"/>
    <cellStyle name="Millares 2 2 7 3 2 2 2 2" xfId="40618" xr:uid="{2F321A1A-3B42-405C-93EE-4E0B846765CA}"/>
    <cellStyle name="Millares 2 2 7 3 2 2 3" xfId="29177" xr:uid="{AFC29C0B-3B9D-46C6-8292-32DF3F5194BE}"/>
    <cellStyle name="Millares 2 2 7 3 2 2 4" xfId="52059" xr:uid="{BFEE83D4-E9DA-485A-9E05-A4754C3F2741}"/>
    <cellStyle name="Millares 2 2 7 3 2 3" xfId="13482" xr:uid="{769D3F3A-63DB-4781-BE0C-C46BECA2F0D1}"/>
    <cellStyle name="Millares 2 2 7 3 2 3 2" xfId="36376" xr:uid="{2C92BB3D-D267-4E98-989D-CB136AE7EA69}"/>
    <cellStyle name="Millares 2 2 7 3 2 4" xfId="24935" xr:uid="{FF86B1E5-6384-4A6C-BFC0-8D3C578D6029}"/>
    <cellStyle name="Millares 2 2 7 3 2 5" xfId="47818" xr:uid="{D14280D6-CDF3-4B73-8A9C-D401133CCD48}"/>
    <cellStyle name="Millares 2 2 7 3 3" xfId="3868" xr:uid="{086A28DE-5451-4F59-AC44-A6940F5A45AB}"/>
    <cellStyle name="Millares 2 2 7 3 3 2" xfId="8111" xr:uid="{83DCECF1-2C65-42BB-A2EF-D56B4BB4A46D}"/>
    <cellStyle name="Millares 2 2 7 3 3 2 2" xfId="19563" xr:uid="{589AB2CF-3CF2-4F84-B87B-69F5B742529F}"/>
    <cellStyle name="Millares 2 2 7 3 3 2 2 2" xfId="42457" xr:uid="{7157FA29-39B9-4D1E-B16F-45B1012AA2EA}"/>
    <cellStyle name="Millares 2 2 7 3 3 2 3" xfId="31016" xr:uid="{89C1BABA-ED8E-4AA6-ACA9-23DFE4DBBFCC}"/>
    <cellStyle name="Millares 2 2 7 3 3 2 4" xfId="53898" xr:uid="{67F48F2E-2C8A-42AD-802F-5AFEC16CB347}"/>
    <cellStyle name="Millares 2 2 7 3 3 3" xfId="15321" xr:uid="{AB6EBAB7-15F5-4120-B899-26638058026F}"/>
    <cellStyle name="Millares 2 2 7 3 3 3 2" xfId="38215" xr:uid="{9ECEF9C3-8A19-41CF-99D2-A97AC16AC4FB}"/>
    <cellStyle name="Millares 2 2 7 3 3 4" xfId="26774" xr:uid="{0E37A87B-8F93-4406-B106-CAFD13D2441A}"/>
    <cellStyle name="Millares 2 2 7 3 3 5" xfId="49656" xr:uid="{B096BE3D-AEDC-45D5-8851-FD7B6625D26C}"/>
    <cellStyle name="Millares 2 2 7 3 4" xfId="4955" xr:uid="{2A750337-2DC1-434E-820B-5E63B3DF7654}"/>
    <cellStyle name="Millares 2 2 7 3 4 2" xfId="16407" xr:uid="{8405E14B-E1D2-4B4A-B6EC-3591C0D48A70}"/>
    <cellStyle name="Millares 2 2 7 3 4 2 2" xfId="39301" xr:uid="{A71D6B18-94CE-4CAB-AEE2-F0BA8761A196}"/>
    <cellStyle name="Millares 2 2 7 3 4 3" xfId="27860" xr:uid="{8465CB49-300A-4E99-A374-46F007159D8B}"/>
    <cellStyle name="Millares 2 2 7 3 4 4" xfId="50742" xr:uid="{5567F819-E76A-4BA3-B34F-84E2C2CA7500}"/>
    <cellStyle name="Millares 2 2 7 3 5" xfId="10016" xr:uid="{800CA9CD-9432-4CDE-A472-C2D6535742E8}"/>
    <cellStyle name="Millares 2 2 7 3 5 2" xfId="21459" xr:uid="{CE441C62-3EFF-4831-9219-738CC37A7F3A}"/>
    <cellStyle name="Millares 2 2 7 3 5 2 2" xfId="44353" xr:uid="{55C90FA1-1DE1-43CE-AF46-FF2F5211407E}"/>
    <cellStyle name="Millares 2 2 7 3 5 3" xfId="32912" xr:uid="{5F654D52-A8A0-4A1A-A841-4496116DFF72}"/>
    <cellStyle name="Millares 2 2 7 3 6" xfId="11100" xr:uid="{DD64A1B5-A711-4785-8D16-FA7EAC34148B}"/>
    <cellStyle name="Millares 2 2 7 3 6 2" xfId="22543" xr:uid="{BD192400-BDEB-4C9B-A588-6D6D6CFABF2E}"/>
    <cellStyle name="Millares 2 2 7 3 6 2 2" xfId="45437" xr:uid="{21FDAAF2-52FE-442D-80CF-0F7C0F166812}"/>
    <cellStyle name="Millares 2 2 7 3 6 3" xfId="33996" xr:uid="{029446B4-A130-4BC0-8750-B0BD35B6080B}"/>
    <cellStyle name="Millares 2 2 7 3 7" xfId="12165" xr:uid="{992093B8-9E99-4BF3-A806-EF475B0D81A0}"/>
    <cellStyle name="Millares 2 2 7 3 7 2" xfId="35059" xr:uid="{E91015F3-61A1-41F3-AE6C-53547832B9C1}"/>
    <cellStyle name="Millares 2 2 7 3 8" xfId="23618" xr:uid="{7654053B-63D7-4CD0-B870-9335F163CFCD}"/>
    <cellStyle name="Millares 2 2 7 3 9" xfId="46501" xr:uid="{C9C4A210-F9D4-400A-A9E7-FDAAC2DCB7FE}"/>
    <cellStyle name="Millares 2 2 7 4" xfId="1235" xr:uid="{FC0A74A2-C264-4964-9706-16ED32B5623F}"/>
    <cellStyle name="Millares 2 2 7 4 2" xfId="2552" xr:uid="{67CCB695-A535-4646-9E4A-5AE42D843BF9}"/>
    <cellStyle name="Millares 2 2 7 4 2 2" xfId="6800" xr:uid="{17A8B991-3B3D-4146-8D20-0341D5C695AA}"/>
    <cellStyle name="Millares 2 2 7 4 2 2 2" xfId="18252" xr:uid="{D43C67AA-F401-46A4-BB7D-242AED62132D}"/>
    <cellStyle name="Millares 2 2 7 4 2 2 2 2" xfId="41146" xr:uid="{9B72037C-535D-417D-99BF-3B63F2CBF348}"/>
    <cellStyle name="Millares 2 2 7 4 2 2 3" xfId="29705" xr:uid="{DFA16074-5756-42A4-892D-5E0D25B14398}"/>
    <cellStyle name="Millares 2 2 7 4 2 2 4" xfId="52587" xr:uid="{654891B2-FBAB-4262-AB17-D9D9F9C56C66}"/>
    <cellStyle name="Millares 2 2 7 4 2 3" xfId="14010" xr:uid="{458941BF-D240-45F8-8FBC-D76A5EB73B40}"/>
    <cellStyle name="Millares 2 2 7 4 2 3 2" xfId="36904" xr:uid="{CE65FE8B-8834-4432-9FCE-9A157D57A003}"/>
    <cellStyle name="Millares 2 2 7 4 2 4" xfId="25463" xr:uid="{C95C3D87-8662-4831-B9E5-33B857DCA9C1}"/>
    <cellStyle name="Millares 2 2 7 4 2 5" xfId="48346" xr:uid="{B94A8D60-2F30-4095-A81B-66BC83D5BF4E}"/>
    <cellStyle name="Millares 2 2 7 4 3" xfId="5483" xr:uid="{B37889BF-1736-430D-8C1B-4F8EA2D7D0FD}"/>
    <cellStyle name="Millares 2 2 7 4 3 2" xfId="16935" xr:uid="{0ABA0A94-D640-4045-BC33-67E8FF70EA5B}"/>
    <cellStyle name="Millares 2 2 7 4 3 2 2" xfId="39829" xr:uid="{1E6A3C78-5A03-426C-A179-7DAD0CDAB46D}"/>
    <cellStyle name="Millares 2 2 7 4 3 3" xfId="28388" xr:uid="{C2211DF8-D846-473E-8F22-B0303D70D2E2}"/>
    <cellStyle name="Millares 2 2 7 4 3 4" xfId="51270" xr:uid="{B739C4D3-1D15-4FAA-9A96-CBE65A07512E}"/>
    <cellStyle name="Millares 2 2 7 4 4" xfId="12693" xr:uid="{9615CB5F-B5A1-44E0-9AA6-2063C541121A}"/>
    <cellStyle name="Millares 2 2 7 4 4 2" xfId="35587" xr:uid="{F4363BAB-1C06-43DE-8F70-A5B4D0B91E17}"/>
    <cellStyle name="Millares 2 2 7 4 5" xfId="24146" xr:uid="{4901FFED-3515-40B8-BC63-D4197602A4EB}"/>
    <cellStyle name="Millares 2 2 7 4 6" xfId="47029" xr:uid="{6FCA9277-EF68-430A-92F3-328607F49243}"/>
    <cellStyle name="Millares 2 2 7 5" xfId="1498" xr:uid="{A2C9C00C-5229-41C8-9B0D-5F4488C8798F}"/>
    <cellStyle name="Millares 2 2 7 5 2" xfId="5746" xr:uid="{5EB04781-E10A-42D0-8694-7E7DA56FDCD0}"/>
    <cellStyle name="Millares 2 2 7 5 2 2" xfId="17198" xr:uid="{7DEF71BF-A6BC-46AC-898F-84C0B79C09D5}"/>
    <cellStyle name="Millares 2 2 7 5 2 2 2" xfId="40092" xr:uid="{D9194E60-326A-43B6-85F7-0E7113B72E6E}"/>
    <cellStyle name="Millares 2 2 7 5 2 3" xfId="28651" xr:uid="{19591F15-7E11-4253-870B-58FEDA3C94F7}"/>
    <cellStyle name="Millares 2 2 7 5 2 4" xfId="51533" xr:uid="{E9866A5E-5DBD-40B0-A690-935E86AD5920}"/>
    <cellStyle name="Millares 2 2 7 5 3" xfId="12956" xr:uid="{37854C3A-6109-4277-A397-FF4FF05E6054}"/>
    <cellStyle name="Millares 2 2 7 5 3 2" xfId="35850" xr:uid="{795E1430-5EDB-4B7A-A015-31315FE89E31}"/>
    <cellStyle name="Millares 2 2 7 5 4" xfId="24409" xr:uid="{86E1CCCA-6617-469F-B3CF-B66A0E04831D}"/>
    <cellStyle name="Millares 2 2 7 5 5" xfId="47292" xr:uid="{164FBA7F-77CE-4D2D-AA42-E77F23159916}"/>
    <cellStyle name="Millares 2 2 7 6" xfId="2819" xr:uid="{9931377E-2CC7-44D1-BBC3-53DBF84F3108}"/>
    <cellStyle name="Millares 2 2 7 6 2" xfId="7064" xr:uid="{D6E5462C-842E-4DE1-8DF1-8463CBD1DEF7}"/>
    <cellStyle name="Millares 2 2 7 6 2 2" xfId="18516" xr:uid="{6D9919FB-4F08-4A27-AAA4-E0319111A395}"/>
    <cellStyle name="Millares 2 2 7 6 2 2 2" xfId="41410" xr:uid="{8501EC3B-F763-4B9A-9038-A6365531317A}"/>
    <cellStyle name="Millares 2 2 7 6 2 3" xfId="29969" xr:uid="{0756C8D7-D251-4BEF-B26E-AFDE4FEFDD3C}"/>
    <cellStyle name="Millares 2 2 7 6 2 4" xfId="52851" xr:uid="{C8EB4F8E-109B-4A3F-B4D1-95ACB921754E}"/>
    <cellStyle name="Millares 2 2 7 6 3" xfId="14274" xr:uid="{84796AA7-633C-4149-A202-5735D7848609}"/>
    <cellStyle name="Millares 2 2 7 6 3 2" xfId="37168" xr:uid="{39D909D8-6DEF-476D-B644-817D06530382}"/>
    <cellStyle name="Millares 2 2 7 6 4" xfId="25727" xr:uid="{F6F63B95-27B9-471A-9648-49789FEFF7A2}"/>
    <cellStyle name="Millares 2 2 7 6 5" xfId="48609" xr:uid="{ACC06E69-7052-441E-99B1-A4A777399318}"/>
    <cellStyle name="Millares 2 2 7 7" xfId="3080" xr:uid="{4113CE39-31DD-4290-A390-A606C16E8463}"/>
    <cellStyle name="Millares 2 2 7 7 2" xfId="7323" xr:uid="{F8F379C0-69FC-4E40-A8D3-B4B076DD7C10}"/>
    <cellStyle name="Millares 2 2 7 7 2 2" xfId="18775" xr:uid="{E7FE8F22-A168-49A3-8FC9-5ABAF17C59A2}"/>
    <cellStyle name="Millares 2 2 7 7 2 2 2" xfId="41669" xr:uid="{0699DD12-74EE-46B6-A0E4-9A7E13D8D15E}"/>
    <cellStyle name="Millares 2 2 7 7 2 3" xfId="30228" xr:uid="{E870AD29-56B5-4677-8799-7B7DFAF7B3CC}"/>
    <cellStyle name="Millares 2 2 7 7 2 4" xfId="53110" xr:uid="{83A82162-9C09-41DD-A621-83CD6870A845}"/>
    <cellStyle name="Millares 2 2 7 7 3" xfId="14533" xr:uid="{429CD11B-0321-49D1-B66E-7332DC2360CD}"/>
    <cellStyle name="Millares 2 2 7 7 3 2" xfId="37427" xr:uid="{E28ADF5D-9C81-4A08-A04E-49CBC7C0EFE1}"/>
    <cellStyle name="Millares 2 2 7 7 4" xfId="25986" xr:uid="{7CDA68A9-F7CA-4DF5-BF7D-EE23BF479DF4}"/>
    <cellStyle name="Millares 2 2 7 7 5" xfId="48868" xr:uid="{4929970B-AB67-42A3-B235-5E5FC98A3434}"/>
    <cellStyle name="Millares 2 2 7 8" xfId="3342" xr:uid="{57B6E61D-A128-4F74-9459-EEB0D78294ED}"/>
    <cellStyle name="Millares 2 2 7 8 2" xfId="7585" xr:uid="{190EF423-6B20-4F04-9CBA-F6BA7A3B3F46}"/>
    <cellStyle name="Millares 2 2 7 8 2 2" xfId="19037" xr:uid="{49F67F8C-2411-4038-BD37-D159AB78430C}"/>
    <cellStyle name="Millares 2 2 7 8 2 2 2" xfId="41931" xr:uid="{F6CBDAFA-772D-4EA5-AF4A-A058DC297880}"/>
    <cellStyle name="Millares 2 2 7 8 2 3" xfId="30490" xr:uid="{A3D0C309-AAE6-4279-8497-888A95169653}"/>
    <cellStyle name="Millares 2 2 7 8 2 4" xfId="53372" xr:uid="{953157F5-C858-492A-A65A-94C48CDC2045}"/>
    <cellStyle name="Millares 2 2 7 8 3" xfId="14795" xr:uid="{A1763E99-3E3F-41DB-83E4-81E2E6F80E42}"/>
    <cellStyle name="Millares 2 2 7 8 3 2" xfId="37689" xr:uid="{24775754-3547-477F-BD16-89D795C19737}"/>
    <cellStyle name="Millares 2 2 7 8 4" xfId="26248" xr:uid="{5271F030-194F-4C62-9E7D-EB6A24A860CC}"/>
    <cellStyle name="Millares 2 2 7 8 5" xfId="49130" xr:uid="{B7911B0F-EC9F-419C-9FA3-75165123EFDD}"/>
    <cellStyle name="Millares 2 2 7 9" xfId="4402" xr:uid="{643E2A1B-38F2-4652-98D5-7B5E63308DBE}"/>
    <cellStyle name="Millares 2 2 7 9 2" xfId="15854" xr:uid="{0B5389F3-5466-4DFE-B1AB-5A21799F75CA}"/>
    <cellStyle name="Millares 2 2 7 9 2 2" xfId="38748" xr:uid="{C3698DDF-5DAD-4DC9-941B-69A1B66B1D62}"/>
    <cellStyle name="Millares 2 2 7 9 3" xfId="27307" xr:uid="{9A3DFE41-16B7-49BD-B19E-44B529C2778B}"/>
    <cellStyle name="Millares 2 2 7 9 4" xfId="50189" xr:uid="{87E75032-68D0-4389-B6F7-F5915837A4FA}"/>
    <cellStyle name="Millares 2 2 8" xfId="122" xr:uid="{93F1EF91-0B5E-4FBD-B5F0-7E40F625A677}"/>
    <cellStyle name="Millares 2 2 8 10" xfId="8677" xr:uid="{38EF2298-FED6-469A-B957-ECAF440D4469}"/>
    <cellStyle name="Millares 2 2 8 10 2" xfId="20121" xr:uid="{D0A0C7A9-2BDD-46AB-B1BB-B8D383437293}"/>
    <cellStyle name="Millares 2 2 8 10 2 2" xfId="43015" xr:uid="{F7908C68-E03A-4DA1-A9CC-2FA9FE94A1B3}"/>
    <cellStyle name="Millares 2 2 8 10 3" xfId="31574" xr:uid="{7DF9BFFE-8806-47E6-990F-DF93B982289B}"/>
    <cellStyle name="Millares 2 2 8 10 4" xfId="54456" xr:uid="{4A2C8FB0-85DC-4D7E-B140-28FED751D2BD}"/>
    <cellStyle name="Millares 2 2 8 11" xfId="8938" xr:uid="{877743CD-7A57-46B4-B69D-BED7B4957A66}"/>
    <cellStyle name="Millares 2 2 8 11 2" xfId="20382" xr:uid="{77142F7F-61AE-4466-ACB3-70849F81A76B}"/>
    <cellStyle name="Millares 2 2 8 11 2 2" xfId="43276" xr:uid="{CA2D6964-59FE-4B25-8D35-BCF99A0267E1}"/>
    <cellStyle name="Millares 2 2 8 11 3" xfId="31835" xr:uid="{A2CB5DAE-5782-49ED-9A8C-F5233A1FAF65}"/>
    <cellStyle name="Millares 2 2 8 11 4" xfId="54717" xr:uid="{3855F0DE-BFE6-41BD-9799-A4EFE920A0E2}"/>
    <cellStyle name="Millares 2 2 8 12" xfId="9204" xr:uid="{615021F8-71CF-497F-B5A1-0766CE33EA11}"/>
    <cellStyle name="Millares 2 2 8 12 2" xfId="20648" xr:uid="{BD7963BE-EA4C-4677-8844-1E2DAA69F7F9}"/>
    <cellStyle name="Millares 2 2 8 12 2 2" xfId="43542" xr:uid="{663C4252-83E2-486D-BE86-B7A3DE7BD58F}"/>
    <cellStyle name="Millares 2 2 8 12 3" xfId="32101" xr:uid="{E634614D-1A7A-4E1F-AC59-C0CCDC7DB439}"/>
    <cellStyle name="Millares 2 2 8 12 4" xfId="54983" xr:uid="{1B0F0224-6635-4250-8682-AAF399896D1C}"/>
    <cellStyle name="Millares 2 2 8 13" xfId="9475" xr:uid="{1B7A5843-CEED-4F84-8959-D49779B94553}"/>
    <cellStyle name="Millares 2 2 8 13 2" xfId="20918" xr:uid="{B6CC3880-FDEF-4467-9BFF-0DB31229AAD2}"/>
    <cellStyle name="Millares 2 2 8 13 2 2" xfId="43812" xr:uid="{2BE20B97-889C-41CF-8061-F41272C69429}"/>
    <cellStyle name="Millares 2 2 8 13 3" xfId="32371" xr:uid="{D9B39648-2C59-4C5A-90E4-A8739FC5CC18}"/>
    <cellStyle name="Millares 2 2 8 14" xfId="10562" xr:uid="{ACFA790C-8243-437B-8A1A-0E8236A6675F}"/>
    <cellStyle name="Millares 2 2 8 14 2" xfId="22005" xr:uid="{5DE0D5D4-95B5-415E-8AA3-2D81F2E52BE3}"/>
    <cellStyle name="Millares 2 2 8 14 2 2" xfId="44899" xr:uid="{1FFA7070-2E65-4C75-AB0F-EA486BFE724B}"/>
    <cellStyle name="Millares 2 2 8 14 3" xfId="33458" xr:uid="{21DFF78C-137D-447D-925D-74B57F14B758}"/>
    <cellStyle name="Millares 2 2 8 15" xfId="11627" xr:uid="{50CCDAAF-B7C5-4C76-B774-147A6F78B9C1}"/>
    <cellStyle name="Millares 2 2 8 15 2" xfId="34521" xr:uid="{7018BFBF-DE4D-4437-8514-AF944C01726E}"/>
    <cellStyle name="Millares 2 2 8 16" xfId="23080" xr:uid="{A8732560-0DDD-408E-BF44-B5EDEE5096CE}"/>
    <cellStyle name="Millares 2 2 8 17" xfId="45963" xr:uid="{F631EC09-4CB6-454C-BD8A-44769AF2EE81}"/>
    <cellStyle name="Millares 2 2 8 2" xfId="431" xr:uid="{9E1CC7C3-D6F1-4630-94EF-906D45A2481E}"/>
    <cellStyle name="Millares 2 2 8 2 10" xfId="46226" xr:uid="{7FF908C8-71ED-4C79-AA37-E38EF5C54F42}"/>
    <cellStyle name="Millares 2 2 8 2 2" xfId="959" xr:uid="{7AA5940B-F5CD-4E2F-BEE9-1EC6EBB5E194}"/>
    <cellStyle name="Millares 2 2 8 2 2 2" xfId="2276" xr:uid="{813A8DD2-A454-4947-A4A6-0769F484A512}"/>
    <cellStyle name="Millares 2 2 8 2 2 2 2" xfId="6524" xr:uid="{B093249F-3F16-43B4-BC36-014F5637E8AA}"/>
    <cellStyle name="Millares 2 2 8 2 2 2 2 2" xfId="17976" xr:uid="{7B946DF4-EC32-4BB8-8618-9AC7B99F5EC1}"/>
    <cellStyle name="Millares 2 2 8 2 2 2 2 2 2" xfId="40870" xr:uid="{8520AF98-FAF5-484F-ADA3-3747D4723C35}"/>
    <cellStyle name="Millares 2 2 8 2 2 2 2 3" xfId="29429" xr:uid="{2C2460AB-F330-47C0-8399-B3089A4DDA93}"/>
    <cellStyle name="Millares 2 2 8 2 2 2 2 4" xfId="52311" xr:uid="{1FF0BE58-CF57-4ACC-B249-A3DDF840DC97}"/>
    <cellStyle name="Millares 2 2 8 2 2 2 3" xfId="13734" xr:uid="{BD57BDA3-777C-427F-BF93-4FC5EDE92483}"/>
    <cellStyle name="Millares 2 2 8 2 2 2 3 2" xfId="36628" xr:uid="{39DE1E57-C6E3-459E-A409-DD822CA3DE28}"/>
    <cellStyle name="Millares 2 2 8 2 2 2 4" xfId="25187" xr:uid="{BAE73F48-FCCB-4129-8BEE-C8D362D88561}"/>
    <cellStyle name="Millares 2 2 8 2 2 2 5" xfId="48070" xr:uid="{0696DB6C-230D-4C26-A0B8-F007D80BCDD4}"/>
    <cellStyle name="Millares 2 2 8 2 2 3" xfId="4120" xr:uid="{8940C104-79BF-4F07-A2FC-462F280B06DD}"/>
    <cellStyle name="Millares 2 2 8 2 2 3 2" xfId="8363" xr:uid="{DE625DF8-F8EC-43E0-BE72-C94F7157DB94}"/>
    <cellStyle name="Millares 2 2 8 2 2 3 2 2" xfId="19815" xr:uid="{06B15974-1358-4FDA-A3C8-296718911077}"/>
    <cellStyle name="Millares 2 2 8 2 2 3 2 2 2" xfId="42709" xr:uid="{820A1E38-FCC3-462A-BBE4-2D266B382F57}"/>
    <cellStyle name="Millares 2 2 8 2 2 3 2 3" xfId="31268" xr:uid="{9A8FB6ED-87F8-4CBB-A7B8-6DA8DE5BE3AC}"/>
    <cellStyle name="Millares 2 2 8 2 2 3 2 4" xfId="54150" xr:uid="{3B8C46FD-675B-4227-9C5D-94100604198C}"/>
    <cellStyle name="Millares 2 2 8 2 2 3 3" xfId="15573" xr:uid="{7F78188D-4391-44A9-BF91-BD4173CFE672}"/>
    <cellStyle name="Millares 2 2 8 2 2 3 3 2" xfId="38467" xr:uid="{EFD9610F-8ED9-482F-BDAF-E8A2C0C5456D}"/>
    <cellStyle name="Millares 2 2 8 2 2 3 4" xfId="27026" xr:uid="{4AD2B8D6-1DC9-4E12-9240-A607045CA3DE}"/>
    <cellStyle name="Millares 2 2 8 2 2 3 5" xfId="49908" xr:uid="{A047C108-97FB-4911-A254-9C2157C676A2}"/>
    <cellStyle name="Millares 2 2 8 2 2 4" xfId="5207" xr:uid="{2CA9342C-39D2-4579-A4C2-7C3ACA8A88CD}"/>
    <cellStyle name="Millares 2 2 8 2 2 4 2" xfId="16659" xr:uid="{47D259D7-D137-482E-99F4-D0AD576167CB}"/>
    <cellStyle name="Millares 2 2 8 2 2 4 2 2" xfId="39553" xr:uid="{AFE1810F-C3D2-4F85-81B9-7EB6BE1D85A7}"/>
    <cellStyle name="Millares 2 2 8 2 2 4 3" xfId="28112" xr:uid="{6EE27C72-31B0-44FA-9F82-CD800AAEA9E3}"/>
    <cellStyle name="Millares 2 2 8 2 2 4 4" xfId="50994" xr:uid="{3475BEB9-6384-41F5-9267-5057DF254B40}"/>
    <cellStyle name="Millares 2 2 8 2 2 5" xfId="10268" xr:uid="{2C44B75D-7A3E-485A-AD0E-27A8DE0B8E3E}"/>
    <cellStyle name="Millares 2 2 8 2 2 5 2" xfId="21711" xr:uid="{BFDB1019-8188-4C09-AF82-50E18B1BA0AB}"/>
    <cellStyle name="Millares 2 2 8 2 2 5 2 2" xfId="44605" xr:uid="{7A4B44EC-D77E-4C90-A0ED-6576C8E7A5D7}"/>
    <cellStyle name="Millares 2 2 8 2 2 5 3" xfId="33164" xr:uid="{C39A92A6-B7EC-471C-BDB7-480CE3378E33}"/>
    <cellStyle name="Millares 2 2 8 2 2 6" xfId="11352" xr:uid="{BA8E3EA2-390F-46AE-BBAA-2C3ED5C93EE5}"/>
    <cellStyle name="Millares 2 2 8 2 2 6 2" xfId="22795" xr:uid="{07604803-B62D-46C8-8854-D5709CE55CC6}"/>
    <cellStyle name="Millares 2 2 8 2 2 6 2 2" xfId="45689" xr:uid="{669A5797-5256-4A95-962E-0163B619DCB2}"/>
    <cellStyle name="Millares 2 2 8 2 2 6 3" xfId="34248" xr:uid="{25884FB8-4A8B-4026-9CAE-021FD5E2CA28}"/>
    <cellStyle name="Millares 2 2 8 2 2 7" xfId="12417" xr:uid="{5557E400-B1B2-4B19-8EE9-934A1F4EEFCE}"/>
    <cellStyle name="Millares 2 2 8 2 2 7 2" xfId="35311" xr:uid="{6D586FC1-25E6-4289-99B9-D32E0FD72FEB}"/>
    <cellStyle name="Millares 2 2 8 2 2 8" xfId="23870" xr:uid="{69AB71E4-E525-4212-9C8A-71DE456A5A1C}"/>
    <cellStyle name="Millares 2 2 8 2 2 9" xfId="46753" xr:uid="{AA7E282B-7C5C-4C24-A3FF-C1FA4F0A5041}"/>
    <cellStyle name="Millares 2 2 8 2 3" xfId="1749" xr:uid="{6ACE02D6-D31A-4D69-B89B-A4BA7E638AED}"/>
    <cellStyle name="Millares 2 2 8 2 3 2" xfId="5997" xr:uid="{CBE6586E-F574-4683-A7FB-DCE0F790BA35}"/>
    <cellStyle name="Millares 2 2 8 2 3 2 2" xfId="17449" xr:uid="{C6D93AF7-FD17-4FA0-A961-95522A6F9D52}"/>
    <cellStyle name="Millares 2 2 8 2 3 2 2 2" xfId="40343" xr:uid="{CF00D332-DCE1-4DCF-91F4-3815B3F39452}"/>
    <cellStyle name="Millares 2 2 8 2 3 2 3" xfId="28902" xr:uid="{D099F443-A089-42D1-A8DE-9B1A17F7A404}"/>
    <cellStyle name="Millares 2 2 8 2 3 2 4" xfId="51784" xr:uid="{9EA65922-5977-42D6-91EC-D4C7399205E8}"/>
    <cellStyle name="Millares 2 2 8 2 3 3" xfId="13207" xr:uid="{0120564A-F703-4F02-AF91-508F255EF0A9}"/>
    <cellStyle name="Millares 2 2 8 2 3 3 2" xfId="36101" xr:uid="{DBDB21D0-5734-432F-95BC-66ACA7BD90E4}"/>
    <cellStyle name="Millares 2 2 8 2 3 4" xfId="24660" xr:uid="{A58E9445-5B72-4FB5-86A4-A8320C32F026}"/>
    <cellStyle name="Millares 2 2 8 2 3 5" xfId="47543" xr:uid="{B4EFB25C-47CE-494C-943A-060669CB6065}"/>
    <cellStyle name="Millares 2 2 8 2 4" xfId="3593" xr:uid="{CA767BAD-6608-4AE0-9B50-805F3F4F10AA}"/>
    <cellStyle name="Millares 2 2 8 2 4 2" xfId="7836" xr:uid="{E23D66E3-EDA4-4FD6-A640-4AB66F49D286}"/>
    <cellStyle name="Millares 2 2 8 2 4 2 2" xfId="19288" xr:uid="{639A5E49-C95E-494C-8DF4-4C3DE5A492F7}"/>
    <cellStyle name="Millares 2 2 8 2 4 2 2 2" xfId="42182" xr:uid="{E3D41FA9-1B18-4185-A19B-AA0E13A503BC}"/>
    <cellStyle name="Millares 2 2 8 2 4 2 3" xfId="30741" xr:uid="{124607E9-8FE7-4EFC-8F53-04DB93B30C6D}"/>
    <cellStyle name="Millares 2 2 8 2 4 2 4" xfId="53623" xr:uid="{7B1F8DC4-4441-4C5D-A93B-899E35A51DE8}"/>
    <cellStyle name="Millares 2 2 8 2 4 3" xfId="15046" xr:uid="{38872A3E-7374-4948-9DE6-8F9CD742E5A5}"/>
    <cellStyle name="Millares 2 2 8 2 4 3 2" xfId="37940" xr:uid="{EF9133B8-4F91-4178-A18D-C4834E07B40D}"/>
    <cellStyle name="Millares 2 2 8 2 4 4" xfId="26499" xr:uid="{95B253EC-CE84-4543-BDCA-920B96780B60}"/>
    <cellStyle name="Millares 2 2 8 2 4 5" xfId="49381" xr:uid="{3D3C7C17-5084-4930-B40B-F474B55CD423}"/>
    <cellStyle name="Millares 2 2 8 2 5" xfId="4680" xr:uid="{A54E029D-60DD-459A-B0F8-5D544DC1F84B}"/>
    <cellStyle name="Millares 2 2 8 2 5 2" xfId="16132" xr:uid="{3FBE6A27-26A5-4DB3-8899-486744F646CD}"/>
    <cellStyle name="Millares 2 2 8 2 5 2 2" xfId="39026" xr:uid="{9BDE7B23-16C5-4E33-992E-24FFB3B9433B}"/>
    <cellStyle name="Millares 2 2 8 2 5 3" xfId="27585" xr:uid="{50E15985-6214-480D-A8A0-2DE460A9BB4E}"/>
    <cellStyle name="Millares 2 2 8 2 5 4" xfId="50467" xr:uid="{51DB9F10-DE4C-4011-8B9B-18AB8B6E7391}"/>
    <cellStyle name="Millares 2 2 8 2 6" xfId="9741" xr:uid="{E703BB26-4DC8-4EC6-A2FA-B6B2BB87539D}"/>
    <cellStyle name="Millares 2 2 8 2 6 2" xfId="21184" xr:uid="{A42392A6-36AE-4053-8247-215D40BBDAD7}"/>
    <cellStyle name="Millares 2 2 8 2 6 2 2" xfId="44078" xr:uid="{5F3A36E4-A422-4706-818A-07A17453A2ED}"/>
    <cellStyle name="Millares 2 2 8 2 6 3" xfId="32637" xr:uid="{3E97CE01-2A12-44DE-906C-C6CB6B14DE61}"/>
    <cellStyle name="Millares 2 2 8 2 7" xfId="10825" xr:uid="{48222AFC-6CE9-4F07-96EE-524463C19407}"/>
    <cellStyle name="Millares 2 2 8 2 7 2" xfId="22268" xr:uid="{DD60BB32-74F4-4F03-BB54-BBC9656E178C}"/>
    <cellStyle name="Millares 2 2 8 2 7 2 2" xfId="45162" xr:uid="{84C22A7E-BD7B-4CC2-863B-81EBB70468BF}"/>
    <cellStyle name="Millares 2 2 8 2 7 3" xfId="33721" xr:uid="{C08FFD07-7F04-4D22-A5AF-40E015EA7C86}"/>
    <cellStyle name="Millares 2 2 8 2 8" xfId="11890" xr:uid="{D9028A7B-1AD1-4FC0-A931-A2123228C4ED}"/>
    <cellStyle name="Millares 2 2 8 2 8 2" xfId="34784" xr:uid="{F4569E33-5E76-4200-837E-BAEFA99A1C11}"/>
    <cellStyle name="Millares 2 2 8 2 9" xfId="23343" xr:uid="{3444D99C-FBBE-4B27-A79A-1C851B1703F5}"/>
    <cellStyle name="Millares 2 2 8 3" xfId="695" xr:uid="{E479F65F-7DF8-4431-9498-97311D0515BF}"/>
    <cellStyle name="Millares 2 2 8 3 2" xfId="2012" xr:uid="{E03F32A6-9309-42A7-986E-6F94899A17E5}"/>
    <cellStyle name="Millares 2 2 8 3 2 2" xfId="6260" xr:uid="{B278B9D9-34C4-48C3-B83C-B077F91225B2}"/>
    <cellStyle name="Millares 2 2 8 3 2 2 2" xfId="17712" xr:uid="{CE7B687E-7D9C-4E64-80EA-E66359B03A83}"/>
    <cellStyle name="Millares 2 2 8 3 2 2 2 2" xfId="40606" xr:uid="{2DD667A9-03B7-451A-81EB-469BB1E9B2B0}"/>
    <cellStyle name="Millares 2 2 8 3 2 2 3" xfId="29165" xr:uid="{4F1AD40A-FCBE-44FE-8857-74AB596FB04E}"/>
    <cellStyle name="Millares 2 2 8 3 2 2 4" xfId="52047" xr:uid="{B66D4FA1-5566-4C5F-B966-B020D2317F51}"/>
    <cellStyle name="Millares 2 2 8 3 2 3" xfId="13470" xr:uid="{91192774-1500-4471-B73E-37E5CCF4BFA4}"/>
    <cellStyle name="Millares 2 2 8 3 2 3 2" xfId="36364" xr:uid="{F0A4841B-FB1F-4872-96E1-D8BD8718B34E}"/>
    <cellStyle name="Millares 2 2 8 3 2 4" xfId="24923" xr:uid="{87989B79-2F33-45EC-A4E5-DF255528A014}"/>
    <cellStyle name="Millares 2 2 8 3 2 5" xfId="47806" xr:uid="{4B94361D-FC2E-4F82-8E0A-4E67E048ABEC}"/>
    <cellStyle name="Millares 2 2 8 3 3" xfId="3856" xr:uid="{17184C87-BCC7-46FD-A01A-24BBCC4C3F45}"/>
    <cellStyle name="Millares 2 2 8 3 3 2" xfId="8099" xr:uid="{B868F1E2-5D27-4CDC-8912-57805B8DC8E8}"/>
    <cellStyle name="Millares 2 2 8 3 3 2 2" xfId="19551" xr:uid="{DB5A9006-7B7D-49AA-93D8-31A3A180D324}"/>
    <cellStyle name="Millares 2 2 8 3 3 2 2 2" xfId="42445" xr:uid="{56EE14D9-C804-4B85-8B2E-77A059D4301A}"/>
    <cellStyle name="Millares 2 2 8 3 3 2 3" xfId="31004" xr:uid="{9843950F-734A-47FD-94F6-F8DF09728A34}"/>
    <cellStyle name="Millares 2 2 8 3 3 2 4" xfId="53886" xr:uid="{FD8B026D-56CA-42C1-8D54-8CB2365A8F9E}"/>
    <cellStyle name="Millares 2 2 8 3 3 3" xfId="15309" xr:uid="{5B51C8FB-26CB-4AA6-96D6-E8094DF72607}"/>
    <cellStyle name="Millares 2 2 8 3 3 3 2" xfId="38203" xr:uid="{EC8076FF-11DE-4989-805A-10B132C92B5B}"/>
    <cellStyle name="Millares 2 2 8 3 3 4" xfId="26762" xr:uid="{389C5AFC-9C6E-4804-95C1-DD3CB401E730}"/>
    <cellStyle name="Millares 2 2 8 3 3 5" xfId="49644" xr:uid="{0024FC15-990D-4586-8C60-2CEA8D206310}"/>
    <cellStyle name="Millares 2 2 8 3 4" xfId="4943" xr:uid="{38FDE517-BD54-43C0-91C1-4AB574D6F6FC}"/>
    <cellStyle name="Millares 2 2 8 3 4 2" xfId="16395" xr:uid="{13A332C8-073B-418A-BCE3-DA4E69EC2F4B}"/>
    <cellStyle name="Millares 2 2 8 3 4 2 2" xfId="39289" xr:uid="{1E7D7B1D-F909-4454-BCE8-A98E4EBF3DAB}"/>
    <cellStyle name="Millares 2 2 8 3 4 3" xfId="27848" xr:uid="{4880BFA7-2877-49F0-B6DB-7BE10FCF62C0}"/>
    <cellStyle name="Millares 2 2 8 3 4 4" xfId="50730" xr:uid="{3ACEC9C8-661E-4EE0-9B9F-0A88316C4900}"/>
    <cellStyle name="Millares 2 2 8 3 5" xfId="10004" xr:uid="{54A2E905-5400-4446-84FE-ADF07CB72EC0}"/>
    <cellStyle name="Millares 2 2 8 3 5 2" xfId="21447" xr:uid="{19509BEB-83F2-4F98-B623-4DA4CDC9E9B6}"/>
    <cellStyle name="Millares 2 2 8 3 5 2 2" xfId="44341" xr:uid="{28AEA294-AD55-496F-9B17-B770AAC87E72}"/>
    <cellStyle name="Millares 2 2 8 3 5 3" xfId="32900" xr:uid="{5001BA73-8977-4A62-89ED-88428E34BD61}"/>
    <cellStyle name="Millares 2 2 8 3 6" xfId="11088" xr:uid="{6980D5DA-75D3-44F3-B15B-078A3F0A0557}"/>
    <cellStyle name="Millares 2 2 8 3 6 2" xfId="22531" xr:uid="{8E1BAADC-8378-407A-84CD-990E9BDC5B9A}"/>
    <cellStyle name="Millares 2 2 8 3 6 2 2" xfId="45425" xr:uid="{0E73E5AC-790B-4627-B6FD-C6D7D0FBBE67}"/>
    <cellStyle name="Millares 2 2 8 3 6 3" xfId="33984" xr:uid="{2E26B7A0-96B6-4CE0-9374-24674DAFBA73}"/>
    <cellStyle name="Millares 2 2 8 3 7" xfId="12153" xr:uid="{DCC73E98-DA33-455C-8C9E-E4F4737111B9}"/>
    <cellStyle name="Millares 2 2 8 3 7 2" xfId="35047" xr:uid="{AA0555F0-1878-4625-9B1D-53EE5080DC45}"/>
    <cellStyle name="Millares 2 2 8 3 8" xfId="23606" xr:uid="{40CAC561-50DF-4C10-A138-7B9E1B0FAAD8}"/>
    <cellStyle name="Millares 2 2 8 3 9" xfId="46489" xr:uid="{0CE18D88-677E-4292-A826-6462D19D429D}"/>
    <cellStyle name="Millares 2 2 8 4" xfId="1223" xr:uid="{3F617BBA-0C37-4B86-B176-5D5E13E3DA7F}"/>
    <cellStyle name="Millares 2 2 8 4 2" xfId="2540" xr:uid="{074EE695-866D-49E2-A53B-6BD8B37529BF}"/>
    <cellStyle name="Millares 2 2 8 4 2 2" xfId="6788" xr:uid="{C6C417DA-6397-4101-8871-9FB042EE4C08}"/>
    <cellStyle name="Millares 2 2 8 4 2 2 2" xfId="18240" xr:uid="{1C895DAA-F6C2-4364-B561-B949A90856F5}"/>
    <cellStyle name="Millares 2 2 8 4 2 2 2 2" xfId="41134" xr:uid="{529CF03C-4B2B-4562-ADCC-54C855423FF1}"/>
    <cellStyle name="Millares 2 2 8 4 2 2 3" xfId="29693" xr:uid="{13227584-1ABB-4ACF-B23D-3DE4F19C4EBD}"/>
    <cellStyle name="Millares 2 2 8 4 2 2 4" xfId="52575" xr:uid="{7F5586AC-29B4-421F-BF14-5AB94849D113}"/>
    <cellStyle name="Millares 2 2 8 4 2 3" xfId="13998" xr:uid="{49474ECB-98B1-48ED-A9BD-E81BAC9F17FC}"/>
    <cellStyle name="Millares 2 2 8 4 2 3 2" xfId="36892" xr:uid="{CB3B993B-2668-4C66-B8C4-D037FF44D606}"/>
    <cellStyle name="Millares 2 2 8 4 2 4" xfId="25451" xr:uid="{FD11A041-6407-4A88-8E29-996EDB33B1E6}"/>
    <cellStyle name="Millares 2 2 8 4 2 5" xfId="48334" xr:uid="{132E8659-54B6-4432-9F78-5CC336096915}"/>
    <cellStyle name="Millares 2 2 8 4 3" xfId="5471" xr:uid="{2BCF8E1F-D6C0-4810-B2B5-593BE2C4149C}"/>
    <cellStyle name="Millares 2 2 8 4 3 2" xfId="16923" xr:uid="{4720B647-4C9D-45FC-A58F-35F84841B0C0}"/>
    <cellStyle name="Millares 2 2 8 4 3 2 2" xfId="39817" xr:uid="{3B0C4991-9729-4381-9D54-C5574FC46F68}"/>
    <cellStyle name="Millares 2 2 8 4 3 3" xfId="28376" xr:uid="{72E431F9-A08B-47EB-8204-E5782C3FCCD6}"/>
    <cellStyle name="Millares 2 2 8 4 3 4" xfId="51258" xr:uid="{145106D6-C80A-423A-92FC-6B3CFCCAA1BF}"/>
    <cellStyle name="Millares 2 2 8 4 4" xfId="12681" xr:uid="{2B0B6B2F-9707-42E5-AA1D-49532AA25FC8}"/>
    <cellStyle name="Millares 2 2 8 4 4 2" xfId="35575" xr:uid="{311B4633-27DF-4425-9B48-A4EAC55E5197}"/>
    <cellStyle name="Millares 2 2 8 4 5" xfId="24134" xr:uid="{68576FE5-38A4-4208-B8B5-618BA0B27C0A}"/>
    <cellStyle name="Millares 2 2 8 4 6" xfId="47017" xr:uid="{BA2C3274-D9BA-4B8C-B4F0-64429808AD00}"/>
    <cellStyle name="Millares 2 2 8 5" xfId="1486" xr:uid="{9010392B-CC9E-40B6-908E-28D6CFA26310}"/>
    <cellStyle name="Millares 2 2 8 5 2" xfId="5734" xr:uid="{0A93159B-1EE1-45AC-BF75-6A7BBABF5101}"/>
    <cellStyle name="Millares 2 2 8 5 2 2" xfId="17186" xr:uid="{C60CBB86-2254-4BDD-AC08-617CF8B7F019}"/>
    <cellStyle name="Millares 2 2 8 5 2 2 2" xfId="40080" xr:uid="{16B93384-8FA8-4D4B-9948-C5C3AD2FCC65}"/>
    <cellStyle name="Millares 2 2 8 5 2 3" xfId="28639" xr:uid="{BD1D506D-3D9B-4D1A-A32B-84A31041DAE8}"/>
    <cellStyle name="Millares 2 2 8 5 2 4" xfId="51521" xr:uid="{00DAB3EF-6209-4AA6-B95F-46507214D7B5}"/>
    <cellStyle name="Millares 2 2 8 5 3" xfId="12944" xr:uid="{97CBECD0-B47F-4046-8576-CDE223D91162}"/>
    <cellStyle name="Millares 2 2 8 5 3 2" xfId="35838" xr:uid="{2817C450-E3D5-4CB8-8AC9-B0FD9DB734D0}"/>
    <cellStyle name="Millares 2 2 8 5 4" xfId="24397" xr:uid="{98DE4BC5-8D25-4984-8421-F77771CE07F5}"/>
    <cellStyle name="Millares 2 2 8 5 5" xfId="47280" xr:uid="{E69CD804-ED73-404F-A3CE-B0CF0BF45F9B}"/>
    <cellStyle name="Millares 2 2 8 6" xfId="2807" xr:uid="{BC91CCFD-D6D5-4300-9EE6-75ED9ACF0796}"/>
    <cellStyle name="Millares 2 2 8 6 2" xfId="7052" xr:uid="{47EAEA75-7A5F-41DF-A37C-F79E80E7D688}"/>
    <cellStyle name="Millares 2 2 8 6 2 2" xfId="18504" xr:uid="{BB6A550E-BDB3-4C32-AF13-A2A9DFFB8D10}"/>
    <cellStyle name="Millares 2 2 8 6 2 2 2" xfId="41398" xr:uid="{60963468-1944-4AF5-8E74-329BEFED11B1}"/>
    <cellStyle name="Millares 2 2 8 6 2 3" xfId="29957" xr:uid="{50D73B0F-0466-43B2-B13C-B48BDB1789B8}"/>
    <cellStyle name="Millares 2 2 8 6 2 4" xfId="52839" xr:uid="{F6F9619A-717D-4875-8108-82EDC52AE521}"/>
    <cellStyle name="Millares 2 2 8 6 3" xfId="14262" xr:uid="{7A013674-5C8D-4F77-B743-A933D04C41ED}"/>
    <cellStyle name="Millares 2 2 8 6 3 2" xfId="37156" xr:uid="{CFCD1E74-3545-4E2F-B0AB-84E90FCE061D}"/>
    <cellStyle name="Millares 2 2 8 6 4" xfId="25715" xr:uid="{522DD207-CE14-4164-BF3C-081DFD295402}"/>
    <cellStyle name="Millares 2 2 8 6 5" xfId="48597" xr:uid="{EF4B4CA1-D088-4206-BC76-C266C98E2C65}"/>
    <cellStyle name="Millares 2 2 8 7" xfId="3068" xr:uid="{9FFD339D-F799-49B7-B05D-8F3ABC5DEB26}"/>
    <cellStyle name="Millares 2 2 8 7 2" xfId="7311" xr:uid="{3616509D-D97D-45B3-B689-046D426363ED}"/>
    <cellStyle name="Millares 2 2 8 7 2 2" xfId="18763" xr:uid="{402F885B-458F-4226-B206-1F9E55E77746}"/>
    <cellStyle name="Millares 2 2 8 7 2 2 2" xfId="41657" xr:uid="{A49F4B25-178B-4660-A2F5-5C0CDCE5D1CA}"/>
    <cellStyle name="Millares 2 2 8 7 2 3" xfId="30216" xr:uid="{2CAE98B2-8525-421D-BD85-4153033BE682}"/>
    <cellStyle name="Millares 2 2 8 7 2 4" xfId="53098" xr:uid="{F7F60C68-5F30-45B5-B32E-5B8046F4881C}"/>
    <cellStyle name="Millares 2 2 8 7 3" xfId="14521" xr:uid="{7A588CD0-6AB8-4311-B100-FBD2EBA85176}"/>
    <cellStyle name="Millares 2 2 8 7 3 2" xfId="37415" xr:uid="{68DC8230-28A2-40DB-A10A-79E01A0B9FCD}"/>
    <cellStyle name="Millares 2 2 8 7 4" xfId="25974" xr:uid="{B944EA4C-E4E4-40BE-92AE-578016553971}"/>
    <cellStyle name="Millares 2 2 8 7 5" xfId="48856" xr:uid="{EC215CAE-83B6-4099-B9F4-A05831F3465A}"/>
    <cellStyle name="Millares 2 2 8 8" xfId="3330" xr:uid="{1E4C71AA-AF7F-4017-A963-28C7370733EB}"/>
    <cellStyle name="Millares 2 2 8 8 2" xfId="7573" xr:uid="{E106F228-517D-4C95-A1EB-541D992C2277}"/>
    <cellStyle name="Millares 2 2 8 8 2 2" xfId="19025" xr:uid="{2D39C6F3-D94F-40A4-8168-D4139B46E968}"/>
    <cellStyle name="Millares 2 2 8 8 2 2 2" xfId="41919" xr:uid="{B85A692A-712D-4FA2-AF99-A0F7134FAD37}"/>
    <cellStyle name="Millares 2 2 8 8 2 3" xfId="30478" xr:uid="{FF6BD56F-8EB4-4922-8FC3-35EEA525FCF3}"/>
    <cellStyle name="Millares 2 2 8 8 2 4" xfId="53360" xr:uid="{09C1BBDD-B752-4691-B2B5-55A0A23E0859}"/>
    <cellStyle name="Millares 2 2 8 8 3" xfId="14783" xr:uid="{C968B9C9-FAF3-488F-9651-A5967834A925}"/>
    <cellStyle name="Millares 2 2 8 8 3 2" xfId="37677" xr:uid="{EAA346DC-0792-4329-829D-F4716926BBB9}"/>
    <cellStyle name="Millares 2 2 8 8 4" xfId="26236" xr:uid="{906312CA-12FC-4699-8267-3BD475AA3B88}"/>
    <cellStyle name="Millares 2 2 8 8 5" xfId="49118" xr:uid="{0B9EE91C-0D21-4210-9501-A06531A52DBC}"/>
    <cellStyle name="Millares 2 2 8 9" xfId="4390" xr:uid="{296907CB-51A3-44C2-8885-BF40D4E99CFE}"/>
    <cellStyle name="Millares 2 2 8 9 2" xfId="15842" xr:uid="{00855FBC-FFD4-4600-AEAA-924038684BF0}"/>
    <cellStyle name="Millares 2 2 8 9 2 2" xfId="38736" xr:uid="{368B39D7-3A85-420A-A24C-E3A09EACFAC5}"/>
    <cellStyle name="Millares 2 2 8 9 3" xfId="27295" xr:uid="{6B54CF53-9B0D-4BFF-AA71-22DDB401D24E}"/>
    <cellStyle name="Millares 2 2 8 9 4" xfId="50177" xr:uid="{242F8983-53E7-42A9-9E27-15C8AC495FB7}"/>
    <cellStyle name="Millares 2 2 9" xfId="8630" xr:uid="{9BE68C7A-C0EB-4042-9AAA-0DB9002ECAC4}"/>
    <cellStyle name="Millares 2 3" xfId="98" xr:uid="{F8A7138F-C281-4B95-9053-76945EDDD649}"/>
    <cellStyle name="Millares 2 4" xfId="167" xr:uid="{3B902A0C-AC91-4652-8F91-E13D853D930D}"/>
    <cellStyle name="Millares 2 4 10" xfId="3353" xr:uid="{0C05CA3E-E3A1-436E-BDA3-F88BC271F769}"/>
    <cellStyle name="Millares 2 4 10 2" xfId="7596" xr:uid="{709858F1-DD6D-4027-8B4F-B0044569295D}"/>
    <cellStyle name="Millares 2 4 10 2 2" xfId="19048" xr:uid="{1C69B032-2E6B-4611-A163-A29928A83CB4}"/>
    <cellStyle name="Millares 2 4 10 2 2 2" xfId="41942" xr:uid="{46158BA9-B13A-441A-AF0C-A232DCD6EFFB}"/>
    <cellStyle name="Millares 2 4 10 2 3" xfId="30501" xr:uid="{D2B5AC5A-A3EC-464B-B6AF-E0EE2F6DB35B}"/>
    <cellStyle name="Millares 2 4 10 2 4" xfId="53383" xr:uid="{EDE3A6E4-5D31-474E-B2AC-795D8F3F0C32}"/>
    <cellStyle name="Millares 2 4 10 3" xfId="14806" xr:uid="{A57A556A-D70B-4A60-911E-CA2FDB16683F}"/>
    <cellStyle name="Millares 2 4 10 3 2" xfId="37700" xr:uid="{357414EF-F403-4885-87D7-62D9EAE23105}"/>
    <cellStyle name="Millares 2 4 10 4" xfId="26259" xr:uid="{C4072991-24EF-4B88-9040-EE2DC8EF8D22}"/>
    <cellStyle name="Millares 2 4 10 5" xfId="49141" xr:uid="{BC6FF299-44E9-47A5-BC34-AE2D36AA6C16}"/>
    <cellStyle name="Millares 2 4 11" xfId="4416" xr:uid="{D100FF8D-B48A-4023-8867-F8A59E99961B}"/>
    <cellStyle name="Millares 2 4 11 2" xfId="15868" xr:uid="{CD00F13E-81F3-480D-A578-E9165507FD48}"/>
    <cellStyle name="Millares 2 4 11 2 2" xfId="38762" xr:uid="{5C751BF9-02AA-4E09-9EE6-29B764BD985E}"/>
    <cellStyle name="Millares 2 4 11 3" xfId="27321" xr:uid="{BCD5875C-7234-43CD-80BA-108BAA85C408}"/>
    <cellStyle name="Millares 2 4 11 4" xfId="50203" xr:uid="{5A6F3706-1D41-4E47-8FA9-7A8EFB45D52A}"/>
    <cellStyle name="Millares 2 4 12" xfId="8700" xr:uid="{F9D71DA1-5A45-4F84-AFEC-CE69ACBE05F7}"/>
    <cellStyle name="Millares 2 4 12 2" xfId="20144" xr:uid="{F0A43EE0-455A-4081-8BBF-3A4357D5D29E}"/>
    <cellStyle name="Millares 2 4 12 2 2" xfId="43038" xr:uid="{A7306819-C04D-4649-96C1-1ABDC68E5091}"/>
    <cellStyle name="Millares 2 4 12 3" xfId="31597" xr:uid="{4FFB57CF-F992-4E92-8D9E-42D04F3F597C}"/>
    <cellStyle name="Millares 2 4 12 4" xfId="54479" xr:uid="{B4ED625F-777C-459D-8836-D87D36E4838E}"/>
    <cellStyle name="Millares 2 4 13" xfId="8961" xr:uid="{61A47577-DA1F-4529-A93F-AA9D8E8607C0}"/>
    <cellStyle name="Millares 2 4 13 2" xfId="20405" xr:uid="{C2EB4B97-01A6-43FE-9E04-BDC4406BF772}"/>
    <cellStyle name="Millares 2 4 13 2 2" xfId="43299" xr:uid="{6E0818A7-DAC4-4DC3-B238-D8A4C97CB899}"/>
    <cellStyle name="Millares 2 4 13 3" xfId="31858" xr:uid="{7BFD3687-64AD-4CBC-914E-8985837A24A5}"/>
    <cellStyle name="Millares 2 4 13 4" xfId="54740" xr:uid="{952CE8B3-D289-4179-AEFB-DF6CA01DB19C}"/>
    <cellStyle name="Millares 2 4 14" xfId="9228" xr:uid="{0DAE7D19-29FD-4B13-939E-0B4E2669C0B9}"/>
    <cellStyle name="Millares 2 4 14 2" xfId="20672" xr:uid="{D92BF829-377C-4AFF-9947-083AAE7B4318}"/>
    <cellStyle name="Millares 2 4 14 2 2" xfId="43566" xr:uid="{3FB4A1E2-1917-4915-9561-FA8F63109FF5}"/>
    <cellStyle name="Millares 2 4 14 3" xfId="32125" xr:uid="{AE1A9B7A-03B6-407A-AF8C-01FCD55C7E2C}"/>
    <cellStyle name="Millares 2 4 14 4" xfId="55007" xr:uid="{87C2840D-9998-4346-9495-539EAEB7266A}"/>
    <cellStyle name="Millares 2 4 15" xfId="9499" xr:uid="{BBFC76A2-D108-4F15-9303-E96AAACA6073}"/>
    <cellStyle name="Millares 2 4 15 2" xfId="20942" xr:uid="{99D973B7-1A80-4746-981A-C08A5D90BABB}"/>
    <cellStyle name="Millares 2 4 15 2 2" xfId="43836" xr:uid="{4DE35EF8-23E0-44E6-B461-3D66CF166F72}"/>
    <cellStyle name="Millares 2 4 15 3" xfId="32395" xr:uid="{62EC8EEC-730C-43FA-A6E8-F2F28A9E7140}"/>
    <cellStyle name="Millares 2 4 16" xfId="10585" xr:uid="{2C55FA99-981A-43C5-993B-549547153B0F}"/>
    <cellStyle name="Millares 2 4 16 2" xfId="22028" xr:uid="{73562217-7260-40A0-A93E-9AC03F97E19E}"/>
    <cellStyle name="Millares 2 4 16 2 2" xfId="44922" xr:uid="{F51C4928-5EE6-4BA9-8E7F-8AD55002FBB2}"/>
    <cellStyle name="Millares 2 4 16 3" xfId="33481" xr:uid="{BC588FB0-10F3-4570-9137-646B2EB3664B}"/>
    <cellStyle name="Millares 2 4 17" xfId="11650" xr:uid="{E6647AB7-B032-4871-901D-03ADD03E722A}"/>
    <cellStyle name="Millares 2 4 17 2" xfId="34544" xr:uid="{C52CF097-5CEE-445A-9A25-3F7AD4B00229}"/>
    <cellStyle name="Millares 2 4 18" xfId="23103" xr:uid="{CBCE635E-6DFB-444F-BEAB-1C00975D76D8}"/>
    <cellStyle name="Millares 2 4 19" xfId="45986" xr:uid="{DB39DDDB-1B03-4640-8262-5D25C53C4B27}"/>
    <cellStyle name="Millares 2 4 2" xfId="205" xr:uid="{EA42B716-ED2C-464D-A110-7F08D31C65BD}"/>
    <cellStyle name="Millares 2 4 2 10" xfId="4453" xr:uid="{2DA48974-160E-43A3-BF2F-7DAA64046DCA}"/>
    <cellStyle name="Millares 2 4 2 10 2" xfId="15905" xr:uid="{7E1AC9D8-55C9-472B-BEBB-74AFB366B875}"/>
    <cellStyle name="Millares 2 4 2 10 2 2" xfId="38799" xr:uid="{6747B4A5-F4A1-43FD-9C1B-38553B6172E7}"/>
    <cellStyle name="Millares 2 4 2 10 3" xfId="27358" xr:uid="{61E1E9A3-6168-40C6-A6C2-345160053859}"/>
    <cellStyle name="Millares 2 4 2 10 4" xfId="50240" xr:uid="{4CD32839-5338-406E-8F57-4983AB466B75}"/>
    <cellStyle name="Millares 2 4 2 11" xfId="8737" xr:uid="{E522EA8C-91EA-4D05-B51C-585C3374D128}"/>
    <cellStyle name="Millares 2 4 2 11 2" xfId="20181" xr:uid="{A1BBC67B-ED56-4B7D-ACC4-B8AB9358132B}"/>
    <cellStyle name="Millares 2 4 2 11 2 2" xfId="43075" xr:uid="{7C0EF188-B47E-4734-8D17-AB656C20FD51}"/>
    <cellStyle name="Millares 2 4 2 11 3" xfId="31634" xr:uid="{D0E10EB9-112C-454B-8EF4-C3DEA39103AA}"/>
    <cellStyle name="Millares 2 4 2 11 4" xfId="54516" xr:uid="{CFCB173C-6CA6-4B73-BF99-17982127F4E4}"/>
    <cellStyle name="Millares 2 4 2 12" xfId="8998" xr:uid="{34D8DCCD-E99B-443A-97CE-95232CB7430A}"/>
    <cellStyle name="Millares 2 4 2 12 2" xfId="20442" xr:uid="{6FB66183-1B50-443A-8150-12C9CE6D0251}"/>
    <cellStyle name="Millares 2 4 2 12 2 2" xfId="43336" xr:uid="{6BFB59FF-906C-439B-B0DF-7174EE316AA9}"/>
    <cellStyle name="Millares 2 4 2 12 3" xfId="31895" xr:uid="{6B4368D2-9317-46F4-9C5B-4D0217B8B071}"/>
    <cellStyle name="Millares 2 4 2 12 4" xfId="54777" xr:uid="{6BDC308D-770B-4B40-BDE6-89DC59488E6D}"/>
    <cellStyle name="Millares 2 4 2 13" xfId="9265" xr:uid="{5F7D420B-09A2-47F8-A9D7-55642204988A}"/>
    <cellStyle name="Millares 2 4 2 13 2" xfId="20709" xr:uid="{38FB3ACE-1B72-4E77-A97E-32EBE172D3C7}"/>
    <cellStyle name="Millares 2 4 2 13 2 2" xfId="43603" xr:uid="{391D2FF3-925F-4A6F-92EA-D59A7E591966}"/>
    <cellStyle name="Millares 2 4 2 13 3" xfId="32162" xr:uid="{9A08CE06-EF4E-4A0A-A0C3-DE979A490F1D}"/>
    <cellStyle name="Millares 2 4 2 13 4" xfId="55044" xr:uid="{9E368E77-CFCC-4786-B4F3-569A019C6EB2}"/>
    <cellStyle name="Millares 2 4 2 14" xfId="9536" xr:uid="{F212C0E8-74DC-4442-9499-EBDEE60F8978}"/>
    <cellStyle name="Millares 2 4 2 14 2" xfId="20979" xr:uid="{FF999210-A320-4B70-B426-45E126892E90}"/>
    <cellStyle name="Millares 2 4 2 14 2 2" xfId="43873" xr:uid="{42730207-F95D-4303-ABFD-9DBF7B5F2F06}"/>
    <cellStyle name="Millares 2 4 2 14 3" xfId="32432" xr:uid="{BACBA14A-50F5-4627-9376-37E148F17353}"/>
    <cellStyle name="Millares 2 4 2 15" xfId="10622" xr:uid="{FF956B69-486C-436C-8630-677FADF0E8E3}"/>
    <cellStyle name="Millares 2 4 2 15 2" xfId="22065" xr:uid="{ED7AC262-37E8-4FA9-8611-B966BC03814A}"/>
    <cellStyle name="Millares 2 4 2 15 2 2" xfId="44959" xr:uid="{AE300CE8-7CC7-4E54-88A8-D4A88E726B20}"/>
    <cellStyle name="Millares 2 4 2 15 3" xfId="33518" xr:uid="{AE4B271A-F68C-4773-B446-FD5637F6CEE2}"/>
    <cellStyle name="Millares 2 4 2 16" xfId="11687" xr:uid="{950C3D74-919E-4AAF-BE47-424D0449D753}"/>
    <cellStyle name="Millares 2 4 2 16 2" xfId="34581" xr:uid="{BF7B9410-4E3F-4A53-AECF-4BCBED16BDA3}"/>
    <cellStyle name="Millares 2 4 2 17" xfId="23140" xr:uid="{2895E45B-B356-4C2E-86BB-AAC7281E6075}"/>
    <cellStyle name="Millares 2 4 2 18" xfId="46023" xr:uid="{3C4BFE71-54E2-42AE-9B04-7B516FA83AE3}"/>
    <cellStyle name="Millares 2 4 2 2" xfId="344" xr:uid="{6FD682B0-4BAB-466B-91AF-26984AD3BD06}"/>
    <cellStyle name="Millares 2 4 2 2 10" xfId="8853" xr:uid="{F9DAC5EC-8E28-43C5-BA16-392C18A319EF}"/>
    <cellStyle name="Millares 2 4 2 2 10 2" xfId="20297" xr:uid="{A7EA6845-ACBC-4A44-BAA4-A2B26DE52277}"/>
    <cellStyle name="Millares 2 4 2 2 10 2 2" xfId="43191" xr:uid="{08467E90-9C98-4F8C-95BC-5C4394F3B8CF}"/>
    <cellStyle name="Millares 2 4 2 2 10 3" xfId="31750" xr:uid="{2D985784-8923-44EB-9A47-2B81864AE39D}"/>
    <cellStyle name="Millares 2 4 2 2 10 4" xfId="54632" xr:uid="{6FB4D7CF-BFB6-4521-94E1-E9472F662613}"/>
    <cellStyle name="Millares 2 4 2 2 11" xfId="9115" xr:uid="{9B0D40DE-4DA6-4219-89AB-2CA3634ED17C}"/>
    <cellStyle name="Millares 2 4 2 2 11 2" xfId="20559" xr:uid="{DCBFFA14-561A-42AC-96AC-C540B6C283EE}"/>
    <cellStyle name="Millares 2 4 2 2 11 2 2" xfId="43453" xr:uid="{E567D9B0-A4F1-4CEC-A0D6-896370B82FB6}"/>
    <cellStyle name="Millares 2 4 2 2 11 3" xfId="32012" xr:uid="{440D746F-2A2F-4A3E-B430-AA5DBBE0703B}"/>
    <cellStyle name="Millares 2 4 2 2 11 4" xfId="54894" xr:uid="{39DA5ADF-311F-4986-A2F4-41ABF59D5AC0}"/>
    <cellStyle name="Millares 2 4 2 2 12" xfId="9382" xr:uid="{F84B223A-4458-46DF-9CEB-7542DFF38270}"/>
    <cellStyle name="Millares 2 4 2 2 12 2" xfId="20826" xr:uid="{740CE998-0A3C-4C3D-AD77-D720EAC06B75}"/>
    <cellStyle name="Millares 2 4 2 2 12 2 2" xfId="43720" xr:uid="{F439864A-D973-4403-B355-672DAA608C9D}"/>
    <cellStyle name="Millares 2 4 2 2 12 3" xfId="32279" xr:uid="{DF4CC5D4-A133-4536-A956-96781FBE7F98}"/>
    <cellStyle name="Millares 2 4 2 2 12 4" xfId="55161" xr:uid="{37B3FD69-810C-4CA1-941A-86B54589A880}"/>
    <cellStyle name="Millares 2 4 2 2 13" xfId="9654" xr:uid="{9FD8F6D1-8305-4211-B56A-E2371F37CCB3}"/>
    <cellStyle name="Millares 2 4 2 2 13 2" xfId="21097" xr:uid="{F55214E1-A492-471A-A978-8E95BA2EAEEC}"/>
    <cellStyle name="Millares 2 4 2 2 13 2 2" xfId="43991" xr:uid="{F102685A-A049-473A-83C7-33BB04F74AC2}"/>
    <cellStyle name="Millares 2 4 2 2 13 3" xfId="32550" xr:uid="{42333711-7DC8-403A-A25D-04650B2763C9}"/>
    <cellStyle name="Millares 2 4 2 2 14" xfId="10738" xr:uid="{170CC186-30CA-44E5-B63D-A5B84C3D7F83}"/>
    <cellStyle name="Millares 2 4 2 2 14 2" xfId="22181" xr:uid="{6856A53F-FD78-43DA-9E2D-3CBC9CB25051}"/>
    <cellStyle name="Millares 2 4 2 2 14 2 2" xfId="45075" xr:uid="{06B683F2-7E0C-46A7-BE2A-DDC6B6AA0CBA}"/>
    <cellStyle name="Millares 2 4 2 2 14 3" xfId="33634" xr:uid="{4BDA103B-A850-4591-A9B1-0ABDBDF56BA4}"/>
    <cellStyle name="Millares 2 4 2 2 15" xfId="11803" xr:uid="{156315DD-8398-471D-865F-BC48570A1BBF}"/>
    <cellStyle name="Millares 2 4 2 2 15 2" xfId="34697" xr:uid="{95A2935D-CABB-4D26-B3F4-6F7A268BBF91}"/>
    <cellStyle name="Millares 2 4 2 2 16" xfId="23256" xr:uid="{E807F2A2-432D-4EC1-9C00-7A04A809CCEC}"/>
    <cellStyle name="Millares 2 4 2 2 17" xfId="46139" xr:uid="{FEA381CF-1E20-4256-93DA-93DB5D8EC278}"/>
    <cellStyle name="Millares 2 4 2 2 2" xfId="607" xr:uid="{08682883-1F9F-47EB-BF75-C861958C3E98}"/>
    <cellStyle name="Millares 2 4 2 2 2 10" xfId="46402" xr:uid="{810F9C94-145A-41F7-9DF3-57F1A9A2EF10}"/>
    <cellStyle name="Millares 2 4 2 2 2 2" xfId="1135" xr:uid="{91C4E241-CC25-49CB-B854-72B8989E7859}"/>
    <cellStyle name="Millares 2 4 2 2 2 2 2" xfId="2452" xr:uid="{91AD8152-51B2-4531-8B90-50217B59A046}"/>
    <cellStyle name="Millares 2 4 2 2 2 2 2 2" xfId="6700" xr:uid="{48688A8B-187C-4369-9729-2BF6499D0ECA}"/>
    <cellStyle name="Millares 2 4 2 2 2 2 2 2 2" xfId="18152" xr:uid="{CD1463CC-4978-41C9-A1A1-D449B20992A6}"/>
    <cellStyle name="Millares 2 4 2 2 2 2 2 2 2 2" xfId="41046" xr:uid="{39FFB7C7-2556-424F-BE29-611C83A7CA36}"/>
    <cellStyle name="Millares 2 4 2 2 2 2 2 2 3" xfId="29605" xr:uid="{455AF1F2-81BD-4277-A557-F4D791C01860}"/>
    <cellStyle name="Millares 2 4 2 2 2 2 2 2 4" xfId="52487" xr:uid="{F87B9315-15EE-4C69-9D7E-6F9283FACACD}"/>
    <cellStyle name="Millares 2 4 2 2 2 2 2 3" xfId="13910" xr:uid="{F1063AF9-83A1-4BA2-B67C-48FEEDBD414E}"/>
    <cellStyle name="Millares 2 4 2 2 2 2 2 3 2" xfId="36804" xr:uid="{2EED98B2-0755-47D6-B16B-6BED3F943B5F}"/>
    <cellStyle name="Millares 2 4 2 2 2 2 2 4" xfId="25363" xr:uid="{669364FE-44D2-48D0-82D8-D8818A76E9A3}"/>
    <cellStyle name="Millares 2 4 2 2 2 2 2 5" xfId="48246" xr:uid="{2CF41055-34E8-4D8A-8D91-D390F699EA87}"/>
    <cellStyle name="Millares 2 4 2 2 2 2 3" xfId="4296" xr:uid="{6D6E171A-79E8-4064-87F2-DF75A085A503}"/>
    <cellStyle name="Millares 2 4 2 2 2 2 3 2" xfId="8539" xr:uid="{21E09657-E9A6-4184-8BBC-EC96DA9BEC1B}"/>
    <cellStyle name="Millares 2 4 2 2 2 2 3 2 2" xfId="19991" xr:uid="{F1145564-4BA4-420C-B354-1340FA6BA7DD}"/>
    <cellStyle name="Millares 2 4 2 2 2 2 3 2 2 2" xfId="42885" xr:uid="{4E9C4465-562E-4C66-8E42-B6A4525E4349}"/>
    <cellStyle name="Millares 2 4 2 2 2 2 3 2 3" xfId="31444" xr:uid="{137A82F1-3998-41F8-8DDC-0E17B607D1EC}"/>
    <cellStyle name="Millares 2 4 2 2 2 2 3 2 4" xfId="54326" xr:uid="{06C19CD0-9FAE-4CB0-8002-8379CF7E0C6F}"/>
    <cellStyle name="Millares 2 4 2 2 2 2 3 3" xfId="15749" xr:uid="{772E548F-58CC-48AA-9580-40A888C00CB4}"/>
    <cellStyle name="Millares 2 4 2 2 2 2 3 3 2" xfId="38643" xr:uid="{A9713393-699F-48B6-8B4C-20B7EB54B878}"/>
    <cellStyle name="Millares 2 4 2 2 2 2 3 4" xfId="27202" xr:uid="{2BDB8306-9756-4A2E-ABCD-0BBFC0881E33}"/>
    <cellStyle name="Millares 2 4 2 2 2 2 3 5" xfId="50084" xr:uid="{E3E473B0-9784-42BC-95F4-534E0962BB69}"/>
    <cellStyle name="Millares 2 4 2 2 2 2 4" xfId="5383" xr:uid="{44853B54-506B-4312-8F03-5FD40289C4A4}"/>
    <cellStyle name="Millares 2 4 2 2 2 2 4 2" xfId="16835" xr:uid="{CE9090C5-50E3-441F-A4C0-CFEAECEACDCA}"/>
    <cellStyle name="Millares 2 4 2 2 2 2 4 2 2" xfId="39729" xr:uid="{0F4B2911-401D-459A-A1E3-4C58264D3EF6}"/>
    <cellStyle name="Millares 2 4 2 2 2 2 4 3" xfId="28288" xr:uid="{115DB056-F87E-4F5C-9444-27337C43D8BD}"/>
    <cellStyle name="Millares 2 4 2 2 2 2 4 4" xfId="51170" xr:uid="{E91B5590-6B0F-4D8E-8A23-467D819A4CFC}"/>
    <cellStyle name="Millares 2 4 2 2 2 2 5" xfId="10444" xr:uid="{F87988DE-BA00-4C97-AD24-7F61FD2885A9}"/>
    <cellStyle name="Millares 2 4 2 2 2 2 5 2" xfId="21887" xr:uid="{DAC8D741-5F27-4562-A67C-B6CD85FF2503}"/>
    <cellStyle name="Millares 2 4 2 2 2 2 5 2 2" xfId="44781" xr:uid="{D03A2F0D-C5E4-4457-9ADE-8AE3137A74F7}"/>
    <cellStyle name="Millares 2 4 2 2 2 2 5 3" xfId="33340" xr:uid="{C84E483C-F4A8-44C5-A51A-2E5B261D9F06}"/>
    <cellStyle name="Millares 2 4 2 2 2 2 6" xfId="11528" xr:uid="{40A44DA0-175F-41F9-8477-077EA378908D}"/>
    <cellStyle name="Millares 2 4 2 2 2 2 6 2" xfId="22971" xr:uid="{8DE0FB6E-F93F-4898-9D2D-7F1DDD201348}"/>
    <cellStyle name="Millares 2 4 2 2 2 2 6 2 2" xfId="45865" xr:uid="{BC503FC7-59FE-4F22-AB09-7190A1988A49}"/>
    <cellStyle name="Millares 2 4 2 2 2 2 6 3" xfId="34424" xr:uid="{F11A1894-09AF-46AA-A57F-FC57225C2580}"/>
    <cellStyle name="Millares 2 4 2 2 2 2 7" xfId="12593" xr:uid="{29815D1A-18E1-40BD-85A6-E6AAFE9DB7B1}"/>
    <cellStyle name="Millares 2 4 2 2 2 2 7 2" xfId="35487" xr:uid="{B5BD107D-BA69-429D-A351-82C03A84A594}"/>
    <cellStyle name="Millares 2 4 2 2 2 2 8" xfId="24046" xr:uid="{8233E58A-929D-4233-8026-A8D8801F3739}"/>
    <cellStyle name="Millares 2 4 2 2 2 2 9" xfId="46929" xr:uid="{46FFFCFE-8A3F-464E-9C75-E7506D60FBF7}"/>
    <cellStyle name="Millares 2 4 2 2 2 3" xfId="1925" xr:uid="{EAD842C7-B390-46B3-A76B-C979832B2052}"/>
    <cellStyle name="Millares 2 4 2 2 2 3 2" xfId="6173" xr:uid="{922204BC-FEAA-4F77-837E-A43E351D184D}"/>
    <cellStyle name="Millares 2 4 2 2 2 3 2 2" xfId="17625" xr:uid="{49C04EEA-869D-4A61-B78B-235141F7F64F}"/>
    <cellStyle name="Millares 2 4 2 2 2 3 2 2 2" xfId="40519" xr:uid="{2F3EE139-22D3-49C2-8B2F-0E16F8AA0106}"/>
    <cellStyle name="Millares 2 4 2 2 2 3 2 3" xfId="29078" xr:uid="{9BF3E2DB-9A5C-47F4-85CE-94E5CC7C7F16}"/>
    <cellStyle name="Millares 2 4 2 2 2 3 2 4" xfId="51960" xr:uid="{CD2ABC64-1D05-4165-9F3F-7C2F36DCF5DD}"/>
    <cellStyle name="Millares 2 4 2 2 2 3 3" xfId="13383" xr:uid="{3C61376B-A295-485E-A48E-25F155F39F4E}"/>
    <cellStyle name="Millares 2 4 2 2 2 3 3 2" xfId="36277" xr:uid="{8D54EE6C-E8C2-4032-85B8-1D2B6D5DBE0D}"/>
    <cellStyle name="Millares 2 4 2 2 2 3 4" xfId="24836" xr:uid="{2BB854D8-00F7-4EA6-ACA8-41239921AEC2}"/>
    <cellStyle name="Millares 2 4 2 2 2 3 5" xfId="47719" xr:uid="{A8F89920-EF0D-474E-974E-F2FDCA8110DA}"/>
    <cellStyle name="Millares 2 4 2 2 2 4" xfId="3769" xr:uid="{DC29B0DA-1CA5-4D7B-9CEB-DA64395322FE}"/>
    <cellStyle name="Millares 2 4 2 2 2 4 2" xfId="8012" xr:uid="{88FB4B7D-F311-4C00-AAB5-FF3690CC3D5D}"/>
    <cellStyle name="Millares 2 4 2 2 2 4 2 2" xfId="19464" xr:uid="{89AB8096-23C9-4B99-82C2-7746D8E7F714}"/>
    <cellStyle name="Millares 2 4 2 2 2 4 2 2 2" xfId="42358" xr:uid="{125F05A0-3DF8-4F05-8794-7EE5790FCE5B}"/>
    <cellStyle name="Millares 2 4 2 2 2 4 2 3" xfId="30917" xr:uid="{CCA9D8D1-B6DC-4B13-B09F-E2FC3B8B1E83}"/>
    <cellStyle name="Millares 2 4 2 2 2 4 2 4" xfId="53799" xr:uid="{2EB67446-8A5D-4714-BE56-99B7C09917ED}"/>
    <cellStyle name="Millares 2 4 2 2 2 4 3" xfId="15222" xr:uid="{7B53BC36-6166-4754-A27A-F4DEF219F149}"/>
    <cellStyle name="Millares 2 4 2 2 2 4 3 2" xfId="38116" xr:uid="{0349C688-B825-4972-9470-5B92D8EB2DEE}"/>
    <cellStyle name="Millares 2 4 2 2 2 4 4" xfId="26675" xr:uid="{46CD7505-1872-406C-8C66-52D9CE6ACC9D}"/>
    <cellStyle name="Millares 2 4 2 2 2 4 5" xfId="49557" xr:uid="{65210E55-CC00-4703-B9CF-1E27FB3CBF5A}"/>
    <cellStyle name="Millares 2 4 2 2 2 5" xfId="4856" xr:uid="{E8E11368-F7F9-4043-B510-0AC9FF22C9DD}"/>
    <cellStyle name="Millares 2 4 2 2 2 5 2" xfId="16308" xr:uid="{B24A5303-28D6-4719-9685-46EFD439680C}"/>
    <cellStyle name="Millares 2 4 2 2 2 5 2 2" xfId="39202" xr:uid="{C7B8DCA0-443B-4CCF-AA17-0EB6C5CB28C0}"/>
    <cellStyle name="Millares 2 4 2 2 2 5 3" xfId="27761" xr:uid="{7C49EB75-93F3-4D78-9120-34E55F66F442}"/>
    <cellStyle name="Millares 2 4 2 2 2 5 4" xfId="50643" xr:uid="{45FC79EB-795F-4264-B820-8C3C493E6F4A}"/>
    <cellStyle name="Millares 2 4 2 2 2 6" xfId="9917" xr:uid="{E9B69EC8-79E4-45C2-83AA-4FEADF665DE3}"/>
    <cellStyle name="Millares 2 4 2 2 2 6 2" xfId="21360" xr:uid="{C3B3C374-86AC-4CDE-A2C9-E767BE1A99CA}"/>
    <cellStyle name="Millares 2 4 2 2 2 6 2 2" xfId="44254" xr:uid="{7F5D4C14-2285-42CD-9D30-38C3D8C1698C}"/>
    <cellStyle name="Millares 2 4 2 2 2 6 3" xfId="32813" xr:uid="{C3DB1DBA-E705-4E27-8B36-795CA4364321}"/>
    <cellStyle name="Millares 2 4 2 2 2 7" xfId="11001" xr:uid="{246E265C-07C8-49D5-BAB2-C70ED3243978}"/>
    <cellStyle name="Millares 2 4 2 2 2 7 2" xfId="22444" xr:uid="{D7DCA542-C817-4A9A-AE08-E0100AEDFD36}"/>
    <cellStyle name="Millares 2 4 2 2 2 7 2 2" xfId="45338" xr:uid="{E59A1171-ADCF-4AB6-AB06-BC3974B7E401}"/>
    <cellStyle name="Millares 2 4 2 2 2 7 3" xfId="33897" xr:uid="{EE5D0745-EBF1-48C2-A163-606EAE849C02}"/>
    <cellStyle name="Millares 2 4 2 2 2 8" xfId="12066" xr:uid="{7A901EDA-6314-4C13-9A25-D1764D7CC2F7}"/>
    <cellStyle name="Millares 2 4 2 2 2 8 2" xfId="34960" xr:uid="{499CC59F-3C08-4989-8109-99803F0E8E2D}"/>
    <cellStyle name="Millares 2 4 2 2 2 9" xfId="23519" xr:uid="{54D0FE63-4D29-44E9-99D9-5D61D414C69A}"/>
    <cellStyle name="Millares 2 4 2 2 3" xfId="872" xr:uid="{19F18ABD-7C9B-4A66-A937-D73553076B96}"/>
    <cellStyle name="Millares 2 4 2 2 3 2" xfId="2189" xr:uid="{00E73B7C-1771-4437-96BD-042539D934B4}"/>
    <cellStyle name="Millares 2 4 2 2 3 2 2" xfId="6437" xr:uid="{724253E9-8F38-403C-8695-C961B35D9BEF}"/>
    <cellStyle name="Millares 2 4 2 2 3 2 2 2" xfId="17889" xr:uid="{6182DBAD-AEDA-4E66-B5CE-D5D658AB7D31}"/>
    <cellStyle name="Millares 2 4 2 2 3 2 2 2 2" xfId="40783" xr:uid="{1065F56E-3A8D-416B-A84B-CBCC4BDA00D9}"/>
    <cellStyle name="Millares 2 4 2 2 3 2 2 3" xfId="29342" xr:uid="{F331F890-0673-437B-B402-BD21FD9B840B}"/>
    <cellStyle name="Millares 2 4 2 2 3 2 2 4" xfId="52224" xr:uid="{3193C1E6-C2FC-4DFD-B807-C26DC378AEC3}"/>
    <cellStyle name="Millares 2 4 2 2 3 2 3" xfId="13647" xr:uid="{DA714DF0-61D3-4325-86AC-419A67F2B430}"/>
    <cellStyle name="Millares 2 4 2 2 3 2 3 2" xfId="36541" xr:uid="{D9B48F7B-7994-498F-BCE6-9F233CCD3EC9}"/>
    <cellStyle name="Millares 2 4 2 2 3 2 4" xfId="25100" xr:uid="{8992207D-8863-42CE-9668-94FE1A488200}"/>
    <cellStyle name="Millares 2 4 2 2 3 2 5" xfId="47983" xr:uid="{2B9F3244-D8F6-4C06-BA25-CAA17E182DE4}"/>
    <cellStyle name="Millares 2 4 2 2 3 3" xfId="4033" xr:uid="{1736BA9D-5D20-4256-9986-1137272D7830}"/>
    <cellStyle name="Millares 2 4 2 2 3 3 2" xfId="8276" xr:uid="{DC5CE9BE-1774-4E72-A37F-CEBD5D7EE9B1}"/>
    <cellStyle name="Millares 2 4 2 2 3 3 2 2" xfId="19728" xr:uid="{0E22FD0B-3F6F-4885-A3B9-C5F7E0E0B530}"/>
    <cellStyle name="Millares 2 4 2 2 3 3 2 2 2" xfId="42622" xr:uid="{4A972CE9-EE61-4CAF-93E7-9947E0EBDBB3}"/>
    <cellStyle name="Millares 2 4 2 2 3 3 2 3" xfId="31181" xr:uid="{D7496687-3DB6-4E2D-B831-7F08FF2DEA75}"/>
    <cellStyle name="Millares 2 4 2 2 3 3 2 4" xfId="54063" xr:uid="{F6C7F18A-9A05-411E-8A07-B5CCF6615061}"/>
    <cellStyle name="Millares 2 4 2 2 3 3 3" xfId="15486" xr:uid="{1F7AF949-0BC2-49B2-AC57-030D227A7A02}"/>
    <cellStyle name="Millares 2 4 2 2 3 3 3 2" xfId="38380" xr:uid="{8424F7B3-2D22-4C8A-87C4-B1F85D031CA3}"/>
    <cellStyle name="Millares 2 4 2 2 3 3 4" xfId="26939" xr:uid="{96E7D73A-A478-4807-B65B-EDA42913B94F}"/>
    <cellStyle name="Millares 2 4 2 2 3 3 5" xfId="49821" xr:uid="{B61C6134-358B-4C80-9934-ECA220AC1C7B}"/>
    <cellStyle name="Millares 2 4 2 2 3 4" xfId="5120" xr:uid="{0738B7A4-182A-4D3B-B759-9A17233896CB}"/>
    <cellStyle name="Millares 2 4 2 2 3 4 2" xfId="16572" xr:uid="{FCC44C16-4B72-4497-969B-44B6D8D594CE}"/>
    <cellStyle name="Millares 2 4 2 2 3 4 2 2" xfId="39466" xr:uid="{712F05A7-4138-436F-8017-18EC858FA935}"/>
    <cellStyle name="Millares 2 4 2 2 3 4 3" xfId="28025" xr:uid="{231484C1-2932-4D7D-855E-27CE2777D954}"/>
    <cellStyle name="Millares 2 4 2 2 3 4 4" xfId="50907" xr:uid="{026EFCDE-EE25-498A-9B8F-527F31221883}"/>
    <cellStyle name="Millares 2 4 2 2 3 5" xfId="10181" xr:uid="{E35A728B-6737-4DAA-9218-36218AC25AE4}"/>
    <cellStyle name="Millares 2 4 2 2 3 5 2" xfId="21624" xr:uid="{C460D606-D1BC-4936-84C5-4F4C00BCF02C}"/>
    <cellStyle name="Millares 2 4 2 2 3 5 2 2" xfId="44518" xr:uid="{EF244AA0-6F32-4AF5-8EDC-D619AEC73F07}"/>
    <cellStyle name="Millares 2 4 2 2 3 5 3" xfId="33077" xr:uid="{6FE50DDE-E847-46CC-9406-59FF9BAECEB6}"/>
    <cellStyle name="Millares 2 4 2 2 3 6" xfId="11265" xr:uid="{C224F27C-9854-4F24-96B8-03871FE40D2D}"/>
    <cellStyle name="Millares 2 4 2 2 3 6 2" xfId="22708" xr:uid="{35D03285-5CFE-4314-83F5-1ECA7FF811DE}"/>
    <cellStyle name="Millares 2 4 2 2 3 6 2 2" xfId="45602" xr:uid="{FCD27686-1FBE-43ED-A958-45AE0FE473EE}"/>
    <cellStyle name="Millares 2 4 2 2 3 6 3" xfId="34161" xr:uid="{573C28EC-98BC-4E88-A4A5-624A90240CAB}"/>
    <cellStyle name="Millares 2 4 2 2 3 7" xfId="12330" xr:uid="{95A3A3D0-D9C5-48D3-8FFB-3E276D4F5CB8}"/>
    <cellStyle name="Millares 2 4 2 2 3 7 2" xfId="35224" xr:uid="{F6DE57D3-E7D2-4890-AEA8-59AAD0626561}"/>
    <cellStyle name="Millares 2 4 2 2 3 8" xfId="23783" xr:uid="{2B0A2E06-C798-439B-8DFA-FAA17145CB81}"/>
    <cellStyle name="Millares 2 4 2 2 3 9" xfId="46666" xr:uid="{7D45D39F-89B3-4444-8358-15DA61758350}"/>
    <cellStyle name="Millares 2 4 2 2 4" xfId="1400" xr:uid="{578051AB-469F-49C5-BF0A-E384F19B4047}"/>
    <cellStyle name="Millares 2 4 2 2 4 2" xfId="2717" xr:uid="{95B77961-99EF-4E0A-A887-48BC1811D803}"/>
    <cellStyle name="Millares 2 4 2 2 4 2 2" xfId="6965" xr:uid="{51ABD375-8443-4D2B-B09D-499339793902}"/>
    <cellStyle name="Millares 2 4 2 2 4 2 2 2" xfId="18417" xr:uid="{A4FAB3C2-8C27-44AF-894E-26A855B1D3C2}"/>
    <cellStyle name="Millares 2 4 2 2 4 2 2 2 2" xfId="41311" xr:uid="{6A8B86EA-8209-4384-B4D3-318FFA774A52}"/>
    <cellStyle name="Millares 2 4 2 2 4 2 2 3" xfId="29870" xr:uid="{036603E9-FCD7-4405-B30C-9C41F3745AE8}"/>
    <cellStyle name="Millares 2 4 2 2 4 2 2 4" xfId="52752" xr:uid="{BDADFC23-2279-4029-A838-6F7A47C62217}"/>
    <cellStyle name="Millares 2 4 2 2 4 2 3" xfId="14175" xr:uid="{64CEC98F-E603-419B-A5F5-8B9FFCA24E9E}"/>
    <cellStyle name="Millares 2 4 2 2 4 2 3 2" xfId="37069" xr:uid="{2B2AEA30-B965-4B80-8716-2CD371F0D36E}"/>
    <cellStyle name="Millares 2 4 2 2 4 2 4" xfId="25628" xr:uid="{57959B88-5936-4785-9EFE-BF6ADEDE628A}"/>
    <cellStyle name="Millares 2 4 2 2 4 2 5" xfId="48511" xr:uid="{D5494EE6-7095-47AF-873F-7912480B2379}"/>
    <cellStyle name="Millares 2 4 2 2 4 3" xfId="5648" xr:uid="{AF8BD336-B918-4F04-8621-FFB60CE8DA9A}"/>
    <cellStyle name="Millares 2 4 2 2 4 3 2" xfId="17100" xr:uid="{A38135D6-995D-4259-A15C-0B844D1862BA}"/>
    <cellStyle name="Millares 2 4 2 2 4 3 2 2" xfId="39994" xr:uid="{86C75660-D37E-45D1-8C6E-E3910CCA35FA}"/>
    <cellStyle name="Millares 2 4 2 2 4 3 3" xfId="28553" xr:uid="{864113DF-736C-4E9A-A57D-D3FCECFB8714}"/>
    <cellStyle name="Millares 2 4 2 2 4 3 4" xfId="51435" xr:uid="{64D14B97-B8D8-42CE-AAC9-55074672F332}"/>
    <cellStyle name="Millares 2 4 2 2 4 4" xfId="12858" xr:uid="{6B770BB2-5C21-4860-AEAE-20D053FA79B4}"/>
    <cellStyle name="Millares 2 4 2 2 4 4 2" xfId="35752" xr:uid="{E6427290-459A-4FCA-8F60-5897B91047CD}"/>
    <cellStyle name="Millares 2 4 2 2 4 5" xfId="24311" xr:uid="{299994C2-A53E-4FF9-B00F-639F24C3222D}"/>
    <cellStyle name="Millares 2 4 2 2 4 6" xfId="47194" xr:uid="{8DAF8AE3-971D-443C-8FD9-A706743B8B9A}"/>
    <cellStyle name="Millares 2 4 2 2 5" xfId="1662" xr:uid="{3334F3A0-D819-4340-8EC6-E258C8416019}"/>
    <cellStyle name="Millares 2 4 2 2 5 2" xfId="5910" xr:uid="{99B858B9-469E-48D3-BFBD-E70BBC7921DF}"/>
    <cellStyle name="Millares 2 4 2 2 5 2 2" xfId="17362" xr:uid="{FA79CC54-B638-4EE0-A593-28DE6180ECA1}"/>
    <cellStyle name="Millares 2 4 2 2 5 2 2 2" xfId="40256" xr:uid="{9E72B3E4-B016-4215-BE75-95382E855577}"/>
    <cellStyle name="Millares 2 4 2 2 5 2 3" xfId="28815" xr:uid="{66A1D68E-42C0-440D-9B13-FDF0E795C799}"/>
    <cellStyle name="Millares 2 4 2 2 5 2 4" xfId="51697" xr:uid="{89324294-F3F5-40BD-B439-154C5EC151CE}"/>
    <cellStyle name="Millares 2 4 2 2 5 3" xfId="13120" xr:uid="{51B54C53-937A-4A36-A149-AED1EA94C865}"/>
    <cellStyle name="Millares 2 4 2 2 5 3 2" xfId="36014" xr:uid="{32E75CC4-5EC9-494B-9CA4-2F30F59B2A77}"/>
    <cellStyle name="Millares 2 4 2 2 5 4" xfId="24573" xr:uid="{D715061F-3BEA-42BE-928E-6A623EEF2964}"/>
    <cellStyle name="Millares 2 4 2 2 5 5" xfId="47456" xr:uid="{2E62F652-37BC-4B2B-B747-51CBCC705842}"/>
    <cellStyle name="Millares 2 4 2 2 6" xfId="2985" xr:uid="{29CE311E-3FF6-4D61-A8B5-26FD952E1C04}"/>
    <cellStyle name="Millares 2 4 2 2 6 2" xfId="7228" xr:uid="{E0753BA6-75A9-436E-961A-E810564FBE92}"/>
    <cellStyle name="Millares 2 4 2 2 6 2 2" xfId="18680" xr:uid="{B088167E-5FE2-494D-ADBE-624ACC156B38}"/>
    <cellStyle name="Millares 2 4 2 2 6 2 2 2" xfId="41574" xr:uid="{1C41A58C-8E7B-4AA8-856F-1922B699CF45}"/>
    <cellStyle name="Millares 2 4 2 2 6 2 3" xfId="30133" xr:uid="{72C05E3E-5C26-47C8-A432-21DABB9D3575}"/>
    <cellStyle name="Millares 2 4 2 2 6 2 4" xfId="53015" xr:uid="{87B8CE84-1439-4F04-831F-4D64BBECEA49}"/>
    <cellStyle name="Millares 2 4 2 2 6 3" xfId="14438" xr:uid="{486622A0-40F0-4144-9976-50E459F5DF00}"/>
    <cellStyle name="Millares 2 4 2 2 6 3 2" xfId="37332" xr:uid="{A70CAA3A-256D-4E5C-B44E-A1276F5ADB0E}"/>
    <cellStyle name="Millares 2 4 2 2 6 4" xfId="25891" xr:uid="{45A188BD-B2AC-4DC9-A1A2-7DB939C6BED5}"/>
    <cellStyle name="Millares 2 4 2 2 6 5" xfId="48773" xr:uid="{34158B6A-D66C-4291-A46A-4049BC8241B6}"/>
    <cellStyle name="Millares 2 4 2 2 7" xfId="3245" xr:uid="{482BF905-95B8-4EDB-B3CC-1C46A5314E0D}"/>
    <cellStyle name="Millares 2 4 2 2 7 2" xfId="7488" xr:uid="{D5E18304-BB56-46CC-A9B1-CBFE75DF1F67}"/>
    <cellStyle name="Millares 2 4 2 2 7 2 2" xfId="18940" xr:uid="{0941078D-D271-41FC-A5C3-1A06883018D5}"/>
    <cellStyle name="Millares 2 4 2 2 7 2 2 2" xfId="41834" xr:uid="{3CDBBE6A-CA95-4621-905E-6A9CE32DF6F9}"/>
    <cellStyle name="Millares 2 4 2 2 7 2 3" xfId="30393" xr:uid="{368D28F2-C684-4A64-AEC0-D3EF51156EC1}"/>
    <cellStyle name="Millares 2 4 2 2 7 2 4" xfId="53275" xr:uid="{DDC10E04-3273-415E-A652-CC1C56C971CB}"/>
    <cellStyle name="Millares 2 4 2 2 7 3" xfId="14698" xr:uid="{A52493C5-6AAA-406B-B4F1-3871B9EBFFAA}"/>
    <cellStyle name="Millares 2 4 2 2 7 3 2" xfId="37592" xr:uid="{6BF3BE35-F5EA-4308-B4DD-D45F5249F092}"/>
    <cellStyle name="Millares 2 4 2 2 7 4" xfId="26151" xr:uid="{AC7E1D1F-46FD-4D47-A3A0-D3B4D1447684}"/>
    <cellStyle name="Millares 2 4 2 2 7 5" xfId="49033" xr:uid="{BCA5B073-652B-4CA6-9C64-85A6BEEA81B2}"/>
    <cellStyle name="Millares 2 4 2 2 8" xfId="3506" xr:uid="{3DD3DA25-8C3B-41D9-A584-330DA3050D8E}"/>
    <cellStyle name="Millares 2 4 2 2 8 2" xfId="7749" xr:uid="{C684C421-C5E1-4CED-BF7C-0B8B43785695}"/>
    <cellStyle name="Millares 2 4 2 2 8 2 2" xfId="19201" xr:uid="{0C7136CF-49B8-4797-A37A-B9276A29E63C}"/>
    <cellStyle name="Millares 2 4 2 2 8 2 2 2" xfId="42095" xr:uid="{7E27572A-AAFA-4AE1-885A-6EE1293D0198}"/>
    <cellStyle name="Millares 2 4 2 2 8 2 3" xfId="30654" xr:uid="{16B17C97-3F4B-4907-8900-10D095AD156F}"/>
    <cellStyle name="Millares 2 4 2 2 8 2 4" xfId="53536" xr:uid="{A3679478-5FF5-487C-A5B2-5E6C8C1AB53C}"/>
    <cellStyle name="Millares 2 4 2 2 8 3" xfId="14959" xr:uid="{AC714F22-E8D6-4088-B018-2E17FA8564EA}"/>
    <cellStyle name="Millares 2 4 2 2 8 3 2" xfId="37853" xr:uid="{6741D943-DBE0-4E1D-9278-6D94146FF517}"/>
    <cellStyle name="Millares 2 4 2 2 8 4" xfId="26412" xr:uid="{46A361D1-E081-4616-900F-4DEDDD1BAD60}"/>
    <cellStyle name="Millares 2 4 2 2 8 5" xfId="49294" xr:uid="{B184738A-7CE4-49AC-B74E-79CD93CE12E6}"/>
    <cellStyle name="Millares 2 4 2 2 9" xfId="4574" xr:uid="{C6192022-D22A-43CE-9308-D5A6E1F0C775}"/>
    <cellStyle name="Millares 2 4 2 2 9 2" xfId="16026" xr:uid="{E51A4135-C248-4D6F-BE19-42EB875612FC}"/>
    <cellStyle name="Millares 2 4 2 2 9 2 2" xfId="38920" xr:uid="{51E732D9-4FA3-4F0A-9F12-949A57AADE6D}"/>
    <cellStyle name="Millares 2 4 2 2 9 3" xfId="27479" xr:uid="{0D0DCDC2-B7EE-4CC4-B2A8-A2B13069CFCE}"/>
    <cellStyle name="Millares 2 4 2 2 9 4" xfId="50361" xr:uid="{A9E04A8A-CAEE-4F93-BF9B-5DD8F66DFBDF}"/>
    <cellStyle name="Millares 2 4 2 3" xfId="491" xr:uid="{3CF66BEA-0F1A-4AEA-85B4-4E7E9D2C8DD4}"/>
    <cellStyle name="Millares 2 4 2 3 10" xfId="46286" xr:uid="{4EF9DE8C-919B-4F35-86EF-9FF962F8664F}"/>
    <cellStyle name="Millares 2 4 2 3 2" xfId="1019" xr:uid="{654601E8-75C8-474C-B708-8CE7F8DC3FB8}"/>
    <cellStyle name="Millares 2 4 2 3 2 2" xfId="2336" xr:uid="{51B88277-3243-4E75-81E3-129B28A2D8BE}"/>
    <cellStyle name="Millares 2 4 2 3 2 2 2" xfId="6584" xr:uid="{7464F8CA-ACED-4E06-B2DC-043DC5F00BE0}"/>
    <cellStyle name="Millares 2 4 2 3 2 2 2 2" xfId="18036" xr:uid="{33A63C3A-3D0A-4D69-9590-19CFBA0C4297}"/>
    <cellStyle name="Millares 2 4 2 3 2 2 2 2 2" xfId="40930" xr:uid="{4980775B-1BBD-4C0D-B4A7-BCE2B048ADAE}"/>
    <cellStyle name="Millares 2 4 2 3 2 2 2 3" xfId="29489" xr:uid="{A018E908-3F2F-4924-AA56-D1CD91E48886}"/>
    <cellStyle name="Millares 2 4 2 3 2 2 2 4" xfId="52371" xr:uid="{462D2800-6E81-4327-BEC6-D7C371265229}"/>
    <cellStyle name="Millares 2 4 2 3 2 2 3" xfId="13794" xr:uid="{817C5DA4-09E3-4B5A-A946-93A5A0103B9D}"/>
    <cellStyle name="Millares 2 4 2 3 2 2 3 2" xfId="36688" xr:uid="{B9DCA7C4-861A-4E35-82E6-8F11E508AF2C}"/>
    <cellStyle name="Millares 2 4 2 3 2 2 4" xfId="25247" xr:uid="{7D7BDE85-3F79-47F4-BC44-FCE7EB03E8E5}"/>
    <cellStyle name="Millares 2 4 2 3 2 2 5" xfId="48130" xr:uid="{3DD3454B-2E90-4DB4-B2E4-5E356C70195D}"/>
    <cellStyle name="Millares 2 4 2 3 2 3" xfId="4180" xr:uid="{FEEAEBED-FB65-4343-99B9-9D422BBD2FE3}"/>
    <cellStyle name="Millares 2 4 2 3 2 3 2" xfId="8423" xr:uid="{CF0A6C89-7232-40F4-9C7D-B31BAB71EBA1}"/>
    <cellStyle name="Millares 2 4 2 3 2 3 2 2" xfId="19875" xr:uid="{B67A4C4F-B859-482A-A4AC-B5AE0566644A}"/>
    <cellStyle name="Millares 2 4 2 3 2 3 2 2 2" xfId="42769" xr:uid="{D26A3F46-9D75-4A83-BAF0-26DAE29CCDFD}"/>
    <cellStyle name="Millares 2 4 2 3 2 3 2 3" xfId="31328" xr:uid="{DC1C4C06-4E1C-4659-B722-F5A24253EAF9}"/>
    <cellStyle name="Millares 2 4 2 3 2 3 2 4" xfId="54210" xr:uid="{69E6260D-1955-4546-891E-A175C51C8D8A}"/>
    <cellStyle name="Millares 2 4 2 3 2 3 3" xfId="15633" xr:uid="{46DFFEA5-1284-4A82-8795-0817A18307CF}"/>
    <cellStyle name="Millares 2 4 2 3 2 3 3 2" xfId="38527" xr:uid="{4A9F5C3B-D2BD-4B63-86D4-A1805C66C2FE}"/>
    <cellStyle name="Millares 2 4 2 3 2 3 4" xfId="27086" xr:uid="{65573D44-ADD3-4858-A4ED-02DF43E4B85D}"/>
    <cellStyle name="Millares 2 4 2 3 2 3 5" xfId="49968" xr:uid="{74244C71-B118-414D-83A1-2B0A3DE4D88A}"/>
    <cellStyle name="Millares 2 4 2 3 2 4" xfId="5267" xr:uid="{02E8EA7B-F32D-4486-9855-812DA3F1BC56}"/>
    <cellStyle name="Millares 2 4 2 3 2 4 2" xfId="16719" xr:uid="{D749EDEE-5C31-480D-B477-B301979438F1}"/>
    <cellStyle name="Millares 2 4 2 3 2 4 2 2" xfId="39613" xr:uid="{55AD0696-C405-4C8B-A5BB-D1560C4814DC}"/>
    <cellStyle name="Millares 2 4 2 3 2 4 3" xfId="28172" xr:uid="{06B4A7D3-4F14-4453-BB7E-C4F1308FE9BA}"/>
    <cellStyle name="Millares 2 4 2 3 2 4 4" xfId="51054" xr:uid="{2658BE2A-AD85-467B-9B33-10F5AC1FB6A9}"/>
    <cellStyle name="Millares 2 4 2 3 2 5" xfId="10328" xr:uid="{51C18AD9-3F3E-4882-9A20-3518EAD11AF5}"/>
    <cellStyle name="Millares 2 4 2 3 2 5 2" xfId="21771" xr:uid="{7049FDAF-8036-4E0B-BB27-564BF96A651E}"/>
    <cellStyle name="Millares 2 4 2 3 2 5 2 2" xfId="44665" xr:uid="{C230CED7-765F-4E39-9F47-890CA9D9D696}"/>
    <cellStyle name="Millares 2 4 2 3 2 5 3" xfId="33224" xr:uid="{40241455-9684-4573-BA3A-66BFB26E2243}"/>
    <cellStyle name="Millares 2 4 2 3 2 6" xfId="11412" xr:uid="{2DD1963B-0584-4DA1-8B8C-EC4CA191E368}"/>
    <cellStyle name="Millares 2 4 2 3 2 6 2" xfId="22855" xr:uid="{81782A17-1731-4B7E-BA65-7DFC69779661}"/>
    <cellStyle name="Millares 2 4 2 3 2 6 2 2" xfId="45749" xr:uid="{05C26814-D09A-4639-8A27-3BCD4745440C}"/>
    <cellStyle name="Millares 2 4 2 3 2 6 3" xfId="34308" xr:uid="{1EAF87AC-491F-4BF3-A978-97F282B2C018}"/>
    <cellStyle name="Millares 2 4 2 3 2 7" xfId="12477" xr:uid="{4F83E0BC-EFEB-4FDF-9983-4028C31D7B08}"/>
    <cellStyle name="Millares 2 4 2 3 2 7 2" xfId="35371" xr:uid="{C39EB6B1-3BF0-4CF7-A2DF-3BA648CD0F75}"/>
    <cellStyle name="Millares 2 4 2 3 2 8" xfId="23930" xr:uid="{5828C848-4510-45A6-9A03-4AB7534842A7}"/>
    <cellStyle name="Millares 2 4 2 3 2 9" xfId="46813" xr:uid="{1FEB7C54-36AC-4BF4-ACE6-B4F78B68760A}"/>
    <cellStyle name="Millares 2 4 2 3 3" xfId="1809" xr:uid="{DCC0820C-C8FF-4950-9B5C-D551221E46F4}"/>
    <cellStyle name="Millares 2 4 2 3 3 2" xfId="6057" xr:uid="{2F870B6A-C3E9-47DF-BF70-B2A598333A87}"/>
    <cellStyle name="Millares 2 4 2 3 3 2 2" xfId="17509" xr:uid="{D4789656-7DD4-4E6F-9259-BD11BB57B1CF}"/>
    <cellStyle name="Millares 2 4 2 3 3 2 2 2" xfId="40403" xr:uid="{68ACFCCC-3C10-400F-8643-E5E1E0446477}"/>
    <cellStyle name="Millares 2 4 2 3 3 2 3" xfId="28962" xr:uid="{91E60070-0DD9-483A-9FE5-0DD0032AAD70}"/>
    <cellStyle name="Millares 2 4 2 3 3 2 4" xfId="51844" xr:uid="{5F31ED14-4B92-40F1-91A7-F702F05ED032}"/>
    <cellStyle name="Millares 2 4 2 3 3 3" xfId="13267" xr:uid="{2D6EB1CD-2F64-4C87-A7B5-D22D40EE3A3D}"/>
    <cellStyle name="Millares 2 4 2 3 3 3 2" xfId="36161" xr:uid="{3CB3E861-2F0B-477E-BBE7-8A6C5096E701}"/>
    <cellStyle name="Millares 2 4 2 3 3 4" xfId="24720" xr:uid="{3B239C60-05C5-4AA1-85BA-D09C3DF2F5BE}"/>
    <cellStyle name="Millares 2 4 2 3 3 5" xfId="47603" xr:uid="{229D7C2C-7A74-4FF0-B67F-E556AEFAB16C}"/>
    <cellStyle name="Millares 2 4 2 3 4" xfId="3653" xr:uid="{BA4FA1E2-47DC-4F10-8248-D93A35C91E53}"/>
    <cellStyle name="Millares 2 4 2 3 4 2" xfId="7896" xr:uid="{28A8C79E-5B01-4224-8C20-AE4F14CA6E19}"/>
    <cellStyle name="Millares 2 4 2 3 4 2 2" xfId="19348" xr:uid="{28BAA18F-50FA-4E8C-A4DD-202FA3A4BB92}"/>
    <cellStyle name="Millares 2 4 2 3 4 2 2 2" xfId="42242" xr:uid="{711B6196-0565-4390-9BEB-1C252134AAF9}"/>
    <cellStyle name="Millares 2 4 2 3 4 2 3" xfId="30801" xr:uid="{9238C41B-561D-4D0D-9EC7-E2E05FB5BB66}"/>
    <cellStyle name="Millares 2 4 2 3 4 2 4" xfId="53683" xr:uid="{3A3FF5EE-B843-4C91-9D95-3E3F41F2E06E}"/>
    <cellStyle name="Millares 2 4 2 3 4 3" xfId="15106" xr:uid="{ADA5AD3F-202D-481E-A4F6-A1701B00BCAF}"/>
    <cellStyle name="Millares 2 4 2 3 4 3 2" xfId="38000" xr:uid="{A52FE2F4-B8C2-443C-9DB6-091CD422BDB3}"/>
    <cellStyle name="Millares 2 4 2 3 4 4" xfId="26559" xr:uid="{D2495813-7387-42D2-B2E3-641FE125D641}"/>
    <cellStyle name="Millares 2 4 2 3 4 5" xfId="49441" xr:uid="{FF624B5D-C311-4B18-AEE6-BC4AED15D73B}"/>
    <cellStyle name="Millares 2 4 2 3 5" xfId="4740" xr:uid="{5FB594E9-BC43-4338-BF95-B4C829D14C12}"/>
    <cellStyle name="Millares 2 4 2 3 5 2" xfId="16192" xr:uid="{92CEDF99-7340-4BD5-A75F-378EF31D899C}"/>
    <cellStyle name="Millares 2 4 2 3 5 2 2" xfId="39086" xr:uid="{77E92494-3CC3-4F2A-9695-F4E270890DCF}"/>
    <cellStyle name="Millares 2 4 2 3 5 3" xfId="27645" xr:uid="{42C966B8-4C1F-4706-B85C-6279D0FDD83B}"/>
    <cellStyle name="Millares 2 4 2 3 5 4" xfId="50527" xr:uid="{D00462FC-D270-4783-AB06-1D1B78236B4F}"/>
    <cellStyle name="Millares 2 4 2 3 6" xfId="9801" xr:uid="{8C025A64-1BBA-4C99-87B6-61F9CE220F4B}"/>
    <cellStyle name="Millares 2 4 2 3 6 2" xfId="21244" xr:uid="{16D46974-A0BA-4B3E-B802-F75955DCAE6B}"/>
    <cellStyle name="Millares 2 4 2 3 6 2 2" xfId="44138" xr:uid="{E3DECA47-6608-4561-A438-9CE27BE1C026}"/>
    <cellStyle name="Millares 2 4 2 3 6 3" xfId="32697" xr:uid="{D3C0EC65-FE67-4D25-8124-557FBA780726}"/>
    <cellStyle name="Millares 2 4 2 3 7" xfId="10885" xr:uid="{3572FF5F-42AC-4E21-9C62-BFDEDC825191}"/>
    <cellStyle name="Millares 2 4 2 3 7 2" xfId="22328" xr:uid="{7E9807C6-A5DA-4863-A3D7-3313CCDC0E3A}"/>
    <cellStyle name="Millares 2 4 2 3 7 2 2" xfId="45222" xr:uid="{24E3A211-7F65-4286-BF7D-3206232E12BF}"/>
    <cellStyle name="Millares 2 4 2 3 7 3" xfId="33781" xr:uid="{E3C0C841-51AB-4307-9F7D-30E69B306C9C}"/>
    <cellStyle name="Millares 2 4 2 3 8" xfId="11950" xr:uid="{B87ED86D-8FB5-4ED0-8ABE-227017785969}"/>
    <cellStyle name="Millares 2 4 2 3 8 2" xfId="34844" xr:uid="{58CAB4C0-E667-41EF-9302-21C62AF34657}"/>
    <cellStyle name="Millares 2 4 2 3 9" xfId="23403" xr:uid="{0EF1DAFA-5149-48A9-BE02-D76E2618A284}"/>
    <cellStyle name="Millares 2 4 2 4" xfId="755" xr:uid="{0382F9F5-816D-4155-93DA-AC6B6AB69E22}"/>
    <cellStyle name="Millares 2 4 2 4 2" xfId="2072" xr:uid="{1CB83694-8336-4F88-9ABF-7366CF019BCF}"/>
    <cellStyle name="Millares 2 4 2 4 2 2" xfId="6320" xr:uid="{8CC154A6-B276-4147-BB5D-D08B703F8D1F}"/>
    <cellStyle name="Millares 2 4 2 4 2 2 2" xfId="17772" xr:uid="{B2D18495-7907-4E0C-9093-50EC101EA323}"/>
    <cellStyle name="Millares 2 4 2 4 2 2 2 2" xfId="40666" xr:uid="{FB0953C1-708B-4710-84BC-926311513C62}"/>
    <cellStyle name="Millares 2 4 2 4 2 2 3" xfId="29225" xr:uid="{E9B4A66C-9999-408C-A345-A058224BD505}"/>
    <cellStyle name="Millares 2 4 2 4 2 2 4" xfId="52107" xr:uid="{2B37A780-4CBB-45A9-9B98-0C9F44C66B35}"/>
    <cellStyle name="Millares 2 4 2 4 2 3" xfId="13530" xr:uid="{8564E423-5E61-40AD-BEBE-7D5F24CD316D}"/>
    <cellStyle name="Millares 2 4 2 4 2 3 2" xfId="36424" xr:uid="{DF0D72B1-E9AC-4460-B1D9-A5D042B4A869}"/>
    <cellStyle name="Millares 2 4 2 4 2 4" xfId="24983" xr:uid="{7DF67705-B25B-4150-98AD-4B42F0ACFFE6}"/>
    <cellStyle name="Millares 2 4 2 4 2 5" xfId="47866" xr:uid="{342C950B-085F-4DD0-BE78-4D34DD493C80}"/>
    <cellStyle name="Millares 2 4 2 4 3" xfId="3916" xr:uid="{3B8E2C2D-A846-4769-AE38-A5C118D27B3E}"/>
    <cellStyle name="Millares 2 4 2 4 3 2" xfId="8159" xr:uid="{09AF9F97-72FF-49E3-8CD2-3E14B8670D46}"/>
    <cellStyle name="Millares 2 4 2 4 3 2 2" xfId="19611" xr:uid="{8D17FE2B-0870-4EC2-B259-742AA0262C54}"/>
    <cellStyle name="Millares 2 4 2 4 3 2 2 2" xfId="42505" xr:uid="{6F10A066-59DE-4A48-AC11-F45702775551}"/>
    <cellStyle name="Millares 2 4 2 4 3 2 3" xfId="31064" xr:uid="{63D738E6-38EE-4D8A-8B4A-E7B16F29A2A0}"/>
    <cellStyle name="Millares 2 4 2 4 3 2 4" xfId="53946" xr:uid="{9D907EEA-166E-40ED-AF79-DF52A7D316A7}"/>
    <cellStyle name="Millares 2 4 2 4 3 3" xfId="15369" xr:uid="{91F310B3-575D-48AD-9236-7A220042854C}"/>
    <cellStyle name="Millares 2 4 2 4 3 3 2" xfId="38263" xr:uid="{6EB1FE35-B1A2-4632-8DA3-356E0618B86D}"/>
    <cellStyle name="Millares 2 4 2 4 3 4" xfId="26822" xr:uid="{9AF3C81A-63DE-4F78-934A-AD8F131A42E7}"/>
    <cellStyle name="Millares 2 4 2 4 3 5" xfId="49704" xr:uid="{222C3EDD-CE1B-4E1A-8D87-B9DE26A44CB9}"/>
    <cellStyle name="Millares 2 4 2 4 4" xfId="5003" xr:uid="{F72D9B1E-B563-4B24-9034-B6265D5BFB9F}"/>
    <cellStyle name="Millares 2 4 2 4 4 2" xfId="16455" xr:uid="{CBD90D19-F3FA-4CD1-BBA0-3CD600A7B1BA}"/>
    <cellStyle name="Millares 2 4 2 4 4 2 2" xfId="39349" xr:uid="{3158117D-3FE2-4B26-9D3D-1105373D9E1A}"/>
    <cellStyle name="Millares 2 4 2 4 4 3" xfId="27908" xr:uid="{89CCABA4-9A88-4B47-96CD-311064404A33}"/>
    <cellStyle name="Millares 2 4 2 4 4 4" xfId="50790" xr:uid="{2847B58E-919C-4AAD-9AEA-AA80ADA44E39}"/>
    <cellStyle name="Millares 2 4 2 4 5" xfId="10064" xr:uid="{3F61C309-525E-4E4E-B710-2372D22A3049}"/>
    <cellStyle name="Millares 2 4 2 4 5 2" xfId="21507" xr:uid="{C16A3434-60F4-4F57-BFDC-610534F5B501}"/>
    <cellStyle name="Millares 2 4 2 4 5 2 2" xfId="44401" xr:uid="{78D114F0-D2CF-4A86-9A6E-BCADC8129493}"/>
    <cellStyle name="Millares 2 4 2 4 5 3" xfId="32960" xr:uid="{0D656A0C-089E-4BF0-97BD-E7A10E7FD6DF}"/>
    <cellStyle name="Millares 2 4 2 4 6" xfId="11148" xr:uid="{FBD9D35F-51CA-40B7-AF5B-FD4B1E9612BE}"/>
    <cellStyle name="Millares 2 4 2 4 6 2" xfId="22591" xr:uid="{DD639ED3-2C1C-4C0C-802B-218D3FBE9382}"/>
    <cellStyle name="Millares 2 4 2 4 6 2 2" xfId="45485" xr:uid="{EAC1D627-0F8C-47AD-B9B8-AA099AB9B052}"/>
    <cellStyle name="Millares 2 4 2 4 6 3" xfId="34044" xr:uid="{0DF472F1-64A7-4FA9-941A-93EE9689EDF5}"/>
    <cellStyle name="Millares 2 4 2 4 7" xfId="12213" xr:uid="{7384FD24-8D17-4811-A5E8-54BA8C2E89C1}"/>
    <cellStyle name="Millares 2 4 2 4 7 2" xfId="35107" xr:uid="{77B0700A-8831-410B-B69E-5BD94ED270A2}"/>
    <cellStyle name="Millares 2 4 2 4 8" xfId="23666" xr:uid="{92E68CE5-913D-4985-98D1-2A8E78E43976}"/>
    <cellStyle name="Millares 2 4 2 4 9" xfId="46549" xr:uid="{BDB6E32B-5D39-4E17-A91D-50ACC46C52F6}"/>
    <cellStyle name="Millares 2 4 2 5" xfId="1283" xr:uid="{8C7B4077-9FD5-47AA-9E76-84A9F9189E71}"/>
    <cellStyle name="Millares 2 4 2 5 2" xfId="2600" xr:uid="{158B94C7-43DD-4EA3-B170-AC88306A337A}"/>
    <cellStyle name="Millares 2 4 2 5 2 2" xfId="6848" xr:uid="{0E269BE9-0208-4829-A114-0F8C7CB0E1D1}"/>
    <cellStyle name="Millares 2 4 2 5 2 2 2" xfId="18300" xr:uid="{953D6D10-B6B2-4D54-A021-83571B1BF9C6}"/>
    <cellStyle name="Millares 2 4 2 5 2 2 2 2" xfId="41194" xr:uid="{3CA7769C-5DAE-465F-9C67-3BB253B69142}"/>
    <cellStyle name="Millares 2 4 2 5 2 2 3" xfId="29753" xr:uid="{E2255A80-C66C-40EE-A509-1910197D71F0}"/>
    <cellStyle name="Millares 2 4 2 5 2 2 4" xfId="52635" xr:uid="{AA238207-3B83-45ED-91F8-19D94E70E568}"/>
    <cellStyle name="Millares 2 4 2 5 2 3" xfId="14058" xr:uid="{923EAC1E-1E32-4EC9-AD2A-B519B8C60F0B}"/>
    <cellStyle name="Millares 2 4 2 5 2 3 2" xfId="36952" xr:uid="{B7990008-7DE0-4027-9150-ACFC9DDB7F39}"/>
    <cellStyle name="Millares 2 4 2 5 2 4" xfId="25511" xr:uid="{582FB18D-7ED5-4FAC-B510-53565DECF635}"/>
    <cellStyle name="Millares 2 4 2 5 2 5" xfId="48394" xr:uid="{B25B05F5-9493-4B96-9DA0-E81701F3452F}"/>
    <cellStyle name="Millares 2 4 2 5 3" xfId="5531" xr:uid="{CD15C6CE-C74D-4729-A267-87F4B6AF188D}"/>
    <cellStyle name="Millares 2 4 2 5 3 2" xfId="16983" xr:uid="{33F7C0CC-CE47-4605-BB54-79C0A118AFAB}"/>
    <cellStyle name="Millares 2 4 2 5 3 2 2" xfId="39877" xr:uid="{A92E8DBC-BDE3-4D49-8B0D-C5CFA8D660CF}"/>
    <cellStyle name="Millares 2 4 2 5 3 3" xfId="28436" xr:uid="{636D028C-AF20-4A15-B14D-550CCD768D29}"/>
    <cellStyle name="Millares 2 4 2 5 3 4" xfId="51318" xr:uid="{D8CCE394-53E3-40E0-BD42-2E3966CC60EB}"/>
    <cellStyle name="Millares 2 4 2 5 4" xfId="12741" xr:uid="{F1F6957E-E913-4EF9-95FC-CB14D7A1FBC4}"/>
    <cellStyle name="Millares 2 4 2 5 4 2" xfId="35635" xr:uid="{8807FE74-D0B3-4ABB-BBC0-6D7292C2AF70}"/>
    <cellStyle name="Millares 2 4 2 5 5" xfId="24194" xr:uid="{E663EB54-8739-4DC2-963A-73E88A240F45}"/>
    <cellStyle name="Millares 2 4 2 5 6" xfId="47077" xr:uid="{66051011-B62E-4241-86D5-4EBCFD041A78}"/>
    <cellStyle name="Millares 2 4 2 6" xfId="1546" xr:uid="{5820C221-020A-4499-8150-68C9AC0591EB}"/>
    <cellStyle name="Millares 2 4 2 6 2" xfId="5794" xr:uid="{90D0F6A4-CF5A-4000-9085-A8924192A162}"/>
    <cellStyle name="Millares 2 4 2 6 2 2" xfId="17246" xr:uid="{36E74ED8-4A09-47E7-8E43-6FC7DB6D60FC}"/>
    <cellStyle name="Millares 2 4 2 6 2 2 2" xfId="40140" xr:uid="{DE07E8DC-2D32-4462-960B-14D365DF8A7A}"/>
    <cellStyle name="Millares 2 4 2 6 2 3" xfId="28699" xr:uid="{8053C123-8FF5-4556-8BDC-D7FC1E4D66E6}"/>
    <cellStyle name="Millares 2 4 2 6 2 4" xfId="51581" xr:uid="{0DCE6D53-79BA-4FB7-BCAB-B3E0A120FD3D}"/>
    <cellStyle name="Millares 2 4 2 6 3" xfId="13004" xr:uid="{2D52817F-EB2A-425E-8E25-D9FB25B8074D}"/>
    <cellStyle name="Millares 2 4 2 6 3 2" xfId="35898" xr:uid="{43CE440A-EF86-4AF7-AA94-1D8A7C0D6C91}"/>
    <cellStyle name="Millares 2 4 2 6 4" xfId="24457" xr:uid="{08DD1E70-64BC-45F7-B4F6-C995C934EEF7}"/>
    <cellStyle name="Millares 2 4 2 6 5" xfId="47340" xr:uid="{A8BF08C5-52B3-4D00-B08A-70651B9B0771}"/>
    <cellStyle name="Millares 2 4 2 7" xfId="2868" xr:uid="{E6EBAF9A-2753-4E23-A350-B905938EC121}"/>
    <cellStyle name="Millares 2 4 2 7 2" xfId="7112" xr:uid="{C5FA80D2-34D0-40FD-854A-50D25190894B}"/>
    <cellStyle name="Millares 2 4 2 7 2 2" xfId="18564" xr:uid="{340C4ACB-3D0C-408F-9945-C5FA4C406BA1}"/>
    <cellStyle name="Millares 2 4 2 7 2 2 2" xfId="41458" xr:uid="{516DAE13-FC2D-4C18-99E0-75DC863350D7}"/>
    <cellStyle name="Millares 2 4 2 7 2 3" xfId="30017" xr:uid="{2979DD56-DDF8-405D-93D6-8FD1D55BC14B}"/>
    <cellStyle name="Millares 2 4 2 7 2 4" xfId="52899" xr:uid="{A68603E8-47D2-4A67-94FC-BAEE4E522914}"/>
    <cellStyle name="Millares 2 4 2 7 3" xfId="14322" xr:uid="{A01309E0-2DC9-43C3-8B80-9D803B3CFB5C}"/>
    <cellStyle name="Millares 2 4 2 7 3 2" xfId="37216" xr:uid="{F53D5A5C-3EC2-4C27-A7E6-64D3610965B9}"/>
    <cellStyle name="Millares 2 4 2 7 4" xfId="25775" xr:uid="{76BC1254-B05D-4B09-9D45-12EE33C197C3}"/>
    <cellStyle name="Millares 2 4 2 7 5" xfId="48657" xr:uid="{D70B7157-ABBA-4281-88DE-A49398421ACF}"/>
    <cellStyle name="Millares 2 4 2 8" xfId="3128" xr:uid="{D14D7A3A-C168-4D8C-AF00-85F09115D9F4}"/>
    <cellStyle name="Millares 2 4 2 8 2" xfId="7371" xr:uid="{C4CC1517-1499-4797-A60E-9C46FDB530D8}"/>
    <cellStyle name="Millares 2 4 2 8 2 2" xfId="18823" xr:uid="{FF3CBE81-8C46-4F4A-B6C5-1BF43672B8E8}"/>
    <cellStyle name="Millares 2 4 2 8 2 2 2" xfId="41717" xr:uid="{83FF43D9-DF10-4436-BAC9-A77B3D6A512D}"/>
    <cellStyle name="Millares 2 4 2 8 2 3" xfId="30276" xr:uid="{B79B9008-D25E-4B13-8D42-32CFB6F44579}"/>
    <cellStyle name="Millares 2 4 2 8 2 4" xfId="53158" xr:uid="{CB3D245C-2AC8-49EB-A2B1-5B02AA7540D0}"/>
    <cellStyle name="Millares 2 4 2 8 3" xfId="14581" xr:uid="{CFC5F35D-68CE-4492-AE19-619132CFB404}"/>
    <cellStyle name="Millares 2 4 2 8 3 2" xfId="37475" xr:uid="{00B9A62D-D460-42E0-84CD-E3B0B31943B2}"/>
    <cellStyle name="Millares 2 4 2 8 4" xfId="26034" xr:uid="{D83ED923-1732-430F-B4AB-1D65672E33A5}"/>
    <cellStyle name="Millares 2 4 2 8 5" xfId="48916" xr:uid="{6E66D98C-CBFD-4D15-830A-B831133B9C3F}"/>
    <cellStyle name="Millares 2 4 2 9" xfId="3390" xr:uid="{EBF35819-24E6-4BC8-9B2B-2EFA24BD04C2}"/>
    <cellStyle name="Millares 2 4 2 9 2" xfId="7633" xr:uid="{8839D7C7-3D68-4AC7-A413-DCA1353C2191}"/>
    <cellStyle name="Millares 2 4 2 9 2 2" xfId="19085" xr:uid="{F343DDE0-7D85-4A35-88CF-8665F7B0ACE5}"/>
    <cellStyle name="Millares 2 4 2 9 2 2 2" xfId="41979" xr:uid="{CF71E5DB-4F44-4122-A5BA-090FCF0B5071}"/>
    <cellStyle name="Millares 2 4 2 9 2 3" xfId="30538" xr:uid="{CA528B49-BCAE-4092-A414-8D0ACCA899FC}"/>
    <cellStyle name="Millares 2 4 2 9 2 4" xfId="53420" xr:uid="{460D572B-AD21-4854-8876-DFF1C928B821}"/>
    <cellStyle name="Millares 2 4 2 9 3" xfId="14843" xr:uid="{E3BB2306-4FB7-4F91-99A9-A5CE54C78A02}"/>
    <cellStyle name="Millares 2 4 2 9 3 2" xfId="37737" xr:uid="{DEC9C47A-5D24-48CD-AA5E-E3C8F0B22FD3}"/>
    <cellStyle name="Millares 2 4 2 9 4" xfId="26296" xr:uid="{C4BF60CA-E50B-4698-9182-08398958CB14}"/>
    <cellStyle name="Millares 2 4 2 9 5" xfId="49178" xr:uid="{F18851A0-E872-404B-BA77-479940C7612D}"/>
    <cellStyle name="Millares 2 4 3" xfId="307" xr:uid="{8BE5F839-A5C1-42C6-8E5C-84CD9E09A7AC}"/>
    <cellStyle name="Millares 2 4 3 10" xfId="8816" xr:uid="{F2947B1B-6DFE-4D51-9E88-B709F314EA77}"/>
    <cellStyle name="Millares 2 4 3 10 2" xfId="20260" xr:uid="{FBF40287-9878-4794-A805-CB36B3802BE3}"/>
    <cellStyle name="Millares 2 4 3 10 2 2" xfId="43154" xr:uid="{970EB20F-760B-4364-B4A6-B23FA1D5CAF4}"/>
    <cellStyle name="Millares 2 4 3 10 3" xfId="31713" xr:uid="{C3D9BC44-F521-462B-828A-D5C87A3F3BF1}"/>
    <cellStyle name="Millares 2 4 3 10 4" xfId="54595" xr:uid="{A4323759-4818-481A-A7CB-21B31C88259D}"/>
    <cellStyle name="Millares 2 4 3 11" xfId="9078" xr:uid="{EC7E09CF-38D1-44F0-A39A-06A311929F20}"/>
    <cellStyle name="Millares 2 4 3 11 2" xfId="20522" xr:uid="{9F7FCBDA-5EE1-4FD0-BDCE-70E0AFBBB148}"/>
    <cellStyle name="Millares 2 4 3 11 2 2" xfId="43416" xr:uid="{0A3EABAC-4A34-430E-9170-5DD48BB1093A}"/>
    <cellStyle name="Millares 2 4 3 11 3" xfId="31975" xr:uid="{307604EE-7040-445F-B212-CE13C2AC7A70}"/>
    <cellStyle name="Millares 2 4 3 11 4" xfId="54857" xr:uid="{F5ADAB40-2454-4951-B909-5E66F76D0C55}"/>
    <cellStyle name="Millares 2 4 3 12" xfId="9345" xr:uid="{643408A3-A461-4DEF-A6ED-945D1E1077ED}"/>
    <cellStyle name="Millares 2 4 3 12 2" xfId="20789" xr:uid="{52AE7009-D15A-4A3C-96DF-9FE5395942C4}"/>
    <cellStyle name="Millares 2 4 3 12 2 2" xfId="43683" xr:uid="{543F5D38-34DA-47B3-AB3E-6495CEF8C633}"/>
    <cellStyle name="Millares 2 4 3 12 3" xfId="32242" xr:uid="{4607E94D-B8FE-4079-87C4-7B031F3AE446}"/>
    <cellStyle name="Millares 2 4 3 12 4" xfId="55124" xr:uid="{57DF36F1-B579-480F-A1CB-27BB2D43B1DD}"/>
    <cellStyle name="Millares 2 4 3 13" xfId="9617" xr:uid="{03F9176F-21A9-4D86-AB7D-F9E95C29D446}"/>
    <cellStyle name="Millares 2 4 3 13 2" xfId="21060" xr:uid="{E51EEBB7-0523-47BE-BD33-F87EA1A58844}"/>
    <cellStyle name="Millares 2 4 3 13 2 2" xfId="43954" xr:uid="{A2D09FE7-08FC-4B50-AA05-299B6A5F1071}"/>
    <cellStyle name="Millares 2 4 3 13 3" xfId="32513" xr:uid="{0B03A540-1CB5-4D71-AE00-39DB0AA4B211}"/>
    <cellStyle name="Millares 2 4 3 14" xfId="10701" xr:uid="{DB6C7EF4-9C55-46D4-BEAA-78AC1DDDDFE7}"/>
    <cellStyle name="Millares 2 4 3 14 2" xfId="22144" xr:uid="{D0256BD1-A73E-4827-89A8-CE9F9B73B37C}"/>
    <cellStyle name="Millares 2 4 3 14 2 2" xfId="45038" xr:uid="{02DBBE1B-8A5C-4663-86BD-6499D8E67DC6}"/>
    <cellStyle name="Millares 2 4 3 14 3" xfId="33597" xr:uid="{4AD98776-3581-4E38-8FC0-2CBB60D1DCA5}"/>
    <cellStyle name="Millares 2 4 3 15" xfId="11766" xr:uid="{43B3EFD2-812C-401B-A803-018839921371}"/>
    <cellStyle name="Millares 2 4 3 15 2" xfId="34660" xr:uid="{B96757C0-3E0C-4694-9DDF-C7180E631589}"/>
    <cellStyle name="Millares 2 4 3 16" xfId="23219" xr:uid="{CC4DBF1F-AE37-45AB-BFB9-1C8A9D0A2D13}"/>
    <cellStyle name="Millares 2 4 3 17" xfId="46102" xr:uid="{655A2D84-9AE6-4EFE-AB2B-260DCC3484F5}"/>
    <cellStyle name="Millares 2 4 3 2" xfId="570" xr:uid="{9A7FC85A-F52B-4F0F-9C88-152D161D8632}"/>
    <cellStyle name="Millares 2 4 3 2 10" xfId="46365" xr:uid="{CFF8B718-D777-4EDA-87EE-2A9541D0A70A}"/>
    <cellStyle name="Millares 2 4 3 2 2" xfId="1098" xr:uid="{C1503FCA-1DEE-4D04-AC95-DA60A333EEAD}"/>
    <cellStyle name="Millares 2 4 3 2 2 2" xfId="2415" xr:uid="{254A22B6-901A-4EB6-8588-2F7928705788}"/>
    <cellStyle name="Millares 2 4 3 2 2 2 2" xfId="6663" xr:uid="{68DA0EDD-28F6-40EF-AE79-333864A1BB1D}"/>
    <cellStyle name="Millares 2 4 3 2 2 2 2 2" xfId="18115" xr:uid="{E537935F-11B7-4271-B4B8-6F429059F70D}"/>
    <cellStyle name="Millares 2 4 3 2 2 2 2 2 2" xfId="41009" xr:uid="{78B9B38E-842A-4302-BAA0-4A137BD868F8}"/>
    <cellStyle name="Millares 2 4 3 2 2 2 2 3" xfId="29568" xr:uid="{E7D39663-741C-4DE8-B759-828A0B6E7E74}"/>
    <cellStyle name="Millares 2 4 3 2 2 2 2 4" xfId="52450" xr:uid="{981BEE8D-564E-442A-B6A5-9C8CB8D4DAAF}"/>
    <cellStyle name="Millares 2 4 3 2 2 2 3" xfId="13873" xr:uid="{3B893FA8-1A8A-406E-98F8-9DDFBB605754}"/>
    <cellStyle name="Millares 2 4 3 2 2 2 3 2" xfId="36767" xr:uid="{EAC18A9A-586C-4C4A-B2F5-B173737A42E4}"/>
    <cellStyle name="Millares 2 4 3 2 2 2 4" xfId="25326" xr:uid="{F4B9A06D-7FBF-4763-BD0E-0420B08C129F}"/>
    <cellStyle name="Millares 2 4 3 2 2 2 5" xfId="48209" xr:uid="{2070E4DC-E09D-425D-8E3E-850928F6CA9A}"/>
    <cellStyle name="Millares 2 4 3 2 2 3" xfId="4259" xr:uid="{D5D9C7CA-D46E-4F84-B902-2BF330E05C9C}"/>
    <cellStyle name="Millares 2 4 3 2 2 3 2" xfId="8502" xr:uid="{A313D79D-5A05-4B0F-B436-87569B07CF4B}"/>
    <cellStyle name="Millares 2 4 3 2 2 3 2 2" xfId="19954" xr:uid="{FDDE4DF3-E689-4252-9676-F5B5707822CA}"/>
    <cellStyle name="Millares 2 4 3 2 2 3 2 2 2" xfId="42848" xr:uid="{46BD5FCA-F2D8-4EC9-85E0-F8ECD40F8900}"/>
    <cellStyle name="Millares 2 4 3 2 2 3 2 3" xfId="31407" xr:uid="{212E590C-F736-4E53-8255-F5C8E0989B59}"/>
    <cellStyle name="Millares 2 4 3 2 2 3 2 4" xfId="54289" xr:uid="{837A41B1-3048-4A71-8489-BC300ED2489F}"/>
    <cellStyle name="Millares 2 4 3 2 2 3 3" xfId="15712" xr:uid="{3E9BE72E-5D29-4436-BC7E-9871327BEEC7}"/>
    <cellStyle name="Millares 2 4 3 2 2 3 3 2" xfId="38606" xr:uid="{2A60133A-648D-404F-8669-5241B84F156A}"/>
    <cellStyle name="Millares 2 4 3 2 2 3 4" xfId="27165" xr:uid="{1E2A2D0A-227D-4F0C-ADB3-F48EC636937D}"/>
    <cellStyle name="Millares 2 4 3 2 2 3 5" xfId="50047" xr:uid="{5DC8AD3D-AFC0-491A-B3AC-F40684488393}"/>
    <cellStyle name="Millares 2 4 3 2 2 4" xfId="5346" xr:uid="{86733B53-1F11-41CA-82CF-430C8C8C8487}"/>
    <cellStyle name="Millares 2 4 3 2 2 4 2" xfId="16798" xr:uid="{A457336D-AFDB-4050-A9B0-71751CC8C060}"/>
    <cellStyle name="Millares 2 4 3 2 2 4 2 2" xfId="39692" xr:uid="{013573B6-0217-4F53-99D0-AAB74DE1B15C}"/>
    <cellStyle name="Millares 2 4 3 2 2 4 3" xfId="28251" xr:uid="{6B0FFE9A-30A6-40D9-AAEC-D54CEE917695}"/>
    <cellStyle name="Millares 2 4 3 2 2 4 4" xfId="51133" xr:uid="{DE9C0B85-424D-41D1-8168-3DD8FB1479BA}"/>
    <cellStyle name="Millares 2 4 3 2 2 5" xfId="10407" xr:uid="{6096E627-87FA-469A-8D0D-5F1459E78654}"/>
    <cellStyle name="Millares 2 4 3 2 2 5 2" xfId="21850" xr:uid="{1C08E7BB-A0F0-420B-A2EB-2F344297D998}"/>
    <cellStyle name="Millares 2 4 3 2 2 5 2 2" xfId="44744" xr:uid="{8B0E9D05-4B30-4B2B-9474-9ED71715DD14}"/>
    <cellStyle name="Millares 2 4 3 2 2 5 3" xfId="33303" xr:uid="{F4C927C3-AEF6-42B4-A1F8-6253E4216F08}"/>
    <cellStyle name="Millares 2 4 3 2 2 6" xfId="11491" xr:uid="{5BC7BE6D-F270-4E4E-882F-2413F1F22417}"/>
    <cellStyle name="Millares 2 4 3 2 2 6 2" xfId="22934" xr:uid="{D93BAF64-0A8A-4E8D-96FA-B1502129F48E}"/>
    <cellStyle name="Millares 2 4 3 2 2 6 2 2" xfId="45828" xr:uid="{EA78F8E4-E9C2-4C10-914D-6CEEF355B4C2}"/>
    <cellStyle name="Millares 2 4 3 2 2 6 3" xfId="34387" xr:uid="{CC8FADE8-7125-4255-A0A1-A008A132050B}"/>
    <cellStyle name="Millares 2 4 3 2 2 7" xfId="12556" xr:uid="{4269E5D2-D6B1-4180-92AF-E35193EEAF74}"/>
    <cellStyle name="Millares 2 4 3 2 2 7 2" xfId="35450" xr:uid="{BC07FB20-A111-4240-91FF-1819EE222EA2}"/>
    <cellStyle name="Millares 2 4 3 2 2 8" xfId="24009" xr:uid="{AAA232DE-B98D-4621-99E7-971187E7F02D}"/>
    <cellStyle name="Millares 2 4 3 2 2 9" xfId="46892" xr:uid="{9A783BD0-1AAD-4014-912A-0214E13BF781}"/>
    <cellStyle name="Millares 2 4 3 2 3" xfId="1888" xr:uid="{DDFEB44B-B188-4EAE-969B-237C4A241915}"/>
    <cellStyle name="Millares 2 4 3 2 3 2" xfId="6136" xr:uid="{F6226627-73F7-482C-9675-1CF74467A61C}"/>
    <cellStyle name="Millares 2 4 3 2 3 2 2" xfId="17588" xr:uid="{AB72B9A6-D043-4090-8147-42E695558B49}"/>
    <cellStyle name="Millares 2 4 3 2 3 2 2 2" xfId="40482" xr:uid="{E7BF8E52-A527-45DC-A63B-1A089F55E791}"/>
    <cellStyle name="Millares 2 4 3 2 3 2 3" xfId="29041" xr:uid="{90A72D22-91AC-4EED-BF97-52ED2B70D0E3}"/>
    <cellStyle name="Millares 2 4 3 2 3 2 4" xfId="51923" xr:uid="{EE182A2E-44D0-41C1-B738-8F7AC2CC15EC}"/>
    <cellStyle name="Millares 2 4 3 2 3 3" xfId="13346" xr:uid="{09A8FC26-8B7B-4F4E-B831-526945CA63F0}"/>
    <cellStyle name="Millares 2 4 3 2 3 3 2" xfId="36240" xr:uid="{CA006F66-4EDD-4D72-B175-E1C80C3FBF89}"/>
    <cellStyle name="Millares 2 4 3 2 3 4" xfId="24799" xr:uid="{0F191270-52E7-44B1-A919-8945B7AF1DA3}"/>
    <cellStyle name="Millares 2 4 3 2 3 5" xfId="47682" xr:uid="{1CD14105-2B7D-4F52-B7AA-477F95712642}"/>
    <cellStyle name="Millares 2 4 3 2 4" xfId="3732" xr:uid="{4E7CCEED-8C4C-47B0-8E3D-8DEDB8C2F47D}"/>
    <cellStyle name="Millares 2 4 3 2 4 2" xfId="7975" xr:uid="{C080923C-D35A-4A96-97F1-D55AE791E923}"/>
    <cellStyle name="Millares 2 4 3 2 4 2 2" xfId="19427" xr:uid="{5C0171F7-197F-4D73-81B8-1869D854B53E}"/>
    <cellStyle name="Millares 2 4 3 2 4 2 2 2" xfId="42321" xr:uid="{909F5533-D381-4EF3-ABB8-70E9C2FBF4F8}"/>
    <cellStyle name="Millares 2 4 3 2 4 2 3" xfId="30880" xr:uid="{AE86767E-82C6-4A8C-B6C4-D9977F431C5C}"/>
    <cellStyle name="Millares 2 4 3 2 4 2 4" xfId="53762" xr:uid="{80066BF3-2E1A-4AB4-8E8B-FC9F426698E7}"/>
    <cellStyle name="Millares 2 4 3 2 4 3" xfId="15185" xr:uid="{6A987B11-345A-4F56-8198-74085CEA9ABD}"/>
    <cellStyle name="Millares 2 4 3 2 4 3 2" xfId="38079" xr:uid="{98E3F5D4-0C8F-424A-8B26-F4A089976CB0}"/>
    <cellStyle name="Millares 2 4 3 2 4 4" xfId="26638" xr:uid="{51906FFF-8D37-4B11-B33B-327782F6C70B}"/>
    <cellStyle name="Millares 2 4 3 2 4 5" xfId="49520" xr:uid="{AE8BF036-F98A-4857-8BAA-7819CE344FBD}"/>
    <cellStyle name="Millares 2 4 3 2 5" xfId="4819" xr:uid="{9BA45629-31FA-49FA-93CF-1F7A5A3266FC}"/>
    <cellStyle name="Millares 2 4 3 2 5 2" xfId="16271" xr:uid="{A30B75EF-8478-4D48-BF1A-8EEA86A396D9}"/>
    <cellStyle name="Millares 2 4 3 2 5 2 2" xfId="39165" xr:uid="{8AC2CD5F-F356-42F6-8102-38EFC84A5FF2}"/>
    <cellStyle name="Millares 2 4 3 2 5 3" xfId="27724" xr:uid="{201DD6C3-970C-4DA3-818C-C238AA0C5EB6}"/>
    <cellStyle name="Millares 2 4 3 2 5 4" xfId="50606" xr:uid="{178CF425-64DB-47C4-AABB-1E92ACB07E1C}"/>
    <cellStyle name="Millares 2 4 3 2 6" xfId="9880" xr:uid="{80090BDE-6A5F-4BAA-882B-457EE3353561}"/>
    <cellStyle name="Millares 2 4 3 2 6 2" xfId="21323" xr:uid="{7262E36A-83BD-4E81-8E51-FFD8406966F3}"/>
    <cellStyle name="Millares 2 4 3 2 6 2 2" xfId="44217" xr:uid="{9A7D361D-389E-4879-9336-00AD8260C25C}"/>
    <cellStyle name="Millares 2 4 3 2 6 3" xfId="32776" xr:uid="{A42A95FD-EEA5-42E5-8F11-406290A1D03F}"/>
    <cellStyle name="Millares 2 4 3 2 7" xfId="10964" xr:uid="{D1E64BC7-E2CA-43E8-B5EC-F4761AFDF135}"/>
    <cellStyle name="Millares 2 4 3 2 7 2" xfId="22407" xr:uid="{DC60197D-58D4-4BB3-BD40-D252D689D9A6}"/>
    <cellStyle name="Millares 2 4 3 2 7 2 2" xfId="45301" xr:uid="{DA8EDCF5-66D4-4C58-8874-81C6CBCA2E15}"/>
    <cellStyle name="Millares 2 4 3 2 7 3" xfId="33860" xr:uid="{DB7CE499-3D82-492E-A80B-354F0CEB8995}"/>
    <cellStyle name="Millares 2 4 3 2 8" xfId="12029" xr:uid="{028D5D1A-C1D9-4061-9033-515DBFA0E522}"/>
    <cellStyle name="Millares 2 4 3 2 8 2" xfId="34923" xr:uid="{0D29C93B-3CF3-40D5-AD03-6B5ED1C91A4D}"/>
    <cellStyle name="Millares 2 4 3 2 9" xfId="23482" xr:uid="{43C48825-BFB7-45F4-A0B9-5DBD1972DEE7}"/>
    <cellStyle name="Millares 2 4 3 3" xfId="835" xr:uid="{4DFEA6AB-09D5-4C97-BD19-FC4771CA65DB}"/>
    <cellStyle name="Millares 2 4 3 3 2" xfId="2152" xr:uid="{F2F1D821-240F-48ED-9A3D-1F4A04F3A244}"/>
    <cellStyle name="Millares 2 4 3 3 2 2" xfId="6400" xr:uid="{830D5E88-FE93-4C27-B403-7C382CCF97B9}"/>
    <cellStyle name="Millares 2 4 3 3 2 2 2" xfId="17852" xr:uid="{10BC5A82-B77F-47C8-804B-93077EF20C98}"/>
    <cellStyle name="Millares 2 4 3 3 2 2 2 2" xfId="40746" xr:uid="{340C44D3-1DA8-444D-BF32-6350DED60F18}"/>
    <cellStyle name="Millares 2 4 3 3 2 2 3" xfId="29305" xr:uid="{FE7DDA8F-D800-423B-B91C-A07E904E9AE0}"/>
    <cellStyle name="Millares 2 4 3 3 2 2 4" xfId="52187" xr:uid="{7AA07460-110B-433F-8153-E0738FE87917}"/>
    <cellStyle name="Millares 2 4 3 3 2 3" xfId="13610" xr:uid="{0734D433-CE47-42B0-A8E2-C16A2F3AA5F6}"/>
    <cellStyle name="Millares 2 4 3 3 2 3 2" xfId="36504" xr:uid="{1FA37703-F1A2-4D44-AD6B-DB13052131EF}"/>
    <cellStyle name="Millares 2 4 3 3 2 4" xfId="25063" xr:uid="{B3EA7EDF-9EF8-4A4D-B1A2-4DF660C0C95F}"/>
    <cellStyle name="Millares 2 4 3 3 2 5" xfId="47946" xr:uid="{F8AD3D5E-E67B-4C43-9299-19C5A8D0AB43}"/>
    <cellStyle name="Millares 2 4 3 3 3" xfId="3996" xr:uid="{E50BD47D-FC6E-427B-A4C9-F5FC12AA44CB}"/>
    <cellStyle name="Millares 2 4 3 3 3 2" xfId="8239" xr:uid="{38E0D10B-B98D-4DFD-9EA4-C8E7D1472D81}"/>
    <cellStyle name="Millares 2 4 3 3 3 2 2" xfId="19691" xr:uid="{F6B55C5A-45AE-4B10-8E30-B1936093800A}"/>
    <cellStyle name="Millares 2 4 3 3 3 2 2 2" xfId="42585" xr:uid="{45B4659F-3714-4BC1-AE9A-66ADFBFD8B80}"/>
    <cellStyle name="Millares 2 4 3 3 3 2 3" xfId="31144" xr:uid="{C8EB4CEA-7689-4008-ADEB-34C85CF343F2}"/>
    <cellStyle name="Millares 2 4 3 3 3 2 4" xfId="54026" xr:uid="{6D871819-B041-4A49-9543-BE1FE3A09472}"/>
    <cellStyle name="Millares 2 4 3 3 3 3" xfId="15449" xr:uid="{0900C8BB-D4A0-498D-9D84-1567459C4E92}"/>
    <cellStyle name="Millares 2 4 3 3 3 3 2" xfId="38343" xr:uid="{91811792-9A1E-4C2E-8692-546238C26DB6}"/>
    <cellStyle name="Millares 2 4 3 3 3 4" xfId="26902" xr:uid="{65721C5E-AE1B-4193-9317-9BD32D962CD7}"/>
    <cellStyle name="Millares 2 4 3 3 3 5" xfId="49784" xr:uid="{49D848D9-B8AA-43BC-8D65-E75A794B8FAC}"/>
    <cellStyle name="Millares 2 4 3 3 4" xfId="5083" xr:uid="{843A3961-3307-4DCE-97BF-21FE0623E81C}"/>
    <cellStyle name="Millares 2 4 3 3 4 2" xfId="16535" xr:uid="{9EE8781B-EC1F-4E53-9E9E-A69050877D21}"/>
    <cellStyle name="Millares 2 4 3 3 4 2 2" xfId="39429" xr:uid="{BFF0A6D3-5332-46F8-B5FC-4E1D10355FA8}"/>
    <cellStyle name="Millares 2 4 3 3 4 3" xfId="27988" xr:uid="{E5C6C873-8398-40DE-B03B-B093B2251ACF}"/>
    <cellStyle name="Millares 2 4 3 3 4 4" xfId="50870" xr:uid="{83765410-A8DA-4C7E-AFE2-DA6B9AA409B0}"/>
    <cellStyle name="Millares 2 4 3 3 5" xfId="10144" xr:uid="{47FC028A-1FBD-4159-BB2F-C95D51E83AE2}"/>
    <cellStyle name="Millares 2 4 3 3 5 2" xfId="21587" xr:uid="{78BB5F34-005A-46CF-BEFA-9195A1C01624}"/>
    <cellStyle name="Millares 2 4 3 3 5 2 2" xfId="44481" xr:uid="{8A9A40F6-5F11-4D2A-AA24-F906697DDFFB}"/>
    <cellStyle name="Millares 2 4 3 3 5 3" xfId="33040" xr:uid="{E0646D4D-EDF4-4CB7-822C-B96E73861962}"/>
    <cellStyle name="Millares 2 4 3 3 6" xfId="11228" xr:uid="{096C4AD9-0193-4A6C-9A7D-00EE29410ACA}"/>
    <cellStyle name="Millares 2 4 3 3 6 2" xfId="22671" xr:uid="{9B0387B3-A8AE-40EA-BB3E-E63168C46001}"/>
    <cellStyle name="Millares 2 4 3 3 6 2 2" xfId="45565" xr:uid="{8BFBD0C2-E243-42A5-AF29-0461DFC2A6E8}"/>
    <cellStyle name="Millares 2 4 3 3 6 3" xfId="34124" xr:uid="{DC125930-2C0A-4625-96A7-387AC0EF3A09}"/>
    <cellStyle name="Millares 2 4 3 3 7" xfId="12293" xr:uid="{36730DF3-1319-4104-8A9B-11DE6F0AD6FE}"/>
    <cellStyle name="Millares 2 4 3 3 7 2" xfId="35187" xr:uid="{0B4A21D6-F7E7-478D-9052-391DB2C55C4F}"/>
    <cellStyle name="Millares 2 4 3 3 8" xfId="23746" xr:uid="{613A4DFE-3221-4782-BBD8-00414FD45468}"/>
    <cellStyle name="Millares 2 4 3 3 9" xfId="46629" xr:uid="{08459DC4-A029-4FC5-8E21-2F2001E7BBD4}"/>
    <cellStyle name="Millares 2 4 3 4" xfId="1363" xr:uid="{58F48812-CF34-45DE-A0C7-594E2E43E56E}"/>
    <cellStyle name="Millares 2 4 3 4 2" xfId="2680" xr:uid="{808A0284-DA8C-4ACB-94AE-CCF6DB9C1654}"/>
    <cellStyle name="Millares 2 4 3 4 2 2" xfId="6928" xr:uid="{4FCA8F8F-2111-4EBA-83BD-F0C9AF6CA611}"/>
    <cellStyle name="Millares 2 4 3 4 2 2 2" xfId="18380" xr:uid="{1FAB6CE8-CCE8-43C8-B79A-F7A825D9C276}"/>
    <cellStyle name="Millares 2 4 3 4 2 2 2 2" xfId="41274" xr:uid="{5074E3AC-2DA2-4C65-A2E5-5F1E5B10C9F0}"/>
    <cellStyle name="Millares 2 4 3 4 2 2 3" xfId="29833" xr:uid="{E35E8D8F-A146-4A40-BB2C-41812E068269}"/>
    <cellStyle name="Millares 2 4 3 4 2 2 4" xfId="52715" xr:uid="{44F8F898-311D-46CB-A5B8-237835DBBEDE}"/>
    <cellStyle name="Millares 2 4 3 4 2 3" xfId="14138" xr:uid="{7ED42277-8FEC-4D4A-AEBC-1DBCA3296977}"/>
    <cellStyle name="Millares 2 4 3 4 2 3 2" xfId="37032" xr:uid="{A72EAD26-543B-41D8-8FA8-60AE95EC91C2}"/>
    <cellStyle name="Millares 2 4 3 4 2 4" xfId="25591" xr:uid="{423766A9-C30F-4C2E-9765-C1232722D104}"/>
    <cellStyle name="Millares 2 4 3 4 2 5" xfId="48474" xr:uid="{0422B80A-EEAE-4D93-90DF-0DA5D9B42FC8}"/>
    <cellStyle name="Millares 2 4 3 4 3" xfId="5611" xr:uid="{50594B29-FC2C-4624-B32E-6C9D92FFA442}"/>
    <cellStyle name="Millares 2 4 3 4 3 2" xfId="17063" xr:uid="{2445A705-9E02-4393-886B-0448BE747CAD}"/>
    <cellStyle name="Millares 2 4 3 4 3 2 2" xfId="39957" xr:uid="{DF3D6AA5-63A5-46D0-BEC3-D56735F5DBE6}"/>
    <cellStyle name="Millares 2 4 3 4 3 3" xfId="28516" xr:uid="{48F7F0AD-1D30-41A7-889A-BA11186F3230}"/>
    <cellStyle name="Millares 2 4 3 4 3 4" xfId="51398" xr:uid="{9363ACDB-B987-416B-BED0-250F9C32013C}"/>
    <cellStyle name="Millares 2 4 3 4 4" xfId="12821" xr:uid="{3CF55E8A-76B5-4622-B47A-F6D5EC523A6E}"/>
    <cellStyle name="Millares 2 4 3 4 4 2" xfId="35715" xr:uid="{355C02C2-5210-4BE2-9974-B4EA4DF324E8}"/>
    <cellStyle name="Millares 2 4 3 4 5" xfId="24274" xr:uid="{D7200C1E-650A-4D58-AA3D-F3A1D2300674}"/>
    <cellStyle name="Millares 2 4 3 4 6" xfId="47157" xr:uid="{AF5945F2-1320-4C0F-B358-8FF944C352C9}"/>
    <cellStyle name="Millares 2 4 3 5" xfId="1625" xr:uid="{86F6BD0E-72BF-402E-BDFB-285097B6C6A4}"/>
    <cellStyle name="Millares 2 4 3 5 2" xfId="5873" xr:uid="{C9FAD3A9-BB2A-46F9-AE2F-7460517E940D}"/>
    <cellStyle name="Millares 2 4 3 5 2 2" xfId="17325" xr:uid="{31483413-F685-42E8-AD00-B2147A906927}"/>
    <cellStyle name="Millares 2 4 3 5 2 2 2" xfId="40219" xr:uid="{DEC2D7FF-0643-4D87-9F41-2D99F83CB325}"/>
    <cellStyle name="Millares 2 4 3 5 2 3" xfId="28778" xr:uid="{48907113-EE42-442D-A138-68603B5B3E44}"/>
    <cellStyle name="Millares 2 4 3 5 2 4" xfId="51660" xr:uid="{BEEACC0A-752E-4A7A-B6AB-6D2EC25737CD}"/>
    <cellStyle name="Millares 2 4 3 5 3" xfId="13083" xr:uid="{4F4888B3-5487-4134-B7E5-E6CEDFEC99CA}"/>
    <cellStyle name="Millares 2 4 3 5 3 2" xfId="35977" xr:uid="{DA9A14B5-4DBB-404F-A106-2BED495BB75A}"/>
    <cellStyle name="Millares 2 4 3 5 4" xfId="24536" xr:uid="{777CD2B7-59AF-49AD-BF58-4E60F901F411}"/>
    <cellStyle name="Millares 2 4 3 5 5" xfId="47419" xr:uid="{318AF4BE-6B45-45C6-870F-16C6020BEA4A}"/>
    <cellStyle name="Millares 2 4 3 6" xfId="2948" xr:uid="{381CD72A-434E-470A-B122-64953E33BAF6}"/>
    <cellStyle name="Millares 2 4 3 6 2" xfId="7191" xr:uid="{6DA37729-0919-4553-99D7-76410C5BFBBB}"/>
    <cellStyle name="Millares 2 4 3 6 2 2" xfId="18643" xr:uid="{3F1E3817-FEA4-496B-B4F7-F12B2016A919}"/>
    <cellStyle name="Millares 2 4 3 6 2 2 2" xfId="41537" xr:uid="{ABDECE54-651D-478B-8C67-22A0FF4AB565}"/>
    <cellStyle name="Millares 2 4 3 6 2 3" xfId="30096" xr:uid="{399AB58B-3AF6-4006-B1C8-2B1291FCC038}"/>
    <cellStyle name="Millares 2 4 3 6 2 4" xfId="52978" xr:uid="{AB6DE459-73E7-4EA9-9CD6-01730DE62E41}"/>
    <cellStyle name="Millares 2 4 3 6 3" xfId="14401" xr:uid="{575E9CFB-E2E1-4CA3-B3A7-8A0F5A6A1AAE}"/>
    <cellStyle name="Millares 2 4 3 6 3 2" xfId="37295" xr:uid="{E3A6A1C3-CDAD-4FA0-BBCC-149D7757375E}"/>
    <cellStyle name="Millares 2 4 3 6 4" xfId="25854" xr:uid="{531BAF68-99FE-4FBF-B2ED-594E6BBD70FC}"/>
    <cellStyle name="Millares 2 4 3 6 5" xfId="48736" xr:uid="{CEE78343-12B2-477C-8C0C-362E9FB9DFAE}"/>
    <cellStyle name="Millares 2 4 3 7" xfId="3208" xr:uid="{872DE209-4E44-41E4-8EE0-27D92518F3BB}"/>
    <cellStyle name="Millares 2 4 3 7 2" xfId="7451" xr:uid="{51ED483D-FB55-4876-96C3-917FEB8AC38A}"/>
    <cellStyle name="Millares 2 4 3 7 2 2" xfId="18903" xr:uid="{3494449E-F1A9-4A8F-A07E-56C74A54CA08}"/>
    <cellStyle name="Millares 2 4 3 7 2 2 2" xfId="41797" xr:uid="{ECB35A30-4F61-4E97-A0C8-F55B971D6EF3}"/>
    <cellStyle name="Millares 2 4 3 7 2 3" xfId="30356" xr:uid="{B0874B19-148C-4D61-BB91-0C4B4AB5A5A6}"/>
    <cellStyle name="Millares 2 4 3 7 2 4" xfId="53238" xr:uid="{4B8F6FAE-F01B-4732-A9F4-101FDDE2F8DC}"/>
    <cellStyle name="Millares 2 4 3 7 3" xfId="14661" xr:uid="{20F40F9A-1B6E-4608-8584-2668AFDC99C7}"/>
    <cellStyle name="Millares 2 4 3 7 3 2" xfId="37555" xr:uid="{40BB787C-7049-46A2-BEA1-6F0E8198AF21}"/>
    <cellStyle name="Millares 2 4 3 7 4" xfId="26114" xr:uid="{C77AF384-566B-426B-94A1-35BF19A8F4EA}"/>
    <cellStyle name="Millares 2 4 3 7 5" xfId="48996" xr:uid="{E9F6AFD4-A69C-4577-8078-1A282F3BED65}"/>
    <cellStyle name="Millares 2 4 3 8" xfId="3469" xr:uid="{4EF5C54E-DB15-40FA-8F6D-90DE48C8A4DA}"/>
    <cellStyle name="Millares 2 4 3 8 2" xfId="7712" xr:uid="{478324DE-FEDD-4AAB-AA45-27F235A64D28}"/>
    <cellStyle name="Millares 2 4 3 8 2 2" xfId="19164" xr:uid="{6E39E731-73B2-4ADA-8AF6-704F84735169}"/>
    <cellStyle name="Millares 2 4 3 8 2 2 2" xfId="42058" xr:uid="{0392B3EB-63EC-467B-938A-1BDCBF6C9239}"/>
    <cellStyle name="Millares 2 4 3 8 2 3" xfId="30617" xr:uid="{BE83DBB8-0A12-4054-A1B3-A784B17BBF6E}"/>
    <cellStyle name="Millares 2 4 3 8 2 4" xfId="53499" xr:uid="{A236EF04-1FF0-4F45-822D-F68DA6ECC661}"/>
    <cellStyle name="Millares 2 4 3 8 3" xfId="14922" xr:uid="{9F22001C-EDD2-49C6-B477-FE3CCAB90491}"/>
    <cellStyle name="Millares 2 4 3 8 3 2" xfId="37816" xr:uid="{CE874338-4D25-4002-94EF-40266F58C8D4}"/>
    <cellStyle name="Millares 2 4 3 8 4" xfId="26375" xr:uid="{A16F8EF0-EB1E-4266-9CE1-45DE5C1385B1}"/>
    <cellStyle name="Millares 2 4 3 8 5" xfId="49257" xr:uid="{C1A92F6E-7042-4CFB-A315-922E5BB549C8}"/>
    <cellStyle name="Millares 2 4 3 9" xfId="4537" xr:uid="{8A6E1557-65DE-4707-8417-A35AD41CB72D}"/>
    <cellStyle name="Millares 2 4 3 9 2" xfId="15989" xr:uid="{977C054F-9FBA-40A1-B91C-1308F65CBB01}"/>
    <cellStyle name="Millares 2 4 3 9 2 2" xfId="38883" xr:uid="{D03BC352-4C79-416D-AB91-6D699B0E6D72}"/>
    <cellStyle name="Millares 2 4 3 9 3" xfId="27442" xr:uid="{25309C06-E715-4ACA-B3F2-1E2D70989E93}"/>
    <cellStyle name="Millares 2 4 3 9 4" xfId="50324" xr:uid="{C083E581-9840-4DD4-A317-3F572A52AED6}"/>
    <cellStyle name="Millares 2 4 4" xfId="454" xr:uid="{79412317-B33B-4C7D-9559-FC3E316BB8DC}"/>
    <cellStyle name="Millares 2 4 4 10" xfId="46249" xr:uid="{4A55E2B9-1B6B-4AF4-AEA0-35F657691277}"/>
    <cellStyle name="Millares 2 4 4 2" xfId="982" xr:uid="{5CDC1FCD-8607-4F9F-B277-C54C0284AFE5}"/>
    <cellStyle name="Millares 2 4 4 2 2" xfId="2299" xr:uid="{B65AA325-A16B-4152-A2A3-174CABC20646}"/>
    <cellStyle name="Millares 2 4 4 2 2 2" xfId="6547" xr:uid="{79EA83E9-C354-492A-A265-C1107DF75B29}"/>
    <cellStyle name="Millares 2 4 4 2 2 2 2" xfId="17999" xr:uid="{83670554-2971-4788-A0D2-4FA580001471}"/>
    <cellStyle name="Millares 2 4 4 2 2 2 2 2" xfId="40893" xr:uid="{0D66453E-69F6-4175-B27C-DE15C0AAD847}"/>
    <cellStyle name="Millares 2 4 4 2 2 2 3" xfId="29452" xr:uid="{FC2CD67D-B3A0-4292-A102-D78EE10DD253}"/>
    <cellStyle name="Millares 2 4 4 2 2 2 4" xfId="52334" xr:uid="{8B8AC1A0-DC6C-4155-9FC3-938609A07916}"/>
    <cellStyle name="Millares 2 4 4 2 2 3" xfId="13757" xr:uid="{7CAB1748-C805-4F31-84FA-59E17809937F}"/>
    <cellStyle name="Millares 2 4 4 2 2 3 2" xfId="36651" xr:uid="{F0FD1233-8373-4F0E-939E-936C65B3A4F0}"/>
    <cellStyle name="Millares 2 4 4 2 2 4" xfId="25210" xr:uid="{87762651-631E-4C7C-9D28-EE7C5C1262FB}"/>
    <cellStyle name="Millares 2 4 4 2 2 5" xfId="48093" xr:uid="{B3224C07-B75A-4553-B14D-E9998C1BFF47}"/>
    <cellStyle name="Millares 2 4 4 2 3" xfId="4143" xr:uid="{20F95C41-7F76-4DA2-BD00-FCCA32FB0CD8}"/>
    <cellStyle name="Millares 2 4 4 2 3 2" xfId="8386" xr:uid="{8F4DB6B0-99BB-499B-B5E1-B15C90D95776}"/>
    <cellStyle name="Millares 2 4 4 2 3 2 2" xfId="19838" xr:uid="{DC7A8172-F31B-40D4-925E-07A2D091DF76}"/>
    <cellStyle name="Millares 2 4 4 2 3 2 2 2" xfId="42732" xr:uid="{0FF2890C-F5DF-4870-B6B8-B0E55B00AE5D}"/>
    <cellStyle name="Millares 2 4 4 2 3 2 3" xfId="31291" xr:uid="{4C324F1D-18CA-4272-A3DB-8C6D9B5EC7DC}"/>
    <cellStyle name="Millares 2 4 4 2 3 2 4" xfId="54173" xr:uid="{B2F54A4D-EA0D-4881-9C75-04A1352DD6E3}"/>
    <cellStyle name="Millares 2 4 4 2 3 3" xfId="15596" xr:uid="{0C58ACEB-B2CE-4103-9FAA-668C801AB979}"/>
    <cellStyle name="Millares 2 4 4 2 3 3 2" xfId="38490" xr:uid="{399B5C07-FCFA-4AAC-A995-D0DCA1B402C1}"/>
    <cellStyle name="Millares 2 4 4 2 3 4" xfId="27049" xr:uid="{C5758411-FC84-4D16-9402-76D7DC339F28}"/>
    <cellStyle name="Millares 2 4 4 2 3 5" xfId="49931" xr:uid="{F436CD4F-A571-4D5C-9525-91E104FE776F}"/>
    <cellStyle name="Millares 2 4 4 2 4" xfId="5230" xr:uid="{C16A9BE7-6EF8-45EC-A17F-836E9DC2118A}"/>
    <cellStyle name="Millares 2 4 4 2 4 2" xfId="16682" xr:uid="{6A10D321-A763-42C6-B542-E21450F30F46}"/>
    <cellStyle name="Millares 2 4 4 2 4 2 2" xfId="39576" xr:uid="{A98C0926-256E-4B4F-948C-A23B7F7644EA}"/>
    <cellStyle name="Millares 2 4 4 2 4 3" xfId="28135" xr:uid="{94E6DF5B-AE96-4080-AED3-801CACFB701A}"/>
    <cellStyle name="Millares 2 4 4 2 4 4" xfId="51017" xr:uid="{A13D1FC4-8E71-4B41-A29B-BC4546DD8979}"/>
    <cellStyle name="Millares 2 4 4 2 5" xfId="10291" xr:uid="{97B31F9B-2B16-48CD-A467-55EF63E1BA8F}"/>
    <cellStyle name="Millares 2 4 4 2 5 2" xfId="21734" xr:uid="{EF98CF0B-C4C6-4762-A223-AF6B8E46202A}"/>
    <cellStyle name="Millares 2 4 4 2 5 2 2" xfId="44628" xr:uid="{D55295B7-1A5A-4677-92E6-53FBE094DC32}"/>
    <cellStyle name="Millares 2 4 4 2 5 3" xfId="33187" xr:uid="{47AEB82B-ACA7-446D-96A9-2973AA1DF0E3}"/>
    <cellStyle name="Millares 2 4 4 2 6" xfId="11375" xr:uid="{6FAA549B-9B4F-4371-92D9-3FFF4681D1B6}"/>
    <cellStyle name="Millares 2 4 4 2 6 2" xfId="22818" xr:uid="{D64082AC-0CE2-49F7-B26C-1097B65EFA06}"/>
    <cellStyle name="Millares 2 4 4 2 6 2 2" xfId="45712" xr:uid="{5ACB5A5C-A850-4C54-9223-BC368AA21CAE}"/>
    <cellStyle name="Millares 2 4 4 2 6 3" xfId="34271" xr:uid="{2F9BAA2D-778A-4598-B817-95DD52F83D9B}"/>
    <cellStyle name="Millares 2 4 4 2 7" xfId="12440" xr:uid="{B862CF46-676A-4701-B7C2-FB09CCBED9DB}"/>
    <cellStyle name="Millares 2 4 4 2 7 2" xfId="35334" xr:uid="{4DBC47AC-4C72-443C-9338-E7BAD7CB1DA6}"/>
    <cellStyle name="Millares 2 4 4 2 8" xfId="23893" xr:uid="{8C6DDC3A-06EE-4449-9CE4-708394F4B96E}"/>
    <cellStyle name="Millares 2 4 4 2 9" xfId="46776" xr:uid="{E878E98F-5A3F-402A-A69E-C85B826602CF}"/>
    <cellStyle name="Millares 2 4 4 3" xfId="1772" xr:uid="{B14965F0-4CF9-4030-8776-8993AA312814}"/>
    <cellStyle name="Millares 2 4 4 3 2" xfId="6020" xr:uid="{AEDAE71C-DE1A-40CC-A1B5-46278A6DFDE8}"/>
    <cellStyle name="Millares 2 4 4 3 2 2" xfId="17472" xr:uid="{2E1B7423-0B8D-4FEF-9089-EA8047B91C68}"/>
    <cellStyle name="Millares 2 4 4 3 2 2 2" xfId="40366" xr:uid="{8A30F9F8-DBFC-4797-8CDD-FF0F26DE5D3A}"/>
    <cellStyle name="Millares 2 4 4 3 2 3" xfId="28925" xr:uid="{FA4CADC6-4FDA-43E7-8599-579D7510236B}"/>
    <cellStyle name="Millares 2 4 4 3 2 4" xfId="51807" xr:uid="{D66C21BE-B621-4C47-8714-56651C9DFB40}"/>
    <cellStyle name="Millares 2 4 4 3 3" xfId="13230" xr:uid="{159938C7-63E8-4401-BE07-5094CC4EA85D}"/>
    <cellStyle name="Millares 2 4 4 3 3 2" xfId="36124" xr:uid="{2AE752F4-1E7D-4F2E-818B-13D6C90A2DDA}"/>
    <cellStyle name="Millares 2 4 4 3 4" xfId="24683" xr:uid="{0C80E2AF-CEF3-49E3-8D0E-6ABEDF129478}"/>
    <cellStyle name="Millares 2 4 4 3 5" xfId="47566" xr:uid="{C92EC41D-66AF-4949-91C7-D5363E081AF2}"/>
    <cellStyle name="Millares 2 4 4 4" xfId="3616" xr:uid="{1E5B3D7D-A490-45F0-98BC-A8EDE5514F2D}"/>
    <cellStyle name="Millares 2 4 4 4 2" xfId="7859" xr:uid="{CFD3DE9D-69BD-410F-857D-02A75FDC175E}"/>
    <cellStyle name="Millares 2 4 4 4 2 2" xfId="19311" xr:uid="{116C452D-24B2-4E71-95B0-D0812827BC71}"/>
    <cellStyle name="Millares 2 4 4 4 2 2 2" xfId="42205" xr:uid="{D6B3EFD4-2D6C-4FB8-ABD7-A2D4A7CB804F}"/>
    <cellStyle name="Millares 2 4 4 4 2 3" xfId="30764" xr:uid="{8D06D6DB-63C3-45FB-A7DC-D65301A02C0B}"/>
    <cellStyle name="Millares 2 4 4 4 2 4" xfId="53646" xr:uid="{0B1077FA-400C-4001-B570-EFB4F7EFF317}"/>
    <cellStyle name="Millares 2 4 4 4 3" xfId="15069" xr:uid="{89EDD354-3A4E-4A5B-A381-8CA3AE3DEB54}"/>
    <cellStyle name="Millares 2 4 4 4 3 2" xfId="37963" xr:uid="{63FB618A-2939-4FCC-A9CB-1654F52ED0F4}"/>
    <cellStyle name="Millares 2 4 4 4 4" xfId="26522" xr:uid="{AF8B6A98-BBAD-41C9-B05E-4570A136F76C}"/>
    <cellStyle name="Millares 2 4 4 4 5" xfId="49404" xr:uid="{30F75E77-1005-4A04-971E-771736DB1851}"/>
    <cellStyle name="Millares 2 4 4 5" xfId="4703" xr:uid="{FDFE8321-4195-4FB7-9A4C-C4EB50062561}"/>
    <cellStyle name="Millares 2 4 4 5 2" xfId="16155" xr:uid="{95F751A9-5206-4568-8866-EB3C9AE90428}"/>
    <cellStyle name="Millares 2 4 4 5 2 2" xfId="39049" xr:uid="{7C91DC80-0E43-4AFF-826E-CB086BE65588}"/>
    <cellStyle name="Millares 2 4 4 5 3" xfId="27608" xr:uid="{4B391CC1-D924-479B-8863-8812AF9E78BE}"/>
    <cellStyle name="Millares 2 4 4 5 4" xfId="50490" xr:uid="{178322E3-46D9-4CC2-AA4C-7C1E40607F2B}"/>
    <cellStyle name="Millares 2 4 4 6" xfId="9764" xr:uid="{D28ADBD2-8B20-4AAE-A512-E94C966DC057}"/>
    <cellStyle name="Millares 2 4 4 6 2" xfId="21207" xr:uid="{DACF82C8-9C6C-41EB-AD60-203057150AA3}"/>
    <cellStyle name="Millares 2 4 4 6 2 2" xfId="44101" xr:uid="{52DCBC5B-4F61-449D-8D66-2305BF069A7B}"/>
    <cellStyle name="Millares 2 4 4 6 3" xfId="32660" xr:uid="{329FFDDF-14A7-4B3A-9E43-FABE4251F35C}"/>
    <cellStyle name="Millares 2 4 4 7" xfId="10848" xr:uid="{A5F13328-E530-4842-9460-ED4C0EEE6A1B}"/>
    <cellStyle name="Millares 2 4 4 7 2" xfId="22291" xr:uid="{6FF9B45B-8930-45FA-9E91-8434F1A1F090}"/>
    <cellStyle name="Millares 2 4 4 7 2 2" xfId="45185" xr:uid="{741490B5-0649-4244-9CE6-BB3E86A0EA4C}"/>
    <cellStyle name="Millares 2 4 4 7 3" xfId="33744" xr:uid="{383F55D8-8B84-4F26-BAAB-0FDC37AF6637}"/>
    <cellStyle name="Millares 2 4 4 8" xfId="11913" xr:uid="{A2801FCE-F849-443D-B9E9-A8B6389A5FCF}"/>
    <cellStyle name="Millares 2 4 4 8 2" xfId="34807" xr:uid="{E091BF9E-25B2-4968-93A9-8D1FED3D7C5C}"/>
    <cellStyle name="Millares 2 4 4 9" xfId="23366" xr:uid="{23C5D484-8FC9-4D01-85FC-F9FB780567EA}"/>
    <cellStyle name="Millares 2 4 5" xfId="718" xr:uid="{C7B08E02-381E-477E-900A-1A9E175E40F5}"/>
    <cellStyle name="Millares 2 4 5 2" xfId="2035" xr:uid="{5ED07037-4CE8-4AC4-B87F-D2EA7355F246}"/>
    <cellStyle name="Millares 2 4 5 2 2" xfId="6283" xr:uid="{79BBA5D8-EF52-4F7A-B59B-895AA90E5053}"/>
    <cellStyle name="Millares 2 4 5 2 2 2" xfId="17735" xr:uid="{0D12C888-21F8-454E-AF59-56650247470C}"/>
    <cellStyle name="Millares 2 4 5 2 2 2 2" xfId="40629" xr:uid="{37D32E6A-4F66-4AEE-BD06-7047BD7A0EC6}"/>
    <cellStyle name="Millares 2 4 5 2 2 3" xfId="29188" xr:uid="{71660A60-27C6-4A1E-9C80-1F98048D8C76}"/>
    <cellStyle name="Millares 2 4 5 2 2 4" xfId="52070" xr:uid="{878CE4CB-A5E2-457F-8146-46595C63BACB}"/>
    <cellStyle name="Millares 2 4 5 2 3" xfId="13493" xr:uid="{98454FC8-00DB-4471-B337-CBC03180FF5A}"/>
    <cellStyle name="Millares 2 4 5 2 3 2" xfId="36387" xr:uid="{FC20470E-EC45-470B-A98E-EE65467B1DE8}"/>
    <cellStyle name="Millares 2 4 5 2 4" xfId="24946" xr:uid="{0D2116E7-4373-4F27-8596-0C5C9BE8DE60}"/>
    <cellStyle name="Millares 2 4 5 2 5" xfId="47829" xr:uid="{029A7A6B-FD49-4976-90B4-D20E7D1E86FF}"/>
    <cellStyle name="Millares 2 4 5 3" xfId="3879" xr:uid="{CAEB1637-37B9-4A95-9953-7B8343DE3008}"/>
    <cellStyle name="Millares 2 4 5 3 2" xfId="8122" xr:uid="{BFC61BA9-3E3C-4E4F-98B3-73320BB764C1}"/>
    <cellStyle name="Millares 2 4 5 3 2 2" xfId="19574" xr:uid="{08512E1C-BB65-40D5-B919-F8E914E0265B}"/>
    <cellStyle name="Millares 2 4 5 3 2 2 2" xfId="42468" xr:uid="{0ADEB6E1-BF99-47E3-ADE9-50B2035B3587}"/>
    <cellStyle name="Millares 2 4 5 3 2 3" xfId="31027" xr:uid="{A169BF14-0B1F-48AE-AA06-F53D425472A6}"/>
    <cellStyle name="Millares 2 4 5 3 2 4" xfId="53909" xr:uid="{906AF663-2463-4A34-906D-A1645A2E5F75}"/>
    <cellStyle name="Millares 2 4 5 3 3" xfId="15332" xr:uid="{10F4F1D4-CED2-4963-A20E-91A5543E9CBD}"/>
    <cellStyle name="Millares 2 4 5 3 3 2" xfId="38226" xr:uid="{370A424B-F9A5-41D4-87C3-24F8E64F9A88}"/>
    <cellStyle name="Millares 2 4 5 3 4" xfId="26785" xr:uid="{74075DDD-6995-4C2E-9049-E3A713BE48D4}"/>
    <cellStyle name="Millares 2 4 5 3 5" xfId="49667" xr:uid="{7EA2AFE6-D7F7-431D-B4F7-406784340C2B}"/>
    <cellStyle name="Millares 2 4 5 4" xfId="4966" xr:uid="{92892926-8F3F-43B7-9760-08FAC27EED48}"/>
    <cellStyle name="Millares 2 4 5 4 2" xfId="16418" xr:uid="{F7FCBE2B-8EE6-45F4-82CB-A3CA83F73E1F}"/>
    <cellStyle name="Millares 2 4 5 4 2 2" xfId="39312" xr:uid="{18816111-A8EF-4E3D-B28B-579B94D66574}"/>
    <cellStyle name="Millares 2 4 5 4 3" xfId="27871" xr:uid="{B402367F-47AB-4925-882A-E516BA4E6F19}"/>
    <cellStyle name="Millares 2 4 5 4 4" xfId="50753" xr:uid="{7AE2043C-4817-4DEC-B98F-36A9D9702D5E}"/>
    <cellStyle name="Millares 2 4 5 5" xfId="10027" xr:uid="{070817C0-D5AB-45FA-9A1B-902C16912CCC}"/>
    <cellStyle name="Millares 2 4 5 5 2" xfId="21470" xr:uid="{16D98712-5733-46B6-9105-1F81E9CE9DF4}"/>
    <cellStyle name="Millares 2 4 5 5 2 2" xfId="44364" xr:uid="{93E82B3A-70DE-4553-86F1-D046E6A60A66}"/>
    <cellStyle name="Millares 2 4 5 5 3" xfId="32923" xr:uid="{F8B2647C-47E7-40F2-BEC7-CF1DEBD7C91F}"/>
    <cellStyle name="Millares 2 4 5 6" xfId="11111" xr:uid="{1AD77DD7-CB34-436B-9685-6B763848831B}"/>
    <cellStyle name="Millares 2 4 5 6 2" xfId="22554" xr:uid="{367C0E74-BAE1-49D1-9D15-CE7A322046F7}"/>
    <cellStyle name="Millares 2 4 5 6 2 2" xfId="45448" xr:uid="{DBEB2910-3215-43E0-A1D6-15AE6E7AE02F}"/>
    <cellStyle name="Millares 2 4 5 6 3" xfId="34007" xr:uid="{CAA75F8F-2CDB-4CFE-A442-61565757E361}"/>
    <cellStyle name="Millares 2 4 5 7" xfId="12176" xr:uid="{3EF2B595-B2B3-485B-9CBE-AF51939D295D}"/>
    <cellStyle name="Millares 2 4 5 7 2" xfId="35070" xr:uid="{DA6B8102-C285-45B6-976A-CF1581100CE7}"/>
    <cellStyle name="Millares 2 4 5 8" xfId="23629" xr:uid="{DA688A67-0A2B-4E71-8B53-5B3952B68C35}"/>
    <cellStyle name="Millares 2 4 5 9" xfId="46512" xr:uid="{55D05FB4-115C-4A42-ADAE-5420AF20435E}"/>
    <cellStyle name="Millares 2 4 6" xfId="1246" xr:uid="{989C7069-BBB5-4063-9240-C1CC61F4803B}"/>
    <cellStyle name="Millares 2 4 6 2" xfId="2563" xr:uid="{71A8D3CC-E38F-43B9-9CB9-3AED925ADF1C}"/>
    <cellStyle name="Millares 2 4 6 2 2" xfId="6811" xr:uid="{2C9E5466-ED99-410D-AA98-0BC4ECC84FEF}"/>
    <cellStyle name="Millares 2 4 6 2 2 2" xfId="18263" xr:uid="{DBE64CDB-07BD-4172-A3BB-AB94EDEEE6CA}"/>
    <cellStyle name="Millares 2 4 6 2 2 2 2" xfId="41157" xr:uid="{17615B13-C823-4EBD-8E93-300DF2EA3C70}"/>
    <cellStyle name="Millares 2 4 6 2 2 3" xfId="29716" xr:uid="{A507C4E3-9E16-4A61-BCD6-21AB7BE5F30D}"/>
    <cellStyle name="Millares 2 4 6 2 2 4" xfId="52598" xr:uid="{759743D2-DC0A-44BE-9AFB-7EE4D3DE5228}"/>
    <cellStyle name="Millares 2 4 6 2 3" xfId="14021" xr:uid="{A8DE5D41-D4F2-4763-B4BB-EF2639109821}"/>
    <cellStyle name="Millares 2 4 6 2 3 2" xfId="36915" xr:uid="{F49E44A9-FFE7-479C-BD40-0B2A735B1D4D}"/>
    <cellStyle name="Millares 2 4 6 2 4" xfId="25474" xr:uid="{60810F67-ACBE-4EAC-B333-C4CB165FA357}"/>
    <cellStyle name="Millares 2 4 6 2 5" xfId="48357" xr:uid="{B84898D7-3DE4-41B3-98FD-FB5483EB4B7C}"/>
    <cellStyle name="Millares 2 4 6 3" xfId="5494" xr:uid="{801E4051-4E45-4AEE-A9AB-461E51C7E719}"/>
    <cellStyle name="Millares 2 4 6 3 2" xfId="16946" xr:uid="{BB24C126-AA79-43EA-B9B7-1936B2B21CF4}"/>
    <cellStyle name="Millares 2 4 6 3 2 2" xfId="39840" xr:uid="{AB31B430-A602-4896-8495-7C503CF94D0B}"/>
    <cellStyle name="Millares 2 4 6 3 3" xfId="28399" xr:uid="{C8406096-6908-4071-8613-E91EA7515885}"/>
    <cellStyle name="Millares 2 4 6 3 4" xfId="51281" xr:uid="{63C64D89-B45D-4F6B-AD3D-3A73041CA970}"/>
    <cellStyle name="Millares 2 4 6 4" xfId="12704" xr:uid="{BD3B3383-64CD-4E1B-BCA0-C47F4BAA0CCE}"/>
    <cellStyle name="Millares 2 4 6 4 2" xfId="35598" xr:uid="{9C8FED06-45E1-4C1B-8544-9BAA477DCA72}"/>
    <cellStyle name="Millares 2 4 6 5" xfId="24157" xr:uid="{A2D0CCDB-4B5D-476C-A94B-52FD1516B158}"/>
    <cellStyle name="Millares 2 4 6 6" xfId="47040" xr:uid="{C7B8C30A-8E38-4828-8922-2CAA64434C41}"/>
    <cellStyle name="Millares 2 4 7" xfId="1509" xr:uid="{E0646EA5-849E-4B68-8A24-20B36157724E}"/>
    <cellStyle name="Millares 2 4 7 2" xfId="5757" xr:uid="{85BBE8CD-24AA-47E5-A3B1-AC55DF6DBFC2}"/>
    <cellStyle name="Millares 2 4 7 2 2" xfId="17209" xr:uid="{67381917-8D6D-4458-BA59-2F62F40C18F0}"/>
    <cellStyle name="Millares 2 4 7 2 2 2" xfId="40103" xr:uid="{027E4D0E-EF23-4C9B-93B8-B353511DB86E}"/>
    <cellStyle name="Millares 2 4 7 2 3" xfId="28662" xr:uid="{93F03FF3-DB68-4AEE-A698-F8ABAE11A6AC}"/>
    <cellStyle name="Millares 2 4 7 2 4" xfId="51544" xr:uid="{20627A17-A0E5-465C-ADAC-C0476A889869}"/>
    <cellStyle name="Millares 2 4 7 3" xfId="12967" xr:uid="{BA5B47B5-3E47-4B2C-85F4-C728676FA488}"/>
    <cellStyle name="Millares 2 4 7 3 2" xfId="35861" xr:uid="{EE600805-3601-415B-B10D-BAF4155A28E6}"/>
    <cellStyle name="Millares 2 4 7 4" xfId="24420" xr:uid="{B9955876-A687-4401-8652-236F067A409E}"/>
    <cellStyle name="Millares 2 4 7 5" xfId="47303" xr:uid="{FAC5FCC3-D417-49B7-B1A0-A8DC0CCFEF98}"/>
    <cellStyle name="Millares 2 4 8" xfId="2831" xr:uid="{086E0E26-52C4-49BF-AF1F-5096C05E0415}"/>
    <cellStyle name="Millares 2 4 8 2" xfId="7075" xr:uid="{E98455BB-5B17-4F47-82A5-355707F04B24}"/>
    <cellStyle name="Millares 2 4 8 2 2" xfId="18527" xr:uid="{C8901462-314E-474C-88D5-D7F1737A8D1E}"/>
    <cellStyle name="Millares 2 4 8 2 2 2" xfId="41421" xr:uid="{7C0F6705-CB00-4CFF-A9BE-F6164C93609B}"/>
    <cellStyle name="Millares 2 4 8 2 3" xfId="29980" xr:uid="{646AED64-37DB-488E-915D-6DE8290402B6}"/>
    <cellStyle name="Millares 2 4 8 2 4" xfId="52862" xr:uid="{2C725265-532A-4924-8173-EEDD0BBEBC8E}"/>
    <cellStyle name="Millares 2 4 8 3" xfId="14285" xr:uid="{44404BB8-879F-4BDF-9D92-2A8E4C90BD32}"/>
    <cellStyle name="Millares 2 4 8 3 2" xfId="37179" xr:uid="{65B6A472-552E-4942-B93C-DBC19ECFB361}"/>
    <cellStyle name="Millares 2 4 8 4" xfId="25738" xr:uid="{FBE51C88-C103-43CA-8170-3BFCC01416D4}"/>
    <cellStyle name="Millares 2 4 8 5" xfId="48620" xr:uid="{5BCD9C90-9FD9-4531-88F2-B547744DCD81}"/>
    <cellStyle name="Millares 2 4 9" xfId="3091" xr:uid="{131DF0E9-2CA6-42CC-B52D-48B4933B202D}"/>
    <cellStyle name="Millares 2 4 9 2" xfId="7334" xr:uid="{E0C9DA2D-DC61-4901-8F28-201BAB97E4DA}"/>
    <cellStyle name="Millares 2 4 9 2 2" xfId="18786" xr:uid="{81386C05-A834-4DB6-9797-D2AE48FF4579}"/>
    <cellStyle name="Millares 2 4 9 2 2 2" xfId="41680" xr:uid="{AFCF23D3-4992-43D7-9503-05A8A0F26548}"/>
    <cellStyle name="Millares 2 4 9 2 3" xfId="30239" xr:uid="{CC226724-100D-4A0D-A288-25F42FAAD6FF}"/>
    <cellStyle name="Millares 2 4 9 2 4" xfId="53121" xr:uid="{3F008B3A-3EE7-45C5-BE56-254BA5E7C3EE}"/>
    <cellStyle name="Millares 2 4 9 3" xfId="14544" xr:uid="{8249C82F-11A8-45F8-B0EC-67FFFE595877}"/>
    <cellStyle name="Millares 2 4 9 3 2" xfId="37438" xr:uid="{6B14B7DB-A3B5-4749-A861-2F6D07E18C72}"/>
    <cellStyle name="Millares 2 4 9 4" xfId="25997" xr:uid="{774CF4BD-D122-42E4-8228-A1D9944FCD36}"/>
    <cellStyle name="Millares 2 4 9 5" xfId="48879" xr:uid="{19D43482-EAD1-4D32-9F97-A4EC815B06A5}"/>
    <cellStyle name="Millares 2 5" xfId="224" xr:uid="{537C6136-BCF7-4E45-A5B3-FFA65DD2E0E7}"/>
    <cellStyle name="Millares 2 5 10" xfId="4471" xr:uid="{484BAAF1-CDEB-46DC-9E61-ED1E099CA28D}"/>
    <cellStyle name="Millares 2 5 10 2" xfId="15923" xr:uid="{99FF314B-2466-4B83-9ACB-27622F62E95C}"/>
    <cellStyle name="Millares 2 5 10 2 2" xfId="38817" xr:uid="{51424785-D0D4-4865-92BD-6AC84382EDB0}"/>
    <cellStyle name="Millares 2 5 10 3" xfId="27376" xr:uid="{278362DB-DFF0-4D13-9578-353F9E294483}"/>
    <cellStyle name="Millares 2 5 10 4" xfId="50258" xr:uid="{37E60E35-3214-4FFD-89B1-B80C9E6232B0}"/>
    <cellStyle name="Millares 2 5 11" xfId="8755" xr:uid="{CE301280-93D5-4930-85A6-137F1E32D630}"/>
    <cellStyle name="Millares 2 5 11 2" xfId="20199" xr:uid="{920A6C48-F458-4436-8C26-0262128C3F16}"/>
    <cellStyle name="Millares 2 5 11 2 2" xfId="43093" xr:uid="{ACFA0837-A940-4B8D-B463-DEF7B85F3261}"/>
    <cellStyle name="Millares 2 5 11 3" xfId="31652" xr:uid="{F19C5245-A48C-48BD-BE35-F30956A56F3A}"/>
    <cellStyle name="Millares 2 5 11 4" xfId="54534" xr:uid="{C08A86ED-DD16-4995-AFDD-7381E74CEF58}"/>
    <cellStyle name="Millares 2 5 12" xfId="9016" xr:uid="{95AA6B67-EDEA-47B4-942B-3A3DBE66055B}"/>
    <cellStyle name="Millares 2 5 12 2" xfId="20460" xr:uid="{9174F233-B186-406E-896C-544857FD6C3A}"/>
    <cellStyle name="Millares 2 5 12 2 2" xfId="43354" xr:uid="{741F4EED-22E8-47E8-8A1E-3420D6435908}"/>
    <cellStyle name="Millares 2 5 12 3" xfId="31913" xr:uid="{4026A0FF-D975-4F76-AE1A-10478E2F41E8}"/>
    <cellStyle name="Millares 2 5 12 4" xfId="54795" xr:uid="{725C429B-D84F-4270-B7D2-B406DDD5BD0A}"/>
    <cellStyle name="Millares 2 5 13" xfId="9283" xr:uid="{60524274-DA08-474C-96CA-E41B226622D7}"/>
    <cellStyle name="Millares 2 5 13 2" xfId="20727" xr:uid="{EBC3949A-9F8F-4254-8297-698770D2AADD}"/>
    <cellStyle name="Millares 2 5 13 2 2" xfId="43621" xr:uid="{9889A0B0-E0C5-4884-AF30-D2A2682D9A1B}"/>
    <cellStyle name="Millares 2 5 13 3" xfId="32180" xr:uid="{965CFE7F-0178-4F34-A9FD-BE07B540E0BC}"/>
    <cellStyle name="Millares 2 5 13 4" xfId="55062" xr:uid="{CBB361BF-E2FD-4932-83CD-D8B575F42A2A}"/>
    <cellStyle name="Millares 2 5 14" xfId="9554" xr:uid="{A0473BE7-3C12-419E-A3DA-AD3C770C783A}"/>
    <cellStyle name="Millares 2 5 14 2" xfId="20997" xr:uid="{23995882-663A-4BB0-A4A8-AC903583060F}"/>
    <cellStyle name="Millares 2 5 14 2 2" xfId="43891" xr:uid="{C2719B1D-55BE-4556-BE30-0919B6D5A3C7}"/>
    <cellStyle name="Millares 2 5 14 3" xfId="32450" xr:uid="{66358D9E-6187-43A3-A178-39777E2301FD}"/>
    <cellStyle name="Millares 2 5 15" xfId="10640" xr:uid="{A4022036-D2BD-4750-B26F-7665F67F543F}"/>
    <cellStyle name="Millares 2 5 15 2" xfId="22083" xr:uid="{A34A70C0-89A7-4478-94CF-708A48292A31}"/>
    <cellStyle name="Millares 2 5 15 2 2" xfId="44977" xr:uid="{D3643B22-99E2-4A85-857A-F5F6E71E99D6}"/>
    <cellStyle name="Millares 2 5 15 3" xfId="33536" xr:uid="{C19D0324-AAE1-4E1C-BFED-685BCC0F69FE}"/>
    <cellStyle name="Millares 2 5 16" xfId="11705" xr:uid="{D6EA7CE0-358E-4F78-96D6-2A3025808B38}"/>
    <cellStyle name="Millares 2 5 16 2" xfId="34599" xr:uid="{F6C16C94-3F38-4348-9953-D52CA2A7B414}"/>
    <cellStyle name="Millares 2 5 17" xfId="23158" xr:uid="{0DED18F0-2FAC-4D02-91C8-019AA65EB65A}"/>
    <cellStyle name="Millares 2 5 18" xfId="46041" xr:uid="{EE333A89-1994-4376-A5D6-9F6A175008D7}"/>
    <cellStyle name="Millares 2 5 2" xfId="362" xr:uid="{351C2B22-9738-4A5D-A055-A7A179848D12}"/>
    <cellStyle name="Millares 2 5 2 10" xfId="8871" xr:uid="{A3124903-3544-4A3D-ACB9-55A4F4FE82E5}"/>
    <cellStyle name="Millares 2 5 2 10 2" xfId="20315" xr:uid="{203669EB-145D-40AE-B9B8-8F286D2E51E0}"/>
    <cellStyle name="Millares 2 5 2 10 2 2" xfId="43209" xr:uid="{D1AFB096-628E-4827-9D0A-6774621AA844}"/>
    <cellStyle name="Millares 2 5 2 10 3" xfId="31768" xr:uid="{0830EF99-EE64-40BD-B4E7-16FB0629AF15}"/>
    <cellStyle name="Millares 2 5 2 10 4" xfId="54650" xr:uid="{8DB69921-CEDD-496D-A566-7DA7FED1AE3D}"/>
    <cellStyle name="Millares 2 5 2 11" xfId="9133" xr:uid="{10C68D99-6FDB-4B11-877F-C36A5E28F702}"/>
    <cellStyle name="Millares 2 5 2 11 2" xfId="20577" xr:uid="{812DA42F-30B1-406E-BE00-54C0E0B9B8F2}"/>
    <cellStyle name="Millares 2 5 2 11 2 2" xfId="43471" xr:uid="{49E692C5-C0DE-498D-9B8C-F7B1E3423AB0}"/>
    <cellStyle name="Millares 2 5 2 11 3" xfId="32030" xr:uid="{BDE398FF-B8E0-4F1C-9600-952D96350EEC}"/>
    <cellStyle name="Millares 2 5 2 11 4" xfId="54912" xr:uid="{02192BEC-FF98-48CE-800C-C0E9D0881288}"/>
    <cellStyle name="Millares 2 5 2 12" xfId="9400" xr:uid="{042A8D48-D060-4570-B7F8-F6F7EBD88674}"/>
    <cellStyle name="Millares 2 5 2 12 2" xfId="20844" xr:uid="{9B32274A-F282-4BCB-B3F4-3E9AE74C8FD3}"/>
    <cellStyle name="Millares 2 5 2 12 2 2" xfId="43738" xr:uid="{419E101A-E9C9-4245-9289-E11250F10A44}"/>
    <cellStyle name="Millares 2 5 2 12 3" xfId="32297" xr:uid="{149A95F2-27ED-4194-877F-64DEBA633B65}"/>
    <cellStyle name="Millares 2 5 2 12 4" xfId="55179" xr:uid="{E80864F4-B54B-4FA0-A775-91CF5B5E38F5}"/>
    <cellStyle name="Millares 2 5 2 13" xfId="9672" xr:uid="{50576D2D-3B91-4785-8915-E07312AA63FB}"/>
    <cellStyle name="Millares 2 5 2 13 2" xfId="21115" xr:uid="{523E542B-5412-4C54-9524-1FD5931DA7B6}"/>
    <cellStyle name="Millares 2 5 2 13 2 2" xfId="44009" xr:uid="{C0D32815-D32F-46E0-8196-54B769556606}"/>
    <cellStyle name="Millares 2 5 2 13 3" xfId="32568" xr:uid="{C1C5B157-17A2-4C5C-86BC-028D99E64D59}"/>
    <cellStyle name="Millares 2 5 2 14" xfId="10756" xr:uid="{67D8CF16-8F93-451A-999A-993DF4771734}"/>
    <cellStyle name="Millares 2 5 2 14 2" xfId="22199" xr:uid="{1154849B-D475-4429-B128-5D5D621301F9}"/>
    <cellStyle name="Millares 2 5 2 14 2 2" xfId="45093" xr:uid="{8F006C59-8761-4C10-9DEE-8E2F36A0A2BC}"/>
    <cellStyle name="Millares 2 5 2 14 3" xfId="33652" xr:uid="{F6B4201B-3060-4FFE-ABEA-A3C8D305D12D}"/>
    <cellStyle name="Millares 2 5 2 15" xfId="11821" xr:uid="{8DA53149-AD7D-4F51-B8FE-96C3B3A11D78}"/>
    <cellStyle name="Millares 2 5 2 15 2" xfId="34715" xr:uid="{7BC4F2C4-6758-4BFC-9D41-80F117AFD139}"/>
    <cellStyle name="Millares 2 5 2 16" xfId="23274" xr:uid="{1F1B8197-73A2-499B-BE13-3A89C5B3C583}"/>
    <cellStyle name="Millares 2 5 2 17" xfId="46157" xr:uid="{C4ECA01B-F489-47FD-A667-B01E10101B7C}"/>
    <cellStyle name="Millares 2 5 2 2" xfId="625" xr:uid="{69ABCE80-9438-4FD3-BB26-B11161A9CE8E}"/>
    <cellStyle name="Millares 2 5 2 2 10" xfId="46420" xr:uid="{B602BF03-3003-4E33-AC10-05DAF5D68DF5}"/>
    <cellStyle name="Millares 2 5 2 2 2" xfId="1153" xr:uid="{BE4F3DDE-5F42-4429-9043-A7B089BD5E1F}"/>
    <cellStyle name="Millares 2 5 2 2 2 2" xfId="2470" xr:uid="{E43320D8-D542-4DE6-AB4F-5C458777ABAB}"/>
    <cellStyle name="Millares 2 5 2 2 2 2 2" xfId="6718" xr:uid="{A41C85A2-613F-4F22-B783-36344E70A0F9}"/>
    <cellStyle name="Millares 2 5 2 2 2 2 2 2" xfId="18170" xr:uid="{08B46212-00D6-4B27-9D31-9ADCF719B305}"/>
    <cellStyle name="Millares 2 5 2 2 2 2 2 2 2" xfId="41064" xr:uid="{F0A83C21-2A0D-4AFF-9526-3655451977F7}"/>
    <cellStyle name="Millares 2 5 2 2 2 2 2 3" xfId="29623" xr:uid="{9007965A-4332-4853-BEF8-B8079B06AC2C}"/>
    <cellStyle name="Millares 2 5 2 2 2 2 2 4" xfId="52505" xr:uid="{23921A39-7673-46C4-B048-957DF2B8C001}"/>
    <cellStyle name="Millares 2 5 2 2 2 2 3" xfId="13928" xr:uid="{9119AA07-928B-4E07-8B50-BE6011C0C331}"/>
    <cellStyle name="Millares 2 5 2 2 2 2 3 2" xfId="36822" xr:uid="{9FCCBFF1-7F74-41AD-AB2C-EDC70FD95A43}"/>
    <cellStyle name="Millares 2 5 2 2 2 2 4" xfId="25381" xr:uid="{81682F35-FC43-40BD-9F04-FF75FFAA4ED5}"/>
    <cellStyle name="Millares 2 5 2 2 2 2 5" xfId="48264" xr:uid="{BC62736D-D010-4534-AEC0-70D5C9462811}"/>
    <cellStyle name="Millares 2 5 2 2 2 3" xfId="4314" xr:uid="{1B20FD2D-2818-44B0-A3D6-8D92D13354B6}"/>
    <cellStyle name="Millares 2 5 2 2 2 3 2" xfId="8557" xr:uid="{7EDF1266-BB1D-46B3-8B6A-4A643214368A}"/>
    <cellStyle name="Millares 2 5 2 2 2 3 2 2" xfId="20009" xr:uid="{3CFF9190-B098-48B0-A58F-28F76BF3F8D9}"/>
    <cellStyle name="Millares 2 5 2 2 2 3 2 2 2" xfId="42903" xr:uid="{8F94EA4C-F197-4A08-AB65-7A28C7306AA6}"/>
    <cellStyle name="Millares 2 5 2 2 2 3 2 3" xfId="31462" xr:uid="{A2306713-42C3-4FE8-8B7A-FD06C6660B93}"/>
    <cellStyle name="Millares 2 5 2 2 2 3 2 4" xfId="54344" xr:uid="{2B85247B-4EB0-4925-8B68-87F05BAFA943}"/>
    <cellStyle name="Millares 2 5 2 2 2 3 3" xfId="15767" xr:uid="{3687C4C4-D1D2-4628-AA41-875D4D7B94F3}"/>
    <cellStyle name="Millares 2 5 2 2 2 3 3 2" xfId="38661" xr:uid="{CE93BFDA-0919-4B6A-A7B2-98D70397F714}"/>
    <cellStyle name="Millares 2 5 2 2 2 3 4" xfId="27220" xr:uid="{D2DE39D2-08CA-4A44-AD1F-26F6347553CF}"/>
    <cellStyle name="Millares 2 5 2 2 2 3 5" xfId="50102" xr:uid="{23ED65D5-C7F3-43DC-B92F-EBD4A2450D9E}"/>
    <cellStyle name="Millares 2 5 2 2 2 4" xfId="5401" xr:uid="{74C3C0AC-40C2-4515-B246-7DA93BE72F42}"/>
    <cellStyle name="Millares 2 5 2 2 2 4 2" xfId="16853" xr:uid="{09225B8E-2130-44DF-BBDD-51D2A21C7C8D}"/>
    <cellStyle name="Millares 2 5 2 2 2 4 2 2" xfId="39747" xr:uid="{F7C69C31-8CCC-4B46-A4BF-49449F2470C8}"/>
    <cellStyle name="Millares 2 5 2 2 2 4 3" xfId="28306" xr:uid="{A0E41F29-A287-415A-81B0-B051455B4206}"/>
    <cellStyle name="Millares 2 5 2 2 2 4 4" xfId="51188" xr:uid="{72A3D2EB-F8A9-47BE-90B8-EC949633DA00}"/>
    <cellStyle name="Millares 2 5 2 2 2 5" xfId="10462" xr:uid="{7AE8FA54-59F3-4722-ADAA-EA2F1F62059C}"/>
    <cellStyle name="Millares 2 5 2 2 2 5 2" xfId="21905" xr:uid="{A268A84D-FD59-45EC-B0D4-75225D2C1B52}"/>
    <cellStyle name="Millares 2 5 2 2 2 5 2 2" xfId="44799" xr:uid="{0BD552AF-C2CF-41FF-B500-9EB829C4209E}"/>
    <cellStyle name="Millares 2 5 2 2 2 5 3" xfId="33358" xr:uid="{70988BE8-71AD-42E1-B466-06B2DDB801D6}"/>
    <cellStyle name="Millares 2 5 2 2 2 6" xfId="11546" xr:uid="{2B23B7AB-3D10-4401-93DA-8BD70FFE6C4E}"/>
    <cellStyle name="Millares 2 5 2 2 2 6 2" xfId="22989" xr:uid="{9C6A5B66-D2E1-45BC-985B-0CBC6A128395}"/>
    <cellStyle name="Millares 2 5 2 2 2 6 2 2" xfId="45883" xr:uid="{7E86EFFE-79A2-43C4-BAF9-37B4FCE56B03}"/>
    <cellStyle name="Millares 2 5 2 2 2 6 3" xfId="34442" xr:uid="{4469CF2B-15B8-4C7E-B40A-58AA1D6FC321}"/>
    <cellStyle name="Millares 2 5 2 2 2 7" xfId="12611" xr:uid="{484D1770-C357-4607-A526-5548010A5A96}"/>
    <cellStyle name="Millares 2 5 2 2 2 7 2" xfId="35505" xr:uid="{DACCB7FC-8258-4152-8F55-B70CAD0E9D0D}"/>
    <cellStyle name="Millares 2 5 2 2 2 8" xfId="24064" xr:uid="{23BFD3EA-7B2E-4226-ABEC-BD80232D8558}"/>
    <cellStyle name="Millares 2 5 2 2 2 9" xfId="46947" xr:uid="{163E175D-7B71-4F49-86F4-EE4991E1A2B6}"/>
    <cellStyle name="Millares 2 5 2 2 3" xfId="1943" xr:uid="{D5651139-2572-4EE3-92BB-2E0BCDCD85C3}"/>
    <cellStyle name="Millares 2 5 2 2 3 2" xfId="6191" xr:uid="{5F01AE0F-B7AD-4760-A3B2-1B1F3DA3CCB0}"/>
    <cellStyle name="Millares 2 5 2 2 3 2 2" xfId="17643" xr:uid="{67A9AF8A-95F9-495F-99E6-2FB5859487B6}"/>
    <cellStyle name="Millares 2 5 2 2 3 2 2 2" xfId="40537" xr:uid="{2D4B600C-51A1-46D2-95D7-9F1195956C56}"/>
    <cellStyle name="Millares 2 5 2 2 3 2 3" xfId="29096" xr:uid="{C21BA4DF-FBB6-45AF-9360-7D03C6FF89B7}"/>
    <cellStyle name="Millares 2 5 2 2 3 2 4" xfId="51978" xr:uid="{5BABDF2F-617E-47C0-8421-19E07662E8CA}"/>
    <cellStyle name="Millares 2 5 2 2 3 3" xfId="13401" xr:uid="{1B07C6CE-A4B7-48C6-8C50-D3AFFE758060}"/>
    <cellStyle name="Millares 2 5 2 2 3 3 2" xfId="36295" xr:uid="{92A22598-03BC-4528-91CF-2F3EDC0C747B}"/>
    <cellStyle name="Millares 2 5 2 2 3 4" xfId="24854" xr:uid="{B7DC3513-3DF4-4378-9966-0D8739E6D19F}"/>
    <cellStyle name="Millares 2 5 2 2 3 5" xfId="47737" xr:uid="{3CAC6EDC-4E4B-4E88-9305-BDD1EC72BA06}"/>
    <cellStyle name="Millares 2 5 2 2 4" xfId="3787" xr:uid="{3F23624C-3641-4D94-8696-C9C4FCF7EC6F}"/>
    <cellStyle name="Millares 2 5 2 2 4 2" xfId="8030" xr:uid="{823BDD31-084E-4523-A62D-F2EFF41ACD3B}"/>
    <cellStyle name="Millares 2 5 2 2 4 2 2" xfId="19482" xr:uid="{3AFC3E27-AD7C-4AF4-A8C1-E4C3527CB78D}"/>
    <cellStyle name="Millares 2 5 2 2 4 2 2 2" xfId="42376" xr:uid="{D335F993-FE19-423A-A3C9-B4D059726CE9}"/>
    <cellStyle name="Millares 2 5 2 2 4 2 3" xfId="30935" xr:uid="{2D05BDF1-C1A4-4888-B3E5-E5CEA6C80005}"/>
    <cellStyle name="Millares 2 5 2 2 4 2 4" xfId="53817" xr:uid="{615F3C8C-E6F4-4CD9-BE25-689389135570}"/>
    <cellStyle name="Millares 2 5 2 2 4 3" xfId="15240" xr:uid="{743544EF-8108-4E4B-9FA0-CF9311973D9A}"/>
    <cellStyle name="Millares 2 5 2 2 4 3 2" xfId="38134" xr:uid="{452DF11C-1FDF-4842-8E18-C25288F2801D}"/>
    <cellStyle name="Millares 2 5 2 2 4 4" xfId="26693" xr:uid="{AD553FF1-C652-4B42-8552-9E74B56EE11C}"/>
    <cellStyle name="Millares 2 5 2 2 4 5" xfId="49575" xr:uid="{BD7A7ADB-5804-49BA-9826-2C2EE88973BD}"/>
    <cellStyle name="Millares 2 5 2 2 5" xfId="4874" xr:uid="{A623DC72-9AC6-498B-BB09-B4C858A8BAC1}"/>
    <cellStyle name="Millares 2 5 2 2 5 2" xfId="16326" xr:uid="{2F9DF8AD-04D8-4C9F-B39C-4E47E2C49D87}"/>
    <cellStyle name="Millares 2 5 2 2 5 2 2" xfId="39220" xr:uid="{C2DE1B5F-6A83-4906-9051-D6B56581E9F0}"/>
    <cellStyle name="Millares 2 5 2 2 5 3" xfId="27779" xr:uid="{EA0F84B9-B7C4-4590-87A8-6D0862064E0D}"/>
    <cellStyle name="Millares 2 5 2 2 5 4" xfId="50661" xr:uid="{AD15BBE1-806C-488E-96A4-5F6309CA57A7}"/>
    <cellStyle name="Millares 2 5 2 2 6" xfId="9935" xr:uid="{BE040AA4-DDC8-4E23-8185-717A502B98C7}"/>
    <cellStyle name="Millares 2 5 2 2 6 2" xfId="21378" xr:uid="{3C21CBA7-8AC9-4F77-91AC-A9B0D0DDFA7E}"/>
    <cellStyle name="Millares 2 5 2 2 6 2 2" xfId="44272" xr:uid="{740D0821-CC48-4683-AFA0-74ACFDE958D9}"/>
    <cellStyle name="Millares 2 5 2 2 6 3" xfId="32831" xr:uid="{9AF0E1F4-A709-43E9-A1CF-9A3E35FC5B2B}"/>
    <cellStyle name="Millares 2 5 2 2 7" xfId="11019" xr:uid="{5855085C-D31F-45E7-90BA-0470D9AAAF6A}"/>
    <cellStyle name="Millares 2 5 2 2 7 2" xfId="22462" xr:uid="{6CDB10E9-E6F0-4A6A-9DE5-D81CC43DD060}"/>
    <cellStyle name="Millares 2 5 2 2 7 2 2" xfId="45356" xr:uid="{A1B58D58-B2D0-4323-A6BF-7042C0EFA6AA}"/>
    <cellStyle name="Millares 2 5 2 2 7 3" xfId="33915" xr:uid="{BF0C105F-CFC2-40AB-BF27-430EA45DEBF2}"/>
    <cellStyle name="Millares 2 5 2 2 8" xfId="12084" xr:uid="{51D991E5-12BC-4023-A490-4DA566796D86}"/>
    <cellStyle name="Millares 2 5 2 2 8 2" xfId="34978" xr:uid="{1D2AAFEB-64E0-4DB1-B23C-E7330810722B}"/>
    <cellStyle name="Millares 2 5 2 2 9" xfId="23537" xr:uid="{1E34F7D0-AD60-4F5A-B3C0-DE63C2BE71DE}"/>
    <cellStyle name="Millares 2 5 2 3" xfId="890" xr:uid="{167DD471-70E1-4575-9A39-7D02BCCD6E4A}"/>
    <cellStyle name="Millares 2 5 2 3 2" xfId="2207" xr:uid="{E784877F-D020-44A0-A97C-E19A50E94476}"/>
    <cellStyle name="Millares 2 5 2 3 2 2" xfId="6455" xr:uid="{6745284E-C3D5-4E56-81B1-B6EE7BAEBA5F}"/>
    <cellStyle name="Millares 2 5 2 3 2 2 2" xfId="17907" xr:uid="{FDDBFCDB-FFC2-4E71-A795-9AAA7AD647F3}"/>
    <cellStyle name="Millares 2 5 2 3 2 2 2 2" xfId="40801" xr:uid="{F37B82CF-B28D-4FD9-B000-7263D4913275}"/>
    <cellStyle name="Millares 2 5 2 3 2 2 3" xfId="29360" xr:uid="{31AE7356-8AEA-465E-8D9A-D3A0D4974E9D}"/>
    <cellStyle name="Millares 2 5 2 3 2 2 4" xfId="52242" xr:uid="{58173B85-55A0-40D9-B447-FB7CD34E4255}"/>
    <cellStyle name="Millares 2 5 2 3 2 3" xfId="13665" xr:uid="{12A651DD-6C8F-482B-A286-29570B50CF6D}"/>
    <cellStyle name="Millares 2 5 2 3 2 3 2" xfId="36559" xr:uid="{1782A7BD-5D6B-4CC3-8569-D38900877B72}"/>
    <cellStyle name="Millares 2 5 2 3 2 4" xfId="25118" xr:uid="{BC2E41F0-02E6-4FBF-B4B4-17343C9381C6}"/>
    <cellStyle name="Millares 2 5 2 3 2 5" xfId="48001" xr:uid="{7AFAA6FB-F8BC-45AD-98DE-FD5EE4728F26}"/>
    <cellStyle name="Millares 2 5 2 3 3" xfId="4051" xr:uid="{FBD78406-E52F-432D-BFFA-FD69D5298681}"/>
    <cellStyle name="Millares 2 5 2 3 3 2" xfId="8294" xr:uid="{AE5414FA-6C69-48B0-91C4-34FC602B28D1}"/>
    <cellStyle name="Millares 2 5 2 3 3 2 2" xfId="19746" xr:uid="{15493003-B1F0-4D27-8356-FF9262D8CE10}"/>
    <cellStyle name="Millares 2 5 2 3 3 2 2 2" xfId="42640" xr:uid="{F2FDD66C-C23C-42A2-A4A3-6FACB925A5F2}"/>
    <cellStyle name="Millares 2 5 2 3 3 2 3" xfId="31199" xr:uid="{7BAB9184-89CF-4AB7-B6C9-63EEB01B96D1}"/>
    <cellStyle name="Millares 2 5 2 3 3 2 4" xfId="54081" xr:uid="{9FB0E472-B657-4178-BAC1-299789189B3A}"/>
    <cellStyle name="Millares 2 5 2 3 3 3" xfId="15504" xr:uid="{D3BDF3CF-7486-4AAC-8BEC-DB88E417256D}"/>
    <cellStyle name="Millares 2 5 2 3 3 3 2" xfId="38398" xr:uid="{5B9619A3-81F9-446C-8AF9-8B3F64177B77}"/>
    <cellStyle name="Millares 2 5 2 3 3 4" xfId="26957" xr:uid="{E9D6AEE0-C2FC-45BE-B176-5E9C3CCBC23F}"/>
    <cellStyle name="Millares 2 5 2 3 3 5" xfId="49839" xr:uid="{A5036C60-6114-421C-BB38-74C7A0A75D9C}"/>
    <cellStyle name="Millares 2 5 2 3 4" xfId="5138" xr:uid="{B7163269-76DE-4428-B496-F97FBFF01208}"/>
    <cellStyle name="Millares 2 5 2 3 4 2" xfId="16590" xr:uid="{15A8193A-6155-420D-97B3-C9BDDBB2376C}"/>
    <cellStyle name="Millares 2 5 2 3 4 2 2" xfId="39484" xr:uid="{41BF75BF-A118-475E-AB38-CC57DFD68102}"/>
    <cellStyle name="Millares 2 5 2 3 4 3" xfId="28043" xr:uid="{38BCE952-0A9B-4D1C-AD20-971B8609326C}"/>
    <cellStyle name="Millares 2 5 2 3 4 4" xfId="50925" xr:uid="{D843B0BC-B7B7-4561-9637-AE43B98103F9}"/>
    <cellStyle name="Millares 2 5 2 3 5" xfId="10199" xr:uid="{F801AF20-DD5C-4828-A800-F10DBA8C74B3}"/>
    <cellStyle name="Millares 2 5 2 3 5 2" xfId="21642" xr:uid="{0E7669A4-896D-409A-BC30-7F2E5C8A05EC}"/>
    <cellStyle name="Millares 2 5 2 3 5 2 2" xfId="44536" xr:uid="{F2913FFC-39F3-45E6-91B5-84B06C4BFE15}"/>
    <cellStyle name="Millares 2 5 2 3 5 3" xfId="33095" xr:uid="{A2E24A86-2360-47F8-A5FE-DEF08251C28F}"/>
    <cellStyle name="Millares 2 5 2 3 6" xfId="11283" xr:uid="{5CEC3C83-3783-466F-A550-99927134B9E3}"/>
    <cellStyle name="Millares 2 5 2 3 6 2" xfId="22726" xr:uid="{1C8A231D-D55C-4C26-92D5-9730CF368A51}"/>
    <cellStyle name="Millares 2 5 2 3 6 2 2" xfId="45620" xr:uid="{A4F4546D-4EBC-4568-891F-D1E2F215C9B5}"/>
    <cellStyle name="Millares 2 5 2 3 6 3" xfId="34179" xr:uid="{A968ED39-1E01-4D40-B30B-BAB30DEC9908}"/>
    <cellStyle name="Millares 2 5 2 3 7" xfId="12348" xr:uid="{5A8A335F-BF2B-477D-A88D-AAA47980F62B}"/>
    <cellStyle name="Millares 2 5 2 3 7 2" xfId="35242" xr:uid="{58EAFB84-4EBF-4E83-9C5F-7A6C68FAB1B7}"/>
    <cellStyle name="Millares 2 5 2 3 8" xfId="23801" xr:uid="{0AB88B19-FC2A-467B-BDC7-210DB2309618}"/>
    <cellStyle name="Millares 2 5 2 3 9" xfId="46684" xr:uid="{AB4B9571-ACFB-4B77-9DF1-4A6C2AA4CC97}"/>
    <cellStyle name="Millares 2 5 2 4" xfId="1418" xr:uid="{5D122D3B-1846-4C6A-A2E3-2E13D0074E56}"/>
    <cellStyle name="Millares 2 5 2 4 2" xfId="2735" xr:uid="{C5910630-E666-4222-84D9-93C75DEE406D}"/>
    <cellStyle name="Millares 2 5 2 4 2 2" xfId="6983" xr:uid="{6483638D-FCC4-4E8A-B85E-2EE7B3DEC853}"/>
    <cellStyle name="Millares 2 5 2 4 2 2 2" xfId="18435" xr:uid="{4CD82E53-EE51-484A-8C0B-DD13D613CD75}"/>
    <cellStyle name="Millares 2 5 2 4 2 2 2 2" xfId="41329" xr:uid="{7909F8D7-E53B-42F4-8078-65B4929E1FD4}"/>
    <cellStyle name="Millares 2 5 2 4 2 2 3" xfId="29888" xr:uid="{00A09AB3-059E-406D-B720-08032FFACEC0}"/>
    <cellStyle name="Millares 2 5 2 4 2 2 4" xfId="52770" xr:uid="{7E8BC5C0-922B-42A8-8BC7-2FEF9681F7EE}"/>
    <cellStyle name="Millares 2 5 2 4 2 3" xfId="14193" xr:uid="{E3000FDB-E2C9-47DB-B806-DBCEC8C20B86}"/>
    <cellStyle name="Millares 2 5 2 4 2 3 2" xfId="37087" xr:uid="{86AD9452-DEA3-4571-A388-5A3EEA47794E}"/>
    <cellStyle name="Millares 2 5 2 4 2 4" xfId="25646" xr:uid="{8AF12AED-5E7B-4A39-892F-1DB626C01BE3}"/>
    <cellStyle name="Millares 2 5 2 4 2 5" xfId="48529" xr:uid="{A89FACCB-D67D-486E-B8C2-DFFACF5DF804}"/>
    <cellStyle name="Millares 2 5 2 4 3" xfId="5666" xr:uid="{4D1A1AFC-CF64-4C8B-9007-E22577EBA0DE}"/>
    <cellStyle name="Millares 2 5 2 4 3 2" xfId="17118" xr:uid="{60F32117-DB6C-4401-A035-BA82E24E07BD}"/>
    <cellStyle name="Millares 2 5 2 4 3 2 2" xfId="40012" xr:uid="{32BC63B9-730B-4A91-AEF5-F92CD122AD91}"/>
    <cellStyle name="Millares 2 5 2 4 3 3" xfId="28571" xr:uid="{17CE4A0D-D839-4BA1-A701-FCE7081E16EE}"/>
    <cellStyle name="Millares 2 5 2 4 3 4" xfId="51453" xr:uid="{E2670579-E185-49ED-B508-ACDB27B31FFB}"/>
    <cellStyle name="Millares 2 5 2 4 4" xfId="12876" xr:uid="{FF8103C1-B168-4D09-A022-BFDD88EE9A98}"/>
    <cellStyle name="Millares 2 5 2 4 4 2" xfId="35770" xr:uid="{D6443D53-EDCC-48CF-AFE5-C95BE63EA7C1}"/>
    <cellStyle name="Millares 2 5 2 4 5" xfId="24329" xr:uid="{4EBF9DC6-1242-4D17-BE26-8D0B17750882}"/>
    <cellStyle name="Millares 2 5 2 4 6" xfId="47212" xr:uid="{D8849BB7-0408-4E58-8B87-B013A7EAE9F1}"/>
    <cellStyle name="Millares 2 5 2 5" xfId="1680" xr:uid="{4F72DC4D-14CD-4D80-A8FE-2AAD04DD723C}"/>
    <cellStyle name="Millares 2 5 2 5 2" xfId="5928" xr:uid="{A634BFA8-9747-492E-94C5-D1E9CB42D43B}"/>
    <cellStyle name="Millares 2 5 2 5 2 2" xfId="17380" xr:uid="{3DD5883F-215F-4E07-9E58-B1B3BE8CE292}"/>
    <cellStyle name="Millares 2 5 2 5 2 2 2" xfId="40274" xr:uid="{98543A9B-715A-49DC-97AA-215FA86DD292}"/>
    <cellStyle name="Millares 2 5 2 5 2 3" xfId="28833" xr:uid="{F2136A4F-56D6-4FE5-BFA3-28AE0F6B9D12}"/>
    <cellStyle name="Millares 2 5 2 5 2 4" xfId="51715" xr:uid="{A244247A-3547-4FCC-8EE5-700FA00A33B4}"/>
    <cellStyle name="Millares 2 5 2 5 3" xfId="13138" xr:uid="{597FDD04-C7A4-4DB5-A493-3F78A7D67EB8}"/>
    <cellStyle name="Millares 2 5 2 5 3 2" xfId="36032" xr:uid="{AD604BD9-B28F-4821-BC13-B39602B0DF06}"/>
    <cellStyle name="Millares 2 5 2 5 4" xfId="24591" xr:uid="{5C214ECC-FF0F-43CA-B7F4-F4CE6F20E1D2}"/>
    <cellStyle name="Millares 2 5 2 5 5" xfId="47474" xr:uid="{C857300B-796C-4D92-A8E8-AD8271241188}"/>
    <cellStyle name="Millares 2 5 2 6" xfId="3003" xr:uid="{F7726B0C-84DA-41E4-9E95-EB66BA9D31A6}"/>
    <cellStyle name="Millares 2 5 2 6 2" xfId="7246" xr:uid="{DCDF9A51-6D86-4F9E-9926-FC7581CE8E88}"/>
    <cellStyle name="Millares 2 5 2 6 2 2" xfId="18698" xr:uid="{36C95189-EE7E-4467-8661-6AF00C4E22F6}"/>
    <cellStyle name="Millares 2 5 2 6 2 2 2" xfId="41592" xr:uid="{843EC6C9-4239-4E4A-836F-158E4194818C}"/>
    <cellStyle name="Millares 2 5 2 6 2 3" xfId="30151" xr:uid="{5C075FEB-D2C5-4EE5-8332-0659CFF43172}"/>
    <cellStyle name="Millares 2 5 2 6 2 4" xfId="53033" xr:uid="{6CE26D48-77D9-4167-AC86-EE6C7BB5518A}"/>
    <cellStyle name="Millares 2 5 2 6 3" xfId="14456" xr:uid="{C6259D10-4C7D-4E3E-82E9-6D0C5C84C42F}"/>
    <cellStyle name="Millares 2 5 2 6 3 2" xfId="37350" xr:uid="{DE416D79-10B8-4306-BAB6-42FACD0ED5E0}"/>
    <cellStyle name="Millares 2 5 2 6 4" xfId="25909" xr:uid="{F30E200F-78C3-45C3-8CFA-D96E5057B235}"/>
    <cellStyle name="Millares 2 5 2 6 5" xfId="48791" xr:uid="{CF03FE7A-9C2C-4B58-9B79-A6FEDAC2E114}"/>
    <cellStyle name="Millares 2 5 2 7" xfId="3263" xr:uid="{05A6EBE4-C07C-44A7-9C6D-B33FA96F64C0}"/>
    <cellStyle name="Millares 2 5 2 7 2" xfId="7506" xr:uid="{9C16850F-89D4-4E4D-A5BD-CF224BA06A4A}"/>
    <cellStyle name="Millares 2 5 2 7 2 2" xfId="18958" xr:uid="{E1B9AA0E-BDA1-46F7-A5E6-DC032D0102F7}"/>
    <cellStyle name="Millares 2 5 2 7 2 2 2" xfId="41852" xr:uid="{07687C07-7C6A-4C40-95C1-B96907CFFD3B}"/>
    <cellStyle name="Millares 2 5 2 7 2 3" xfId="30411" xr:uid="{C148B95A-07D9-4803-A6E4-17F32E12866E}"/>
    <cellStyle name="Millares 2 5 2 7 2 4" xfId="53293" xr:uid="{B5E4E72C-4A96-4BCD-9451-E0774749B65C}"/>
    <cellStyle name="Millares 2 5 2 7 3" xfId="14716" xr:uid="{C949BC3F-B6DB-43FD-801F-3E2F0DC30048}"/>
    <cellStyle name="Millares 2 5 2 7 3 2" xfId="37610" xr:uid="{B44A19E5-C118-432A-8DE4-A3483D0641E9}"/>
    <cellStyle name="Millares 2 5 2 7 4" xfId="26169" xr:uid="{FC1F044C-9368-4E37-BEEC-52B46977109B}"/>
    <cellStyle name="Millares 2 5 2 7 5" xfId="49051" xr:uid="{A352952E-9B41-4D1D-8374-FBCB9404BB1C}"/>
    <cellStyle name="Millares 2 5 2 8" xfId="3524" xr:uid="{3059B1E9-759A-4F91-AA36-6CF29DFDE3B4}"/>
    <cellStyle name="Millares 2 5 2 8 2" xfId="7767" xr:uid="{E612E078-9741-48F8-85B1-AB3162D9A8F1}"/>
    <cellStyle name="Millares 2 5 2 8 2 2" xfId="19219" xr:uid="{E26C6AD3-B416-436F-B449-F6F60D8F7287}"/>
    <cellStyle name="Millares 2 5 2 8 2 2 2" xfId="42113" xr:uid="{8B9974DE-1AA3-4989-BA47-8848D7DF8F02}"/>
    <cellStyle name="Millares 2 5 2 8 2 3" xfId="30672" xr:uid="{12EFFF26-2830-415E-906C-54EBBBDE8051}"/>
    <cellStyle name="Millares 2 5 2 8 2 4" xfId="53554" xr:uid="{60EB7874-687C-456C-AF0F-3EE602023539}"/>
    <cellStyle name="Millares 2 5 2 8 3" xfId="14977" xr:uid="{3A2C3C5A-AAEA-4BB1-BBF6-1591BE4D1C65}"/>
    <cellStyle name="Millares 2 5 2 8 3 2" xfId="37871" xr:uid="{BC522178-25FF-4E86-9583-8D2B7A22D192}"/>
    <cellStyle name="Millares 2 5 2 8 4" xfId="26430" xr:uid="{FAF2A20D-5B10-4592-A63B-234AF3AB7E2E}"/>
    <cellStyle name="Millares 2 5 2 8 5" xfId="49312" xr:uid="{7BA8E456-6012-447F-BFA4-2A83DAF9445F}"/>
    <cellStyle name="Millares 2 5 2 9" xfId="4592" xr:uid="{7E04DB38-32BC-446B-AA0B-7F40D0FB0D9A}"/>
    <cellStyle name="Millares 2 5 2 9 2" xfId="16044" xr:uid="{DDAAC9CD-B311-4EF8-BB15-C39C90FFEBC7}"/>
    <cellStyle name="Millares 2 5 2 9 2 2" xfId="38938" xr:uid="{E6C0A81B-B45B-4EB8-933C-DE3E0B08F558}"/>
    <cellStyle name="Millares 2 5 2 9 3" xfId="27497" xr:uid="{2183C6AB-1597-4235-B663-FF7F84E6FF2D}"/>
    <cellStyle name="Millares 2 5 2 9 4" xfId="50379" xr:uid="{1083E000-A331-4C15-BAD9-96DBB0F3CFAA}"/>
    <cellStyle name="Millares 2 5 3" xfId="509" xr:uid="{6B122829-FE9D-4F82-A340-5804759A2049}"/>
    <cellStyle name="Millares 2 5 3 10" xfId="46304" xr:uid="{834D0A5E-839C-4471-B3A4-51DA19331730}"/>
    <cellStyle name="Millares 2 5 3 2" xfId="1037" xr:uid="{576473CD-6C18-4D64-9149-61A17EFB5DEC}"/>
    <cellStyle name="Millares 2 5 3 2 2" xfId="2354" xr:uid="{7F646F5C-1B0B-45EE-9D37-457C499081F7}"/>
    <cellStyle name="Millares 2 5 3 2 2 2" xfId="6602" xr:uid="{168261B8-B4F8-4E16-A56E-D2D25A8CFD5D}"/>
    <cellStyle name="Millares 2 5 3 2 2 2 2" xfId="18054" xr:uid="{53A6288D-8A04-4CD0-A72C-D73DBF6A14F4}"/>
    <cellStyle name="Millares 2 5 3 2 2 2 2 2" xfId="40948" xr:uid="{871A6F53-0043-4F1C-85A6-FBB0BCBC6D4B}"/>
    <cellStyle name="Millares 2 5 3 2 2 2 3" xfId="29507" xr:uid="{B81EC5D6-FD33-45E1-B48A-A91AF6911ED7}"/>
    <cellStyle name="Millares 2 5 3 2 2 2 4" xfId="52389" xr:uid="{9FFC37D5-DAE1-4A91-A5EA-F91F577DB34B}"/>
    <cellStyle name="Millares 2 5 3 2 2 3" xfId="13812" xr:uid="{0BC5A4DD-64AD-4076-A2C9-2B2F01DA0804}"/>
    <cellStyle name="Millares 2 5 3 2 2 3 2" xfId="36706" xr:uid="{1EF06485-D2EC-44DD-93B7-7E1575359948}"/>
    <cellStyle name="Millares 2 5 3 2 2 4" xfId="25265" xr:uid="{6A5EEFEA-1FB0-48BE-8C2C-4389C9A43443}"/>
    <cellStyle name="Millares 2 5 3 2 2 5" xfId="48148" xr:uid="{A0713D52-3EC3-40DC-AA70-B8FA09E79EA4}"/>
    <cellStyle name="Millares 2 5 3 2 3" xfId="4198" xr:uid="{1C5FC1C7-3702-4984-BC53-F9BB06CFDEFA}"/>
    <cellStyle name="Millares 2 5 3 2 3 2" xfId="8441" xr:uid="{55155F45-CAB1-4363-8D53-9CF9C7D94AF5}"/>
    <cellStyle name="Millares 2 5 3 2 3 2 2" xfId="19893" xr:uid="{47727D53-A22D-467F-AC51-F6C83FA5FA95}"/>
    <cellStyle name="Millares 2 5 3 2 3 2 2 2" xfId="42787" xr:uid="{178FCBA8-E6D3-4AA9-89DB-F485C8351B02}"/>
    <cellStyle name="Millares 2 5 3 2 3 2 3" xfId="31346" xr:uid="{1DDFA593-AA85-4F8A-B0C1-D80B15689AA1}"/>
    <cellStyle name="Millares 2 5 3 2 3 2 4" xfId="54228" xr:uid="{07A2E4B4-AA59-4F94-B30E-3625C96A5D9D}"/>
    <cellStyle name="Millares 2 5 3 2 3 3" xfId="15651" xr:uid="{9CB85777-732F-4AAD-BBB6-25B0A7E7C68D}"/>
    <cellStyle name="Millares 2 5 3 2 3 3 2" xfId="38545" xr:uid="{CAEF7A27-0214-465C-BD42-84764F941565}"/>
    <cellStyle name="Millares 2 5 3 2 3 4" xfId="27104" xr:uid="{274C6E30-F31C-4F85-B58D-24AF72BE4382}"/>
    <cellStyle name="Millares 2 5 3 2 3 5" xfId="49986" xr:uid="{3E95003A-A9AE-489A-ABCC-A7F542396D32}"/>
    <cellStyle name="Millares 2 5 3 2 4" xfId="5285" xr:uid="{7432586E-FF74-4A1A-A2A2-28DE39F34517}"/>
    <cellStyle name="Millares 2 5 3 2 4 2" xfId="16737" xr:uid="{49BF3F0A-9616-4983-9852-5F35769F4580}"/>
    <cellStyle name="Millares 2 5 3 2 4 2 2" xfId="39631" xr:uid="{850D504C-7988-44FD-8DD1-5B651FF23E8F}"/>
    <cellStyle name="Millares 2 5 3 2 4 3" xfId="28190" xr:uid="{46B94A58-31FA-4975-BE68-6ADC3CB8A7A9}"/>
    <cellStyle name="Millares 2 5 3 2 4 4" xfId="51072" xr:uid="{68F1645A-83CD-4109-B355-9675D7728EC2}"/>
    <cellStyle name="Millares 2 5 3 2 5" xfId="10346" xr:uid="{4416479D-027A-47A5-A92F-A4D450384313}"/>
    <cellStyle name="Millares 2 5 3 2 5 2" xfId="21789" xr:uid="{6FBBDADD-2CA2-4185-B585-98FBE4313BEF}"/>
    <cellStyle name="Millares 2 5 3 2 5 2 2" xfId="44683" xr:uid="{63DEFE8B-4656-4E0B-90D6-CEEA041B14D7}"/>
    <cellStyle name="Millares 2 5 3 2 5 3" xfId="33242" xr:uid="{1F99E9D1-C671-4E30-854E-7DA1EB060AC0}"/>
    <cellStyle name="Millares 2 5 3 2 6" xfId="11430" xr:uid="{0BBC988A-A9F9-4868-B19F-8277569DE3AB}"/>
    <cellStyle name="Millares 2 5 3 2 6 2" xfId="22873" xr:uid="{951A64CC-576F-4197-B4E9-627AA9D0EC9B}"/>
    <cellStyle name="Millares 2 5 3 2 6 2 2" xfId="45767" xr:uid="{538FDAC8-B584-4FAE-9A22-236F5524A41E}"/>
    <cellStyle name="Millares 2 5 3 2 6 3" xfId="34326" xr:uid="{CC8CEA7C-A0FD-49F1-B071-A9D8B6F09647}"/>
    <cellStyle name="Millares 2 5 3 2 7" xfId="12495" xr:uid="{7DE6B1AB-85D5-449D-BCE3-E04855EE883B}"/>
    <cellStyle name="Millares 2 5 3 2 7 2" xfId="35389" xr:uid="{C3E96067-B21D-450D-973A-7EBA3BE60650}"/>
    <cellStyle name="Millares 2 5 3 2 8" xfId="23948" xr:uid="{10942EE6-8B64-4D84-9543-960FB7A07026}"/>
    <cellStyle name="Millares 2 5 3 2 9" xfId="46831" xr:uid="{329AFB69-1A67-4415-93AF-EAD769586C6C}"/>
    <cellStyle name="Millares 2 5 3 3" xfId="1827" xr:uid="{DDAC517A-A047-4EB7-9E97-1F05F4DF5FF7}"/>
    <cellStyle name="Millares 2 5 3 3 2" xfId="6075" xr:uid="{C948EC50-4D55-42EB-9772-697228D5C6AC}"/>
    <cellStyle name="Millares 2 5 3 3 2 2" xfId="17527" xr:uid="{4542E9FF-E1A6-41C8-8650-8B6321A01642}"/>
    <cellStyle name="Millares 2 5 3 3 2 2 2" xfId="40421" xr:uid="{1F0EA829-7BD6-4EBD-B27C-54B882E702A4}"/>
    <cellStyle name="Millares 2 5 3 3 2 3" xfId="28980" xr:uid="{E59D0F3E-C419-4854-B980-FD49A6759C65}"/>
    <cellStyle name="Millares 2 5 3 3 2 4" xfId="51862" xr:uid="{64CB9C99-DF46-4268-AA03-432B3FE17F56}"/>
    <cellStyle name="Millares 2 5 3 3 3" xfId="13285" xr:uid="{86790C68-7A30-47F5-9680-E3BA55DA0980}"/>
    <cellStyle name="Millares 2 5 3 3 3 2" xfId="36179" xr:uid="{C5A0C567-0A5D-401E-A96E-389A68436180}"/>
    <cellStyle name="Millares 2 5 3 3 4" xfId="24738" xr:uid="{9633DF93-4248-40A6-8326-0BA320BC6909}"/>
    <cellStyle name="Millares 2 5 3 3 5" xfId="47621" xr:uid="{65C18D45-EB66-41F6-B013-E1CB25D724E0}"/>
    <cellStyle name="Millares 2 5 3 4" xfId="3671" xr:uid="{CFF9FE5A-5303-4C8E-B5A5-2CD9DFE984C1}"/>
    <cellStyle name="Millares 2 5 3 4 2" xfId="7914" xr:uid="{0DDBC709-75F3-4452-B1EC-8662640CD951}"/>
    <cellStyle name="Millares 2 5 3 4 2 2" xfId="19366" xr:uid="{3E576D67-88A0-4B04-92F2-D9F5782BC06C}"/>
    <cellStyle name="Millares 2 5 3 4 2 2 2" xfId="42260" xr:uid="{F257CDFC-BCB9-4D1D-858F-ECF420EEE111}"/>
    <cellStyle name="Millares 2 5 3 4 2 3" xfId="30819" xr:uid="{EF50ADA0-BE17-474F-9F16-80D96B6677FC}"/>
    <cellStyle name="Millares 2 5 3 4 2 4" xfId="53701" xr:uid="{2D560D93-2776-43CE-967A-A9BA83A87CF9}"/>
    <cellStyle name="Millares 2 5 3 4 3" xfId="15124" xr:uid="{B07437F9-D787-4687-B30C-125D663CC2DE}"/>
    <cellStyle name="Millares 2 5 3 4 3 2" xfId="38018" xr:uid="{1AB1A7B3-BF44-475A-B1A0-D8A3577B8E8E}"/>
    <cellStyle name="Millares 2 5 3 4 4" xfId="26577" xr:uid="{A829D906-3C4B-4CE0-A2FF-E77F19CC9349}"/>
    <cellStyle name="Millares 2 5 3 4 5" xfId="49459" xr:uid="{7525E4D9-669F-4080-9705-6B63DF637879}"/>
    <cellStyle name="Millares 2 5 3 5" xfId="4758" xr:uid="{4C7DB9C4-661F-4E74-80B3-6C1600A7E900}"/>
    <cellStyle name="Millares 2 5 3 5 2" xfId="16210" xr:uid="{32600CC5-59C4-40AE-8AD6-2302EA6A4F5E}"/>
    <cellStyle name="Millares 2 5 3 5 2 2" xfId="39104" xr:uid="{A7BCCC57-9105-4E39-AA3D-6B4909EB667B}"/>
    <cellStyle name="Millares 2 5 3 5 3" xfId="27663" xr:uid="{E1F149DD-F64B-4CCB-82DB-70B429163069}"/>
    <cellStyle name="Millares 2 5 3 5 4" xfId="50545" xr:uid="{46A1B110-3FA4-4611-8B6B-58CF49ACB491}"/>
    <cellStyle name="Millares 2 5 3 6" xfId="9819" xr:uid="{4F44DB1A-98A5-4E1D-AC81-AE5D5CF239FA}"/>
    <cellStyle name="Millares 2 5 3 6 2" xfId="21262" xr:uid="{BBCF93F4-4AB4-4527-9698-D7CA1A1D42E2}"/>
    <cellStyle name="Millares 2 5 3 6 2 2" xfId="44156" xr:uid="{AFEBC728-211A-4750-98DE-5811113985DC}"/>
    <cellStyle name="Millares 2 5 3 6 3" xfId="32715" xr:uid="{F0B97546-9740-412D-94AE-8D6D7DD09484}"/>
    <cellStyle name="Millares 2 5 3 7" xfId="10903" xr:uid="{726E1568-9002-4F08-A95A-231FA9DD9A07}"/>
    <cellStyle name="Millares 2 5 3 7 2" xfId="22346" xr:uid="{71DDC185-2251-48D2-A590-55269265B9F9}"/>
    <cellStyle name="Millares 2 5 3 7 2 2" xfId="45240" xr:uid="{351F72D2-833D-4F1A-8CE0-4F2F2379CA40}"/>
    <cellStyle name="Millares 2 5 3 7 3" xfId="33799" xr:uid="{15DE9626-5747-4D66-A6A1-1CB31424F12E}"/>
    <cellStyle name="Millares 2 5 3 8" xfId="11968" xr:uid="{59BC9BF5-D98E-4F53-9460-2BD7C964F2A1}"/>
    <cellStyle name="Millares 2 5 3 8 2" xfId="34862" xr:uid="{881D2377-9BCF-4BE1-94E5-B70B231D8B3F}"/>
    <cellStyle name="Millares 2 5 3 9" xfId="23421" xr:uid="{081A5535-E58E-4B5B-B9E8-6DE2E466CCD1}"/>
    <cellStyle name="Millares 2 5 4" xfId="773" xr:uid="{F8B7FDD9-AAC4-4D2F-A08C-D672EF6C52D9}"/>
    <cellStyle name="Millares 2 5 4 2" xfId="2090" xr:uid="{3B3580C1-1B8B-4997-AE75-ECB27EE80FD7}"/>
    <cellStyle name="Millares 2 5 4 2 2" xfId="6338" xr:uid="{04BDBC86-73B2-4E20-86DD-A170A94BC508}"/>
    <cellStyle name="Millares 2 5 4 2 2 2" xfId="17790" xr:uid="{A701A8FD-9EFE-4BD5-B7C9-FB6CD99380E5}"/>
    <cellStyle name="Millares 2 5 4 2 2 2 2" xfId="40684" xr:uid="{D7233CDB-29A7-4783-B934-7DEC9A80CBDB}"/>
    <cellStyle name="Millares 2 5 4 2 2 3" xfId="29243" xr:uid="{837F2FFD-9D71-4AA5-AC65-3B8368ABB3FC}"/>
    <cellStyle name="Millares 2 5 4 2 2 4" xfId="52125" xr:uid="{D9CADE60-4102-4A37-B954-DE3C9BC1A263}"/>
    <cellStyle name="Millares 2 5 4 2 3" xfId="13548" xr:uid="{7684DC6B-A6AB-4A99-A363-57779FE83D02}"/>
    <cellStyle name="Millares 2 5 4 2 3 2" xfId="36442" xr:uid="{57B37EA1-5ADF-4008-95DE-31DB2DD4CF84}"/>
    <cellStyle name="Millares 2 5 4 2 4" xfId="25001" xr:uid="{C582D7C5-C2A3-477B-9FBB-EA2151DD8D14}"/>
    <cellStyle name="Millares 2 5 4 2 5" xfId="47884" xr:uid="{F355853C-8C2A-4D58-8025-EF020F888623}"/>
    <cellStyle name="Millares 2 5 4 3" xfId="3934" xr:uid="{6BB64AFA-F35B-46E3-8E02-4E347253450B}"/>
    <cellStyle name="Millares 2 5 4 3 2" xfId="8177" xr:uid="{A5E6B4A4-4EFF-429F-A802-52DDF918E7D2}"/>
    <cellStyle name="Millares 2 5 4 3 2 2" xfId="19629" xr:uid="{F5436F01-AF41-41CC-AA0D-BCA009295FE5}"/>
    <cellStyle name="Millares 2 5 4 3 2 2 2" xfId="42523" xr:uid="{41D4118A-D503-4DE1-9F1B-2F233D275D0B}"/>
    <cellStyle name="Millares 2 5 4 3 2 3" xfId="31082" xr:uid="{3CF5ECEA-3083-47C3-8407-36018391B6F8}"/>
    <cellStyle name="Millares 2 5 4 3 2 4" xfId="53964" xr:uid="{F0C4333C-3602-41BA-8499-74B6A6A21697}"/>
    <cellStyle name="Millares 2 5 4 3 3" xfId="15387" xr:uid="{646ADC33-202A-45A4-A13D-8D3193D9F0C8}"/>
    <cellStyle name="Millares 2 5 4 3 3 2" xfId="38281" xr:uid="{315C5AD2-25C6-4D6D-BBD9-20695832C306}"/>
    <cellStyle name="Millares 2 5 4 3 4" xfId="26840" xr:uid="{E93CC4E0-9E38-4F22-9894-235D3443DBC0}"/>
    <cellStyle name="Millares 2 5 4 3 5" xfId="49722" xr:uid="{42C2967C-3B6C-4ED9-9A77-7402E94A3D6F}"/>
    <cellStyle name="Millares 2 5 4 4" xfId="5021" xr:uid="{8A7CD522-D936-4880-A049-6ADB892A34D5}"/>
    <cellStyle name="Millares 2 5 4 4 2" xfId="16473" xr:uid="{279943D1-C38F-476F-8D5C-652090F61010}"/>
    <cellStyle name="Millares 2 5 4 4 2 2" xfId="39367" xr:uid="{E83ABC4D-F859-4FFD-94FE-CBB63E782FA1}"/>
    <cellStyle name="Millares 2 5 4 4 3" xfId="27926" xr:uid="{2F8395AA-B099-4575-8F3A-617856D1C4F3}"/>
    <cellStyle name="Millares 2 5 4 4 4" xfId="50808" xr:uid="{4F4A0DA3-6EA0-43ED-A417-5A4229D7C72A}"/>
    <cellStyle name="Millares 2 5 4 5" xfId="10082" xr:uid="{C558C396-6ECC-4F5B-A229-C8C36DB8ACAF}"/>
    <cellStyle name="Millares 2 5 4 5 2" xfId="21525" xr:uid="{2371FB14-3BE0-47C2-BFB0-459A801BBB4A}"/>
    <cellStyle name="Millares 2 5 4 5 2 2" xfId="44419" xr:uid="{9CA8FA3E-EB3D-4576-B314-585EFC5B2794}"/>
    <cellStyle name="Millares 2 5 4 5 3" xfId="32978" xr:uid="{CAA2AAE1-D763-482D-8701-2868807AF616}"/>
    <cellStyle name="Millares 2 5 4 6" xfId="11166" xr:uid="{1274348D-CA14-4A32-81ED-95AB52D33F72}"/>
    <cellStyle name="Millares 2 5 4 6 2" xfId="22609" xr:uid="{A85F54EA-A108-4F92-BD61-A0B1BA4662EC}"/>
    <cellStyle name="Millares 2 5 4 6 2 2" xfId="45503" xr:uid="{7845FEA7-F4FE-48A9-8822-C1473439A7E3}"/>
    <cellStyle name="Millares 2 5 4 6 3" xfId="34062" xr:uid="{FF97FB7C-9A30-418C-86A7-14388203EFE6}"/>
    <cellStyle name="Millares 2 5 4 7" xfId="12231" xr:uid="{C6867165-9E77-441A-92C4-CFD5DFEB8164}"/>
    <cellStyle name="Millares 2 5 4 7 2" xfId="35125" xr:uid="{4933F924-310E-42D7-BF2B-D3E929F7A8D3}"/>
    <cellStyle name="Millares 2 5 4 8" xfId="23684" xr:uid="{9788BC15-DFDD-4D68-99A1-3189AE4E76D9}"/>
    <cellStyle name="Millares 2 5 4 9" xfId="46567" xr:uid="{3FD6B059-B4EF-42D5-B648-FA49EC3A394D}"/>
    <cellStyle name="Millares 2 5 5" xfId="1301" xr:uid="{5CE9040F-19F6-403F-A2C0-75847D55EF25}"/>
    <cellStyle name="Millares 2 5 5 2" xfId="2618" xr:uid="{B69BACE0-CD0C-4339-B7E7-1BD40B350056}"/>
    <cellStyle name="Millares 2 5 5 2 2" xfId="6866" xr:uid="{E4197C32-39CE-4DBB-8E1E-930C0C1AA1AC}"/>
    <cellStyle name="Millares 2 5 5 2 2 2" xfId="18318" xr:uid="{C9280133-9FDB-463D-AE1D-AD54A8BA714E}"/>
    <cellStyle name="Millares 2 5 5 2 2 2 2" xfId="41212" xr:uid="{E0AA3479-4B53-464D-A14F-4198D6066AC9}"/>
    <cellStyle name="Millares 2 5 5 2 2 3" xfId="29771" xr:uid="{ADC470C5-8C3C-4A51-A7E7-52791B2303D6}"/>
    <cellStyle name="Millares 2 5 5 2 2 4" xfId="52653" xr:uid="{4A732C5A-CD30-4B90-82A1-737F6C2D3040}"/>
    <cellStyle name="Millares 2 5 5 2 3" xfId="14076" xr:uid="{5934DD54-65CB-4822-B531-00AF2486E6AA}"/>
    <cellStyle name="Millares 2 5 5 2 3 2" xfId="36970" xr:uid="{9BB331AB-2423-42EC-95C8-BEDFFFEDEAC7}"/>
    <cellStyle name="Millares 2 5 5 2 4" xfId="25529" xr:uid="{19E9C9DF-59BE-47DA-82E6-633070D17D67}"/>
    <cellStyle name="Millares 2 5 5 2 5" xfId="48412" xr:uid="{DB727B8D-EA49-42BB-97F3-038D25F6FB20}"/>
    <cellStyle name="Millares 2 5 5 3" xfId="5549" xr:uid="{B7D6B128-2596-4648-8D4A-D358BB9EC72E}"/>
    <cellStyle name="Millares 2 5 5 3 2" xfId="17001" xr:uid="{EBDB213E-8A5C-4487-86C6-652B52B4D4F8}"/>
    <cellStyle name="Millares 2 5 5 3 2 2" xfId="39895" xr:uid="{51F2B0C4-5D2E-4DDC-ACF4-5F1BFFC66E65}"/>
    <cellStyle name="Millares 2 5 5 3 3" xfId="28454" xr:uid="{FFA022B6-DCBA-449A-818E-4C31DE10BD74}"/>
    <cellStyle name="Millares 2 5 5 3 4" xfId="51336" xr:uid="{0AFF9580-3CC8-4624-A806-CE8296464039}"/>
    <cellStyle name="Millares 2 5 5 4" xfId="12759" xr:uid="{7001F7BA-CE78-4CA2-9D87-32F651BB2083}"/>
    <cellStyle name="Millares 2 5 5 4 2" xfId="35653" xr:uid="{BA237E7D-B9E3-4881-B885-ECACB5EFD8EA}"/>
    <cellStyle name="Millares 2 5 5 5" xfId="24212" xr:uid="{BD41D3A3-C757-4FC0-A9BF-7AD35762156F}"/>
    <cellStyle name="Millares 2 5 5 6" xfId="47095" xr:uid="{6269FE80-50B6-4903-881F-423207CA6FE6}"/>
    <cellStyle name="Millares 2 5 6" xfId="1564" xr:uid="{0B380B34-AF1F-40F9-A68B-4D90757E9C8A}"/>
    <cellStyle name="Millares 2 5 6 2" xfId="5812" xr:uid="{ABB723C0-4F7E-44AB-8773-503A383F8F57}"/>
    <cellStyle name="Millares 2 5 6 2 2" xfId="17264" xr:uid="{9CD4A4D3-6FD4-410B-B1A5-833DF4071287}"/>
    <cellStyle name="Millares 2 5 6 2 2 2" xfId="40158" xr:uid="{A67016BD-E006-4DA3-8CD2-4F6BF629D759}"/>
    <cellStyle name="Millares 2 5 6 2 3" xfId="28717" xr:uid="{E81FE879-0D6D-46BA-8BEB-A3302EDFA9D9}"/>
    <cellStyle name="Millares 2 5 6 2 4" xfId="51599" xr:uid="{17F57FA1-2897-451A-B48A-FD8502CD5EB8}"/>
    <cellStyle name="Millares 2 5 6 3" xfId="13022" xr:uid="{59DC7DB9-A4F8-4B84-ABCB-6D6FCD08B2AC}"/>
    <cellStyle name="Millares 2 5 6 3 2" xfId="35916" xr:uid="{54CC7DC9-3702-4880-B835-B30AF62DEC60}"/>
    <cellStyle name="Millares 2 5 6 4" xfId="24475" xr:uid="{6F7BC011-3BAA-490B-85A4-B4D3DA40BA8D}"/>
    <cellStyle name="Millares 2 5 6 5" xfId="47358" xr:uid="{24D261F8-7502-4F77-B652-13FD66036465}"/>
    <cellStyle name="Millares 2 5 7" xfId="2886" xr:uid="{CDFE1EE0-FF10-4F1F-B039-9C6F562BEACA}"/>
    <cellStyle name="Millares 2 5 7 2" xfId="7130" xr:uid="{B30747B1-E0C2-4EE0-83DA-CD1FBE650FAD}"/>
    <cellStyle name="Millares 2 5 7 2 2" xfId="18582" xr:uid="{6084C9F9-3BAE-47FA-971D-C21EF673C047}"/>
    <cellStyle name="Millares 2 5 7 2 2 2" xfId="41476" xr:uid="{CE146ACE-7B16-414F-B2C2-D12FFA99EF35}"/>
    <cellStyle name="Millares 2 5 7 2 3" xfId="30035" xr:uid="{FA62F162-8215-4334-9C60-AF09248BFAC2}"/>
    <cellStyle name="Millares 2 5 7 2 4" xfId="52917" xr:uid="{3978453E-0ECE-4C21-AE77-A875A0A367B5}"/>
    <cellStyle name="Millares 2 5 7 3" xfId="14340" xr:uid="{BB813FC0-B748-469D-A9FD-E558BE8A3785}"/>
    <cellStyle name="Millares 2 5 7 3 2" xfId="37234" xr:uid="{D7138006-EEFD-4C6C-A05C-1A6C313047E9}"/>
    <cellStyle name="Millares 2 5 7 4" xfId="25793" xr:uid="{6B55C8A9-0EFE-4DE6-B2D1-CF1BE13BD393}"/>
    <cellStyle name="Millares 2 5 7 5" xfId="48675" xr:uid="{A154D379-AD20-4B13-B04F-70899AE3CD92}"/>
    <cellStyle name="Millares 2 5 8" xfId="3146" xr:uid="{34337DDB-A71F-4F17-BCF3-FC9C3AE02A07}"/>
    <cellStyle name="Millares 2 5 8 2" xfId="7389" xr:uid="{46B21725-FD24-4DD3-BDF6-3541383A3C43}"/>
    <cellStyle name="Millares 2 5 8 2 2" xfId="18841" xr:uid="{AA626DD5-7283-41E3-B9F0-48DBE42726F6}"/>
    <cellStyle name="Millares 2 5 8 2 2 2" xfId="41735" xr:uid="{56A889E7-7E01-4BFE-BFE4-1BFDD9C710F6}"/>
    <cellStyle name="Millares 2 5 8 2 3" xfId="30294" xr:uid="{3FA0744C-2F48-4085-B190-FD4BD166E88C}"/>
    <cellStyle name="Millares 2 5 8 2 4" xfId="53176" xr:uid="{3BFEFDF5-1BF2-4A21-8835-D61DE2767933}"/>
    <cellStyle name="Millares 2 5 8 3" xfId="14599" xr:uid="{26960381-4ACF-458A-9F4F-F041D11C3FE6}"/>
    <cellStyle name="Millares 2 5 8 3 2" xfId="37493" xr:uid="{169B0BB1-77E5-483C-9629-08566D129A33}"/>
    <cellStyle name="Millares 2 5 8 4" xfId="26052" xr:uid="{7429E423-FFC1-4651-9D58-E17001FC2D41}"/>
    <cellStyle name="Millares 2 5 8 5" xfId="48934" xr:uid="{8EEF44C5-E309-4151-914E-66730AB341C5}"/>
    <cellStyle name="Millares 2 5 9" xfId="3408" xr:uid="{FEA91BD2-C38C-4243-9AF2-A0EB29818969}"/>
    <cellStyle name="Millares 2 5 9 2" xfId="7651" xr:uid="{58904EC0-BF60-419F-B943-BE5F86D466F4}"/>
    <cellStyle name="Millares 2 5 9 2 2" xfId="19103" xr:uid="{1AD6B947-6790-48B6-815E-5CD69E087208}"/>
    <cellStyle name="Millares 2 5 9 2 2 2" xfId="41997" xr:uid="{243D7A33-0D66-4020-8E77-CF6174DDE107}"/>
    <cellStyle name="Millares 2 5 9 2 3" xfId="30556" xr:uid="{0A41FFFA-E9AC-45CA-A00D-FCDB5A97CD4B}"/>
    <cellStyle name="Millares 2 5 9 2 4" xfId="53438" xr:uid="{13EDCF01-C289-4BEB-96B4-DA335D38CFF5}"/>
    <cellStyle name="Millares 2 5 9 3" xfId="14861" xr:uid="{CF6167B3-AF46-415B-BD83-CE045A565509}"/>
    <cellStyle name="Millares 2 5 9 3 2" xfId="37755" xr:uid="{44C7C171-C872-42BB-85D2-A1A611C6202D}"/>
    <cellStyle name="Millares 2 5 9 4" xfId="26314" xr:uid="{0971887D-F180-4110-AE02-F997D7E6BAB7}"/>
    <cellStyle name="Millares 2 5 9 5" xfId="49196" xr:uid="{C0CE28F3-DBD8-440C-B415-5F3AC3125F42}"/>
    <cellStyle name="Millares 2 6" xfId="188" xr:uid="{539B90D7-4328-4623-AFFA-3A0B39D79F3C}"/>
    <cellStyle name="Millares 2 6 10" xfId="4436" xr:uid="{D1B3B3AC-E439-473A-A81A-A9DBD6B5E459}"/>
    <cellStyle name="Millares 2 6 10 2" xfId="15888" xr:uid="{59A5A8AE-F2DE-48EA-B8FF-53B9FC5EDA7A}"/>
    <cellStyle name="Millares 2 6 10 2 2" xfId="38782" xr:uid="{19F9AAA3-3E59-4A3A-8CB8-6858790C5F1C}"/>
    <cellStyle name="Millares 2 6 10 3" xfId="27341" xr:uid="{767DE349-359E-4E5F-A400-066AB29D84AA}"/>
    <cellStyle name="Millares 2 6 10 4" xfId="50223" xr:uid="{F73FB6D4-86FC-41AA-84D3-74A0A196B437}"/>
    <cellStyle name="Millares 2 6 11" xfId="8720" xr:uid="{D45C8318-4ADA-4926-ABF6-70B31253C68D}"/>
    <cellStyle name="Millares 2 6 11 2" xfId="20164" xr:uid="{008FB1E6-DDE9-4F09-B459-32888B9AEA4A}"/>
    <cellStyle name="Millares 2 6 11 2 2" xfId="43058" xr:uid="{EBAF2C43-981C-4466-BC62-79BE8F3F4EDE}"/>
    <cellStyle name="Millares 2 6 11 3" xfId="31617" xr:uid="{38A6BA26-CB3A-4BE3-8D35-DCE5AD500655}"/>
    <cellStyle name="Millares 2 6 11 4" xfId="54499" xr:uid="{E3551208-59B8-4825-9828-71BF6159ED0C}"/>
    <cellStyle name="Millares 2 6 12" xfId="8981" xr:uid="{44E2D4C5-8327-431C-8091-27DDF0673B0C}"/>
    <cellStyle name="Millares 2 6 12 2" xfId="20425" xr:uid="{40CE236D-7541-41AB-9BB7-02575A3D8694}"/>
    <cellStyle name="Millares 2 6 12 2 2" xfId="43319" xr:uid="{34F5CDB9-ED77-492E-BD8B-4C01597757E1}"/>
    <cellStyle name="Millares 2 6 12 3" xfId="31878" xr:uid="{DC2DB158-3171-4DF3-9317-E54C93E982F4}"/>
    <cellStyle name="Millares 2 6 12 4" xfId="54760" xr:uid="{AF35B89F-5F17-4507-9145-B0D970C18723}"/>
    <cellStyle name="Millares 2 6 13" xfId="9248" xr:uid="{47C058CA-DA59-4714-9D4D-471D4CB10076}"/>
    <cellStyle name="Millares 2 6 13 2" xfId="20692" xr:uid="{2DE0A4E2-F899-42FE-99F8-D969B07288FE}"/>
    <cellStyle name="Millares 2 6 13 2 2" xfId="43586" xr:uid="{1970901C-C3CD-4CA2-8D30-391226769CFB}"/>
    <cellStyle name="Millares 2 6 13 3" xfId="32145" xr:uid="{FF2F050F-E576-4337-95BE-128E333F050C}"/>
    <cellStyle name="Millares 2 6 13 4" xfId="55027" xr:uid="{C08BE6E2-977F-4160-9D93-09EF73F1E8F2}"/>
    <cellStyle name="Millares 2 6 14" xfId="9519" xr:uid="{2A78A06B-3FED-4268-AAED-79F0E55E1F06}"/>
    <cellStyle name="Millares 2 6 14 2" xfId="20962" xr:uid="{1B7A92A8-A31C-4475-96AD-71A701C49554}"/>
    <cellStyle name="Millares 2 6 14 2 2" xfId="43856" xr:uid="{114B8C6E-5DA4-4F9C-894B-BB9CAA9D232A}"/>
    <cellStyle name="Millares 2 6 14 3" xfId="32415" xr:uid="{7F33B231-1A16-4B22-A04D-42D5C3C3BA65}"/>
    <cellStyle name="Millares 2 6 15" xfId="10605" xr:uid="{DFE4A1B6-5213-4F52-BA0A-01D876F679A1}"/>
    <cellStyle name="Millares 2 6 15 2" xfId="22048" xr:uid="{5353C706-F31F-426C-8271-289B8210560B}"/>
    <cellStyle name="Millares 2 6 15 2 2" xfId="44942" xr:uid="{E9294E65-B97E-41DA-B00C-810835E6E0A4}"/>
    <cellStyle name="Millares 2 6 15 3" xfId="33501" xr:uid="{4D21FB26-E98C-49E0-B886-6926249D4DE1}"/>
    <cellStyle name="Millares 2 6 16" xfId="11670" xr:uid="{909FFAAE-96B4-4E3C-BB92-2FC3E138F787}"/>
    <cellStyle name="Millares 2 6 16 2" xfId="34564" xr:uid="{34007710-39BC-4BA6-B20A-B6A2E1420DA4}"/>
    <cellStyle name="Millares 2 6 17" xfId="23123" xr:uid="{435E0208-18C8-4885-8ACF-22D9BD2651C9}"/>
    <cellStyle name="Millares 2 6 18" xfId="46006" xr:uid="{6076164A-F17E-4D0A-80F7-05A73B9DF020}"/>
    <cellStyle name="Millares 2 6 2" xfId="327" xr:uid="{6DE0FAC7-8F77-44DB-BC40-3B63B30A7C38}"/>
    <cellStyle name="Millares 2 6 2 10" xfId="8836" xr:uid="{4C2310A7-71EC-4F0B-8C61-474C24D15160}"/>
    <cellStyle name="Millares 2 6 2 10 2" xfId="20280" xr:uid="{EB8B4F25-AA5D-47ED-B2AC-16BCF0C3B829}"/>
    <cellStyle name="Millares 2 6 2 10 2 2" xfId="43174" xr:uid="{FC5308BC-B3F1-4B57-A7ED-0DE5700F95E3}"/>
    <cellStyle name="Millares 2 6 2 10 3" xfId="31733" xr:uid="{9FCF2DBD-EAD3-403E-9259-CFA9DAF8C4C0}"/>
    <cellStyle name="Millares 2 6 2 10 4" xfId="54615" xr:uid="{22C6B257-6D49-46DC-92B9-A1D3862BF0F5}"/>
    <cellStyle name="Millares 2 6 2 11" xfId="9098" xr:uid="{DA301D7F-D04F-4B3B-ABDF-3EFE9A0E6BEC}"/>
    <cellStyle name="Millares 2 6 2 11 2" xfId="20542" xr:uid="{02A0C0F1-6A2C-44CB-9642-6589481D2169}"/>
    <cellStyle name="Millares 2 6 2 11 2 2" xfId="43436" xr:uid="{B5153E46-3335-40BE-A596-45E436D3A900}"/>
    <cellStyle name="Millares 2 6 2 11 3" xfId="31995" xr:uid="{2E4B4481-617F-4289-96C9-EFACDB4B8E8F}"/>
    <cellStyle name="Millares 2 6 2 11 4" xfId="54877" xr:uid="{D1EA13A3-48DA-4BBF-A84E-015876DCC9BE}"/>
    <cellStyle name="Millares 2 6 2 12" xfId="9365" xr:uid="{10748AC0-50E1-46FF-B5D2-EF0DA8F44293}"/>
    <cellStyle name="Millares 2 6 2 12 2" xfId="20809" xr:uid="{137A5B11-8A9E-4A86-A017-7D8CADB609BE}"/>
    <cellStyle name="Millares 2 6 2 12 2 2" xfId="43703" xr:uid="{4B309573-23DB-4D3A-AFAF-D5148A45B8ED}"/>
    <cellStyle name="Millares 2 6 2 12 3" xfId="32262" xr:uid="{8CFDA389-DAF3-4627-8F30-E676ADA89C7A}"/>
    <cellStyle name="Millares 2 6 2 12 4" xfId="55144" xr:uid="{AB931E5B-5AC8-4647-BC08-29C090EE81A2}"/>
    <cellStyle name="Millares 2 6 2 13" xfId="9637" xr:uid="{EF985E7A-71AB-41C6-AE16-25FCF8D842F5}"/>
    <cellStyle name="Millares 2 6 2 13 2" xfId="21080" xr:uid="{AB42A124-901D-417C-A631-BEF65BC71E92}"/>
    <cellStyle name="Millares 2 6 2 13 2 2" xfId="43974" xr:uid="{2D1C7A78-50DD-4B01-8063-D22FA8298FB4}"/>
    <cellStyle name="Millares 2 6 2 13 3" xfId="32533" xr:uid="{C6F7C92E-E76E-45B4-BF18-37FF6B146976}"/>
    <cellStyle name="Millares 2 6 2 14" xfId="10721" xr:uid="{30C42CE5-CD1B-41EE-B25E-7A80F1C6D1DA}"/>
    <cellStyle name="Millares 2 6 2 14 2" xfId="22164" xr:uid="{CD37B80B-ACC3-4BCE-A255-E3277C2F942D}"/>
    <cellStyle name="Millares 2 6 2 14 2 2" xfId="45058" xr:uid="{62F59ECC-4467-487F-9B58-1A9892F9B718}"/>
    <cellStyle name="Millares 2 6 2 14 3" xfId="33617" xr:uid="{4E09B462-DE64-4B8C-93AD-6FDC24C37F6E}"/>
    <cellStyle name="Millares 2 6 2 15" xfId="11786" xr:uid="{69550BE3-95EC-4DC1-A376-8D7ED786484F}"/>
    <cellStyle name="Millares 2 6 2 15 2" xfId="34680" xr:uid="{87E42AF4-1795-4D04-AC0F-C25675F5BF0C}"/>
    <cellStyle name="Millares 2 6 2 16" xfId="23239" xr:uid="{5FB955C3-CE2E-41DD-95B1-189CDC22A961}"/>
    <cellStyle name="Millares 2 6 2 17" xfId="46122" xr:uid="{FB064B18-EF78-4CAE-9F33-34AED3BAA3FC}"/>
    <cellStyle name="Millares 2 6 2 2" xfId="590" xr:uid="{45FDB14E-29E4-4BFD-8FB1-739691D57D6E}"/>
    <cellStyle name="Millares 2 6 2 2 10" xfId="46385" xr:uid="{6F9F157C-CA56-449E-8855-83A307BA5D28}"/>
    <cellStyle name="Millares 2 6 2 2 2" xfId="1118" xr:uid="{32055090-95EB-40BA-B8B9-F927E41C74E9}"/>
    <cellStyle name="Millares 2 6 2 2 2 2" xfId="2435" xr:uid="{B05AD498-2FC1-4D46-9A7D-F60F6080823F}"/>
    <cellStyle name="Millares 2 6 2 2 2 2 2" xfId="6683" xr:uid="{6C219E44-9C24-4F4B-AA7F-C67363B73F7C}"/>
    <cellStyle name="Millares 2 6 2 2 2 2 2 2" xfId="18135" xr:uid="{9BA4B1B4-9FC7-4DAC-9408-A1E2890C53BA}"/>
    <cellStyle name="Millares 2 6 2 2 2 2 2 2 2" xfId="41029" xr:uid="{0344722B-A65C-4CC5-9221-C67CF17A77B0}"/>
    <cellStyle name="Millares 2 6 2 2 2 2 2 3" xfId="29588" xr:uid="{1D2E19BA-ABFF-41D3-A24B-DC695CA04E53}"/>
    <cellStyle name="Millares 2 6 2 2 2 2 2 4" xfId="52470" xr:uid="{4F6894E5-FDA0-4088-AD92-2B5499BA2E7A}"/>
    <cellStyle name="Millares 2 6 2 2 2 2 3" xfId="13893" xr:uid="{B173A232-74E3-4794-9421-8B7115B180F4}"/>
    <cellStyle name="Millares 2 6 2 2 2 2 3 2" xfId="36787" xr:uid="{F706DD07-8DF3-48C7-A06F-7A76860D8A6E}"/>
    <cellStyle name="Millares 2 6 2 2 2 2 4" xfId="25346" xr:uid="{A09E297A-3896-4536-8BCE-865A1D241E8E}"/>
    <cellStyle name="Millares 2 6 2 2 2 2 5" xfId="48229" xr:uid="{6D3FC3E5-DF1D-4BA6-8C85-72A780D4377B}"/>
    <cellStyle name="Millares 2 6 2 2 2 3" xfId="4279" xr:uid="{78948153-E3B1-4124-9E73-AAE96EDF0591}"/>
    <cellStyle name="Millares 2 6 2 2 2 3 2" xfId="8522" xr:uid="{3BC5B19A-5E06-4682-BDD3-EFE55F9203C1}"/>
    <cellStyle name="Millares 2 6 2 2 2 3 2 2" xfId="19974" xr:uid="{B4D32D78-3F8F-416B-8E58-355483A3CD46}"/>
    <cellStyle name="Millares 2 6 2 2 2 3 2 2 2" xfId="42868" xr:uid="{35192164-EC9B-4B9B-AA68-BD4DAD7010FE}"/>
    <cellStyle name="Millares 2 6 2 2 2 3 2 3" xfId="31427" xr:uid="{46B4471C-DA93-4A9F-BD00-819D3C71F955}"/>
    <cellStyle name="Millares 2 6 2 2 2 3 2 4" xfId="54309" xr:uid="{ADF7E3C3-2D65-4FAE-8813-16CFB1869DCB}"/>
    <cellStyle name="Millares 2 6 2 2 2 3 3" xfId="15732" xr:uid="{3BF99771-ED8A-45C0-9B63-DE2653CF7963}"/>
    <cellStyle name="Millares 2 6 2 2 2 3 3 2" xfId="38626" xr:uid="{31DD0FCA-D1D7-4004-A223-FC1DFCFB1502}"/>
    <cellStyle name="Millares 2 6 2 2 2 3 4" xfId="27185" xr:uid="{E9D16E8C-A81D-4766-8BC3-7C410A441416}"/>
    <cellStyle name="Millares 2 6 2 2 2 3 5" xfId="50067" xr:uid="{FE3F9FEF-74F6-406E-9C17-0D861AD5F631}"/>
    <cellStyle name="Millares 2 6 2 2 2 4" xfId="5366" xr:uid="{C4910F9A-5180-400D-9712-99AE7DAA3733}"/>
    <cellStyle name="Millares 2 6 2 2 2 4 2" xfId="16818" xr:uid="{341600F3-125D-4D84-8335-B47B41D127DF}"/>
    <cellStyle name="Millares 2 6 2 2 2 4 2 2" xfId="39712" xr:uid="{849EE382-76FD-43F4-A6BA-3FE88F44FBD2}"/>
    <cellStyle name="Millares 2 6 2 2 2 4 3" xfId="28271" xr:uid="{D1831DD4-7761-456D-A089-E87D78D6D108}"/>
    <cellStyle name="Millares 2 6 2 2 2 4 4" xfId="51153" xr:uid="{16743F47-9BCE-4127-AFB7-A95833795B93}"/>
    <cellStyle name="Millares 2 6 2 2 2 5" xfId="10427" xr:uid="{C26255C7-4865-4711-9B7E-BAE517D71B35}"/>
    <cellStyle name="Millares 2 6 2 2 2 5 2" xfId="21870" xr:uid="{C9F9087F-D486-42B4-9E57-B0B5FFA73A05}"/>
    <cellStyle name="Millares 2 6 2 2 2 5 2 2" xfId="44764" xr:uid="{B5DD3D02-A72C-47B1-AFF6-8C4E55689EA4}"/>
    <cellStyle name="Millares 2 6 2 2 2 5 3" xfId="33323" xr:uid="{2DFDFDA0-D6D5-46DA-A00B-38C0C4EB1AA3}"/>
    <cellStyle name="Millares 2 6 2 2 2 6" xfId="11511" xr:uid="{F6ACD368-0ECA-46A0-82DF-3169EA2DD181}"/>
    <cellStyle name="Millares 2 6 2 2 2 6 2" xfId="22954" xr:uid="{BB9BF004-20B8-41A8-8CEF-F89DED22D738}"/>
    <cellStyle name="Millares 2 6 2 2 2 6 2 2" xfId="45848" xr:uid="{0CD0120E-61E0-483A-8F3A-A37C3B889E36}"/>
    <cellStyle name="Millares 2 6 2 2 2 6 3" xfId="34407" xr:uid="{E9A55FE0-8B2F-4EE9-B025-F006033B1017}"/>
    <cellStyle name="Millares 2 6 2 2 2 7" xfId="12576" xr:uid="{86B510B8-C09B-465B-9A70-D2FDC76D70BF}"/>
    <cellStyle name="Millares 2 6 2 2 2 7 2" xfId="35470" xr:uid="{E5B50F7C-4CEE-4E48-B2DF-A05C01170DDF}"/>
    <cellStyle name="Millares 2 6 2 2 2 8" xfId="24029" xr:uid="{C7AA4668-7A31-4C3B-973D-ECA4D4132B4A}"/>
    <cellStyle name="Millares 2 6 2 2 2 9" xfId="46912" xr:uid="{B335F4F9-B5A1-4A30-A383-D818AA087F67}"/>
    <cellStyle name="Millares 2 6 2 2 3" xfId="1908" xr:uid="{1B5CABB5-D1AB-4F8B-8AE4-D898133EA408}"/>
    <cellStyle name="Millares 2 6 2 2 3 2" xfId="6156" xr:uid="{6A1D6D8A-5054-43A5-9703-83CE6DAC3B28}"/>
    <cellStyle name="Millares 2 6 2 2 3 2 2" xfId="17608" xr:uid="{A1D64A42-0013-4CBE-9A95-CCB34A0ABB17}"/>
    <cellStyle name="Millares 2 6 2 2 3 2 2 2" xfId="40502" xr:uid="{52A66218-E3DE-4A91-B032-5248E5B5CE6D}"/>
    <cellStyle name="Millares 2 6 2 2 3 2 3" xfId="29061" xr:uid="{AD02D88A-4DB8-46E1-9BFE-D407CEFB69F5}"/>
    <cellStyle name="Millares 2 6 2 2 3 2 4" xfId="51943" xr:uid="{52E6C688-63B6-493F-9214-F3B729BD3C41}"/>
    <cellStyle name="Millares 2 6 2 2 3 3" xfId="13366" xr:uid="{6D02C37F-793A-4F77-A3BB-52780E8DE6CF}"/>
    <cellStyle name="Millares 2 6 2 2 3 3 2" xfId="36260" xr:uid="{787C310B-064A-46CC-87DA-4DB0DF1E986E}"/>
    <cellStyle name="Millares 2 6 2 2 3 4" xfId="24819" xr:uid="{C2B70055-6388-4C2B-B074-18E73E2B08DA}"/>
    <cellStyle name="Millares 2 6 2 2 3 5" xfId="47702" xr:uid="{34358006-291C-48E7-9BBE-F3806BE382FC}"/>
    <cellStyle name="Millares 2 6 2 2 4" xfId="3752" xr:uid="{598ACCC5-330F-4768-A955-55AF6D60FC0A}"/>
    <cellStyle name="Millares 2 6 2 2 4 2" xfId="7995" xr:uid="{A3E32E12-1C87-4BA3-9A84-6DE5B2A9977E}"/>
    <cellStyle name="Millares 2 6 2 2 4 2 2" xfId="19447" xr:uid="{97B06BA1-AF07-432D-8EC3-A78B4B7E6D2D}"/>
    <cellStyle name="Millares 2 6 2 2 4 2 2 2" xfId="42341" xr:uid="{91E4E4B2-36FE-4F7C-954B-B8816B0FC0E2}"/>
    <cellStyle name="Millares 2 6 2 2 4 2 3" xfId="30900" xr:uid="{EB7AB9CB-FDF4-4627-95DB-77B85CBF6D27}"/>
    <cellStyle name="Millares 2 6 2 2 4 2 4" xfId="53782" xr:uid="{003446B4-E703-4CA8-9336-7E18FE31522C}"/>
    <cellStyle name="Millares 2 6 2 2 4 3" xfId="15205" xr:uid="{D4FA503D-DF8E-4287-926A-3EF9B2BB7EBE}"/>
    <cellStyle name="Millares 2 6 2 2 4 3 2" xfId="38099" xr:uid="{AC764A03-C855-4FB7-B005-436C9C7BE7B5}"/>
    <cellStyle name="Millares 2 6 2 2 4 4" xfId="26658" xr:uid="{2A16D6C9-3004-4BA6-AEA8-324689DD9A3E}"/>
    <cellStyle name="Millares 2 6 2 2 4 5" xfId="49540" xr:uid="{A6E0010C-D287-4F4C-8686-257723B96A47}"/>
    <cellStyle name="Millares 2 6 2 2 5" xfId="4839" xr:uid="{CD211A92-FDBD-48B0-A160-117FE8372A06}"/>
    <cellStyle name="Millares 2 6 2 2 5 2" xfId="16291" xr:uid="{842A552C-FB68-45B8-AFD4-0180C0BE9DA1}"/>
    <cellStyle name="Millares 2 6 2 2 5 2 2" xfId="39185" xr:uid="{7A8F6C1F-6F00-47F8-8235-FB9BF6626672}"/>
    <cellStyle name="Millares 2 6 2 2 5 3" xfId="27744" xr:uid="{54327EDE-F72B-4D48-87DD-F428021412B7}"/>
    <cellStyle name="Millares 2 6 2 2 5 4" xfId="50626" xr:uid="{47958093-BC92-4091-A3AE-0F6001CD3D4B}"/>
    <cellStyle name="Millares 2 6 2 2 6" xfId="9900" xr:uid="{691E59B0-372E-4ADA-B684-2114A984B7FE}"/>
    <cellStyle name="Millares 2 6 2 2 6 2" xfId="21343" xr:uid="{941620C8-AF3C-4922-B272-4C23CD2EF255}"/>
    <cellStyle name="Millares 2 6 2 2 6 2 2" xfId="44237" xr:uid="{18711655-B690-44E3-AB6C-1D2B9189FE0D}"/>
    <cellStyle name="Millares 2 6 2 2 6 3" xfId="32796" xr:uid="{6DB6B67A-8B8D-4D4C-90E1-E90ADB7AFFD3}"/>
    <cellStyle name="Millares 2 6 2 2 7" xfId="10984" xr:uid="{E3650885-4C52-4B32-9243-EEEAFB300D5D}"/>
    <cellStyle name="Millares 2 6 2 2 7 2" xfId="22427" xr:uid="{A3FEC01E-78BF-4D41-B8BC-074F5D5D2D27}"/>
    <cellStyle name="Millares 2 6 2 2 7 2 2" xfId="45321" xr:uid="{06C3F50C-2B11-4DE1-B4A0-EBF2B974D9A9}"/>
    <cellStyle name="Millares 2 6 2 2 7 3" xfId="33880" xr:uid="{FE94B7EF-7FB8-4D74-A899-400F4800697A}"/>
    <cellStyle name="Millares 2 6 2 2 8" xfId="12049" xr:uid="{03B4C40B-8806-4CA4-B084-F41893EFDBE8}"/>
    <cellStyle name="Millares 2 6 2 2 8 2" xfId="34943" xr:uid="{72DB2E50-CD82-480E-853D-9F6A964B335C}"/>
    <cellStyle name="Millares 2 6 2 2 9" xfId="23502" xr:uid="{C6D2A4D1-20B3-4D81-A359-F1DAE908C980}"/>
    <cellStyle name="Millares 2 6 2 3" xfId="855" xr:uid="{6477B7CE-03D7-4DE4-BC69-91712AC6F78E}"/>
    <cellStyle name="Millares 2 6 2 3 2" xfId="2172" xr:uid="{12331A7F-949E-4BFE-A413-7DF87941AE13}"/>
    <cellStyle name="Millares 2 6 2 3 2 2" xfId="6420" xr:uid="{E24F33DF-6D51-4622-A300-C876EBCF4626}"/>
    <cellStyle name="Millares 2 6 2 3 2 2 2" xfId="17872" xr:uid="{843F8D90-A020-4BB4-A6A4-A4099463ED22}"/>
    <cellStyle name="Millares 2 6 2 3 2 2 2 2" xfId="40766" xr:uid="{2C5463D0-3AB2-4346-8DA0-E2D40D51A0A8}"/>
    <cellStyle name="Millares 2 6 2 3 2 2 3" xfId="29325" xr:uid="{03AED8E7-207C-4226-99C6-A61CC45864B1}"/>
    <cellStyle name="Millares 2 6 2 3 2 2 4" xfId="52207" xr:uid="{490F72B0-AE8B-46A9-9CCE-2D546B59C9C1}"/>
    <cellStyle name="Millares 2 6 2 3 2 3" xfId="13630" xr:uid="{56C62F1D-A259-49B4-A84F-8317C163AE9D}"/>
    <cellStyle name="Millares 2 6 2 3 2 3 2" xfId="36524" xr:uid="{D5F7E442-0290-4E58-B97F-24D688752B0C}"/>
    <cellStyle name="Millares 2 6 2 3 2 4" xfId="25083" xr:uid="{58D665EA-B488-408E-ACE8-700863B1F538}"/>
    <cellStyle name="Millares 2 6 2 3 2 5" xfId="47966" xr:uid="{5A6018FE-25B0-46A1-BB7F-5CA080498728}"/>
    <cellStyle name="Millares 2 6 2 3 3" xfId="4016" xr:uid="{EFAD8F5B-6151-4A9B-8CE9-A5C748F9BFBE}"/>
    <cellStyle name="Millares 2 6 2 3 3 2" xfId="8259" xr:uid="{CDBD8269-D8B9-4CFC-A3C2-6ED9C4F58706}"/>
    <cellStyle name="Millares 2 6 2 3 3 2 2" xfId="19711" xr:uid="{7A649220-9431-433A-8462-7994932154E1}"/>
    <cellStyle name="Millares 2 6 2 3 3 2 2 2" xfId="42605" xr:uid="{6DC6D6D5-259E-4927-8B12-C9415682E42D}"/>
    <cellStyle name="Millares 2 6 2 3 3 2 3" xfId="31164" xr:uid="{752B6189-4B63-45D7-8C0F-3DD5A5E9FF05}"/>
    <cellStyle name="Millares 2 6 2 3 3 2 4" xfId="54046" xr:uid="{D8135D1B-E677-4A20-B225-94EDDD98F1BD}"/>
    <cellStyle name="Millares 2 6 2 3 3 3" xfId="15469" xr:uid="{935A347E-EB7C-44E6-98CD-5D871017B856}"/>
    <cellStyle name="Millares 2 6 2 3 3 3 2" xfId="38363" xr:uid="{0F0A647B-695D-4041-ABB0-EF187E1C848E}"/>
    <cellStyle name="Millares 2 6 2 3 3 4" xfId="26922" xr:uid="{D5C454BB-A677-45A7-8016-090CD322D094}"/>
    <cellStyle name="Millares 2 6 2 3 3 5" xfId="49804" xr:uid="{4C35ABDD-A30E-4E7B-A523-A7A21F4D6FEB}"/>
    <cellStyle name="Millares 2 6 2 3 4" xfId="5103" xr:uid="{AFBACF2C-FDD7-4B3F-9BD9-5E57B44B6D50}"/>
    <cellStyle name="Millares 2 6 2 3 4 2" xfId="16555" xr:uid="{62F80D49-4399-4385-837A-BA76ADA3F0EF}"/>
    <cellStyle name="Millares 2 6 2 3 4 2 2" xfId="39449" xr:uid="{90CE9EA4-8A71-4A33-962F-D86F96F93C84}"/>
    <cellStyle name="Millares 2 6 2 3 4 3" xfId="28008" xr:uid="{18F8EF9A-A609-44DF-AC6F-28449C07A29E}"/>
    <cellStyle name="Millares 2 6 2 3 4 4" xfId="50890" xr:uid="{7FB2C4EE-1D1E-4852-BF80-6405B6C6BF99}"/>
    <cellStyle name="Millares 2 6 2 3 5" xfId="10164" xr:uid="{960C878C-2C8C-4FB3-A1E9-30ED3B7053C9}"/>
    <cellStyle name="Millares 2 6 2 3 5 2" xfId="21607" xr:uid="{379FD8AD-9569-485B-A832-8A8541B5A5C6}"/>
    <cellStyle name="Millares 2 6 2 3 5 2 2" xfId="44501" xr:uid="{31A0F0F4-FE5C-4E7B-A12E-D62042978AFF}"/>
    <cellStyle name="Millares 2 6 2 3 5 3" xfId="33060" xr:uid="{2833C437-B796-4ED8-9679-67FE993B2314}"/>
    <cellStyle name="Millares 2 6 2 3 6" xfId="11248" xr:uid="{5927B700-B1AB-408E-A966-379D4AEF6B9D}"/>
    <cellStyle name="Millares 2 6 2 3 6 2" xfId="22691" xr:uid="{B516D505-7281-4C9E-B412-4DE2EC6E27F4}"/>
    <cellStyle name="Millares 2 6 2 3 6 2 2" xfId="45585" xr:uid="{2717A897-3F35-463F-AD34-D24ED575C3B2}"/>
    <cellStyle name="Millares 2 6 2 3 6 3" xfId="34144" xr:uid="{BC473C51-C5F5-47B0-AA61-FB9121E5B22E}"/>
    <cellStyle name="Millares 2 6 2 3 7" xfId="12313" xr:uid="{BB9A5C1D-0FA8-4329-B9B6-19BAF45FFBF8}"/>
    <cellStyle name="Millares 2 6 2 3 7 2" xfId="35207" xr:uid="{96B8B682-F2C6-4BD8-AEEE-E0F4CCC543D6}"/>
    <cellStyle name="Millares 2 6 2 3 8" xfId="23766" xr:uid="{9B7A67E0-7A65-41B1-9D43-AE87BD7A2E46}"/>
    <cellStyle name="Millares 2 6 2 3 9" xfId="46649" xr:uid="{F4D0B541-F859-4968-9B8E-7107DAB43717}"/>
    <cellStyle name="Millares 2 6 2 4" xfId="1383" xr:uid="{A52C67EB-6FC2-4B67-8CC5-2F2ED0C6ACD5}"/>
    <cellStyle name="Millares 2 6 2 4 2" xfId="2700" xr:uid="{9EE14E8B-8C3C-452D-BD31-DDD0693B4637}"/>
    <cellStyle name="Millares 2 6 2 4 2 2" xfId="6948" xr:uid="{99F94EF0-A6CE-4A22-A3F0-F60E544CFC64}"/>
    <cellStyle name="Millares 2 6 2 4 2 2 2" xfId="18400" xr:uid="{3E4B41C2-31E7-4B6A-A8DD-F185944FD240}"/>
    <cellStyle name="Millares 2 6 2 4 2 2 2 2" xfId="41294" xr:uid="{270E74C8-F844-441E-BBBD-896B7A57D72E}"/>
    <cellStyle name="Millares 2 6 2 4 2 2 3" xfId="29853" xr:uid="{60902E6E-34E4-4055-8DCE-1E65624BBEB5}"/>
    <cellStyle name="Millares 2 6 2 4 2 2 4" xfId="52735" xr:uid="{C693A375-87D5-4157-ABDE-704E95A7F3FD}"/>
    <cellStyle name="Millares 2 6 2 4 2 3" xfId="14158" xr:uid="{5E8754E6-1D56-4AA9-8297-7782D8D34ECF}"/>
    <cellStyle name="Millares 2 6 2 4 2 3 2" xfId="37052" xr:uid="{49CCE6FB-E50E-4527-B844-3C5A95560459}"/>
    <cellStyle name="Millares 2 6 2 4 2 4" xfId="25611" xr:uid="{AAF0801D-DB77-4EEF-9958-B5B75E268452}"/>
    <cellStyle name="Millares 2 6 2 4 2 5" xfId="48494" xr:uid="{6B44AFAD-589F-411F-8FA3-9D65C7586DAD}"/>
    <cellStyle name="Millares 2 6 2 4 3" xfId="5631" xr:uid="{0ED0501D-1289-429A-889B-78879CAEEC11}"/>
    <cellStyle name="Millares 2 6 2 4 3 2" xfId="17083" xr:uid="{2A90B3F8-44C8-4AE8-9C4A-CB73779355B5}"/>
    <cellStyle name="Millares 2 6 2 4 3 2 2" xfId="39977" xr:uid="{E8AA16D3-D4C6-4B2B-A0A9-C784862E06E7}"/>
    <cellStyle name="Millares 2 6 2 4 3 3" xfId="28536" xr:uid="{F057BAC0-36D2-4A83-A522-6F30FC341772}"/>
    <cellStyle name="Millares 2 6 2 4 3 4" xfId="51418" xr:uid="{FBA631C9-198A-43A6-AE7F-122EB7CCC224}"/>
    <cellStyle name="Millares 2 6 2 4 4" xfId="12841" xr:uid="{56AAC912-5463-45F7-8509-F1CD7CFFFDDD}"/>
    <cellStyle name="Millares 2 6 2 4 4 2" xfId="35735" xr:uid="{3AFAA223-7B32-4F0F-BEEB-D63D55CBC718}"/>
    <cellStyle name="Millares 2 6 2 4 5" xfId="24294" xr:uid="{9022EE81-B01C-45FE-9E10-BFA271451C07}"/>
    <cellStyle name="Millares 2 6 2 4 6" xfId="47177" xr:uid="{21333077-5F83-47C9-9B31-DEB0B2B31D43}"/>
    <cellStyle name="Millares 2 6 2 5" xfId="1645" xr:uid="{157956D9-15C5-42AC-946F-D246074679E3}"/>
    <cellStyle name="Millares 2 6 2 5 2" xfId="5893" xr:uid="{48FF39AB-1555-45BE-B880-E6F92EE6B006}"/>
    <cellStyle name="Millares 2 6 2 5 2 2" xfId="17345" xr:uid="{A5ADAD4B-8612-4E0B-9A3B-80A96906A50C}"/>
    <cellStyle name="Millares 2 6 2 5 2 2 2" xfId="40239" xr:uid="{CB7EFFEE-7B8C-40C6-960E-B6AE945085AA}"/>
    <cellStyle name="Millares 2 6 2 5 2 3" xfId="28798" xr:uid="{083FBE26-0EE0-4D2F-B938-8664D7256B35}"/>
    <cellStyle name="Millares 2 6 2 5 2 4" xfId="51680" xr:uid="{0507983A-47B8-4AEE-9BF2-EA1B17D5404B}"/>
    <cellStyle name="Millares 2 6 2 5 3" xfId="13103" xr:uid="{E25A1554-8116-4C76-AE6F-BFB4A546DFA3}"/>
    <cellStyle name="Millares 2 6 2 5 3 2" xfId="35997" xr:uid="{7CD4A8AD-73B4-41BD-A573-CFE845168BBB}"/>
    <cellStyle name="Millares 2 6 2 5 4" xfId="24556" xr:uid="{DAEDF3BE-A3CF-4937-AAAD-1CC3767C3D19}"/>
    <cellStyle name="Millares 2 6 2 5 5" xfId="47439" xr:uid="{215F0496-E1FE-4CEC-9D00-267999225D9B}"/>
    <cellStyle name="Millares 2 6 2 6" xfId="2968" xr:uid="{E859A141-B425-4F56-B6DA-4604024264D0}"/>
    <cellStyle name="Millares 2 6 2 6 2" xfId="7211" xr:uid="{14A5A9D8-E65F-41CB-BE70-D3A0858A4EF0}"/>
    <cellStyle name="Millares 2 6 2 6 2 2" xfId="18663" xr:uid="{3E8DCAB1-5F56-4E7B-B993-7B3FB4615242}"/>
    <cellStyle name="Millares 2 6 2 6 2 2 2" xfId="41557" xr:uid="{F97E340A-DB0C-46FA-B045-A5D4F08F2D12}"/>
    <cellStyle name="Millares 2 6 2 6 2 3" xfId="30116" xr:uid="{D71D1B2E-FEAA-4A96-9432-5F4D534BCE04}"/>
    <cellStyle name="Millares 2 6 2 6 2 4" xfId="52998" xr:uid="{6FC14F02-9EC9-4F98-B178-5E366ECFEAD0}"/>
    <cellStyle name="Millares 2 6 2 6 3" xfId="14421" xr:uid="{23362C5D-87E4-493A-9753-29CDF524A114}"/>
    <cellStyle name="Millares 2 6 2 6 3 2" xfId="37315" xr:uid="{2384E537-8D5A-40EB-95C6-151EB225DF0D}"/>
    <cellStyle name="Millares 2 6 2 6 4" xfId="25874" xr:uid="{2523B551-183B-48DF-9EC6-EC14A926E207}"/>
    <cellStyle name="Millares 2 6 2 6 5" xfId="48756" xr:uid="{8A746145-C253-442D-9EF2-B4AB24FEB0CA}"/>
    <cellStyle name="Millares 2 6 2 7" xfId="3228" xr:uid="{89DECA01-FD20-46C4-8582-31F91680A073}"/>
    <cellStyle name="Millares 2 6 2 7 2" xfId="7471" xr:uid="{BD1511DC-97C2-437F-B490-7E74958BCBAF}"/>
    <cellStyle name="Millares 2 6 2 7 2 2" xfId="18923" xr:uid="{AB4A86ED-F743-47BC-B149-AD2A6232D52B}"/>
    <cellStyle name="Millares 2 6 2 7 2 2 2" xfId="41817" xr:uid="{C7FE5472-5315-4220-BE1F-DB72380923E1}"/>
    <cellStyle name="Millares 2 6 2 7 2 3" xfId="30376" xr:uid="{11F9912D-81AF-4D52-8B59-AC058A950720}"/>
    <cellStyle name="Millares 2 6 2 7 2 4" xfId="53258" xr:uid="{E46AF279-2BB9-4D19-977D-BA3E381EBE68}"/>
    <cellStyle name="Millares 2 6 2 7 3" xfId="14681" xr:uid="{1A999849-B51D-41E8-89FE-B4E8495AFF17}"/>
    <cellStyle name="Millares 2 6 2 7 3 2" xfId="37575" xr:uid="{141EF052-1354-4C80-A182-E3714A563B0F}"/>
    <cellStyle name="Millares 2 6 2 7 4" xfId="26134" xr:uid="{1F16A02C-3E05-4837-8025-DEEB4DBD5B3F}"/>
    <cellStyle name="Millares 2 6 2 7 5" xfId="49016" xr:uid="{7DC16AFE-DBA5-4CC9-BAC0-1E1ED148D697}"/>
    <cellStyle name="Millares 2 6 2 8" xfId="3489" xr:uid="{FEA5F2E3-EB0B-4C3C-A6D5-9C72FDC5DAE9}"/>
    <cellStyle name="Millares 2 6 2 8 2" xfId="7732" xr:uid="{E5C39D55-0643-4072-AAFD-7B7124B46206}"/>
    <cellStyle name="Millares 2 6 2 8 2 2" xfId="19184" xr:uid="{D6C84EA6-A646-45F0-A0DD-3A1340E397DE}"/>
    <cellStyle name="Millares 2 6 2 8 2 2 2" xfId="42078" xr:uid="{0F5DB5F8-C53B-41DE-8462-EED4FBC37153}"/>
    <cellStyle name="Millares 2 6 2 8 2 3" xfId="30637" xr:uid="{1C4C07EE-325B-40F1-A114-29D9837918C6}"/>
    <cellStyle name="Millares 2 6 2 8 2 4" xfId="53519" xr:uid="{818692D4-C2BC-494C-8F3A-D9D82FA984D2}"/>
    <cellStyle name="Millares 2 6 2 8 3" xfId="14942" xr:uid="{CF156848-F6BD-4EEC-B013-56A3658F68F8}"/>
    <cellStyle name="Millares 2 6 2 8 3 2" xfId="37836" xr:uid="{6401377B-9A30-4AC8-8A64-1BFF37F809C5}"/>
    <cellStyle name="Millares 2 6 2 8 4" xfId="26395" xr:uid="{2DD5F94E-CCB8-4F6B-A46F-F36451566967}"/>
    <cellStyle name="Millares 2 6 2 8 5" xfId="49277" xr:uid="{FA23FB40-71C5-43F2-B30A-61B8358C051A}"/>
    <cellStyle name="Millares 2 6 2 9" xfId="4557" xr:uid="{A3E0B575-C994-4788-AEFC-9F02690D3C3D}"/>
    <cellStyle name="Millares 2 6 2 9 2" xfId="16009" xr:uid="{2FC494F0-9598-43CB-ABC2-44E866A262BC}"/>
    <cellStyle name="Millares 2 6 2 9 2 2" xfId="38903" xr:uid="{9EE344C4-D4F1-4970-88D7-F5F1219D1BA4}"/>
    <cellStyle name="Millares 2 6 2 9 3" xfId="27462" xr:uid="{0373CA13-2EED-4075-9C36-C069F344E41E}"/>
    <cellStyle name="Millares 2 6 2 9 4" xfId="50344" xr:uid="{1FFDB1ED-68BA-4810-807B-91D8CC38D7A0}"/>
    <cellStyle name="Millares 2 6 3" xfId="474" xr:uid="{78D53D9F-91A6-4BD5-B55C-2CF5EF75B18B}"/>
    <cellStyle name="Millares 2 6 3 10" xfId="46269" xr:uid="{A0DE4CE9-FD14-468F-863B-EF7F978F15C2}"/>
    <cellStyle name="Millares 2 6 3 2" xfId="1002" xr:uid="{8DA330BC-35FE-4CD5-B8E4-7002E2AF79D8}"/>
    <cellStyle name="Millares 2 6 3 2 2" xfId="2319" xr:uid="{219352AA-76FB-4F16-89E2-2793DE5158A0}"/>
    <cellStyle name="Millares 2 6 3 2 2 2" xfId="6567" xr:uid="{6CE7C210-4D55-4DDA-94C4-EB4508E39EA7}"/>
    <cellStyle name="Millares 2 6 3 2 2 2 2" xfId="18019" xr:uid="{644A7FEC-57DD-4380-8A11-FB5BE3CE9543}"/>
    <cellStyle name="Millares 2 6 3 2 2 2 2 2" xfId="40913" xr:uid="{1D907F49-53A3-43D1-BBE0-6F4416AE55F6}"/>
    <cellStyle name="Millares 2 6 3 2 2 2 3" xfId="29472" xr:uid="{1E4D2A60-8EAF-449A-8A62-0D38DE03DCFA}"/>
    <cellStyle name="Millares 2 6 3 2 2 2 4" xfId="52354" xr:uid="{06EAC5F8-15C1-4F34-9364-491630F1ABE4}"/>
    <cellStyle name="Millares 2 6 3 2 2 3" xfId="13777" xr:uid="{57B7245F-DDDE-45DC-984E-24879677280F}"/>
    <cellStyle name="Millares 2 6 3 2 2 3 2" xfId="36671" xr:uid="{6F760E1E-A498-48EE-A0CC-F14A3013DDEF}"/>
    <cellStyle name="Millares 2 6 3 2 2 4" xfId="25230" xr:uid="{183020FF-D8C9-44DF-B119-9D38FC7D2FCD}"/>
    <cellStyle name="Millares 2 6 3 2 2 5" xfId="48113" xr:uid="{DD9F5BCF-41E2-4C25-B0EB-6F00F44EF21D}"/>
    <cellStyle name="Millares 2 6 3 2 3" xfId="4163" xr:uid="{81A2ED9C-F479-465E-AAD4-89FF3E0F1DD2}"/>
    <cellStyle name="Millares 2 6 3 2 3 2" xfId="8406" xr:uid="{8E2D438F-2824-4B0D-8F42-C488D98E1DFD}"/>
    <cellStyle name="Millares 2 6 3 2 3 2 2" xfId="19858" xr:uid="{AF9BD327-04BD-4AE9-BBC7-70C8D8794896}"/>
    <cellStyle name="Millares 2 6 3 2 3 2 2 2" xfId="42752" xr:uid="{F4A03FC1-B255-4E4B-9445-514BF7AAAC27}"/>
    <cellStyle name="Millares 2 6 3 2 3 2 3" xfId="31311" xr:uid="{A6728FA8-CDB0-4280-ADFB-C9D26709E9CD}"/>
    <cellStyle name="Millares 2 6 3 2 3 2 4" xfId="54193" xr:uid="{2CE0C46A-EEFC-4F42-B1EB-75E1B1BFF06B}"/>
    <cellStyle name="Millares 2 6 3 2 3 3" xfId="15616" xr:uid="{AD698315-AF88-4CF5-8704-8546F2B07825}"/>
    <cellStyle name="Millares 2 6 3 2 3 3 2" xfId="38510" xr:uid="{EF3556D6-9938-48CB-9507-3A32BFE21B95}"/>
    <cellStyle name="Millares 2 6 3 2 3 4" xfId="27069" xr:uid="{61D3768E-FE4B-4ECC-A719-F429D3737AA8}"/>
    <cellStyle name="Millares 2 6 3 2 3 5" xfId="49951" xr:uid="{893B3C32-348C-4C6E-AEAD-2F0A1F137148}"/>
    <cellStyle name="Millares 2 6 3 2 4" xfId="5250" xr:uid="{09EC7B25-410E-41C8-ABCF-11647AD233A9}"/>
    <cellStyle name="Millares 2 6 3 2 4 2" xfId="16702" xr:uid="{F78FEEE6-D709-4C3A-B33C-58A79893DEBB}"/>
    <cellStyle name="Millares 2 6 3 2 4 2 2" xfId="39596" xr:uid="{1AC87D71-93A1-4B38-A2C3-63A176E5FC1D}"/>
    <cellStyle name="Millares 2 6 3 2 4 3" xfId="28155" xr:uid="{1C5122E5-CDB0-49DF-906A-90CB8B76B5ED}"/>
    <cellStyle name="Millares 2 6 3 2 4 4" xfId="51037" xr:uid="{5ACE3916-0320-41E0-BEE1-9210BB94B7A9}"/>
    <cellStyle name="Millares 2 6 3 2 5" xfId="10311" xr:uid="{45EF651A-714E-4FE0-A989-DD95794A47CD}"/>
    <cellStyle name="Millares 2 6 3 2 5 2" xfId="21754" xr:uid="{E3613458-B529-49C5-A9A1-7DE60FBBA9C2}"/>
    <cellStyle name="Millares 2 6 3 2 5 2 2" xfId="44648" xr:uid="{B2CAE434-A78F-43CD-8760-E3154516D849}"/>
    <cellStyle name="Millares 2 6 3 2 5 3" xfId="33207" xr:uid="{33781EE3-B53A-4DCF-AD55-4543F518F628}"/>
    <cellStyle name="Millares 2 6 3 2 6" xfId="11395" xr:uid="{AFF22645-13D2-4979-B293-FD374FC5768A}"/>
    <cellStyle name="Millares 2 6 3 2 6 2" xfId="22838" xr:uid="{7D23B05D-4005-4BBE-BDC8-48E434999D31}"/>
    <cellStyle name="Millares 2 6 3 2 6 2 2" xfId="45732" xr:uid="{F37E649E-F7CA-4E57-BD6E-1EF81D7AF279}"/>
    <cellStyle name="Millares 2 6 3 2 6 3" xfId="34291" xr:uid="{BF94A3DC-3E4C-44B4-992F-0A4239B062E4}"/>
    <cellStyle name="Millares 2 6 3 2 7" xfId="12460" xr:uid="{36F10336-8565-494E-AABD-67E0F74DEC14}"/>
    <cellStyle name="Millares 2 6 3 2 7 2" xfId="35354" xr:uid="{A66B94D0-B7B6-4A3D-8DEA-0DEF4C1BE66F}"/>
    <cellStyle name="Millares 2 6 3 2 8" xfId="23913" xr:uid="{C46FFD0C-E657-497B-BC84-9A35F557F009}"/>
    <cellStyle name="Millares 2 6 3 2 9" xfId="46796" xr:uid="{50A804F1-F4BA-46D9-8679-B5D9671A6236}"/>
    <cellStyle name="Millares 2 6 3 3" xfId="1792" xr:uid="{C4914842-4444-4BA9-B8C8-9F0800DFD8C8}"/>
    <cellStyle name="Millares 2 6 3 3 2" xfId="6040" xr:uid="{18B23A8B-9EDF-4CAC-8944-8DE13DA3CE87}"/>
    <cellStyle name="Millares 2 6 3 3 2 2" xfId="17492" xr:uid="{533FC630-E450-4251-A55B-E5534C5E277F}"/>
    <cellStyle name="Millares 2 6 3 3 2 2 2" xfId="40386" xr:uid="{2AE239BC-4C3A-43AF-9E18-5EC05038D190}"/>
    <cellStyle name="Millares 2 6 3 3 2 3" xfId="28945" xr:uid="{327818DD-E1C1-46EC-A5A5-62209D21B8BD}"/>
    <cellStyle name="Millares 2 6 3 3 2 4" xfId="51827" xr:uid="{C5AE7C62-C627-46E2-9AB5-19DEE0B3C641}"/>
    <cellStyle name="Millares 2 6 3 3 3" xfId="13250" xr:uid="{44E4C7EC-543E-4072-8C04-FAD74471C9FE}"/>
    <cellStyle name="Millares 2 6 3 3 3 2" xfId="36144" xr:uid="{A3041AD8-BE8C-43BE-8B58-280B8CF4E350}"/>
    <cellStyle name="Millares 2 6 3 3 4" xfId="24703" xr:uid="{353ADDB8-8949-45B8-8B54-818241AEEC95}"/>
    <cellStyle name="Millares 2 6 3 3 5" xfId="47586" xr:uid="{81361B34-52C6-4C53-B784-79276C81ADF9}"/>
    <cellStyle name="Millares 2 6 3 4" xfId="3636" xr:uid="{0CF49289-9749-425B-970B-1F1B09F72EA0}"/>
    <cellStyle name="Millares 2 6 3 4 2" xfId="7879" xr:uid="{B7EECE4D-079B-421B-909E-C0CFCC2D719A}"/>
    <cellStyle name="Millares 2 6 3 4 2 2" xfId="19331" xr:uid="{1C1F8160-7951-4178-BA96-8C6750BE9C61}"/>
    <cellStyle name="Millares 2 6 3 4 2 2 2" xfId="42225" xr:uid="{7E5054E0-8254-4CB0-BA06-DF7A284E8AFD}"/>
    <cellStyle name="Millares 2 6 3 4 2 3" xfId="30784" xr:uid="{AF47A2E4-DB32-4B81-A331-762F5F2D4142}"/>
    <cellStyle name="Millares 2 6 3 4 2 4" xfId="53666" xr:uid="{796E9FAD-D76A-4B9F-9160-89B1ABD2D15F}"/>
    <cellStyle name="Millares 2 6 3 4 3" xfId="15089" xr:uid="{6B8C9B92-7593-4F6B-8158-2BF2793BF202}"/>
    <cellStyle name="Millares 2 6 3 4 3 2" xfId="37983" xr:uid="{ADC9D947-CECD-40B2-8A16-5D3240CF5657}"/>
    <cellStyle name="Millares 2 6 3 4 4" xfId="26542" xr:uid="{5E4865DC-E382-4051-98B3-AE6EA0B0E31D}"/>
    <cellStyle name="Millares 2 6 3 4 5" xfId="49424" xr:uid="{FB631CD7-F025-4310-B49F-3C30D80A22D0}"/>
    <cellStyle name="Millares 2 6 3 5" xfId="4723" xr:uid="{2700AB64-B97F-476C-93CE-EBB377B4DDED}"/>
    <cellStyle name="Millares 2 6 3 5 2" xfId="16175" xr:uid="{33A1ED85-4678-4E1F-A2AB-E3537CCA9961}"/>
    <cellStyle name="Millares 2 6 3 5 2 2" xfId="39069" xr:uid="{B63ADF5A-B33E-45B4-AA88-3C8157E865E7}"/>
    <cellStyle name="Millares 2 6 3 5 3" xfId="27628" xr:uid="{4333C670-A9AD-4DBB-B7F8-06B3D8ED73E6}"/>
    <cellStyle name="Millares 2 6 3 5 4" xfId="50510" xr:uid="{C66B17BB-23EB-438A-81B9-25A3F944B091}"/>
    <cellStyle name="Millares 2 6 3 6" xfId="9784" xr:uid="{247E679C-E4D9-4DD2-ABEB-E06D1706780C}"/>
    <cellStyle name="Millares 2 6 3 6 2" xfId="21227" xr:uid="{02883834-AE82-4D6F-9008-95CF45A1C275}"/>
    <cellStyle name="Millares 2 6 3 6 2 2" xfId="44121" xr:uid="{0F535B1A-92EC-4516-9328-3B1A9CC21B7F}"/>
    <cellStyle name="Millares 2 6 3 6 3" xfId="32680" xr:uid="{DCB0D030-D24C-4E9D-A073-AA099B9EB527}"/>
    <cellStyle name="Millares 2 6 3 7" xfId="10868" xr:uid="{7056CE9F-9791-4E19-BD5D-86505A88A265}"/>
    <cellStyle name="Millares 2 6 3 7 2" xfId="22311" xr:uid="{1A4AE2B5-987E-4F50-97E6-69A86D5A20B1}"/>
    <cellStyle name="Millares 2 6 3 7 2 2" xfId="45205" xr:uid="{936D3954-B0D3-43CD-9BA3-AEBDBFD16F30}"/>
    <cellStyle name="Millares 2 6 3 7 3" xfId="33764" xr:uid="{BE0F52B2-ED05-4D92-BCB4-DA58552A784E}"/>
    <cellStyle name="Millares 2 6 3 8" xfId="11933" xr:uid="{BE881B41-8DD3-4684-9AC3-7F71C14C9FDF}"/>
    <cellStyle name="Millares 2 6 3 8 2" xfId="34827" xr:uid="{9D77E784-8DC7-4C0D-822A-DF4E9F86CBD6}"/>
    <cellStyle name="Millares 2 6 3 9" xfId="23386" xr:uid="{9B4F0CE1-E6CD-4ADA-B318-8E4C5306A555}"/>
    <cellStyle name="Millares 2 6 4" xfId="738" xr:uid="{79A28736-9AF0-44DC-87D0-3E4D7414D122}"/>
    <cellStyle name="Millares 2 6 4 2" xfId="2055" xr:uid="{810AC9DC-11E1-4C5A-8D78-D83FF0385865}"/>
    <cellStyle name="Millares 2 6 4 2 2" xfId="6303" xr:uid="{5A5DAB09-1496-4B7C-8116-1F715557C2C2}"/>
    <cellStyle name="Millares 2 6 4 2 2 2" xfId="17755" xr:uid="{25BA258A-0823-427F-8F90-0845A9A759BB}"/>
    <cellStyle name="Millares 2 6 4 2 2 2 2" xfId="40649" xr:uid="{B0F81B03-9FDA-4DCA-A1FD-E3BA6716FE3A}"/>
    <cellStyle name="Millares 2 6 4 2 2 3" xfId="29208" xr:uid="{3130899D-CBC4-4C49-976C-D67354914F42}"/>
    <cellStyle name="Millares 2 6 4 2 2 4" xfId="52090" xr:uid="{B7469AB2-1939-42AF-B1F2-FA4F96F5F063}"/>
    <cellStyle name="Millares 2 6 4 2 3" xfId="13513" xr:uid="{E236E6F6-B625-45F0-AD4E-4FEDE7D61FCE}"/>
    <cellStyle name="Millares 2 6 4 2 3 2" xfId="36407" xr:uid="{4BE43663-09C0-438F-BA24-D094B18F9210}"/>
    <cellStyle name="Millares 2 6 4 2 4" xfId="24966" xr:uid="{8F7C704A-5880-4958-8C05-7A2A8688D443}"/>
    <cellStyle name="Millares 2 6 4 2 5" xfId="47849" xr:uid="{1F077598-9A66-456F-B2D9-C97CAD07E0D0}"/>
    <cellStyle name="Millares 2 6 4 3" xfId="3899" xr:uid="{1A8E45EE-F2E1-4FCE-B078-76825186533F}"/>
    <cellStyle name="Millares 2 6 4 3 2" xfId="8142" xr:uid="{A5C871EC-EC94-48F5-B917-83E128F00815}"/>
    <cellStyle name="Millares 2 6 4 3 2 2" xfId="19594" xr:uid="{6D6460F0-1282-489F-B571-1EA6741C7ADB}"/>
    <cellStyle name="Millares 2 6 4 3 2 2 2" xfId="42488" xr:uid="{729A9F82-EF32-4ED6-9AC0-4CDE3CF0E0F7}"/>
    <cellStyle name="Millares 2 6 4 3 2 3" xfId="31047" xr:uid="{5A96687E-B0EF-4C70-8A99-AA31C12A1BB9}"/>
    <cellStyle name="Millares 2 6 4 3 2 4" xfId="53929" xr:uid="{A6B2BEC0-1D9B-46F3-8F8A-77BF73409CF7}"/>
    <cellStyle name="Millares 2 6 4 3 3" xfId="15352" xr:uid="{E3E9D0F6-BBF6-494E-83C5-E69FAF77617D}"/>
    <cellStyle name="Millares 2 6 4 3 3 2" xfId="38246" xr:uid="{555A9B06-1CCB-4520-A444-38F1E9667F39}"/>
    <cellStyle name="Millares 2 6 4 3 4" xfId="26805" xr:uid="{956BD749-DD6B-4218-9547-C176E3EA6B75}"/>
    <cellStyle name="Millares 2 6 4 3 5" xfId="49687" xr:uid="{89524B70-CA85-4A8A-B176-D535AE3BAB76}"/>
    <cellStyle name="Millares 2 6 4 4" xfId="4986" xr:uid="{C5BA2EA0-8FE8-4EA6-A8E2-C2AC91677247}"/>
    <cellStyle name="Millares 2 6 4 4 2" xfId="16438" xr:uid="{9912A118-81F3-44F7-BF09-A1A5D6D6B991}"/>
    <cellStyle name="Millares 2 6 4 4 2 2" xfId="39332" xr:uid="{AECF9B21-388D-421E-8721-417012FB3E54}"/>
    <cellStyle name="Millares 2 6 4 4 3" xfId="27891" xr:uid="{EF99F828-6511-410A-BC5A-DDA27A119D8C}"/>
    <cellStyle name="Millares 2 6 4 4 4" xfId="50773" xr:uid="{E75BCE74-D8F0-492F-BB71-C77317D46FFA}"/>
    <cellStyle name="Millares 2 6 4 5" xfId="10047" xr:uid="{6DD92F50-BE45-456D-813E-A53A242CAD84}"/>
    <cellStyle name="Millares 2 6 4 5 2" xfId="21490" xr:uid="{0F794365-9FD1-4DB0-8CD9-AC5BDB11C7EF}"/>
    <cellStyle name="Millares 2 6 4 5 2 2" xfId="44384" xr:uid="{1E56342E-7A49-4F8D-AA63-659A8C7055BA}"/>
    <cellStyle name="Millares 2 6 4 5 3" xfId="32943" xr:uid="{351DA171-6638-43BF-8151-86F1E4729354}"/>
    <cellStyle name="Millares 2 6 4 6" xfId="11131" xr:uid="{91616505-F250-4F03-9317-D329C8333D66}"/>
    <cellStyle name="Millares 2 6 4 6 2" xfId="22574" xr:uid="{ECB276B6-FA80-4C04-A663-2642C08AC083}"/>
    <cellStyle name="Millares 2 6 4 6 2 2" xfId="45468" xr:uid="{CCBE8B6B-D63D-475D-8D86-67D872419932}"/>
    <cellStyle name="Millares 2 6 4 6 3" xfId="34027" xr:uid="{B850A91E-0222-4D45-B46D-AB3BF69C5CFE}"/>
    <cellStyle name="Millares 2 6 4 7" xfId="12196" xr:uid="{180C49C2-C34A-4068-885A-3FBA2C16E1A1}"/>
    <cellStyle name="Millares 2 6 4 7 2" xfId="35090" xr:uid="{86354DBB-24F8-4FBA-B129-1651D2DDC823}"/>
    <cellStyle name="Millares 2 6 4 8" xfId="23649" xr:uid="{2882FA8F-FB03-4C20-AEA1-B8C0BD755FC9}"/>
    <cellStyle name="Millares 2 6 4 9" xfId="46532" xr:uid="{A92DDC3D-5285-46F7-B1CD-4EF95ADF702D}"/>
    <cellStyle name="Millares 2 6 5" xfId="1266" xr:uid="{B388D9F6-9EC1-4C6D-A57C-0411F7286CF5}"/>
    <cellStyle name="Millares 2 6 5 2" xfId="2583" xr:uid="{1AE4D857-412F-4642-AF4F-54F0C117D4BB}"/>
    <cellStyle name="Millares 2 6 5 2 2" xfId="6831" xr:uid="{FD78D60A-7001-4D3A-91ED-9E52D25CF7D5}"/>
    <cellStyle name="Millares 2 6 5 2 2 2" xfId="18283" xr:uid="{B64383A4-FA5E-454B-9501-B5BFF3A8F793}"/>
    <cellStyle name="Millares 2 6 5 2 2 2 2" xfId="41177" xr:uid="{33D328C7-342C-4153-BFB4-FE6EB614C0BD}"/>
    <cellStyle name="Millares 2 6 5 2 2 3" xfId="29736" xr:uid="{2D9192C2-4589-4E6F-A483-1DC49BBCD47C}"/>
    <cellStyle name="Millares 2 6 5 2 2 4" xfId="52618" xr:uid="{3F494974-F664-49B6-892B-F20D1C33B5B2}"/>
    <cellStyle name="Millares 2 6 5 2 3" xfId="14041" xr:uid="{E6D5F04F-BD58-467C-A853-834ADC9E0B6D}"/>
    <cellStyle name="Millares 2 6 5 2 3 2" xfId="36935" xr:uid="{661C99E1-BC36-48C4-8955-87D892A01F68}"/>
    <cellStyle name="Millares 2 6 5 2 4" xfId="25494" xr:uid="{5371AA7F-52A8-4F7F-A6B3-4782CDC045CC}"/>
    <cellStyle name="Millares 2 6 5 2 5" xfId="48377" xr:uid="{85BCDF52-4DDD-4903-AB28-0B37B97877ED}"/>
    <cellStyle name="Millares 2 6 5 3" xfId="5514" xr:uid="{9E849338-571D-4868-ACE9-8A1F846B79C1}"/>
    <cellStyle name="Millares 2 6 5 3 2" xfId="16966" xr:uid="{C5881231-4B25-432A-B75C-7DBC42854756}"/>
    <cellStyle name="Millares 2 6 5 3 2 2" xfId="39860" xr:uid="{55B7AA08-AEB2-47D4-9305-C4423F97C7A2}"/>
    <cellStyle name="Millares 2 6 5 3 3" xfId="28419" xr:uid="{55C9393A-69BC-4E45-AE4C-A4029E2C7D4B}"/>
    <cellStyle name="Millares 2 6 5 3 4" xfId="51301" xr:uid="{01247404-D8CC-461F-B32E-6B23193A5CFD}"/>
    <cellStyle name="Millares 2 6 5 4" xfId="12724" xr:uid="{FDECCA82-1753-4384-8A79-596C6DC7711F}"/>
    <cellStyle name="Millares 2 6 5 4 2" xfId="35618" xr:uid="{9D5516B7-F9F4-4E42-8DFB-24E73CC4B022}"/>
    <cellStyle name="Millares 2 6 5 5" xfId="24177" xr:uid="{C76FAD30-76A2-43B4-BC59-0D247B577130}"/>
    <cellStyle name="Millares 2 6 5 6" xfId="47060" xr:uid="{4C039FC8-D568-46D4-B558-92EDBDC75344}"/>
    <cellStyle name="Millares 2 6 6" xfId="1529" xr:uid="{4DA78A93-41B7-4D82-81F3-DC15E1E5AAC7}"/>
    <cellStyle name="Millares 2 6 6 2" xfId="5777" xr:uid="{36B2E24A-DB25-4B78-BCD4-B035DC2372B3}"/>
    <cellStyle name="Millares 2 6 6 2 2" xfId="17229" xr:uid="{8444F78D-D95B-4DA9-8DBF-B0EDD50C7B39}"/>
    <cellStyle name="Millares 2 6 6 2 2 2" xfId="40123" xr:uid="{A54E01FD-17DE-4B43-8504-443C95D578CA}"/>
    <cellStyle name="Millares 2 6 6 2 3" xfId="28682" xr:uid="{2C164871-5158-4771-8B2C-2C88950F9D51}"/>
    <cellStyle name="Millares 2 6 6 2 4" xfId="51564" xr:uid="{A13A35CD-7D53-4F6C-913F-2C54131CCB67}"/>
    <cellStyle name="Millares 2 6 6 3" xfId="12987" xr:uid="{4F80D01F-E624-443A-B40D-1ED6C85C2C4A}"/>
    <cellStyle name="Millares 2 6 6 3 2" xfId="35881" xr:uid="{7D3CF3F0-0E0F-4EE0-A7FA-36E75FD9AEC8}"/>
    <cellStyle name="Millares 2 6 6 4" xfId="24440" xr:uid="{BE7DC9CB-F263-4DE6-A5F4-5797B9C35CCC}"/>
    <cellStyle name="Millares 2 6 6 5" xfId="47323" xr:uid="{79F458C8-8B19-4C21-A23E-31C291161897}"/>
    <cellStyle name="Millares 2 6 7" xfId="2851" xr:uid="{380F285D-5D49-4F95-BE2B-6B67BA1B1C46}"/>
    <cellStyle name="Millares 2 6 7 2" xfId="7095" xr:uid="{93ADC2E4-54CA-4F9A-AC2F-309FDCD16078}"/>
    <cellStyle name="Millares 2 6 7 2 2" xfId="18547" xr:uid="{C9A1EB5F-3F0F-4E09-9C27-0F399E375B52}"/>
    <cellStyle name="Millares 2 6 7 2 2 2" xfId="41441" xr:uid="{C16F7A05-A337-4932-BBB1-167B8DB7A6EE}"/>
    <cellStyle name="Millares 2 6 7 2 3" xfId="30000" xr:uid="{DC481B68-3319-499B-B8D0-9B55C3B97B48}"/>
    <cellStyle name="Millares 2 6 7 2 4" xfId="52882" xr:uid="{F5C157BC-D3FB-40FA-B9D9-FA6F18C05761}"/>
    <cellStyle name="Millares 2 6 7 3" xfId="14305" xr:uid="{4B3E88CB-2076-4283-A30D-9837403D104D}"/>
    <cellStyle name="Millares 2 6 7 3 2" xfId="37199" xr:uid="{6B67DA5E-7216-461D-8264-A686FC8BDA8E}"/>
    <cellStyle name="Millares 2 6 7 4" xfId="25758" xr:uid="{975C802E-D478-44BD-B0F3-6EFEE92C83AA}"/>
    <cellStyle name="Millares 2 6 7 5" xfId="48640" xr:uid="{E255BAFE-3E3C-4E69-8C3B-1932C56E3361}"/>
    <cellStyle name="Millares 2 6 8" xfId="3111" xr:uid="{D4C981FC-C45B-4BDC-A23B-FB02289A67AD}"/>
    <cellStyle name="Millares 2 6 8 2" xfId="7354" xr:uid="{3C809107-32BF-4297-A7CF-46A0C667CC3D}"/>
    <cellStyle name="Millares 2 6 8 2 2" xfId="18806" xr:uid="{FBA8B786-70D0-4D58-9C48-22A6FF019414}"/>
    <cellStyle name="Millares 2 6 8 2 2 2" xfId="41700" xr:uid="{D1F02C66-56A6-4223-9BE4-275DA6A911F4}"/>
    <cellStyle name="Millares 2 6 8 2 3" xfId="30259" xr:uid="{944DD08B-C43D-4A6D-BEA0-320F7816A10F}"/>
    <cellStyle name="Millares 2 6 8 2 4" xfId="53141" xr:uid="{0A1EB27D-7FC2-449E-8D16-227D8B5EB774}"/>
    <cellStyle name="Millares 2 6 8 3" xfId="14564" xr:uid="{DD10C2BE-C92D-4223-98AF-6AB021F2F5BA}"/>
    <cellStyle name="Millares 2 6 8 3 2" xfId="37458" xr:uid="{DF9FF9E5-311E-4681-80E7-7442F8221774}"/>
    <cellStyle name="Millares 2 6 8 4" xfId="26017" xr:uid="{5A99F118-F2AE-46D7-9789-5F0FC58B7444}"/>
    <cellStyle name="Millares 2 6 8 5" xfId="48899" xr:uid="{C08C9F88-B6AE-4183-90D4-243A6C8D38BB}"/>
    <cellStyle name="Millares 2 6 9" xfId="3373" xr:uid="{A8CC2E7E-407F-4B9E-9F03-5612419EFE1F}"/>
    <cellStyle name="Millares 2 6 9 2" xfId="7616" xr:uid="{C104C4DA-EA22-4765-BA18-1BA3C29EF29D}"/>
    <cellStyle name="Millares 2 6 9 2 2" xfId="19068" xr:uid="{0117378A-A47C-4B18-82F1-BF6D50B4871D}"/>
    <cellStyle name="Millares 2 6 9 2 2 2" xfId="41962" xr:uid="{7C983C4F-A8B2-4919-9F8A-69C9B0DF318C}"/>
    <cellStyle name="Millares 2 6 9 2 3" xfId="30521" xr:uid="{0376629B-CDBF-4890-A16E-CB2B47B02489}"/>
    <cellStyle name="Millares 2 6 9 2 4" xfId="53403" xr:uid="{EABF5C5D-095F-4B96-B7B7-FF1224F3C9FC}"/>
    <cellStyle name="Millares 2 6 9 3" xfId="14826" xr:uid="{A2D558EA-86C5-423E-8AC3-E214A5AAB98A}"/>
    <cellStyle name="Millares 2 6 9 3 2" xfId="37720" xr:uid="{E9EC75FF-FD4C-49AB-BE6B-80779E39889A}"/>
    <cellStyle name="Millares 2 6 9 4" xfId="26279" xr:uid="{28AD9C23-8E74-447C-A9E0-0B3B8A2DDDFF}"/>
    <cellStyle name="Millares 2 6 9 5" xfId="49161" xr:uid="{314DAE6C-9F1D-4664-8259-A9B55F04FCB5}"/>
    <cellStyle name="Millares 2 7" xfId="246" xr:uid="{5FB616EE-3F5E-41D1-87A1-AD4F3B555D6B}"/>
    <cellStyle name="Millares 2 7 10" xfId="4480" xr:uid="{3D94C784-D33B-4093-A1E1-A45BE757E15F}"/>
    <cellStyle name="Millares 2 7 10 2" xfId="15932" xr:uid="{A800EFC0-FFE5-4B24-997F-A0534FAEC3D7}"/>
    <cellStyle name="Millares 2 7 10 2 2" xfId="38826" xr:uid="{0D00B472-A38E-4E4E-8867-BACD44D50357}"/>
    <cellStyle name="Millares 2 7 10 3" xfId="27385" xr:uid="{751164AF-1F70-4505-ADB7-711A08355C2D}"/>
    <cellStyle name="Millares 2 7 10 4" xfId="50267" xr:uid="{A6D0D78B-1D25-4F28-AE28-C2EFCDB6C6C3}"/>
    <cellStyle name="Millares 2 7 11" xfId="8760" xr:uid="{FE8143DD-20EA-4E4F-93A4-CBE187FF32B2}"/>
    <cellStyle name="Millares 2 7 11 2" xfId="20204" xr:uid="{04E694BE-5E9D-43AC-844B-E7377B73DF79}"/>
    <cellStyle name="Millares 2 7 11 2 2" xfId="43098" xr:uid="{403EB96D-F710-4398-A275-3FF932A3FCDA}"/>
    <cellStyle name="Millares 2 7 11 3" xfId="31657" xr:uid="{C6BB4C0E-293C-405C-87AE-D23EE3D38F77}"/>
    <cellStyle name="Millares 2 7 11 4" xfId="54539" xr:uid="{4B564407-BD5E-4C8B-ABC0-572F5B9746A1}"/>
    <cellStyle name="Millares 2 7 12" xfId="9022" xr:uid="{4F2A10C4-45A6-47FC-8217-A2640BD19289}"/>
    <cellStyle name="Millares 2 7 12 2" xfId="20466" xr:uid="{37EEC41F-1AA2-4C92-AC30-F0AD8F8C29B0}"/>
    <cellStyle name="Millares 2 7 12 2 2" xfId="43360" xr:uid="{5E995247-AD0C-45D2-ACC1-F5F41DE19F13}"/>
    <cellStyle name="Millares 2 7 12 3" xfId="31919" xr:uid="{F52E117D-5C3A-4CB6-9A0E-A1D02388A78B}"/>
    <cellStyle name="Millares 2 7 12 4" xfId="54801" xr:uid="{F31F2C7C-045F-472A-9CE9-680A6043B1A9}"/>
    <cellStyle name="Millares 2 7 13" xfId="9289" xr:uid="{B39FCA68-5929-4A29-8248-832B6B67317B}"/>
    <cellStyle name="Millares 2 7 13 2" xfId="20733" xr:uid="{55B1E5DA-4B52-41E3-B0E3-2BE811901525}"/>
    <cellStyle name="Millares 2 7 13 2 2" xfId="43627" xr:uid="{7C689311-7EA8-408E-800D-EFB937EDAA7E}"/>
    <cellStyle name="Millares 2 7 13 3" xfId="32186" xr:uid="{363AFE36-E050-4CCF-B5C5-2F2A5742E74E}"/>
    <cellStyle name="Millares 2 7 13 4" xfId="55068" xr:uid="{94E244DE-BA29-4768-B945-EF565A4B419C}"/>
    <cellStyle name="Millares 2 7 14" xfId="9561" xr:uid="{5BD3CB87-0502-4CB6-BBFC-8E415B8EC897}"/>
    <cellStyle name="Millares 2 7 14 2" xfId="21004" xr:uid="{04644DEB-9BD5-4B6C-940D-6413A6BD5C63}"/>
    <cellStyle name="Millares 2 7 14 2 2" xfId="43898" xr:uid="{5CBE4EED-7EAE-4741-9202-E86C7A03F084}"/>
    <cellStyle name="Millares 2 7 14 3" xfId="32457" xr:uid="{702B1FB1-BC99-4640-B7CC-34854B0E4689}"/>
    <cellStyle name="Millares 2 7 15" xfId="10645" xr:uid="{2351A632-A94C-4307-A33D-5B7853A05F80}"/>
    <cellStyle name="Millares 2 7 15 2" xfId="22088" xr:uid="{0A86C692-0432-4C40-AFB9-D10E0A8E98E8}"/>
    <cellStyle name="Millares 2 7 15 2 2" xfId="44982" xr:uid="{EA5A841A-531A-4A74-BAEA-8273C12569EA}"/>
    <cellStyle name="Millares 2 7 15 3" xfId="33541" xr:uid="{A0EAF3BC-958A-4149-9C7D-F67E0293139B}"/>
    <cellStyle name="Millares 2 7 16" xfId="11710" xr:uid="{AAFA76D0-D39D-4CA3-8823-C074332343F6}"/>
    <cellStyle name="Millares 2 7 16 2" xfId="34604" xr:uid="{F0EF7A03-2AAD-44AB-A874-10D871AA58A7}"/>
    <cellStyle name="Millares 2 7 17" xfId="23163" xr:uid="{7578CE85-53B4-466C-8246-4CCA237EF04A}"/>
    <cellStyle name="Millares 2 7 18" xfId="46046" xr:uid="{7AA3EEAB-8995-4607-9B06-A9F419559419}"/>
    <cellStyle name="Millares 2 7 2" xfId="367" xr:uid="{26EEB015-97BC-41A7-9CAE-3516593D5502}"/>
    <cellStyle name="Millares 2 7 2 10" xfId="8876" xr:uid="{64344E2C-6B46-4669-A31B-80ECD5A9BC23}"/>
    <cellStyle name="Millares 2 7 2 10 2" xfId="20320" xr:uid="{27114BEA-E625-4949-8AB3-68DC9CCC2827}"/>
    <cellStyle name="Millares 2 7 2 10 2 2" xfId="43214" xr:uid="{1CDB44D3-D7B3-4909-91AD-82547252C5DA}"/>
    <cellStyle name="Millares 2 7 2 10 3" xfId="31773" xr:uid="{7D743969-F199-4CA2-8813-2DC8A4EF3BE3}"/>
    <cellStyle name="Millares 2 7 2 10 4" xfId="54655" xr:uid="{C14DB332-E25B-4DAB-A5BF-C431AC48C21B}"/>
    <cellStyle name="Millares 2 7 2 11" xfId="9138" xr:uid="{EA3F0244-D2D3-434D-A413-9A8A5E782BED}"/>
    <cellStyle name="Millares 2 7 2 11 2" xfId="20582" xr:uid="{56015574-0B38-4B39-8468-84A7B9D971DF}"/>
    <cellStyle name="Millares 2 7 2 11 2 2" xfId="43476" xr:uid="{CBF77AF5-3D6D-4E81-B449-11D4E7582F9A}"/>
    <cellStyle name="Millares 2 7 2 11 3" xfId="32035" xr:uid="{C8F3AD2B-80B2-4634-BA0A-519B704706C3}"/>
    <cellStyle name="Millares 2 7 2 11 4" xfId="54917" xr:uid="{61E3D0F0-091A-47AB-9FA5-1270428F9970}"/>
    <cellStyle name="Millares 2 7 2 12" xfId="9405" xr:uid="{109C8D28-3FB8-4D0C-9C61-336920A04A73}"/>
    <cellStyle name="Millares 2 7 2 12 2" xfId="20849" xr:uid="{05EB92AC-7EF3-4E72-88D0-C257927B76CB}"/>
    <cellStyle name="Millares 2 7 2 12 2 2" xfId="43743" xr:uid="{7C3B1EF3-3B08-4D24-80FA-48248044C4E5}"/>
    <cellStyle name="Millares 2 7 2 12 3" xfId="32302" xr:uid="{544A429C-297D-4EBA-A85B-19E24D452A98}"/>
    <cellStyle name="Millares 2 7 2 12 4" xfId="55184" xr:uid="{33C4EB51-BAC1-48A8-8917-46E5500FE268}"/>
    <cellStyle name="Millares 2 7 2 13" xfId="9677" xr:uid="{231B7BFA-C0C7-4654-9263-62842E572A98}"/>
    <cellStyle name="Millares 2 7 2 13 2" xfId="21120" xr:uid="{B32758D0-B330-41C0-A445-334AAB2F6394}"/>
    <cellStyle name="Millares 2 7 2 13 2 2" xfId="44014" xr:uid="{2FA46122-EB32-4346-B27D-8C446E97AE65}"/>
    <cellStyle name="Millares 2 7 2 13 3" xfId="32573" xr:uid="{B462F185-BED6-4374-BF3C-D9EF7567980E}"/>
    <cellStyle name="Millares 2 7 2 14" xfId="10761" xr:uid="{3AFADE6C-D726-4FF9-87A8-8002FD8B0DA3}"/>
    <cellStyle name="Millares 2 7 2 14 2" xfId="22204" xr:uid="{95483107-522B-4CE7-9F5A-E84E9D31A2A3}"/>
    <cellStyle name="Millares 2 7 2 14 2 2" xfId="45098" xr:uid="{F1C65905-F4F6-4F80-8B83-CC75BED71C40}"/>
    <cellStyle name="Millares 2 7 2 14 3" xfId="33657" xr:uid="{C24D8036-36F1-481E-8D6B-CC8617E969C9}"/>
    <cellStyle name="Millares 2 7 2 15" xfId="11826" xr:uid="{C1058C1A-9651-4C0F-A951-98F3E7113376}"/>
    <cellStyle name="Millares 2 7 2 15 2" xfId="34720" xr:uid="{D3906509-7463-48CC-A2DB-89326FD79595}"/>
    <cellStyle name="Millares 2 7 2 16" xfId="23279" xr:uid="{97B07BC5-E8F1-4A8A-83A8-01F56FDEFB6F}"/>
    <cellStyle name="Millares 2 7 2 17" xfId="46162" xr:uid="{00ABB9BE-24B0-425D-AAE2-50542F0C0C32}"/>
    <cellStyle name="Millares 2 7 2 2" xfId="630" xr:uid="{E0F3BE2B-A8B0-4375-98BB-87027ECBCC09}"/>
    <cellStyle name="Millares 2 7 2 2 10" xfId="46425" xr:uid="{5EE1D02B-3DC5-4AAF-85A7-4AFB5F1E25FF}"/>
    <cellStyle name="Millares 2 7 2 2 2" xfId="1158" xr:uid="{25ED3EE1-A574-4EDC-9D5E-E789EF18D704}"/>
    <cellStyle name="Millares 2 7 2 2 2 2" xfId="2475" xr:uid="{01F48C36-DDC0-464F-99F4-0588978FFB3C}"/>
    <cellStyle name="Millares 2 7 2 2 2 2 2" xfId="6723" xr:uid="{7F344F7A-FFF1-449E-B5D0-4F8B83D91147}"/>
    <cellStyle name="Millares 2 7 2 2 2 2 2 2" xfId="18175" xr:uid="{17648A64-1A33-413E-B8D6-9E5B79764BEA}"/>
    <cellStyle name="Millares 2 7 2 2 2 2 2 2 2" xfId="41069" xr:uid="{A90B9CFD-07DD-4576-AD89-539C3B75783A}"/>
    <cellStyle name="Millares 2 7 2 2 2 2 2 3" xfId="29628" xr:uid="{FA486036-E3D8-4562-B018-58192E870367}"/>
    <cellStyle name="Millares 2 7 2 2 2 2 2 4" xfId="52510" xr:uid="{A5A06591-809D-4DF6-832E-39C0125EB14C}"/>
    <cellStyle name="Millares 2 7 2 2 2 2 3" xfId="13933" xr:uid="{FFD7D814-0BB0-4CE4-882C-7CEE772FE1FF}"/>
    <cellStyle name="Millares 2 7 2 2 2 2 3 2" xfId="36827" xr:uid="{9CB893F8-11D1-4C62-830B-44ACAF1EA6DB}"/>
    <cellStyle name="Millares 2 7 2 2 2 2 4" xfId="25386" xr:uid="{CF336E83-A219-4E11-8A65-6EDF1C9BD450}"/>
    <cellStyle name="Millares 2 7 2 2 2 2 5" xfId="48269" xr:uid="{DBDC1A3D-2A00-4232-8CCA-88FDC58E14D7}"/>
    <cellStyle name="Millares 2 7 2 2 2 3" xfId="4319" xr:uid="{1C4B8997-8EE7-4828-B1AE-B3427F0B9B59}"/>
    <cellStyle name="Millares 2 7 2 2 2 3 2" xfId="8562" xr:uid="{D5AD35D7-2045-4679-BB74-0E51E53F6A96}"/>
    <cellStyle name="Millares 2 7 2 2 2 3 2 2" xfId="20014" xr:uid="{13936035-DFB3-4256-9688-847594170DF6}"/>
    <cellStyle name="Millares 2 7 2 2 2 3 2 2 2" xfId="42908" xr:uid="{6CBA5F59-C57F-461B-881B-7CB32A58D7C3}"/>
    <cellStyle name="Millares 2 7 2 2 2 3 2 3" xfId="31467" xr:uid="{71856A58-8418-419C-9799-1CA2AF541387}"/>
    <cellStyle name="Millares 2 7 2 2 2 3 2 4" xfId="54349" xr:uid="{6CCCD8C7-6A7F-4351-9E56-0721B7057C91}"/>
    <cellStyle name="Millares 2 7 2 2 2 3 3" xfId="15772" xr:uid="{81BBA59C-346A-498B-BBB0-B5B731C4F597}"/>
    <cellStyle name="Millares 2 7 2 2 2 3 3 2" xfId="38666" xr:uid="{76B6528A-8C10-4F6D-821B-AE51F3F224E8}"/>
    <cellStyle name="Millares 2 7 2 2 2 3 4" xfId="27225" xr:uid="{90DB222D-B3B9-483E-B1DA-B93EE77B3489}"/>
    <cellStyle name="Millares 2 7 2 2 2 3 5" xfId="50107" xr:uid="{C368AD40-3AD3-4224-8AAA-9C510590A858}"/>
    <cellStyle name="Millares 2 7 2 2 2 4" xfId="5406" xr:uid="{D8A97C28-63F8-4574-A086-29B0049A6EA9}"/>
    <cellStyle name="Millares 2 7 2 2 2 4 2" xfId="16858" xr:uid="{2780664F-016E-4F4E-8726-4637FE453F02}"/>
    <cellStyle name="Millares 2 7 2 2 2 4 2 2" xfId="39752" xr:uid="{6C0FF583-69A8-439B-B143-185C197BBC93}"/>
    <cellStyle name="Millares 2 7 2 2 2 4 3" xfId="28311" xr:uid="{950A99F4-39A2-4CD2-8B1A-AE47B74F1129}"/>
    <cellStyle name="Millares 2 7 2 2 2 4 4" xfId="51193" xr:uid="{5FF23557-D6E3-41BE-804E-A5C471D1A155}"/>
    <cellStyle name="Millares 2 7 2 2 2 5" xfId="10467" xr:uid="{F7EA1650-56FE-4543-B0A2-2256F2EB7824}"/>
    <cellStyle name="Millares 2 7 2 2 2 5 2" xfId="21910" xr:uid="{DD2F3871-CE42-4D13-AC79-8CE7DE65BFA5}"/>
    <cellStyle name="Millares 2 7 2 2 2 5 2 2" xfId="44804" xr:uid="{C0EF7662-AB0E-4B15-97A7-C4E8FA7892FB}"/>
    <cellStyle name="Millares 2 7 2 2 2 5 3" xfId="33363" xr:uid="{F1B0E0B7-C367-4383-B241-A29CC9470216}"/>
    <cellStyle name="Millares 2 7 2 2 2 6" xfId="11551" xr:uid="{9E530E50-F9CE-4AC1-84C1-A3E686F283C8}"/>
    <cellStyle name="Millares 2 7 2 2 2 6 2" xfId="22994" xr:uid="{702E53C6-8497-4E70-8D89-9C9EEE9DC619}"/>
    <cellStyle name="Millares 2 7 2 2 2 6 2 2" xfId="45888" xr:uid="{6B5490B2-84B1-4F4B-BA92-A9BD9D38AC63}"/>
    <cellStyle name="Millares 2 7 2 2 2 6 3" xfId="34447" xr:uid="{3980CD77-E676-4AC1-8084-32E99CED1981}"/>
    <cellStyle name="Millares 2 7 2 2 2 7" xfId="12616" xr:uid="{10B107E1-6E2F-4B96-9CFB-458ED8DEE13B}"/>
    <cellStyle name="Millares 2 7 2 2 2 7 2" xfId="35510" xr:uid="{653CA56D-B028-46F6-8F6E-6EDF9D5509CE}"/>
    <cellStyle name="Millares 2 7 2 2 2 8" xfId="24069" xr:uid="{34968F45-A4D8-46AD-947C-83387300F1FE}"/>
    <cellStyle name="Millares 2 7 2 2 2 9" xfId="46952" xr:uid="{5C8F2F68-D083-44DF-803F-2D68B8FF4C73}"/>
    <cellStyle name="Millares 2 7 2 2 3" xfId="1948" xr:uid="{021ACC88-D8FD-44CB-8D64-09B93A41BF35}"/>
    <cellStyle name="Millares 2 7 2 2 3 2" xfId="6196" xr:uid="{B3EC44BF-5FF6-4E9B-8520-703A6428AF36}"/>
    <cellStyle name="Millares 2 7 2 2 3 2 2" xfId="17648" xr:uid="{3AE21C6D-0750-4885-B981-D8EC05598D32}"/>
    <cellStyle name="Millares 2 7 2 2 3 2 2 2" xfId="40542" xr:uid="{66D181FA-1113-4E05-A66C-8BB51117F7D8}"/>
    <cellStyle name="Millares 2 7 2 2 3 2 3" xfId="29101" xr:uid="{694576FC-BBD0-4A32-9F76-2A216C792EE4}"/>
    <cellStyle name="Millares 2 7 2 2 3 2 4" xfId="51983" xr:uid="{1036C9A5-F323-4593-92DF-4A7D4D129109}"/>
    <cellStyle name="Millares 2 7 2 2 3 3" xfId="13406" xr:uid="{EAF5A869-8E01-48FF-BF6E-07096FD6D1AF}"/>
    <cellStyle name="Millares 2 7 2 2 3 3 2" xfId="36300" xr:uid="{B9F93A99-6809-4DAB-BADA-2EAA0D00EAF9}"/>
    <cellStyle name="Millares 2 7 2 2 3 4" xfId="24859" xr:uid="{2B85BCE4-40AE-4823-9BE5-7694974DC101}"/>
    <cellStyle name="Millares 2 7 2 2 3 5" xfId="47742" xr:uid="{71025B93-215D-4DC6-ACE6-FE4656EDDE13}"/>
    <cellStyle name="Millares 2 7 2 2 4" xfId="3792" xr:uid="{99E04B8D-18D5-449F-AC08-79D0C657CD9C}"/>
    <cellStyle name="Millares 2 7 2 2 4 2" xfId="8035" xr:uid="{D69B52BC-B7AC-44F7-AA94-E384FB963A0F}"/>
    <cellStyle name="Millares 2 7 2 2 4 2 2" xfId="19487" xr:uid="{147E6E9A-E56A-44E5-A520-0E342F915E84}"/>
    <cellStyle name="Millares 2 7 2 2 4 2 2 2" xfId="42381" xr:uid="{C8ADAD8E-9270-4409-8A33-AAB79B9FDB44}"/>
    <cellStyle name="Millares 2 7 2 2 4 2 3" xfId="30940" xr:uid="{16172888-7D68-4D56-8D09-042119DA4225}"/>
    <cellStyle name="Millares 2 7 2 2 4 2 4" xfId="53822" xr:uid="{FD054CDB-98D7-4798-9363-BFC451978703}"/>
    <cellStyle name="Millares 2 7 2 2 4 3" xfId="15245" xr:uid="{EA036F64-5F11-4C11-8EC7-DE035E8F13F9}"/>
    <cellStyle name="Millares 2 7 2 2 4 3 2" xfId="38139" xr:uid="{FA9E1C82-C0AB-47C8-B79A-11069E880D21}"/>
    <cellStyle name="Millares 2 7 2 2 4 4" xfId="26698" xr:uid="{9742854A-A770-4BB7-AE71-D1988D1DA0F3}"/>
    <cellStyle name="Millares 2 7 2 2 4 5" xfId="49580" xr:uid="{3A9728BC-10E9-4E68-92C3-5DE3E55EAAA6}"/>
    <cellStyle name="Millares 2 7 2 2 5" xfId="4879" xr:uid="{35FF8C5B-4AE7-4126-9823-8A4C9906609F}"/>
    <cellStyle name="Millares 2 7 2 2 5 2" xfId="16331" xr:uid="{62EE4F80-AD9F-431C-88B5-1ECF99F8F68B}"/>
    <cellStyle name="Millares 2 7 2 2 5 2 2" xfId="39225" xr:uid="{CB7787CE-50FD-480E-8492-1E5A640CB304}"/>
    <cellStyle name="Millares 2 7 2 2 5 3" xfId="27784" xr:uid="{9E192EAE-D2F1-4A8E-8BEE-66DE0AADAC3D}"/>
    <cellStyle name="Millares 2 7 2 2 5 4" xfId="50666" xr:uid="{7C0EEC45-97C1-42E1-87CC-957C4CE83834}"/>
    <cellStyle name="Millares 2 7 2 2 6" xfId="9940" xr:uid="{BE3A0576-5F95-4964-A9C5-3466AB4B65D9}"/>
    <cellStyle name="Millares 2 7 2 2 6 2" xfId="21383" xr:uid="{23F50D88-911E-4DDA-A1CC-A3B066980C86}"/>
    <cellStyle name="Millares 2 7 2 2 6 2 2" xfId="44277" xr:uid="{DDAC05F8-DBF8-43D6-8194-DF6D3E3EF12C}"/>
    <cellStyle name="Millares 2 7 2 2 6 3" xfId="32836" xr:uid="{50403DD6-53A0-44CA-A30E-BE0922B826D7}"/>
    <cellStyle name="Millares 2 7 2 2 7" xfId="11024" xr:uid="{64B1950A-B778-4DCB-BF0B-EC85135B2B57}"/>
    <cellStyle name="Millares 2 7 2 2 7 2" xfId="22467" xr:uid="{FD31F9D9-26C0-46A9-9C03-427FE41BB139}"/>
    <cellStyle name="Millares 2 7 2 2 7 2 2" xfId="45361" xr:uid="{69FF072E-F751-42E2-84C3-096F3F321583}"/>
    <cellStyle name="Millares 2 7 2 2 7 3" xfId="33920" xr:uid="{B87B8784-02CC-4804-9CFC-C18030148913}"/>
    <cellStyle name="Millares 2 7 2 2 8" xfId="12089" xr:uid="{3FBF5739-DFD9-4A77-A49B-63F3A6D0654C}"/>
    <cellStyle name="Millares 2 7 2 2 8 2" xfId="34983" xr:uid="{3CD674A6-F8E5-41AA-A7F7-B1EC00F33641}"/>
    <cellStyle name="Millares 2 7 2 2 9" xfId="23542" xr:uid="{0F8C98FF-21CE-449D-AD70-9A3DD6201F18}"/>
    <cellStyle name="Millares 2 7 2 3" xfId="895" xr:uid="{321648BC-32B1-445D-9820-9CB57A86FEF8}"/>
    <cellStyle name="Millares 2 7 2 3 2" xfId="2212" xr:uid="{65AD9825-595C-4D31-BB52-0CBB4B240E3C}"/>
    <cellStyle name="Millares 2 7 2 3 2 2" xfId="6460" xr:uid="{D179CCBF-DA84-44AD-8B60-5C7710CB2895}"/>
    <cellStyle name="Millares 2 7 2 3 2 2 2" xfId="17912" xr:uid="{76D64E7E-B4B6-4B2F-9392-434E12388BAE}"/>
    <cellStyle name="Millares 2 7 2 3 2 2 2 2" xfId="40806" xr:uid="{51751613-8D8B-4D69-B480-216F722CECEE}"/>
    <cellStyle name="Millares 2 7 2 3 2 2 3" xfId="29365" xr:uid="{7073B1B5-F655-4E49-98DA-3005B3C28570}"/>
    <cellStyle name="Millares 2 7 2 3 2 2 4" xfId="52247" xr:uid="{AF8DCFF9-36DF-4884-811D-EAEB81EBDED4}"/>
    <cellStyle name="Millares 2 7 2 3 2 3" xfId="13670" xr:uid="{9A36769E-21F1-4DEC-B2FF-7B50862628CD}"/>
    <cellStyle name="Millares 2 7 2 3 2 3 2" xfId="36564" xr:uid="{E59795B8-9E0D-47E8-A6A2-C2DB5D902ECC}"/>
    <cellStyle name="Millares 2 7 2 3 2 4" xfId="25123" xr:uid="{0001FB9F-D3BC-4B3A-9822-ACECF70287B7}"/>
    <cellStyle name="Millares 2 7 2 3 2 5" xfId="48006" xr:uid="{E3664BD2-D056-41B7-8A38-F3EAB80BB6A6}"/>
    <cellStyle name="Millares 2 7 2 3 3" xfId="4056" xr:uid="{997063BD-DE70-4738-8D8B-175246573079}"/>
    <cellStyle name="Millares 2 7 2 3 3 2" xfId="8299" xr:uid="{620E9D7C-CC11-48DC-BAF0-61755BB1006D}"/>
    <cellStyle name="Millares 2 7 2 3 3 2 2" xfId="19751" xr:uid="{E86B09CD-834A-4111-81D8-00CB762A9587}"/>
    <cellStyle name="Millares 2 7 2 3 3 2 2 2" xfId="42645" xr:uid="{6DFDA8D3-E76F-4F85-A382-EA341D0FC7CB}"/>
    <cellStyle name="Millares 2 7 2 3 3 2 3" xfId="31204" xr:uid="{7283847E-96CB-42D8-AF43-8B83D4FC46A5}"/>
    <cellStyle name="Millares 2 7 2 3 3 2 4" xfId="54086" xr:uid="{D57B756C-1CEA-4B0C-A7E7-1860C26C73E1}"/>
    <cellStyle name="Millares 2 7 2 3 3 3" xfId="15509" xr:uid="{9ED39DE1-995E-42DB-9A40-2994FC3C8B65}"/>
    <cellStyle name="Millares 2 7 2 3 3 3 2" xfId="38403" xr:uid="{20C8AD24-9F49-450E-9EC7-B8241A08DB6E}"/>
    <cellStyle name="Millares 2 7 2 3 3 4" xfId="26962" xr:uid="{E59B2862-E1AD-4940-B62E-495BE7D12E06}"/>
    <cellStyle name="Millares 2 7 2 3 3 5" xfId="49844" xr:uid="{0688BAB1-FC25-4AA6-8E2E-69F81182E135}"/>
    <cellStyle name="Millares 2 7 2 3 4" xfId="5143" xr:uid="{BB0B8534-27E3-4D9E-B6C9-EBDE8DEA2790}"/>
    <cellStyle name="Millares 2 7 2 3 4 2" xfId="16595" xr:uid="{15E1E6EC-0103-4BD5-BA19-ACEE3641D897}"/>
    <cellStyle name="Millares 2 7 2 3 4 2 2" xfId="39489" xr:uid="{70735483-26D0-417C-9774-4A0512BF46F3}"/>
    <cellStyle name="Millares 2 7 2 3 4 3" xfId="28048" xr:uid="{332343A4-DCF9-4329-B64D-018881A3CD62}"/>
    <cellStyle name="Millares 2 7 2 3 4 4" xfId="50930" xr:uid="{060D34E3-2123-49EF-94EA-B9CA7881B750}"/>
    <cellStyle name="Millares 2 7 2 3 5" xfId="10204" xr:uid="{A9F80A71-DCE1-4619-8DB4-A92D99299E18}"/>
    <cellStyle name="Millares 2 7 2 3 5 2" xfId="21647" xr:uid="{7E45EA9D-28A5-4FC2-93D3-D943C69030BE}"/>
    <cellStyle name="Millares 2 7 2 3 5 2 2" xfId="44541" xr:uid="{3EE81F2F-D70F-4EED-BD2C-CE0D826AF9AE}"/>
    <cellStyle name="Millares 2 7 2 3 5 3" xfId="33100" xr:uid="{1B4904C1-6A99-4E51-93E2-B423FE5158F6}"/>
    <cellStyle name="Millares 2 7 2 3 6" xfId="11288" xr:uid="{3F2D0339-A3C8-4C44-9BBE-12437C774A2B}"/>
    <cellStyle name="Millares 2 7 2 3 6 2" xfId="22731" xr:uid="{16FE15C6-14A5-4F5A-99E9-BBADADC2CF0F}"/>
    <cellStyle name="Millares 2 7 2 3 6 2 2" xfId="45625" xr:uid="{E37FF5A8-9C96-4105-ACCE-46BCFA8B84B0}"/>
    <cellStyle name="Millares 2 7 2 3 6 3" xfId="34184" xr:uid="{B7CF5643-39AD-4D67-8FD9-F114934779FE}"/>
    <cellStyle name="Millares 2 7 2 3 7" xfId="12353" xr:uid="{ECD12116-E7C0-43D9-BF12-CC9EFA6EB8A5}"/>
    <cellStyle name="Millares 2 7 2 3 7 2" xfId="35247" xr:uid="{FAAED44C-30C8-4157-957A-391E02FBE4E4}"/>
    <cellStyle name="Millares 2 7 2 3 8" xfId="23806" xr:uid="{39DE0126-EF4B-4ED1-83D5-9F761164B850}"/>
    <cellStyle name="Millares 2 7 2 3 9" xfId="46689" xr:uid="{5BDC9CB8-066C-4BD4-ACFE-B8F66552474B}"/>
    <cellStyle name="Millares 2 7 2 4" xfId="1423" xr:uid="{52022BD1-3E1C-4C49-BE83-E4197450D923}"/>
    <cellStyle name="Millares 2 7 2 4 2" xfId="2740" xr:uid="{2C5F42C8-5D79-48C0-8E36-C0666EB869EC}"/>
    <cellStyle name="Millares 2 7 2 4 2 2" xfId="6988" xr:uid="{2FE194E3-7652-4616-AEF0-43CE1D59D9B5}"/>
    <cellStyle name="Millares 2 7 2 4 2 2 2" xfId="18440" xr:uid="{852A9AFB-70E6-4A12-9FC2-2B7589F67FB4}"/>
    <cellStyle name="Millares 2 7 2 4 2 2 2 2" xfId="41334" xr:uid="{90E1DD80-A16B-4E13-A1A4-91EC181FE1FB}"/>
    <cellStyle name="Millares 2 7 2 4 2 2 3" xfId="29893" xr:uid="{64A8D069-7393-4A3D-842B-DEFB5F5C6E02}"/>
    <cellStyle name="Millares 2 7 2 4 2 2 4" xfId="52775" xr:uid="{FE6DDF94-47C5-4570-A19D-3D1E07DCDE84}"/>
    <cellStyle name="Millares 2 7 2 4 2 3" xfId="14198" xr:uid="{D73ACF56-A6F3-4451-BDE7-72C994DCE980}"/>
    <cellStyle name="Millares 2 7 2 4 2 3 2" xfId="37092" xr:uid="{DF5AAC24-E737-43D0-9C3B-34A9C50D2BCC}"/>
    <cellStyle name="Millares 2 7 2 4 2 4" xfId="25651" xr:uid="{EEFC3B50-2E03-4690-9DE2-05D125C99A7B}"/>
    <cellStyle name="Millares 2 7 2 4 2 5" xfId="48534" xr:uid="{83B13322-EA42-4F3E-803E-0C922A79A641}"/>
    <cellStyle name="Millares 2 7 2 4 3" xfId="5671" xr:uid="{19E70FF0-A615-41C1-8C6F-A187FA6380F0}"/>
    <cellStyle name="Millares 2 7 2 4 3 2" xfId="17123" xr:uid="{F1B23970-DF25-4C33-89B6-74EBD9BE82B0}"/>
    <cellStyle name="Millares 2 7 2 4 3 2 2" xfId="40017" xr:uid="{6C5228DE-D181-4915-8DE9-C38F1827FE80}"/>
    <cellStyle name="Millares 2 7 2 4 3 3" xfId="28576" xr:uid="{7C1463E3-8549-448F-B8AF-92445D55E987}"/>
    <cellStyle name="Millares 2 7 2 4 3 4" xfId="51458" xr:uid="{8627E76A-5F5B-4B55-9598-98898DB24563}"/>
    <cellStyle name="Millares 2 7 2 4 4" xfId="12881" xr:uid="{1652AAE2-7EA5-458F-A5E0-B6DC1457FD53}"/>
    <cellStyle name="Millares 2 7 2 4 4 2" xfId="35775" xr:uid="{4B5FFF63-A162-460D-AFBA-F0C6D255C4D2}"/>
    <cellStyle name="Millares 2 7 2 4 5" xfId="24334" xr:uid="{60203DCF-DACF-4CEA-9304-94E38CE8B42B}"/>
    <cellStyle name="Millares 2 7 2 4 6" xfId="47217" xr:uid="{39D6FDEA-C38E-483B-8917-0FA100C2A011}"/>
    <cellStyle name="Millares 2 7 2 5" xfId="1685" xr:uid="{1FCA759C-135B-43F7-9BEC-7509E95F6329}"/>
    <cellStyle name="Millares 2 7 2 5 2" xfId="5933" xr:uid="{60652CCE-24D6-4A53-A5C2-B16FB5DCF77D}"/>
    <cellStyle name="Millares 2 7 2 5 2 2" xfId="17385" xr:uid="{4423B224-FD9D-44A8-A6D1-8A056D31D145}"/>
    <cellStyle name="Millares 2 7 2 5 2 2 2" xfId="40279" xr:uid="{09CAF7E9-D64D-4742-88B5-C15AD837E46C}"/>
    <cellStyle name="Millares 2 7 2 5 2 3" xfId="28838" xr:uid="{2DE241E7-A978-4A03-9084-76BE370991A5}"/>
    <cellStyle name="Millares 2 7 2 5 2 4" xfId="51720" xr:uid="{BD8DC7E9-4AB3-40A2-ACB4-94E08147394F}"/>
    <cellStyle name="Millares 2 7 2 5 3" xfId="13143" xr:uid="{13AE562D-07F4-4759-9E8F-4B6750822418}"/>
    <cellStyle name="Millares 2 7 2 5 3 2" xfId="36037" xr:uid="{6971D237-43AC-49AF-B51A-3BCD591FB5BE}"/>
    <cellStyle name="Millares 2 7 2 5 4" xfId="24596" xr:uid="{37C941E8-2D33-4710-9378-A346D9A4DAF1}"/>
    <cellStyle name="Millares 2 7 2 5 5" xfId="47479" xr:uid="{332FDB8F-72C9-4610-9468-EFF9475FDC8A}"/>
    <cellStyle name="Millares 2 7 2 6" xfId="3008" xr:uid="{3BC342F4-C2DA-4B39-BAD1-41F262B6E40F}"/>
    <cellStyle name="Millares 2 7 2 6 2" xfId="7251" xr:uid="{A32972C8-A978-4A3D-A31D-2383A18559B3}"/>
    <cellStyle name="Millares 2 7 2 6 2 2" xfId="18703" xr:uid="{72E9FFAF-1476-4454-99EC-9E7A5C74E203}"/>
    <cellStyle name="Millares 2 7 2 6 2 2 2" xfId="41597" xr:uid="{9A760E11-06A0-4EBB-809B-8945777E5134}"/>
    <cellStyle name="Millares 2 7 2 6 2 3" xfId="30156" xr:uid="{53ACCF46-4801-4113-8E62-F25C28CB48FE}"/>
    <cellStyle name="Millares 2 7 2 6 2 4" xfId="53038" xr:uid="{5E29D128-52DB-47DE-B1ED-62ADF8580E88}"/>
    <cellStyle name="Millares 2 7 2 6 3" xfId="14461" xr:uid="{0952BD61-0247-4B07-B356-E1738D9C5B6A}"/>
    <cellStyle name="Millares 2 7 2 6 3 2" xfId="37355" xr:uid="{FB3F1132-171A-4EC9-B606-AAFB4053801C}"/>
    <cellStyle name="Millares 2 7 2 6 4" xfId="25914" xr:uid="{02D2E3D7-2B17-4B7B-90AE-58834523914D}"/>
    <cellStyle name="Millares 2 7 2 6 5" xfId="48796" xr:uid="{B1A0A596-45E3-466A-968A-CF0240ADAEED}"/>
    <cellStyle name="Millares 2 7 2 7" xfId="3268" xr:uid="{E691D6F5-4DC1-4874-9846-DD78D5FD3919}"/>
    <cellStyle name="Millares 2 7 2 7 2" xfId="7511" xr:uid="{7334D3FA-3619-41FD-8492-2377351846B7}"/>
    <cellStyle name="Millares 2 7 2 7 2 2" xfId="18963" xr:uid="{3055CDC8-BE67-4476-8BC9-EADBEE2DCC29}"/>
    <cellStyle name="Millares 2 7 2 7 2 2 2" xfId="41857" xr:uid="{B1025188-FE64-4544-9233-0ADE177C5774}"/>
    <cellStyle name="Millares 2 7 2 7 2 3" xfId="30416" xr:uid="{0ED77E4B-F4A8-4923-921E-21E59DC0DDC9}"/>
    <cellStyle name="Millares 2 7 2 7 2 4" xfId="53298" xr:uid="{ACD09A64-DB3E-48A0-84EB-00E5CD96704E}"/>
    <cellStyle name="Millares 2 7 2 7 3" xfId="14721" xr:uid="{E69BEBBB-3429-4396-855D-EFF4A3CF9901}"/>
    <cellStyle name="Millares 2 7 2 7 3 2" xfId="37615" xr:uid="{B0B91244-646C-49A6-AB11-A16D9E8EB2E7}"/>
    <cellStyle name="Millares 2 7 2 7 4" xfId="26174" xr:uid="{BC58FD15-E0F5-4C7D-8EE7-7EC14261B3FA}"/>
    <cellStyle name="Millares 2 7 2 7 5" xfId="49056" xr:uid="{2DE74B81-D76D-44A7-A465-32DF6F53CBBB}"/>
    <cellStyle name="Millares 2 7 2 8" xfId="3529" xr:uid="{0C1FA131-74ED-4E86-97FB-CA09A5A8FCA7}"/>
    <cellStyle name="Millares 2 7 2 8 2" xfId="7772" xr:uid="{538D6BF4-B319-4FC3-B795-C1B62E12DAB8}"/>
    <cellStyle name="Millares 2 7 2 8 2 2" xfId="19224" xr:uid="{7313F81D-E839-42C6-BEE9-F8BE8F99597E}"/>
    <cellStyle name="Millares 2 7 2 8 2 2 2" xfId="42118" xr:uid="{6CB2D3DE-B428-4CDE-A202-9EF9E26C5A52}"/>
    <cellStyle name="Millares 2 7 2 8 2 3" xfId="30677" xr:uid="{75D67AFF-E439-4230-82CF-158791E43981}"/>
    <cellStyle name="Millares 2 7 2 8 2 4" xfId="53559" xr:uid="{517628EC-115F-467F-AFA2-504BAC7CE2AB}"/>
    <cellStyle name="Millares 2 7 2 8 3" xfId="14982" xr:uid="{5759B984-4BD8-4A2F-B960-8B8946140235}"/>
    <cellStyle name="Millares 2 7 2 8 3 2" xfId="37876" xr:uid="{F39DB345-5F6E-4B92-B87A-0E936ACBC1FD}"/>
    <cellStyle name="Millares 2 7 2 8 4" xfId="26435" xr:uid="{2AB463EE-CAE9-4C6D-B90E-9CCF70E9C2D8}"/>
    <cellStyle name="Millares 2 7 2 8 5" xfId="49317" xr:uid="{BFB553DE-AA89-45B0-9B6C-03BFE32BA785}"/>
    <cellStyle name="Millares 2 7 2 9" xfId="4597" xr:uid="{3893CE44-5441-464C-B325-B4811B1DC686}"/>
    <cellStyle name="Millares 2 7 2 9 2" xfId="16049" xr:uid="{CAC67911-7938-4FBD-B6B4-9269DB69F411}"/>
    <cellStyle name="Millares 2 7 2 9 2 2" xfId="38943" xr:uid="{FD323111-9C80-4EEC-AF82-19DE13F19D9A}"/>
    <cellStyle name="Millares 2 7 2 9 3" xfId="27502" xr:uid="{AC405B0E-4775-4D50-A679-5FC1FF2D1525}"/>
    <cellStyle name="Millares 2 7 2 9 4" xfId="50384" xr:uid="{73151081-53A0-45B5-9851-78BF28A66964}"/>
    <cellStyle name="Millares 2 7 3" xfId="514" xr:uid="{60C7A841-DAC7-4A76-BC89-128AF6B91D26}"/>
    <cellStyle name="Millares 2 7 3 10" xfId="46309" xr:uid="{CC7C8EB1-CCFD-4DF5-A715-5876FD5F0698}"/>
    <cellStyle name="Millares 2 7 3 2" xfId="1042" xr:uid="{465BB531-EC12-4FFE-89E2-174C57E504A2}"/>
    <cellStyle name="Millares 2 7 3 2 2" xfId="2359" xr:uid="{1272121C-D43A-4035-B73C-84BF824F83F9}"/>
    <cellStyle name="Millares 2 7 3 2 2 2" xfId="6607" xr:uid="{DEFD9F2C-C3DD-4E92-BEBD-0F7BC96391C6}"/>
    <cellStyle name="Millares 2 7 3 2 2 2 2" xfId="18059" xr:uid="{0AE49DD5-3DBA-4BB2-BBFB-5331CA8345F4}"/>
    <cellStyle name="Millares 2 7 3 2 2 2 2 2" xfId="40953" xr:uid="{C43125E9-FB3C-44A8-8E2C-C6826CCD69F5}"/>
    <cellStyle name="Millares 2 7 3 2 2 2 3" xfId="29512" xr:uid="{86DF7A70-4836-4B2C-8211-1B125B800133}"/>
    <cellStyle name="Millares 2 7 3 2 2 2 4" xfId="52394" xr:uid="{95364517-788C-4DC7-A4E6-1C1ABE0BA163}"/>
    <cellStyle name="Millares 2 7 3 2 2 3" xfId="13817" xr:uid="{EA6DA5CB-CC27-4B21-8180-1D83E7148080}"/>
    <cellStyle name="Millares 2 7 3 2 2 3 2" xfId="36711" xr:uid="{3C08A91B-49EB-43F6-9D68-5A175C48C136}"/>
    <cellStyle name="Millares 2 7 3 2 2 4" xfId="25270" xr:uid="{21A4F939-D796-41EB-86F9-1D3FC4A62D02}"/>
    <cellStyle name="Millares 2 7 3 2 2 5" xfId="48153" xr:uid="{9FA07FE9-AA5E-45AB-908E-FE82DFC04D44}"/>
    <cellStyle name="Millares 2 7 3 2 3" xfId="4203" xr:uid="{65294082-EC6A-4EC8-8C45-86D2309C6077}"/>
    <cellStyle name="Millares 2 7 3 2 3 2" xfId="8446" xr:uid="{7C9F3F7E-E6A4-4960-B794-010F1D798881}"/>
    <cellStyle name="Millares 2 7 3 2 3 2 2" xfId="19898" xr:uid="{E8733F7F-AF86-466E-9945-285DE35BDCAD}"/>
    <cellStyle name="Millares 2 7 3 2 3 2 2 2" xfId="42792" xr:uid="{855D4A3C-A5DB-408B-8036-1FDB5C9DD0C6}"/>
    <cellStyle name="Millares 2 7 3 2 3 2 3" xfId="31351" xr:uid="{FA53B87B-E9D4-475C-9688-48A53AD4F944}"/>
    <cellStyle name="Millares 2 7 3 2 3 2 4" xfId="54233" xr:uid="{746E84C6-32BC-4677-9436-AEC6C75201D4}"/>
    <cellStyle name="Millares 2 7 3 2 3 3" xfId="15656" xr:uid="{F2440510-2E08-4DC6-89EE-35099186435E}"/>
    <cellStyle name="Millares 2 7 3 2 3 3 2" xfId="38550" xr:uid="{59A07035-FDAC-4A67-AF2A-4DE916F89C29}"/>
    <cellStyle name="Millares 2 7 3 2 3 4" xfId="27109" xr:uid="{DE5C9C1D-F31E-41D4-831F-231690E033C5}"/>
    <cellStyle name="Millares 2 7 3 2 3 5" xfId="49991" xr:uid="{A11074C8-B5C6-41CC-9BA6-46C1D7C53AFE}"/>
    <cellStyle name="Millares 2 7 3 2 4" xfId="5290" xr:uid="{A5E4167A-28F3-48FA-8A8D-5B52155C79C3}"/>
    <cellStyle name="Millares 2 7 3 2 4 2" xfId="16742" xr:uid="{9172425E-D518-4967-B5F7-876BC821E551}"/>
    <cellStyle name="Millares 2 7 3 2 4 2 2" xfId="39636" xr:uid="{0084B257-5C82-4824-9604-26EF85F2C65E}"/>
    <cellStyle name="Millares 2 7 3 2 4 3" xfId="28195" xr:uid="{F6E1F469-241A-404B-84EF-D202096C804A}"/>
    <cellStyle name="Millares 2 7 3 2 4 4" xfId="51077" xr:uid="{FA325515-E2C7-4099-9524-1468BBD29F13}"/>
    <cellStyle name="Millares 2 7 3 2 5" xfId="10351" xr:uid="{37741562-11D8-4AA9-9395-056B48FDCBFC}"/>
    <cellStyle name="Millares 2 7 3 2 5 2" xfId="21794" xr:uid="{D9533809-3C95-4295-B7F8-6F5C7FC3F72F}"/>
    <cellStyle name="Millares 2 7 3 2 5 2 2" xfId="44688" xr:uid="{C2DE9AC9-F68E-419F-B314-426B2B301FF5}"/>
    <cellStyle name="Millares 2 7 3 2 5 3" xfId="33247" xr:uid="{D79F518E-60DD-4A0B-831E-B8120B6EBF50}"/>
    <cellStyle name="Millares 2 7 3 2 6" xfId="11435" xr:uid="{13409516-D7B5-4919-A384-067FEAA0E274}"/>
    <cellStyle name="Millares 2 7 3 2 6 2" xfId="22878" xr:uid="{7B3DEE05-9155-440F-92D5-B97104B9A449}"/>
    <cellStyle name="Millares 2 7 3 2 6 2 2" xfId="45772" xr:uid="{A074E658-D353-47DA-8451-26CCE34BB6C5}"/>
    <cellStyle name="Millares 2 7 3 2 6 3" xfId="34331" xr:uid="{65681A52-512B-4197-90BC-69B3D1958D4B}"/>
    <cellStyle name="Millares 2 7 3 2 7" xfId="12500" xr:uid="{D2EE9914-083E-4FE9-BDBA-6289A5AEE6AE}"/>
    <cellStyle name="Millares 2 7 3 2 7 2" xfId="35394" xr:uid="{D288A871-4DE7-4ED0-B225-5D00086B0F2E}"/>
    <cellStyle name="Millares 2 7 3 2 8" xfId="23953" xr:uid="{2996C53F-A06E-4558-A0C6-14652ACE468F}"/>
    <cellStyle name="Millares 2 7 3 2 9" xfId="46836" xr:uid="{2EBE574F-E8DA-40AC-B575-3542501CBD12}"/>
    <cellStyle name="Millares 2 7 3 3" xfId="1832" xr:uid="{7950A74E-FC90-4908-A3F0-4FE0FBE19F83}"/>
    <cellStyle name="Millares 2 7 3 3 2" xfId="6080" xr:uid="{D632CC76-5240-4E54-ADCD-0D8D0EF055A8}"/>
    <cellStyle name="Millares 2 7 3 3 2 2" xfId="17532" xr:uid="{AFBD1C6C-7B36-46B9-9780-5CE289B67463}"/>
    <cellStyle name="Millares 2 7 3 3 2 2 2" xfId="40426" xr:uid="{DBCFAA80-849A-4C18-ACB6-ECC9EB0A3FC1}"/>
    <cellStyle name="Millares 2 7 3 3 2 3" xfId="28985" xr:uid="{4CA453E9-BF2F-42CB-A7CD-9CCBEF4B69D5}"/>
    <cellStyle name="Millares 2 7 3 3 2 4" xfId="51867" xr:uid="{5D0ADAE1-68B7-4BE5-B9AA-ACCC91C2DD09}"/>
    <cellStyle name="Millares 2 7 3 3 3" xfId="13290" xr:uid="{2F0F7308-1FF9-4A19-9612-87F1477C51EA}"/>
    <cellStyle name="Millares 2 7 3 3 3 2" xfId="36184" xr:uid="{5308738B-0F9B-4747-A2FE-1B3C311C2EC9}"/>
    <cellStyle name="Millares 2 7 3 3 4" xfId="24743" xr:uid="{C17B482B-75C2-4606-A98B-A5482B2056A3}"/>
    <cellStyle name="Millares 2 7 3 3 5" xfId="47626" xr:uid="{2C613A49-17C7-4DED-9693-687D59F26ABE}"/>
    <cellStyle name="Millares 2 7 3 4" xfId="3676" xr:uid="{1068E897-B7C9-4833-9087-8D0793361642}"/>
    <cellStyle name="Millares 2 7 3 4 2" xfId="7919" xr:uid="{C892F364-CE87-45A1-BEB8-F2D55BE90752}"/>
    <cellStyle name="Millares 2 7 3 4 2 2" xfId="19371" xr:uid="{2093FB4C-04E6-4DFD-94BC-AA9DD377C710}"/>
    <cellStyle name="Millares 2 7 3 4 2 2 2" xfId="42265" xr:uid="{2679472B-889D-4A18-AB34-156AB48A8B1A}"/>
    <cellStyle name="Millares 2 7 3 4 2 3" xfId="30824" xr:uid="{A602E67F-2EF0-4C86-95FC-7C0294BB7598}"/>
    <cellStyle name="Millares 2 7 3 4 2 4" xfId="53706" xr:uid="{A463023A-FAE6-4E42-B6DC-D7BF7C1885CC}"/>
    <cellStyle name="Millares 2 7 3 4 3" xfId="15129" xr:uid="{CC5D3CC0-44D5-416D-955A-E1CFB3A921D1}"/>
    <cellStyle name="Millares 2 7 3 4 3 2" xfId="38023" xr:uid="{F52A3F56-1D50-42C5-AFD6-5DB6B7BE124F}"/>
    <cellStyle name="Millares 2 7 3 4 4" xfId="26582" xr:uid="{AFA289CE-16D0-4E34-B1FA-DEFD337B9464}"/>
    <cellStyle name="Millares 2 7 3 4 5" xfId="49464" xr:uid="{DCFB9A06-B35F-4359-AC41-C97A64A5600C}"/>
    <cellStyle name="Millares 2 7 3 5" xfId="4763" xr:uid="{F117255E-971E-4F5B-8CEB-5255BA67ED3C}"/>
    <cellStyle name="Millares 2 7 3 5 2" xfId="16215" xr:uid="{6ADAA3A7-18DD-4498-ACBD-4D53C89794C7}"/>
    <cellStyle name="Millares 2 7 3 5 2 2" xfId="39109" xr:uid="{A93CC283-23F4-468F-8F8D-4906BEF39894}"/>
    <cellStyle name="Millares 2 7 3 5 3" xfId="27668" xr:uid="{CF3B2B8A-0F09-449E-8D48-CA4CFF91BFE8}"/>
    <cellStyle name="Millares 2 7 3 5 4" xfId="50550" xr:uid="{3577C146-79B0-4B5A-9B08-8CE7E26813E6}"/>
    <cellStyle name="Millares 2 7 3 6" xfId="9824" xr:uid="{010163F9-D891-4EE8-90E5-BC110B98EE74}"/>
    <cellStyle name="Millares 2 7 3 6 2" xfId="21267" xr:uid="{8B41D2BF-07A8-4839-BD09-08BE50E2D277}"/>
    <cellStyle name="Millares 2 7 3 6 2 2" xfId="44161" xr:uid="{6D856351-95AD-4524-BCC6-BCBFA2EDF620}"/>
    <cellStyle name="Millares 2 7 3 6 3" xfId="32720" xr:uid="{CE04218B-1584-446B-AA18-4467D9877001}"/>
    <cellStyle name="Millares 2 7 3 7" xfId="10908" xr:uid="{61AA2B30-A1BD-4F1C-B44A-B677AF8C2EDF}"/>
    <cellStyle name="Millares 2 7 3 7 2" xfId="22351" xr:uid="{0E863153-2EE2-4270-859D-8F45A1C53494}"/>
    <cellStyle name="Millares 2 7 3 7 2 2" xfId="45245" xr:uid="{D6D9A1AA-2993-4A2B-BD2E-62E9D0BDFCAD}"/>
    <cellStyle name="Millares 2 7 3 7 3" xfId="33804" xr:uid="{FE4966D3-4078-4752-87CB-3B39CA625C92}"/>
    <cellStyle name="Millares 2 7 3 8" xfId="11973" xr:uid="{B8BAE8F9-4CE8-4AAA-BE97-BEBE703DF5BF}"/>
    <cellStyle name="Millares 2 7 3 8 2" xfId="34867" xr:uid="{7740308A-18C8-4EAB-A3FD-4A1B0C528320}"/>
    <cellStyle name="Millares 2 7 3 9" xfId="23426" xr:uid="{BE5CEE8C-CF54-435E-9D22-A088E8D32C35}"/>
    <cellStyle name="Millares 2 7 4" xfId="779" xr:uid="{CDC7ADFF-A508-492B-979E-D3CB11B60645}"/>
    <cellStyle name="Millares 2 7 4 2" xfId="2096" xr:uid="{25496D5D-AF47-4983-90F4-BD16C06ECF5F}"/>
    <cellStyle name="Millares 2 7 4 2 2" xfId="6344" xr:uid="{9E032133-B34B-4F32-9D0A-B375F896A979}"/>
    <cellStyle name="Millares 2 7 4 2 2 2" xfId="17796" xr:uid="{61655D14-11FB-4870-A11B-72DD2CF9470F}"/>
    <cellStyle name="Millares 2 7 4 2 2 2 2" xfId="40690" xr:uid="{25DE7533-AD53-46D8-8756-95269C328749}"/>
    <cellStyle name="Millares 2 7 4 2 2 3" xfId="29249" xr:uid="{81EDBAA5-347F-45AF-AF31-2F9E6A5C1FC2}"/>
    <cellStyle name="Millares 2 7 4 2 2 4" xfId="52131" xr:uid="{5FAD4807-E17D-4974-AE54-9F1F98CD1447}"/>
    <cellStyle name="Millares 2 7 4 2 3" xfId="13554" xr:uid="{38F2F228-E44C-4DE4-80FB-B9FE1FADA9E6}"/>
    <cellStyle name="Millares 2 7 4 2 3 2" xfId="36448" xr:uid="{0761D6A2-76F9-4C8B-8B38-931ED6D849B5}"/>
    <cellStyle name="Millares 2 7 4 2 4" xfId="25007" xr:uid="{CD8BA344-76B9-4349-8AEC-C0F2527B1B8B}"/>
    <cellStyle name="Millares 2 7 4 2 5" xfId="47890" xr:uid="{4CD10BDD-81E4-4F94-A0DB-0FD52402167B}"/>
    <cellStyle name="Millares 2 7 4 3" xfId="3940" xr:uid="{D39F0A3A-38A7-4A65-A9F8-FAB7FF295ED3}"/>
    <cellStyle name="Millares 2 7 4 3 2" xfId="8183" xr:uid="{CB7BCF88-1ABF-4219-A528-6BAEDAAC1B99}"/>
    <cellStyle name="Millares 2 7 4 3 2 2" xfId="19635" xr:uid="{E5DF6697-FF0E-4704-9DDB-A61A660ABECE}"/>
    <cellStyle name="Millares 2 7 4 3 2 2 2" xfId="42529" xr:uid="{B4627338-27C8-49D7-8D18-70D6A2CFB38C}"/>
    <cellStyle name="Millares 2 7 4 3 2 3" xfId="31088" xr:uid="{C43DA9D5-F280-48E3-87BE-F45573D69215}"/>
    <cellStyle name="Millares 2 7 4 3 2 4" xfId="53970" xr:uid="{06641B71-A2D5-4E0F-BFE7-9D28D9F2AB37}"/>
    <cellStyle name="Millares 2 7 4 3 3" xfId="15393" xr:uid="{2D754709-0F7A-436C-B94A-F54C8E352990}"/>
    <cellStyle name="Millares 2 7 4 3 3 2" xfId="38287" xr:uid="{59E44A0D-B318-44AC-82BA-A828BC71EADF}"/>
    <cellStyle name="Millares 2 7 4 3 4" xfId="26846" xr:uid="{B17C8ADC-433F-4E96-ACC9-3634EF78FA84}"/>
    <cellStyle name="Millares 2 7 4 3 5" xfId="49728" xr:uid="{BE0CEC32-0FE6-47CB-B51A-B7E7234C16F7}"/>
    <cellStyle name="Millares 2 7 4 4" xfId="5027" xr:uid="{4DA333D3-AE44-429E-8414-EC9637B222EE}"/>
    <cellStyle name="Millares 2 7 4 4 2" xfId="16479" xr:uid="{B41E334B-7094-41B9-980D-3A1767C03D05}"/>
    <cellStyle name="Millares 2 7 4 4 2 2" xfId="39373" xr:uid="{4C6C9F99-892C-4DF6-8C2D-384EA52977A4}"/>
    <cellStyle name="Millares 2 7 4 4 3" xfId="27932" xr:uid="{3F4FE51F-DA11-4117-94F9-86F0484F89E5}"/>
    <cellStyle name="Millares 2 7 4 4 4" xfId="50814" xr:uid="{BD689267-995A-4AC8-BDBA-2C125E96E947}"/>
    <cellStyle name="Millares 2 7 4 5" xfId="10088" xr:uid="{3D8405E1-E13E-4A93-8145-7AB2F108733F}"/>
    <cellStyle name="Millares 2 7 4 5 2" xfId="21531" xr:uid="{D2A1E56C-6180-40B6-B04B-F2126212ADA3}"/>
    <cellStyle name="Millares 2 7 4 5 2 2" xfId="44425" xr:uid="{44CB068D-AE08-48DB-AF5E-ED5E60535ED1}"/>
    <cellStyle name="Millares 2 7 4 5 3" xfId="32984" xr:uid="{B772F8E0-BD94-4C7C-9558-52830637B852}"/>
    <cellStyle name="Millares 2 7 4 6" xfId="11172" xr:uid="{96184DAB-1A42-4F5C-8C12-B607F218AF7D}"/>
    <cellStyle name="Millares 2 7 4 6 2" xfId="22615" xr:uid="{2FB72A48-D490-404B-9E69-D5B4EE6EB79F}"/>
    <cellStyle name="Millares 2 7 4 6 2 2" xfId="45509" xr:uid="{41A7EE07-B5DE-4567-83A4-FD6287D19E74}"/>
    <cellStyle name="Millares 2 7 4 6 3" xfId="34068" xr:uid="{29267655-2942-40CB-9EBF-5D9822AC3199}"/>
    <cellStyle name="Millares 2 7 4 7" xfId="12237" xr:uid="{A129DB18-2C9A-4F69-AB42-6E17C9E40DD2}"/>
    <cellStyle name="Millares 2 7 4 7 2" xfId="35131" xr:uid="{D6791F8C-9B02-4528-A950-0B0A8E01EB3D}"/>
    <cellStyle name="Millares 2 7 4 8" xfId="23690" xr:uid="{8619A82E-A956-4FEE-8535-947903313EF2}"/>
    <cellStyle name="Millares 2 7 4 9" xfId="46573" xr:uid="{C1E2D3C3-2727-4EB5-99BA-7887C8D24275}"/>
    <cellStyle name="Millares 2 7 5" xfId="1307" xr:uid="{EC0E0F9A-DE15-4481-9AD4-D5037F87F00C}"/>
    <cellStyle name="Millares 2 7 5 2" xfId="2624" xr:uid="{84B3C788-8E14-468B-B6FF-8EA1866AAEE6}"/>
    <cellStyle name="Millares 2 7 5 2 2" xfId="6872" xr:uid="{7CA6771E-3AC3-4D4A-ADD1-E1ED454F44EB}"/>
    <cellStyle name="Millares 2 7 5 2 2 2" xfId="18324" xr:uid="{C050AAC0-5F41-4C6F-BFC8-77838D3C5033}"/>
    <cellStyle name="Millares 2 7 5 2 2 2 2" xfId="41218" xr:uid="{27462EA0-E6A9-46D6-9937-ED5E7BAD4507}"/>
    <cellStyle name="Millares 2 7 5 2 2 3" xfId="29777" xr:uid="{49E9AC45-9E63-4C7A-9875-30C04F990594}"/>
    <cellStyle name="Millares 2 7 5 2 2 4" xfId="52659" xr:uid="{1FD5A7D9-D0D2-42E0-822E-251F60788FFB}"/>
    <cellStyle name="Millares 2 7 5 2 3" xfId="14082" xr:uid="{AB01893F-7C95-457E-9C37-B3B8E2AC68E7}"/>
    <cellStyle name="Millares 2 7 5 2 3 2" xfId="36976" xr:uid="{BC3E5480-DB74-4044-A55E-3EAF263386AD}"/>
    <cellStyle name="Millares 2 7 5 2 4" xfId="25535" xr:uid="{7CFE35F3-A92D-4AA9-B177-B4C6FA5416D3}"/>
    <cellStyle name="Millares 2 7 5 2 5" xfId="48418" xr:uid="{5FE50A39-0CE9-4E47-911A-C5560A96B8B1}"/>
    <cellStyle name="Millares 2 7 5 3" xfId="5555" xr:uid="{0F51BB63-CE4E-482E-B7D3-928F15D4CECA}"/>
    <cellStyle name="Millares 2 7 5 3 2" xfId="17007" xr:uid="{22FB6CD5-33A1-4B10-96E4-4DA96D4F5E67}"/>
    <cellStyle name="Millares 2 7 5 3 2 2" xfId="39901" xr:uid="{8DE0883C-6AE6-4BE2-AA14-C724992158A3}"/>
    <cellStyle name="Millares 2 7 5 3 3" xfId="28460" xr:uid="{D89FB0D6-D4A4-436D-84BB-F819AD9CE3F3}"/>
    <cellStyle name="Millares 2 7 5 3 4" xfId="51342" xr:uid="{D8F687F2-04FD-4FE6-BCEF-D0015308B9E2}"/>
    <cellStyle name="Millares 2 7 5 4" xfId="12765" xr:uid="{0E04DBD6-801F-4181-BA96-08184179779D}"/>
    <cellStyle name="Millares 2 7 5 4 2" xfId="35659" xr:uid="{95278973-FB8F-4E93-BA48-136F4B15CBDF}"/>
    <cellStyle name="Millares 2 7 5 5" xfId="24218" xr:uid="{53980FA7-D158-4B8F-B062-4588533BC8E7}"/>
    <cellStyle name="Millares 2 7 5 6" xfId="47101" xr:uid="{F5E9B92F-157C-4C24-9FEE-EED5F01791F4}"/>
    <cellStyle name="Millares 2 7 6" xfId="1569" xr:uid="{8831A864-04F0-400E-8FAA-847A63C693AC}"/>
    <cellStyle name="Millares 2 7 6 2" xfId="5817" xr:uid="{F33D7DA7-B2F0-4B3D-8B4B-F4E71CD4C69E}"/>
    <cellStyle name="Millares 2 7 6 2 2" xfId="17269" xr:uid="{C753FEE6-3F90-4E6E-9215-3214BE83ED9A}"/>
    <cellStyle name="Millares 2 7 6 2 2 2" xfId="40163" xr:uid="{A2CE7570-8A1E-4458-8B9E-32BBE09656EE}"/>
    <cellStyle name="Millares 2 7 6 2 3" xfId="28722" xr:uid="{4153A34B-62AE-4CA1-9A08-BA6380C618ED}"/>
    <cellStyle name="Millares 2 7 6 2 4" xfId="51604" xr:uid="{8EF69093-A9F9-4543-AB8C-197D84B07CF2}"/>
    <cellStyle name="Millares 2 7 6 3" xfId="13027" xr:uid="{AAFE7B3D-4469-4B67-A914-739D979FD951}"/>
    <cellStyle name="Millares 2 7 6 3 2" xfId="35921" xr:uid="{B8D370E5-FCE4-45BF-BB47-63BFD236ABE2}"/>
    <cellStyle name="Millares 2 7 6 4" xfId="24480" xr:uid="{8885C552-87EF-4AAC-B639-6E35A226599C}"/>
    <cellStyle name="Millares 2 7 6 5" xfId="47363" xr:uid="{12E81DDB-22DB-48C7-B529-D8ED5F9390B1}"/>
    <cellStyle name="Millares 2 7 7" xfId="2892" xr:uid="{D58D34F6-B7AF-452B-AE38-9675DE1936C3}"/>
    <cellStyle name="Millares 2 7 7 2" xfId="7135" xr:uid="{1122D7C2-CDEE-496F-8398-2D52266AE4BC}"/>
    <cellStyle name="Millares 2 7 7 2 2" xfId="18587" xr:uid="{0C312C98-FD49-4098-9CC1-6483FFC105F0}"/>
    <cellStyle name="Millares 2 7 7 2 2 2" xfId="41481" xr:uid="{3DE590BE-386C-4D10-827B-47E839C3ADDB}"/>
    <cellStyle name="Millares 2 7 7 2 3" xfId="30040" xr:uid="{C856379D-E5FF-4BC8-BEBF-0C09B3444A77}"/>
    <cellStyle name="Millares 2 7 7 2 4" xfId="52922" xr:uid="{C5A504F2-7B97-4063-8FF1-A0B2EC075B2C}"/>
    <cellStyle name="Millares 2 7 7 3" xfId="14345" xr:uid="{A943F7E7-1AC2-43FE-88CA-31D3CEEC0697}"/>
    <cellStyle name="Millares 2 7 7 3 2" xfId="37239" xr:uid="{561F94C0-05CA-4BC8-BD15-2BF8B812220E}"/>
    <cellStyle name="Millares 2 7 7 4" xfId="25798" xr:uid="{8654F28C-0334-4F62-9086-8B13EF780352}"/>
    <cellStyle name="Millares 2 7 7 5" xfId="48680" xr:uid="{E4617A61-78F2-4A18-A3C2-6A89CA723CA0}"/>
    <cellStyle name="Millares 2 7 8" xfId="3152" xr:uid="{74D8913C-785B-4A6F-80AC-F2838865B56A}"/>
    <cellStyle name="Millares 2 7 8 2" xfId="7395" xr:uid="{214D6545-C9E9-488B-AE60-A27A8FD39FF9}"/>
    <cellStyle name="Millares 2 7 8 2 2" xfId="18847" xr:uid="{A63EB2C4-4328-4F10-B944-FB898DFBD07D}"/>
    <cellStyle name="Millares 2 7 8 2 2 2" xfId="41741" xr:uid="{F36CABE0-6E37-45FA-B70F-DC28D6BC5506}"/>
    <cellStyle name="Millares 2 7 8 2 3" xfId="30300" xr:uid="{809EC573-C464-479A-BAB1-687AA0A77750}"/>
    <cellStyle name="Millares 2 7 8 2 4" xfId="53182" xr:uid="{98BE0234-A04A-4EF4-B637-C997BDA005E9}"/>
    <cellStyle name="Millares 2 7 8 3" xfId="14605" xr:uid="{36182BB0-FCD1-4919-974A-719FB9C6385D}"/>
    <cellStyle name="Millares 2 7 8 3 2" xfId="37499" xr:uid="{8600F10E-BAE3-4BA5-9929-9DD9AC73A5AB}"/>
    <cellStyle name="Millares 2 7 8 4" xfId="26058" xr:uid="{D5BF85A4-C0F3-4907-B01D-7824896FC95E}"/>
    <cellStyle name="Millares 2 7 8 5" xfId="48940" xr:uid="{3481DFA3-4864-4251-A566-89A7E3D84948}"/>
    <cellStyle name="Millares 2 7 9" xfId="3413" xr:uid="{49AA67AA-684F-4DA3-A281-19F2ACBB2268}"/>
    <cellStyle name="Millares 2 7 9 2" xfId="7656" xr:uid="{61BEC946-70CD-4DE8-A99F-E89E5799CB3C}"/>
    <cellStyle name="Millares 2 7 9 2 2" xfId="19108" xr:uid="{ACB1894D-D54E-4772-88EF-37D0F376DBBB}"/>
    <cellStyle name="Millares 2 7 9 2 2 2" xfId="42002" xr:uid="{091ED7B2-11DD-4D01-B7D8-64867BD580CA}"/>
    <cellStyle name="Millares 2 7 9 2 3" xfId="30561" xr:uid="{3D4931C6-09E2-4F9F-9A1D-19DDC4E07D5C}"/>
    <cellStyle name="Millares 2 7 9 2 4" xfId="53443" xr:uid="{2DDD5B3B-9BCF-455A-838A-AC2FE7D144D6}"/>
    <cellStyle name="Millares 2 7 9 3" xfId="14866" xr:uid="{FBD3734C-DFD6-44B0-851C-F82B66DABDBC}"/>
    <cellStyle name="Millares 2 7 9 3 2" xfId="37760" xr:uid="{DE2FBC18-7807-4D0E-B549-50F0ECAF36AD}"/>
    <cellStyle name="Millares 2 7 9 4" xfId="26319" xr:uid="{3B5874E5-7BBD-475C-B87F-F10293F2D0FD}"/>
    <cellStyle name="Millares 2 7 9 5" xfId="49201" xr:uid="{FFD5481D-4081-40CA-A4BB-DD171E1413A5}"/>
    <cellStyle name="Millares 2 8" xfId="281" xr:uid="{9857A275-308A-4734-9F19-2DDCF3B2D1E6}"/>
    <cellStyle name="Millares 2 8 10" xfId="4511" xr:uid="{E08963B0-79D8-4C83-87DD-A1EE550C1CC7}"/>
    <cellStyle name="Millares 2 8 10 2" xfId="15963" xr:uid="{639B88DD-AE6C-48BC-8A93-8031BA52121C}"/>
    <cellStyle name="Millares 2 8 10 2 2" xfId="38857" xr:uid="{EE6B8AFE-00C7-4C8F-A769-D8E67A1C4C5C}"/>
    <cellStyle name="Millares 2 8 10 3" xfId="27416" xr:uid="{0DC3EC82-DD10-45A6-A3B9-F49E4B29A540}"/>
    <cellStyle name="Millares 2 8 10 4" xfId="50298" xr:uid="{9F6CCD76-10AD-44F0-980C-6905A9B0FB25}"/>
    <cellStyle name="Millares 2 8 11" xfId="8790" xr:uid="{631EB3FD-10CF-4373-BCC3-266EABF15D9F}"/>
    <cellStyle name="Millares 2 8 11 2" xfId="20234" xr:uid="{7FC7EC59-BACD-4DEE-A170-230265A5F500}"/>
    <cellStyle name="Millares 2 8 11 2 2" xfId="43128" xr:uid="{7611254A-20AC-42E2-A9E9-36826585776A}"/>
    <cellStyle name="Millares 2 8 11 3" xfId="31687" xr:uid="{45A20AF0-C022-4BB6-A6A6-AE5EC0779C0F}"/>
    <cellStyle name="Millares 2 8 11 4" xfId="54569" xr:uid="{25B4D2C8-FA68-4A5D-8DE2-8A528A5E97DD}"/>
    <cellStyle name="Millares 2 8 12" xfId="9052" xr:uid="{366842FE-82D5-4F54-8EB8-BD0BEFCD22E7}"/>
    <cellStyle name="Millares 2 8 12 2" xfId="20496" xr:uid="{BF12299F-2FA0-4F08-A04E-9A7CB0A89D4A}"/>
    <cellStyle name="Millares 2 8 12 2 2" xfId="43390" xr:uid="{0C86316B-28F5-47A0-8484-76EE0D040A5F}"/>
    <cellStyle name="Millares 2 8 12 3" xfId="31949" xr:uid="{DDA67D0E-34D9-4657-A77B-8338047F18CE}"/>
    <cellStyle name="Millares 2 8 12 4" xfId="54831" xr:uid="{DC353B67-8118-4A31-95F1-FC756425CDEC}"/>
    <cellStyle name="Millares 2 8 13" xfId="9319" xr:uid="{7DE5D53C-0765-403E-BA46-7FAA743CED1E}"/>
    <cellStyle name="Millares 2 8 13 2" xfId="20763" xr:uid="{CA8218E6-6FA4-40A1-ACBE-2559EC0AD25A}"/>
    <cellStyle name="Millares 2 8 13 2 2" xfId="43657" xr:uid="{E2B2F775-C970-43FD-B484-A2BA301A9A68}"/>
    <cellStyle name="Millares 2 8 13 3" xfId="32216" xr:uid="{7F6162B6-DF89-4CF4-B55D-049783531081}"/>
    <cellStyle name="Millares 2 8 13 4" xfId="55098" xr:uid="{E884E061-9F49-47D2-A0EF-07A381CDC3E1}"/>
    <cellStyle name="Millares 2 8 14" xfId="9591" xr:uid="{BC87E6F5-69A6-45C7-A9EB-8C71D1620E45}"/>
    <cellStyle name="Millares 2 8 14 2" xfId="21034" xr:uid="{AC06382F-8223-486F-89CC-D35AA1D0F954}"/>
    <cellStyle name="Millares 2 8 14 2 2" xfId="43928" xr:uid="{93DD44F4-943E-489D-A654-AE3716ED4B23}"/>
    <cellStyle name="Millares 2 8 14 3" xfId="32487" xr:uid="{DB42CF38-C811-4EF6-823C-0B6BC9AEAA87}"/>
    <cellStyle name="Millares 2 8 15" xfId="10675" xr:uid="{DC008F60-10D2-40BC-A989-0F27ABCCDD63}"/>
    <cellStyle name="Millares 2 8 15 2" xfId="22118" xr:uid="{F94E8FFF-C7C3-4536-A1A6-1A76FE19A128}"/>
    <cellStyle name="Millares 2 8 15 2 2" xfId="45012" xr:uid="{EBACB19E-D232-4A65-9695-BA96F6528E99}"/>
    <cellStyle name="Millares 2 8 15 3" xfId="33571" xr:uid="{0E45B9E2-E995-43B5-A911-87624E21E669}"/>
    <cellStyle name="Millares 2 8 16" xfId="11740" xr:uid="{0BF3FF3B-1500-4685-9C62-E108F01194DD}"/>
    <cellStyle name="Millares 2 8 16 2" xfId="34634" xr:uid="{B41F6F7B-19EC-4E0A-B0BF-49F1DB1B66AC}"/>
    <cellStyle name="Millares 2 8 17" xfId="23193" xr:uid="{9DC12F75-E252-4401-A8B9-8E49C7498DAF}"/>
    <cellStyle name="Millares 2 8 18" xfId="46076" xr:uid="{1408D0F2-657B-42C5-A4D8-35A3ED7EAE38}"/>
    <cellStyle name="Millares 2 8 2" xfId="397" xr:uid="{EB13E9B3-A9B2-47A0-80C0-E68E857CE155}"/>
    <cellStyle name="Millares 2 8 2 10" xfId="8906" xr:uid="{C0E7652E-BA37-4FC3-A9A0-C7E48800FFAE}"/>
    <cellStyle name="Millares 2 8 2 10 2" xfId="20350" xr:uid="{6B7548E6-ADA6-49B6-8184-12F412D4A890}"/>
    <cellStyle name="Millares 2 8 2 10 2 2" xfId="43244" xr:uid="{823E49E1-BADA-4CC6-ABE5-414C5175F31E}"/>
    <cellStyle name="Millares 2 8 2 10 3" xfId="31803" xr:uid="{CB5539D0-A9E4-45CA-87DB-3070242CBAD8}"/>
    <cellStyle name="Millares 2 8 2 10 4" xfId="54685" xr:uid="{360A3A60-3926-47F0-874B-B10F6D83DD29}"/>
    <cellStyle name="Millares 2 8 2 11" xfId="9168" xr:uid="{01E62605-52AC-47A9-90CE-E22E6621843B}"/>
    <cellStyle name="Millares 2 8 2 11 2" xfId="20612" xr:uid="{696532A1-8E9A-400A-98B6-832DA7700A65}"/>
    <cellStyle name="Millares 2 8 2 11 2 2" xfId="43506" xr:uid="{66F8C1D7-4573-4512-96D6-C5D33E29B844}"/>
    <cellStyle name="Millares 2 8 2 11 3" xfId="32065" xr:uid="{5273ED65-8B00-4B81-9694-1B47AB2915AB}"/>
    <cellStyle name="Millares 2 8 2 11 4" xfId="54947" xr:uid="{54B6675A-84B9-48D9-BA17-475DA7050DCE}"/>
    <cellStyle name="Millares 2 8 2 12" xfId="9435" xr:uid="{5FDD1B1F-8193-4CB6-AC0A-48C4C0870D73}"/>
    <cellStyle name="Millares 2 8 2 12 2" xfId="20879" xr:uid="{E5C3ED0E-3A36-4645-8529-E3E1DDF4F056}"/>
    <cellStyle name="Millares 2 8 2 12 2 2" xfId="43773" xr:uid="{D0BD9914-3918-4EC9-99B5-7C38913333CE}"/>
    <cellStyle name="Millares 2 8 2 12 3" xfId="32332" xr:uid="{B66BC637-E5C7-47C8-B203-EECF231A499E}"/>
    <cellStyle name="Millares 2 8 2 12 4" xfId="55214" xr:uid="{302972C9-3A0C-4B54-AA60-946D5E56B6D8}"/>
    <cellStyle name="Millares 2 8 2 13" xfId="9707" xr:uid="{D3C8BFC3-AB1F-42EF-9FEF-1DB036900AC7}"/>
    <cellStyle name="Millares 2 8 2 13 2" xfId="21150" xr:uid="{AEFB51DA-1E2B-4DFA-9EF7-A114EA064E16}"/>
    <cellStyle name="Millares 2 8 2 13 2 2" xfId="44044" xr:uid="{BB4AF148-C1B5-423B-8396-6427804C5059}"/>
    <cellStyle name="Millares 2 8 2 13 3" xfId="32603" xr:uid="{51F78EF2-1BF0-42B9-AF65-8D284312C22C}"/>
    <cellStyle name="Millares 2 8 2 14" xfId="10791" xr:uid="{81B8BC20-7D51-42E5-97EC-38DC506BEBAA}"/>
    <cellStyle name="Millares 2 8 2 14 2" xfId="22234" xr:uid="{9603935E-CABA-4265-9780-4D8B8033C585}"/>
    <cellStyle name="Millares 2 8 2 14 2 2" xfId="45128" xr:uid="{FAC36220-2013-4733-9E50-D634E8634B00}"/>
    <cellStyle name="Millares 2 8 2 14 3" xfId="33687" xr:uid="{28410A83-EB76-45B8-AF28-819FEF1F3B5D}"/>
    <cellStyle name="Millares 2 8 2 15" xfId="11856" xr:uid="{54BF5F63-5319-4CC5-8321-70B9945ED07F}"/>
    <cellStyle name="Millares 2 8 2 15 2" xfId="34750" xr:uid="{0B199C67-7567-4D0D-A7E6-76F241B0D491}"/>
    <cellStyle name="Millares 2 8 2 16" xfId="23309" xr:uid="{925CE9B6-1203-4E68-86FB-48EC47436C14}"/>
    <cellStyle name="Millares 2 8 2 17" xfId="46192" xr:uid="{D16505A4-E173-4F19-9C27-8DA5C300C791}"/>
    <cellStyle name="Millares 2 8 2 2" xfId="660" xr:uid="{3F18F635-ECE6-4D7E-9DE3-327A558BBF61}"/>
    <cellStyle name="Millares 2 8 2 2 10" xfId="46455" xr:uid="{B9935F18-D2B5-4625-A49A-EC6CC4C0C847}"/>
    <cellStyle name="Millares 2 8 2 2 2" xfId="1188" xr:uid="{8AB58FB6-5CBC-4171-9DE3-CF7B385448B5}"/>
    <cellStyle name="Millares 2 8 2 2 2 2" xfId="2505" xr:uid="{68137F06-324A-4013-9346-F9C707BB4990}"/>
    <cellStyle name="Millares 2 8 2 2 2 2 2" xfId="6753" xr:uid="{560FDEC9-75A6-49C5-BE62-4C566FDAA2C5}"/>
    <cellStyle name="Millares 2 8 2 2 2 2 2 2" xfId="18205" xr:uid="{976CDFA6-BDE3-496B-BEA2-414630CDDA24}"/>
    <cellStyle name="Millares 2 8 2 2 2 2 2 2 2" xfId="41099" xr:uid="{A646B941-F3F4-48BC-A853-FF91D0B00B03}"/>
    <cellStyle name="Millares 2 8 2 2 2 2 2 3" xfId="29658" xr:uid="{D504E737-81E9-4D68-B543-A234E97846AC}"/>
    <cellStyle name="Millares 2 8 2 2 2 2 2 4" xfId="52540" xr:uid="{23E46987-C846-4530-98D5-53B2C5D69B4B}"/>
    <cellStyle name="Millares 2 8 2 2 2 2 3" xfId="13963" xr:uid="{063FDC0B-EB01-44C8-9106-4946ECCB6046}"/>
    <cellStyle name="Millares 2 8 2 2 2 2 3 2" xfId="36857" xr:uid="{D7C729A8-E8DC-4E0D-BCFF-A6D75198895C}"/>
    <cellStyle name="Millares 2 8 2 2 2 2 4" xfId="25416" xr:uid="{8855873C-405C-465B-9332-2D05F673CC38}"/>
    <cellStyle name="Millares 2 8 2 2 2 2 5" xfId="48299" xr:uid="{DD2235B8-9C53-4CE7-88AC-4F9C75BD1A57}"/>
    <cellStyle name="Millares 2 8 2 2 2 3" xfId="4349" xr:uid="{4C91BA6D-B97D-4519-A7AA-3F7A5793A933}"/>
    <cellStyle name="Millares 2 8 2 2 2 3 2" xfId="8592" xr:uid="{8108AE98-5860-4F33-BAFF-18A1C22EBE0A}"/>
    <cellStyle name="Millares 2 8 2 2 2 3 2 2" xfId="20044" xr:uid="{1F9BCED5-48A6-4A50-BA7E-C8B7C0CB469E}"/>
    <cellStyle name="Millares 2 8 2 2 2 3 2 2 2" xfId="42938" xr:uid="{222DBBE0-4FBC-475F-BD79-229DDBC78812}"/>
    <cellStyle name="Millares 2 8 2 2 2 3 2 3" xfId="31497" xr:uid="{1A7816C1-ADF8-4BE1-AA43-69AFBDE9EDAD}"/>
    <cellStyle name="Millares 2 8 2 2 2 3 2 4" xfId="54379" xr:uid="{48D48074-4992-41C9-A611-966C08B8FF50}"/>
    <cellStyle name="Millares 2 8 2 2 2 3 3" xfId="15802" xr:uid="{4477BA8A-250E-4B21-B90E-031199D258BB}"/>
    <cellStyle name="Millares 2 8 2 2 2 3 3 2" xfId="38696" xr:uid="{E195F70F-BCED-4A13-ACFD-2F4A88A590E6}"/>
    <cellStyle name="Millares 2 8 2 2 2 3 4" xfId="27255" xr:uid="{015948F5-28AC-4AAA-BBC1-5D2E809C1DB4}"/>
    <cellStyle name="Millares 2 8 2 2 2 3 5" xfId="50137" xr:uid="{0CE4BDD7-A7A1-4629-8AAE-DE4ABE1273D2}"/>
    <cellStyle name="Millares 2 8 2 2 2 4" xfId="5436" xr:uid="{30951788-174C-4437-9DA1-19577F7A2F10}"/>
    <cellStyle name="Millares 2 8 2 2 2 4 2" xfId="16888" xr:uid="{6284A826-BF67-4715-A938-79A0FE2B8FD4}"/>
    <cellStyle name="Millares 2 8 2 2 2 4 2 2" xfId="39782" xr:uid="{82B98118-E437-454D-967E-F06770286168}"/>
    <cellStyle name="Millares 2 8 2 2 2 4 3" xfId="28341" xr:uid="{459E5DC7-F2D2-4E28-8AC8-3654035169D3}"/>
    <cellStyle name="Millares 2 8 2 2 2 4 4" xfId="51223" xr:uid="{2278B96F-AA65-49B0-9A9B-347747FB70BE}"/>
    <cellStyle name="Millares 2 8 2 2 2 5" xfId="10497" xr:uid="{C8372515-4B84-4314-A277-FDCE9EC0B73B}"/>
    <cellStyle name="Millares 2 8 2 2 2 5 2" xfId="21940" xr:uid="{893DB122-BBF5-4E48-86DF-2ABF35987594}"/>
    <cellStyle name="Millares 2 8 2 2 2 5 2 2" xfId="44834" xr:uid="{64AF7B1D-B5C1-423E-8D5C-7569BB99F6F9}"/>
    <cellStyle name="Millares 2 8 2 2 2 5 3" xfId="33393" xr:uid="{54795DC6-0C9F-40B4-8F90-05B997FEE9D4}"/>
    <cellStyle name="Millares 2 8 2 2 2 6" xfId="11581" xr:uid="{2F27E57A-704D-4163-8F57-8719172C6A01}"/>
    <cellStyle name="Millares 2 8 2 2 2 6 2" xfId="23024" xr:uid="{9ED9AB2F-8016-433A-B0CA-F00D373DF5B3}"/>
    <cellStyle name="Millares 2 8 2 2 2 6 2 2" xfId="45918" xr:uid="{CB55FAAF-758D-4E1C-A9F3-204A9F57D09B}"/>
    <cellStyle name="Millares 2 8 2 2 2 6 3" xfId="34477" xr:uid="{ED2C18F7-69D2-4C6F-9244-C2E4CE6CD0C7}"/>
    <cellStyle name="Millares 2 8 2 2 2 7" xfId="12646" xr:uid="{FB66B21C-DC09-44D3-A640-D335102495C3}"/>
    <cellStyle name="Millares 2 8 2 2 2 7 2" xfId="35540" xr:uid="{14ACCC84-21CB-43FE-98E9-FD5BB27EDAFE}"/>
    <cellStyle name="Millares 2 8 2 2 2 8" xfId="24099" xr:uid="{D4FC7445-297A-4775-BD4B-B42A062491ED}"/>
    <cellStyle name="Millares 2 8 2 2 2 9" xfId="46982" xr:uid="{38FA0D63-965F-4538-A1EF-48CDD087216B}"/>
    <cellStyle name="Millares 2 8 2 2 3" xfId="1978" xr:uid="{C409A747-760C-4B84-A6A9-992868A7CAA5}"/>
    <cellStyle name="Millares 2 8 2 2 3 2" xfId="6226" xr:uid="{A1E311F8-A55D-4E94-9DC3-B14F2A9BBE66}"/>
    <cellStyle name="Millares 2 8 2 2 3 2 2" xfId="17678" xr:uid="{0023A3FC-2DFB-4DDE-8D00-C9042122DF9A}"/>
    <cellStyle name="Millares 2 8 2 2 3 2 2 2" xfId="40572" xr:uid="{19AA2C77-892A-46A0-9DAA-C2E3F4F2920A}"/>
    <cellStyle name="Millares 2 8 2 2 3 2 3" xfId="29131" xr:uid="{A25A90CA-FE01-452B-96A0-A18DCE285C3F}"/>
    <cellStyle name="Millares 2 8 2 2 3 2 4" xfId="52013" xr:uid="{598BDB57-E8FB-45DE-8D0B-9A3B12516A86}"/>
    <cellStyle name="Millares 2 8 2 2 3 3" xfId="13436" xr:uid="{26C1A1B2-97F0-4032-9E9F-89A06EF49FC9}"/>
    <cellStyle name="Millares 2 8 2 2 3 3 2" xfId="36330" xr:uid="{47B7ABCA-5F24-4F5B-BFE2-1D4A279AFECC}"/>
    <cellStyle name="Millares 2 8 2 2 3 4" xfId="24889" xr:uid="{B86D395A-BEAF-4FBF-9A78-E7CC83071188}"/>
    <cellStyle name="Millares 2 8 2 2 3 5" xfId="47772" xr:uid="{FA99B133-AFA4-449B-BA05-CAF065381FBE}"/>
    <cellStyle name="Millares 2 8 2 2 4" xfId="3822" xr:uid="{9AC6EE2F-0C19-4009-A486-58FF721BBD01}"/>
    <cellStyle name="Millares 2 8 2 2 4 2" xfId="8065" xr:uid="{1E23AB86-CEF1-4DDD-8AAF-54CF0D6744D8}"/>
    <cellStyle name="Millares 2 8 2 2 4 2 2" xfId="19517" xr:uid="{5ACC2F47-A36D-4620-8B12-B76B05042E88}"/>
    <cellStyle name="Millares 2 8 2 2 4 2 2 2" xfId="42411" xr:uid="{891A1F5A-D226-4304-92A9-7A8F18E5105F}"/>
    <cellStyle name="Millares 2 8 2 2 4 2 3" xfId="30970" xr:uid="{17D21974-2D7D-4D37-AC32-D3782EFAF7B2}"/>
    <cellStyle name="Millares 2 8 2 2 4 2 4" xfId="53852" xr:uid="{9CB36EED-48A0-469F-9277-4490AE2F217B}"/>
    <cellStyle name="Millares 2 8 2 2 4 3" xfId="15275" xr:uid="{F057E04B-FC6E-49A8-81BF-C0FA3DFB5E60}"/>
    <cellStyle name="Millares 2 8 2 2 4 3 2" xfId="38169" xr:uid="{DD7CE6BD-7044-4F23-A893-F9BD58FA0B54}"/>
    <cellStyle name="Millares 2 8 2 2 4 4" xfId="26728" xr:uid="{2668A50E-6AC3-461B-AC36-0516A235123F}"/>
    <cellStyle name="Millares 2 8 2 2 4 5" xfId="49610" xr:uid="{BECED04D-ECB8-461D-A365-BD1ECD932A4A}"/>
    <cellStyle name="Millares 2 8 2 2 5" xfId="4909" xr:uid="{473933B7-61B4-486C-A86E-981DA7B029E0}"/>
    <cellStyle name="Millares 2 8 2 2 5 2" xfId="16361" xr:uid="{853BF02A-AD27-4B6E-AAA2-BE81B20BE0BF}"/>
    <cellStyle name="Millares 2 8 2 2 5 2 2" xfId="39255" xr:uid="{84F91984-49F0-40DD-85A5-46D238D36686}"/>
    <cellStyle name="Millares 2 8 2 2 5 3" xfId="27814" xr:uid="{C45CD34F-EEBF-49A5-BB1C-04ADF1A55865}"/>
    <cellStyle name="Millares 2 8 2 2 5 4" xfId="50696" xr:uid="{F808BCA6-EF58-4A94-B75F-1FADD2155310}"/>
    <cellStyle name="Millares 2 8 2 2 6" xfId="9970" xr:uid="{22D2E25D-E858-4BED-9E18-4887052A1A7F}"/>
    <cellStyle name="Millares 2 8 2 2 6 2" xfId="21413" xr:uid="{9B9CE7DC-EED3-4C84-97C2-EA15C00F72A4}"/>
    <cellStyle name="Millares 2 8 2 2 6 2 2" xfId="44307" xr:uid="{31357865-0F5C-4EE8-9712-5610EEF6728D}"/>
    <cellStyle name="Millares 2 8 2 2 6 3" xfId="32866" xr:uid="{4571C324-718D-480C-8B9C-9E2F268143D2}"/>
    <cellStyle name="Millares 2 8 2 2 7" xfId="11054" xr:uid="{1B828350-6613-40C5-838A-B0D13165C03A}"/>
    <cellStyle name="Millares 2 8 2 2 7 2" xfId="22497" xr:uid="{FF9AD93D-4732-4FB6-951D-EB41C2B9959A}"/>
    <cellStyle name="Millares 2 8 2 2 7 2 2" xfId="45391" xr:uid="{36AB4F9F-7E0C-4F47-B5FC-A251695DEE75}"/>
    <cellStyle name="Millares 2 8 2 2 7 3" xfId="33950" xr:uid="{E33D455A-4412-4312-83F5-FE074D25A52E}"/>
    <cellStyle name="Millares 2 8 2 2 8" xfId="12119" xr:uid="{6546144E-3501-4C21-B61D-E002E2807488}"/>
    <cellStyle name="Millares 2 8 2 2 8 2" xfId="35013" xr:uid="{FCA3D339-4B1D-477C-8871-0BFA97823519}"/>
    <cellStyle name="Millares 2 8 2 2 9" xfId="23572" xr:uid="{AABF195A-127F-49BA-B3F7-6D00339DE368}"/>
    <cellStyle name="Millares 2 8 2 3" xfId="925" xr:uid="{16692840-81B5-48E7-A7E9-EEA0133C6FA2}"/>
    <cellStyle name="Millares 2 8 2 3 2" xfId="2242" xr:uid="{31843FA3-B356-454C-BA81-D07932E2D19B}"/>
    <cellStyle name="Millares 2 8 2 3 2 2" xfId="6490" xr:uid="{3C19D8F9-B839-46C4-BE87-689E380113BF}"/>
    <cellStyle name="Millares 2 8 2 3 2 2 2" xfId="17942" xr:uid="{05E73EFE-000D-4588-9DB2-6CA142E52AF2}"/>
    <cellStyle name="Millares 2 8 2 3 2 2 2 2" xfId="40836" xr:uid="{9D86DAF0-6F42-4943-B8DF-D60025996DA5}"/>
    <cellStyle name="Millares 2 8 2 3 2 2 3" xfId="29395" xr:uid="{82FF1435-1E26-4A14-84C3-1DF842A66E8D}"/>
    <cellStyle name="Millares 2 8 2 3 2 2 4" xfId="52277" xr:uid="{7CD29FC3-77F5-4737-8C4E-72CEDFC5810E}"/>
    <cellStyle name="Millares 2 8 2 3 2 3" xfId="13700" xr:uid="{42DB2CDA-FD52-4748-A205-4519D22C7148}"/>
    <cellStyle name="Millares 2 8 2 3 2 3 2" xfId="36594" xr:uid="{39FC6BBE-F8BD-45F1-B6EE-35807DDF79C8}"/>
    <cellStyle name="Millares 2 8 2 3 2 4" xfId="25153" xr:uid="{14FB975C-29CD-4FAD-90D2-067F5A560E7E}"/>
    <cellStyle name="Millares 2 8 2 3 2 5" xfId="48036" xr:uid="{2802BA38-2CEF-4533-A47F-90844ED8E35D}"/>
    <cellStyle name="Millares 2 8 2 3 3" xfId="4086" xr:uid="{FC1AD9DB-0B10-4BBA-A0A1-B1B29AC08A07}"/>
    <cellStyle name="Millares 2 8 2 3 3 2" xfId="8329" xr:uid="{80543ECD-8128-4D4E-813E-59B04D605BD5}"/>
    <cellStyle name="Millares 2 8 2 3 3 2 2" xfId="19781" xr:uid="{16587CC7-52D9-4555-A36D-22B078B76FFD}"/>
    <cellStyle name="Millares 2 8 2 3 3 2 2 2" xfId="42675" xr:uid="{0E02F04D-6E46-4F05-BCE0-8422C9A446DB}"/>
    <cellStyle name="Millares 2 8 2 3 3 2 3" xfId="31234" xr:uid="{788B431D-445D-4C61-85BC-34E31D622A79}"/>
    <cellStyle name="Millares 2 8 2 3 3 2 4" xfId="54116" xr:uid="{74F2B385-FEA8-4F15-93F7-E2D29484431A}"/>
    <cellStyle name="Millares 2 8 2 3 3 3" xfId="15539" xr:uid="{47E4FB99-124A-4FBF-862E-B05DB95E76AA}"/>
    <cellStyle name="Millares 2 8 2 3 3 3 2" xfId="38433" xr:uid="{E0450057-7C3E-4A70-833B-5C195781F515}"/>
    <cellStyle name="Millares 2 8 2 3 3 4" xfId="26992" xr:uid="{229C53F8-5585-4E08-A24D-D432C44A55C4}"/>
    <cellStyle name="Millares 2 8 2 3 3 5" xfId="49874" xr:uid="{EFA4BE9B-0367-4D51-A1AD-226298B856B1}"/>
    <cellStyle name="Millares 2 8 2 3 4" xfId="5173" xr:uid="{F5DE9173-24CE-442D-B098-6DE0AC292EA2}"/>
    <cellStyle name="Millares 2 8 2 3 4 2" xfId="16625" xr:uid="{C1500471-04DA-4957-B7EC-F07009EC1D00}"/>
    <cellStyle name="Millares 2 8 2 3 4 2 2" xfId="39519" xr:uid="{86C07EBA-0E69-4163-9A25-8CE00EE3EF3F}"/>
    <cellStyle name="Millares 2 8 2 3 4 3" xfId="28078" xr:uid="{301FC529-AAF5-4567-B1C7-8F066591D382}"/>
    <cellStyle name="Millares 2 8 2 3 4 4" xfId="50960" xr:uid="{01E14C83-A544-4C7C-B552-634F9D5C72BC}"/>
    <cellStyle name="Millares 2 8 2 3 5" xfId="10234" xr:uid="{D2D0B21E-0F6E-47FE-B7B1-3751C61D41B8}"/>
    <cellStyle name="Millares 2 8 2 3 5 2" xfId="21677" xr:uid="{F1450366-9FC4-4DFA-A6E2-21C263007F8F}"/>
    <cellStyle name="Millares 2 8 2 3 5 2 2" xfId="44571" xr:uid="{D6A2609B-31BA-40D4-B3E9-9F35A556DCA3}"/>
    <cellStyle name="Millares 2 8 2 3 5 3" xfId="33130" xr:uid="{8AE1EF53-5932-4502-A8DE-856FBE7D66C2}"/>
    <cellStyle name="Millares 2 8 2 3 6" xfId="11318" xr:uid="{C9B8789B-D02F-49C1-9CD6-C28915F9468C}"/>
    <cellStyle name="Millares 2 8 2 3 6 2" xfId="22761" xr:uid="{A1E338C2-F259-4368-A0AA-E6C37D4C9564}"/>
    <cellStyle name="Millares 2 8 2 3 6 2 2" xfId="45655" xr:uid="{9F13569D-6368-4029-88E3-8A843FD88323}"/>
    <cellStyle name="Millares 2 8 2 3 6 3" xfId="34214" xr:uid="{3C35E2A3-1C05-493F-B3C2-128F0AC10780}"/>
    <cellStyle name="Millares 2 8 2 3 7" xfId="12383" xr:uid="{556C49B0-6A82-4817-8485-BB7E4AE81EC5}"/>
    <cellStyle name="Millares 2 8 2 3 7 2" xfId="35277" xr:uid="{8817D3AD-1F8F-418B-81E5-6A40762A67A4}"/>
    <cellStyle name="Millares 2 8 2 3 8" xfId="23836" xr:uid="{AA3CF5CF-8AD0-4CB0-BF1B-E9309385FC26}"/>
    <cellStyle name="Millares 2 8 2 3 9" xfId="46719" xr:uid="{95198D57-704E-446A-9BD9-B1EFF7B76DC4}"/>
    <cellStyle name="Millares 2 8 2 4" xfId="1453" xr:uid="{A6A19B7C-543E-482D-9508-9F9B2B73996A}"/>
    <cellStyle name="Millares 2 8 2 4 2" xfId="2770" xr:uid="{E3894AC6-6381-4C67-9E3D-D2CBC40D38C1}"/>
    <cellStyle name="Millares 2 8 2 4 2 2" xfId="7018" xr:uid="{804A3505-B0CF-4504-9F76-F87C9A65C1D1}"/>
    <cellStyle name="Millares 2 8 2 4 2 2 2" xfId="18470" xr:uid="{CFAC20CE-F5D5-4F21-B982-52AC478BA488}"/>
    <cellStyle name="Millares 2 8 2 4 2 2 2 2" xfId="41364" xr:uid="{3E5A1C7B-04F9-42E4-8684-525B0EF04220}"/>
    <cellStyle name="Millares 2 8 2 4 2 2 3" xfId="29923" xr:uid="{1E23FFE8-B376-48E6-BED5-A2C9528AC55A}"/>
    <cellStyle name="Millares 2 8 2 4 2 2 4" xfId="52805" xr:uid="{A411219B-5053-406B-BED3-0CF61B7AAAF3}"/>
    <cellStyle name="Millares 2 8 2 4 2 3" xfId="14228" xr:uid="{4D4214E3-9A5B-4FA0-9015-B127207EC35B}"/>
    <cellStyle name="Millares 2 8 2 4 2 3 2" xfId="37122" xr:uid="{3A2043AA-C44C-4CA8-9653-45910556766D}"/>
    <cellStyle name="Millares 2 8 2 4 2 4" xfId="25681" xr:uid="{64C2A21B-747E-40FD-94CA-4325D257DBAE}"/>
    <cellStyle name="Millares 2 8 2 4 2 5" xfId="48564" xr:uid="{EDF3F254-1EB4-48AD-953B-012EE4DFECC5}"/>
    <cellStyle name="Millares 2 8 2 4 3" xfId="5701" xr:uid="{393B7F88-F130-4F56-8BAC-9E8FE34B0AD9}"/>
    <cellStyle name="Millares 2 8 2 4 3 2" xfId="17153" xr:uid="{CC9E7C4C-5A2C-4F7A-ADAE-A50EC44B19D8}"/>
    <cellStyle name="Millares 2 8 2 4 3 2 2" xfId="40047" xr:uid="{2100BD2F-9B48-4097-9200-B093EB1195BE}"/>
    <cellStyle name="Millares 2 8 2 4 3 3" xfId="28606" xr:uid="{75858BD1-1EF8-4B39-B51B-5041EBC9D27C}"/>
    <cellStyle name="Millares 2 8 2 4 3 4" xfId="51488" xr:uid="{8CE2C049-36D7-48BD-9583-C9760B41B3E3}"/>
    <cellStyle name="Millares 2 8 2 4 4" xfId="12911" xr:uid="{99085928-9D02-46AA-8FE8-E1C4325FC10D}"/>
    <cellStyle name="Millares 2 8 2 4 4 2" xfId="35805" xr:uid="{FCA550BA-1358-43F5-814F-260DF0070313}"/>
    <cellStyle name="Millares 2 8 2 4 5" xfId="24364" xr:uid="{B476CBFA-630B-4123-B660-68435D183527}"/>
    <cellStyle name="Millares 2 8 2 4 6" xfId="47247" xr:uid="{7CD8C2DF-B78E-44F4-8864-136135470480}"/>
    <cellStyle name="Millares 2 8 2 5" xfId="1715" xr:uid="{332A0A80-E462-439A-B685-224A4A8FD872}"/>
    <cellStyle name="Millares 2 8 2 5 2" xfId="5963" xr:uid="{C9B94A96-1B19-4D8E-BA50-781DE6C23708}"/>
    <cellStyle name="Millares 2 8 2 5 2 2" xfId="17415" xr:uid="{536917B1-D6DE-4FC5-8E44-897FA3D32BD5}"/>
    <cellStyle name="Millares 2 8 2 5 2 2 2" xfId="40309" xr:uid="{104C6272-1BDC-48EE-9DA6-55F3E5BA64B8}"/>
    <cellStyle name="Millares 2 8 2 5 2 3" xfId="28868" xr:uid="{E79EAB6B-AFBD-4567-90CE-8E60E1B3DF48}"/>
    <cellStyle name="Millares 2 8 2 5 2 4" xfId="51750" xr:uid="{49EBA0F1-9DB4-43F7-B267-AEFD9D7B0AEB}"/>
    <cellStyle name="Millares 2 8 2 5 3" xfId="13173" xr:uid="{5FAE6FCC-221D-4CC4-80CD-565E781FF499}"/>
    <cellStyle name="Millares 2 8 2 5 3 2" xfId="36067" xr:uid="{10A18AA2-809D-4181-A7DC-44C38705FE4E}"/>
    <cellStyle name="Millares 2 8 2 5 4" xfId="24626" xr:uid="{BBA33795-6E4D-431D-B8DC-E7594B9F5D0D}"/>
    <cellStyle name="Millares 2 8 2 5 5" xfId="47509" xr:uid="{13FC28DD-AB5B-4F26-BE5B-1B1ABB747BF6}"/>
    <cellStyle name="Millares 2 8 2 6" xfId="3038" xr:uid="{351F2583-6408-44EB-B20D-FE45AB9DD1EF}"/>
    <cellStyle name="Millares 2 8 2 6 2" xfId="7281" xr:uid="{164FC938-AFF6-42D7-A62E-9B2AD1DE3A0F}"/>
    <cellStyle name="Millares 2 8 2 6 2 2" xfId="18733" xr:uid="{36D75A23-63CF-4BC8-9BDA-3ED07DFB0354}"/>
    <cellStyle name="Millares 2 8 2 6 2 2 2" xfId="41627" xr:uid="{E515CA5F-1CB4-4B7E-B36E-AE51BBC469F5}"/>
    <cellStyle name="Millares 2 8 2 6 2 3" xfId="30186" xr:uid="{9FECF682-12E6-498F-9621-4C097C90A1FF}"/>
    <cellStyle name="Millares 2 8 2 6 2 4" xfId="53068" xr:uid="{8BF7EED6-A57B-4B74-866F-D50CA54492A4}"/>
    <cellStyle name="Millares 2 8 2 6 3" xfId="14491" xr:uid="{8FCE320F-1148-4110-AD3E-4E3F3E8539A1}"/>
    <cellStyle name="Millares 2 8 2 6 3 2" xfId="37385" xr:uid="{0FC2B7D4-8F00-4176-965D-74B5DCD3818C}"/>
    <cellStyle name="Millares 2 8 2 6 4" xfId="25944" xr:uid="{63A84650-D2CC-4880-A674-6A8936096F8D}"/>
    <cellStyle name="Millares 2 8 2 6 5" xfId="48826" xr:uid="{839AC872-58D1-451C-9CC6-C6590DA514DC}"/>
    <cellStyle name="Millares 2 8 2 7" xfId="3298" xr:uid="{3B417188-7950-4744-A172-D9B62CAE46E1}"/>
    <cellStyle name="Millares 2 8 2 7 2" xfId="7541" xr:uid="{86F1C676-86DE-4AD4-B946-574E7593D4C4}"/>
    <cellStyle name="Millares 2 8 2 7 2 2" xfId="18993" xr:uid="{DA7C6DDC-20DD-4632-A6F7-3CF1CF913981}"/>
    <cellStyle name="Millares 2 8 2 7 2 2 2" xfId="41887" xr:uid="{C1EF6394-EFE6-46DE-86DD-E75D7FAB6A8A}"/>
    <cellStyle name="Millares 2 8 2 7 2 3" xfId="30446" xr:uid="{ED8DCB42-2A81-4AEC-80B5-B3CA32577CFF}"/>
    <cellStyle name="Millares 2 8 2 7 2 4" xfId="53328" xr:uid="{C1166EEF-B391-47C7-A5D3-F2AA10DD5255}"/>
    <cellStyle name="Millares 2 8 2 7 3" xfId="14751" xr:uid="{01AD6EB9-76FD-47AE-8C33-FEDCB2D3FB0F}"/>
    <cellStyle name="Millares 2 8 2 7 3 2" xfId="37645" xr:uid="{87BB1861-AC78-4BF6-8310-493B411062E3}"/>
    <cellStyle name="Millares 2 8 2 7 4" xfId="26204" xr:uid="{21BA0B09-CD39-4F87-BD71-4018BF28BCAF}"/>
    <cellStyle name="Millares 2 8 2 7 5" xfId="49086" xr:uid="{A507D6F8-86E7-42DF-B4F1-17B47FAB8847}"/>
    <cellStyle name="Millares 2 8 2 8" xfId="3559" xr:uid="{A3319027-DC45-474E-BACD-0B3C9478F4D5}"/>
    <cellStyle name="Millares 2 8 2 8 2" xfId="7802" xr:uid="{AC5BB680-5235-4D01-A03B-D6890C51999B}"/>
    <cellStyle name="Millares 2 8 2 8 2 2" xfId="19254" xr:uid="{6BD4E4F9-7A89-4BDC-8C17-772141073613}"/>
    <cellStyle name="Millares 2 8 2 8 2 2 2" xfId="42148" xr:uid="{D9E28EBD-5E74-47E3-A722-F9DBD9C67D7A}"/>
    <cellStyle name="Millares 2 8 2 8 2 3" xfId="30707" xr:uid="{9638C806-873F-4458-AB70-154F5E1EA797}"/>
    <cellStyle name="Millares 2 8 2 8 2 4" xfId="53589" xr:uid="{D6548066-1ECF-4468-B75C-BFA406D7F8E6}"/>
    <cellStyle name="Millares 2 8 2 8 3" xfId="15012" xr:uid="{CA7C6BCC-DCBA-43F3-B924-6F59C9505363}"/>
    <cellStyle name="Millares 2 8 2 8 3 2" xfId="37906" xr:uid="{B09E7B21-364E-4AA4-9E3B-0C71B0F4B623}"/>
    <cellStyle name="Millares 2 8 2 8 4" xfId="26465" xr:uid="{1E5B64B4-8851-4DCF-A30C-1AF6AEDBE8F6}"/>
    <cellStyle name="Millares 2 8 2 8 5" xfId="49347" xr:uid="{47CF0B42-EAEA-4055-96A5-8A6C5A98578C}"/>
    <cellStyle name="Millares 2 8 2 9" xfId="4627" xr:uid="{49654B28-E3E3-48F0-82FC-1544173278EE}"/>
    <cellStyle name="Millares 2 8 2 9 2" xfId="16079" xr:uid="{D469B564-A2DC-4C0F-A24C-9281BA7558EF}"/>
    <cellStyle name="Millares 2 8 2 9 2 2" xfId="38973" xr:uid="{0C1D229A-6394-49E6-B0C4-A980BD21E7AC}"/>
    <cellStyle name="Millares 2 8 2 9 3" xfId="27532" xr:uid="{51FEA86F-6139-4DCA-9BF4-F3976837DE70}"/>
    <cellStyle name="Millares 2 8 2 9 4" xfId="50414" xr:uid="{B09283FD-AD1D-4288-A956-EDCF8E008844}"/>
    <cellStyle name="Millares 2 8 3" xfId="544" xr:uid="{4F23F029-58CC-4C53-AE41-8E779061E086}"/>
    <cellStyle name="Millares 2 8 3 10" xfId="46339" xr:uid="{017BE4B4-FE2F-444B-A642-175B8AE13FB6}"/>
    <cellStyle name="Millares 2 8 3 2" xfId="1072" xr:uid="{D2000246-15B7-4FC4-A8C5-285C72F1B279}"/>
    <cellStyle name="Millares 2 8 3 2 2" xfId="2389" xr:uid="{BAC9FC14-5A26-4935-A09A-1536A7876102}"/>
    <cellStyle name="Millares 2 8 3 2 2 2" xfId="6637" xr:uid="{99CE2146-32D6-4A2D-B520-A73FE7941E21}"/>
    <cellStyle name="Millares 2 8 3 2 2 2 2" xfId="18089" xr:uid="{306495F0-AF7B-4E1D-A141-D935DF151023}"/>
    <cellStyle name="Millares 2 8 3 2 2 2 2 2" xfId="40983" xr:uid="{210EED54-2332-4968-9CFD-86FCA1F38783}"/>
    <cellStyle name="Millares 2 8 3 2 2 2 3" xfId="29542" xr:uid="{E3A071BC-50F5-421E-980A-5E42FAC19BF3}"/>
    <cellStyle name="Millares 2 8 3 2 2 2 4" xfId="52424" xr:uid="{C875DA7B-541A-4AED-847C-EE4FFA3AF1F2}"/>
    <cellStyle name="Millares 2 8 3 2 2 3" xfId="13847" xr:uid="{02B8908F-C490-43D3-8075-DA7D9F024E9E}"/>
    <cellStyle name="Millares 2 8 3 2 2 3 2" xfId="36741" xr:uid="{F28E47E0-C168-45D5-A94E-C5B56F742B6B}"/>
    <cellStyle name="Millares 2 8 3 2 2 4" xfId="25300" xr:uid="{61347BF6-0578-4A30-8247-CC61E2006BCB}"/>
    <cellStyle name="Millares 2 8 3 2 2 5" xfId="48183" xr:uid="{9A42EE2E-5CE9-4136-98B1-0B08B72E5F80}"/>
    <cellStyle name="Millares 2 8 3 2 3" xfId="4233" xr:uid="{0F6FBDA1-1EBC-492C-9070-BD8CFC9B2C8C}"/>
    <cellStyle name="Millares 2 8 3 2 3 2" xfId="8476" xr:uid="{7F34DF3B-80D9-4470-A418-2D143DE7C348}"/>
    <cellStyle name="Millares 2 8 3 2 3 2 2" xfId="19928" xr:uid="{59F364AF-A6C8-46F6-B840-60F9EF568EA7}"/>
    <cellStyle name="Millares 2 8 3 2 3 2 2 2" xfId="42822" xr:uid="{3C920114-E3A6-402A-98D1-AD1654F03B6E}"/>
    <cellStyle name="Millares 2 8 3 2 3 2 3" xfId="31381" xr:uid="{4F6A9D9A-BCC5-42F3-A65F-1077EC65FBF6}"/>
    <cellStyle name="Millares 2 8 3 2 3 2 4" xfId="54263" xr:uid="{D21B8ED8-B7FE-4C4A-911B-9E3F2D6A337B}"/>
    <cellStyle name="Millares 2 8 3 2 3 3" xfId="15686" xr:uid="{1A926FA8-F737-4DBE-BEFA-FF3481DB0BD1}"/>
    <cellStyle name="Millares 2 8 3 2 3 3 2" xfId="38580" xr:uid="{B47233FB-A7EB-4ED1-B48E-6DA9BF7FB8CF}"/>
    <cellStyle name="Millares 2 8 3 2 3 4" xfId="27139" xr:uid="{DC40B8B8-D5F4-4AF6-8471-674F8F03DF1C}"/>
    <cellStyle name="Millares 2 8 3 2 3 5" xfId="50021" xr:uid="{2475AD10-2DF7-4131-8B7A-C47428FA6EE1}"/>
    <cellStyle name="Millares 2 8 3 2 4" xfId="5320" xr:uid="{0610A42E-E72E-4683-9A9E-772190DBCA37}"/>
    <cellStyle name="Millares 2 8 3 2 4 2" xfId="16772" xr:uid="{CFC2F233-581B-425A-9BFA-7EEE7C9F3D42}"/>
    <cellStyle name="Millares 2 8 3 2 4 2 2" xfId="39666" xr:uid="{FE36329D-7B77-4C52-B8D1-C465166A1A80}"/>
    <cellStyle name="Millares 2 8 3 2 4 3" xfId="28225" xr:uid="{D6C2BA64-B92E-465F-A269-0AB61228C0B5}"/>
    <cellStyle name="Millares 2 8 3 2 4 4" xfId="51107" xr:uid="{62E046D9-24D6-43E9-8DDC-22A65E2A5DB3}"/>
    <cellStyle name="Millares 2 8 3 2 5" xfId="10381" xr:uid="{C02E77CE-0C55-4564-919E-86C89533D538}"/>
    <cellStyle name="Millares 2 8 3 2 5 2" xfId="21824" xr:uid="{FCE04D65-01FD-4620-AC88-DAAA703FC718}"/>
    <cellStyle name="Millares 2 8 3 2 5 2 2" xfId="44718" xr:uid="{693D3A44-D2F6-40B4-B775-C618E10DDF87}"/>
    <cellStyle name="Millares 2 8 3 2 5 3" xfId="33277" xr:uid="{8223A88D-1F3A-4146-859F-C87D77227593}"/>
    <cellStyle name="Millares 2 8 3 2 6" xfId="11465" xr:uid="{2BA789F1-7752-405C-BDE0-362A2A809C5A}"/>
    <cellStyle name="Millares 2 8 3 2 6 2" xfId="22908" xr:uid="{977A29B1-4433-43B3-B093-7396D76C5EFE}"/>
    <cellStyle name="Millares 2 8 3 2 6 2 2" xfId="45802" xr:uid="{E05C6765-9EB1-44CA-A627-7875E246A4E2}"/>
    <cellStyle name="Millares 2 8 3 2 6 3" xfId="34361" xr:uid="{88563AED-D287-4934-9F36-C3DBDEDBA348}"/>
    <cellStyle name="Millares 2 8 3 2 7" xfId="12530" xr:uid="{476EFB37-B3D8-42A6-B3CB-5F849B4FE43F}"/>
    <cellStyle name="Millares 2 8 3 2 7 2" xfId="35424" xr:uid="{B3D054FE-FA87-4D14-A843-3D1F827F3070}"/>
    <cellStyle name="Millares 2 8 3 2 8" xfId="23983" xr:uid="{61104EE2-16C1-4791-95F1-D99835B9126F}"/>
    <cellStyle name="Millares 2 8 3 2 9" xfId="46866" xr:uid="{4DBF4716-A44B-4677-A2B1-ECE220B35D90}"/>
    <cellStyle name="Millares 2 8 3 3" xfId="1862" xr:uid="{B7CED39C-814A-49DC-926A-ED25B537E2FD}"/>
    <cellStyle name="Millares 2 8 3 3 2" xfId="6110" xr:uid="{9E7F9C04-E010-47D9-8093-2A15D169B54C}"/>
    <cellStyle name="Millares 2 8 3 3 2 2" xfId="17562" xr:uid="{2C64E92D-93D8-47C9-BD07-CF8EA20E414B}"/>
    <cellStyle name="Millares 2 8 3 3 2 2 2" xfId="40456" xr:uid="{7DD36904-16FB-4680-891A-CBCF8D559927}"/>
    <cellStyle name="Millares 2 8 3 3 2 3" xfId="29015" xr:uid="{E2606606-2F36-41CC-970C-7249692F4810}"/>
    <cellStyle name="Millares 2 8 3 3 2 4" xfId="51897" xr:uid="{509FB263-028A-427C-8E21-3F517DA83449}"/>
    <cellStyle name="Millares 2 8 3 3 3" xfId="13320" xr:uid="{17C838A7-4857-4DED-AD7B-D023558F23F0}"/>
    <cellStyle name="Millares 2 8 3 3 3 2" xfId="36214" xr:uid="{76ABBB2A-9527-4CC7-9042-68FFC88CFA62}"/>
    <cellStyle name="Millares 2 8 3 3 4" xfId="24773" xr:uid="{96D68BB5-3158-43E1-ABD5-30B2F6C03B16}"/>
    <cellStyle name="Millares 2 8 3 3 5" xfId="47656" xr:uid="{47841836-0D65-4AF7-972C-822054A06811}"/>
    <cellStyle name="Millares 2 8 3 4" xfId="3706" xr:uid="{8062FADF-AB2F-49A3-848B-7756E08FBA65}"/>
    <cellStyle name="Millares 2 8 3 4 2" xfId="7949" xr:uid="{EBEF1875-9426-4CCD-AB03-C46DDC64B604}"/>
    <cellStyle name="Millares 2 8 3 4 2 2" xfId="19401" xr:uid="{89840A68-EB65-470F-8064-AAAB4B724417}"/>
    <cellStyle name="Millares 2 8 3 4 2 2 2" xfId="42295" xr:uid="{91184A55-4FCF-40AD-95D4-6DE1B2E3A7DF}"/>
    <cellStyle name="Millares 2 8 3 4 2 3" xfId="30854" xr:uid="{C59DAB99-383A-4B99-9C73-A516670A86AB}"/>
    <cellStyle name="Millares 2 8 3 4 2 4" xfId="53736" xr:uid="{54280D8C-D9FA-4498-9AAD-0BC4CA5B0F03}"/>
    <cellStyle name="Millares 2 8 3 4 3" xfId="15159" xr:uid="{BE1F0C84-40A3-46F2-9B93-D21F9A06EB10}"/>
    <cellStyle name="Millares 2 8 3 4 3 2" xfId="38053" xr:uid="{C68B9CDB-EAE7-445C-BCC9-5C550E037451}"/>
    <cellStyle name="Millares 2 8 3 4 4" xfId="26612" xr:uid="{B380E716-A4A3-49E3-B473-0CCA72EB68C0}"/>
    <cellStyle name="Millares 2 8 3 4 5" xfId="49494" xr:uid="{643DDB33-38AC-4143-8E48-42B0976A2C5C}"/>
    <cellStyle name="Millares 2 8 3 5" xfId="4793" xr:uid="{DBE46257-0681-415D-BF10-FDB0E19FF976}"/>
    <cellStyle name="Millares 2 8 3 5 2" xfId="16245" xr:uid="{8C6E7C60-82EC-407C-BED9-3C3D478A0D06}"/>
    <cellStyle name="Millares 2 8 3 5 2 2" xfId="39139" xr:uid="{2C2D5BF3-C4DB-48D6-AE7E-30171E6CE2E2}"/>
    <cellStyle name="Millares 2 8 3 5 3" xfId="27698" xr:uid="{66F4295D-B59D-4F6E-8AB9-C6E7F3432F6D}"/>
    <cellStyle name="Millares 2 8 3 5 4" xfId="50580" xr:uid="{2011A554-8D1C-41C0-8AA6-93DEBEAF74CE}"/>
    <cellStyle name="Millares 2 8 3 6" xfId="9854" xr:uid="{6557136D-661C-4D4C-A8B0-BBF9D19B0E97}"/>
    <cellStyle name="Millares 2 8 3 6 2" xfId="21297" xr:uid="{376AC07B-805A-4560-ADAF-EDA11695F5A4}"/>
    <cellStyle name="Millares 2 8 3 6 2 2" xfId="44191" xr:uid="{8FDBC998-D374-4442-9B4B-E69C26C4E4CA}"/>
    <cellStyle name="Millares 2 8 3 6 3" xfId="32750" xr:uid="{D5B6FE4C-D6F7-49FC-899C-5727087A953C}"/>
    <cellStyle name="Millares 2 8 3 7" xfId="10938" xr:uid="{AD3202C9-77A4-44DA-AF2F-BE06088AC3C2}"/>
    <cellStyle name="Millares 2 8 3 7 2" xfId="22381" xr:uid="{2853EBE1-73D1-48C9-B700-B517EA7D78D6}"/>
    <cellStyle name="Millares 2 8 3 7 2 2" xfId="45275" xr:uid="{14F06DD2-7895-4B48-9790-164748F086CB}"/>
    <cellStyle name="Millares 2 8 3 7 3" xfId="33834" xr:uid="{D6228B60-C03A-47FA-B467-BAF02B716C39}"/>
    <cellStyle name="Millares 2 8 3 8" xfId="12003" xr:uid="{6A889F5F-6DB3-401C-AF5B-2BC1F51F1E18}"/>
    <cellStyle name="Millares 2 8 3 8 2" xfId="34897" xr:uid="{71167B02-9815-4FFA-83FF-B84592BC0193}"/>
    <cellStyle name="Millares 2 8 3 9" xfId="23456" xr:uid="{92024C15-FBAD-4AF1-8F23-E6D00968BD5C}"/>
    <cellStyle name="Millares 2 8 4" xfId="809" xr:uid="{5B6F45A8-149D-4633-8355-526E8F5FED1C}"/>
    <cellStyle name="Millares 2 8 4 2" xfId="2126" xr:uid="{4AFB710C-0CCF-404C-82FB-724FCFFB7C9A}"/>
    <cellStyle name="Millares 2 8 4 2 2" xfId="6374" xr:uid="{8151493A-8538-438E-945A-A0D555B22A0B}"/>
    <cellStyle name="Millares 2 8 4 2 2 2" xfId="17826" xr:uid="{E47A3D3B-3BCB-410F-9DD0-3C3DC25272DC}"/>
    <cellStyle name="Millares 2 8 4 2 2 2 2" xfId="40720" xr:uid="{47F568A7-C5DF-4AEF-86B7-274FAB0B127F}"/>
    <cellStyle name="Millares 2 8 4 2 2 3" xfId="29279" xr:uid="{E4C09920-C294-482E-A093-888C9FE1DEB5}"/>
    <cellStyle name="Millares 2 8 4 2 2 4" xfId="52161" xr:uid="{90E8A230-A9F7-46F2-A45D-42C6E3C63B87}"/>
    <cellStyle name="Millares 2 8 4 2 3" xfId="13584" xr:uid="{DB362DE8-1F2D-4F02-9EA5-872ECF7AF0C0}"/>
    <cellStyle name="Millares 2 8 4 2 3 2" xfId="36478" xr:uid="{008E5BE2-8615-4A89-B4CF-640BD2ECDFAE}"/>
    <cellStyle name="Millares 2 8 4 2 4" xfId="25037" xr:uid="{C091975F-B803-4A29-B769-974143740C50}"/>
    <cellStyle name="Millares 2 8 4 2 5" xfId="47920" xr:uid="{32B6123A-D8BE-474F-83A9-A9271B1497D9}"/>
    <cellStyle name="Millares 2 8 4 3" xfId="3970" xr:uid="{138987AC-EDA4-4E75-BECB-E41C9AC7ACD7}"/>
    <cellStyle name="Millares 2 8 4 3 2" xfId="8213" xr:uid="{1CD94C8F-8AF9-4E58-A485-67C2DEF7F070}"/>
    <cellStyle name="Millares 2 8 4 3 2 2" xfId="19665" xr:uid="{A98179BF-E2FD-4FB9-A706-F4B4D3984E7C}"/>
    <cellStyle name="Millares 2 8 4 3 2 2 2" xfId="42559" xr:uid="{2AE44ADE-284B-45B5-BD96-E6FA536239E9}"/>
    <cellStyle name="Millares 2 8 4 3 2 3" xfId="31118" xr:uid="{849C7D42-9148-4A70-95B6-20F453836281}"/>
    <cellStyle name="Millares 2 8 4 3 2 4" xfId="54000" xr:uid="{424F1D7F-07A0-4069-8C6B-4EFB4FA63824}"/>
    <cellStyle name="Millares 2 8 4 3 3" xfId="15423" xr:uid="{4C40320D-FDFD-4872-96CD-B046669D86FA}"/>
    <cellStyle name="Millares 2 8 4 3 3 2" xfId="38317" xr:uid="{3AC0149A-2F50-41FE-9A59-F935511C6744}"/>
    <cellStyle name="Millares 2 8 4 3 4" xfId="26876" xr:uid="{7F5C7A81-9258-4735-B082-2EB1CE0B92A8}"/>
    <cellStyle name="Millares 2 8 4 3 5" xfId="49758" xr:uid="{A1E5C9AD-FAF6-4361-8F63-A1F9BFE7C9B7}"/>
    <cellStyle name="Millares 2 8 4 4" xfId="5057" xr:uid="{E5201885-6335-486C-A49F-A57660F6766B}"/>
    <cellStyle name="Millares 2 8 4 4 2" xfId="16509" xr:uid="{CBB1A3D5-2D99-4D07-BFC5-C2E06C594013}"/>
    <cellStyle name="Millares 2 8 4 4 2 2" xfId="39403" xr:uid="{883C66CC-1216-415D-8505-DAE5B9DFAC6F}"/>
    <cellStyle name="Millares 2 8 4 4 3" xfId="27962" xr:uid="{D7C53869-5CBB-46C6-BDE5-FA34F3FE3209}"/>
    <cellStyle name="Millares 2 8 4 4 4" xfId="50844" xr:uid="{96351D4C-A352-4A74-B39A-C2269B7DEEE2}"/>
    <cellStyle name="Millares 2 8 4 5" xfId="10118" xr:uid="{8C4D26AA-C540-49ED-8A7E-4D1507CCD721}"/>
    <cellStyle name="Millares 2 8 4 5 2" xfId="21561" xr:uid="{E03DE5E0-1FA9-4909-8E4A-0F08523B0FAB}"/>
    <cellStyle name="Millares 2 8 4 5 2 2" xfId="44455" xr:uid="{278E3891-1D31-4238-BDF9-B3B08C98E27C}"/>
    <cellStyle name="Millares 2 8 4 5 3" xfId="33014" xr:uid="{5E7B6D37-A3E9-4D07-B354-A748BE46D8E7}"/>
    <cellStyle name="Millares 2 8 4 6" xfId="11202" xr:uid="{5CFF2EE0-F3CF-4CF5-A568-177553F1C14A}"/>
    <cellStyle name="Millares 2 8 4 6 2" xfId="22645" xr:uid="{BDA2E247-C71F-4B21-B021-A295F879D1F9}"/>
    <cellStyle name="Millares 2 8 4 6 2 2" xfId="45539" xr:uid="{E235D429-A6F5-498B-93C1-F9A48DA82D33}"/>
    <cellStyle name="Millares 2 8 4 6 3" xfId="34098" xr:uid="{F1EF560A-EE47-45A5-BED9-AEA2D04AEE45}"/>
    <cellStyle name="Millares 2 8 4 7" xfId="12267" xr:uid="{2B626DC4-BDCB-47EE-9639-0E09451F7531}"/>
    <cellStyle name="Millares 2 8 4 7 2" xfId="35161" xr:uid="{FF3489FA-C68B-417E-9999-A61FA998F93B}"/>
    <cellStyle name="Millares 2 8 4 8" xfId="23720" xr:uid="{9EFC2116-D7F3-44F6-B8EA-ED6DE6172BC1}"/>
    <cellStyle name="Millares 2 8 4 9" xfId="46603" xr:uid="{57AFBF3D-EF84-43AA-93BA-F5B09FD12C8D}"/>
    <cellStyle name="Millares 2 8 5" xfId="1337" xr:uid="{A65637F3-ABF2-4E75-A9CA-BC16D636C36F}"/>
    <cellStyle name="Millares 2 8 5 2" xfId="2654" xr:uid="{9BF43866-6F07-4AEC-AF24-3FCEB541CC7D}"/>
    <cellStyle name="Millares 2 8 5 2 2" xfId="6902" xr:uid="{AB692044-0320-4106-A44E-79D48C7519CC}"/>
    <cellStyle name="Millares 2 8 5 2 2 2" xfId="18354" xr:uid="{ECC17BD9-AECC-4788-8D2A-B2560ED25A76}"/>
    <cellStyle name="Millares 2 8 5 2 2 2 2" xfId="41248" xr:uid="{BB8F3C39-2AFC-4345-B836-7EFB4436705C}"/>
    <cellStyle name="Millares 2 8 5 2 2 3" xfId="29807" xr:uid="{466FAD6C-F84A-4849-BEC1-358F0C4A24FD}"/>
    <cellStyle name="Millares 2 8 5 2 2 4" xfId="52689" xr:uid="{0986752C-947F-4A1A-861E-C20BB8057B51}"/>
    <cellStyle name="Millares 2 8 5 2 3" xfId="14112" xr:uid="{ADBB62E0-9007-4D67-9A79-65E04DAA5E09}"/>
    <cellStyle name="Millares 2 8 5 2 3 2" xfId="37006" xr:uid="{1B24DAF2-2818-4153-AFD7-793636FA3240}"/>
    <cellStyle name="Millares 2 8 5 2 4" xfId="25565" xr:uid="{17D8B793-1C6D-452E-B466-228925AFECED}"/>
    <cellStyle name="Millares 2 8 5 2 5" xfId="48448" xr:uid="{40924C05-7650-4437-BADD-53CA0594C81D}"/>
    <cellStyle name="Millares 2 8 5 3" xfId="5585" xr:uid="{D202BAAF-D2E9-4793-9925-5A2F95BD51D4}"/>
    <cellStyle name="Millares 2 8 5 3 2" xfId="17037" xr:uid="{81E45037-F0A9-4F94-B581-892DB92948C9}"/>
    <cellStyle name="Millares 2 8 5 3 2 2" xfId="39931" xr:uid="{5DE74D40-CFBC-4AF5-94D0-ABB731CA0EA1}"/>
    <cellStyle name="Millares 2 8 5 3 3" xfId="28490" xr:uid="{ACEC95C0-287B-43CE-8B48-E787153FDF9C}"/>
    <cellStyle name="Millares 2 8 5 3 4" xfId="51372" xr:uid="{EAFE569C-81A8-4573-AE1D-42B8F174B6F7}"/>
    <cellStyle name="Millares 2 8 5 4" xfId="12795" xr:uid="{A108AD7F-3629-41D2-9B13-19CDF69149E6}"/>
    <cellStyle name="Millares 2 8 5 4 2" xfId="35689" xr:uid="{62805980-3EE3-4B55-A30F-C5E8194E12AA}"/>
    <cellStyle name="Millares 2 8 5 5" xfId="24248" xr:uid="{3815ECCD-789B-4BDA-8170-3B89619A55D8}"/>
    <cellStyle name="Millares 2 8 5 6" xfId="47131" xr:uid="{87C1A8B4-3988-4B0F-8FD6-A97217E7E23C}"/>
    <cellStyle name="Millares 2 8 6" xfId="1599" xr:uid="{2F438AD8-B004-4F9A-BF26-054124A95851}"/>
    <cellStyle name="Millares 2 8 6 2" xfId="5847" xr:uid="{E549CF8E-A7D7-4B01-8DEC-C413E0367074}"/>
    <cellStyle name="Millares 2 8 6 2 2" xfId="17299" xr:uid="{68D7EBE4-8779-408F-B462-9F44A3116825}"/>
    <cellStyle name="Millares 2 8 6 2 2 2" xfId="40193" xr:uid="{9F9B60FD-7906-472F-A7DD-6F516351F851}"/>
    <cellStyle name="Millares 2 8 6 2 3" xfId="28752" xr:uid="{50A3A122-DC96-4644-A8BA-B9670BD3894D}"/>
    <cellStyle name="Millares 2 8 6 2 4" xfId="51634" xr:uid="{6E95255A-52A9-43AE-9621-3301D9A5280B}"/>
    <cellStyle name="Millares 2 8 6 3" xfId="13057" xr:uid="{DC8A1554-DD60-4B47-849E-49B0CA8C846E}"/>
    <cellStyle name="Millares 2 8 6 3 2" xfId="35951" xr:uid="{CA7EF4AB-8B50-41D3-ACA8-3C4CDE064D8A}"/>
    <cellStyle name="Millares 2 8 6 4" xfId="24510" xr:uid="{89EB75A4-09A5-484C-AACF-E570C10A70AB}"/>
    <cellStyle name="Millares 2 8 6 5" xfId="47393" xr:uid="{CE4E50FC-ECC9-40C2-A618-8484A5785B03}"/>
    <cellStyle name="Millares 2 8 7" xfId="2922" xr:uid="{CAAAA6AA-8E4B-4141-97B3-3AF75C29E0B3}"/>
    <cellStyle name="Millares 2 8 7 2" xfId="7165" xr:uid="{04D21E15-A887-40FB-86F2-B8B33AFFF828}"/>
    <cellStyle name="Millares 2 8 7 2 2" xfId="18617" xr:uid="{005406AD-CB55-43FB-9085-8033993D2DD8}"/>
    <cellStyle name="Millares 2 8 7 2 2 2" xfId="41511" xr:uid="{1C7702F9-C395-47BA-BB64-A493A20FE43C}"/>
    <cellStyle name="Millares 2 8 7 2 3" xfId="30070" xr:uid="{1E501F27-009E-455B-988A-053F5E5ABFE6}"/>
    <cellStyle name="Millares 2 8 7 2 4" xfId="52952" xr:uid="{E17B9600-7049-417A-8CB8-B1184A7F72C1}"/>
    <cellStyle name="Millares 2 8 7 3" xfId="14375" xr:uid="{CB0BF465-A73C-420E-9A70-01DE19A555D8}"/>
    <cellStyle name="Millares 2 8 7 3 2" xfId="37269" xr:uid="{7780704F-EE53-4F91-B564-5E49E3C8B67A}"/>
    <cellStyle name="Millares 2 8 7 4" xfId="25828" xr:uid="{BB3A28E8-730E-4A20-B58D-9EC3CCC1B90C}"/>
    <cellStyle name="Millares 2 8 7 5" xfId="48710" xr:uid="{824E5A0D-EF95-4C51-800E-9355FA1DDAEA}"/>
    <cellStyle name="Millares 2 8 8" xfId="3182" xr:uid="{CDA2D2C4-9D91-4237-B6D9-AB1EFD72689D}"/>
    <cellStyle name="Millares 2 8 8 2" xfId="7425" xr:uid="{C7DE3A08-E8C6-4915-9DE7-11D02CDDCABB}"/>
    <cellStyle name="Millares 2 8 8 2 2" xfId="18877" xr:uid="{B31CC90D-B638-4006-97B2-768827DA545C}"/>
    <cellStyle name="Millares 2 8 8 2 2 2" xfId="41771" xr:uid="{A799E773-1C18-4588-B526-A038E464FF7E}"/>
    <cellStyle name="Millares 2 8 8 2 3" xfId="30330" xr:uid="{33BC21F6-7291-4413-B1AC-E42757E74651}"/>
    <cellStyle name="Millares 2 8 8 2 4" xfId="53212" xr:uid="{090C1428-1B4D-4E07-B1CE-F64F4795D565}"/>
    <cellStyle name="Millares 2 8 8 3" xfId="14635" xr:uid="{2D6C0DCA-9C91-482E-B826-DC909933811A}"/>
    <cellStyle name="Millares 2 8 8 3 2" xfId="37529" xr:uid="{91783058-84A7-445F-AE2F-FCF181D716DB}"/>
    <cellStyle name="Millares 2 8 8 4" xfId="26088" xr:uid="{41084BA2-EB68-49EE-9B13-ADB0B9A625EB}"/>
    <cellStyle name="Millares 2 8 8 5" xfId="48970" xr:uid="{3AA9F2A4-9ACB-42FB-AE27-68EE082F38C7}"/>
    <cellStyle name="Millares 2 8 9" xfId="3443" xr:uid="{AD6BF2A5-70FE-4566-ABB8-853DA89332A4}"/>
    <cellStyle name="Millares 2 8 9 2" xfId="7686" xr:uid="{63274CE7-6342-4AE2-9B67-0BB1B4D292A6}"/>
    <cellStyle name="Millares 2 8 9 2 2" xfId="19138" xr:uid="{ED606F17-99E3-4517-A1F8-6060B6F894AD}"/>
    <cellStyle name="Millares 2 8 9 2 2 2" xfId="42032" xr:uid="{B608EF40-8F71-48FF-91A5-8ECE6FD27355}"/>
    <cellStyle name="Millares 2 8 9 2 3" xfId="30591" xr:uid="{0A3579D4-DD95-4017-B4D0-4BDDEC45A4D2}"/>
    <cellStyle name="Millares 2 8 9 2 4" xfId="53473" xr:uid="{F9B291E1-3057-4DCE-B28C-40B9CCA19166}"/>
    <cellStyle name="Millares 2 8 9 3" xfId="14896" xr:uid="{5F868F42-FB76-4FE8-927F-6915B0B0F3D4}"/>
    <cellStyle name="Millares 2 8 9 3 2" xfId="37790" xr:uid="{4594991B-5C34-4AF0-916B-EE0399A650C6}"/>
    <cellStyle name="Millares 2 8 9 4" xfId="26349" xr:uid="{29DCAAE8-B1BD-483C-A2AA-5658B05321E8}"/>
    <cellStyle name="Millares 2 8 9 5" xfId="49231" xr:uid="{7D3DA4EE-E074-4AD3-A88F-2EDA84C2FFC2}"/>
    <cellStyle name="Millares 2 9" xfId="126" xr:uid="{705BF81D-7AD9-40A8-B3A1-4F4772C0F1E0}"/>
    <cellStyle name="Millares 2 9 10" xfId="8681" xr:uid="{9E36111A-299F-43F5-A865-D39B74183A8D}"/>
    <cellStyle name="Millares 2 9 10 2" xfId="20125" xr:uid="{DF1FEC57-B5F4-4385-8912-368EA012AB82}"/>
    <cellStyle name="Millares 2 9 10 2 2" xfId="43019" xr:uid="{01AFD6FD-0026-4325-9F73-BF07AAC2DD5F}"/>
    <cellStyle name="Millares 2 9 10 3" xfId="31578" xr:uid="{C1083CAB-178B-4E77-A406-974FDF9D38FB}"/>
    <cellStyle name="Millares 2 9 10 4" xfId="54460" xr:uid="{BF4B5FCB-DBF8-41EC-9EE1-A8039C41736A}"/>
    <cellStyle name="Millares 2 9 11" xfId="8942" xr:uid="{AD5E3730-0471-4A8B-B2DF-5298670A7DB3}"/>
    <cellStyle name="Millares 2 9 11 2" xfId="20386" xr:uid="{4A54FA45-8F97-4798-9068-6D5D19747199}"/>
    <cellStyle name="Millares 2 9 11 2 2" xfId="43280" xr:uid="{D4E29561-30D0-440D-9702-ED5375F7B62F}"/>
    <cellStyle name="Millares 2 9 11 3" xfId="31839" xr:uid="{3AFE488F-46EF-498D-B9F3-02DAAB808B43}"/>
    <cellStyle name="Millares 2 9 11 4" xfId="54721" xr:uid="{C5627F39-D68B-416E-AF8D-F6358DDC6787}"/>
    <cellStyle name="Millares 2 9 12" xfId="9208" xr:uid="{7ACD250F-EDAB-4FF8-81CC-1B06831D56F6}"/>
    <cellStyle name="Millares 2 9 12 2" xfId="20652" xr:uid="{98AB197C-0EE2-4D55-A8D9-22F771F50C71}"/>
    <cellStyle name="Millares 2 9 12 2 2" xfId="43546" xr:uid="{DCFCFCB9-D9A6-4381-BD1D-57CA24C1578E}"/>
    <cellStyle name="Millares 2 9 12 3" xfId="32105" xr:uid="{62A31154-BEE6-41E9-A14B-ED0C22A8288B}"/>
    <cellStyle name="Millares 2 9 12 4" xfId="54987" xr:uid="{A03FB6BF-DE28-4C04-9D83-8D74F35E5E35}"/>
    <cellStyle name="Millares 2 9 13" xfId="9479" xr:uid="{E1E8DB09-AF79-41DE-8F11-BF3C559ADC7A}"/>
    <cellStyle name="Millares 2 9 13 2" xfId="20922" xr:uid="{32701D5D-11B8-4EC7-8C0B-A926EEF3EA0A}"/>
    <cellStyle name="Millares 2 9 13 2 2" xfId="43816" xr:uid="{98BF5B0F-ABA3-4FF6-824E-2FF49E925AA8}"/>
    <cellStyle name="Millares 2 9 13 3" xfId="32375" xr:uid="{A5C9C827-FC1B-4586-8592-F5378B062657}"/>
    <cellStyle name="Millares 2 9 14" xfId="10566" xr:uid="{1DD47396-0C16-4C9A-86EB-166679365B92}"/>
    <cellStyle name="Millares 2 9 14 2" xfId="22009" xr:uid="{08383B28-B0D1-41A9-9B62-EBFE8D08DFED}"/>
    <cellStyle name="Millares 2 9 14 2 2" xfId="44903" xr:uid="{89C957E0-079B-4D54-9686-6F03CC0ED242}"/>
    <cellStyle name="Millares 2 9 14 3" xfId="33462" xr:uid="{9A7ED58C-A9E5-4D92-BD9E-AC3FB98289E6}"/>
    <cellStyle name="Millares 2 9 15" xfId="11631" xr:uid="{A3827B9D-AD8F-47F7-AF37-7D4C70155FCA}"/>
    <cellStyle name="Millares 2 9 15 2" xfId="34525" xr:uid="{1E6AD8B0-F2A2-4ECB-97C6-14D4ECCC9F09}"/>
    <cellStyle name="Millares 2 9 16" xfId="23084" xr:uid="{A3137038-87C9-411D-B50C-A4EC21817C8B}"/>
    <cellStyle name="Millares 2 9 17" xfId="45967" xr:uid="{BD5E1C3E-09EA-432F-9AE7-13C4C97808C6}"/>
    <cellStyle name="Millares 2 9 2" xfId="435" xr:uid="{375B326A-730E-433B-BC91-22D8FA18324F}"/>
    <cellStyle name="Millares 2 9 2 10" xfId="46230" xr:uid="{B8EB86E3-BBAB-42FD-BFAA-C4B3B0E0CCFC}"/>
    <cellStyle name="Millares 2 9 2 2" xfId="963" xr:uid="{22CA7203-29F6-41B8-98BC-349FD8523C07}"/>
    <cellStyle name="Millares 2 9 2 2 2" xfId="2280" xr:uid="{73754A6A-F994-4EB9-89AA-45B2FF57551F}"/>
    <cellStyle name="Millares 2 9 2 2 2 2" xfId="6528" xr:uid="{0DA0A51D-1370-41B9-8EBF-0A18D74EDD23}"/>
    <cellStyle name="Millares 2 9 2 2 2 2 2" xfId="17980" xr:uid="{2C95BB4C-717D-4E60-80DA-69A431ED2093}"/>
    <cellStyle name="Millares 2 9 2 2 2 2 2 2" xfId="40874" xr:uid="{EC7C2A1F-F8D5-4902-AEE9-1AD20AEDD3C2}"/>
    <cellStyle name="Millares 2 9 2 2 2 2 3" xfId="29433" xr:uid="{9561E4D4-979E-4ABC-9B49-15269ACB19BB}"/>
    <cellStyle name="Millares 2 9 2 2 2 2 4" xfId="52315" xr:uid="{83B230D3-5015-45F0-BC1D-4F7DE566D78A}"/>
    <cellStyle name="Millares 2 9 2 2 2 3" xfId="13738" xr:uid="{AE7D3FD4-068A-4DFF-AF3E-9DC18285BED8}"/>
    <cellStyle name="Millares 2 9 2 2 2 3 2" xfId="36632" xr:uid="{809E5423-5802-41C8-A5D2-CC33559E4068}"/>
    <cellStyle name="Millares 2 9 2 2 2 4" xfId="25191" xr:uid="{94247CF7-F282-4618-876C-1D5CDC4C337A}"/>
    <cellStyle name="Millares 2 9 2 2 2 5" xfId="48074" xr:uid="{2B8851DA-055F-46F5-A676-34E615762A21}"/>
    <cellStyle name="Millares 2 9 2 2 3" xfId="4124" xr:uid="{4B86496A-9DA9-4CD5-8208-EA2EB116B1F7}"/>
    <cellStyle name="Millares 2 9 2 2 3 2" xfId="8367" xr:uid="{45E25891-76A2-483F-8834-AD0EBC2004B5}"/>
    <cellStyle name="Millares 2 9 2 2 3 2 2" xfId="19819" xr:uid="{305DA368-7B00-4D76-BBB0-A1F048B2D074}"/>
    <cellStyle name="Millares 2 9 2 2 3 2 2 2" xfId="42713" xr:uid="{0C58F43E-96E4-4A5C-AAB7-2B27A6DA5FB5}"/>
    <cellStyle name="Millares 2 9 2 2 3 2 3" xfId="31272" xr:uid="{880B285D-3862-4A3A-80D4-012A0A0F58D3}"/>
    <cellStyle name="Millares 2 9 2 2 3 2 4" xfId="54154" xr:uid="{93536F07-DDEF-4481-858D-9426BB51536F}"/>
    <cellStyle name="Millares 2 9 2 2 3 3" xfId="15577" xr:uid="{D1A508E5-040C-4C6C-A663-64692FDAE420}"/>
    <cellStyle name="Millares 2 9 2 2 3 3 2" xfId="38471" xr:uid="{B2259388-DDD8-44F7-833A-8D2741FCDFC7}"/>
    <cellStyle name="Millares 2 9 2 2 3 4" xfId="27030" xr:uid="{25BF593C-DC45-4EA0-94B0-5A56DFB7B60E}"/>
    <cellStyle name="Millares 2 9 2 2 3 5" xfId="49912" xr:uid="{C15FCC49-182B-4BBB-86DD-71029843FACE}"/>
    <cellStyle name="Millares 2 9 2 2 4" xfId="5211" xr:uid="{11A8AA7E-4139-4189-869D-FE6ABD17B6E5}"/>
    <cellStyle name="Millares 2 9 2 2 4 2" xfId="16663" xr:uid="{41BDEA7C-AFC6-40C3-BB2B-68839E68486B}"/>
    <cellStyle name="Millares 2 9 2 2 4 2 2" xfId="39557" xr:uid="{E78155DF-CF54-4D95-A48E-42D0049E987B}"/>
    <cellStyle name="Millares 2 9 2 2 4 3" xfId="28116" xr:uid="{7EEEA771-6E2E-42CC-A0B9-F939A553D799}"/>
    <cellStyle name="Millares 2 9 2 2 4 4" xfId="50998" xr:uid="{AB5CC2DC-BDAB-4DFF-AE54-F9A0F3DD97DF}"/>
    <cellStyle name="Millares 2 9 2 2 5" xfId="10272" xr:uid="{93ACEE9C-1152-441F-9F23-05BDC6972858}"/>
    <cellStyle name="Millares 2 9 2 2 5 2" xfId="21715" xr:uid="{FA804117-6699-4C95-923D-753A9C67C48B}"/>
    <cellStyle name="Millares 2 9 2 2 5 2 2" xfId="44609" xr:uid="{492799A9-F70E-4389-B240-A72BE0BC1F3F}"/>
    <cellStyle name="Millares 2 9 2 2 5 3" xfId="33168" xr:uid="{597D830E-467A-4E8A-956D-DEA3C2968D1E}"/>
    <cellStyle name="Millares 2 9 2 2 6" xfId="11356" xr:uid="{C8713EB1-DBD5-4A26-A110-6AB33C4BEF62}"/>
    <cellStyle name="Millares 2 9 2 2 6 2" xfId="22799" xr:uid="{A72E43C3-122A-4DFE-BB9D-96F25E8C0B23}"/>
    <cellStyle name="Millares 2 9 2 2 6 2 2" xfId="45693" xr:uid="{5B67BAFA-96B8-49AA-9182-0F25C566014D}"/>
    <cellStyle name="Millares 2 9 2 2 6 3" xfId="34252" xr:uid="{87FE21AB-B915-41B8-8BC4-91BBD454C44E}"/>
    <cellStyle name="Millares 2 9 2 2 7" xfId="12421" xr:uid="{81CE0F17-E55C-4BA7-BCBE-ACA45C7C2236}"/>
    <cellStyle name="Millares 2 9 2 2 7 2" xfId="35315" xr:uid="{E1CC5E30-1A4F-476D-9DEA-BA9A94BFDE1F}"/>
    <cellStyle name="Millares 2 9 2 2 8" xfId="23874" xr:uid="{32195B10-0363-43EC-90D0-2DAA5E759B36}"/>
    <cellStyle name="Millares 2 9 2 2 9" xfId="46757" xr:uid="{D28FE3E9-75F0-45F7-9E8E-37581376C542}"/>
    <cellStyle name="Millares 2 9 2 3" xfId="1753" xr:uid="{F407757E-2585-4471-A13A-7C32809C00F7}"/>
    <cellStyle name="Millares 2 9 2 3 2" xfId="6001" xr:uid="{77995C3A-BED0-4000-9EAF-19A6ACC65F14}"/>
    <cellStyle name="Millares 2 9 2 3 2 2" xfId="17453" xr:uid="{0019D9C8-6841-49A9-B6DF-6028126FA968}"/>
    <cellStyle name="Millares 2 9 2 3 2 2 2" xfId="40347" xr:uid="{361C8ABA-65B6-4903-8DA8-359B3BC172FD}"/>
    <cellStyle name="Millares 2 9 2 3 2 3" xfId="28906" xr:uid="{AC0C2BC3-0F64-4037-AFA4-0A4A0ACE8DC7}"/>
    <cellStyle name="Millares 2 9 2 3 2 4" xfId="51788" xr:uid="{42294793-31BB-4DA9-83B8-9DB2BB052335}"/>
    <cellStyle name="Millares 2 9 2 3 3" xfId="13211" xr:uid="{91F752D0-6485-449F-8417-BA7A6A6CBDC2}"/>
    <cellStyle name="Millares 2 9 2 3 3 2" xfId="36105" xr:uid="{E3E66DFC-27B5-4532-9C3A-893B6C403F27}"/>
    <cellStyle name="Millares 2 9 2 3 4" xfId="24664" xr:uid="{26EBD2CB-5736-4B51-AF0A-9527CC2F68F0}"/>
    <cellStyle name="Millares 2 9 2 3 5" xfId="47547" xr:uid="{F3FAEDA1-6828-453A-9601-F680EA04E3A1}"/>
    <cellStyle name="Millares 2 9 2 4" xfId="3597" xr:uid="{F7A7EECE-313F-4351-AD48-BB264F92CC9A}"/>
    <cellStyle name="Millares 2 9 2 4 2" xfId="7840" xr:uid="{D6C37BA2-D09E-483D-AE1C-A428B50B6D7B}"/>
    <cellStyle name="Millares 2 9 2 4 2 2" xfId="19292" xr:uid="{8F3203F7-9EF8-4399-9667-46361E3225C6}"/>
    <cellStyle name="Millares 2 9 2 4 2 2 2" xfId="42186" xr:uid="{1D263C53-7F0B-4FDA-8464-03964C0CF824}"/>
    <cellStyle name="Millares 2 9 2 4 2 3" xfId="30745" xr:uid="{1671BF15-8F21-4059-852A-DC6839C33FEB}"/>
    <cellStyle name="Millares 2 9 2 4 2 4" xfId="53627" xr:uid="{E71C3E82-55F9-4CFC-B9D6-23319264B764}"/>
    <cellStyle name="Millares 2 9 2 4 3" xfId="15050" xr:uid="{C8589ABE-4EB9-45BF-AC91-B401E6B32F96}"/>
    <cellStyle name="Millares 2 9 2 4 3 2" xfId="37944" xr:uid="{113FF3BC-6BFD-4A3B-B86E-F5677709F0A0}"/>
    <cellStyle name="Millares 2 9 2 4 4" xfId="26503" xr:uid="{43123313-E8FA-43E0-AAB0-0E4FB2264E9F}"/>
    <cellStyle name="Millares 2 9 2 4 5" xfId="49385" xr:uid="{5D329D2C-162A-452F-BBED-A24E2AF79D33}"/>
    <cellStyle name="Millares 2 9 2 5" xfId="4684" xr:uid="{C57E6F05-9BBC-47AE-8962-4723C9D10DF8}"/>
    <cellStyle name="Millares 2 9 2 5 2" xfId="16136" xr:uid="{42CEC723-1050-458C-B63C-671DA4801B07}"/>
    <cellStyle name="Millares 2 9 2 5 2 2" xfId="39030" xr:uid="{1131E7BB-9235-458B-ABE2-68BAD5856F4D}"/>
    <cellStyle name="Millares 2 9 2 5 3" xfId="27589" xr:uid="{C4FD1934-C4BA-40DF-9723-3666BF3E18CE}"/>
    <cellStyle name="Millares 2 9 2 5 4" xfId="50471" xr:uid="{2A2D78EF-577E-465F-8939-BE9318464A20}"/>
    <cellStyle name="Millares 2 9 2 6" xfId="9745" xr:uid="{868B4E8C-D923-41E2-A94A-2D2CED3CE76B}"/>
    <cellStyle name="Millares 2 9 2 6 2" xfId="21188" xr:uid="{6C6A3D21-FCDA-42FA-9859-B6A1B99E9AC0}"/>
    <cellStyle name="Millares 2 9 2 6 2 2" xfId="44082" xr:uid="{392C32AA-8DEA-483C-A493-7F8A3C7EA530}"/>
    <cellStyle name="Millares 2 9 2 6 3" xfId="32641" xr:uid="{2AE37FAB-FFBD-4675-ACC4-87BCC06EABA4}"/>
    <cellStyle name="Millares 2 9 2 7" xfId="10829" xr:uid="{05A28693-2DC8-4F6F-B117-435E4519F806}"/>
    <cellStyle name="Millares 2 9 2 7 2" xfId="22272" xr:uid="{9D88E6DB-A37E-46C7-9262-E4E71772AA7C}"/>
    <cellStyle name="Millares 2 9 2 7 2 2" xfId="45166" xr:uid="{74A4CAE4-AE4E-4F43-849B-644E03423BD7}"/>
    <cellStyle name="Millares 2 9 2 7 3" xfId="33725" xr:uid="{3F833BAB-3075-444C-9F78-663F967D26A1}"/>
    <cellStyle name="Millares 2 9 2 8" xfId="11894" xr:uid="{FFA31E54-93E3-4EFF-AD56-5A56F8B7DC9E}"/>
    <cellStyle name="Millares 2 9 2 8 2" xfId="34788" xr:uid="{42693A5B-8035-4F44-A84D-0E4125A20FDF}"/>
    <cellStyle name="Millares 2 9 2 9" xfId="23347" xr:uid="{E04EB5DA-CB34-43A9-A2FB-706475ECE1A4}"/>
    <cellStyle name="Millares 2 9 3" xfId="699" xr:uid="{5F173D2A-34C7-4F76-AD6D-D1A584B9D25E}"/>
    <cellStyle name="Millares 2 9 3 2" xfId="2016" xr:uid="{A5E8E1D7-8412-4340-AD16-95DC70AC079C}"/>
    <cellStyle name="Millares 2 9 3 2 2" xfId="6264" xr:uid="{7E4F407A-86FB-446B-A7D5-744F0549BC34}"/>
    <cellStyle name="Millares 2 9 3 2 2 2" xfId="17716" xr:uid="{C86DE38B-5915-46AF-8120-57D01B11472F}"/>
    <cellStyle name="Millares 2 9 3 2 2 2 2" xfId="40610" xr:uid="{78EF1B4C-14D7-4D51-9F9B-0CC272F580AD}"/>
    <cellStyle name="Millares 2 9 3 2 2 3" xfId="29169" xr:uid="{5CD1B3E2-B0F0-476E-AC12-F16934FAE76E}"/>
    <cellStyle name="Millares 2 9 3 2 2 4" xfId="52051" xr:uid="{1B0F6D13-E736-4F23-8E51-D2B76EFF94DA}"/>
    <cellStyle name="Millares 2 9 3 2 3" xfId="13474" xr:uid="{58F8B163-B87F-4392-9095-5D00EA74FCB3}"/>
    <cellStyle name="Millares 2 9 3 2 3 2" xfId="36368" xr:uid="{66780FAB-9E6D-4BED-A9EB-91B7611FB955}"/>
    <cellStyle name="Millares 2 9 3 2 4" xfId="24927" xr:uid="{93AEE03B-5856-4B9A-BC3C-EB75143ABF2D}"/>
    <cellStyle name="Millares 2 9 3 2 5" xfId="47810" xr:uid="{E80E512D-A3B6-472E-B059-71327324CBC2}"/>
    <cellStyle name="Millares 2 9 3 3" xfId="3860" xr:uid="{2AAC0958-6211-4C94-9873-4B0A3192E270}"/>
    <cellStyle name="Millares 2 9 3 3 2" xfId="8103" xr:uid="{B1A1B7C6-756D-4064-8B2E-EC50B632BFD0}"/>
    <cellStyle name="Millares 2 9 3 3 2 2" xfId="19555" xr:uid="{EEDB938B-42C5-4E53-8599-2B10D1DA2E50}"/>
    <cellStyle name="Millares 2 9 3 3 2 2 2" xfId="42449" xr:uid="{DE5A5F2C-4614-4CF9-BFEB-E2BC823936DE}"/>
    <cellStyle name="Millares 2 9 3 3 2 3" xfId="31008" xr:uid="{C696D8F0-0C1B-4445-A404-C376817D1A70}"/>
    <cellStyle name="Millares 2 9 3 3 2 4" xfId="53890" xr:uid="{BD9723E7-45FB-4680-960B-E731E1BE4088}"/>
    <cellStyle name="Millares 2 9 3 3 3" xfId="15313" xr:uid="{C96167A4-B4D9-403A-92C8-C97418E5A1A6}"/>
    <cellStyle name="Millares 2 9 3 3 3 2" xfId="38207" xr:uid="{EC374722-C975-4A33-8FA0-CCF88A0BA04E}"/>
    <cellStyle name="Millares 2 9 3 3 4" xfId="26766" xr:uid="{A8E011BD-65D9-4E5B-AC58-ED7AABF130D5}"/>
    <cellStyle name="Millares 2 9 3 3 5" xfId="49648" xr:uid="{47445B65-E988-4652-BCE3-97E48A726A5A}"/>
    <cellStyle name="Millares 2 9 3 4" xfId="4947" xr:uid="{2BB58992-FEA0-4361-A358-DA82F38FA12D}"/>
    <cellStyle name="Millares 2 9 3 4 2" xfId="16399" xr:uid="{E6B02853-FEE8-4FF1-BBAA-735F260972AE}"/>
    <cellStyle name="Millares 2 9 3 4 2 2" xfId="39293" xr:uid="{059DE858-7F32-45A2-BE5C-FABA71A02C0B}"/>
    <cellStyle name="Millares 2 9 3 4 3" xfId="27852" xr:uid="{23B83376-125C-4480-9AA4-1C126F6C8C4A}"/>
    <cellStyle name="Millares 2 9 3 4 4" xfId="50734" xr:uid="{49BF3770-35E0-46A6-BE63-2208851D4F47}"/>
    <cellStyle name="Millares 2 9 3 5" xfId="10008" xr:uid="{550EEBC3-4818-426C-B66E-97E17CA26862}"/>
    <cellStyle name="Millares 2 9 3 5 2" xfId="21451" xr:uid="{5B8E08DE-26C3-4993-AB17-55C217F9CDF2}"/>
    <cellStyle name="Millares 2 9 3 5 2 2" xfId="44345" xr:uid="{BC153C96-9DB2-4EA7-BF00-4AAE4257451E}"/>
    <cellStyle name="Millares 2 9 3 5 3" xfId="32904" xr:uid="{F1233163-8E99-4059-9EF3-7D43242392E6}"/>
    <cellStyle name="Millares 2 9 3 6" xfId="11092" xr:uid="{80CB5461-D014-44BE-9982-02BB93DAF6AB}"/>
    <cellStyle name="Millares 2 9 3 6 2" xfId="22535" xr:uid="{98E80F9D-B4FC-4B43-AE8D-18F9DCACCD21}"/>
    <cellStyle name="Millares 2 9 3 6 2 2" xfId="45429" xr:uid="{B17E3452-ABD9-43E7-9B63-2B914B6E2540}"/>
    <cellStyle name="Millares 2 9 3 6 3" xfId="33988" xr:uid="{160C4F45-DCCA-428C-B255-759F874612A2}"/>
    <cellStyle name="Millares 2 9 3 7" xfId="12157" xr:uid="{B079BF30-4B02-41B5-B423-A4F6DB196FB0}"/>
    <cellStyle name="Millares 2 9 3 7 2" xfId="35051" xr:uid="{AEBAD830-4F22-4F07-8B52-923F22C5377C}"/>
    <cellStyle name="Millares 2 9 3 8" xfId="23610" xr:uid="{95D09D35-61A4-4855-96E3-345B3CD06146}"/>
    <cellStyle name="Millares 2 9 3 9" xfId="46493" xr:uid="{C89C7F54-ECE7-4778-B673-932FDE29F79A}"/>
    <cellStyle name="Millares 2 9 4" xfId="1227" xr:uid="{17779C9E-B548-43AE-B043-14A5CB8761BE}"/>
    <cellStyle name="Millares 2 9 4 2" xfId="2544" xr:uid="{55B2D632-2808-47D6-BD7C-D1BFCA8EF325}"/>
    <cellStyle name="Millares 2 9 4 2 2" xfId="6792" xr:uid="{81FC7520-B8C8-41DE-88C0-9596EB101BED}"/>
    <cellStyle name="Millares 2 9 4 2 2 2" xfId="18244" xr:uid="{3E9FAD5D-4B9E-496F-AEF0-6C437EC1F568}"/>
    <cellStyle name="Millares 2 9 4 2 2 2 2" xfId="41138" xr:uid="{09C75616-A930-421A-B409-48FEF3E14D73}"/>
    <cellStyle name="Millares 2 9 4 2 2 3" xfId="29697" xr:uid="{348A799B-B845-4818-B189-4FDABA9C0E1C}"/>
    <cellStyle name="Millares 2 9 4 2 2 4" xfId="52579" xr:uid="{9D10C061-AE7E-4773-AA1E-D443EAE876B9}"/>
    <cellStyle name="Millares 2 9 4 2 3" xfId="14002" xr:uid="{07A463C4-64F5-4F35-B170-377665FA4221}"/>
    <cellStyle name="Millares 2 9 4 2 3 2" xfId="36896" xr:uid="{0C593951-74CD-441D-967A-17A9FBAFA336}"/>
    <cellStyle name="Millares 2 9 4 2 4" xfId="25455" xr:uid="{058F28BD-6B0B-4E8D-9250-7E36DF38D288}"/>
    <cellStyle name="Millares 2 9 4 2 5" xfId="48338" xr:uid="{B14F1AD5-425E-4C96-AF27-12DE6343F374}"/>
    <cellStyle name="Millares 2 9 4 3" xfId="5475" xr:uid="{03DF0610-581A-42C9-8392-9D47C2EE1854}"/>
    <cellStyle name="Millares 2 9 4 3 2" xfId="16927" xr:uid="{FA20AF0E-5A30-4551-B247-693E8E8095A9}"/>
    <cellStyle name="Millares 2 9 4 3 2 2" xfId="39821" xr:uid="{84185844-C69B-4C1C-B964-56776008BF93}"/>
    <cellStyle name="Millares 2 9 4 3 3" xfId="28380" xr:uid="{2D08F478-6AE7-4B20-817C-42A18C965D2E}"/>
    <cellStyle name="Millares 2 9 4 3 4" xfId="51262" xr:uid="{B4808403-BDE4-48A8-806B-12CD25AC59F5}"/>
    <cellStyle name="Millares 2 9 4 4" xfId="12685" xr:uid="{2E55762F-E015-489C-B6A3-5250DD21AF95}"/>
    <cellStyle name="Millares 2 9 4 4 2" xfId="35579" xr:uid="{CF35E10C-3504-46DB-8FA9-1D9E9A48F4CB}"/>
    <cellStyle name="Millares 2 9 4 5" xfId="24138" xr:uid="{FEB99490-C091-44FE-BDB1-58EE07F2D3AB}"/>
    <cellStyle name="Millares 2 9 4 6" xfId="47021" xr:uid="{06C2FEE0-FEDB-43E3-BA73-B2D1D475CEE9}"/>
    <cellStyle name="Millares 2 9 5" xfId="1490" xr:uid="{40FCAC17-6588-40A3-9374-2B8C8D3B6C8A}"/>
    <cellStyle name="Millares 2 9 5 2" xfId="5738" xr:uid="{0FA216C0-B684-4A36-AEAA-EC66610DC4E8}"/>
    <cellStyle name="Millares 2 9 5 2 2" xfId="17190" xr:uid="{F8A8B04F-B2FF-4C84-B53B-7FFFDFD9B223}"/>
    <cellStyle name="Millares 2 9 5 2 2 2" xfId="40084" xr:uid="{323C954C-FF0A-45C0-9105-4CC13AA1EC92}"/>
    <cellStyle name="Millares 2 9 5 2 3" xfId="28643" xr:uid="{6B6DF297-5C43-4873-84AE-F04AE002383D}"/>
    <cellStyle name="Millares 2 9 5 2 4" xfId="51525" xr:uid="{D93F985D-EDA3-4284-8170-165DBAD676A0}"/>
    <cellStyle name="Millares 2 9 5 3" xfId="12948" xr:uid="{5E7E17DD-F5D6-48DE-981F-700C597F1F83}"/>
    <cellStyle name="Millares 2 9 5 3 2" xfId="35842" xr:uid="{C93AD681-3E12-4ADD-92F9-9BAA8AB365C0}"/>
    <cellStyle name="Millares 2 9 5 4" xfId="24401" xr:uid="{B3E55B1F-2A96-493B-A829-85CA0A0E6DDF}"/>
    <cellStyle name="Millares 2 9 5 5" xfId="47284" xr:uid="{B84237E6-8976-431B-A9E1-F8AC78910EC6}"/>
    <cellStyle name="Millares 2 9 6" xfId="2811" xr:uid="{7F60F4F8-2398-4485-A841-319D31D42720}"/>
    <cellStyle name="Millares 2 9 6 2" xfId="7056" xr:uid="{06B3E0FE-2C45-46FA-BCEE-5C85F74BA3DD}"/>
    <cellStyle name="Millares 2 9 6 2 2" xfId="18508" xr:uid="{51ACE47E-E54D-4A46-9872-B483BDAC95F3}"/>
    <cellStyle name="Millares 2 9 6 2 2 2" xfId="41402" xr:uid="{D2C69690-748F-491E-A206-C2BE95FE95B8}"/>
    <cellStyle name="Millares 2 9 6 2 3" xfId="29961" xr:uid="{089A0FAF-1A8D-40B5-81E4-BC329053BC23}"/>
    <cellStyle name="Millares 2 9 6 2 4" xfId="52843" xr:uid="{3B22D076-9197-498E-9FFD-207E6B46B808}"/>
    <cellStyle name="Millares 2 9 6 3" xfId="14266" xr:uid="{585D0626-2579-4EEE-993F-BAFDA4A3E027}"/>
    <cellStyle name="Millares 2 9 6 3 2" xfId="37160" xr:uid="{7A258558-48F9-4DD7-A319-D20B52D8F09D}"/>
    <cellStyle name="Millares 2 9 6 4" xfId="25719" xr:uid="{7F9B1E9B-9118-49DC-AC32-564F9EE50469}"/>
    <cellStyle name="Millares 2 9 6 5" xfId="48601" xr:uid="{564C90F9-9426-4D3F-822A-A5922240E1D0}"/>
    <cellStyle name="Millares 2 9 7" xfId="3072" xr:uid="{DC2FB306-C087-4228-BC94-F06364A41D79}"/>
    <cellStyle name="Millares 2 9 7 2" xfId="7315" xr:uid="{954ADF1D-00D5-428F-978F-E87B86A024F1}"/>
    <cellStyle name="Millares 2 9 7 2 2" xfId="18767" xr:uid="{55ACCBA2-2572-4F2B-AA50-805FEC92D956}"/>
    <cellStyle name="Millares 2 9 7 2 2 2" xfId="41661" xr:uid="{A6AA8D8D-C0ED-42CE-85DD-474A485DA791}"/>
    <cellStyle name="Millares 2 9 7 2 3" xfId="30220" xr:uid="{9B782788-B276-4F4C-87F0-0DD817847A33}"/>
    <cellStyle name="Millares 2 9 7 2 4" xfId="53102" xr:uid="{7DACF5AC-EA9F-4C24-92CA-D27C19CD5B0B}"/>
    <cellStyle name="Millares 2 9 7 3" xfId="14525" xr:uid="{E1778949-B6BA-493B-A30D-37D3EAE4C8F9}"/>
    <cellStyle name="Millares 2 9 7 3 2" xfId="37419" xr:uid="{44C0411C-FCA5-4513-B174-42F58F17BE39}"/>
    <cellStyle name="Millares 2 9 7 4" xfId="25978" xr:uid="{453D97D7-8939-4DF8-AA62-DD245B4DADCE}"/>
    <cellStyle name="Millares 2 9 7 5" xfId="48860" xr:uid="{697492D8-8167-4385-A14B-01F4839727F2}"/>
    <cellStyle name="Millares 2 9 8" xfId="3334" xr:uid="{843D0F4C-939F-451B-8CB5-F7BA96FC604B}"/>
    <cellStyle name="Millares 2 9 8 2" xfId="7577" xr:uid="{D5AFDCA1-061C-4E05-ADD2-54B3570EA028}"/>
    <cellStyle name="Millares 2 9 8 2 2" xfId="19029" xr:uid="{85583A27-02BF-4502-A01F-AB4B834C37C3}"/>
    <cellStyle name="Millares 2 9 8 2 2 2" xfId="41923" xr:uid="{FA2F1E24-751D-4AC2-9F4C-4F8DEB531EBC}"/>
    <cellStyle name="Millares 2 9 8 2 3" xfId="30482" xr:uid="{BFB86CFD-0E2C-4B57-A5A1-72C34DD21059}"/>
    <cellStyle name="Millares 2 9 8 2 4" xfId="53364" xr:uid="{01BF05AB-BB01-442E-8150-2512FFB5CA83}"/>
    <cellStyle name="Millares 2 9 8 3" xfId="14787" xr:uid="{22FA0F62-907C-4E62-BCC0-964AB6F5831B}"/>
    <cellStyle name="Millares 2 9 8 3 2" xfId="37681" xr:uid="{A49B384F-C2F9-4279-8871-7363ED3AC781}"/>
    <cellStyle name="Millares 2 9 8 4" xfId="26240" xr:uid="{B7F8DE43-E752-4C2F-B331-107A670458F3}"/>
    <cellStyle name="Millares 2 9 8 5" xfId="49122" xr:uid="{1197FD7E-C94B-4267-B20B-AE10087D9245}"/>
    <cellStyle name="Millares 2 9 9" xfId="4394" xr:uid="{D863FE52-2CFD-4425-B61E-C5E1899E831B}"/>
    <cellStyle name="Millares 2 9 9 2" xfId="15846" xr:uid="{0F17989B-C7FF-4567-99BC-2A4A0FACF068}"/>
    <cellStyle name="Millares 2 9 9 2 2" xfId="38740" xr:uid="{EC889B89-6E4E-4171-8B44-FA49AEC4E838}"/>
    <cellStyle name="Millares 2 9 9 3" xfId="27299" xr:uid="{8D1479BD-3416-4A1E-B2A8-12E1EF33DF4C}"/>
    <cellStyle name="Millares 2 9 9 4" xfId="50181" xr:uid="{E9736925-92F7-4CA0-952B-5CB54F6AC402}"/>
    <cellStyle name="Millares 2_Hoja6 2 2" xfId="226" xr:uid="{5D3B5984-E2CA-4CEC-B6B6-129F6DDDAD9D}"/>
    <cellStyle name="Millares 20" xfId="234" xr:uid="{1D3016A7-5C0E-48EC-AC5C-86DC5C4D27E0}"/>
    <cellStyle name="Millares 21" xfId="242" xr:uid="{151E78C5-0F5C-4B64-B078-39C5E75DE1A2}"/>
    <cellStyle name="Millares 212" xfId="10" xr:uid="{00000000-0005-0000-0000-000009000000}"/>
    <cellStyle name="Millares 212 10" xfId="420" xr:uid="{A5BF0454-57E6-45DC-B30F-3C64D34C5991}"/>
    <cellStyle name="Millares 212 10 10" xfId="46215" xr:uid="{CA23BE95-5C12-43BC-B198-55A7ED05DE3E}"/>
    <cellStyle name="Millares 212 10 2" xfId="948" xr:uid="{D60C9050-4172-462B-9D27-F8B5BA607BBE}"/>
    <cellStyle name="Millares 212 10 2 2" xfId="2265" xr:uid="{3192297E-AEA4-4B6D-AC39-AAE2BD432E3E}"/>
    <cellStyle name="Millares 212 10 2 2 2" xfId="6513" xr:uid="{6B9BD8E2-3181-47B0-BBAC-F0AB4E20539C}"/>
    <cellStyle name="Millares 212 10 2 2 2 2" xfId="17965" xr:uid="{A94134CE-C917-4190-9322-EFC74A66F0C7}"/>
    <cellStyle name="Millares 212 10 2 2 2 2 2" xfId="40859" xr:uid="{5E6B5B7C-E2FE-4BAD-93E9-321C4E02FB2E}"/>
    <cellStyle name="Millares 212 10 2 2 2 3" xfId="29418" xr:uid="{ED3D9E7C-0C02-4768-ACD5-9A855CE796A9}"/>
    <cellStyle name="Millares 212 10 2 2 2 4" xfId="52300" xr:uid="{E5543E73-AA08-4B91-9482-EC30B50C415D}"/>
    <cellStyle name="Millares 212 10 2 2 3" xfId="13723" xr:uid="{830E1B77-1CED-497C-8F46-F121A16AC70A}"/>
    <cellStyle name="Millares 212 10 2 2 3 2" xfId="36617" xr:uid="{9322CB3F-8222-49C6-938D-768E286FA9F6}"/>
    <cellStyle name="Millares 212 10 2 2 4" xfId="25176" xr:uid="{674A9F58-C762-4F4B-95D7-1EC1626E9974}"/>
    <cellStyle name="Millares 212 10 2 2 5" xfId="48059" xr:uid="{7F6253AD-1ACB-4BD3-8DEB-862264997A2F}"/>
    <cellStyle name="Millares 212 10 2 3" xfId="4109" xr:uid="{D3ADE510-EABA-4759-A481-9F9DDEC4423E}"/>
    <cellStyle name="Millares 212 10 2 3 2" xfId="8352" xr:uid="{14B85C65-3F9A-4005-879D-D221857DB009}"/>
    <cellStyle name="Millares 212 10 2 3 2 2" xfId="19804" xr:uid="{E7B0F683-82B7-4A0C-BE53-C55C0A4CDDCF}"/>
    <cellStyle name="Millares 212 10 2 3 2 2 2" xfId="42698" xr:uid="{C1082DBC-9BCA-4739-95CF-7B518EDAC6F9}"/>
    <cellStyle name="Millares 212 10 2 3 2 3" xfId="31257" xr:uid="{538337FF-5D5B-4386-AEC2-216326D129D8}"/>
    <cellStyle name="Millares 212 10 2 3 2 4" xfId="54139" xr:uid="{E33EA199-501E-464C-9BA4-3FD6B9E0BB6B}"/>
    <cellStyle name="Millares 212 10 2 3 3" xfId="15562" xr:uid="{401AC262-02D2-41F3-BD7B-A040F44BDBB5}"/>
    <cellStyle name="Millares 212 10 2 3 3 2" xfId="38456" xr:uid="{BB9A080B-B0EC-453E-AC26-0165CA2C47C6}"/>
    <cellStyle name="Millares 212 10 2 3 4" xfId="27015" xr:uid="{449B924B-DE17-472D-A70F-9D6E81233864}"/>
    <cellStyle name="Millares 212 10 2 3 5" xfId="49897" xr:uid="{2CF68CCB-7440-4B84-A4D0-34D402B05C52}"/>
    <cellStyle name="Millares 212 10 2 4" xfId="5196" xr:uid="{BB407D68-F246-4150-B5FA-41274E77ECF5}"/>
    <cellStyle name="Millares 212 10 2 4 2" xfId="16648" xr:uid="{E6672A2D-F80B-488A-BC2F-2ED2727AB73C}"/>
    <cellStyle name="Millares 212 10 2 4 2 2" xfId="39542" xr:uid="{9AE51A5D-CB8B-4E57-804E-05C6C657376E}"/>
    <cellStyle name="Millares 212 10 2 4 3" xfId="28101" xr:uid="{79F1F064-ABD2-419D-BCE4-4B2F686448F1}"/>
    <cellStyle name="Millares 212 10 2 4 4" xfId="50983" xr:uid="{E27FEDCA-11AD-47EA-B1AF-12DAFFCC307B}"/>
    <cellStyle name="Millares 212 10 2 5" xfId="10257" xr:uid="{9DE00CC4-063B-4636-BA6C-8EB2EB60B1FF}"/>
    <cellStyle name="Millares 212 10 2 5 2" xfId="21700" xr:uid="{7E3066B4-37E5-4103-BC9E-045582B5F781}"/>
    <cellStyle name="Millares 212 10 2 5 2 2" xfId="44594" xr:uid="{2EEFA9BC-D897-4AFF-9A68-77EE7E28B303}"/>
    <cellStyle name="Millares 212 10 2 5 3" xfId="33153" xr:uid="{B11DCB8E-4059-40BF-A5B5-B3B275EC4D41}"/>
    <cellStyle name="Millares 212 10 2 6" xfId="11341" xr:uid="{DB6F764B-D293-4798-8D1F-7E86C1AAD083}"/>
    <cellStyle name="Millares 212 10 2 6 2" xfId="22784" xr:uid="{EEDFB57F-49A7-4CFD-8604-0C9B5E4BD5AF}"/>
    <cellStyle name="Millares 212 10 2 6 2 2" xfId="45678" xr:uid="{67BD5DE7-7DB7-4E1F-8E45-561A3778C1B7}"/>
    <cellStyle name="Millares 212 10 2 6 3" xfId="34237" xr:uid="{D545D5FC-444A-4AE9-8314-3BE9692BAD2F}"/>
    <cellStyle name="Millares 212 10 2 7" xfId="12406" xr:uid="{C9DCDDAD-F4F1-4E61-B1C4-F8C01061E554}"/>
    <cellStyle name="Millares 212 10 2 7 2" xfId="35300" xr:uid="{29E5E200-5907-49A4-B7AD-F32C3A518535}"/>
    <cellStyle name="Millares 212 10 2 8" xfId="23859" xr:uid="{0E9A365A-CDD1-43ED-9F50-0DA71656FE71}"/>
    <cellStyle name="Millares 212 10 2 9" xfId="46742" xr:uid="{71FA29B5-A045-4F53-9779-D7B366B18E10}"/>
    <cellStyle name="Millares 212 10 3" xfId="1738" xr:uid="{6EA65442-CE11-418A-8471-EF15E5FADDF6}"/>
    <cellStyle name="Millares 212 10 3 2" xfId="5986" xr:uid="{2716EF90-1266-4867-A08B-94645BDD95CD}"/>
    <cellStyle name="Millares 212 10 3 2 2" xfId="17438" xr:uid="{2684309F-8355-47A5-8DFC-3626DD807B87}"/>
    <cellStyle name="Millares 212 10 3 2 2 2" xfId="40332" xr:uid="{FB4E1E68-6732-4E10-8D72-1F59342C3FE8}"/>
    <cellStyle name="Millares 212 10 3 2 3" xfId="28891" xr:uid="{A1D915B0-3C8B-4A11-90C1-90CBB1CC60CA}"/>
    <cellStyle name="Millares 212 10 3 2 4" xfId="51773" xr:uid="{068E1F00-042B-43BD-A44B-4A79C3D14B2B}"/>
    <cellStyle name="Millares 212 10 3 3" xfId="13196" xr:uid="{8CEF1812-D14A-4F25-84A5-0F0F0ACD1F76}"/>
    <cellStyle name="Millares 212 10 3 3 2" xfId="36090" xr:uid="{633B5298-81A4-42D7-B918-E78F8A6752AB}"/>
    <cellStyle name="Millares 212 10 3 4" xfId="24649" xr:uid="{9D935122-02FB-4191-86FC-65F44D8BECA7}"/>
    <cellStyle name="Millares 212 10 3 5" xfId="47532" xr:uid="{B13EA301-177E-490D-A634-750C21BC60B7}"/>
    <cellStyle name="Millares 212 10 4" xfId="3582" xr:uid="{9FEF6213-9014-4D05-9EE2-BD006CC2D37F}"/>
    <cellStyle name="Millares 212 10 4 2" xfId="7825" xr:uid="{64815E3B-DEE8-4C91-8EA9-7FA0B401CF83}"/>
    <cellStyle name="Millares 212 10 4 2 2" xfId="19277" xr:uid="{EEF4DA90-1D8B-4541-A073-2CB0FA0A4F9A}"/>
    <cellStyle name="Millares 212 10 4 2 2 2" xfId="42171" xr:uid="{F56A9795-3F96-48A0-A102-051732FD30CF}"/>
    <cellStyle name="Millares 212 10 4 2 3" xfId="30730" xr:uid="{C2C6525D-A102-4962-9463-348325D7BE67}"/>
    <cellStyle name="Millares 212 10 4 2 4" xfId="53612" xr:uid="{9760B559-D771-410B-82D2-423F6F633E82}"/>
    <cellStyle name="Millares 212 10 4 3" xfId="15035" xr:uid="{69727CBD-A9AE-4C87-BE2E-9A33C2C9F885}"/>
    <cellStyle name="Millares 212 10 4 3 2" xfId="37929" xr:uid="{F1FF4374-51AB-4D56-BBF7-F1FC0F2FB2F0}"/>
    <cellStyle name="Millares 212 10 4 4" xfId="26488" xr:uid="{E87DD0E0-B067-40BA-B6E1-2A882D777EBF}"/>
    <cellStyle name="Millares 212 10 4 5" xfId="49370" xr:uid="{ACF36979-307E-4A40-A12B-898CF026F713}"/>
    <cellStyle name="Millares 212 10 5" xfId="4669" xr:uid="{93E30146-F270-4EE0-9A7D-09B6A44C4FDD}"/>
    <cellStyle name="Millares 212 10 5 2" xfId="16121" xr:uid="{1135FCF3-0A4D-4763-BD28-4C5CCE9FC90B}"/>
    <cellStyle name="Millares 212 10 5 2 2" xfId="39015" xr:uid="{D626DA68-28FB-45CA-86AD-D24394ABED8A}"/>
    <cellStyle name="Millares 212 10 5 3" xfId="27574" xr:uid="{7B29DE0C-C6D3-4910-8771-CDCA0CBEB947}"/>
    <cellStyle name="Millares 212 10 5 4" xfId="50456" xr:uid="{B4784B70-F507-4585-BB5E-012B19A17F04}"/>
    <cellStyle name="Millares 212 10 6" xfId="9730" xr:uid="{338BAA87-0891-4DBF-87AF-06CCB8E32CA9}"/>
    <cellStyle name="Millares 212 10 6 2" xfId="21173" xr:uid="{DE41E89C-56CA-465F-9065-865F887BACA4}"/>
    <cellStyle name="Millares 212 10 6 2 2" xfId="44067" xr:uid="{5232AADA-9445-4133-AE15-047C28CBE2E7}"/>
    <cellStyle name="Millares 212 10 6 3" xfId="32626" xr:uid="{CB9BA77F-F76F-42F4-B1A4-8853CD4A0A1A}"/>
    <cellStyle name="Millares 212 10 7" xfId="10814" xr:uid="{9848F00A-DB0C-434C-9262-49328DE841CF}"/>
    <cellStyle name="Millares 212 10 7 2" xfId="22257" xr:uid="{2958BB2F-229E-44D2-8067-A0773B8ABB12}"/>
    <cellStyle name="Millares 212 10 7 2 2" xfId="45151" xr:uid="{CFCF91BE-23EE-4A28-8247-588F7EDCD389}"/>
    <cellStyle name="Millares 212 10 7 3" xfId="33710" xr:uid="{548BFEF0-793A-40F3-BFE6-E851BB5B1BEA}"/>
    <cellStyle name="Millares 212 10 8" xfId="11879" xr:uid="{F746A532-95FF-470B-A4B5-76F08AC45A39}"/>
    <cellStyle name="Millares 212 10 8 2" xfId="34773" xr:uid="{A45D9D86-5DD5-41D7-AF83-F218983FA4A4}"/>
    <cellStyle name="Millares 212 10 9" xfId="23332" xr:uid="{B6A40B6C-F7B0-4760-A080-8A66E7C5299E}"/>
    <cellStyle name="Millares 212 11" xfId="684" xr:uid="{28C8C96A-99EE-4F71-B9F1-0C6E5D1C13BF}"/>
    <cellStyle name="Millares 212 11 2" xfId="2001" xr:uid="{23CD2F29-78A3-4338-90EF-DBD5C2981D34}"/>
    <cellStyle name="Millares 212 11 2 2" xfId="6249" xr:uid="{69B6045D-0DE1-4DE0-AF5B-04AD91A47890}"/>
    <cellStyle name="Millares 212 11 2 2 2" xfId="17701" xr:uid="{17B30315-5928-4588-93BD-B788D7877631}"/>
    <cellStyle name="Millares 212 11 2 2 2 2" xfId="40595" xr:uid="{30C07034-2130-476A-B38D-A70982E97DD8}"/>
    <cellStyle name="Millares 212 11 2 2 3" xfId="29154" xr:uid="{553158E7-C07E-47C8-81C5-235ED6E03FD5}"/>
    <cellStyle name="Millares 212 11 2 2 4" xfId="52036" xr:uid="{37495776-9623-47EB-8BC6-F44832C41ED9}"/>
    <cellStyle name="Millares 212 11 2 3" xfId="13459" xr:uid="{BB627121-D573-4C4D-B291-B4771341654A}"/>
    <cellStyle name="Millares 212 11 2 3 2" xfId="36353" xr:uid="{6EBC6583-5918-43EF-B346-EF8FD9E2E03B}"/>
    <cellStyle name="Millares 212 11 2 4" xfId="24912" xr:uid="{BA9F68C3-A809-4351-B70F-CBDF6A4B090B}"/>
    <cellStyle name="Millares 212 11 2 5" xfId="47795" xr:uid="{83FD411A-EAE4-4666-80F0-13223650ABB6}"/>
    <cellStyle name="Millares 212 11 3" xfId="3845" xr:uid="{3000ED87-10F4-4FF2-898B-19A1835E86D7}"/>
    <cellStyle name="Millares 212 11 3 2" xfId="8088" xr:uid="{5D2FD06B-C57A-4144-ACB9-FDF4C2CB9450}"/>
    <cellStyle name="Millares 212 11 3 2 2" xfId="19540" xr:uid="{9CC7D21A-120F-4117-B870-8350245637E8}"/>
    <cellStyle name="Millares 212 11 3 2 2 2" xfId="42434" xr:uid="{BB3D82F0-5218-4F81-92DE-07553C6F03B5}"/>
    <cellStyle name="Millares 212 11 3 2 3" xfId="30993" xr:uid="{22EFCD61-ABF0-48D5-97F6-D6230C2A571F}"/>
    <cellStyle name="Millares 212 11 3 2 4" xfId="53875" xr:uid="{01A2C70F-228F-41CC-B8B9-8F9C0A9450DD}"/>
    <cellStyle name="Millares 212 11 3 3" xfId="15298" xr:uid="{A02A6193-9D8E-4A70-B896-DC7E1D6404CA}"/>
    <cellStyle name="Millares 212 11 3 3 2" xfId="38192" xr:uid="{688CA130-17F1-4B98-8734-B8B812743D4C}"/>
    <cellStyle name="Millares 212 11 3 4" xfId="26751" xr:uid="{0F810DA8-9E32-4669-9212-2CCB5A9349B3}"/>
    <cellStyle name="Millares 212 11 3 5" xfId="49633" xr:uid="{B8D7DFBF-F5A3-4420-ABCE-196C036E765A}"/>
    <cellStyle name="Millares 212 11 4" xfId="4932" xr:uid="{7F060518-86E9-406C-9442-0282F3F423C2}"/>
    <cellStyle name="Millares 212 11 4 2" xfId="16384" xr:uid="{2E463535-CEF8-49F6-B46D-6B5C2815C20D}"/>
    <cellStyle name="Millares 212 11 4 2 2" xfId="39278" xr:uid="{E9490406-6362-40D6-B8BD-AD00B5D0AE2C}"/>
    <cellStyle name="Millares 212 11 4 3" xfId="27837" xr:uid="{054BE35B-112A-430C-A477-9EFCC3F616F6}"/>
    <cellStyle name="Millares 212 11 4 4" xfId="50719" xr:uid="{76374DC7-90CC-4F5C-BE65-BABA41E904D1}"/>
    <cellStyle name="Millares 212 11 5" xfId="9993" xr:uid="{E2B07776-A93B-4551-824C-351A5D93D5BC}"/>
    <cellStyle name="Millares 212 11 5 2" xfId="21436" xr:uid="{8E6220EB-4384-4227-BD07-339EB071CFF1}"/>
    <cellStyle name="Millares 212 11 5 2 2" xfId="44330" xr:uid="{5FA11DDE-FA52-46BC-9BC7-ABC05EAA6D40}"/>
    <cellStyle name="Millares 212 11 5 3" xfId="32889" xr:uid="{9EC2EEF1-00CA-469D-861E-F1167C0E75E6}"/>
    <cellStyle name="Millares 212 11 6" xfId="11077" xr:uid="{7F9907F8-8107-4F8C-856B-F014488D44ED}"/>
    <cellStyle name="Millares 212 11 6 2" xfId="22520" xr:uid="{C0DB0034-6407-46D0-960A-EEAC3F7A3C53}"/>
    <cellStyle name="Millares 212 11 6 2 2" xfId="45414" xr:uid="{30AE688F-6B08-4D39-BCA3-DDE66005FFDB}"/>
    <cellStyle name="Millares 212 11 6 3" xfId="33973" xr:uid="{6B17CB1A-5278-45CB-86C8-9BDE0F74F7F5}"/>
    <cellStyle name="Millares 212 11 7" xfId="12142" xr:uid="{B163016C-6C59-415C-931D-3BB614BA2048}"/>
    <cellStyle name="Millares 212 11 7 2" xfId="35036" xr:uid="{2E6F9A04-321E-49FC-B1E8-569BAADBB121}"/>
    <cellStyle name="Millares 212 11 8" xfId="23595" xr:uid="{104A727E-F1CD-4322-A963-4466A2F70144}"/>
    <cellStyle name="Millares 212 11 9" xfId="46478" xr:uid="{5D9048FA-92B2-433C-9165-985937B88B93}"/>
    <cellStyle name="Millares 212 12" xfId="1211" xr:uid="{C19AB3C9-7060-44D5-A784-2E0BDAF397A0}"/>
    <cellStyle name="Millares 212 12 2" xfId="2528" xr:uid="{AA03526D-C0AF-4FA9-AF29-DB13208DDC04}"/>
    <cellStyle name="Millares 212 12 2 2" xfId="6776" xr:uid="{4A8DAC4D-4B53-407C-A61E-08C186C1FFDA}"/>
    <cellStyle name="Millares 212 12 2 2 2" xfId="18228" xr:uid="{21714322-74E4-45F1-B4E6-A5C70B8E1B46}"/>
    <cellStyle name="Millares 212 12 2 2 2 2" xfId="41122" xr:uid="{A0FCF13B-B8A7-46A7-B5EC-B3F976FE7E5B}"/>
    <cellStyle name="Millares 212 12 2 2 3" xfId="29681" xr:uid="{76E92DED-EDA2-4FBC-9BAC-C39CB9CA52CD}"/>
    <cellStyle name="Millares 212 12 2 2 4" xfId="52563" xr:uid="{F00B00D3-C3EC-4920-B01A-A4827CADFA58}"/>
    <cellStyle name="Millares 212 12 2 3" xfId="13986" xr:uid="{2CDF3C88-0E25-471F-8125-706D27718B0C}"/>
    <cellStyle name="Millares 212 12 2 3 2" xfId="36880" xr:uid="{15989240-A5FD-498E-BAD3-B5B2FF621D2E}"/>
    <cellStyle name="Millares 212 12 2 4" xfId="25439" xr:uid="{82AB7D46-0512-44E4-BA43-27FA0A070E84}"/>
    <cellStyle name="Millares 212 12 2 5" xfId="48322" xr:uid="{625CFB8B-F388-413E-B813-507A33E4B796}"/>
    <cellStyle name="Millares 212 12 3" xfId="5459" xr:uid="{1A1D3758-A899-478F-B9C1-9B0A17880DF8}"/>
    <cellStyle name="Millares 212 12 3 2" xfId="16911" xr:uid="{E1AAD728-8419-421E-B8F4-0F0FB7DEE295}"/>
    <cellStyle name="Millares 212 12 3 2 2" xfId="39805" xr:uid="{6746E2C0-E3C7-4996-978B-F9F6ADC1584B}"/>
    <cellStyle name="Millares 212 12 3 3" xfId="28364" xr:uid="{EA65E196-5858-417D-9118-F1D09DD708D7}"/>
    <cellStyle name="Millares 212 12 3 4" xfId="51246" xr:uid="{35BE408A-419F-48B9-8EC5-9675487E0062}"/>
    <cellStyle name="Millares 212 12 4" xfId="12669" xr:uid="{55BA9318-E325-4823-857E-A0A460CBB625}"/>
    <cellStyle name="Millares 212 12 4 2" xfId="35563" xr:uid="{D7498812-9313-4E75-9D98-2530795A09D3}"/>
    <cellStyle name="Millares 212 12 5" xfId="24122" xr:uid="{8A67D730-CB17-41AE-9D7A-145F1A8CF52D}"/>
    <cellStyle name="Millares 212 12 6" xfId="47005" xr:uid="{BF5E20B0-C0C9-4EDA-9871-75F9AAE92E34}"/>
    <cellStyle name="Millares 212 13" xfId="1475" xr:uid="{EC7DB4E7-13FC-4F61-9A2D-BA1EF5B63B50}"/>
    <cellStyle name="Millares 212 13 2" xfId="5723" xr:uid="{4586E057-60D3-481D-9690-A5FF716884C0}"/>
    <cellStyle name="Millares 212 13 2 2" xfId="17175" xr:uid="{F45830D7-D1B5-401C-A193-80ED4B6783FE}"/>
    <cellStyle name="Millares 212 13 2 2 2" xfId="40069" xr:uid="{669C3BAF-1D5E-4EBC-A4D9-C731F822EFFC}"/>
    <cellStyle name="Millares 212 13 2 3" xfId="28628" xr:uid="{294E5AC4-C17F-4A53-847C-8D7BB3DEB5F3}"/>
    <cellStyle name="Millares 212 13 2 4" xfId="51510" xr:uid="{A2103BE3-B49D-46E8-AFB3-3BB9A508BDCB}"/>
    <cellStyle name="Millares 212 13 3" xfId="12933" xr:uid="{5FE4D9C1-3E1A-44C3-A688-08F91B3C8829}"/>
    <cellStyle name="Millares 212 13 3 2" xfId="35827" xr:uid="{438EE78E-F989-45B1-9E64-2E2721D204B3}"/>
    <cellStyle name="Millares 212 13 4" xfId="24386" xr:uid="{A44EB1FE-B278-4F96-9C24-53B5B4E68DD0}"/>
    <cellStyle name="Millares 212 13 5" xfId="47269" xr:uid="{F6552219-567A-470F-9487-39AB8130F656}"/>
    <cellStyle name="Millares 212 14" xfId="2793" xr:uid="{2F0FE186-B937-40A8-B554-6449264679A5}"/>
    <cellStyle name="Millares 212 14 2" xfId="7040" xr:uid="{69BEF144-BBEF-43CA-AB13-192DECA9FFEE}"/>
    <cellStyle name="Millares 212 14 2 2" xfId="18492" xr:uid="{28676013-B5B7-45DD-B2B3-CA9EAFB167E0}"/>
    <cellStyle name="Millares 212 14 2 2 2" xfId="41386" xr:uid="{9AAF10F6-551B-44A3-B270-DA6C697F2437}"/>
    <cellStyle name="Millares 212 14 2 3" xfId="29945" xr:uid="{C0D8B437-FAD4-4FA5-9070-194D9B4219F8}"/>
    <cellStyle name="Millares 212 14 2 4" xfId="52827" xr:uid="{3974BF6C-94E8-4259-BFB3-15E81921953A}"/>
    <cellStyle name="Millares 212 14 3" xfId="14250" xr:uid="{CE480B53-F4F3-4109-8CD8-0475349D1749}"/>
    <cellStyle name="Millares 212 14 3 2" xfId="37144" xr:uid="{F7B583C8-9C51-4C3A-944C-47B19732BA6A}"/>
    <cellStyle name="Millares 212 14 4" xfId="25703" xr:uid="{BB9477C5-FE20-48E5-A7EC-1172FBD3BE63}"/>
    <cellStyle name="Millares 212 14 5" xfId="48586" xr:uid="{DC1DC5A2-615C-4902-9A32-79B6D7C8CFEE}"/>
    <cellStyle name="Millares 212 15" xfId="3057" xr:uid="{B01030D1-D31A-46E9-B40C-ED33F0C66859}"/>
    <cellStyle name="Millares 212 15 2" xfId="7300" xr:uid="{0D713B48-83FE-4486-850E-F2A464BADD16}"/>
    <cellStyle name="Millares 212 15 2 2" xfId="18752" xr:uid="{93C6A9C1-7A8A-4892-98EF-A70E2E9056A9}"/>
    <cellStyle name="Millares 212 15 2 2 2" xfId="41646" xr:uid="{14FAE3D2-5494-4FC5-B8D2-7B1441C1248A}"/>
    <cellStyle name="Millares 212 15 2 3" xfId="30205" xr:uid="{FF4DF395-67F1-498E-A9BF-B24D3A1A5004}"/>
    <cellStyle name="Millares 212 15 2 4" xfId="53087" xr:uid="{4CFF5478-6B37-499E-A43C-8D72257417FA}"/>
    <cellStyle name="Millares 212 15 3" xfId="14510" xr:uid="{FF10A1B7-711F-4BCB-8653-DFEC7BD6C68B}"/>
    <cellStyle name="Millares 212 15 3 2" xfId="37404" xr:uid="{21EB68AB-2CB7-40AE-AA19-29C3812639C1}"/>
    <cellStyle name="Millares 212 15 4" xfId="25963" xr:uid="{93FA2210-91EA-4802-8022-64C55139D5F8}"/>
    <cellStyle name="Millares 212 15 5" xfId="48845" xr:uid="{A72D688A-9812-4754-8356-238CDB1CB77C}"/>
    <cellStyle name="Millares 212 16" xfId="3318" xr:uid="{F1B3776B-6A66-424D-BD85-E12456FC502F}"/>
    <cellStyle name="Millares 212 16 2" xfId="7561" xr:uid="{FA9E5CC1-2C64-46C1-88A1-F36DB632C42A}"/>
    <cellStyle name="Millares 212 16 2 2" xfId="19013" xr:uid="{BE9CB369-83D1-47F9-8C4B-6F531D82C156}"/>
    <cellStyle name="Millares 212 16 2 2 2" xfId="41907" xr:uid="{C0E3A924-5EDA-45F6-AA4E-6BB182CE964F}"/>
    <cellStyle name="Millares 212 16 2 3" xfId="30466" xr:uid="{0179A923-2CBE-438E-BC01-8DEB86B52022}"/>
    <cellStyle name="Millares 212 16 2 4" xfId="53348" xr:uid="{B4955C5B-36FD-4F36-9692-085EF2D19DB3}"/>
    <cellStyle name="Millares 212 16 3" xfId="14771" xr:uid="{E22ED7B9-2CFA-4DBF-9799-5B337948A62B}"/>
    <cellStyle name="Millares 212 16 3 2" xfId="37665" xr:uid="{44D3C996-814D-46D0-9220-4687FCC7547C}"/>
    <cellStyle name="Millares 212 16 4" xfId="26224" xr:uid="{4F8B06F6-1B07-4A55-96D6-51997BB62086}"/>
    <cellStyle name="Millares 212 16 5" xfId="49106" xr:uid="{0414A270-7428-4E55-8EFC-FD911D4BE401}"/>
    <cellStyle name="Millares 212 17" xfId="4376" xr:uid="{A06A8A57-BB9F-49F9-B6DF-F8631F51E116}"/>
    <cellStyle name="Millares 212 17 2" xfId="15828" xr:uid="{3A7873D0-0030-44CE-B1EF-A24579BBB517}"/>
    <cellStyle name="Millares 212 17 2 2" xfId="38722" xr:uid="{1C114378-AEAC-44EF-B03D-EEF3B8B521DE}"/>
    <cellStyle name="Millares 212 17 3" xfId="27281" xr:uid="{9CF3FF5F-314C-4CA3-9E03-894258A2F57A}"/>
    <cellStyle name="Millares 212 17 4" xfId="50163" xr:uid="{CB1CA802-9476-4CA8-9113-D47C3CA4AED5}"/>
    <cellStyle name="Millares 212 18" xfId="8666" xr:uid="{9C11FAB5-5F40-412B-84AC-8B07D511D11F}"/>
    <cellStyle name="Millares 212 18 2" xfId="20110" xr:uid="{B5230FD1-1147-4EFE-81BA-8E4E70E399A4}"/>
    <cellStyle name="Millares 212 18 2 2" xfId="43004" xr:uid="{21D75AA0-64A0-49B9-9FC7-14E42D345A3E}"/>
    <cellStyle name="Millares 212 18 3" xfId="31563" xr:uid="{49F0BEBB-2D92-415C-923D-572E00BEBCC3}"/>
    <cellStyle name="Millares 212 18 4" xfId="54445" xr:uid="{9012A95B-CD4C-488C-A641-5EBAC13B916A}"/>
    <cellStyle name="Millares 212 19" xfId="8926" xr:uid="{784EF048-6033-4B0B-B7A4-1AE4267F1A07}"/>
    <cellStyle name="Millares 212 19 2" xfId="20370" xr:uid="{1FB40895-B9FE-41C9-9E79-F1C4D11159F1}"/>
    <cellStyle name="Millares 212 19 2 2" xfId="43264" xr:uid="{BEDFD796-BDF6-403E-B605-F97463F05C9D}"/>
    <cellStyle name="Millares 212 19 3" xfId="31823" xr:uid="{DD37B22D-845A-4BB9-9666-BA1A79A13C6C}"/>
    <cellStyle name="Millares 212 19 4" xfId="54705" xr:uid="{6F70D1D5-CF71-4C1A-9EBF-DBF57C3E72C9}"/>
    <cellStyle name="Millares 212 2" xfId="169" xr:uid="{71046036-053C-43DC-B4B3-94C462587B46}"/>
    <cellStyle name="Millares 212 2 10" xfId="3355" xr:uid="{E4ADE876-4F60-4C3F-A050-51A1F6ABB8B2}"/>
    <cellStyle name="Millares 212 2 10 2" xfId="7598" xr:uid="{C8849A2E-E315-4DCF-898D-43D10D37D19D}"/>
    <cellStyle name="Millares 212 2 10 2 2" xfId="19050" xr:uid="{A345CA29-0409-4419-8073-2D610A19D6FE}"/>
    <cellStyle name="Millares 212 2 10 2 2 2" xfId="41944" xr:uid="{80D6115F-15D5-496D-AAA8-D40D2D1DE2D8}"/>
    <cellStyle name="Millares 212 2 10 2 3" xfId="30503" xr:uid="{FCFF6980-7E0A-4414-BC3F-23A8883B539E}"/>
    <cellStyle name="Millares 212 2 10 2 4" xfId="53385" xr:uid="{A4328562-7DD8-4263-AD89-AE9D596C12B5}"/>
    <cellStyle name="Millares 212 2 10 3" xfId="14808" xr:uid="{C41B0712-5AD7-401B-8FDA-CCD607C0719D}"/>
    <cellStyle name="Millares 212 2 10 3 2" xfId="37702" xr:uid="{BAD93436-3CC4-4F3C-AF2D-26818CD218B3}"/>
    <cellStyle name="Millares 212 2 10 4" xfId="26261" xr:uid="{3B6922EA-ECEE-41FC-AD92-6258E3D8B58A}"/>
    <cellStyle name="Millares 212 2 10 5" xfId="49143" xr:uid="{FCDBF9C2-0804-4FF7-A5A7-4B162FCD33F1}"/>
    <cellStyle name="Millares 212 2 11" xfId="4418" xr:uid="{72DBEB6E-DE13-4D11-B5B6-874ADDD8EDE6}"/>
    <cellStyle name="Millares 212 2 11 2" xfId="15870" xr:uid="{316589D6-DE64-463A-9DF5-94BA2C09645C}"/>
    <cellStyle name="Millares 212 2 11 2 2" xfId="38764" xr:uid="{C3EA6D48-F50A-498C-9275-6B571BA42975}"/>
    <cellStyle name="Millares 212 2 11 3" xfId="27323" xr:uid="{80FEC220-06EB-4361-814A-18AF894C3E35}"/>
    <cellStyle name="Millares 212 2 11 4" xfId="50205" xr:uid="{560437E7-E47B-49BD-A962-35E37B74A298}"/>
    <cellStyle name="Millares 212 2 12" xfId="8702" xr:uid="{2EBFA320-09DE-4F94-8F93-1446A665102A}"/>
    <cellStyle name="Millares 212 2 12 2" xfId="20146" xr:uid="{5D042FEA-C078-4989-ADD2-10AC453DE8EC}"/>
    <cellStyle name="Millares 212 2 12 2 2" xfId="43040" xr:uid="{6B7E29F0-629B-4105-9D42-2BDC7F71B77F}"/>
    <cellStyle name="Millares 212 2 12 3" xfId="31599" xr:uid="{D0003CF2-D15D-4790-8224-642537FD740F}"/>
    <cellStyle name="Millares 212 2 12 4" xfId="54481" xr:uid="{B01EC8DB-439B-4994-B4C8-2D7E30C93031}"/>
    <cellStyle name="Millares 212 2 13" xfId="8963" xr:uid="{47C0AC93-D1FC-4A6B-B2DA-773033FA074D}"/>
    <cellStyle name="Millares 212 2 13 2" xfId="20407" xr:uid="{7DD33746-C4D8-4B02-9CA9-C0936604B25C}"/>
    <cellStyle name="Millares 212 2 13 2 2" xfId="43301" xr:uid="{3B12EFF2-B198-4E10-92E8-19452AE44DA4}"/>
    <cellStyle name="Millares 212 2 13 3" xfId="31860" xr:uid="{90830A3A-3EEB-4371-83BC-1631FEE0F4F7}"/>
    <cellStyle name="Millares 212 2 13 4" xfId="54742" xr:uid="{4DFF4D25-B3B5-4930-9012-BDC1849BE942}"/>
    <cellStyle name="Millares 212 2 14" xfId="9230" xr:uid="{1D9BE878-6E5D-4F47-96D3-A82E5D4F5799}"/>
    <cellStyle name="Millares 212 2 14 2" xfId="20674" xr:uid="{B269760C-9620-486F-B3B4-D4DE617473A8}"/>
    <cellStyle name="Millares 212 2 14 2 2" xfId="43568" xr:uid="{0DAAEA23-E41D-4CE2-967C-26D5DAF34CD9}"/>
    <cellStyle name="Millares 212 2 14 3" xfId="32127" xr:uid="{AA4B8B97-224F-4C3E-B899-968D7A7AD9B2}"/>
    <cellStyle name="Millares 212 2 14 4" xfId="55009" xr:uid="{162FBD20-2D0B-432E-BD04-BDC3A0084A50}"/>
    <cellStyle name="Millares 212 2 15" xfId="9501" xr:uid="{7E1B6137-0528-4172-9B49-BFB63B0C8D6A}"/>
    <cellStyle name="Millares 212 2 15 2" xfId="20944" xr:uid="{BF9D566F-757E-45D0-A635-FB48984828DC}"/>
    <cellStyle name="Millares 212 2 15 2 2" xfId="43838" xr:uid="{33698ACA-59D4-40A7-8D81-7AE76B56C8CD}"/>
    <cellStyle name="Millares 212 2 15 3" xfId="32397" xr:uid="{E85C565C-F933-4D29-BA2F-E5F53DBADAF4}"/>
    <cellStyle name="Millares 212 2 16" xfId="10587" xr:uid="{145661BD-57C2-4EE0-B5D9-86E76080DF66}"/>
    <cellStyle name="Millares 212 2 16 2" xfId="22030" xr:uid="{8D26134D-B663-4691-B261-01C3BF724B8F}"/>
    <cellStyle name="Millares 212 2 16 2 2" xfId="44924" xr:uid="{DA48B269-7853-4551-A634-014FB5967D1B}"/>
    <cellStyle name="Millares 212 2 16 3" xfId="33483" xr:uid="{20EDA437-B6DC-4FFB-B1DC-5CBE15E6AD3F}"/>
    <cellStyle name="Millares 212 2 17" xfId="11652" xr:uid="{7B16B02F-8473-4D6F-8786-540926AD4E66}"/>
    <cellStyle name="Millares 212 2 17 2" xfId="34546" xr:uid="{B0AF2E42-7981-45DB-A02B-D8886CE4BC98}"/>
    <cellStyle name="Millares 212 2 18" xfId="23105" xr:uid="{D8D037A9-E6F0-49BA-B1F4-19AD74091DBE}"/>
    <cellStyle name="Millares 212 2 19" xfId="45988" xr:uid="{78AAA040-5ED5-4D28-8E35-AC79DFA1B500}"/>
    <cellStyle name="Millares 212 2 2" xfId="207" xr:uid="{5CDE3663-42AA-41E7-B466-AB2D282A3A98}"/>
    <cellStyle name="Millares 212 2 2 10" xfId="4455" xr:uid="{DCA6A4E3-4D86-4177-95AA-B41DC36AA4F8}"/>
    <cellStyle name="Millares 212 2 2 10 2" xfId="15907" xr:uid="{BF339C14-1126-4450-833A-D4D3F4A681B6}"/>
    <cellStyle name="Millares 212 2 2 10 2 2" xfId="38801" xr:uid="{DCC4B18C-7251-4029-9A4B-59620174D81D}"/>
    <cellStyle name="Millares 212 2 2 10 3" xfId="27360" xr:uid="{4FA09DD1-58F8-45DC-A17C-A3AC3894324F}"/>
    <cellStyle name="Millares 212 2 2 10 4" xfId="50242" xr:uid="{798D303D-D17D-4624-A5B5-7506713F601E}"/>
    <cellStyle name="Millares 212 2 2 11" xfId="8739" xr:uid="{B46E381B-34B4-43B0-BA40-48E3B4C1F2D3}"/>
    <cellStyle name="Millares 212 2 2 11 2" xfId="20183" xr:uid="{59D3AADA-7899-4616-9D9C-D70D3EF5461E}"/>
    <cellStyle name="Millares 212 2 2 11 2 2" xfId="43077" xr:uid="{39919586-F13E-4581-8ECF-32447DD8045B}"/>
    <cellStyle name="Millares 212 2 2 11 3" xfId="31636" xr:uid="{49CF2F82-B976-4066-8037-BD8A78469624}"/>
    <cellStyle name="Millares 212 2 2 11 4" xfId="54518" xr:uid="{7FEDA9D1-C8E5-44C1-B956-37A06798E1A5}"/>
    <cellStyle name="Millares 212 2 2 12" xfId="9000" xr:uid="{73D0BF74-E86E-4CDB-9B20-85AA744CE32C}"/>
    <cellStyle name="Millares 212 2 2 12 2" xfId="20444" xr:uid="{B0FE1F31-FDEF-4499-BE33-46103B5F4327}"/>
    <cellStyle name="Millares 212 2 2 12 2 2" xfId="43338" xr:uid="{C2BD3BE7-8538-4361-957C-305328FFC8E2}"/>
    <cellStyle name="Millares 212 2 2 12 3" xfId="31897" xr:uid="{76F74424-DA07-4701-915A-79B70AD61BEA}"/>
    <cellStyle name="Millares 212 2 2 12 4" xfId="54779" xr:uid="{30F3E3EE-90F0-49BF-9172-DE0865913E79}"/>
    <cellStyle name="Millares 212 2 2 13" xfId="9267" xr:uid="{D6FBDA0D-7ED2-4C0E-97BA-F7C4C70D912C}"/>
    <cellStyle name="Millares 212 2 2 13 2" xfId="20711" xr:uid="{5EA1BF5F-0F39-49B4-A47D-11D6C386E601}"/>
    <cellStyle name="Millares 212 2 2 13 2 2" xfId="43605" xr:uid="{EF01E747-F562-4432-B035-79C38F15AFAD}"/>
    <cellStyle name="Millares 212 2 2 13 3" xfId="32164" xr:uid="{4F0F0662-83C3-4FDF-BC94-FCDE1A7C3570}"/>
    <cellStyle name="Millares 212 2 2 13 4" xfId="55046" xr:uid="{531F3C34-E341-436D-8D7F-A1988B28B23D}"/>
    <cellStyle name="Millares 212 2 2 14" xfId="9538" xr:uid="{49C61B3F-BBBB-4BB4-B2BC-7325D95D9550}"/>
    <cellStyle name="Millares 212 2 2 14 2" xfId="20981" xr:uid="{2BDDA150-4424-4F71-A1D0-9C02EE04BF5D}"/>
    <cellStyle name="Millares 212 2 2 14 2 2" xfId="43875" xr:uid="{687FF19A-3531-4AD5-8A6B-0514CC85B680}"/>
    <cellStyle name="Millares 212 2 2 14 3" xfId="32434" xr:uid="{3B5AD090-0F6C-4162-B492-B4C4E58FA62F}"/>
    <cellStyle name="Millares 212 2 2 15" xfId="10624" xr:uid="{6CDA95BA-7EB2-4CC9-9787-7AE2A95D7693}"/>
    <cellStyle name="Millares 212 2 2 15 2" xfId="22067" xr:uid="{C0BA90E5-1778-4CBF-A790-6099794229CC}"/>
    <cellStyle name="Millares 212 2 2 15 2 2" xfId="44961" xr:uid="{8D8E1956-9794-4A94-9CAB-921DFB808FA0}"/>
    <cellStyle name="Millares 212 2 2 15 3" xfId="33520" xr:uid="{27BD42ED-46BB-4312-9348-7E34A75D7239}"/>
    <cellStyle name="Millares 212 2 2 16" xfId="11689" xr:uid="{A0AA9CC9-C128-4D79-979E-6C84C416DE3B}"/>
    <cellStyle name="Millares 212 2 2 16 2" xfId="34583" xr:uid="{43ADBE3B-2C26-4200-BA36-0ED6361C9C6F}"/>
    <cellStyle name="Millares 212 2 2 17" xfId="23142" xr:uid="{1EF2B4B3-2C87-4A25-8093-5BBD711D6D23}"/>
    <cellStyle name="Millares 212 2 2 18" xfId="46025" xr:uid="{3C16E8A3-3BBD-4E6E-9C55-E4C476FECE0F}"/>
    <cellStyle name="Millares 212 2 2 2" xfId="346" xr:uid="{01AB1DC9-3F25-49C8-B38E-302856005F75}"/>
    <cellStyle name="Millares 212 2 2 2 10" xfId="8855" xr:uid="{65FEFEFE-2110-49A1-8334-98E2D05182C2}"/>
    <cellStyle name="Millares 212 2 2 2 10 2" xfId="20299" xr:uid="{933505E5-0094-4875-93FB-2B5768939548}"/>
    <cellStyle name="Millares 212 2 2 2 10 2 2" xfId="43193" xr:uid="{424B175D-1165-4079-9B1A-6ABCCACDEA6D}"/>
    <cellStyle name="Millares 212 2 2 2 10 3" xfId="31752" xr:uid="{DABF691E-D612-4B10-BA46-29F31913CC9C}"/>
    <cellStyle name="Millares 212 2 2 2 10 4" xfId="54634" xr:uid="{3EDE6D1C-F872-4AF5-8DE7-394196F65B96}"/>
    <cellStyle name="Millares 212 2 2 2 11" xfId="9117" xr:uid="{A49273B6-A0A2-4695-8F2B-115391AA2589}"/>
    <cellStyle name="Millares 212 2 2 2 11 2" xfId="20561" xr:uid="{3E32A7CC-9DCF-4501-A8B4-4C59C63B8095}"/>
    <cellStyle name="Millares 212 2 2 2 11 2 2" xfId="43455" xr:uid="{5301ECEA-4BAD-4C08-9AF0-EE5516D0778B}"/>
    <cellStyle name="Millares 212 2 2 2 11 3" xfId="32014" xr:uid="{EA759387-311C-45AE-9B64-A04D80409059}"/>
    <cellStyle name="Millares 212 2 2 2 11 4" xfId="54896" xr:uid="{5574064D-BB6C-445C-91FA-99CA51ABB653}"/>
    <cellStyle name="Millares 212 2 2 2 12" xfId="9384" xr:uid="{B6F0BEB7-7673-4413-A32F-B2FC8BA18EAB}"/>
    <cellStyle name="Millares 212 2 2 2 12 2" xfId="20828" xr:uid="{9DC60710-F4A7-4CD0-B1B8-899E4DD091E3}"/>
    <cellStyle name="Millares 212 2 2 2 12 2 2" xfId="43722" xr:uid="{7D3EAE64-44C5-477B-BA58-A3764790A8C9}"/>
    <cellStyle name="Millares 212 2 2 2 12 3" xfId="32281" xr:uid="{86166321-2D96-48A5-B51C-A4B40D09C8CE}"/>
    <cellStyle name="Millares 212 2 2 2 12 4" xfId="55163" xr:uid="{F7B5B107-C896-4773-A266-6D60BFFBC182}"/>
    <cellStyle name="Millares 212 2 2 2 13" xfId="9656" xr:uid="{F4D6B3AC-0018-4731-9EC9-B421D71A7C56}"/>
    <cellStyle name="Millares 212 2 2 2 13 2" xfId="21099" xr:uid="{B252AD8E-0263-4EA6-99E6-AF2D10FCA1B8}"/>
    <cellStyle name="Millares 212 2 2 2 13 2 2" xfId="43993" xr:uid="{935CCCDD-7601-4BB5-A474-58116FCEED51}"/>
    <cellStyle name="Millares 212 2 2 2 13 3" xfId="32552" xr:uid="{AC91F924-412C-44F0-9472-A4572346B805}"/>
    <cellStyle name="Millares 212 2 2 2 14" xfId="10740" xr:uid="{8E04C388-A6FE-419F-8D05-7FF9A0707C89}"/>
    <cellStyle name="Millares 212 2 2 2 14 2" xfId="22183" xr:uid="{FA250774-6890-4965-BF18-DFF59040A6C7}"/>
    <cellStyle name="Millares 212 2 2 2 14 2 2" xfId="45077" xr:uid="{04EC5E69-F96D-4E67-A728-5F37CFDEA824}"/>
    <cellStyle name="Millares 212 2 2 2 14 3" xfId="33636" xr:uid="{AD5137F8-88A3-4344-96F7-875286F6A8BB}"/>
    <cellStyle name="Millares 212 2 2 2 15" xfId="11805" xr:uid="{010B33A2-92D6-488D-9CBE-253F23F5E485}"/>
    <cellStyle name="Millares 212 2 2 2 15 2" xfId="34699" xr:uid="{F2F6683C-9A9A-40CF-8FE4-C7FDFC2561EE}"/>
    <cellStyle name="Millares 212 2 2 2 16" xfId="23258" xr:uid="{75041E1F-C12E-4DC8-BE60-BF8A649A955D}"/>
    <cellStyle name="Millares 212 2 2 2 17" xfId="46141" xr:uid="{B63A2427-5A0E-431D-8B64-E2C18CD2EC15}"/>
    <cellStyle name="Millares 212 2 2 2 2" xfId="609" xr:uid="{42F3EB92-96D2-4622-A9ED-ED71256D3D92}"/>
    <cellStyle name="Millares 212 2 2 2 2 10" xfId="46404" xr:uid="{9108C7C7-34EC-4644-8196-500BDB0BD7C6}"/>
    <cellStyle name="Millares 212 2 2 2 2 2" xfId="1137" xr:uid="{1F971C20-73F5-4B2D-BF94-D1318570213E}"/>
    <cellStyle name="Millares 212 2 2 2 2 2 2" xfId="2454" xr:uid="{239A5E4B-7F58-4E88-8F2F-1EA0B8006E4F}"/>
    <cellStyle name="Millares 212 2 2 2 2 2 2 2" xfId="6702" xr:uid="{BE1FAA53-6BC6-4FA9-89CA-EFB8080A93D6}"/>
    <cellStyle name="Millares 212 2 2 2 2 2 2 2 2" xfId="18154" xr:uid="{D60D2408-6199-4D09-8F40-641D0F862BE6}"/>
    <cellStyle name="Millares 212 2 2 2 2 2 2 2 2 2" xfId="41048" xr:uid="{7D8CA8A9-D416-400A-89DE-DAB914F923E5}"/>
    <cellStyle name="Millares 212 2 2 2 2 2 2 2 3" xfId="29607" xr:uid="{FC2A3D6D-FF02-47E0-8763-BA78F9BF0BCD}"/>
    <cellStyle name="Millares 212 2 2 2 2 2 2 2 4" xfId="52489" xr:uid="{6E8ABEB6-BC97-4C6D-BE2F-A522F8392FFF}"/>
    <cellStyle name="Millares 212 2 2 2 2 2 2 3" xfId="13912" xr:uid="{27EAA0F9-FDF4-4A70-9A77-E465DFFC35D5}"/>
    <cellStyle name="Millares 212 2 2 2 2 2 2 3 2" xfId="36806" xr:uid="{8202C2C6-BF48-4592-AD80-A7A8FBCC3CA9}"/>
    <cellStyle name="Millares 212 2 2 2 2 2 2 4" xfId="25365" xr:uid="{00044965-0E56-46A0-AD79-C6433A7433D2}"/>
    <cellStyle name="Millares 212 2 2 2 2 2 2 5" xfId="48248" xr:uid="{8323D5BC-E657-4953-B41F-F69FB914022D}"/>
    <cellStyle name="Millares 212 2 2 2 2 2 3" xfId="4298" xr:uid="{9551D5B9-7464-4B43-A39A-ADE0060943FC}"/>
    <cellStyle name="Millares 212 2 2 2 2 2 3 2" xfId="8541" xr:uid="{A297C4A9-B759-4587-B912-2E24888A5A22}"/>
    <cellStyle name="Millares 212 2 2 2 2 2 3 2 2" xfId="19993" xr:uid="{8CC9BEED-9899-4670-95DB-0EE74403BD15}"/>
    <cellStyle name="Millares 212 2 2 2 2 2 3 2 2 2" xfId="42887" xr:uid="{AB6B1F3F-2C6F-4CD5-BCAF-BEB81BB2E039}"/>
    <cellStyle name="Millares 212 2 2 2 2 2 3 2 3" xfId="31446" xr:uid="{2FA32B79-19DF-4441-B5C2-60AC78F79E32}"/>
    <cellStyle name="Millares 212 2 2 2 2 2 3 2 4" xfId="54328" xr:uid="{6AAAA418-DB60-462A-8159-D273C3BEC908}"/>
    <cellStyle name="Millares 212 2 2 2 2 2 3 3" xfId="15751" xr:uid="{29F9DBA7-D019-4504-9203-DA3A05D3BDED}"/>
    <cellStyle name="Millares 212 2 2 2 2 2 3 3 2" xfId="38645" xr:uid="{2D9089A5-F269-4DBF-B3E4-B4C851E18BC0}"/>
    <cellStyle name="Millares 212 2 2 2 2 2 3 4" xfId="27204" xr:uid="{1273B2A5-9F13-4CCF-A2D7-8C68982FFFB2}"/>
    <cellStyle name="Millares 212 2 2 2 2 2 3 5" xfId="50086" xr:uid="{C8F8C22E-300C-413C-851C-3ABA994ADD57}"/>
    <cellStyle name="Millares 212 2 2 2 2 2 4" xfId="5385" xr:uid="{4ADF2FB8-63ED-4CDA-9E9D-883C304D709B}"/>
    <cellStyle name="Millares 212 2 2 2 2 2 4 2" xfId="16837" xr:uid="{E4CD64AF-F836-4516-AB69-3457B71A340A}"/>
    <cellStyle name="Millares 212 2 2 2 2 2 4 2 2" xfId="39731" xr:uid="{10C139B5-DCF6-4571-B0B0-0797021C7685}"/>
    <cellStyle name="Millares 212 2 2 2 2 2 4 3" xfId="28290" xr:uid="{3AC21639-5A9A-4E45-82CA-60DBB2B83216}"/>
    <cellStyle name="Millares 212 2 2 2 2 2 4 4" xfId="51172" xr:uid="{ED2CB645-049A-4FF3-AA81-410DB7224C50}"/>
    <cellStyle name="Millares 212 2 2 2 2 2 5" xfId="10446" xr:uid="{E58C2FFA-A8E7-44F1-A7B6-F86652EEE29F}"/>
    <cellStyle name="Millares 212 2 2 2 2 2 5 2" xfId="21889" xr:uid="{D58D54B8-6364-4FF9-843B-8F060C20BE53}"/>
    <cellStyle name="Millares 212 2 2 2 2 2 5 2 2" xfId="44783" xr:uid="{740A80C1-E3EE-4800-9CAC-48900F4B4A2C}"/>
    <cellStyle name="Millares 212 2 2 2 2 2 5 3" xfId="33342" xr:uid="{FB678A5A-3727-4E11-A056-5F651633F5FC}"/>
    <cellStyle name="Millares 212 2 2 2 2 2 6" xfId="11530" xr:uid="{9B686881-5FC2-43A0-9DC0-FF8440BC2F77}"/>
    <cellStyle name="Millares 212 2 2 2 2 2 6 2" xfId="22973" xr:uid="{416DD9F6-48FE-40F3-90CD-1C44C45B264D}"/>
    <cellStyle name="Millares 212 2 2 2 2 2 6 2 2" xfId="45867" xr:uid="{F59958C0-83B3-48E3-803A-584B2DC2C124}"/>
    <cellStyle name="Millares 212 2 2 2 2 2 6 3" xfId="34426" xr:uid="{6620E87D-B230-43F8-8CF4-2422FD515C85}"/>
    <cellStyle name="Millares 212 2 2 2 2 2 7" xfId="12595" xr:uid="{3B72CB78-EC8C-4B90-8A8E-F88985108131}"/>
    <cellStyle name="Millares 212 2 2 2 2 2 7 2" xfId="35489" xr:uid="{70FF2299-9C39-4970-9C3A-9C9B025D661F}"/>
    <cellStyle name="Millares 212 2 2 2 2 2 8" xfId="24048" xr:uid="{397FF152-FA22-4328-AE39-B24E0238EF57}"/>
    <cellStyle name="Millares 212 2 2 2 2 2 9" xfId="46931" xr:uid="{028F446F-C95D-4204-8855-D0EDBD079B98}"/>
    <cellStyle name="Millares 212 2 2 2 2 3" xfId="1927" xr:uid="{0F4400A1-7F9D-4228-9F07-0D647025F198}"/>
    <cellStyle name="Millares 212 2 2 2 2 3 2" xfId="6175" xr:uid="{16EE9B73-652A-462F-B2C3-205B87CFA2E0}"/>
    <cellStyle name="Millares 212 2 2 2 2 3 2 2" xfId="17627" xr:uid="{A5F91030-6E9D-449C-85B5-DD8A761EA324}"/>
    <cellStyle name="Millares 212 2 2 2 2 3 2 2 2" xfId="40521" xr:uid="{319AB4B7-2351-41A3-836F-90CBA5334989}"/>
    <cellStyle name="Millares 212 2 2 2 2 3 2 3" xfId="29080" xr:uid="{7608B6DA-8D28-4A24-B171-1DD8ACBB0EBB}"/>
    <cellStyle name="Millares 212 2 2 2 2 3 2 4" xfId="51962" xr:uid="{60CADFD4-CD00-410E-9282-99E17C0E1057}"/>
    <cellStyle name="Millares 212 2 2 2 2 3 3" xfId="13385" xr:uid="{A3B9ADAC-E9A3-4CD8-95A9-34C27EC658DA}"/>
    <cellStyle name="Millares 212 2 2 2 2 3 3 2" xfId="36279" xr:uid="{2EE86951-E3B9-466E-A969-ED818E157726}"/>
    <cellStyle name="Millares 212 2 2 2 2 3 4" xfId="24838" xr:uid="{AAD67F6F-F0D2-4A27-AA6C-CA42CEAC0F2B}"/>
    <cellStyle name="Millares 212 2 2 2 2 3 5" xfId="47721" xr:uid="{5C1D40A7-7C9F-4B0F-85D4-6813EA9D5AE4}"/>
    <cellStyle name="Millares 212 2 2 2 2 4" xfId="3771" xr:uid="{E52363BF-4DF8-4A34-AECE-0319FADB4833}"/>
    <cellStyle name="Millares 212 2 2 2 2 4 2" xfId="8014" xr:uid="{08137B03-BF0C-48BB-941D-2E25A5E35EA6}"/>
    <cellStyle name="Millares 212 2 2 2 2 4 2 2" xfId="19466" xr:uid="{44688E45-8A8C-4B12-B727-F779608788D7}"/>
    <cellStyle name="Millares 212 2 2 2 2 4 2 2 2" xfId="42360" xr:uid="{ACACB156-224A-49F0-9AD7-AD1C8D73B0DF}"/>
    <cellStyle name="Millares 212 2 2 2 2 4 2 3" xfId="30919" xr:uid="{1903E23A-33E3-43A9-817F-E908E757FD0A}"/>
    <cellStyle name="Millares 212 2 2 2 2 4 2 4" xfId="53801" xr:uid="{FB500221-C708-43A8-A4D3-2D67917843C6}"/>
    <cellStyle name="Millares 212 2 2 2 2 4 3" xfId="15224" xr:uid="{A8032B1C-7C39-4866-92C1-4118EB4E168A}"/>
    <cellStyle name="Millares 212 2 2 2 2 4 3 2" xfId="38118" xr:uid="{2C69736F-7F34-47CE-9069-40FD42E48E28}"/>
    <cellStyle name="Millares 212 2 2 2 2 4 4" xfId="26677" xr:uid="{8F671DC9-3E99-4261-8AB9-328417EAB609}"/>
    <cellStyle name="Millares 212 2 2 2 2 4 5" xfId="49559" xr:uid="{86E51710-7E2B-4FE6-B4EE-EE1D8FBC01B5}"/>
    <cellStyle name="Millares 212 2 2 2 2 5" xfId="4858" xr:uid="{303D5D86-7BD6-46F9-99BB-A791429BF8A9}"/>
    <cellStyle name="Millares 212 2 2 2 2 5 2" xfId="16310" xr:uid="{5232C571-B362-48C4-BAE9-A9580D03E744}"/>
    <cellStyle name="Millares 212 2 2 2 2 5 2 2" xfId="39204" xr:uid="{D46102D8-D2CF-49DE-AFD4-4AB79455D267}"/>
    <cellStyle name="Millares 212 2 2 2 2 5 3" xfId="27763" xr:uid="{ABE1AD9B-8ECA-4C55-B067-317546773456}"/>
    <cellStyle name="Millares 212 2 2 2 2 5 4" xfId="50645" xr:uid="{83AF8368-284D-42D4-8A0D-5B0ACB01782A}"/>
    <cellStyle name="Millares 212 2 2 2 2 6" xfId="9919" xr:uid="{B5F489B5-B5C4-413C-9FCE-A9F0B1672EA9}"/>
    <cellStyle name="Millares 212 2 2 2 2 6 2" xfId="21362" xr:uid="{9B442CAA-7DD0-4164-8031-450C114D1744}"/>
    <cellStyle name="Millares 212 2 2 2 2 6 2 2" xfId="44256" xr:uid="{AD86FCDB-6A60-4CBB-BC4F-F6F67E845C79}"/>
    <cellStyle name="Millares 212 2 2 2 2 6 3" xfId="32815" xr:uid="{46CA7246-2647-4CCC-AF17-3DB524DA1BC7}"/>
    <cellStyle name="Millares 212 2 2 2 2 7" xfId="11003" xr:uid="{4990DE1B-450F-4886-ABDA-279170624CCC}"/>
    <cellStyle name="Millares 212 2 2 2 2 7 2" xfId="22446" xr:uid="{6C758143-C85A-404F-9B72-8CFB277CCEAC}"/>
    <cellStyle name="Millares 212 2 2 2 2 7 2 2" xfId="45340" xr:uid="{D03FA6E4-1087-40F7-8BB0-DF69CB3119B9}"/>
    <cellStyle name="Millares 212 2 2 2 2 7 3" xfId="33899" xr:uid="{170F29E8-6072-418E-AAA0-BDDE334F93E5}"/>
    <cellStyle name="Millares 212 2 2 2 2 8" xfId="12068" xr:uid="{F9C40DFC-EC1A-41F3-8584-95D5E0BA70AB}"/>
    <cellStyle name="Millares 212 2 2 2 2 8 2" xfId="34962" xr:uid="{B4B15852-AD46-4B1E-933A-E6092C976A31}"/>
    <cellStyle name="Millares 212 2 2 2 2 9" xfId="23521" xr:uid="{AEA06DAA-DD69-4A13-938B-111AE1016E91}"/>
    <cellStyle name="Millares 212 2 2 2 3" xfId="874" xr:uid="{DB7B9351-9333-4640-AA17-926EA0587A93}"/>
    <cellStyle name="Millares 212 2 2 2 3 2" xfId="2191" xr:uid="{AF4032CB-B80E-44DE-89D3-665E27CE7D5F}"/>
    <cellStyle name="Millares 212 2 2 2 3 2 2" xfId="6439" xr:uid="{919179C0-4B40-4B3E-935A-6A0FE9972598}"/>
    <cellStyle name="Millares 212 2 2 2 3 2 2 2" xfId="17891" xr:uid="{0CD8656F-9A9B-4619-890F-CAE18EBF8C70}"/>
    <cellStyle name="Millares 212 2 2 2 3 2 2 2 2" xfId="40785" xr:uid="{21E773C0-9234-4975-BCBF-4573C49EC5FB}"/>
    <cellStyle name="Millares 212 2 2 2 3 2 2 3" xfId="29344" xr:uid="{7BC1395C-7288-41A4-83B2-ADA25B9E3AAF}"/>
    <cellStyle name="Millares 212 2 2 2 3 2 2 4" xfId="52226" xr:uid="{D9FB848D-F76C-4D03-84D2-FCAFA0FF9B0B}"/>
    <cellStyle name="Millares 212 2 2 2 3 2 3" xfId="13649" xr:uid="{42ACD436-A452-4C92-A1B1-C58AA2A657A1}"/>
    <cellStyle name="Millares 212 2 2 2 3 2 3 2" xfId="36543" xr:uid="{036E1E9E-D975-4002-B582-A205E8CEF103}"/>
    <cellStyle name="Millares 212 2 2 2 3 2 4" xfId="25102" xr:uid="{D87EFC1F-6C46-4AB0-864A-066ECF9671AE}"/>
    <cellStyle name="Millares 212 2 2 2 3 2 5" xfId="47985" xr:uid="{38E37CA2-DE9F-446B-9E51-B6428240A003}"/>
    <cellStyle name="Millares 212 2 2 2 3 3" xfId="4035" xr:uid="{1973B716-AF4E-4915-BBB7-1E060C0C1DF2}"/>
    <cellStyle name="Millares 212 2 2 2 3 3 2" xfId="8278" xr:uid="{AE890C55-A263-4CE2-B361-487602588389}"/>
    <cellStyle name="Millares 212 2 2 2 3 3 2 2" xfId="19730" xr:uid="{4F1DC0E7-A4F5-4ADC-AB62-7D2C7387FCA1}"/>
    <cellStyle name="Millares 212 2 2 2 3 3 2 2 2" xfId="42624" xr:uid="{56ADAD96-388D-4C61-B88B-192573FDF8C5}"/>
    <cellStyle name="Millares 212 2 2 2 3 3 2 3" xfId="31183" xr:uid="{BAA3F8BB-8621-47BD-986E-928334D774E9}"/>
    <cellStyle name="Millares 212 2 2 2 3 3 2 4" xfId="54065" xr:uid="{FDFE6294-1112-4399-A3C9-113E37E6960D}"/>
    <cellStyle name="Millares 212 2 2 2 3 3 3" xfId="15488" xr:uid="{B3323FED-13BD-4090-A41E-B34C6E9DE306}"/>
    <cellStyle name="Millares 212 2 2 2 3 3 3 2" xfId="38382" xr:uid="{6EF9D6FB-80E8-4185-BAA5-2B020309638B}"/>
    <cellStyle name="Millares 212 2 2 2 3 3 4" xfId="26941" xr:uid="{1DBE6E3A-4C71-4E67-B233-1C25C800D59B}"/>
    <cellStyle name="Millares 212 2 2 2 3 3 5" xfId="49823" xr:uid="{7E221618-BCCB-4CB8-8A1D-FC4B9FB05890}"/>
    <cellStyle name="Millares 212 2 2 2 3 4" xfId="5122" xr:uid="{712F4FC5-2584-4771-B167-B961DFB95189}"/>
    <cellStyle name="Millares 212 2 2 2 3 4 2" xfId="16574" xr:uid="{288CA2E5-BA39-4675-AA2C-6D41BCEBBB35}"/>
    <cellStyle name="Millares 212 2 2 2 3 4 2 2" xfId="39468" xr:uid="{704F45AD-84CC-452C-8F21-33CBFF4335A6}"/>
    <cellStyle name="Millares 212 2 2 2 3 4 3" xfId="28027" xr:uid="{F2E11F0F-6F17-4CE3-8BA4-B0A30B95D6FC}"/>
    <cellStyle name="Millares 212 2 2 2 3 4 4" xfId="50909" xr:uid="{53CB80CB-11E8-413E-B1E5-C38E430144E5}"/>
    <cellStyle name="Millares 212 2 2 2 3 5" xfId="10183" xr:uid="{54360611-E9D8-416F-B6C9-B52E4F061636}"/>
    <cellStyle name="Millares 212 2 2 2 3 5 2" xfId="21626" xr:uid="{FB6FF950-8C74-4F99-BB38-7046E5A94D7C}"/>
    <cellStyle name="Millares 212 2 2 2 3 5 2 2" xfId="44520" xr:uid="{B8F45E26-A956-4695-820A-0193E9F9DC5F}"/>
    <cellStyle name="Millares 212 2 2 2 3 5 3" xfId="33079" xr:uid="{0ED3C4F8-CFAB-42E5-8B64-B165E192E8B3}"/>
    <cellStyle name="Millares 212 2 2 2 3 6" xfId="11267" xr:uid="{7EC04F88-99A2-49A9-BE93-7E8120CD9CF7}"/>
    <cellStyle name="Millares 212 2 2 2 3 6 2" xfId="22710" xr:uid="{16C3B9A3-A834-4275-88DE-F45909342D84}"/>
    <cellStyle name="Millares 212 2 2 2 3 6 2 2" xfId="45604" xr:uid="{C6C0E2CB-9511-4693-8068-80A9CAB56391}"/>
    <cellStyle name="Millares 212 2 2 2 3 6 3" xfId="34163" xr:uid="{72640D0C-1181-4F52-A92F-308CF24A634C}"/>
    <cellStyle name="Millares 212 2 2 2 3 7" xfId="12332" xr:uid="{7935824C-AACC-4665-9FAD-29170E195F83}"/>
    <cellStyle name="Millares 212 2 2 2 3 7 2" xfId="35226" xr:uid="{FCC45CE4-5D51-487D-9AEF-3CB947133EC6}"/>
    <cellStyle name="Millares 212 2 2 2 3 8" xfId="23785" xr:uid="{7DE978CB-5458-4C83-97FE-4C8A5EC5738A}"/>
    <cellStyle name="Millares 212 2 2 2 3 9" xfId="46668" xr:uid="{54D970A2-06BA-4F58-B2B6-908577B5E32F}"/>
    <cellStyle name="Millares 212 2 2 2 4" xfId="1402" xr:uid="{AC1E4611-93C7-4F19-9CBA-D64BBDB0F9C6}"/>
    <cellStyle name="Millares 212 2 2 2 4 2" xfId="2719" xr:uid="{FCE70D90-E35D-4A98-AE3F-03F7B9E4E9C2}"/>
    <cellStyle name="Millares 212 2 2 2 4 2 2" xfId="6967" xr:uid="{83C52B8A-137F-45BC-916F-2B47A8E6EC79}"/>
    <cellStyle name="Millares 212 2 2 2 4 2 2 2" xfId="18419" xr:uid="{8C58C8D2-275A-45FE-9A9D-A4A8E63FDCDA}"/>
    <cellStyle name="Millares 212 2 2 2 4 2 2 2 2" xfId="41313" xr:uid="{A01EDA04-33EE-4A96-9743-2C3B3D65FDB5}"/>
    <cellStyle name="Millares 212 2 2 2 4 2 2 3" xfId="29872" xr:uid="{DD9CB35A-5809-4BF0-9762-76D053269186}"/>
    <cellStyle name="Millares 212 2 2 2 4 2 2 4" xfId="52754" xr:uid="{B9E5A741-ECA7-4404-B1EE-05202B8F81C8}"/>
    <cellStyle name="Millares 212 2 2 2 4 2 3" xfId="14177" xr:uid="{34A57498-FD5C-42DE-9D62-37E985F7EB6B}"/>
    <cellStyle name="Millares 212 2 2 2 4 2 3 2" xfId="37071" xr:uid="{2BFBCC9E-F716-404F-8E79-8B6A65C65BC8}"/>
    <cellStyle name="Millares 212 2 2 2 4 2 4" xfId="25630" xr:uid="{91A7F88B-F993-49F4-AFDD-EAA7C7C039DB}"/>
    <cellStyle name="Millares 212 2 2 2 4 2 5" xfId="48513" xr:uid="{981B7204-7805-4CAF-B859-B9FE69D88846}"/>
    <cellStyle name="Millares 212 2 2 2 4 3" xfId="5650" xr:uid="{3887F23E-C638-40DA-A19B-1D928B46EF6E}"/>
    <cellStyle name="Millares 212 2 2 2 4 3 2" xfId="17102" xr:uid="{038C4C6C-831E-4A42-B20E-1C8D4D77C223}"/>
    <cellStyle name="Millares 212 2 2 2 4 3 2 2" xfId="39996" xr:uid="{E5CDC906-BD20-4C6D-AA4C-7E4DB8A68C1A}"/>
    <cellStyle name="Millares 212 2 2 2 4 3 3" xfId="28555" xr:uid="{DE74E739-D982-4ADC-A16B-35577B629CF1}"/>
    <cellStyle name="Millares 212 2 2 2 4 3 4" xfId="51437" xr:uid="{A29DCEE0-3A16-4003-B826-8966A3921842}"/>
    <cellStyle name="Millares 212 2 2 2 4 4" xfId="12860" xr:uid="{F21EDC05-0F8B-4FE4-B795-6DEF1F090483}"/>
    <cellStyle name="Millares 212 2 2 2 4 4 2" xfId="35754" xr:uid="{2072903E-DA40-4F50-B224-A76BD2D7FD64}"/>
    <cellStyle name="Millares 212 2 2 2 4 5" xfId="24313" xr:uid="{9D9FF57C-ECF3-49D7-8183-631219B2B83E}"/>
    <cellStyle name="Millares 212 2 2 2 4 6" xfId="47196" xr:uid="{F33C48E0-74AA-4C7A-B6E1-D39DA28225FA}"/>
    <cellStyle name="Millares 212 2 2 2 5" xfId="1664" xr:uid="{F2264E30-A0FC-4254-88F6-1AA04D4935CB}"/>
    <cellStyle name="Millares 212 2 2 2 5 2" xfId="5912" xr:uid="{DCD6826A-FD1F-436D-B694-81F887F4D336}"/>
    <cellStyle name="Millares 212 2 2 2 5 2 2" xfId="17364" xr:uid="{7D7868EB-958F-4BF4-8045-8DA0EFFB9A40}"/>
    <cellStyle name="Millares 212 2 2 2 5 2 2 2" xfId="40258" xr:uid="{0FAF900D-55E7-43DD-9442-A92726E0C49F}"/>
    <cellStyle name="Millares 212 2 2 2 5 2 3" xfId="28817" xr:uid="{547DD40E-DF1C-4628-83CC-FC1A74C8C0AA}"/>
    <cellStyle name="Millares 212 2 2 2 5 2 4" xfId="51699" xr:uid="{B5352BD3-8C51-4C67-A3AD-A42F358DF4FE}"/>
    <cellStyle name="Millares 212 2 2 2 5 3" xfId="13122" xr:uid="{4C044698-10FB-4DA9-B723-CC16D045BCB2}"/>
    <cellStyle name="Millares 212 2 2 2 5 3 2" xfId="36016" xr:uid="{5740281C-4CC7-41A9-A73C-CDE8DD623AF7}"/>
    <cellStyle name="Millares 212 2 2 2 5 4" xfId="24575" xr:uid="{B11E9F7C-0D99-4AEB-8DCE-EE1EC5AB9E56}"/>
    <cellStyle name="Millares 212 2 2 2 5 5" xfId="47458" xr:uid="{F8B02DAC-61AA-458B-B917-A8E139BDDBD7}"/>
    <cellStyle name="Millares 212 2 2 2 6" xfId="2987" xr:uid="{B34C56A3-EB79-4DD0-B1E7-4421C405A3BA}"/>
    <cellStyle name="Millares 212 2 2 2 6 2" xfId="7230" xr:uid="{6D28B36F-CD9C-4D20-9FBB-13D4789F4508}"/>
    <cellStyle name="Millares 212 2 2 2 6 2 2" xfId="18682" xr:uid="{43CA1B09-01F0-4FF0-B621-B3176723D0BA}"/>
    <cellStyle name="Millares 212 2 2 2 6 2 2 2" xfId="41576" xr:uid="{7DABDAB9-4F2B-4815-8529-4E5971B11A4A}"/>
    <cellStyle name="Millares 212 2 2 2 6 2 3" xfId="30135" xr:uid="{F7BEF6A8-5D0B-4384-8DC8-91B9BAA81B57}"/>
    <cellStyle name="Millares 212 2 2 2 6 2 4" xfId="53017" xr:uid="{2B1FC1AD-2FDE-4651-BA9A-EB689D40B606}"/>
    <cellStyle name="Millares 212 2 2 2 6 3" xfId="14440" xr:uid="{98BB6BEF-5009-423C-BC85-E3DC0390C88F}"/>
    <cellStyle name="Millares 212 2 2 2 6 3 2" xfId="37334" xr:uid="{BCB6400F-4135-4A7B-9638-ED77AE94B86C}"/>
    <cellStyle name="Millares 212 2 2 2 6 4" xfId="25893" xr:uid="{A02FE149-A3AD-4FB6-9F37-8E2B2C776FBE}"/>
    <cellStyle name="Millares 212 2 2 2 6 5" xfId="48775" xr:uid="{81692F72-40CC-46CD-BAE6-F91ED8995A2B}"/>
    <cellStyle name="Millares 212 2 2 2 7" xfId="3247" xr:uid="{EFB665CB-E667-425B-8862-BD718E214A7D}"/>
    <cellStyle name="Millares 212 2 2 2 7 2" xfId="7490" xr:uid="{C5CC0E0E-BAA7-4A57-BE47-FD3D64CAD52B}"/>
    <cellStyle name="Millares 212 2 2 2 7 2 2" xfId="18942" xr:uid="{181C363C-3B13-46D2-8AB9-4A2ADBFD6646}"/>
    <cellStyle name="Millares 212 2 2 2 7 2 2 2" xfId="41836" xr:uid="{DD025D89-942E-4F94-9167-634B6D751782}"/>
    <cellStyle name="Millares 212 2 2 2 7 2 3" xfId="30395" xr:uid="{BC3C0F08-4926-4C4E-A73A-D185CA535907}"/>
    <cellStyle name="Millares 212 2 2 2 7 2 4" xfId="53277" xr:uid="{F1650E3D-0D95-4FE0-BA78-9A2EEBC7EAE4}"/>
    <cellStyle name="Millares 212 2 2 2 7 3" xfId="14700" xr:uid="{8DD6ED75-9720-4490-992F-9AC10391A538}"/>
    <cellStyle name="Millares 212 2 2 2 7 3 2" xfId="37594" xr:uid="{36209E39-D2B9-43F4-98A9-4052509E4627}"/>
    <cellStyle name="Millares 212 2 2 2 7 4" xfId="26153" xr:uid="{0C0FC56E-B52F-4390-A95D-C814873F80E6}"/>
    <cellStyle name="Millares 212 2 2 2 7 5" xfId="49035" xr:uid="{A10A77A3-CD79-41BC-98F9-5CAF889B976E}"/>
    <cellStyle name="Millares 212 2 2 2 8" xfId="3508" xr:uid="{5FC32575-B042-4555-A2FC-3C8128A5FDF8}"/>
    <cellStyle name="Millares 212 2 2 2 8 2" xfId="7751" xr:uid="{5E242D0F-7670-49F7-9045-BB63C9E3CB54}"/>
    <cellStyle name="Millares 212 2 2 2 8 2 2" xfId="19203" xr:uid="{0030687E-EAA1-4B72-BD76-27F8516D6415}"/>
    <cellStyle name="Millares 212 2 2 2 8 2 2 2" xfId="42097" xr:uid="{604EEFAD-0DAC-431D-AC31-3B0AFB9DB979}"/>
    <cellStyle name="Millares 212 2 2 2 8 2 3" xfId="30656" xr:uid="{148D31AE-C501-4012-AAE0-C67010FD27A6}"/>
    <cellStyle name="Millares 212 2 2 2 8 2 4" xfId="53538" xr:uid="{0347D72F-FC99-4737-A438-7967CB9F99B8}"/>
    <cellStyle name="Millares 212 2 2 2 8 3" xfId="14961" xr:uid="{001FDD16-64C2-4500-ACF4-631E68ACCEEA}"/>
    <cellStyle name="Millares 212 2 2 2 8 3 2" xfId="37855" xr:uid="{9F22FD2D-0D73-4AD7-9587-4E16FE9105EC}"/>
    <cellStyle name="Millares 212 2 2 2 8 4" xfId="26414" xr:uid="{320588E9-9EE7-4F2C-BE41-8F33F07869DC}"/>
    <cellStyle name="Millares 212 2 2 2 8 5" xfId="49296" xr:uid="{DD9859CA-2B47-4694-B9B9-8CC5F9031A60}"/>
    <cellStyle name="Millares 212 2 2 2 9" xfId="4576" xr:uid="{586E8E2C-D855-429B-8335-803236090719}"/>
    <cellStyle name="Millares 212 2 2 2 9 2" xfId="16028" xr:uid="{08CFD9AE-3B0E-4B97-ADBF-F192340FB405}"/>
    <cellStyle name="Millares 212 2 2 2 9 2 2" xfId="38922" xr:uid="{DB8A3BBD-69C7-4511-947E-316B8CF325F3}"/>
    <cellStyle name="Millares 212 2 2 2 9 3" xfId="27481" xr:uid="{68401353-8173-4136-90ED-C03DF0BFF242}"/>
    <cellStyle name="Millares 212 2 2 2 9 4" xfId="50363" xr:uid="{BB62374B-9390-43E9-8E19-44FF1186D954}"/>
    <cellStyle name="Millares 212 2 2 3" xfId="493" xr:uid="{74895D26-3730-402D-8FA3-EB3BC115B75A}"/>
    <cellStyle name="Millares 212 2 2 3 10" xfId="46288" xr:uid="{4D8944E5-593E-4118-9C1F-01DF1E2B9B3F}"/>
    <cellStyle name="Millares 212 2 2 3 2" xfId="1021" xr:uid="{CF8246CC-3CE0-4074-8F6D-39A71E28F236}"/>
    <cellStyle name="Millares 212 2 2 3 2 2" xfId="2338" xr:uid="{F013CCBA-9700-4378-B80A-364E646C3819}"/>
    <cellStyle name="Millares 212 2 2 3 2 2 2" xfId="6586" xr:uid="{3F08E85A-0A55-4EA1-A835-6C7E96079D62}"/>
    <cellStyle name="Millares 212 2 2 3 2 2 2 2" xfId="18038" xr:uid="{2862B27B-AC7E-4EDE-AD88-70991EAE4FBC}"/>
    <cellStyle name="Millares 212 2 2 3 2 2 2 2 2" xfId="40932" xr:uid="{1E6E006F-C101-467D-8EBF-82B32D6FA15A}"/>
    <cellStyle name="Millares 212 2 2 3 2 2 2 3" xfId="29491" xr:uid="{3BE6E6E6-76C3-4266-BFE8-70CFF6398ED7}"/>
    <cellStyle name="Millares 212 2 2 3 2 2 2 4" xfId="52373" xr:uid="{031D6D52-A9B5-42B2-BC8D-B0338829BC19}"/>
    <cellStyle name="Millares 212 2 2 3 2 2 3" xfId="13796" xr:uid="{540C859A-A1E6-4297-8EB6-EEEED134252E}"/>
    <cellStyle name="Millares 212 2 2 3 2 2 3 2" xfId="36690" xr:uid="{E4CF0B7F-13A3-4070-84AE-CFE231E5CAD1}"/>
    <cellStyle name="Millares 212 2 2 3 2 2 4" xfId="25249" xr:uid="{B64F098B-06CE-495A-B7E9-A88B0D10FEDF}"/>
    <cellStyle name="Millares 212 2 2 3 2 2 5" xfId="48132" xr:uid="{95EACC5A-8773-484E-A7A6-BC3E57C4EFD2}"/>
    <cellStyle name="Millares 212 2 2 3 2 3" xfId="4182" xr:uid="{6736C011-EF92-4C89-ADAE-FEFAD6B5C46C}"/>
    <cellStyle name="Millares 212 2 2 3 2 3 2" xfId="8425" xr:uid="{D3886228-7B6F-46AB-9D4E-82F31CC42DE3}"/>
    <cellStyle name="Millares 212 2 2 3 2 3 2 2" xfId="19877" xr:uid="{749AFD33-F0B4-40A3-9211-29425BDF516F}"/>
    <cellStyle name="Millares 212 2 2 3 2 3 2 2 2" xfId="42771" xr:uid="{3C0F67BF-6CF3-4672-BDAB-AA15A51B3C74}"/>
    <cellStyle name="Millares 212 2 2 3 2 3 2 3" xfId="31330" xr:uid="{2100F7E0-4BC2-4059-93E6-31B0E2AB7FE8}"/>
    <cellStyle name="Millares 212 2 2 3 2 3 2 4" xfId="54212" xr:uid="{D8D33F6C-EF4B-4986-8BF0-E8F0F597A3AF}"/>
    <cellStyle name="Millares 212 2 2 3 2 3 3" xfId="15635" xr:uid="{332B4D46-8FF2-4199-9470-736DAA53521F}"/>
    <cellStyle name="Millares 212 2 2 3 2 3 3 2" xfId="38529" xr:uid="{6DCC24EB-0232-470C-881C-9578528AB51A}"/>
    <cellStyle name="Millares 212 2 2 3 2 3 4" xfId="27088" xr:uid="{B1303740-4594-49CC-B530-DD5AC7FA720A}"/>
    <cellStyle name="Millares 212 2 2 3 2 3 5" xfId="49970" xr:uid="{F3507A7D-CFDC-44ED-87F3-189C89083655}"/>
    <cellStyle name="Millares 212 2 2 3 2 4" xfId="5269" xr:uid="{5A63909E-60BD-41F4-BED8-18A37D478341}"/>
    <cellStyle name="Millares 212 2 2 3 2 4 2" xfId="16721" xr:uid="{4BAC1E7C-C7C4-4DA4-BC7C-77EF04B06911}"/>
    <cellStyle name="Millares 212 2 2 3 2 4 2 2" xfId="39615" xr:uid="{84C6D2A3-FBF2-463D-84D7-DF0464D3CCE4}"/>
    <cellStyle name="Millares 212 2 2 3 2 4 3" xfId="28174" xr:uid="{FB0EAFA5-6AC8-492F-AFA6-890D39C7C26D}"/>
    <cellStyle name="Millares 212 2 2 3 2 4 4" xfId="51056" xr:uid="{C7EA0515-0D77-4853-B461-BDF97D056305}"/>
    <cellStyle name="Millares 212 2 2 3 2 5" xfId="10330" xr:uid="{F96DFCCD-01C1-4DD1-BAED-C87A0957F30B}"/>
    <cellStyle name="Millares 212 2 2 3 2 5 2" xfId="21773" xr:uid="{884A4B8B-D03C-4A47-AD78-5A792075E02E}"/>
    <cellStyle name="Millares 212 2 2 3 2 5 2 2" xfId="44667" xr:uid="{F477B1A3-2E70-46E4-8CB9-ADB4883C3484}"/>
    <cellStyle name="Millares 212 2 2 3 2 5 3" xfId="33226" xr:uid="{79AA22FC-C18F-48B3-B5CD-446C6AAA1350}"/>
    <cellStyle name="Millares 212 2 2 3 2 6" xfId="11414" xr:uid="{BF5369CC-90DE-488B-861F-EE3CD3795863}"/>
    <cellStyle name="Millares 212 2 2 3 2 6 2" xfId="22857" xr:uid="{39E1D1C8-0E0E-4244-AB69-B4ACCABE153F}"/>
    <cellStyle name="Millares 212 2 2 3 2 6 2 2" xfId="45751" xr:uid="{4CCA1F38-3F67-4D98-A038-98CD2333002F}"/>
    <cellStyle name="Millares 212 2 2 3 2 6 3" xfId="34310" xr:uid="{D580BDFB-65B8-4FD5-8C4A-6C70A17F40B9}"/>
    <cellStyle name="Millares 212 2 2 3 2 7" xfId="12479" xr:uid="{8977BC8C-2E00-4C8B-BD66-6628FE09AF95}"/>
    <cellStyle name="Millares 212 2 2 3 2 7 2" xfId="35373" xr:uid="{DD12C3A3-50B5-4F45-8147-785C61AE6331}"/>
    <cellStyle name="Millares 212 2 2 3 2 8" xfId="23932" xr:uid="{483A02C2-7FFC-4B09-9686-7A5857AAA3BA}"/>
    <cellStyle name="Millares 212 2 2 3 2 9" xfId="46815" xr:uid="{C1FCCF6C-B101-4B3F-AECA-CB5E4D95A4C7}"/>
    <cellStyle name="Millares 212 2 2 3 3" xfId="1811" xr:uid="{80313866-0730-4AC1-B6E1-C628D9B61055}"/>
    <cellStyle name="Millares 212 2 2 3 3 2" xfId="6059" xr:uid="{202A580C-84E8-44AB-AE7B-4DD682A404B3}"/>
    <cellStyle name="Millares 212 2 2 3 3 2 2" xfId="17511" xr:uid="{A5F9F123-736B-4F9F-B3E2-644953CA6CDD}"/>
    <cellStyle name="Millares 212 2 2 3 3 2 2 2" xfId="40405" xr:uid="{BF5183A4-E105-49B3-AFAA-EA00C8A5476D}"/>
    <cellStyle name="Millares 212 2 2 3 3 2 3" xfId="28964" xr:uid="{99C84B08-A360-4C3B-8C1F-5DB6F1CCE1E7}"/>
    <cellStyle name="Millares 212 2 2 3 3 2 4" xfId="51846" xr:uid="{A90ED605-FB28-401E-B2E2-24925549CF34}"/>
    <cellStyle name="Millares 212 2 2 3 3 3" xfId="13269" xr:uid="{A3219969-366D-48B2-9992-9102440B1886}"/>
    <cellStyle name="Millares 212 2 2 3 3 3 2" xfId="36163" xr:uid="{9482C766-1A61-49B5-8E46-0C8DFAA91198}"/>
    <cellStyle name="Millares 212 2 2 3 3 4" xfId="24722" xr:uid="{31CC8EA5-5C44-4C93-9E5F-5E5C39CBE3D8}"/>
    <cellStyle name="Millares 212 2 2 3 3 5" xfId="47605" xr:uid="{D739A775-A492-488C-80F9-E267B2982ADD}"/>
    <cellStyle name="Millares 212 2 2 3 4" xfId="3655" xr:uid="{D1A9F1F1-699E-4DEE-9723-931A0DF61087}"/>
    <cellStyle name="Millares 212 2 2 3 4 2" xfId="7898" xr:uid="{C078C784-197B-4362-9342-D1E4D6AE089A}"/>
    <cellStyle name="Millares 212 2 2 3 4 2 2" xfId="19350" xr:uid="{1A73D2FF-F245-4630-B3E0-9DD158CE435E}"/>
    <cellStyle name="Millares 212 2 2 3 4 2 2 2" xfId="42244" xr:uid="{61AC899E-517E-4FAD-A124-DAEFD6CCA325}"/>
    <cellStyle name="Millares 212 2 2 3 4 2 3" xfId="30803" xr:uid="{67BB0FFB-E329-4644-9313-9C425DE3DD6C}"/>
    <cellStyle name="Millares 212 2 2 3 4 2 4" xfId="53685" xr:uid="{1D937A06-6A73-4E31-BADF-CBBFF8B4E669}"/>
    <cellStyle name="Millares 212 2 2 3 4 3" xfId="15108" xr:uid="{6C059E81-F388-406C-9547-50DDF4F02377}"/>
    <cellStyle name="Millares 212 2 2 3 4 3 2" xfId="38002" xr:uid="{B5ED12A1-1EED-4520-9558-E27E45CA673F}"/>
    <cellStyle name="Millares 212 2 2 3 4 4" xfId="26561" xr:uid="{D15B8CED-5101-4985-85A8-A0DBFCAC2AFE}"/>
    <cellStyle name="Millares 212 2 2 3 4 5" xfId="49443" xr:uid="{F535605C-4022-4014-B151-1B7652C6B52B}"/>
    <cellStyle name="Millares 212 2 2 3 5" xfId="4742" xr:uid="{2B676716-BB59-4CDD-A582-3E83270651ED}"/>
    <cellStyle name="Millares 212 2 2 3 5 2" xfId="16194" xr:uid="{7992312B-403C-4FB0-82D1-A3AD114AD185}"/>
    <cellStyle name="Millares 212 2 2 3 5 2 2" xfId="39088" xr:uid="{F6E940A8-D275-4937-8D88-E27F49513536}"/>
    <cellStyle name="Millares 212 2 2 3 5 3" xfId="27647" xr:uid="{C9CA3FFD-F95C-4F52-B32E-85978FAC6383}"/>
    <cellStyle name="Millares 212 2 2 3 5 4" xfId="50529" xr:uid="{A7EB50A9-F8C6-4E81-AB9A-B7F1DE92655E}"/>
    <cellStyle name="Millares 212 2 2 3 6" xfId="9803" xr:uid="{6DDBD37B-DB8C-4007-B584-9C26777F2BFA}"/>
    <cellStyle name="Millares 212 2 2 3 6 2" xfId="21246" xr:uid="{37785E79-05D1-42F7-BE5B-69A817913A9C}"/>
    <cellStyle name="Millares 212 2 2 3 6 2 2" xfId="44140" xr:uid="{2A499D83-A986-4A8C-93CA-05A3EDF5B437}"/>
    <cellStyle name="Millares 212 2 2 3 6 3" xfId="32699" xr:uid="{C932311E-AC26-4252-8F2A-1888546C1FD8}"/>
    <cellStyle name="Millares 212 2 2 3 7" xfId="10887" xr:uid="{B73ED01A-9F2D-4C9D-91ED-C0478BC43807}"/>
    <cellStyle name="Millares 212 2 2 3 7 2" xfId="22330" xr:uid="{43BAB0D8-7583-4E09-8F66-34FADE800021}"/>
    <cellStyle name="Millares 212 2 2 3 7 2 2" xfId="45224" xr:uid="{DD5C3901-CD51-4DCE-9CDE-3D6647E87D64}"/>
    <cellStyle name="Millares 212 2 2 3 7 3" xfId="33783" xr:uid="{14E28E23-0511-4121-A1DB-161769257F23}"/>
    <cellStyle name="Millares 212 2 2 3 8" xfId="11952" xr:uid="{9310B987-2824-4BF2-B18B-5017943FA1C3}"/>
    <cellStyle name="Millares 212 2 2 3 8 2" xfId="34846" xr:uid="{8DD4B4A5-111E-4031-9E99-505F65548999}"/>
    <cellStyle name="Millares 212 2 2 3 9" xfId="23405" xr:uid="{A2704F74-0738-49D0-BC18-C9C8CC7B234E}"/>
    <cellStyle name="Millares 212 2 2 4" xfId="757" xr:uid="{A3E7B347-CF10-42DC-936B-BF67E7452E03}"/>
    <cellStyle name="Millares 212 2 2 4 2" xfId="2074" xr:uid="{413B9182-0F65-4723-A995-82B92AAF4393}"/>
    <cellStyle name="Millares 212 2 2 4 2 2" xfId="6322" xr:uid="{6F687717-A859-4477-83E9-E7FC31DB719D}"/>
    <cellStyle name="Millares 212 2 2 4 2 2 2" xfId="17774" xr:uid="{78065768-B3D7-4937-912B-6ED55C334FCD}"/>
    <cellStyle name="Millares 212 2 2 4 2 2 2 2" xfId="40668" xr:uid="{3F1964F2-7C94-4446-A65D-2A87BACC5DA8}"/>
    <cellStyle name="Millares 212 2 2 4 2 2 3" xfId="29227" xr:uid="{C7AEDF42-D6AE-4466-B08C-60102F8B7D53}"/>
    <cellStyle name="Millares 212 2 2 4 2 2 4" xfId="52109" xr:uid="{6319CEDF-BAB7-44EC-A3D2-50836117A006}"/>
    <cellStyle name="Millares 212 2 2 4 2 3" xfId="13532" xr:uid="{AF97CD13-3137-4294-8BA6-CDC03E035C68}"/>
    <cellStyle name="Millares 212 2 2 4 2 3 2" xfId="36426" xr:uid="{0C7C93AA-756F-471F-9EBE-FC6594B2A08D}"/>
    <cellStyle name="Millares 212 2 2 4 2 4" xfId="24985" xr:uid="{933E7F19-7D08-4E40-97F6-C53FA14C6756}"/>
    <cellStyle name="Millares 212 2 2 4 2 5" xfId="47868" xr:uid="{5CEB40BF-99C4-4ADF-85F7-5268B5A95774}"/>
    <cellStyle name="Millares 212 2 2 4 3" xfId="3918" xr:uid="{5B033352-95AE-411D-A2FA-E4048538A544}"/>
    <cellStyle name="Millares 212 2 2 4 3 2" xfId="8161" xr:uid="{3B06A980-B4B7-420B-8894-068F8FE1AA8C}"/>
    <cellStyle name="Millares 212 2 2 4 3 2 2" xfId="19613" xr:uid="{F44D1426-D75C-4A5D-8B62-35F12A42DEC5}"/>
    <cellStyle name="Millares 212 2 2 4 3 2 2 2" xfId="42507" xr:uid="{21344D22-3334-485B-AAED-718994655D11}"/>
    <cellStyle name="Millares 212 2 2 4 3 2 3" xfId="31066" xr:uid="{9A2EB798-D70E-442D-8128-A1DEED5B9C9C}"/>
    <cellStyle name="Millares 212 2 2 4 3 2 4" xfId="53948" xr:uid="{4CB4D2CE-3509-4E31-9E43-A2A558330D97}"/>
    <cellStyle name="Millares 212 2 2 4 3 3" xfId="15371" xr:uid="{8F175C60-EFE5-4ED3-A903-C1958158869E}"/>
    <cellStyle name="Millares 212 2 2 4 3 3 2" xfId="38265" xr:uid="{ABFDB7FA-E8E8-478A-885A-D77CFC289440}"/>
    <cellStyle name="Millares 212 2 2 4 3 4" xfId="26824" xr:uid="{6D9AB7B8-2B7D-45ED-9E9C-554C76A7E609}"/>
    <cellStyle name="Millares 212 2 2 4 3 5" xfId="49706" xr:uid="{F17B3262-A730-4E3D-9820-BAEFEE831DB6}"/>
    <cellStyle name="Millares 212 2 2 4 4" xfId="5005" xr:uid="{9DA46104-76C3-47DA-8A45-1686563CE387}"/>
    <cellStyle name="Millares 212 2 2 4 4 2" xfId="16457" xr:uid="{351BEECD-8C69-45BD-8548-16C0B65144AB}"/>
    <cellStyle name="Millares 212 2 2 4 4 2 2" xfId="39351" xr:uid="{32271890-E05B-4D57-8850-6B7EB3E73186}"/>
    <cellStyle name="Millares 212 2 2 4 4 3" xfId="27910" xr:uid="{529C7D41-2AA9-459C-84B7-B80699ECDACF}"/>
    <cellStyle name="Millares 212 2 2 4 4 4" xfId="50792" xr:uid="{4C6FCA54-253E-4C65-AF2F-B055DD37865D}"/>
    <cellStyle name="Millares 212 2 2 4 5" xfId="10066" xr:uid="{E3483BB4-8339-492E-84F3-8EF7A8DFBBD8}"/>
    <cellStyle name="Millares 212 2 2 4 5 2" xfId="21509" xr:uid="{433C4275-05E1-4B82-8590-DA1697277B4B}"/>
    <cellStyle name="Millares 212 2 2 4 5 2 2" xfId="44403" xr:uid="{7E62A372-9835-4090-AE58-99AC1165F8F2}"/>
    <cellStyle name="Millares 212 2 2 4 5 3" xfId="32962" xr:uid="{C1B72451-5E70-453B-9AA1-95A3ACCFB030}"/>
    <cellStyle name="Millares 212 2 2 4 6" xfId="11150" xr:uid="{AC1CB125-1203-4559-ACFA-68674E840BD4}"/>
    <cellStyle name="Millares 212 2 2 4 6 2" xfId="22593" xr:uid="{6E4F58C6-ACF8-4603-BD80-A8E20434F97D}"/>
    <cellStyle name="Millares 212 2 2 4 6 2 2" xfId="45487" xr:uid="{ECF9E9D7-1E8F-48A9-8795-6B9C616B502D}"/>
    <cellStyle name="Millares 212 2 2 4 6 3" xfId="34046" xr:uid="{B5A8ADA2-DA42-4768-BEC4-5B148C5DE697}"/>
    <cellStyle name="Millares 212 2 2 4 7" xfId="12215" xr:uid="{2FF50574-3B8F-4125-8E02-B10BC6A762EF}"/>
    <cellStyle name="Millares 212 2 2 4 7 2" xfId="35109" xr:uid="{971B27A2-8588-447B-8A77-879F2D5D712F}"/>
    <cellStyle name="Millares 212 2 2 4 8" xfId="23668" xr:uid="{CB69D92F-9CF5-4451-A16B-A63D14964CE2}"/>
    <cellStyle name="Millares 212 2 2 4 9" xfId="46551" xr:uid="{B790A066-F222-4934-8622-0D4EFCC891E1}"/>
    <cellStyle name="Millares 212 2 2 5" xfId="1285" xr:uid="{6311EFC6-FD1B-4D3E-A6AF-63B19D97F222}"/>
    <cellStyle name="Millares 212 2 2 5 2" xfId="2602" xr:uid="{FD64FFCF-9C5F-4541-A602-F316CCD1D1DA}"/>
    <cellStyle name="Millares 212 2 2 5 2 2" xfId="6850" xr:uid="{93E4701E-1CE8-400B-B45B-697A77AACA1B}"/>
    <cellStyle name="Millares 212 2 2 5 2 2 2" xfId="18302" xr:uid="{F361B09F-49D6-4E0C-A8E6-DF3D103D9B17}"/>
    <cellStyle name="Millares 212 2 2 5 2 2 2 2" xfId="41196" xr:uid="{A7BAA6A1-5E74-45CA-B43E-F5467EED30B7}"/>
    <cellStyle name="Millares 212 2 2 5 2 2 3" xfId="29755" xr:uid="{8A33CAD2-D338-402B-A211-831E3B6AB307}"/>
    <cellStyle name="Millares 212 2 2 5 2 2 4" xfId="52637" xr:uid="{CD29C1B4-90F9-4636-938D-98DB2CBBA7B2}"/>
    <cellStyle name="Millares 212 2 2 5 2 3" xfId="14060" xr:uid="{4D6ECF3D-0529-491D-B8F5-0F5CC6569D35}"/>
    <cellStyle name="Millares 212 2 2 5 2 3 2" xfId="36954" xr:uid="{A0816269-9C83-4E8A-BA53-02A6107B3F84}"/>
    <cellStyle name="Millares 212 2 2 5 2 4" xfId="25513" xr:uid="{9E48BBA6-0B80-4191-856D-9B5E3D72C9DA}"/>
    <cellStyle name="Millares 212 2 2 5 2 5" xfId="48396" xr:uid="{AFE945E5-0201-4316-B715-73F38FBD1677}"/>
    <cellStyle name="Millares 212 2 2 5 3" xfId="5533" xr:uid="{D450EA07-F83F-45C3-B406-0161AC782874}"/>
    <cellStyle name="Millares 212 2 2 5 3 2" xfId="16985" xr:uid="{E619B496-92E2-4D74-955C-541F7669099E}"/>
    <cellStyle name="Millares 212 2 2 5 3 2 2" xfId="39879" xr:uid="{B6E03C56-8AA9-4449-9978-64FA615D3E2A}"/>
    <cellStyle name="Millares 212 2 2 5 3 3" xfId="28438" xr:uid="{FB984151-D3F4-4D87-B3AF-840D0E72AC42}"/>
    <cellStyle name="Millares 212 2 2 5 3 4" xfId="51320" xr:uid="{94F796EC-76C0-4810-9998-B549B656EF71}"/>
    <cellStyle name="Millares 212 2 2 5 4" xfId="12743" xr:uid="{992F53BE-317D-4DA6-99C9-62A32CB82ECB}"/>
    <cellStyle name="Millares 212 2 2 5 4 2" xfId="35637" xr:uid="{44BAAC47-15A1-4A19-BBF8-CD1F50416443}"/>
    <cellStyle name="Millares 212 2 2 5 5" xfId="24196" xr:uid="{1E8C9B80-451B-43B7-BA9F-588F4BCCDE23}"/>
    <cellStyle name="Millares 212 2 2 5 6" xfId="47079" xr:uid="{47D79E89-1D36-4855-923B-46573EE882AE}"/>
    <cellStyle name="Millares 212 2 2 6" xfId="1548" xr:uid="{DD56B7A9-0472-4EC2-9403-D2B0E483774A}"/>
    <cellStyle name="Millares 212 2 2 6 2" xfId="5796" xr:uid="{12BD5BE2-B341-4DDA-811F-7666F001F2A5}"/>
    <cellStyle name="Millares 212 2 2 6 2 2" xfId="17248" xr:uid="{832CBEDB-70D4-405A-AB4E-61D36946F561}"/>
    <cellStyle name="Millares 212 2 2 6 2 2 2" xfId="40142" xr:uid="{F7AAD040-71CE-4955-A433-F4C00BD2D666}"/>
    <cellStyle name="Millares 212 2 2 6 2 3" xfId="28701" xr:uid="{0DF6B285-42E5-419D-9EC6-20D826A1336C}"/>
    <cellStyle name="Millares 212 2 2 6 2 4" xfId="51583" xr:uid="{2EBE6167-2757-43C8-B7ED-171A080DDB2A}"/>
    <cellStyle name="Millares 212 2 2 6 3" xfId="13006" xr:uid="{9FBCB185-939B-4DAC-9DE2-C1B3C27B1763}"/>
    <cellStyle name="Millares 212 2 2 6 3 2" xfId="35900" xr:uid="{B8D6DB83-7C2B-4B9B-BB0E-893FDB5500A9}"/>
    <cellStyle name="Millares 212 2 2 6 4" xfId="24459" xr:uid="{700EBE9D-144A-4FCF-A989-C1CAAA08522C}"/>
    <cellStyle name="Millares 212 2 2 6 5" xfId="47342" xr:uid="{1FA4BB21-F17B-466E-A38C-F0D9A260DCD2}"/>
    <cellStyle name="Millares 212 2 2 7" xfId="2870" xr:uid="{94D29D7A-43D0-42A0-B78B-E0BA43FE05D2}"/>
    <cellStyle name="Millares 212 2 2 7 2" xfId="7114" xr:uid="{1DCC58D6-E324-42D7-B64E-71ED24581044}"/>
    <cellStyle name="Millares 212 2 2 7 2 2" xfId="18566" xr:uid="{984F582A-4C4B-4F1A-A085-9D19FFA14288}"/>
    <cellStyle name="Millares 212 2 2 7 2 2 2" xfId="41460" xr:uid="{AB7C804A-EB75-4592-9314-DC3C1DFB723B}"/>
    <cellStyle name="Millares 212 2 2 7 2 3" xfId="30019" xr:uid="{5DA80564-9051-4C44-AA09-48073EEBD3DA}"/>
    <cellStyle name="Millares 212 2 2 7 2 4" xfId="52901" xr:uid="{07682E5A-1C32-42F7-8808-380E3EE2F433}"/>
    <cellStyle name="Millares 212 2 2 7 3" xfId="14324" xr:uid="{2D0998E6-59F3-48CC-BBA7-2F6052367F05}"/>
    <cellStyle name="Millares 212 2 2 7 3 2" xfId="37218" xr:uid="{4B93816D-4300-48DC-9964-09BE611E3520}"/>
    <cellStyle name="Millares 212 2 2 7 4" xfId="25777" xr:uid="{F3D6DB2A-F829-4855-96E8-2CB90570E472}"/>
    <cellStyle name="Millares 212 2 2 7 5" xfId="48659" xr:uid="{138FC74C-BC6B-4FFB-8AAF-3C356BC9D455}"/>
    <cellStyle name="Millares 212 2 2 8" xfId="3130" xr:uid="{04910C60-8ADD-4F62-9755-16D80DF61628}"/>
    <cellStyle name="Millares 212 2 2 8 2" xfId="7373" xr:uid="{EE80392F-30A7-48F2-9B80-CE98AB8027D8}"/>
    <cellStyle name="Millares 212 2 2 8 2 2" xfId="18825" xr:uid="{802A5AE5-C37D-46A5-8CD5-35F2F7EE0FFE}"/>
    <cellStyle name="Millares 212 2 2 8 2 2 2" xfId="41719" xr:uid="{116613B6-52A8-4EC7-90C6-E652B2ACED52}"/>
    <cellStyle name="Millares 212 2 2 8 2 3" xfId="30278" xr:uid="{DF25EE73-0BD0-490E-8735-577C0D5D8A5F}"/>
    <cellStyle name="Millares 212 2 2 8 2 4" xfId="53160" xr:uid="{D15747B5-0BCF-4E8D-A153-B8DE8BAF4284}"/>
    <cellStyle name="Millares 212 2 2 8 3" xfId="14583" xr:uid="{FBF9211A-402C-46BE-A662-40B43BE0147A}"/>
    <cellStyle name="Millares 212 2 2 8 3 2" xfId="37477" xr:uid="{A70211E9-5972-430A-8521-F1500F9ED4A2}"/>
    <cellStyle name="Millares 212 2 2 8 4" xfId="26036" xr:uid="{46CDAEC2-52ED-417E-9059-7EF56F108C27}"/>
    <cellStyle name="Millares 212 2 2 8 5" xfId="48918" xr:uid="{5D8FAB71-34CC-4FF1-8BB2-ED77C26C1DDF}"/>
    <cellStyle name="Millares 212 2 2 9" xfId="3392" xr:uid="{CA6E47B2-583D-4ECE-A655-9416EB3D77C7}"/>
    <cellStyle name="Millares 212 2 2 9 2" xfId="7635" xr:uid="{63910C52-D17B-48AC-8513-1DD4F47DBED2}"/>
    <cellStyle name="Millares 212 2 2 9 2 2" xfId="19087" xr:uid="{ADDDF62B-E5DD-4876-A213-E217F4202C58}"/>
    <cellStyle name="Millares 212 2 2 9 2 2 2" xfId="41981" xr:uid="{4D547439-D77D-4BB4-8C0E-B46BF98A9722}"/>
    <cellStyle name="Millares 212 2 2 9 2 3" xfId="30540" xr:uid="{4B68A1F4-A15B-4722-A541-75EA73332F32}"/>
    <cellStyle name="Millares 212 2 2 9 2 4" xfId="53422" xr:uid="{A9C4215A-B5EB-4C64-A0D9-8DAC6230C2D7}"/>
    <cellStyle name="Millares 212 2 2 9 3" xfId="14845" xr:uid="{F2F3E4A0-F2C3-4171-B8EB-460DAB62BA23}"/>
    <cellStyle name="Millares 212 2 2 9 3 2" xfId="37739" xr:uid="{85EB80BD-A848-4563-B90F-203929A902A9}"/>
    <cellStyle name="Millares 212 2 2 9 4" xfId="26298" xr:uid="{A369C3D8-BD40-47D8-B026-FE9B3F5CF1A9}"/>
    <cellStyle name="Millares 212 2 2 9 5" xfId="49180" xr:uid="{D61F7445-DAE4-47B7-B87E-0B6F79B1586F}"/>
    <cellStyle name="Millares 212 2 3" xfId="309" xr:uid="{FD965A35-A0EA-4A5B-9A34-CE751A17E014}"/>
    <cellStyle name="Millares 212 2 3 10" xfId="8818" xr:uid="{491B35CE-D11B-4955-84B3-3C63B4E4F3A0}"/>
    <cellStyle name="Millares 212 2 3 10 2" xfId="20262" xr:uid="{6A4013F2-FA90-4C76-934C-1B96CD3F54F3}"/>
    <cellStyle name="Millares 212 2 3 10 2 2" xfId="43156" xr:uid="{60117B3F-79B2-4027-9471-66CF20AD211A}"/>
    <cellStyle name="Millares 212 2 3 10 3" xfId="31715" xr:uid="{139ACB22-BAE9-432D-A300-EB02F7AAFC45}"/>
    <cellStyle name="Millares 212 2 3 10 4" xfId="54597" xr:uid="{787EE532-4648-43F0-B478-FDDE3DB5E489}"/>
    <cellStyle name="Millares 212 2 3 11" xfId="9080" xr:uid="{BEDDCA40-9E72-4E84-883B-BDF3E3467002}"/>
    <cellStyle name="Millares 212 2 3 11 2" xfId="20524" xr:uid="{DE5B07B0-2D55-428D-91B2-34D13C1757F3}"/>
    <cellStyle name="Millares 212 2 3 11 2 2" xfId="43418" xr:uid="{3EBCAB77-2ECC-4D00-BEB0-CF82F8B4989F}"/>
    <cellStyle name="Millares 212 2 3 11 3" xfId="31977" xr:uid="{B0A054F9-9B09-4CE0-95BE-621FF04A53B7}"/>
    <cellStyle name="Millares 212 2 3 11 4" xfId="54859" xr:uid="{4855D0F3-0E7F-4E39-A9DB-D032F28C0CE0}"/>
    <cellStyle name="Millares 212 2 3 12" xfId="9347" xr:uid="{8B050BF3-2758-48A3-9981-88D855EBB460}"/>
    <cellStyle name="Millares 212 2 3 12 2" xfId="20791" xr:uid="{287FBFC1-E488-4620-817F-A4C292D62A30}"/>
    <cellStyle name="Millares 212 2 3 12 2 2" xfId="43685" xr:uid="{061614FD-3685-44E3-84CE-2B95049A8EC1}"/>
    <cellStyle name="Millares 212 2 3 12 3" xfId="32244" xr:uid="{6693BB79-2A36-485F-BA3E-C00EC3A9AC2A}"/>
    <cellStyle name="Millares 212 2 3 12 4" xfId="55126" xr:uid="{5C0A6C76-B293-4CAB-8008-32506BBE7AD7}"/>
    <cellStyle name="Millares 212 2 3 13" xfId="9619" xr:uid="{AC9F1F4E-64D3-4795-A01C-87EB07CEF6EB}"/>
    <cellStyle name="Millares 212 2 3 13 2" xfId="21062" xr:uid="{B4FDF7A8-72AF-4437-A49E-7D953565793E}"/>
    <cellStyle name="Millares 212 2 3 13 2 2" xfId="43956" xr:uid="{9884A491-5739-41EC-B205-CE67CE9DB65E}"/>
    <cellStyle name="Millares 212 2 3 13 3" xfId="32515" xr:uid="{8448A582-9DF3-4752-9546-DA5A6DAB8718}"/>
    <cellStyle name="Millares 212 2 3 14" xfId="10703" xr:uid="{6FB9C8D7-8D8E-453E-81F3-6297CA4416E7}"/>
    <cellStyle name="Millares 212 2 3 14 2" xfId="22146" xr:uid="{338F6FF6-7B21-4EB2-A35D-E3D12BDB3E26}"/>
    <cellStyle name="Millares 212 2 3 14 2 2" xfId="45040" xr:uid="{191A26C7-8A1F-4E9F-A9E5-B316701286A9}"/>
    <cellStyle name="Millares 212 2 3 14 3" xfId="33599" xr:uid="{5DA2CB6B-3B0C-4CEC-BBDC-4AE234B0BCB6}"/>
    <cellStyle name="Millares 212 2 3 15" xfId="11768" xr:uid="{B357D2A9-54D9-4E0B-8516-62159CB09EAC}"/>
    <cellStyle name="Millares 212 2 3 15 2" xfId="34662" xr:uid="{BC413790-7BDC-488E-857E-683E034EDB80}"/>
    <cellStyle name="Millares 212 2 3 16" xfId="23221" xr:uid="{F7E6F1C8-F87F-42A1-8988-A0756750E01E}"/>
    <cellStyle name="Millares 212 2 3 17" xfId="46104" xr:uid="{AF845786-4A07-446B-A234-9D0909159234}"/>
    <cellStyle name="Millares 212 2 3 2" xfId="572" xr:uid="{DFE8C171-8DEC-434D-B488-845D1CB7A489}"/>
    <cellStyle name="Millares 212 2 3 2 10" xfId="46367" xr:uid="{25E5E4E7-C4A2-4132-9889-CCF16C6FAE30}"/>
    <cellStyle name="Millares 212 2 3 2 2" xfId="1100" xr:uid="{8FF146FD-3B46-49F4-9ED4-BF731545FF51}"/>
    <cellStyle name="Millares 212 2 3 2 2 2" xfId="2417" xr:uid="{668F423A-3C04-4530-912C-69126DE88ECD}"/>
    <cellStyle name="Millares 212 2 3 2 2 2 2" xfId="6665" xr:uid="{A58CB328-32BC-4618-BA20-25F5919EBB9B}"/>
    <cellStyle name="Millares 212 2 3 2 2 2 2 2" xfId="18117" xr:uid="{76B01B76-E35D-467A-82BB-8184D553947F}"/>
    <cellStyle name="Millares 212 2 3 2 2 2 2 2 2" xfId="41011" xr:uid="{2C828CA9-1910-4561-8BD3-2186D98465E7}"/>
    <cellStyle name="Millares 212 2 3 2 2 2 2 3" xfId="29570" xr:uid="{83C06495-20B7-4A38-8717-5059DDFCC413}"/>
    <cellStyle name="Millares 212 2 3 2 2 2 2 4" xfId="52452" xr:uid="{56BFD6DA-9D9D-44B4-B722-5A3D5506731B}"/>
    <cellStyle name="Millares 212 2 3 2 2 2 3" xfId="13875" xr:uid="{D7A847F7-56E2-44CA-9284-ACFDF27914F9}"/>
    <cellStyle name="Millares 212 2 3 2 2 2 3 2" xfId="36769" xr:uid="{0149ACA9-0A5A-4D73-966F-18FC6EE4E770}"/>
    <cellStyle name="Millares 212 2 3 2 2 2 4" xfId="25328" xr:uid="{45EF7163-C0CD-485B-9BF2-2DD37ABBF5D6}"/>
    <cellStyle name="Millares 212 2 3 2 2 2 5" xfId="48211" xr:uid="{6DD79039-3306-4B96-9233-C05CC10158FB}"/>
    <cellStyle name="Millares 212 2 3 2 2 3" xfId="4261" xr:uid="{7BAAAC2E-50B1-4720-AAA6-1D4CFBDA35C0}"/>
    <cellStyle name="Millares 212 2 3 2 2 3 2" xfId="8504" xr:uid="{30581177-EBF3-4C3B-821E-6159AC78E391}"/>
    <cellStyle name="Millares 212 2 3 2 2 3 2 2" xfId="19956" xr:uid="{B9D03EEA-D965-4F19-8841-79CC0C2258F2}"/>
    <cellStyle name="Millares 212 2 3 2 2 3 2 2 2" xfId="42850" xr:uid="{C2499BFC-E2F5-489E-BA6E-5CD251F8008B}"/>
    <cellStyle name="Millares 212 2 3 2 2 3 2 3" xfId="31409" xr:uid="{DE21C3A5-13BB-4955-A1A0-833E117C4996}"/>
    <cellStyle name="Millares 212 2 3 2 2 3 2 4" xfId="54291" xr:uid="{4E4B2325-5049-4A23-B7F6-58749C47A40D}"/>
    <cellStyle name="Millares 212 2 3 2 2 3 3" xfId="15714" xr:uid="{9E76A0EB-EDB7-4B22-A3F2-7A632CC4A8E1}"/>
    <cellStyle name="Millares 212 2 3 2 2 3 3 2" xfId="38608" xr:uid="{15E78CB4-7C2B-4B11-A989-5ED30879B031}"/>
    <cellStyle name="Millares 212 2 3 2 2 3 4" xfId="27167" xr:uid="{FA2B32C9-CE3D-437B-BA60-E81721A73EC7}"/>
    <cellStyle name="Millares 212 2 3 2 2 3 5" xfId="50049" xr:uid="{4B41CE65-74E8-4603-89B4-497D528DAE37}"/>
    <cellStyle name="Millares 212 2 3 2 2 4" xfId="5348" xr:uid="{0BD6D37E-13B4-4826-90EF-88B2A9642351}"/>
    <cellStyle name="Millares 212 2 3 2 2 4 2" xfId="16800" xr:uid="{7A2DF4AA-E80A-4FCB-B496-5E690807836F}"/>
    <cellStyle name="Millares 212 2 3 2 2 4 2 2" xfId="39694" xr:uid="{2CD1E2F8-F56E-4063-811D-16005BCD7CC3}"/>
    <cellStyle name="Millares 212 2 3 2 2 4 3" xfId="28253" xr:uid="{0A300736-46DA-4000-BA59-8FBE49CC528F}"/>
    <cellStyle name="Millares 212 2 3 2 2 4 4" xfId="51135" xr:uid="{6CD76CDD-CFAC-4C97-9492-8522D421BBD6}"/>
    <cellStyle name="Millares 212 2 3 2 2 5" xfId="10409" xr:uid="{A96EFC01-91BB-42C0-8503-56365EA80E78}"/>
    <cellStyle name="Millares 212 2 3 2 2 5 2" xfId="21852" xr:uid="{57063AF4-1365-4B10-95BD-B827586B928F}"/>
    <cellStyle name="Millares 212 2 3 2 2 5 2 2" xfId="44746" xr:uid="{2FD283DF-016E-4A6F-8F8F-69EBFB66F808}"/>
    <cellStyle name="Millares 212 2 3 2 2 5 3" xfId="33305" xr:uid="{9B367E06-95B7-4591-8928-47B35192A1E5}"/>
    <cellStyle name="Millares 212 2 3 2 2 6" xfId="11493" xr:uid="{79889375-FC40-4B75-876F-05643354483F}"/>
    <cellStyle name="Millares 212 2 3 2 2 6 2" xfId="22936" xr:uid="{35CC53A5-9ED1-42C8-B28B-69A6AC0D7E52}"/>
    <cellStyle name="Millares 212 2 3 2 2 6 2 2" xfId="45830" xr:uid="{ACA64EB4-1092-4A4C-9374-B381D6A89981}"/>
    <cellStyle name="Millares 212 2 3 2 2 6 3" xfId="34389" xr:uid="{EF99D224-A6DF-48BA-980B-B75A098935AF}"/>
    <cellStyle name="Millares 212 2 3 2 2 7" xfId="12558" xr:uid="{94CAFBB5-544E-4B4B-863F-96125136CC9C}"/>
    <cellStyle name="Millares 212 2 3 2 2 7 2" xfId="35452" xr:uid="{FA95A910-B630-455B-BAFB-1053EC821D15}"/>
    <cellStyle name="Millares 212 2 3 2 2 8" xfId="24011" xr:uid="{FB11E621-F218-467C-989A-1C5F2AB87579}"/>
    <cellStyle name="Millares 212 2 3 2 2 9" xfId="46894" xr:uid="{27B07910-782B-404C-B05F-6FDA10DB875B}"/>
    <cellStyle name="Millares 212 2 3 2 3" xfId="1890" xr:uid="{7493B414-5781-4C45-83A7-CBFD60400C6C}"/>
    <cellStyle name="Millares 212 2 3 2 3 2" xfId="6138" xr:uid="{D1BD84B4-9425-4DA5-AB60-CDB0ADBAD953}"/>
    <cellStyle name="Millares 212 2 3 2 3 2 2" xfId="17590" xr:uid="{42BF01EC-C049-4EF6-BD58-C7D820E7F342}"/>
    <cellStyle name="Millares 212 2 3 2 3 2 2 2" xfId="40484" xr:uid="{492C5A47-275E-4105-98AA-732E1B157999}"/>
    <cellStyle name="Millares 212 2 3 2 3 2 3" xfId="29043" xr:uid="{ABCB39FB-42C9-41D6-8CFB-7337B816390A}"/>
    <cellStyle name="Millares 212 2 3 2 3 2 4" xfId="51925" xr:uid="{E0BB4A15-7F10-4077-BC90-DD4C4DE51B21}"/>
    <cellStyle name="Millares 212 2 3 2 3 3" xfId="13348" xr:uid="{6613068B-C126-4229-B9F8-EEEC8D8990B1}"/>
    <cellStyle name="Millares 212 2 3 2 3 3 2" xfId="36242" xr:uid="{BDA259BF-10EB-4DD9-B4BA-C3F13DCF980C}"/>
    <cellStyle name="Millares 212 2 3 2 3 4" xfId="24801" xr:uid="{8E9CCE30-192D-4B48-BFA7-29C8AE374ADB}"/>
    <cellStyle name="Millares 212 2 3 2 3 5" xfId="47684" xr:uid="{7608B1E4-75CF-4E79-8147-DB45D8A2CC0C}"/>
    <cellStyle name="Millares 212 2 3 2 4" xfId="3734" xr:uid="{49EAF4E5-B3CB-41BC-AAF7-FB47C2DD3430}"/>
    <cellStyle name="Millares 212 2 3 2 4 2" xfId="7977" xr:uid="{EC0F4540-A26E-44C3-A0BB-76EF9FD3A7F4}"/>
    <cellStyle name="Millares 212 2 3 2 4 2 2" xfId="19429" xr:uid="{697FA1D5-E7AE-4099-B54B-485639B5A36C}"/>
    <cellStyle name="Millares 212 2 3 2 4 2 2 2" xfId="42323" xr:uid="{B6F47A4C-FFC2-4B55-9CA1-95E3B90F4B2E}"/>
    <cellStyle name="Millares 212 2 3 2 4 2 3" xfId="30882" xr:uid="{12C983C4-C6B5-4075-B628-2FAD98269EC5}"/>
    <cellStyle name="Millares 212 2 3 2 4 2 4" xfId="53764" xr:uid="{D9FD1C7A-9830-4865-B1C9-06640E018E23}"/>
    <cellStyle name="Millares 212 2 3 2 4 3" xfId="15187" xr:uid="{0D4EAA8F-BB67-4675-B128-616AAB6B2676}"/>
    <cellStyle name="Millares 212 2 3 2 4 3 2" xfId="38081" xr:uid="{86844A79-3E45-4AED-B1C9-774E669E09CE}"/>
    <cellStyle name="Millares 212 2 3 2 4 4" xfId="26640" xr:uid="{5E3451A8-423A-427B-9C4B-AC8734EEF4C2}"/>
    <cellStyle name="Millares 212 2 3 2 4 5" xfId="49522" xr:uid="{0B13F2B5-A563-4629-A870-04BFAE723C41}"/>
    <cellStyle name="Millares 212 2 3 2 5" xfId="4821" xr:uid="{CBBFE2AA-09B3-4364-B2C0-6E4902F3268E}"/>
    <cellStyle name="Millares 212 2 3 2 5 2" xfId="16273" xr:uid="{457DE5AF-4DA9-4160-A1B1-CB724E8542A1}"/>
    <cellStyle name="Millares 212 2 3 2 5 2 2" xfId="39167" xr:uid="{31FC02FB-B89D-4A61-ADEF-70EFBFF4AF01}"/>
    <cellStyle name="Millares 212 2 3 2 5 3" xfId="27726" xr:uid="{EE9D9531-3BA0-4F2D-96EB-611144D35410}"/>
    <cellStyle name="Millares 212 2 3 2 5 4" xfId="50608" xr:uid="{2F1711E0-6857-4DDA-8CB6-A0A28FF14801}"/>
    <cellStyle name="Millares 212 2 3 2 6" xfId="9882" xr:uid="{77165AED-1C26-46EB-9F2B-DC07FB797696}"/>
    <cellStyle name="Millares 212 2 3 2 6 2" xfId="21325" xr:uid="{04E15814-E1DB-40F7-8AFF-FDBB1E024120}"/>
    <cellStyle name="Millares 212 2 3 2 6 2 2" xfId="44219" xr:uid="{7BD15394-FF81-4BEE-B625-EAF1366A6D70}"/>
    <cellStyle name="Millares 212 2 3 2 6 3" xfId="32778" xr:uid="{BC099F86-2635-4298-9651-3A0F47B6D66F}"/>
    <cellStyle name="Millares 212 2 3 2 7" xfId="10966" xr:uid="{22C883E5-2365-4A17-A19F-07E53013EA5F}"/>
    <cellStyle name="Millares 212 2 3 2 7 2" xfId="22409" xr:uid="{BC5BD03B-AA35-4FC9-9B99-680918A5D4D3}"/>
    <cellStyle name="Millares 212 2 3 2 7 2 2" xfId="45303" xr:uid="{4BAFC107-79B1-4382-B264-D7B0521D0289}"/>
    <cellStyle name="Millares 212 2 3 2 7 3" xfId="33862" xr:uid="{A076B0E3-BB23-4547-9C25-B303071D850E}"/>
    <cellStyle name="Millares 212 2 3 2 8" xfId="12031" xr:uid="{27393CD1-3D37-4E5C-8403-98FB40E73EE6}"/>
    <cellStyle name="Millares 212 2 3 2 8 2" xfId="34925" xr:uid="{FE798037-B9BF-4365-873E-7E02C94E4681}"/>
    <cellStyle name="Millares 212 2 3 2 9" xfId="23484" xr:uid="{F36A7098-0CA9-44F0-97A2-E3DC1B5760B1}"/>
    <cellStyle name="Millares 212 2 3 3" xfId="837" xr:uid="{65CCEB27-F1B6-4D75-86D6-C77FBB20DFD4}"/>
    <cellStyle name="Millares 212 2 3 3 2" xfId="2154" xr:uid="{A6429CF1-0FB0-4391-A5AA-6015367113FE}"/>
    <cellStyle name="Millares 212 2 3 3 2 2" xfId="6402" xr:uid="{2E86B8E7-C5B3-47D5-8BFD-E9D99F4D2802}"/>
    <cellStyle name="Millares 212 2 3 3 2 2 2" xfId="17854" xr:uid="{3F759C3B-7469-4104-A5F1-76767DB45D67}"/>
    <cellStyle name="Millares 212 2 3 3 2 2 2 2" xfId="40748" xr:uid="{71A69AC8-D747-4808-B193-D206E93DD0B5}"/>
    <cellStyle name="Millares 212 2 3 3 2 2 3" xfId="29307" xr:uid="{6EF8DD59-B989-45C0-AB00-4E9E9E7D10D1}"/>
    <cellStyle name="Millares 212 2 3 3 2 2 4" xfId="52189" xr:uid="{AAAB6F59-F81C-41E3-8D23-1DA1C356791A}"/>
    <cellStyle name="Millares 212 2 3 3 2 3" xfId="13612" xr:uid="{B8D8145D-12D1-4881-9B5F-98F8DFE8240F}"/>
    <cellStyle name="Millares 212 2 3 3 2 3 2" xfId="36506" xr:uid="{0A1F15A8-5227-44BC-93F0-7DD085E9F61F}"/>
    <cellStyle name="Millares 212 2 3 3 2 4" xfId="25065" xr:uid="{C48B32A3-1A76-492A-A4CC-AC532D8F555D}"/>
    <cellStyle name="Millares 212 2 3 3 2 5" xfId="47948" xr:uid="{9D0227A8-F253-416F-8C8F-0821538AE779}"/>
    <cellStyle name="Millares 212 2 3 3 3" xfId="3998" xr:uid="{44C0011D-392C-4E1D-8407-FF09B5749526}"/>
    <cellStyle name="Millares 212 2 3 3 3 2" xfId="8241" xr:uid="{02BF8D20-B8B6-41CB-B942-4B29F9117A5E}"/>
    <cellStyle name="Millares 212 2 3 3 3 2 2" xfId="19693" xr:uid="{079B73D1-70E2-4A0B-8F65-04E35F6F7E40}"/>
    <cellStyle name="Millares 212 2 3 3 3 2 2 2" xfId="42587" xr:uid="{96C91F76-4BD5-48DF-979B-F2FBF6A6DF2F}"/>
    <cellStyle name="Millares 212 2 3 3 3 2 3" xfId="31146" xr:uid="{6F0C0FFB-5A13-4093-90E6-853FBA7C2EEF}"/>
    <cellStyle name="Millares 212 2 3 3 3 2 4" xfId="54028" xr:uid="{CCE85ADB-3681-4C53-A1D6-3B14C71F39DA}"/>
    <cellStyle name="Millares 212 2 3 3 3 3" xfId="15451" xr:uid="{74A96CAA-77DA-455A-AEE8-F887983F131D}"/>
    <cellStyle name="Millares 212 2 3 3 3 3 2" xfId="38345" xr:uid="{C2F653E8-D991-4801-B98C-30C097EB24ED}"/>
    <cellStyle name="Millares 212 2 3 3 3 4" xfId="26904" xr:uid="{1762E848-3595-4920-AF81-8AFAA1112C0D}"/>
    <cellStyle name="Millares 212 2 3 3 3 5" xfId="49786" xr:uid="{B728C1B8-32A2-43CE-A2AC-9E451B1B7E54}"/>
    <cellStyle name="Millares 212 2 3 3 4" xfId="5085" xr:uid="{37FC58A7-2E2A-4744-940E-C5254E55C6F8}"/>
    <cellStyle name="Millares 212 2 3 3 4 2" xfId="16537" xr:uid="{B6C44C0D-AC11-4329-A2DC-86436AD1AE38}"/>
    <cellStyle name="Millares 212 2 3 3 4 2 2" xfId="39431" xr:uid="{6734B619-FACA-4A90-94FD-86FF5C5B7DCC}"/>
    <cellStyle name="Millares 212 2 3 3 4 3" xfId="27990" xr:uid="{3FE40310-0DFB-4329-ACBA-33FFE41DADE8}"/>
    <cellStyle name="Millares 212 2 3 3 4 4" xfId="50872" xr:uid="{25C98BBE-CBA5-4F58-88AE-71B16F63E178}"/>
    <cellStyle name="Millares 212 2 3 3 5" xfId="10146" xr:uid="{914AB9D5-2D72-48BD-87B4-BFAE9D3AF7BE}"/>
    <cellStyle name="Millares 212 2 3 3 5 2" xfId="21589" xr:uid="{13718ABE-100D-4DD1-803F-9149B886715A}"/>
    <cellStyle name="Millares 212 2 3 3 5 2 2" xfId="44483" xr:uid="{10B1EF65-C2FE-4562-8103-A63AD979BE79}"/>
    <cellStyle name="Millares 212 2 3 3 5 3" xfId="33042" xr:uid="{44A0689E-1533-421C-A6AA-9778651A4AA0}"/>
    <cellStyle name="Millares 212 2 3 3 6" xfId="11230" xr:uid="{47CF7A63-5D9B-4945-956C-A74F81DBE5C6}"/>
    <cellStyle name="Millares 212 2 3 3 6 2" xfId="22673" xr:uid="{57ABCA5B-D7E2-4D7F-973C-716B80F91E9A}"/>
    <cellStyle name="Millares 212 2 3 3 6 2 2" xfId="45567" xr:uid="{D5AD2D89-F07D-469D-95EC-311403994E21}"/>
    <cellStyle name="Millares 212 2 3 3 6 3" xfId="34126" xr:uid="{5CA2B255-E18F-47BF-A383-66AC9D6D9D5E}"/>
    <cellStyle name="Millares 212 2 3 3 7" xfId="12295" xr:uid="{376EF91F-7473-4C85-8B60-DB07A521A732}"/>
    <cellStyle name="Millares 212 2 3 3 7 2" xfId="35189" xr:uid="{997178C8-D082-4AB3-9930-52B91C098EEA}"/>
    <cellStyle name="Millares 212 2 3 3 8" xfId="23748" xr:uid="{681CB23F-E3AA-43D2-B0CB-FCE99EC747C4}"/>
    <cellStyle name="Millares 212 2 3 3 9" xfId="46631" xr:uid="{5F00ADCE-239C-4F9D-A52B-12B4067A2C37}"/>
    <cellStyle name="Millares 212 2 3 4" xfId="1365" xr:uid="{437CBBDC-0272-407E-AD72-94748FB12867}"/>
    <cellStyle name="Millares 212 2 3 4 2" xfId="2682" xr:uid="{76135E60-0510-4EF2-92F4-CF889C51F9C4}"/>
    <cellStyle name="Millares 212 2 3 4 2 2" xfId="6930" xr:uid="{D7A65859-84A2-45F3-9118-BAD8645B5794}"/>
    <cellStyle name="Millares 212 2 3 4 2 2 2" xfId="18382" xr:uid="{3D06D1C7-CD0D-4997-9F96-98FC6DA2086F}"/>
    <cellStyle name="Millares 212 2 3 4 2 2 2 2" xfId="41276" xr:uid="{8734104D-0B3B-40E2-8A2D-4F0744953B9A}"/>
    <cellStyle name="Millares 212 2 3 4 2 2 3" xfId="29835" xr:uid="{B7B27E38-4030-4A22-956E-B70229ABBB25}"/>
    <cellStyle name="Millares 212 2 3 4 2 2 4" xfId="52717" xr:uid="{0B726EA8-6A05-4657-954D-A661F0830AA4}"/>
    <cellStyle name="Millares 212 2 3 4 2 3" xfId="14140" xr:uid="{C5C7ECBF-E920-4BF6-BA14-554ABD7461B2}"/>
    <cellStyle name="Millares 212 2 3 4 2 3 2" xfId="37034" xr:uid="{445155EA-5D16-4BCD-B4A9-9266454B4670}"/>
    <cellStyle name="Millares 212 2 3 4 2 4" xfId="25593" xr:uid="{A980F517-1C0F-434F-BE5B-AF9A44330BAD}"/>
    <cellStyle name="Millares 212 2 3 4 2 5" xfId="48476" xr:uid="{2C58A6A1-BC7A-45AD-8C71-31211F6D2200}"/>
    <cellStyle name="Millares 212 2 3 4 3" xfId="5613" xr:uid="{C9054A9C-5C3E-462F-A627-374A3374AD16}"/>
    <cellStyle name="Millares 212 2 3 4 3 2" xfId="17065" xr:uid="{CE9F4DD7-610E-446D-8075-003B1ED1CA70}"/>
    <cellStyle name="Millares 212 2 3 4 3 2 2" xfId="39959" xr:uid="{A88B5BCE-F752-45E0-A610-2196C0BBC1FB}"/>
    <cellStyle name="Millares 212 2 3 4 3 3" xfId="28518" xr:uid="{443B2848-86B3-4EB1-863C-81ABCD60A215}"/>
    <cellStyle name="Millares 212 2 3 4 3 4" xfId="51400" xr:uid="{471ADAFC-908F-4E82-8ECE-2B62616EDDB5}"/>
    <cellStyle name="Millares 212 2 3 4 4" xfId="12823" xr:uid="{4054E2A7-7F48-47C5-BC77-C25FBD05F4F8}"/>
    <cellStyle name="Millares 212 2 3 4 4 2" xfId="35717" xr:uid="{F5E4EFD9-22C5-4B2B-82E9-F447659C0DB3}"/>
    <cellStyle name="Millares 212 2 3 4 5" xfId="24276" xr:uid="{A94C9C83-2C75-45E8-A8AA-9400F04EF5D8}"/>
    <cellStyle name="Millares 212 2 3 4 6" xfId="47159" xr:uid="{DD5C047E-4D8F-4C02-81B9-BCD34618C25A}"/>
    <cellStyle name="Millares 212 2 3 5" xfId="1627" xr:uid="{CBD367EF-1937-49F7-9451-FE9BDEFC3824}"/>
    <cellStyle name="Millares 212 2 3 5 2" xfId="5875" xr:uid="{A8D7C025-6F6F-4D09-88B1-FB669254A333}"/>
    <cellStyle name="Millares 212 2 3 5 2 2" xfId="17327" xr:uid="{ECAE1110-0A17-46FB-97A9-66063AF84F57}"/>
    <cellStyle name="Millares 212 2 3 5 2 2 2" xfId="40221" xr:uid="{8BC17916-9E85-4F1D-9F87-216BA22F2371}"/>
    <cellStyle name="Millares 212 2 3 5 2 3" xfId="28780" xr:uid="{E73D9262-A162-4519-B933-30EE656D2D66}"/>
    <cellStyle name="Millares 212 2 3 5 2 4" xfId="51662" xr:uid="{BAF52D02-3A50-4926-AF7D-D235903366BA}"/>
    <cellStyle name="Millares 212 2 3 5 3" xfId="13085" xr:uid="{802FC896-4FD3-4B96-A62F-030AA4D4D17E}"/>
    <cellStyle name="Millares 212 2 3 5 3 2" xfId="35979" xr:uid="{290A6489-72BE-4087-BAB5-B8EFD5163526}"/>
    <cellStyle name="Millares 212 2 3 5 4" xfId="24538" xr:uid="{7807D14D-E6A6-4D31-97F2-9ADA3B6A93F4}"/>
    <cellStyle name="Millares 212 2 3 5 5" xfId="47421" xr:uid="{B65DB2EB-AC30-412C-A868-55A0E5760284}"/>
    <cellStyle name="Millares 212 2 3 6" xfId="2950" xr:uid="{5EF1EBFB-DADB-4537-B224-5BA1AAD9A31E}"/>
    <cellStyle name="Millares 212 2 3 6 2" xfId="7193" xr:uid="{12B7504B-CF32-45C3-8D74-2BFC097079D0}"/>
    <cellStyle name="Millares 212 2 3 6 2 2" xfId="18645" xr:uid="{4C510F15-0B46-43D7-9DF4-FD3DB8D740BD}"/>
    <cellStyle name="Millares 212 2 3 6 2 2 2" xfId="41539" xr:uid="{B5521BDE-1980-4E03-99DA-6ACA6E641290}"/>
    <cellStyle name="Millares 212 2 3 6 2 3" xfId="30098" xr:uid="{37F41AB5-C621-43D1-A653-DE2D675AD312}"/>
    <cellStyle name="Millares 212 2 3 6 2 4" xfId="52980" xr:uid="{D780830A-CA45-4CEA-8D2D-8A141FB25B88}"/>
    <cellStyle name="Millares 212 2 3 6 3" xfId="14403" xr:uid="{B6C11A68-6255-4374-B6A8-A6BE6A0D3BA7}"/>
    <cellStyle name="Millares 212 2 3 6 3 2" xfId="37297" xr:uid="{67EE3FB2-DEEC-4D39-AF12-167960678E73}"/>
    <cellStyle name="Millares 212 2 3 6 4" xfId="25856" xr:uid="{2A3C259A-34D0-4306-97CE-14942DC7F2F8}"/>
    <cellStyle name="Millares 212 2 3 6 5" xfId="48738" xr:uid="{034FE931-44ED-456F-8F9B-AFA57F7EC9A1}"/>
    <cellStyle name="Millares 212 2 3 7" xfId="3210" xr:uid="{1F61AF76-103F-4620-8BE7-9E72BBF6719E}"/>
    <cellStyle name="Millares 212 2 3 7 2" xfId="7453" xr:uid="{BEBBBB34-AE9D-423C-899E-72DF99563804}"/>
    <cellStyle name="Millares 212 2 3 7 2 2" xfId="18905" xr:uid="{3E684C42-D4F5-4EAF-A6D5-B9D30D63EDD5}"/>
    <cellStyle name="Millares 212 2 3 7 2 2 2" xfId="41799" xr:uid="{1A0BD14D-E772-43A1-83DF-736121E32311}"/>
    <cellStyle name="Millares 212 2 3 7 2 3" xfId="30358" xr:uid="{07C27C1C-6CEA-4E3C-B774-52F00331F100}"/>
    <cellStyle name="Millares 212 2 3 7 2 4" xfId="53240" xr:uid="{0EA28F4E-7BA6-4C92-B450-161B53CD1F73}"/>
    <cellStyle name="Millares 212 2 3 7 3" xfId="14663" xr:uid="{02F16B5B-23B3-48F1-B07A-F4520F14FD22}"/>
    <cellStyle name="Millares 212 2 3 7 3 2" xfId="37557" xr:uid="{93A2BFB0-F1E0-4790-873C-0AF579634D18}"/>
    <cellStyle name="Millares 212 2 3 7 4" xfId="26116" xr:uid="{AB1CD138-C0A6-439C-B434-7D33CCB2DECD}"/>
    <cellStyle name="Millares 212 2 3 7 5" xfId="48998" xr:uid="{B335BD46-A78B-4CAE-BBCD-258684ED3578}"/>
    <cellStyle name="Millares 212 2 3 8" xfId="3471" xr:uid="{A5B0E031-7257-4969-84D4-E36424E2E567}"/>
    <cellStyle name="Millares 212 2 3 8 2" xfId="7714" xr:uid="{746B894D-A9E1-4A46-B2BC-565F47CF810D}"/>
    <cellStyle name="Millares 212 2 3 8 2 2" xfId="19166" xr:uid="{5692C276-65B8-4118-8297-34599F28DBAB}"/>
    <cellStyle name="Millares 212 2 3 8 2 2 2" xfId="42060" xr:uid="{90BD28B0-D031-44CA-8880-ACF98E6D39D8}"/>
    <cellStyle name="Millares 212 2 3 8 2 3" xfId="30619" xr:uid="{180AA5BC-231E-495E-AB47-AF628E2B1204}"/>
    <cellStyle name="Millares 212 2 3 8 2 4" xfId="53501" xr:uid="{508E19C3-F15B-4A94-AAAE-5B1FEB079A07}"/>
    <cellStyle name="Millares 212 2 3 8 3" xfId="14924" xr:uid="{028E8405-5513-415C-9967-2F6B04F7E74D}"/>
    <cellStyle name="Millares 212 2 3 8 3 2" xfId="37818" xr:uid="{3FDB440E-CE1A-4368-BE00-4E3B4BBB18AF}"/>
    <cellStyle name="Millares 212 2 3 8 4" xfId="26377" xr:uid="{EFF84CEC-E650-4C9A-9190-9C9B3266FF3A}"/>
    <cellStyle name="Millares 212 2 3 8 5" xfId="49259" xr:uid="{36516F9B-8794-4D97-B840-F0DC0A20D88B}"/>
    <cellStyle name="Millares 212 2 3 9" xfId="4539" xr:uid="{66AE0D7E-288B-40E1-9591-96D040F6EC98}"/>
    <cellStyle name="Millares 212 2 3 9 2" xfId="15991" xr:uid="{C8B600D1-68C4-48CB-9F39-CEF0B8F4CCE0}"/>
    <cellStyle name="Millares 212 2 3 9 2 2" xfId="38885" xr:uid="{2F7E6F64-6FD2-4E50-9F21-5C45913A64E6}"/>
    <cellStyle name="Millares 212 2 3 9 3" xfId="27444" xr:uid="{298E96CB-3B0F-46D1-A637-71CB7B72EA0A}"/>
    <cellStyle name="Millares 212 2 3 9 4" xfId="50326" xr:uid="{3FB28A6B-75EF-4677-9487-581C954118FC}"/>
    <cellStyle name="Millares 212 2 4" xfId="456" xr:uid="{D147D276-5638-4829-A1A6-07F17A267252}"/>
    <cellStyle name="Millares 212 2 4 10" xfId="46251" xr:uid="{FA60E228-ACCD-46EA-BF24-F4B5506B4A8C}"/>
    <cellStyle name="Millares 212 2 4 2" xfId="984" xr:uid="{5D51DA67-5F51-49C3-A620-E464E66919FD}"/>
    <cellStyle name="Millares 212 2 4 2 2" xfId="2301" xr:uid="{D843C6A7-CBE7-4BA0-9E4E-29063F92EBE1}"/>
    <cellStyle name="Millares 212 2 4 2 2 2" xfId="6549" xr:uid="{BDFBD45A-BD34-4A4A-A054-67C7004027D4}"/>
    <cellStyle name="Millares 212 2 4 2 2 2 2" xfId="18001" xr:uid="{477A5730-9C4C-4386-B4B3-25788F202609}"/>
    <cellStyle name="Millares 212 2 4 2 2 2 2 2" xfId="40895" xr:uid="{5EF11F50-1DA3-4FC2-BF0D-53D05EC9ADD9}"/>
    <cellStyle name="Millares 212 2 4 2 2 2 3" xfId="29454" xr:uid="{D232344D-34E2-4AC4-A099-EC5882903BF1}"/>
    <cellStyle name="Millares 212 2 4 2 2 2 4" xfId="52336" xr:uid="{1D4A06E7-8F0F-42D6-8745-BF4690BF0C82}"/>
    <cellStyle name="Millares 212 2 4 2 2 3" xfId="13759" xr:uid="{2E176681-044C-4FC7-8A63-C8A0B82AE5B2}"/>
    <cellStyle name="Millares 212 2 4 2 2 3 2" xfId="36653" xr:uid="{2FA8AD8F-A785-4221-9733-F5D1AA679A33}"/>
    <cellStyle name="Millares 212 2 4 2 2 4" xfId="25212" xr:uid="{253B4773-90B5-4C66-B45C-140AE1A37157}"/>
    <cellStyle name="Millares 212 2 4 2 2 5" xfId="48095" xr:uid="{940646CE-A648-47AB-AE72-41204C16A2C4}"/>
    <cellStyle name="Millares 212 2 4 2 3" xfId="4145" xr:uid="{D60DD891-E0A1-484C-A429-738E53221D91}"/>
    <cellStyle name="Millares 212 2 4 2 3 2" xfId="8388" xr:uid="{0DD5D2D9-9592-4387-8FD1-F56F333B7148}"/>
    <cellStyle name="Millares 212 2 4 2 3 2 2" xfId="19840" xr:uid="{E5DA1F17-EA76-48A0-8013-2245870B762C}"/>
    <cellStyle name="Millares 212 2 4 2 3 2 2 2" xfId="42734" xr:uid="{D17D6E4B-E8A7-48D2-B721-37D35EF642E2}"/>
    <cellStyle name="Millares 212 2 4 2 3 2 3" xfId="31293" xr:uid="{0F196945-7F41-4301-A10E-C944B13737B7}"/>
    <cellStyle name="Millares 212 2 4 2 3 2 4" xfId="54175" xr:uid="{D71AC14F-12AB-49D7-A132-D88301E955FE}"/>
    <cellStyle name="Millares 212 2 4 2 3 3" xfId="15598" xr:uid="{FC3A0938-876C-404E-BE39-6805992B48A6}"/>
    <cellStyle name="Millares 212 2 4 2 3 3 2" xfId="38492" xr:uid="{B596A038-CC04-412D-AD17-60CF9DAD0370}"/>
    <cellStyle name="Millares 212 2 4 2 3 4" xfId="27051" xr:uid="{F3B3E41D-5D1D-414F-B014-9E05A03D108B}"/>
    <cellStyle name="Millares 212 2 4 2 3 5" xfId="49933" xr:uid="{39BD309F-45EF-4262-87C1-DB8D1B5FF531}"/>
    <cellStyle name="Millares 212 2 4 2 4" xfId="5232" xr:uid="{FE093B5F-B729-46F1-8826-A4BE648053DF}"/>
    <cellStyle name="Millares 212 2 4 2 4 2" xfId="16684" xr:uid="{CC754ECB-768D-48DB-BA32-E25EECF21FCB}"/>
    <cellStyle name="Millares 212 2 4 2 4 2 2" xfId="39578" xr:uid="{5BE897F6-EACF-4C17-B134-122019E8FAA6}"/>
    <cellStyle name="Millares 212 2 4 2 4 3" xfId="28137" xr:uid="{C0848FCA-62BD-4E24-A5E0-73D6AD4B0D0F}"/>
    <cellStyle name="Millares 212 2 4 2 4 4" xfId="51019" xr:uid="{852C24D4-3D3A-4A26-8E72-8664D34C9A21}"/>
    <cellStyle name="Millares 212 2 4 2 5" xfId="10293" xr:uid="{BF9E2359-EA92-44ED-8B80-3B814BD55904}"/>
    <cellStyle name="Millares 212 2 4 2 5 2" xfId="21736" xr:uid="{44A94624-CFF7-4DB5-A4A4-0E6F9DF3D039}"/>
    <cellStyle name="Millares 212 2 4 2 5 2 2" xfId="44630" xr:uid="{3094EBA2-D216-4F84-B909-967FAD26E85F}"/>
    <cellStyle name="Millares 212 2 4 2 5 3" xfId="33189" xr:uid="{AB058DCE-D9F8-4464-9F44-F872E5187F7D}"/>
    <cellStyle name="Millares 212 2 4 2 6" xfId="11377" xr:uid="{B4980574-F1F4-4C28-866F-60031648F42A}"/>
    <cellStyle name="Millares 212 2 4 2 6 2" xfId="22820" xr:uid="{44635BDA-5B7C-49C9-BE14-A20628224B86}"/>
    <cellStyle name="Millares 212 2 4 2 6 2 2" xfId="45714" xr:uid="{88043E5E-630E-4D5A-A2E9-B06C73B58561}"/>
    <cellStyle name="Millares 212 2 4 2 6 3" xfId="34273" xr:uid="{7F5C5B4F-6602-4176-8951-76214DB97CD5}"/>
    <cellStyle name="Millares 212 2 4 2 7" xfId="12442" xr:uid="{FC8B49A1-5FE2-4E06-8F76-66F9D95EDA06}"/>
    <cellStyle name="Millares 212 2 4 2 7 2" xfId="35336" xr:uid="{530B894D-1900-4CF9-83E4-D6A178B2E7CD}"/>
    <cellStyle name="Millares 212 2 4 2 8" xfId="23895" xr:uid="{D608E058-F153-47F4-A249-2D5F3FB62515}"/>
    <cellStyle name="Millares 212 2 4 2 9" xfId="46778" xr:uid="{545B8953-2CAB-49DA-B4E9-7B9B8F0163E6}"/>
    <cellStyle name="Millares 212 2 4 3" xfId="1774" xr:uid="{1B7679AC-FCA1-4EB6-A660-6E327BB14A77}"/>
    <cellStyle name="Millares 212 2 4 3 2" xfId="6022" xr:uid="{DCC4EA97-EAB0-4142-8C01-EE00AC7AA059}"/>
    <cellStyle name="Millares 212 2 4 3 2 2" xfId="17474" xr:uid="{8EF31D40-F21E-4802-AE96-9CD0A0D1D8CE}"/>
    <cellStyle name="Millares 212 2 4 3 2 2 2" xfId="40368" xr:uid="{356B629E-8BA3-49F4-AC55-1A7E120F139B}"/>
    <cellStyle name="Millares 212 2 4 3 2 3" xfId="28927" xr:uid="{2342615A-51E9-4390-9CD3-7A063ED5A542}"/>
    <cellStyle name="Millares 212 2 4 3 2 4" xfId="51809" xr:uid="{AE21A5D2-688E-4619-BA57-8F6B23753E38}"/>
    <cellStyle name="Millares 212 2 4 3 3" xfId="13232" xr:uid="{83584958-4866-4266-97A2-D57F19740ADE}"/>
    <cellStyle name="Millares 212 2 4 3 3 2" xfId="36126" xr:uid="{47335ABD-EA61-4B69-B2FE-CF33A2608161}"/>
    <cellStyle name="Millares 212 2 4 3 4" xfId="24685" xr:uid="{DBF9F780-EAF5-43F3-B00D-A29A71657C82}"/>
    <cellStyle name="Millares 212 2 4 3 5" xfId="47568" xr:uid="{63800315-0461-49A8-9DF3-E7CA277DC88A}"/>
    <cellStyle name="Millares 212 2 4 4" xfId="3618" xr:uid="{62F8E042-AA48-4ED4-8B27-F670F33F06F7}"/>
    <cellStyle name="Millares 212 2 4 4 2" xfId="7861" xr:uid="{003B5C00-5442-4993-9DE8-8F6C8C285139}"/>
    <cellStyle name="Millares 212 2 4 4 2 2" xfId="19313" xr:uid="{ADD2AD90-FBBE-4C2E-A2AC-3C56506172AA}"/>
    <cellStyle name="Millares 212 2 4 4 2 2 2" xfId="42207" xr:uid="{BC2063D1-B9AC-4721-8010-483796B201DD}"/>
    <cellStyle name="Millares 212 2 4 4 2 3" xfId="30766" xr:uid="{D97C9EF6-D7DC-4160-9E20-87CDEFCA470F}"/>
    <cellStyle name="Millares 212 2 4 4 2 4" xfId="53648" xr:uid="{13A3EF54-9FA6-4A91-92D9-2131C15A1C5B}"/>
    <cellStyle name="Millares 212 2 4 4 3" xfId="15071" xr:uid="{4E5BC090-3F2A-47B5-9390-8A82500B7A6A}"/>
    <cellStyle name="Millares 212 2 4 4 3 2" xfId="37965" xr:uid="{1C3046A1-C45B-44A7-94D4-E76E9C4734EB}"/>
    <cellStyle name="Millares 212 2 4 4 4" xfId="26524" xr:uid="{CACAC3CF-37DC-4933-BE65-573026831694}"/>
    <cellStyle name="Millares 212 2 4 4 5" xfId="49406" xr:uid="{8E80E30A-BE3F-41BF-9634-3330CC36C178}"/>
    <cellStyle name="Millares 212 2 4 5" xfId="4705" xr:uid="{192591B5-D410-4B94-8470-14294BE69D39}"/>
    <cellStyle name="Millares 212 2 4 5 2" xfId="16157" xr:uid="{AD3B13E5-C18A-4A4D-96BC-92D101BDFD8E}"/>
    <cellStyle name="Millares 212 2 4 5 2 2" xfId="39051" xr:uid="{35E5EB1F-F34F-426C-947F-833E8182E66A}"/>
    <cellStyle name="Millares 212 2 4 5 3" xfId="27610" xr:uid="{FEEAFB16-4A53-4A7C-B4B7-701333213C81}"/>
    <cellStyle name="Millares 212 2 4 5 4" xfId="50492" xr:uid="{F83EE1BF-D510-469B-9C33-518301B7D40E}"/>
    <cellStyle name="Millares 212 2 4 6" xfId="9766" xr:uid="{9A364B9C-9491-42D6-9686-07A966E8885C}"/>
    <cellStyle name="Millares 212 2 4 6 2" xfId="21209" xr:uid="{1B89A7B7-1271-4E6E-8698-F81A75663EF0}"/>
    <cellStyle name="Millares 212 2 4 6 2 2" xfId="44103" xr:uid="{71F3F375-67C0-4E5F-8230-47BD2288AFCD}"/>
    <cellStyle name="Millares 212 2 4 6 3" xfId="32662" xr:uid="{1E924533-DEF4-4874-A538-45DD0C0D7429}"/>
    <cellStyle name="Millares 212 2 4 7" xfId="10850" xr:uid="{7AAFAAA9-31A1-44E8-9A78-FAEBD3F7B532}"/>
    <cellStyle name="Millares 212 2 4 7 2" xfId="22293" xr:uid="{B3FE3B68-858C-4CE0-B30D-F916D16D04F7}"/>
    <cellStyle name="Millares 212 2 4 7 2 2" xfId="45187" xr:uid="{9EC8A0E7-C104-484F-B8FC-1612B00E90B6}"/>
    <cellStyle name="Millares 212 2 4 7 3" xfId="33746" xr:uid="{30EFD03F-D735-4246-908B-C2B33AFBA53E}"/>
    <cellStyle name="Millares 212 2 4 8" xfId="11915" xr:uid="{059A0B36-8BD9-492F-B718-F4F62FFEBBE0}"/>
    <cellStyle name="Millares 212 2 4 8 2" xfId="34809" xr:uid="{353AC311-183F-4789-8340-70DDE0681E83}"/>
    <cellStyle name="Millares 212 2 4 9" xfId="23368" xr:uid="{B0CB8B2C-1A4D-4475-8810-5D7337ED4B6E}"/>
    <cellStyle name="Millares 212 2 5" xfId="720" xr:uid="{A2E10628-82D3-46FB-B979-C20E7A37D277}"/>
    <cellStyle name="Millares 212 2 5 2" xfId="2037" xr:uid="{61E27268-79F0-497D-9FEA-D33F1B4F53A7}"/>
    <cellStyle name="Millares 212 2 5 2 2" xfId="6285" xr:uid="{53D07433-5188-4B0D-BE8B-824D2F258515}"/>
    <cellStyle name="Millares 212 2 5 2 2 2" xfId="17737" xr:uid="{8B0EDA9F-F221-4471-BEC8-ADE175DFB908}"/>
    <cellStyle name="Millares 212 2 5 2 2 2 2" xfId="40631" xr:uid="{608B1DA9-36F5-4C3C-9545-853E97899316}"/>
    <cellStyle name="Millares 212 2 5 2 2 3" xfId="29190" xr:uid="{82533931-1A3D-4339-AFB2-0C5D0FAEE46F}"/>
    <cellStyle name="Millares 212 2 5 2 2 4" xfId="52072" xr:uid="{2142ADC4-CFFA-4377-A75F-39B0DDECC0E9}"/>
    <cellStyle name="Millares 212 2 5 2 3" xfId="13495" xr:uid="{99229263-CE16-4796-A1BC-C814C368C897}"/>
    <cellStyle name="Millares 212 2 5 2 3 2" xfId="36389" xr:uid="{3E784562-AFD8-4040-B7D1-DB5586DACE64}"/>
    <cellStyle name="Millares 212 2 5 2 4" xfId="24948" xr:uid="{0A772367-068B-415F-A0EC-3A00A2EABFDF}"/>
    <cellStyle name="Millares 212 2 5 2 5" xfId="47831" xr:uid="{3761F2DE-EDD0-4268-A3BB-7B7A98D849E8}"/>
    <cellStyle name="Millares 212 2 5 3" xfId="3881" xr:uid="{252E1FEF-5D65-4B6F-A5A1-4B5CEE4E7A78}"/>
    <cellStyle name="Millares 212 2 5 3 2" xfId="8124" xr:uid="{5B97FDCD-59DF-4B9A-BCA0-8EF5686C3B8F}"/>
    <cellStyle name="Millares 212 2 5 3 2 2" xfId="19576" xr:uid="{209C66C4-4FB8-4CB5-8F8A-DCDA066C0C91}"/>
    <cellStyle name="Millares 212 2 5 3 2 2 2" xfId="42470" xr:uid="{C950F046-3919-4A54-97C4-0B61FC051EF5}"/>
    <cellStyle name="Millares 212 2 5 3 2 3" xfId="31029" xr:uid="{A1ED9D8E-B832-461D-B558-C1702A5DA240}"/>
    <cellStyle name="Millares 212 2 5 3 2 4" xfId="53911" xr:uid="{913065F5-700C-4113-8D36-13CE89185E04}"/>
    <cellStyle name="Millares 212 2 5 3 3" xfId="15334" xr:uid="{54AE7053-F93C-4827-B357-DC0A4E2720E0}"/>
    <cellStyle name="Millares 212 2 5 3 3 2" xfId="38228" xr:uid="{89AEE3E3-3120-4962-B54B-585B6AF34C8D}"/>
    <cellStyle name="Millares 212 2 5 3 4" xfId="26787" xr:uid="{21A04CA1-A719-43B4-ACEB-ED8097006E63}"/>
    <cellStyle name="Millares 212 2 5 3 5" xfId="49669" xr:uid="{5C14B20B-148A-4C3E-9DA1-733F73E7F4E4}"/>
    <cellStyle name="Millares 212 2 5 4" xfId="4968" xr:uid="{F78A8C42-7F53-4EF5-9649-FF3590824F21}"/>
    <cellStyle name="Millares 212 2 5 4 2" xfId="16420" xr:uid="{1669F1BD-378C-4AC0-9305-AF5EAC154755}"/>
    <cellStyle name="Millares 212 2 5 4 2 2" xfId="39314" xr:uid="{4DE043AD-5797-4D19-A9A4-665F62C486C3}"/>
    <cellStyle name="Millares 212 2 5 4 3" xfId="27873" xr:uid="{67174303-C237-4B88-A755-527AB13B0018}"/>
    <cellStyle name="Millares 212 2 5 4 4" xfId="50755" xr:uid="{B00218E3-F341-45AA-A2A1-F09D957B657C}"/>
    <cellStyle name="Millares 212 2 5 5" xfId="10029" xr:uid="{5E4DABC5-A780-4D16-A306-124A7F16E38A}"/>
    <cellStyle name="Millares 212 2 5 5 2" xfId="21472" xr:uid="{21045871-1BCC-4889-8A70-965F0FD21751}"/>
    <cellStyle name="Millares 212 2 5 5 2 2" xfId="44366" xr:uid="{5990445D-09DE-41E6-B65C-C598D7C0E267}"/>
    <cellStyle name="Millares 212 2 5 5 3" xfId="32925" xr:uid="{131D3106-3230-4EE3-96FC-D11CF2EF3A83}"/>
    <cellStyle name="Millares 212 2 5 6" xfId="11113" xr:uid="{261B8EF7-A024-4B64-9FBB-D59A696BE67E}"/>
    <cellStyle name="Millares 212 2 5 6 2" xfId="22556" xr:uid="{BB77BC29-BCB3-49A8-B8EF-2F291F922FBC}"/>
    <cellStyle name="Millares 212 2 5 6 2 2" xfId="45450" xr:uid="{5C8A654C-1781-468F-AA4B-2DFA16C28687}"/>
    <cellStyle name="Millares 212 2 5 6 3" xfId="34009" xr:uid="{EA7F9024-A9E8-44C4-BECF-75A2BF3196C3}"/>
    <cellStyle name="Millares 212 2 5 7" xfId="12178" xr:uid="{F2D1FF3B-0DC5-4774-953A-B73CE815013D}"/>
    <cellStyle name="Millares 212 2 5 7 2" xfId="35072" xr:uid="{17C55BC5-9326-476F-AC7D-B19C1305FECD}"/>
    <cellStyle name="Millares 212 2 5 8" xfId="23631" xr:uid="{62E1DBFE-CEDB-43C2-BE63-DC6EE20F1879}"/>
    <cellStyle name="Millares 212 2 5 9" xfId="46514" xr:uid="{F446587A-9CE3-4562-87D5-0CACC583643B}"/>
    <cellStyle name="Millares 212 2 6" xfId="1248" xr:uid="{10442BF9-6490-497F-B8AB-E2CE345E5BAE}"/>
    <cellStyle name="Millares 212 2 6 2" xfId="2565" xr:uid="{90AD0871-26FD-4B8E-AED6-A328F3487D37}"/>
    <cellStyle name="Millares 212 2 6 2 2" xfId="6813" xr:uid="{7C7BFA17-EEFD-42FF-A11F-CD6B28ED8C6E}"/>
    <cellStyle name="Millares 212 2 6 2 2 2" xfId="18265" xr:uid="{B301DE5E-5ACC-4BCC-8E16-5DED6E23346B}"/>
    <cellStyle name="Millares 212 2 6 2 2 2 2" xfId="41159" xr:uid="{2D924D8A-F9CB-4876-9853-86ECB3FB988A}"/>
    <cellStyle name="Millares 212 2 6 2 2 3" xfId="29718" xr:uid="{3EEC8973-4B5F-4DB4-BD85-0AA3087276A6}"/>
    <cellStyle name="Millares 212 2 6 2 2 4" xfId="52600" xr:uid="{20A7B892-80C0-401E-BFBA-736993553B68}"/>
    <cellStyle name="Millares 212 2 6 2 3" xfId="14023" xr:uid="{BA512FC5-350C-4CBF-B45F-3A77DA7393EC}"/>
    <cellStyle name="Millares 212 2 6 2 3 2" xfId="36917" xr:uid="{99E6931A-72E0-462A-8301-BCCE3FBF7897}"/>
    <cellStyle name="Millares 212 2 6 2 4" xfId="25476" xr:uid="{1AE2177C-922E-46D6-8756-8C02B93BE427}"/>
    <cellStyle name="Millares 212 2 6 2 5" xfId="48359" xr:uid="{2A04C37D-08E2-4AB5-9B13-F6F9457DA042}"/>
    <cellStyle name="Millares 212 2 6 3" xfId="5496" xr:uid="{57B9519D-9B3B-42F3-A4F4-D62078536CC1}"/>
    <cellStyle name="Millares 212 2 6 3 2" xfId="16948" xr:uid="{E4DC863B-32E5-4A8E-948B-281F1876A303}"/>
    <cellStyle name="Millares 212 2 6 3 2 2" xfId="39842" xr:uid="{C058D31E-24D7-4D88-BB5F-842D0A38BDAF}"/>
    <cellStyle name="Millares 212 2 6 3 3" xfId="28401" xr:uid="{EFFB5901-6C3F-4397-892D-96C216A4A30C}"/>
    <cellStyle name="Millares 212 2 6 3 4" xfId="51283" xr:uid="{0E22DCB6-3366-4504-9BF1-F35AB4D20D6B}"/>
    <cellStyle name="Millares 212 2 6 4" xfId="12706" xr:uid="{2B470A8B-21B6-4BE5-B5E8-B97E7D87BCB7}"/>
    <cellStyle name="Millares 212 2 6 4 2" xfId="35600" xr:uid="{8E52C2F1-7A7B-4FD3-84F6-1C2FEEAF7BA3}"/>
    <cellStyle name="Millares 212 2 6 5" xfId="24159" xr:uid="{27D50546-3662-4460-955B-DB632A16B956}"/>
    <cellStyle name="Millares 212 2 6 6" xfId="47042" xr:uid="{777A3F62-8C07-40DB-9976-7D0E728DA9DF}"/>
    <cellStyle name="Millares 212 2 7" xfId="1511" xr:uid="{224F8FBF-9F51-44D4-9270-8FBFEC4F0D68}"/>
    <cellStyle name="Millares 212 2 7 2" xfId="5759" xr:uid="{A5E663EF-44FC-4C55-9231-2128C5B7BDF1}"/>
    <cellStyle name="Millares 212 2 7 2 2" xfId="17211" xr:uid="{99642DE4-DDE1-4127-B972-CB260C9C911B}"/>
    <cellStyle name="Millares 212 2 7 2 2 2" xfId="40105" xr:uid="{9F3E6396-9719-4D83-9B09-6DE0E509A5D5}"/>
    <cellStyle name="Millares 212 2 7 2 3" xfId="28664" xr:uid="{1954783A-23C7-47C1-8EB0-3943C9C3ECED}"/>
    <cellStyle name="Millares 212 2 7 2 4" xfId="51546" xr:uid="{8613DE40-00FF-42A0-8D41-562640BE4BCF}"/>
    <cellStyle name="Millares 212 2 7 3" xfId="12969" xr:uid="{B73BA307-D958-4C11-B166-FC57ECF268D7}"/>
    <cellStyle name="Millares 212 2 7 3 2" xfId="35863" xr:uid="{4AF0ED34-7FCF-4562-9516-71F605D02309}"/>
    <cellStyle name="Millares 212 2 7 4" xfId="24422" xr:uid="{1B9DAF4E-FC7C-4665-9741-4F4797217C59}"/>
    <cellStyle name="Millares 212 2 7 5" xfId="47305" xr:uid="{6281F7C6-9790-480A-86E1-85FA4431FEFA}"/>
    <cellStyle name="Millares 212 2 8" xfId="2833" xr:uid="{B6FE8968-9F43-49F8-A26D-5EC4F41B2F18}"/>
    <cellStyle name="Millares 212 2 8 2" xfId="7077" xr:uid="{F23BD57E-59BC-491E-A80E-896021402907}"/>
    <cellStyle name="Millares 212 2 8 2 2" xfId="18529" xr:uid="{FE47DB3D-4612-4BD0-BD23-605AABC66B43}"/>
    <cellStyle name="Millares 212 2 8 2 2 2" xfId="41423" xr:uid="{95769109-BB9C-4342-9FB9-0DEB3AD44D1F}"/>
    <cellStyle name="Millares 212 2 8 2 3" xfId="29982" xr:uid="{B197943F-7CE3-49C6-AD39-E610B20130D5}"/>
    <cellStyle name="Millares 212 2 8 2 4" xfId="52864" xr:uid="{05FCF2C1-161F-4053-B0F7-89B7C0FBF25A}"/>
    <cellStyle name="Millares 212 2 8 3" xfId="14287" xr:uid="{571186B3-9F2B-4C1F-9E0A-620D7CF0AB97}"/>
    <cellStyle name="Millares 212 2 8 3 2" xfId="37181" xr:uid="{ACDDD359-D297-450A-B37D-83CBA2413E00}"/>
    <cellStyle name="Millares 212 2 8 4" xfId="25740" xr:uid="{45963859-E2B9-4BFD-9C25-0F694DE17BBC}"/>
    <cellStyle name="Millares 212 2 8 5" xfId="48622" xr:uid="{32EB7B32-7DD0-4C18-B951-077BC97BED7D}"/>
    <cellStyle name="Millares 212 2 9" xfId="3093" xr:uid="{3B76F3B9-1C86-4CC3-A537-8199B1BCCD65}"/>
    <cellStyle name="Millares 212 2 9 2" xfId="7336" xr:uid="{1DAC46E3-0CCE-471A-BC89-BEE35E0DC681}"/>
    <cellStyle name="Millares 212 2 9 2 2" xfId="18788" xr:uid="{A7B624E7-54DD-48C3-AC85-766512986273}"/>
    <cellStyle name="Millares 212 2 9 2 2 2" xfId="41682" xr:uid="{D8AB4C41-CC01-4418-861C-AA1AFFD8BFDE}"/>
    <cellStyle name="Millares 212 2 9 2 3" xfId="30241" xr:uid="{698741DE-02DA-4FA7-A59D-BFECBBADE2C5}"/>
    <cellStyle name="Millares 212 2 9 2 4" xfId="53123" xr:uid="{5F25D4EB-EAB4-4E35-9CFA-8D254C82CE83}"/>
    <cellStyle name="Millares 212 2 9 3" xfId="14546" xr:uid="{BD171688-6CEB-49EC-B595-72E564BDD0C6}"/>
    <cellStyle name="Millares 212 2 9 3 2" xfId="37440" xr:uid="{BE22C0F2-D7A0-42D8-A74E-7C5EEC4F3E83}"/>
    <cellStyle name="Millares 212 2 9 4" xfId="25999" xr:uid="{0EF64C04-4CF8-44D8-B795-D8D3D1045A29}"/>
    <cellStyle name="Millares 212 2 9 5" xfId="48881" xr:uid="{B093C25E-119D-451D-9E90-368F5604D0CF}"/>
    <cellStyle name="Millares 212 20" xfId="9192" xr:uid="{4442DD53-36AF-47BC-A3EE-E04AE3EB1AB2}"/>
    <cellStyle name="Millares 212 20 2" xfId="20636" xr:uid="{018FFE2C-4811-438E-9E48-EE6517633A2E}"/>
    <cellStyle name="Millares 212 20 2 2" xfId="43530" xr:uid="{E3252116-A718-4DBD-818A-9427C6142304}"/>
    <cellStyle name="Millares 212 20 3" xfId="32089" xr:uid="{4F238FF7-D713-41F8-BD78-65677699DE0D}"/>
    <cellStyle name="Millares 212 20 4" xfId="54971" xr:uid="{65801925-4F70-4A57-AEB3-73D79BDEE802}"/>
    <cellStyle name="Millares 212 21" xfId="9458" xr:uid="{2B08591B-A1A4-47C6-AE19-41845CE0DBA7}"/>
    <cellStyle name="Millares 212 21 2" xfId="20901" xr:uid="{6C412E91-E2D9-45E5-A9B6-D9EA459666B6}"/>
    <cellStyle name="Millares 212 21 2 2" xfId="43795" xr:uid="{064616E1-9EDD-4A43-BDBC-85466AE3580C}"/>
    <cellStyle name="Millares 212 21 3" xfId="32354" xr:uid="{CFC4D557-53C4-477C-8DDD-D0C6BC0C5DF2}"/>
    <cellStyle name="Millares 212 22" xfId="10551" xr:uid="{D9A122AF-64A3-4581-9B49-B47D68AC80B7}"/>
    <cellStyle name="Millares 212 22 2" xfId="21994" xr:uid="{4E6F4B03-10A1-41F1-BB47-3AFCB949D1B1}"/>
    <cellStyle name="Millares 212 22 2 2" xfId="44888" xr:uid="{80732AEC-8F96-42AF-9FC9-BAA79A95382E}"/>
    <cellStyle name="Millares 212 22 3" xfId="33447" xr:uid="{C2A2918B-6726-4CED-8B66-D63A60BB2A3C}"/>
    <cellStyle name="Millares 212 23" xfId="11609" xr:uid="{3926EC1B-7E05-4C86-B13B-6ABEFE48CD09}"/>
    <cellStyle name="Millares 212 23 2" xfId="34503" xr:uid="{865B79FF-C0E3-421D-9538-42433C1C7362}"/>
    <cellStyle name="Millares 212 24" xfId="23053" xr:uid="{4D93987E-BF21-44B3-8B3B-5887E4A70315}"/>
    <cellStyle name="Millares 212 24 2" xfId="45947" xr:uid="{75A72980-0F23-403B-AE6F-45FF045730FF}"/>
    <cellStyle name="Millares 212 25" xfId="23061" xr:uid="{C3E3EE55-E6F6-48B5-9EB4-CA0A39E94099}"/>
    <cellStyle name="Millares 212 26" xfId="45952" xr:uid="{FE9E20A1-792B-4DC0-B3FF-F5F70D3BCB66}"/>
    <cellStyle name="Millares 212 3" xfId="189" xr:uid="{96B8D267-21DD-4DE9-85E0-9B62607F402F}"/>
    <cellStyle name="Millares 212 3 10" xfId="4437" xr:uid="{F675A51F-68F4-4FC4-84B1-BE7089BE90E3}"/>
    <cellStyle name="Millares 212 3 10 2" xfId="15889" xr:uid="{56342D8E-2FCD-4C23-AF3F-6C2E53D6054D}"/>
    <cellStyle name="Millares 212 3 10 2 2" xfId="38783" xr:uid="{5356653B-E152-42C6-BB3A-80F4D289B4AF}"/>
    <cellStyle name="Millares 212 3 10 3" xfId="27342" xr:uid="{3BED0F18-7070-4E43-B37C-1DBC6941EA90}"/>
    <cellStyle name="Millares 212 3 10 4" xfId="50224" xr:uid="{8DABD102-2A9F-406A-87DD-64092307FFAD}"/>
    <cellStyle name="Millares 212 3 11" xfId="8721" xr:uid="{5F8EBEC3-D91D-4318-8EA1-3993BB5E199B}"/>
    <cellStyle name="Millares 212 3 11 2" xfId="20165" xr:uid="{1B514E3B-F318-47FD-A6D8-666D5F20B1D1}"/>
    <cellStyle name="Millares 212 3 11 2 2" xfId="43059" xr:uid="{EC6E6011-2707-46DE-915C-CAE9A7334AC2}"/>
    <cellStyle name="Millares 212 3 11 3" xfId="31618" xr:uid="{3EE5E043-5016-46D1-91A5-E0189B1BDBCF}"/>
    <cellStyle name="Millares 212 3 11 4" xfId="54500" xr:uid="{D496DA6B-EA9A-43FE-A047-C84762EFEC01}"/>
    <cellStyle name="Millares 212 3 12" xfId="8982" xr:uid="{59576194-798E-4A42-B7C6-556554FEE69D}"/>
    <cellStyle name="Millares 212 3 12 2" xfId="20426" xr:uid="{5983FF8F-3526-4B1D-8265-6C6D30CA63AF}"/>
    <cellStyle name="Millares 212 3 12 2 2" xfId="43320" xr:uid="{51EE3AD2-3765-4749-8AA0-48A0F878C73A}"/>
    <cellStyle name="Millares 212 3 12 3" xfId="31879" xr:uid="{785B6277-F05F-45F5-BFE8-1614F359518C}"/>
    <cellStyle name="Millares 212 3 12 4" xfId="54761" xr:uid="{403FFD6D-B37C-42A8-9545-3F8AD70005FE}"/>
    <cellStyle name="Millares 212 3 13" xfId="9249" xr:uid="{5C17BCE5-D840-4541-B03E-D26C95F6507A}"/>
    <cellStyle name="Millares 212 3 13 2" xfId="20693" xr:uid="{82A2C7EE-B1A7-4C9B-8894-7C0AAA0AF16E}"/>
    <cellStyle name="Millares 212 3 13 2 2" xfId="43587" xr:uid="{6246F4D8-AC8F-463F-AE89-242FC8980E53}"/>
    <cellStyle name="Millares 212 3 13 3" xfId="32146" xr:uid="{A642A23D-605D-4BEF-9625-082F77ACD064}"/>
    <cellStyle name="Millares 212 3 13 4" xfId="55028" xr:uid="{2107D2E4-FFEF-4737-BF64-5ECA78188BD1}"/>
    <cellStyle name="Millares 212 3 14" xfId="9520" xr:uid="{3125987B-6E93-43BF-952E-154D961A1931}"/>
    <cellStyle name="Millares 212 3 14 2" xfId="20963" xr:uid="{E9D64B40-2034-46F1-93AB-096F129E3794}"/>
    <cellStyle name="Millares 212 3 14 2 2" xfId="43857" xr:uid="{CACDD341-BC5D-49C1-B89E-59F938829FF9}"/>
    <cellStyle name="Millares 212 3 14 3" xfId="32416" xr:uid="{A3128874-5AF5-4973-BC51-0B1693AAF14A}"/>
    <cellStyle name="Millares 212 3 15" xfId="10606" xr:uid="{D928B8BA-094D-4172-AEFE-D8D808BE4301}"/>
    <cellStyle name="Millares 212 3 15 2" xfId="22049" xr:uid="{8F2A204E-F68F-4A9D-A6F4-44B0427BD13A}"/>
    <cellStyle name="Millares 212 3 15 2 2" xfId="44943" xr:uid="{3D193893-2E63-4C93-8E44-2CC3506972D4}"/>
    <cellStyle name="Millares 212 3 15 3" xfId="33502" xr:uid="{87F01F96-EB64-4150-AB00-CFC0A173B0AA}"/>
    <cellStyle name="Millares 212 3 16" xfId="11671" xr:uid="{055B8815-DDEB-4D27-96D7-F57E55C9A9D1}"/>
    <cellStyle name="Millares 212 3 16 2" xfId="34565" xr:uid="{10E8DE77-DA52-4DC4-9C25-9D899C3B3B90}"/>
    <cellStyle name="Millares 212 3 17" xfId="23124" xr:uid="{F0D910AA-7FDA-4CEB-A0EA-2B7F2B1DC4B4}"/>
    <cellStyle name="Millares 212 3 18" xfId="46007" xr:uid="{BA46E84F-87D7-4838-9036-203117D9B01E}"/>
    <cellStyle name="Millares 212 3 2" xfId="328" xr:uid="{332A8481-F335-476D-AFF2-70C7F6E5FF53}"/>
    <cellStyle name="Millares 212 3 2 10" xfId="8837" xr:uid="{D762AE9B-623D-440B-A348-7D929B59E9B7}"/>
    <cellStyle name="Millares 212 3 2 10 2" xfId="20281" xr:uid="{4D2ADF48-7774-443E-8815-65A386CE6F86}"/>
    <cellStyle name="Millares 212 3 2 10 2 2" xfId="43175" xr:uid="{3FB4957B-1125-4A63-8DB0-2DDF3EE0B60E}"/>
    <cellStyle name="Millares 212 3 2 10 3" xfId="31734" xr:uid="{A2C59329-E8D9-4ABE-9A64-2BD9A7442D48}"/>
    <cellStyle name="Millares 212 3 2 10 4" xfId="54616" xr:uid="{88E8C102-A9F9-452E-B2F1-8EAD6C2ABA3E}"/>
    <cellStyle name="Millares 212 3 2 11" xfId="9099" xr:uid="{CC334885-1184-474F-A35D-C16CFC9EEF07}"/>
    <cellStyle name="Millares 212 3 2 11 2" xfId="20543" xr:uid="{388776F9-A648-4D5A-BFD9-E6DF4AA257E7}"/>
    <cellStyle name="Millares 212 3 2 11 2 2" xfId="43437" xr:uid="{EC89C144-B778-4ADD-95C7-EA46EC6FB066}"/>
    <cellStyle name="Millares 212 3 2 11 3" xfId="31996" xr:uid="{9F4B6A9F-6BCD-4902-91E3-F431AB431056}"/>
    <cellStyle name="Millares 212 3 2 11 4" xfId="54878" xr:uid="{A9772D21-F285-44E3-8989-4385417A7E88}"/>
    <cellStyle name="Millares 212 3 2 12" xfId="9366" xr:uid="{51CA8C59-F231-4A3C-BED3-F758B9A645DC}"/>
    <cellStyle name="Millares 212 3 2 12 2" xfId="20810" xr:uid="{33E1EBDB-D3C7-4188-B15D-0F1858644E94}"/>
    <cellStyle name="Millares 212 3 2 12 2 2" xfId="43704" xr:uid="{D1434C3D-A7FB-4858-891E-C4006BF9CE7D}"/>
    <cellStyle name="Millares 212 3 2 12 3" xfId="32263" xr:uid="{BA6B3981-0492-49EE-9558-1E425250BE34}"/>
    <cellStyle name="Millares 212 3 2 12 4" xfId="55145" xr:uid="{2AD1B505-3E06-43AD-A439-1A43FEF2C3CC}"/>
    <cellStyle name="Millares 212 3 2 13" xfId="9638" xr:uid="{21663F63-9F01-4255-AD5A-09794F8CA513}"/>
    <cellStyle name="Millares 212 3 2 13 2" xfId="21081" xr:uid="{3FA95F95-9DBA-4F80-B001-4CE9FAAD1EE1}"/>
    <cellStyle name="Millares 212 3 2 13 2 2" xfId="43975" xr:uid="{BE69A261-8222-439A-B64F-2794A62B98B6}"/>
    <cellStyle name="Millares 212 3 2 13 3" xfId="32534" xr:uid="{099D870A-9F4F-47BD-AF0B-0F00C54B1E31}"/>
    <cellStyle name="Millares 212 3 2 14" xfId="10722" xr:uid="{C8D8C6CB-C5C7-48CE-BB8B-DBA6B7D8140C}"/>
    <cellStyle name="Millares 212 3 2 14 2" xfId="22165" xr:uid="{A282E4F5-94B0-4317-AA07-5678378BB0F6}"/>
    <cellStyle name="Millares 212 3 2 14 2 2" xfId="45059" xr:uid="{34AC12B1-DC2D-451B-A47A-BEB65E08B0EF}"/>
    <cellStyle name="Millares 212 3 2 14 3" xfId="33618" xr:uid="{47EE1ECC-A923-40DC-AE0C-7B7B7510EA63}"/>
    <cellStyle name="Millares 212 3 2 15" xfId="11787" xr:uid="{F2C961D2-9BC5-4870-AD50-04630E452B95}"/>
    <cellStyle name="Millares 212 3 2 15 2" xfId="34681" xr:uid="{964FB24A-6780-4231-8302-99AFACA872CF}"/>
    <cellStyle name="Millares 212 3 2 16" xfId="23240" xr:uid="{D8BD8143-E26C-4DBC-A5C9-A12516F9321F}"/>
    <cellStyle name="Millares 212 3 2 17" xfId="46123" xr:uid="{306E3D02-E034-4A1F-B0CB-BFE4571A4291}"/>
    <cellStyle name="Millares 212 3 2 2" xfId="591" xr:uid="{27AFEFA5-87EC-44F4-B338-BBF5D9CD46A5}"/>
    <cellStyle name="Millares 212 3 2 2 10" xfId="46386" xr:uid="{F43C814E-6C2F-471F-B840-2A5107D35F69}"/>
    <cellStyle name="Millares 212 3 2 2 2" xfId="1119" xr:uid="{4BCFE055-BE98-41A2-9E2F-56961284A75E}"/>
    <cellStyle name="Millares 212 3 2 2 2 2" xfId="2436" xr:uid="{DB4C418F-3DF2-49C4-97DD-BE72B4CE7306}"/>
    <cellStyle name="Millares 212 3 2 2 2 2 2" xfId="6684" xr:uid="{1F6257CE-A626-4E53-B8A3-21ABB7C44850}"/>
    <cellStyle name="Millares 212 3 2 2 2 2 2 2" xfId="18136" xr:uid="{815C61FF-5FA5-4AA3-8581-A990E362F6C8}"/>
    <cellStyle name="Millares 212 3 2 2 2 2 2 2 2" xfId="41030" xr:uid="{0CE3391A-D53A-40BD-819C-2F7001668063}"/>
    <cellStyle name="Millares 212 3 2 2 2 2 2 3" xfId="29589" xr:uid="{5371902D-8BB8-4217-A14B-A976EAAA7766}"/>
    <cellStyle name="Millares 212 3 2 2 2 2 2 4" xfId="52471" xr:uid="{054C478C-100B-411A-810B-1250D1D09EAC}"/>
    <cellStyle name="Millares 212 3 2 2 2 2 3" xfId="13894" xr:uid="{21EA20B8-8226-4597-BF2D-4FBE564B9206}"/>
    <cellStyle name="Millares 212 3 2 2 2 2 3 2" xfId="36788" xr:uid="{2ED4FA39-8FD4-4200-9A8C-CDEF13988A7B}"/>
    <cellStyle name="Millares 212 3 2 2 2 2 4" xfId="25347" xr:uid="{1CF3A2AB-F12B-4A23-84BC-ED53705459FD}"/>
    <cellStyle name="Millares 212 3 2 2 2 2 5" xfId="48230" xr:uid="{696509FA-40B5-4052-9B25-D42457D8AD65}"/>
    <cellStyle name="Millares 212 3 2 2 2 3" xfId="4280" xr:uid="{573F1574-D4F5-4D11-907C-1F57E1E67176}"/>
    <cellStyle name="Millares 212 3 2 2 2 3 2" xfId="8523" xr:uid="{1E0E2159-D6A1-4842-A28E-B3B2A8C16605}"/>
    <cellStyle name="Millares 212 3 2 2 2 3 2 2" xfId="19975" xr:uid="{F8471780-130C-4566-A709-9F866E5A1232}"/>
    <cellStyle name="Millares 212 3 2 2 2 3 2 2 2" xfId="42869" xr:uid="{822A730B-535A-40BF-BCFB-6F3FCC49B211}"/>
    <cellStyle name="Millares 212 3 2 2 2 3 2 3" xfId="31428" xr:uid="{46858BF9-B57E-418C-848C-D103CABF3610}"/>
    <cellStyle name="Millares 212 3 2 2 2 3 2 4" xfId="54310" xr:uid="{5664BF2B-18AB-48F8-AAB8-895A1942355B}"/>
    <cellStyle name="Millares 212 3 2 2 2 3 3" xfId="15733" xr:uid="{6DF2F723-0C59-405C-A541-B90C16967C76}"/>
    <cellStyle name="Millares 212 3 2 2 2 3 3 2" xfId="38627" xr:uid="{66EE7C19-BB54-4B2D-A927-BFE820C293C0}"/>
    <cellStyle name="Millares 212 3 2 2 2 3 4" xfId="27186" xr:uid="{6F866417-2647-4168-A6A2-20D0E654D105}"/>
    <cellStyle name="Millares 212 3 2 2 2 3 5" xfId="50068" xr:uid="{DF4FA308-9391-44A9-80E3-A57FA6E10766}"/>
    <cellStyle name="Millares 212 3 2 2 2 4" xfId="5367" xr:uid="{6B568B76-744E-4207-833C-8261A559C669}"/>
    <cellStyle name="Millares 212 3 2 2 2 4 2" xfId="16819" xr:uid="{C70C0803-679D-4CCF-8EA2-C283A6B75955}"/>
    <cellStyle name="Millares 212 3 2 2 2 4 2 2" xfId="39713" xr:uid="{F38D0E77-9C0B-4947-91CC-7D5CC1C65D77}"/>
    <cellStyle name="Millares 212 3 2 2 2 4 3" xfId="28272" xr:uid="{BA14249C-C0C6-43D5-9833-E45AD97B432F}"/>
    <cellStyle name="Millares 212 3 2 2 2 4 4" xfId="51154" xr:uid="{DF9C24B5-6C54-453A-AB79-4721479801B6}"/>
    <cellStyle name="Millares 212 3 2 2 2 5" xfId="10428" xr:uid="{FF79C23A-C94C-4DA6-BC5F-3C0064238F93}"/>
    <cellStyle name="Millares 212 3 2 2 2 5 2" xfId="21871" xr:uid="{48D6E7DC-5D05-4071-BCEB-F8F50444AC7B}"/>
    <cellStyle name="Millares 212 3 2 2 2 5 2 2" xfId="44765" xr:uid="{F9FE6496-976B-422C-8C53-2B39181BCF00}"/>
    <cellStyle name="Millares 212 3 2 2 2 5 3" xfId="33324" xr:uid="{721D1CD5-F503-4EF4-AF81-338E008259B4}"/>
    <cellStyle name="Millares 212 3 2 2 2 6" xfId="11512" xr:uid="{158ABDDA-092F-48F2-815B-C46683C9B8C0}"/>
    <cellStyle name="Millares 212 3 2 2 2 6 2" xfId="22955" xr:uid="{185DC24C-3C9A-4803-B9F5-A5244E8937F3}"/>
    <cellStyle name="Millares 212 3 2 2 2 6 2 2" xfId="45849" xr:uid="{6EFCF7E5-33A5-4490-99E6-84B7B7A181D8}"/>
    <cellStyle name="Millares 212 3 2 2 2 6 3" xfId="34408" xr:uid="{73CE52E8-B9E4-4BB4-A1EA-A4697E50C989}"/>
    <cellStyle name="Millares 212 3 2 2 2 7" xfId="12577" xr:uid="{85DFFB9C-A6CB-4A95-85A8-3AF385D0A2AA}"/>
    <cellStyle name="Millares 212 3 2 2 2 7 2" xfId="35471" xr:uid="{29B4990E-8E05-4D41-A610-19996B8102E5}"/>
    <cellStyle name="Millares 212 3 2 2 2 8" xfId="24030" xr:uid="{107E3915-D8FD-4FF3-98BE-0EBA683CE63A}"/>
    <cellStyle name="Millares 212 3 2 2 2 9" xfId="46913" xr:uid="{89AE67FD-5E3C-48F7-AEBB-56B6A114D906}"/>
    <cellStyle name="Millares 212 3 2 2 3" xfId="1909" xr:uid="{F48BB7A7-A6BE-429F-9768-D4A14CF4CA3C}"/>
    <cellStyle name="Millares 212 3 2 2 3 2" xfId="6157" xr:uid="{516F88FA-0D55-4403-88FB-3D8A91369030}"/>
    <cellStyle name="Millares 212 3 2 2 3 2 2" xfId="17609" xr:uid="{EC2C9A52-3163-486F-AD37-8EBBDA32A825}"/>
    <cellStyle name="Millares 212 3 2 2 3 2 2 2" xfId="40503" xr:uid="{1CBC2366-454F-411D-B649-B1A1CF6F1EC0}"/>
    <cellStyle name="Millares 212 3 2 2 3 2 3" xfId="29062" xr:uid="{DCFF84C9-9982-43EA-A24B-A301E11BF265}"/>
    <cellStyle name="Millares 212 3 2 2 3 2 4" xfId="51944" xr:uid="{467D49A5-32CB-40FB-A4F6-1D06647BED93}"/>
    <cellStyle name="Millares 212 3 2 2 3 3" xfId="13367" xr:uid="{B1C6FC52-D486-4F53-8D01-CF28B73CCA4D}"/>
    <cellStyle name="Millares 212 3 2 2 3 3 2" xfId="36261" xr:uid="{D8F0E9AB-E9A0-4B73-BF2C-69250623D1C1}"/>
    <cellStyle name="Millares 212 3 2 2 3 4" xfId="24820" xr:uid="{F7271C58-1158-4322-AF82-395CD4C383A1}"/>
    <cellStyle name="Millares 212 3 2 2 3 5" xfId="47703" xr:uid="{FC9E9D64-4357-4489-9FEF-14FB042E98C6}"/>
    <cellStyle name="Millares 212 3 2 2 4" xfId="3753" xr:uid="{ABF2C667-E8CE-4EE8-A54C-41BAD32E27A8}"/>
    <cellStyle name="Millares 212 3 2 2 4 2" xfId="7996" xr:uid="{D0548EFC-14A6-4291-9B40-A2FF755BFEB0}"/>
    <cellStyle name="Millares 212 3 2 2 4 2 2" xfId="19448" xr:uid="{A732CE12-F0C1-4D4D-AEA8-67C60685EFAB}"/>
    <cellStyle name="Millares 212 3 2 2 4 2 2 2" xfId="42342" xr:uid="{6F0584C5-BD90-40D1-857C-E5A57EA0C022}"/>
    <cellStyle name="Millares 212 3 2 2 4 2 3" xfId="30901" xr:uid="{E092282F-EA90-4166-945B-2EEE56C7F3E4}"/>
    <cellStyle name="Millares 212 3 2 2 4 2 4" xfId="53783" xr:uid="{D0802D1D-5E9D-48CA-9281-49910855A1AB}"/>
    <cellStyle name="Millares 212 3 2 2 4 3" xfId="15206" xr:uid="{38E1819D-DE2E-4484-A87B-BC83D7E9D9EB}"/>
    <cellStyle name="Millares 212 3 2 2 4 3 2" xfId="38100" xr:uid="{EA0E84DE-D311-4A46-9742-2F5CF1F6C73A}"/>
    <cellStyle name="Millares 212 3 2 2 4 4" xfId="26659" xr:uid="{614EBABF-0F78-4F9A-8672-CE210BDB7ED3}"/>
    <cellStyle name="Millares 212 3 2 2 4 5" xfId="49541" xr:uid="{03BF11CF-1787-4284-8F34-D386F855EBA1}"/>
    <cellStyle name="Millares 212 3 2 2 5" xfId="4840" xr:uid="{71256179-E3F3-4F91-89E6-D39320F766E0}"/>
    <cellStyle name="Millares 212 3 2 2 5 2" xfId="16292" xr:uid="{486D837D-7E35-45AE-A7C0-CCA15C5F68F9}"/>
    <cellStyle name="Millares 212 3 2 2 5 2 2" xfId="39186" xr:uid="{CB3CB861-9EE7-4526-A00B-DE68221A16F5}"/>
    <cellStyle name="Millares 212 3 2 2 5 3" xfId="27745" xr:uid="{5F9AF130-43CF-4155-864C-85E4165D3D3E}"/>
    <cellStyle name="Millares 212 3 2 2 5 4" xfId="50627" xr:uid="{C5FB24AD-36DD-4EBB-BCB2-B551C4EBD961}"/>
    <cellStyle name="Millares 212 3 2 2 6" xfId="9901" xr:uid="{688A2665-B690-4E4B-A884-D69E17A6D6E2}"/>
    <cellStyle name="Millares 212 3 2 2 6 2" xfId="21344" xr:uid="{DE03C510-D658-4158-B078-637068AB169A}"/>
    <cellStyle name="Millares 212 3 2 2 6 2 2" xfId="44238" xr:uid="{D0523B43-2D0B-4BC4-A96D-3A42AF04D340}"/>
    <cellStyle name="Millares 212 3 2 2 6 3" xfId="32797" xr:uid="{D3DBD241-C78C-4C9A-AC1E-73F0DED26EB6}"/>
    <cellStyle name="Millares 212 3 2 2 7" xfId="10985" xr:uid="{37B08834-28EF-4DB9-A8E8-859E5B4E8D7B}"/>
    <cellStyle name="Millares 212 3 2 2 7 2" xfId="22428" xr:uid="{41F5C3C9-773C-4FE6-9FA8-C9022F896CBD}"/>
    <cellStyle name="Millares 212 3 2 2 7 2 2" xfId="45322" xr:uid="{A7D98FE0-BDA3-449A-BE2E-7688C4638B27}"/>
    <cellStyle name="Millares 212 3 2 2 7 3" xfId="33881" xr:uid="{8C5F1651-4E32-4C0F-A9E0-CA78650D47A9}"/>
    <cellStyle name="Millares 212 3 2 2 8" xfId="12050" xr:uid="{DBAEBD8E-A820-4827-9853-C8C4FF843EA5}"/>
    <cellStyle name="Millares 212 3 2 2 8 2" xfId="34944" xr:uid="{4B4107D8-D3A5-4DB9-81B7-5AEDC4C328A0}"/>
    <cellStyle name="Millares 212 3 2 2 9" xfId="23503" xr:uid="{CED771CA-018D-4C81-B41B-AB0181C4C3F7}"/>
    <cellStyle name="Millares 212 3 2 3" xfId="856" xr:uid="{B5B39997-2FEF-45B5-A84A-B8435FF63E4C}"/>
    <cellStyle name="Millares 212 3 2 3 2" xfId="2173" xr:uid="{C666553A-A811-4EAD-A4E5-4D2F33C939BC}"/>
    <cellStyle name="Millares 212 3 2 3 2 2" xfId="6421" xr:uid="{CC540CD0-F63A-45AF-8AF1-A23CBF46319B}"/>
    <cellStyle name="Millares 212 3 2 3 2 2 2" xfId="17873" xr:uid="{E0A85D9B-7B91-462D-B79B-B8A5BA7D825B}"/>
    <cellStyle name="Millares 212 3 2 3 2 2 2 2" xfId="40767" xr:uid="{7C7E237B-031D-4234-A1DB-5B4A6654859D}"/>
    <cellStyle name="Millares 212 3 2 3 2 2 3" xfId="29326" xr:uid="{FB6DC92B-2EDE-4D67-8E9F-F7B68C2C3FA9}"/>
    <cellStyle name="Millares 212 3 2 3 2 2 4" xfId="52208" xr:uid="{00054006-6E67-407F-A2F0-6D2A03F79647}"/>
    <cellStyle name="Millares 212 3 2 3 2 3" xfId="13631" xr:uid="{5BCF3463-C918-4CD9-96B1-4CDEE31D9665}"/>
    <cellStyle name="Millares 212 3 2 3 2 3 2" xfId="36525" xr:uid="{794D7572-2B7A-4B78-9066-5FF9DC8DE1BE}"/>
    <cellStyle name="Millares 212 3 2 3 2 4" xfId="25084" xr:uid="{363F90A5-0DFB-4D57-90B6-ED3D61ECBD6C}"/>
    <cellStyle name="Millares 212 3 2 3 2 5" xfId="47967" xr:uid="{5A1E7AC4-9ECE-49B0-8C85-97482C79AE33}"/>
    <cellStyle name="Millares 212 3 2 3 3" xfId="4017" xr:uid="{0D8AC40B-38D1-4139-92E5-1CB82AB4C520}"/>
    <cellStyle name="Millares 212 3 2 3 3 2" xfId="8260" xr:uid="{16C80145-3793-4E7D-B280-D98801EC6AA0}"/>
    <cellStyle name="Millares 212 3 2 3 3 2 2" xfId="19712" xr:uid="{57A3BB41-5B3B-4A32-867F-C50A692F70B2}"/>
    <cellStyle name="Millares 212 3 2 3 3 2 2 2" xfId="42606" xr:uid="{FA1F790E-B164-4497-BE3E-1FD342E78A74}"/>
    <cellStyle name="Millares 212 3 2 3 3 2 3" xfId="31165" xr:uid="{0BD854E3-C2C5-4BC5-B5EF-1277829E20BF}"/>
    <cellStyle name="Millares 212 3 2 3 3 2 4" xfId="54047" xr:uid="{51E9D4BA-5E3D-4B16-B1BA-711E784A4A91}"/>
    <cellStyle name="Millares 212 3 2 3 3 3" xfId="15470" xr:uid="{E1376EEA-C4E8-4450-A2DC-54BC6A31A334}"/>
    <cellStyle name="Millares 212 3 2 3 3 3 2" xfId="38364" xr:uid="{0A14CCF8-8378-47DC-9B05-6E3B4391E239}"/>
    <cellStyle name="Millares 212 3 2 3 3 4" xfId="26923" xr:uid="{553EA994-E6ED-4C7D-B1FD-C0BDF816EC0B}"/>
    <cellStyle name="Millares 212 3 2 3 3 5" xfId="49805" xr:uid="{75C84E6F-B09E-4CBC-8E43-E5362E6A591A}"/>
    <cellStyle name="Millares 212 3 2 3 4" xfId="5104" xr:uid="{3560F257-1B65-46D2-97E0-18957D9D45B2}"/>
    <cellStyle name="Millares 212 3 2 3 4 2" xfId="16556" xr:uid="{6D104C79-E237-43C6-B191-1FF9F04AD515}"/>
    <cellStyle name="Millares 212 3 2 3 4 2 2" xfId="39450" xr:uid="{88EE712B-4EBD-457A-AEB8-2C47DC7A6392}"/>
    <cellStyle name="Millares 212 3 2 3 4 3" xfId="28009" xr:uid="{A786BF17-F9D8-4C2F-9824-392648021005}"/>
    <cellStyle name="Millares 212 3 2 3 4 4" xfId="50891" xr:uid="{1629C94D-B0BA-4550-BD39-61B320DEF450}"/>
    <cellStyle name="Millares 212 3 2 3 5" xfId="10165" xr:uid="{73242BBD-FAF0-48D6-ACE9-4AF4159A5C67}"/>
    <cellStyle name="Millares 212 3 2 3 5 2" xfId="21608" xr:uid="{9F7887B3-0029-46DB-AD50-3D1B79562210}"/>
    <cellStyle name="Millares 212 3 2 3 5 2 2" xfId="44502" xr:uid="{40C1234D-D4E3-4614-BBA0-C799DB6DF640}"/>
    <cellStyle name="Millares 212 3 2 3 5 3" xfId="33061" xr:uid="{F5B6074A-9B9B-4654-8B22-2CFD3811F180}"/>
    <cellStyle name="Millares 212 3 2 3 6" xfId="11249" xr:uid="{398CCE84-CA22-47C1-AC51-230F62BBD30E}"/>
    <cellStyle name="Millares 212 3 2 3 6 2" xfId="22692" xr:uid="{153333A6-9997-4D47-92C0-183102422F80}"/>
    <cellStyle name="Millares 212 3 2 3 6 2 2" xfId="45586" xr:uid="{EC7BFA6D-6BBD-44ED-881B-479CE399E170}"/>
    <cellStyle name="Millares 212 3 2 3 6 3" xfId="34145" xr:uid="{2115B0E0-22EE-4AE7-A94D-EAA63E5AA16E}"/>
    <cellStyle name="Millares 212 3 2 3 7" xfId="12314" xr:uid="{C3AD0A88-3CDD-4ACF-AE04-38A6E739A987}"/>
    <cellStyle name="Millares 212 3 2 3 7 2" xfId="35208" xr:uid="{88CD33A0-2D74-454D-A9ED-9A42ED440601}"/>
    <cellStyle name="Millares 212 3 2 3 8" xfId="23767" xr:uid="{E7D0B3F0-7DE7-48E2-A719-3527EBEBCA91}"/>
    <cellStyle name="Millares 212 3 2 3 9" xfId="46650" xr:uid="{A8AE6A2A-03B6-4199-8051-DCC73A5272FC}"/>
    <cellStyle name="Millares 212 3 2 4" xfId="1384" xr:uid="{3B32F361-D15B-49F6-9310-0B6CFD6FB258}"/>
    <cellStyle name="Millares 212 3 2 4 2" xfId="2701" xr:uid="{C9374AF5-9138-4186-BDCE-7B7D0D94C411}"/>
    <cellStyle name="Millares 212 3 2 4 2 2" xfId="6949" xr:uid="{EB61FB5C-E600-4B1C-84F6-58C5777C6196}"/>
    <cellStyle name="Millares 212 3 2 4 2 2 2" xfId="18401" xr:uid="{23DFECAD-C4E5-478C-9D29-9220E8042B21}"/>
    <cellStyle name="Millares 212 3 2 4 2 2 2 2" xfId="41295" xr:uid="{EF51AB5E-4BA0-477E-9221-989E2D46DABC}"/>
    <cellStyle name="Millares 212 3 2 4 2 2 3" xfId="29854" xr:uid="{FAACF4E0-2D17-4F7A-AFE7-6CB732C05BCD}"/>
    <cellStyle name="Millares 212 3 2 4 2 2 4" xfId="52736" xr:uid="{C8B76627-14BC-4D1D-9BE5-08A07E8214BF}"/>
    <cellStyle name="Millares 212 3 2 4 2 3" xfId="14159" xr:uid="{CD214D11-6DE7-4679-AC45-36C19579DC29}"/>
    <cellStyle name="Millares 212 3 2 4 2 3 2" xfId="37053" xr:uid="{86558861-CC77-4A5E-BC1A-90CE31424931}"/>
    <cellStyle name="Millares 212 3 2 4 2 4" xfId="25612" xr:uid="{E472605A-9B3A-4DF9-AA93-7ED1B8C26AAA}"/>
    <cellStyle name="Millares 212 3 2 4 2 5" xfId="48495" xr:uid="{87C7D331-3EBE-4330-9556-78748DFA3EE9}"/>
    <cellStyle name="Millares 212 3 2 4 3" xfId="5632" xr:uid="{6C8F3A92-07CC-4E41-BD36-FD6ED342E337}"/>
    <cellStyle name="Millares 212 3 2 4 3 2" xfId="17084" xr:uid="{3C7EE8E6-73CE-494C-8EAE-ACEF90C03CE8}"/>
    <cellStyle name="Millares 212 3 2 4 3 2 2" xfId="39978" xr:uid="{5ED6E0D0-B552-487E-9711-7A25D3B25032}"/>
    <cellStyle name="Millares 212 3 2 4 3 3" xfId="28537" xr:uid="{3DF1AA20-70AC-4214-BF77-65E63FB1C15F}"/>
    <cellStyle name="Millares 212 3 2 4 3 4" xfId="51419" xr:uid="{A134356B-D78A-45DC-B60A-5010BA29F73E}"/>
    <cellStyle name="Millares 212 3 2 4 4" xfId="12842" xr:uid="{169D4A02-909F-41E7-9385-A63569DB69E9}"/>
    <cellStyle name="Millares 212 3 2 4 4 2" xfId="35736" xr:uid="{D16C82C8-A124-45A4-941A-49DE39414237}"/>
    <cellStyle name="Millares 212 3 2 4 5" xfId="24295" xr:uid="{AA606D1B-FC86-4038-8D41-B235E68229F3}"/>
    <cellStyle name="Millares 212 3 2 4 6" xfId="47178" xr:uid="{CB89242A-02E4-40D6-B124-629BC4DF0885}"/>
    <cellStyle name="Millares 212 3 2 5" xfId="1646" xr:uid="{9F61CB35-3538-4BCA-9F4E-17E189B36568}"/>
    <cellStyle name="Millares 212 3 2 5 2" xfId="5894" xr:uid="{ADA6F31D-D27E-4DD3-80D1-FD4F183B2DED}"/>
    <cellStyle name="Millares 212 3 2 5 2 2" xfId="17346" xr:uid="{14AB4857-DE7B-40FC-BC58-B5251E0098CF}"/>
    <cellStyle name="Millares 212 3 2 5 2 2 2" xfId="40240" xr:uid="{C256EE91-319D-46CD-9642-427981735243}"/>
    <cellStyle name="Millares 212 3 2 5 2 3" xfId="28799" xr:uid="{697FEA3A-E605-4AAC-B244-1A7FA2BE4371}"/>
    <cellStyle name="Millares 212 3 2 5 2 4" xfId="51681" xr:uid="{383A15D3-2B6A-431D-954E-A70207B910F5}"/>
    <cellStyle name="Millares 212 3 2 5 3" xfId="13104" xr:uid="{D3E6BA62-07DF-43A6-9C18-097C64C42ADD}"/>
    <cellStyle name="Millares 212 3 2 5 3 2" xfId="35998" xr:uid="{028ECD77-7F17-4EF7-83D3-5C108F59BE8A}"/>
    <cellStyle name="Millares 212 3 2 5 4" xfId="24557" xr:uid="{6ABE5228-6CC7-4E26-9724-65F45716858B}"/>
    <cellStyle name="Millares 212 3 2 5 5" xfId="47440" xr:uid="{156A71A8-E06E-497C-9FFE-0AF988D9931E}"/>
    <cellStyle name="Millares 212 3 2 6" xfId="2969" xr:uid="{7570478C-4ABC-4241-979B-D982200F00B5}"/>
    <cellStyle name="Millares 212 3 2 6 2" xfId="7212" xr:uid="{843F9BF3-7FF6-4541-8B0B-BAC1E11BC081}"/>
    <cellStyle name="Millares 212 3 2 6 2 2" xfId="18664" xr:uid="{B848566C-5B74-4722-BAFB-3F39D11851C4}"/>
    <cellStyle name="Millares 212 3 2 6 2 2 2" xfId="41558" xr:uid="{F1A2F551-ED9D-4CE9-BF18-520FB7BAE793}"/>
    <cellStyle name="Millares 212 3 2 6 2 3" xfId="30117" xr:uid="{7C4C0C36-0889-4AEA-8E1F-84E0BA19879B}"/>
    <cellStyle name="Millares 212 3 2 6 2 4" xfId="52999" xr:uid="{2BA1FB17-0E40-41A6-A409-4166D6AE3CC3}"/>
    <cellStyle name="Millares 212 3 2 6 3" xfId="14422" xr:uid="{21545B66-315E-441F-826D-46CB9CDCB7A7}"/>
    <cellStyle name="Millares 212 3 2 6 3 2" xfId="37316" xr:uid="{070EB021-5205-4E04-9B3E-A702E0112939}"/>
    <cellStyle name="Millares 212 3 2 6 4" xfId="25875" xr:uid="{A2AE7649-640C-4A7A-B786-EA0CDD83280D}"/>
    <cellStyle name="Millares 212 3 2 6 5" xfId="48757" xr:uid="{0027D054-02F4-4293-B53D-D61E48137CF5}"/>
    <cellStyle name="Millares 212 3 2 7" xfId="3229" xr:uid="{8857D94F-0858-4A8B-AF0B-D164EC1853DA}"/>
    <cellStyle name="Millares 212 3 2 7 2" xfId="7472" xr:uid="{0EB78C41-A355-40E1-AFD5-F9544B3DA37C}"/>
    <cellStyle name="Millares 212 3 2 7 2 2" xfId="18924" xr:uid="{6E404804-1749-442B-841F-F58346A5F8DB}"/>
    <cellStyle name="Millares 212 3 2 7 2 2 2" xfId="41818" xr:uid="{0DAE1BEB-97A9-42DD-8A67-556043D37D05}"/>
    <cellStyle name="Millares 212 3 2 7 2 3" xfId="30377" xr:uid="{68F99660-ACBA-40AE-B6D1-576D5844F33F}"/>
    <cellStyle name="Millares 212 3 2 7 2 4" xfId="53259" xr:uid="{1562B44C-62EA-40F6-BCF7-F14E1FFC5809}"/>
    <cellStyle name="Millares 212 3 2 7 3" xfId="14682" xr:uid="{B5A229E9-925C-4722-A612-BBA3EAEAB3F5}"/>
    <cellStyle name="Millares 212 3 2 7 3 2" xfId="37576" xr:uid="{F9B5E1C1-3535-421D-A834-4EBE750C8E5C}"/>
    <cellStyle name="Millares 212 3 2 7 4" xfId="26135" xr:uid="{46CB670F-6F5F-4203-84E8-FC1C408FCA38}"/>
    <cellStyle name="Millares 212 3 2 7 5" xfId="49017" xr:uid="{437B5343-D338-4236-8B82-A202BA9C826E}"/>
    <cellStyle name="Millares 212 3 2 8" xfId="3490" xr:uid="{CF009115-5F3F-43C1-AFF0-A0D75F44F607}"/>
    <cellStyle name="Millares 212 3 2 8 2" xfId="7733" xr:uid="{A2A7FD03-72CE-473C-9A82-C12B72DBCBA5}"/>
    <cellStyle name="Millares 212 3 2 8 2 2" xfId="19185" xr:uid="{3271437D-7001-4718-B04D-D69EB0E35D4E}"/>
    <cellStyle name="Millares 212 3 2 8 2 2 2" xfId="42079" xr:uid="{84664A21-71CB-4724-B10A-6F87C3F97A3F}"/>
    <cellStyle name="Millares 212 3 2 8 2 3" xfId="30638" xr:uid="{B1303104-1FDA-4ADD-BE31-FE154BBE5D7E}"/>
    <cellStyle name="Millares 212 3 2 8 2 4" xfId="53520" xr:uid="{9B86E27F-5771-49E3-9B8B-FF1376025951}"/>
    <cellStyle name="Millares 212 3 2 8 3" xfId="14943" xr:uid="{AE9F2E91-5477-4B23-B2C4-B5D9EBF9213F}"/>
    <cellStyle name="Millares 212 3 2 8 3 2" xfId="37837" xr:uid="{C2B1DF81-D1B4-48C6-8DFA-F94FD8C8DE62}"/>
    <cellStyle name="Millares 212 3 2 8 4" xfId="26396" xr:uid="{D395BC72-3B8A-4CAB-A20B-0950FA40E273}"/>
    <cellStyle name="Millares 212 3 2 8 5" xfId="49278" xr:uid="{B34BB9B5-7599-4E88-A1E9-33ECDB691282}"/>
    <cellStyle name="Millares 212 3 2 9" xfId="4558" xr:uid="{5BB3C220-EBA6-4BC5-870F-26443A562332}"/>
    <cellStyle name="Millares 212 3 2 9 2" xfId="16010" xr:uid="{DF79ACB0-82ED-45FE-9096-8B6078463F02}"/>
    <cellStyle name="Millares 212 3 2 9 2 2" xfId="38904" xr:uid="{42C6262A-C8A1-4727-9576-307D489698E3}"/>
    <cellStyle name="Millares 212 3 2 9 3" xfId="27463" xr:uid="{E6AF89BD-E4D3-45D4-A663-4A6E99ADB02A}"/>
    <cellStyle name="Millares 212 3 2 9 4" xfId="50345" xr:uid="{AFB37E4C-5E52-436B-96D5-7AECD94D4FE8}"/>
    <cellStyle name="Millares 212 3 3" xfId="475" xr:uid="{8CD87B3C-A8EB-453E-A526-DE18AD694884}"/>
    <cellStyle name="Millares 212 3 3 10" xfId="46270" xr:uid="{19CFA234-9F93-4329-8643-52E48436CE61}"/>
    <cellStyle name="Millares 212 3 3 2" xfId="1003" xr:uid="{1409BE5D-C246-4D43-ABED-95E504C9D7F7}"/>
    <cellStyle name="Millares 212 3 3 2 2" xfId="2320" xr:uid="{C352365E-6503-4D59-9FF5-AC3854B2896C}"/>
    <cellStyle name="Millares 212 3 3 2 2 2" xfId="6568" xr:uid="{D9825ED6-F066-41EF-8E92-A263B219CEC5}"/>
    <cellStyle name="Millares 212 3 3 2 2 2 2" xfId="18020" xr:uid="{5D3311B1-B028-4AA4-989E-D51EB0412917}"/>
    <cellStyle name="Millares 212 3 3 2 2 2 2 2" xfId="40914" xr:uid="{CE48CBD5-3BFC-4D0C-8984-8C4FCAF00F22}"/>
    <cellStyle name="Millares 212 3 3 2 2 2 3" xfId="29473" xr:uid="{B593603C-117B-450B-A258-65C4C953B65D}"/>
    <cellStyle name="Millares 212 3 3 2 2 2 4" xfId="52355" xr:uid="{CE016F99-C339-4449-814A-395AD597EC48}"/>
    <cellStyle name="Millares 212 3 3 2 2 3" xfId="13778" xr:uid="{C56155A8-1110-47EE-89B5-8AE040B510C6}"/>
    <cellStyle name="Millares 212 3 3 2 2 3 2" xfId="36672" xr:uid="{D0E5B539-0057-4C16-BBEA-F84B9F0B6F4F}"/>
    <cellStyle name="Millares 212 3 3 2 2 4" xfId="25231" xr:uid="{FD4E584E-7603-4DDE-9244-FF77C95E76CA}"/>
    <cellStyle name="Millares 212 3 3 2 2 5" xfId="48114" xr:uid="{0524ED91-7C8C-4FA7-A772-3410FF6C4DA9}"/>
    <cellStyle name="Millares 212 3 3 2 3" xfId="4164" xr:uid="{055221FE-244A-4B53-B04D-7E74D3815FAD}"/>
    <cellStyle name="Millares 212 3 3 2 3 2" xfId="8407" xr:uid="{07F7F1D6-9EEA-4276-9E95-979A768668DC}"/>
    <cellStyle name="Millares 212 3 3 2 3 2 2" xfId="19859" xr:uid="{05F844DB-3529-4AEE-992A-65422392BB97}"/>
    <cellStyle name="Millares 212 3 3 2 3 2 2 2" xfId="42753" xr:uid="{61724C74-78AE-49B3-A7A0-687D3DF7927A}"/>
    <cellStyle name="Millares 212 3 3 2 3 2 3" xfId="31312" xr:uid="{DA98EF3C-886C-487B-B75E-FC04071CCA36}"/>
    <cellStyle name="Millares 212 3 3 2 3 2 4" xfId="54194" xr:uid="{25EBE028-2DB0-4D8C-95DF-67D6BF016ED4}"/>
    <cellStyle name="Millares 212 3 3 2 3 3" xfId="15617" xr:uid="{B98C52A3-BD5E-446F-A6F2-A20677735712}"/>
    <cellStyle name="Millares 212 3 3 2 3 3 2" xfId="38511" xr:uid="{615BFB8B-EED8-4148-813F-398B8CE0B560}"/>
    <cellStyle name="Millares 212 3 3 2 3 4" xfId="27070" xr:uid="{92C6BFF8-C989-4F03-8AE2-FCA68D00E5EC}"/>
    <cellStyle name="Millares 212 3 3 2 3 5" xfId="49952" xr:uid="{56927A89-F2FE-4D0E-B33E-8A4537DFCE51}"/>
    <cellStyle name="Millares 212 3 3 2 4" xfId="5251" xr:uid="{EFCAE522-1C4F-4E89-950F-095780C23506}"/>
    <cellStyle name="Millares 212 3 3 2 4 2" xfId="16703" xr:uid="{05A44A86-8FF4-4780-B142-AD21B25BFF5F}"/>
    <cellStyle name="Millares 212 3 3 2 4 2 2" xfId="39597" xr:uid="{9B116B09-51BA-4E21-85AC-41338469B4C4}"/>
    <cellStyle name="Millares 212 3 3 2 4 3" xfId="28156" xr:uid="{73343686-A6F3-4D5F-9199-13F2969FBB4C}"/>
    <cellStyle name="Millares 212 3 3 2 4 4" xfId="51038" xr:uid="{F24D333C-637C-423A-95A7-BBB03742694F}"/>
    <cellStyle name="Millares 212 3 3 2 5" xfId="10312" xr:uid="{E2907452-D740-40CF-8D52-F836F8064F22}"/>
    <cellStyle name="Millares 212 3 3 2 5 2" xfId="21755" xr:uid="{B363883E-AFCD-48C3-A40C-375D4A0C2EBE}"/>
    <cellStyle name="Millares 212 3 3 2 5 2 2" xfId="44649" xr:uid="{023793EC-2246-4933-A5B0-643A4E92E81D}"/>
    <cellStyle name="Millares 212 3 3 2 5 3" xfId="33208" xr:uid="{8829321C-7010-4D7A-BD8E-AB7D66BA657A}"/>
    <cellStyle name="Millares 212 3 3 2 6" xfId="11396" xr:uid="{D354C272-12A4-4359-BD1E-937A18DEA892}"/>
    <cellStyle name="Millares 212 3 3 2 6 2" xfId="22839" xr:uid="{AAF686C0-C729-4700-A329-AA5CF820AA69}"/>
    <cellStyle name="Millares 212 3 3 2 6 2 2" xfId="45733" xr:uid="{5EA3F5A4-7069-4BCD-8D84-6AAD080947DB}"/>
    <cellStyle name="Millares 212 3 3 2 6 3" xfId="34292" xr:uid="{15740D5F-2729-474F-9FE2-5A7F2131C0A8}"/>
    <cellStyle name="Millares 212 3 3 2 7" xfId="12461" xr:uid="{5E0809B2-EDC1-4C3C-B45D-AD2A0FBB0C6C}"/>
    <cellStyle name="Millares 212 3 3 2 7 2" xfId="35355" xr:uid="{41912068-C205-42A6-9760-808E13EF7442}"/>
    <cellStyle name="Millares 212 3 3 2 8" xfId="23914" xr:uid="{9687C667-E60E-4D4A-8891-585869750598}"/>
    <cellStyle name="Millares 212 3 3 2 9" xfId="46797" xr:uid="{AC4F34EF-F295-470E-9C91-B39364AF1B87}"/>
    <cellStyle name="Millares 212 3 3 3" xfId="1793" xr:uid="{44375190-B0A3-477A-A0CE-9E81A57F46B8}"/>
    <cellStyle name="Millares 212 3 3 3 2" xfId="6041" xr:uid="{DB305251-0146-4805-B29E-ED7AFEE67E00}"/>
    <cellStyle name="Millares 212 3 3 3 2 2" xfId="17493" xr:uid="{4F0032F8-33A8-4340-A644-BB91D4841EAB}"/>
    <cellStyle name="Millares 212 3 3 3 2 2 2" xfId="40387" xr:uid="{4CBC3DD1-B339-484E-BA42-1DEEE9BEAC9C}"/>
    <cellStyle name="Millares 212 3 3 3 2 3" xfId="28946" xr:uid="{24AFF538-E419-4C63-A8FB-8B56C6628669}"/>
    <cellStyle name="Millares 212 3 3 3 2 4" xfId="51828" xr:uid="{C13433C1-47E7-4BEE-A715-A70ACBAD8ECB}"/>
    <cellStyle name="Millares 212 3 3 3 3" xfId="13251" xr:uid="{6030CFF0-5BE6-4E27-8CA9-D7E3B4C5DD5B}"/>
    <cellStyle name="Millares 212 3 3 3 3 2" xfId="36145" xr:uid="{75919C6D-54A1-4048-BFFF-7770B327C991}"/>
    <cellStyle name="Millares 212 3 3 3 4" xfId="24704" xr:uid="{7C17001E-6B0D-4DFD-A2ED-2A1CC323B992}"/>
    <cellStyle name="Millares 212 3 3 3 5" xfId="47587" xr:uid="{B77EA50F-053D-4CB4-AC57-8C424BCFBFF9}"/>
    <cellStyle name="Millares 212 3 3 4" xfId="3637" xr:uid="{531FAA19-F840-4E70-B7DE-53A86B4F7774}"/>
    <cellStyle name="Millares 212 3 3 4 2" xfId="7880" xr:uid="{900A37C0-64D6-4EF6-B088-CBE9E0577F10}"/>
    <cellStyle name="Millares 212 3 3 4 2 2" xfId="19332" xr:uid="{6749B959-3942-4C56-8533-4A6E8198E05D}"/>
    <cellStyle name="Millares 212 3 3 4 2 2 2" xfId="42226" xr:uid="{47D54601-58BC-4742-A7CA-B25DDEF6799F}"/>
    <cellStyle name="Millares 212 3 3 4 2 3" xfId="30785" xr:uid="{B132B69C-DE1E-4EFD-90CA-DB75B81F53AA}"/>
    <cellStyle name="Millares 212 3 3 4 2 4" xfId="53667" xr:uid="{78647362-4313-4033-AA1E-33790611C641}"/>
    <cellStyle name="Millares 212 3 3 4 3" xfId="15090" xr:uid="{157EA929-167E-450B-B9C2-640AFF91F702}"/>
    <cellStyle name="Millares 212 3 3 4 3 2" xfId="37984" xr:uid="{3F1ED81E-5CA8-4AD0-8015-594DBD6ABC4F}"/>
    <cellStyle name="Millares 212 3 3 4 4" xfId="26543" xr:uid="{8172FF5B-77F3-45A1-ABBF-30FE006596BE}"/>
    <cellStyle name="Millares 212 3 3 4 5" xfId="49425" xr:uid="{4B6F1DF2-3DE5-46BA-8394-18600CC90406}"/>
    <cellStyle name="Millares 212 3 3 5" xfId="4724" xr:uid="{C5876550-E2C7-48B3-B60F-F7A553B11B7D}"/>
    <cellStyle name="Millares 212 3 3 5 2" xfId="16176" xr:uid="{C68982DA-038E-4BFB-95CF-1B8ED11ED2A0}"/>
    <cellStyle name="Millares 212 3 3 5 2 2" xfId="39070" xr:uid="{2F7917FE-133D-4647-A1F4-CC8885FE0B1B}"/>
    <cellStyle name="Millares 212 3 3 5 3" xfId="27629" xr:uid="{DEED8183-B120-434A-9077-2587B88F9DEF}"/>
    <cellStyle name="Millares 212 3 3 5 4" xfId="50511" xr:uid="{9D48542A-1AFF-4A89-8221-E3DA5E1C0613}"/>
    <cellStyle name="Millares 212 3 3 6" xfId="9785" xr:uid="{DE628E77-0BE4-4C68-9C60-6411BB920F6B}"/>
    <cellStyle name="Millares 212 3 3 6 2" xfId="21228" xr:uid="{4ACC35A2-FC23-415A-9FFE-B6CEDA0D359D}"/>
    <cellStyle name="Millares 212 3 3 6 2 2" xfId="44122" xr:uid="{3B95BE91-63A5-4EA0-B578-25251C21B240}"/>
    <cellStyle name="Millares 212 3 3 6 3" xfId="32681" xr:uid="{2C9D8CA4-457A-43F2-ABC6-47EDFC3C1C44}"/>
    <cellStyle name="Millares 212 3 3 7" xfId="10869" xr:uid="{B2A93118-F5B5-4598-9829-C60D28E66B9D}"/>
    <cellStyle name="Millares 212 3 3 7 2" xfId="22312" xr:uid="{ED017F79-3892-4BD1-9147-3B6212E5F35E}"/>
    <cellStyle name="Millares 212 3 3 7 2 2" xfId="45206" xr:uid="{0DCB67C0-D2ED-4976-9234-1E3C4BD4F8E6}"/>
    <cellStyle name="Millares 212 3 3 7 3" xfId="33765" xr:uid="{104ABE6E-94E0-45C9-90CD-8D0EEF694D98}"/>
    <cellStyle name="Millares 212 3 3 8" xfId="11934" xr:uid="{CC5F90CF-61A8-4B98-ADE2-9232E77E4AAA}"/>
    <cellStyle name="Millares 212 3 3 8 2" xfId="34828" xr:uid="{A6BC5EBD-5521-4F02-A4F7-D362815DC968}"/>
    <cellStyle name="Millares 212 3 3 9" xfId="23387" xr:uid="{F6791BD7-41B4-4879-BFDA-1089A69BF883}"/>
    <cellStyle name="Millares 212 3 4" xfId="739" xr:uid="{C92BA2C5-9789-48F4-8CD4-483E0072C270}"/>
    <cellStyle name="Millares 212 3 4 2" xfId="2056" xr:uid="{7FE07A73-2374-442E-92B4-CB2C783557E8}"/>
    <cellStyle name="Millares 212 3 4 2 2" xfId="6304" xr:uid="{D39F0646-F917-4C82-BD62-2192817F857C}"/>
    <cellStyle name="Millares 212 3 4 2 2 2" xfId="17756" xr:uid="{BE2E5030-E34B-4E90-84D2-7223D4327075}"/>
    <cellStyle name="Millares 212 3 4 2 2 2 2" xfId="40650" xr:uid="{D79BB578-9A45-4BD5-AA1F-BC7408923F57}"/>
    <cellStyle name="Millares 212 3 4 2 2 3" xfId="29209" xr:uid="{B9D0CF9F-94B2-4EE3-927D-CCA9264F4092}"/>
    <cellStyle name="Millares 212 3 4 2 2 4" xfId="52091" xr:uid="{871AB407-2770-4156-8F52-0AFB4F822F0B}"/>
    <cellStyle name="Millares 212 3 4 2 3" xfId="13514" xr:uid="{45B0D720-2E96-435E-93E7-52445298E2DE}"/>
    <cellStyle name="Millares 212 3 4 2 3 2" xfId="36408" xr:uid="{662CF573-7EFE-4123-99D4-2B0DE984E13E}"/>
    <cellStyle name="Millares 212 3 4 2 4" xfId="24967" xr:uid="{0F088845-FE10-486A-8BD7-0C6B5A833555}"/>
    <cellStyle name="Millares 212 3 4 2 5" xfId="47850" xr:uid="{B10BF4D4-F75F-48F9-8988-7D8CA8CE705C}"/>
    <cellStyle name="Millares 212 3 4 3" xfId="3900" xr:uid="{94F720C3-4245-46D5-A017-E5699436234E}"/>
    <cellStyle name="Millares 212 3 4 3 2" xfId="8143" xr:uid="{E683C9FE-2945-4A22-972D-F41C7CCF4386}"/>
    <cellStyle name="Millares 212 3 4 3 2 2" xfId="19595" xr:uid="{B1019CEB-221D-4A46-88AB-F372F89D1428}"/>
    <cellStyle name="Millares 212 3 4 3 2 2 2" xfId="42489" xr:uid="{E653CFAC-9926-4B3F-A815-7A4F3E5E00A7}"/>
    <cellStyle name="Millares 212 3 4 3 2 3" xfId="31048" xr:uid="{8CA97430-8378-4522-BDBD-198F5CA2B50B}"/>
    <cellStyle name="Millares 212 3 4 3 2 4" xfId="53930" xr:uid="{E41D899F-D7BC-4014-B6AC-A1C7FA266907}"/>
    <cellStyle name="Millares 212 3 4 3 3" xfId="15353" xr:uid="{6DBC8EE2-5CD7-4FA4-B332-ACDD9D25BA72}"/>
    <cellStyle name="Millares 212 3 4 3 3 2" xfId="38247" xr:uid="{2694DE77-6EE7-48B8-87DC-40C59A51B38A}"/>
    <cellStyle name="Millares 212 3 4 3 4" xfId="26806" xr:uid="{5C229B20-CE5E-46AA-AFF2-34AC05FAE823}"/>
    <cellStyle name="Millares 212 3 4 3 5" xfId="49688" xr:uid="{08C901F5-CD65-4B1E-86BA-C447C014A3A3}"/>
    <cellStyle name="Millares 212 3 4 4" xfId="4987" xr:uid="{C83A097B-16E5-461B-8C00-75CDD78AC4FD}"/>
    <cellStyle name="Millares 212 3 4 4 2" xfId="16439" xr:uid="{9E3028A2-D0A5-4768-A9CB-506B562EED00}"/>
    <cellStyle name="Millares 212 3 4 4 2 2" xfId="39333" xr:uid="{35B298FC-E73B-4182-B9F7-58D4B201C783}"/>
    <cellStyle name="Millares 212 3 4 4 3" xfId="27892" xr:uid="{4EB1FDBC-FB2E-4463-B227-00B87473A0AE}"/>
    <cellStyle name="Millares 212 3 4 4 4" xfId="50774" xr:uid="{BA2BAA63-7ECD-45E6-9E52-6258B5AE63CA}"/>
    <cellStyle name="Millares 212 3 4 5" xfId="10048" xr:uid="{4DA15326-921D-413C-8F43-2C4BE769D84B}"/>
    <cellStyle name="Millares 212 3 4 5 2" xfId="21491" xr:uid="{B60BA07E-31F0-45EA-BCA7-57C2C84041E0}"/>
    <cellStyle name="Millares 212 3 4 5 2 2" xfId="44385" xr:uid="{9AB6AF69-F9B9-400C-8FA2-ECF82A20CF2F}"/>
    <cellStyle name="Millares 212 3 4 5 3" xfId="32944" xr:uid="{17013B32-F7EB-4E28-A648-9A74AD2D6B51}"/>
    <cellStyle name="Millares 212 3 4 6" xfId="11132" xr:uid="{5DADCDE5-1E92-49BC-9918-684C7A5576BD}"/>
    <cellStyle name="Millares 212 3 4 6 2" xfId="22575" xr:uid="{ED4CFF3F-40DC-4AA4-A93E-0B4AD8FDF6EA}"/>
    <cellStyle name="Millares 212 3 4 6 2 2" xfId="45469" xr:uid="{CB1EFEF0-BB41-4170-B693-17CA7049FBA7}"/>
    <cellStyle name="Millares 212 3 4 6 3" xfId="34028" xr:uid="{3D54B4C3-7929-4A9F-BF26-48E038AA0DB5}"/>
    <cellStyle name="Millares 212 3 4 7" xfId="12197" xr:uid="{F16D173B-C8F9-4382-80DB-23FFCC3949A0}"/>
    <cellStyle name="Millares 212 3 4 7 2" xfId="35091" xr:uid="{FC55B8FD-8CE2-4431-B45D-F20B68970D30}"/>
    <cellStyle name="Millares 212 3 4 8" xfId="23650" xr:uid="{BFFB4F95-9BD8-4408-8489-A742F2FEBECE}"/>
    <cellStyle name="Millares 212 3 4 9" xfId="46533" xr:uid="{7390595B-876D-4896-A928-4A4981843575}"/>
    <cellStyle name="Millares 212 3 5" xfId="1267" xr:uid="{07D22D03-019F-466C-AADE-3200A8755A44}"/>
    <cellStyle name="Millares 212 3 5 2" xfId="2584" xr:uid="{E67ECF44-C23C-4F70-B894-301EFEA2F165}"/>
    <cellStyle name="Millares 212 3 5 2 2" xfId="6832" xr:uid="{C2F005AE-93C0-4153-B9AB-39BF913A42E9}"/>
    <cellStyle name="Millares 212 3 5 2 2 2" xfId="18284" xr:uid="{0A992AE7-0036-47FD-A0AC-62182085DE64}"/>
    <cellStyle name="Millares 212 3 5 2 2 2 2" xfId="41178" xr:uid="{90C63065-0839-4A97-A3F5-03F7D91F066E}"/>
    <cellStyle name="Millares 212 3 5 2 2 3" xfId="29737" xr:uid="{0491AC8F-BEFD-40AF-892D-B3A033240546}"/>
    <cellStyle name="Millares 212 3 5 2 2 4" xfId="52619" xr:uid="{830D45D9-F7CF-434F-8825-A7A3BF02E8D2}"/>
    <cellStyle name="Millares 212 3 5 2 3" xfId="14042" xr:uid="{0EAA7ED0-4567-434D-996D-CEC9C6BDB9EC}"/>
    <cellStyle name="Millares 212 3 5 2 3 2" xfId="36936" xr:uid="{A4F1196F-0B53-41B0-9D8C-3F22BCBC9187}"/>
    <cellStyle name="Millares 212 3 5 2 4" xfId="25495" xr:uid="{E0ECF0E2-A9C4-4E1D-AA66-650D724A9BB8}"/>
    <cellStyle name="Millares 212 3 5 2 5" xfId="48378" xr:uid="{5BC4475B-E9A8-40C3-8361-8A55C3636069}"/>
    <cellStyle name="Millares 212 3 5 3" xfId="5515" xr:uid="{DE468FC3-B90F-4200-82FC-7733B175941C}"/>
    <cellStyle name="Millares 212 3 5 3 2" xfId="16967" xr:uid="{B257B877-6406-44EA-8969-99846E84A948}"/>
    <cellStyle name="Millares 212 3 5 3 2 2" xfId="39861" xr:uid="{0EDA8215-39E4-45F5-A8C4-DB45AEEA01BD}"/>
    <cellStyle name="Millares 212 3 5 3 3" xfId="28420" xr:uid="{31E515F0-7F35-4693-8E09-F9C57AEF4494}"/>
    <cellStyle name="Millares 212 3 5 3 4" xfId="51302" xr:uid="{B9A86787-7EF5-4C9A-910F-FD887667645E}"/>
    <cellStyle name="Millares 212 3 5 4" xfId="12725" xr:uid="{AC8CA633-639F-43D9-AAB2-CF37B8B570AE}"/>
    <cellStyle name="Millares 212 3 5 4 2" xfId="35619" xr:uid="{5751CE68-A92E-485D-8544-5ED0E00B68B8}"/>
    <cellStyle name="Millares 212 3 5 5" xfId="24178" xr:uid="{EB9C44B6-2285-49BC-B5D6-A202D1AD795A}"/>
    <cellStyle name="Millares 212 3 5 6" xfId="47061" xr:uid="{CB476554-84FE-4F66-A2F7-E518D67899E1}"/>
    <cellStyle name="Millares 212 3 6" xfId="1530" xr:uid="{76508330-E062-4BBB-A64C-21773124FAFE}"/>
    <cellStyle name="Millares 212 3 6 2" xfId="5778" xr:uid="{C1818704-3360-45AA-992A-6F4FE5D69385}"/>
    <cellStyle name="Millares 212 3 6 2 2" xfId="17230" xr:uid="{708C8E67-2099-461E-A670-7741B03822D0}"/>
    <cellStyle name="Millares 212 3 6 2 2 2" xfId="40124" xr:uid="{0F69C026-0988-48AA-9F33-3409AC7227F2}"/>
    <cellStyle name="Millares 212 3 6 2 3" xfId="28683" xr:uid="{71E3A7C4-7A6F-46F0-B648-E61F7B1442FA}"/>
    <cellStyle name="Millares 212 3 6 2 4" xfId="51565" xr:uid="{95D5BD6F-D946-40E8-815D-69F31978FB88}"/>
    <cellStyle name="Millares 212 3 6 3" xfId="12988" xr:uid="{3267DE6B-AF1E-464C-A7FE-9143151DC357}"/>
    <cellStyle name="Millares 212 3 6 3 2" xfId="35882" xr:uid="{82F95F86-E269-4888-8794-8A802AB81E3E}"/>
    <cellStyle name="Millares 212 3 6 4" xfId="24441" xr:uid="{CAE0189B-CCBF-41E0-8052-A249B11FF7EB}"/>
    <cellStyle name="Millares 212 3 6 5" xfId="47324" xr:uid="{6091939C-A3F0-4813-8654-762011C6B53C}"/>
    <cellStyle name="Millares 212 3 7" xfId="2852" xr:uid="{2ECE8630-26CB-466B-98F6-CFB739C601B0}"/>
    <cellStyle name="Millares 212 3 7 2" xfId="7096" xr:uid="{05D13C30-F567-4789-B879-A43DBE8510CC}"/>
    <cellStyle name="Millares 212 3 7 2 2" xfId="18548" xr:uid="{8C21CDD8-815A-40B3-8F70-9828FC4E6CB9}"/>
    <cellStyle name="Millares 212 3 7 2 2 2" xfId="41442" xr:uid="{A33FCC3F-D266-4252-998D-9A0AB86B35CB}"/>
    <cellStyle name="Millares 212 3 7 2 3" xfId="30001" xr:uid="{EC64FC2C-7999-49E8-A5EE-8C64343DBD5E}"/>
    <cellStyle name="Millares 212 3 7 2 4" xfId="52883" xr:uid="{E98CE6A8-D50B-44EA-B0CD-5956940EA1C3}"/>
    <cellStyle name="Millares 212 3 7 3" xfId="14306" xr:uid="{7CCFEA55-47FD-46FF-863D-7D4365A4C5A4}"/>
    <cellStyle name="Millares 212 3 7 3 2" xfId="37200" xr:uid="{30364C4D-845A-4CCA-A6E1-D5F439007D9F}"/>
    <cellStyle name="Millares 212 3 7 4" xfId="25759" xr:uid="{21D6DCD6-3105-479A-8608-07822C547FE9}"/>
    <cellStyle name="Millares 212 3 7 5" xfId="48641" xr:uid="{BFD32DCA-F132-491F-AE75-4837507C7924}"/>
    <cellStyle name="Millares 212 3 8" xfId="3112" xr:uid="{B81B80F5-2BEA-4BCB-818B-128917F34309}"/>
    <cellStyle name="Millares 212 3 8 2" xfId="7355" xr:uid="{BCD1C714-5DC7-4DC0-BCF7-64B294C3E7BB}"/>
    <cellStyle name="Millares 212 3 8 2 2" xfId="18807" xr:uid="{F500C26D-1195-4429-A3AA-643A97928A3C}"/>
    <cellStyle name="Millares 212 3 8 2 2 2" xfId="41701" xr:uid="{3DA312C5-7BDF-486C-800A-793280558CED}"/>
    <cellStyle name="Millares 212 3 8 2 3" xfId="30260" xr:uid="{BCE87885-2AD4-48AC-9A35-CC12B19D423E}"/>
    <cellStyle name="Millares 212 3 8 2 4" xfId="53142" xr:uid="{0C695F80-6647-4BAD-B9A1-5FE5509FEA09}"/>
    <cellStyle name="Millares 212 3 8 3" xfId="14565" xr:uid="{C77AF0A5-D0FB-4A95-B922-2E2274077081}"/>
    <cellStyle name="Millares 212 3 8 3 2" xfId="37459" xr:uid="{A8E3D605-18F8-4ED3-8726-BC7B79DBAEA1}"/>
    <cellStyle name="Millares 212 3 8 4" xfId="26018" xr:uid="{9F160D2C-9AE2-48D9-B766-62F3F0F92D84}"/>
    <cellStyle name="Millares 212 3 8 5" xfId="48900" xr:uid="{CA52C1F7-2965-42C5-A4F0-7972C86B5BA4}"/>
    <cellStyle name="Millares 212 3 9" xfId="3374" xr:uid="{188D756A-9FE7-4F8E-9676-DB6030098828}"/>
    <cellStyle name="Millares 212 3 9 2" xfId="7617" xr:uid="{0D868982-8592-4FBC-AA99-49986A58D3AC}"/>
    <cellStyle name="Millares 212 3 9 2 2" xfId="19069" xr:uid="{B40F477E-0617-4E58-9A8A-B5C4FA29C36F}"/>
    <cellStyle name="Millares 212 3 9 2 2 2" xfId="41963" xr:uid="{694CA6FF-6960-4D55-A191-3795FA9D455C}"/>
    <cellStyle name="Millares 212 3 9 2 3" xfId="30522" xr:uid="{14A5162C-41FA-47BA-B422-772CDF072F2C}"/>
    <cellStyle name="Millares 212 3 9 2 4" xfId="53404" xr:uid="{2BD59704-BB34-486F-B918-82A279FBFD71}"/>
    <cellStyle name="Millares 212 3 9 3" xfId="14827" xr:uid="{7AB543E7-B7F5-45B2-B745-46BDD29784A0}"/>
    <cellStyle name="Millares 212 3 9 3 2" xfId="37721" xr:uid="{C2FAC4DF-25E3-4F10-9F4D-9384458FEDBE}"/>
    <cellStyle name="Millares 212 3 9 4" xfId="26280" xr:uid="{9CCE8812-6E83-4D44-9436-06B356BFEDD5}"/>
    <cellStyle name="Millares 212 3 9 5" xfId="49162" xr:uid="{D6769EFA-A146-44A8-910E-148AA02BEC1A}"/>
    <cellStyle name="Millares 212 4" xfId="248" xr:uid="{DE0854F6-9C8E-4D96-A3B1-A78AFFEA43DE}"/>
    <cellStyle name="Millares 212 4 10" xfId="4482" xr:uid="{A3E16F93-A56C-43B0-921F-928A8A8CD7B8}"/>
    <cellStyle name="Millares 212 4 10 2" xfId="15934" xr:uid="{CEB72CE2-D635-4CEB-86F4-5E2BFD6830F4}"/>
    <cellStyle name="Millares 212 4 10 2 2" xfId="38828" xr:uid="{F29FCAD3-0605-43F1-BAC6-1D46F51D1129}"/>
    <cellStyle name="Millares 212 4 10 3" xfId="27387" xr:uid="{8ABE7F44-E756-4A93-BA2D-FEDD6AC17E13}"/>
    <cellStyle name="Millares 212 4 10 4" xfId="50269" xr:uid="{549B4A98-4FA4-4CE0-8699-E62472CE3A4F}"/>
    <cellStyle name="Millares 212 4 11" xfId="8762" xr:uid="{80D788DA-EB31-4F25-92CE-54D8E863498B}"/>
    <cellStyle name="Millares 212 4 11 2" xfId="20206" xr:uid="{76721A7E-6B5F-478E-B634-8C1716ED8883}"/>
    <cellStyle name="Millares 212 4 11 2 2" xfId="43100" xr:uid="{62BC1730-1B02-4DFA-A823-B5A9235A4304}"/>
    <cellStyle name="Millares 212 4 11 3" xfId="31659" xr:uid="{A054A15E-E8C0-480C-A6DE-16C0A33607F9}"/>
    <cellStyle name="Millares 212 4 11 4" xfId="54541" xr:uid="{184345A5-3CBC-479B-93E1-46FA553C11C4}"/>
    <cellStyle name="Millares 212 4 12" xfId="9024" xr:uid="{E0C22E88-8B94-44FD-9E27-EF190903F2BB}"/>
    <cellStyle name="Millares 212 4 12 2" xfId="20468" xr:uid="{A377E555-ED9C-4DD7-9707-5C5987C5B0A1}"/>
    <cellStyle name="Millares 212 4 12 2 2" xfId="43362" xr:uid="{9CC5B523-3FFD-4A1E-A990-1338B0879805}"/>
    <cellStyle name="Millares 212 4 12 3" xfId="31921" xr:uid="{5AC77EC2-F6AE-4143-A734-A4DF42F67A18}"/>
    <cellStyle name="Millares 212 4 12 4" xfId="54803" xr:uid="{C35C4A5B-0C19-4556-B433-04EECCBBFF4E}"/>
    <cellStyle name="Millares 212 4 13" xfId="9291" xr:uid="{A9C87D34-D1A7-4DF8-B261-94380F8AD007}"/>
    <cellStyle name="Millares 212 4 13 2" xfId="20735" xr:uid="{10B9EFD1-36A7-43BF-8291-1E74B3472B2C}"/>
    <cellStyle name="Millares 212 4 13 2 2" xfId="43629" xr:uid="{57D6D19C-664B-46F6-B3E0-E09D58A44EEE}"/>
    <cellStyle name="Millares 212 4 13 3" xfId="32188" xr:uid="{3BAB1B25-D4D5-4CD5-A9C8-F6978A283E30}"/>
    <cellStyle name="Millares 212 4 13 4" xfId="55070" xr:uid="{2207B015-51F6-43CC-AD75-86AABCAF092C}"/>
    <cellStyle name="Millares 212 4 14" xfId="9563" xr:uid="{DAC70BF8-CD5A-4009-BD63-E230A3CDC203}"/>
    <cellStyle name="Millares 212 4 14 2" xfId="21006" xr:uid="{8B1D18E1-40DD-4729-BEC0-FD86BFA05C12}"/>
    <cellStyle name="Millares 212 4 14 2 2" xfId="43900" xr:uid="{EBADA0ED-F806-48A7-9C0A-FE275E90E569}"/>
    <cellStyle name="Millares 212 4 14 3" xfId="32459" xr:uid="{BB2CD584-0116-4D9D-8B79-94E7FDC3A3BB}"/>
    <cellStyle name="Millares 212 4 15" xfId="10647" xr:uid="{AADB84ED-7699-464F-AFFF-D2D4F47DB2EF}"/>
    <cellStyle name="Millares 212 4 15 2" xfId="22090" xr:uid="{0F6FF910-6CB5-4900-8F0D-119041617BA4}"/>
    <cellStyle name="Millares 212 4 15 2 2" xfId="44984" xr:uid="{EE2C66D6-ECC1-4231-A05C-BAF08A24DB07}"/>
    <cellStyle name="Millares 212 4 15 3" xfId="33543" xr:uid="{269F025B-D73A-492E-9D7C-9380A109B92C}"/>
    <cellStyle name="Millares 212 4 16" xfId="11712" xr:uid="{7C7C64CB-EC48-431E-83CF-547DE37CD531}"/>
    <cellStyle name="Millares 212 4 16 2" xfId="34606" xr:uid="{B5643894-8BF5-4A8C-9B46-3C5329B8FD7E}"/>
    <cellStyle name="Millares 212 4 17" xfId="23165" xr:uid="{86D49102-E896-41A9-A3A3-D1C1496D8B95}"/>
    <cellStyle name="Millares 212 4 18" xfId="46048" xr:uid="{427670C3-50DC-4A39-8925-CBC54D93ACE1}"/>
    <cellStyle name="Millares 212 4 2" xfId="369" xr:uid="{C8B86922-BF4B-44D8-AEB1-5633FBCCC527}"/>
    <cellStyle name="Millares 212 4 2 10" xfId="8878" xr:uid="{8F923638-BD2F-413B-A324-CEB5C41850E8}"/>
    <cellStyle name="Millares 212 4 2 10 2" xfId="20322" xr:uid="{6573A6A6-D5BE-4886-94E0-B0AFD2686F3E}"/>
    <cellStyle name="Millares 212 4 2 10 2 2" xfId="43216" xr:uid="{8C0235AE-8D89-4E07-8B11-CC76F666C45A}"/>
    <cellStyle name="Millares 212 4 2 10 3" xfId="31775" xr:uid="{DD8E5C2E-08DA-4F9C-BF24-51F08F8CEAA3}"/>
    <cellStyle name="Millares 212 4 2 10 4" xfId="54657" xr:uid="{08D80CAE-0C26-4881-AD81-A498D67D1BE3}"/>
    <cellStyle name="Millares 212 4 2 11" xfId="9140" xr:uid="{C757D1F3-42A1-48A0-B9E5-69904517407E}"/>
    <cellStyle name="Millares 212 4 2 11 2" xfId="20584" xr:uid="{942C3523-32A3-48B9-AB2B-C49981E54E55}"/>
    <cellStyle name="Millares 212 4 2 11 2 2" xfId="43478" xr:uid="{5077453F-EADD-4A95-8E79-61FB92B45166}"/>
    <cellStyle name="Millares 212 4 2 11 3" xfId="32037" xr:uid="{9BFA3B5F-498B-4320-9DBF-C5E14AB0EB1C}"/>
    <cellStyle name="Millares 212 4 2 11 4" xfId="54919" xr:uid="{523B5CDE-BBD6-4596-B74C-074390001C53}"/>
    <cellStyle name="Millares 212 4 2 12" xfId="9407" xr:uid="{45EA62F7-0829-4479-9E59-07F3CBE79574}"/>
    <cellStyle name="Millares 212 4 2 12 2" xfId="20851" xr:uid="{68728B7B-EE9C-4043-B982-E0F9E53A4B1F}"/>
    <cellStyle name="Millares 212 4 2 12 2 2" xfId="43745" xr:uid="{BD483F81-7407-42CA-9C6E-924EC871E392}"/>
    <cellStyle name="Millares 212 4 2 12 3" xfId="32304" xr:uid="{5C9DFEAA-5BB7-418C-870C-9C9BF772A420}"/>
    <cellStyle name="Millares 212 4 2 12 4" xfId="55186" xr:uid="{4D22998B-B17E-4B44-8099-62F07198D478}"/>
    <cellStyle name="Millares 212 4 2 13" xfId="9679" xr:uid="{60487769-4845-450E-85DC-F82C43DAB122}"/>
    <cellStyle name="Millares 212 4 2 13 2" xfId="21122" xr:uid="{8B5A8FE3-CE51-4BBD-9F0B-CD1A649D6F48}"/>
    <cellStyle name="Millares 212 4 2 13 2 2" xfId="44016" xr:uid="{3EF2397A-1031-4297-9F4F-00E98ECC6576}"/>
    <cellStyle name="Millares 212 4 2 13 3" xfId="32575" xr:uid="{BB4B4609-AC4B-495E-BEF2-61851864D236}"/>
    <cellStyle name="Millares 212 4 2 14" xfId="10763" xr:uid="{4880B5DA-BD65-4F36-807B-3CA9D9D1D6DA}"/>
    <cellStyle name="Millares 212 4 2 14 2" xfId="22206" xr:uid="{48D3B13D-7D31-4FC6-A947-E1E776D1F0CE}"/>
    <cellStyle name="Millares 212 4 2 14 2 2" xfId="45100" xr:uid="{9CBDD116-874D-45D7-BB04-4F0A9892BE67}"/>
    <cellStyle name="Millares 212 4 2 14 3" xfId="33659" xr:uid="{4FEF353D-BCB8-41F8-9FE0-4CA92E93E06D}"/>
    <cellStyle name="Millares 212 4 2 15" xfId="11828" xr:uid="{8E37776A-5DD4-4FB6-8609-D2BC45000A50}"/>
    <cellStyle name="Millares 212 4 2 15 2" xfId="34722" xr:uid="{FD749883-02F9-4B3C-8FE0-0F40DEF3204A}"/>
    <cellStyle name="Millares 212 4 2 16" xfId="23281" xr:uid="{825CBA6F-8530-4F11-AEB6-5B17F543E49F}"/>
    <cellStyle name="Millares 212 4 2 17" xfId="46164" xr:uid="{82532F0A-04A4-47AF-AB49-4FD241921125}"/>
    <cellStyle name="Millares 212 4 2 2" xfId="632" xr:uid="{584EFEDC-D4B0-4218-BBB9-8093A707DC22}"/>
    <cellStyle name="Millares 212 4 2 2 10" xfId="46427" xr:uid="{415BE1C8-7B90-43DD-BF25-0D22098A09B9}"/>
    <cellStyle name="Millares 212 4 2 2 2" xfId="1160" xr:uid="{A2A0CA5C-D976-4C42-AA82-5F5581619028}"/>
    <cellStyle name="Millares 212 4 2 2 2 2" xfId="2477" xr:uid="{85820C2B-38FA-4340-8485-19F40899F477}"/>
    <cellStyle name="Millares 212 4 2 2 2 2 2" xfId="6725" xr:uid="{DB46314F-F6F8-4355-89DC-75345EF9A37E}"/>
    <cellStyle name="Millares 212 4 2 2 2 2 2 2" xfId="18177" xr:uid="{D4F96B4E-CA62-4C9D-BB61-BA8193FF0002}"/>
    <cellStyle name="Millares 212 4 2 2 2 2 2 2 2" xfId="41071" xr:uid="{EB92705D-A104-4973-B498-69AFCB276898}"/>
    <cellStyle name="Millares 212 4 2 2 2 2 2 3" xfId="29630" xr:uid="{1E713466-FFB7-4AEF-9948-FDEB2C3E64D1}"/>
    <cellStyle name="Millares 212 4 2 2 2 2 2 4" xfId="52512" xr:uid="{BDD3EA48-D162-4C87-9CB4-59925E77ACFA}"/>
    <cellStyle name="Millares 212 4 2 2 2 2 3" xfId="13935" xr:uid="{F117FD83-EF71-49BD-A7F4-081C58E82E43}"/>
    <cellStyle name="Millares 212 4 2 2 2 2 3 2" xfId="36829" xr:uid="{839D4683-87A0-4F5A-9845-3863DB131AB8}"/>
    <cellStyle name="Millares 212 4 2 2 2 2 4" xfId="25388" xr:uid="{920198F3-EF6D-4764-B625-0550FCC41343}"/>
    <cellStyle name="Millares 212 4 2 2 2 2 5" xfId="48271" xr:uid="{0C183828-74CD-475B-B25D-89D4CEFA2455}"/>
    <cellStyle name="Millares 212 4 2 2 2 3" xfId="4321" xr:uid="{D9738450-CFA5-41FD-8DD3-5FF03241B03C}"/>
    <cellStyle name="Millares 212 4 2 2 2 3 2" xfId="8564" xr:uid="{A46FF6CF-DF0B-4D78-9BF9-DBDB411C1363}"/>
    <cellStyle name="Millares 212 4 2 2 2 3 2 2" xfId="20016" xr:uid="{3CBDC475-588E-4263-BBF4-24436DA8A3F9}"/>
    <cellStyle name="Millares 212 4 2 2 2 3 2 2 2" xfId="42910" xr:uid="{8CED04F7-1FB4-4C1A-A4C0-C97AD87687A2}"/>
    <cellStyle name="Millares 212 4 2 2 2 3 2 3" xfId="31469" xr:uid="{D39D8EFF-2220-496D-88CD-49F18BC91DC5}"/>
    <cellStyle name="Millares 212 4 2 2 2 3 2 4" xfId="54351" xr:uid="{A926C5DD-0E67-4C63-92BA-176A7F689274}"/>
    <cellStyle name="Millares 212 4 2 2 2 3 3" xfId="15774" xr:uid="{F02226CB-A965-4AE9-BFC4-E01C6DB95E5F}"/>
    <cellStyle name="Millares 212 4 2 2 2 3 3 2" xfId="38668" xr:uid="{580A812F-2EE8-4F15-A1D5-3EAE0E641A72}"/>
    <cellStyle name="Millares 212 4 2 2 2 3 4" xfId="27227" xr:uid="{3E7C18E8-E860-4C97-B8DE-96D37F03AC9B}"/>
    <cellStyle name="Millares 212 4 2 2 2 3 5" xfId="50109" xr:uid="{533372A4-946A-4C8C-97A1-EFA07956DC1C}"/>
    <cellStyle name="Millares 212 4 2 2 2 4" xfId="5408" xr:uid="{6E21A683-5437-4FCE-BBCA-0CF253E9010C}"/>
    <cellStyle name="Millares 212 4 2 2 2 4 2" xfId="16860" xr:uid="{6B2F8D01-599C-4E65-8A00-6798C601FB32}"/>
    <cellStyle name="Millares 212 4 2 2 2 4 2 2" xfId="39754" xr:uid="{E66CBC70-50C0-49DF-A460-C77647ECAE17}"/>
    <cellStyle name="Millares 212 4 2 2 2 4 3" xfId="28313" xr:uid="{CB1212CC-401D-4B37-A111-163FBEEAC479}"/>
    <cellStyle name="Millares 212 4 2 2 2 4 4" xfId="51195" xr:uid="{EA5D8EF5-AF4E-4F26-9970-B7CDDC07C74F}"/>
    <cellStyle name="Millares 212 4 2 2 2 5" xfId="10469" xr:uid="{A73C616F-032F-4B98-BC9C-2EAD90BA151C}"/>
    <cellStyle name="Millares 212 4 2 2 2 5 2" xfId="21912" xr:uid="{52E83D1C-5D1D-4D9C-816B-BA9016D114B5}"/>
    <cellStyle name="Millares 212 4 2 2 2 5 2 2" xfId="44806" xr:uid="{3BBDBE2C-E67B-4BFB-9616-FD0A139DAB00}"/>
    <cellStyle name="Millares 212 4 2 2 2 5 3" xfId="33365" xr:uid="{669932F2-AFBB-401F-9A08-AA0A3A53359E}"/>
    <cellStyle name="Millares 212 4 2 2 2 6" xfId="11553" xr:uid="{4500DB23-5FCD-46B7-A3A7-430BF816C87C}"/>
    <cellStyle name="Millares 212 4 2 2 2 6 2" xfId="22996" xr:uid="{43B2A51F-CFD0-4C7E-BBA8-0E1A078E7F3B}"/>
    <cellStyle name="Millares 212 4 2 2 2 6 2 2" xfId="45890" xr:uid="{72154350-A8A9-46DA-B2DF-469D6DD4EDF7}"/>
    <cellStyle name="Millares 212 4 2 2 2 6 3" xfId="34449" xr:uid="{389A23E6-B1FA-45A7-B972-F12511B00CB3}"/>
    <cellStyle name="Millares 212 4 2 2 2 7" xfId="12618" xr:uid="{DA68E23D-0D2E-4268-ABA6-340D5FD0EFD6}"/>
    <cellStyle name="Millares 212 4 2 2 2 7 2" xfId="35512" xr:uid="{11869112-4832-4924-8AC8-BE691ACBD021}"/>
    <cellStyle name="Millares 212 4 2 2 2 8" xfId="24071" xr:uid="{A2F269A5-6CBB-4F90-A3C2-37B8EABB987B}"/>
    <cellStyle name="Millares 212 4 2 2 2 9" xfId="46954" xr:uid="{C53C2A05-9B80-4196-B966-F302CDCDCB8E}"/>
    <cellStyle name="Millares 212 4 2 2 3" xfId="1950" xr:uid="{A59799FA-57E0-4F36-9AB8-7E146998BF48}"/>
    <cellStyle name="Millares 212 4 2 2 3 2" xfId="6198" xr:uid="{BC830613-8697-4CC9-948E-9643250FE465}"/>
    <cellStyle name="Millares 212 4 2 2 3 2 2" xfId="17650" xr:uid="{AD89D61B-CEBC-4C8F-87DF-40279151D27F}"/>
    <cellStyle name="Millares 212 4 2 2 3 2 2 2" xfId="40544" xr:uid="{B37C9BA7-6D9F-4070-A10E-9D0CD9DBBCF1}"/>
    <cellStyle name="Millares 212 4 2 2 3 2 3" xfId="29103" xr:uid="{43EC52A3-D1A5-4D04-B453-6FF991C40F82}"/>
    <cellStyle name="Millares 212 4 2 2 3 2 4" xfId="51985" xr:uid="{BD78D942-036D-44DB-8E57-F04E7E4C55E8}"/>
    <cellStyle name="Millares 212 4 2 2 3 3" xfId="13408" xr:uid="{27BCEA5E-F209-453B-BAD7-D6772C3C117C}"/>
    <cellStyle name="Millares 212 4 2 2 3 3 2" xfId="36302" xr:uid="{162EC134-39B3-404C-968B-C8E674EC4260}"/>
    <cellStyle name="Millares 212 4 2 2 3 4" xfId="24861" xr:uid="{B6517CB6-7C47-4A31-B328-094FB99CC424}"/>
    <cellStyle name="Millares 212 4 2 2 3 5" xfId="47744" xr:uid="{4EE0F91D-421E-4209-B1BD-2A6574257C07}"/>
    <cellStyle name="Millares 212 4 2 2 4" xfId="3794" xr:uid="{65F2D77E-27E9-42B1-A781-7EABE8B8A28F}"/>
    <cellStyle name="Millares 212 4 2 2 4 2" xfId="8037" xr:uid="{A36FB066-1B3D-4DBB-8DED-32DA24C990D8}"/>
    <cellStyle name="Millares 212 4 2 2 4 2 2" xfId="19489" xr:uid="{E82D755C-1C70-4E4C-BDCF-16F1F98A260C}"/>
    <cellStyle name="Millares 212 4 2 2 4 2 2 2" xfId="42383" xr:uid="{F90FBD4B-5C90-4812-BDA3-FBB2B2DDEF73}"/>
    <cellStyle name="Millares 212 4 2 2 4 2 3" xfId="30942" xr:uid="{F318A737-1C60-490A-97BB-209AA0BA49F1}"/>
    <cellStyle name="Millares 212 4 2 2 4 2 4" xfId="53824" xr:uid="{B2DC15EE-1AD2-48D5-A96C-03EF6288CD1E}"/>
    <cellStyle name="Millares 212 4 2 2 4 3" xfId="15247" xr:uid="{30767248-74F1-4E5A-8B02-7E3F75F30A20}"/>
    <cellStyle name="Millares 212 4 2 2 4 3 2" xfId="38141" xr:uid="{A2AA30A4-0632-4E31-95EF-4EE678565297}"/>
    <cellStyle name="Millares 212 4 2 2 4 4" xfId="26700" xr:uid="{6073F328-70BE-47EE-861F-5EE30DD48BE4}"/>
    <cellStyle name="Millares 212 4 2 2 4 5" xfId="49582" xr:uid="{5A0E07D0-920D-4826-8DF4-9FDCABCBFFAA}"/>
    <cellStyle name="Millares 212 4 2 2 5" xfId="4881" xr:uid="{481EDA57-4CF4-4073-A011-8917D598BA22}"/>
    <cellStyle name="Millares 212 4 2 2 5 2" xfId="16333" xr:uid="{1375A626-1467-4402-B351-84C6B3CAAFB5}"/>
    <cellStyle name="Millares 212 4 2 2 5 2 2" xfId="39227" xr:uid="{9E840B82-A014-45C7-923E-F2840B3FA20B}"/>
    <cellStyle name="Millares 212 4 2 2 5 3" xfId="27786" xr:uid="{2C7DB7D3-1889-4A41-81D9-E35FD9CB04EF}"/>
    <cellStyle name="Millares 212 4 2 2 5 4" xfId="50668" xr:uid="{E3C61B97-5DB9-4B47-B1B0-765751FEFB73}"/>
    <cellStyle name="Millares 212 4 2 2 6" xfId="9942" xr:uid="{08E85403-ADC2-46B4-8333-D3CDBE08F8A2}"/>
    <cellStyle name="Millares 212 4 2 2 6 2" xfId="21385" xr:uid="{2D3A2C4C-A2B9-4763-95FE-92FA3A74A94C}"/>
    <cellStyle name="Millares 212 4 2 2 6 2 2" xfId="44279" xr:uid="{9168A232-D047-41BE-97EA-AA675925C9A6}"/>
    <cellStyle name="Millares 212 4 2 2 6 3" xfId="32838" xr:uid="{CBD0D3F0-D655-48C2-B2D1-766E73C4AA03}"/>
    <cellStyle name="Millares 212 4 2 2 7" xfId="11026" xr:uid="{DF1167FE-0A50-4F69-A620-CAAC56380701}"/>
    <cellStyle name="Millares 212 4 2 2 7 2" xfId="22469" xr:uid="{C64EC185-0882-4B9F-BC87-1F59A8ADEFB6}"/>
    <cellStyle name="Millares 212 4 2 2 7 2 2" xfId="45363" xr:uid="{0C7D268F-9196-42C0-8CB5-796F710DB4CC}"/>
    <cellStyle name="Millares 212 4 2 2 7 3" xfId="33922" xr:uid="{E20DE353-87BB-44A8-9EDD-1674093AB961}"/>
    <cellStyle name="Millares 212 4 2 2 8" xfId="12091" xr:uid="{5021929D-862E-4C6C-B4F7-1FDA3F40961D}"/>
    <cellStyle name="Millares 212 4 2 2 8 2" xfId="34985" xr:uid="{2F9AFC05-C1A1-4F75-9BA6-1B335466A959}"/>
    <cellStyle name="Millares 212 4 2 2 9" xfId="23544" xr:uid="{B172FD66-1A6D-409A-80FA-7436D8784ED1}"/>
    <cellStyle name="Millares 212 4 2 3" xfId="897" xr:uid="{31D0ADAB-ED7F-4F8D-8B18-E00DBB12E11B}"/>
    <cellStyle name="Millares 212 4 2 3 2" xfId="2214" xr:uid="{AC159100-06A1-48BA-A8EF-27200AA2CD33}"/>
    <cellStyle name="Millares 212 4 2 3 2 2" xfId="6462" xr:uid="{F7EE88F3-F985-4324-84EC-52E1056C8507}"/>
    <cellStyle name="Millares 212 4 2 3 2 2 2" xfId="17914" xr:uid="{A3642DE5-075D-4003-9A73-3EBB20224A80}"/>
    <cellStyle name="Millares 212 4 2 3 2 2 2 2" xfId="40808" xr:uid="{16F09215-3FDA-46D4-ADA9-5C624B9225F3}"/>
    <cellStyle name="Millares 212 4 2 3 2 2 3" xfId="29367" xr:uid="{45A14338-081B-4B68-BC43-7A27672EF799}"/>
    <cellStyle name="Millares 212 4 2 3 2 2 4" xfId="52249" xr:uid="{E20F051C-5E1F-48C0-8BE7-2268CDA68135}"/>
    <cellStyle name="Millares 212 4 2 3 2 3" xfId="13672" xr:uid="{86550911-7D87-4B13-8E20-CFF6BB7ABE38}"/>
    <cellStyle name="Millares 212 4 2 3 2 3 2" xfId="36566" xr:uid="{9A2E190A-238B-4FF7-BCE7-FF4282BA8BF7}"/>
    <cellStyle name="Millares 212 4 2 3 2 4" xfId="25125" xr:uid="{70F31A93-2C14-4ABC-9EB0-C526101D45EA}"/>
    <cellStyle name="Millares 212 4 2 3 2 5" xfId="48008" xr:uid="{2312534D-AF14-4D9A-8130-3B2B824F59E7}"/>
    <cellStyle name="Millares 212 4 2 3 3" xfId="4058" xr:uid="{80C3DE2C-BEB3-4AA6-AE40-7415D268775B}"/>
    <cellStyle name="Millares 212 4 2 3 3 2" xfId="8301" xr:uid="{D2488977-DB6D-4758-BD81-E4EF7A0BA6E3}"/>
    <cellStyle name="Millares 212 4 2 3 3 2 2" xfId="19753" xr:uid="{5FD5875C-E06E-4370-A4E9-B6A8A6CDE5A2}"/>
    <cellStyle name="Millares 212 4 2 3 3 2 2 2" xfId="42647" xr:uid="{FA0D8C69-946E-4BDF-AC7D-A0A4716C8E0C}"/>
    <cellStyle name="Millares 212 4 2 3 3 2 3" xfId="31206" xr:uid="{EF2C45A6-D087-422B-AF6A-E3ABFA283A1D}"/>
    <cellStyle name="Millares 212 4 2 3 3 2 4" xfId="54088" xr:uid="{0D616AD5-C9D7-43E1-B088-A1E4DBB2D2E7}"/>
    <cellStyle name="Millares 212 4 2 3 3 3" xfId="15511" xr:uid="{2D678317-F22F-460E-BC4B-7FC2AB3276CF}"/>
    <cellStyle name="Millares 212 4 2 3 3 3 2" xfId="38405" xr:uid="{E797ECD3-B9B4-44FA-8075-74925BBAE080}"/>
    <cellStyle name="Millares 212 4 2 3 3 4" xfId="26964" xr:uid="{20875E4C-2CEB-4A7F-A169-BC6210594DAA}"/>
    <cellStyle name="Millares 212 4 2 3 3 5" xfId="49846" xr:uid="{A30FEC1C-78D7-4DB9-BA23-AE5C8FD63C1F}"/>
    <cellStyle name="Millares 212 4 2 3 4" xfId="5145" xr:uid="{105E79BF-B2EF-4EF6-B1BF-0F11A47744BD}"/>
    <cellStyle name="Millares 212 4 2 3 4 2" xfId="16597" xr:uid="{AAEFBF27-161B-4857-84E3-423828370B3F}"/>
    <cellStyle name="Millares 212 4 2 3 4 2 2" xfId="39491" xr:uid="{276550B4-7290-4043-B808-23E5FD614977}"/>
    <cellStyle name="Millares 212 4 2 3 4 3" xfId="28050" xr:uid="{0E337271-0E05-40E3-9FD9-D4993E5ADB35}"/>
    <cellStyle name="Millares 212 4 2 3 4 4" xfId="50932" xr:uid="{4A8717FB-9B75-4226-9355-D6137CDB0ADE}"/>
    <cellStyle name="Millares 212 4 2 3 5" xfId="10206" xr:uid="{D2369900-75E8-4970-9A83-B520B78CD423}"/>
    <cellStyle name="Millares 212 4 2 3 5 2" xfId="21649" xr:uid="{24ADB5DC-E32C-40F1-B906-5B0A719E8224}"/>
    <cellStyle name="Millares 212 4 2 3 5 2 2" xfId="44543" xr:uid="{E30C170B-A1F0-48DF-A596-0950E880111C}"/>
    <cellStyle name="Millares 212 4 2 3 5 3" xfId="33102" xr:uid="{E18AA0D3-4779-45DD-A4D1-6D373A528D38}"/>
    <cellStyle name="Millares 212 4 2 3 6" xfId="11290" xr:uid="{181C7ACC-CEE4-42A7-A5F5-68603ACA2465}"/>
    <cellStyle name="Millares 212 4 2 3 6 2" xfId="22733" xr:uid="{10987922-712F-493D-A71C-BAE2628267A1}"/>
    <cellStyle name="Millares 212 4 2 3 6 2 2" xfId="45627" xr:uid="{409819E0-E9AE-433F-8022-4DBCB56AC09B}"/>
    <cellStyle name="Millares 212 4 2 3 6 3" xfId="34186" xr:uid="{5BBB9C7B-0A43-4BBF-9BED-1BA2A8CBA550}"/>
    <cellStyle name="Millares 212 4 2 3 7" xfId="12355" xr:uid="{3313B085-626B-4910-A65D-06850604D483}"/>
    <cellStyle name="Millares 212 4 2 3 7 2" xfId="35249" xr:uid="{B067AA72-495C-4B02-BC28-EEC22FFCF942}"/>
    <cellStyle name="Millares 212 4 2 3 8" xfId="23808" xr:uid="{81CA8652-F5BD-4981-8D76-C45AB4CAE0BF}"/>
    <cellStyle name="Millares 212 4 2 3 9" xfId="46691" xr:uid="{452FDF85-02A7-480D-A1C4-975E2D088AF6}"/>
    <cellStyle name="Millares 212 4 2 4" xfId="1425" xr:uid="{BEFF85C4-7168-477D-A822-BAAB89C9D51A}"/>
    <cellStyle name="Millares 212 4 2 4 2" xfId="2742" xr:uid="{6F328E70-1D21-4E23-ABB7-064396726581}"/>
    <cellStyle name="Millares 212 4 2 4 2 2" xfId="6990" xr:uid="{BD2CAA95-D646-469D-BF0C-259F7B597F6E}"/>
    <cellStyle name="Millares 212 4 2 4 2 2 2" xfId="18442" xr:uid="{5DE994FA-D212-433C-B981-8109B0B8C676}"/>
    <cellStyle name="Millares 212 4 2 4 2 2 2 2" xfId="41336" xr:uid="{7E92DCE5-332D-44CB-9D66-B45E9782E51A}"/>
    <cellStyle name="Millares 212 4 2 4 2 2 3" xfId="29895" xr:uid="{02214897-A678-4E1B-919D-058C5D56CC9F}"/>
    <cellStyle name="Millares 212 4 2 4 2 2 4" xfId="52777" xr:uid="{1BA682BB-AED8-4D06-8BB0-62E6AC153525}"/>
    <cellStyle name="Millares 212 4 2 4 2 3" xfId="14200" xr:uid="{F44FC9D4-8CF7-465C-B947-6ABAF3BBAB9B}"/>
    <cellStyle name="Millares 212 4 2 4 2 3 2" xfId="37094" xr:uid="{ABCABC59-43C3-4B17-97E6-75BC8FA2E339}"/>
    <cellStyle name="Millares 212 4 2 4 2 4" xfId="25653" xr:uid="{8F42A4A6-06C4-4221-B8CF-C8D3448B6587}"/>
    <cellStyle name="Millares 212 4 2 4 2 5" xfId="48536" xr:uid="{42144039-B5F1-4848-8DB3-8CCDBB9E2249}"/>
    <cellStyle name="Millares 212 4 2 4 3" xfId="5673" xr:uid="{A2985921-CA25-4763-B945-1CB36BECA13A}"/>
    <cellStyle name="Millares 212 4 2 4 3 2" xfId="17125" xr:uid="{4791A3F6-15CB-4D14-B7F9-F302E19A0850}"/>
    <cellStyle name="Millares 212 4 2 4 3 2 2" xfId="40019" xr:uid="{1796FE3B-6047-4DC4-B0AC-80A29495273C}"/>
    <cellStyle name="Millares 212 4 2 4 3 3" xfId="28578" xr:uid="{C3CC9F15-3ACB-4BB3-8EFA-AFD181B46851}"/>
    <cellStyle name="Millares 212 4 2 4 3 4" xfId="51460" xr:uid="{DABA769E-C597-4598-835B-66F5CC2CCCB4}"/>
    <cellStyle name="Millares 212 4 2 4 4" xfId="12883" xr:uid="{1D299A15-FCFB-4657-B2E3-A25932058CD2}"/>
    <cellStyle name="Millares 212 4 2 4 4 2" xfId="35777" xr:uid="{C29C8FC0-1CE0-42C0-91C1-A86AC86F3432}"/>
    <cellStyle name="Millares 212 4 2 4 5" xfId="24336" xr:uid="{56AF5262-A4E5-4CD0-95DB-95AA5D024404}"/>
    <cellStyle name="Millares 212 4 2 4 6" xfId="47219" xr:uid="{D0B5F2E9-E51F-4FAD-A5F7-45870FB941B8}"/>
    <cellStyle name="Millares 212 4 2 5" xfId="1687" xr:uid="{438C5DBF-C8B0-44D9-968F-5E63FD745E96}"/>
    <cellStyle name="Millares 212 4 2 5 2" xfId="5935" xr:uid="{8641B3A4-F58F-479E-B02C-F775206511AD}"/>
    <cellStyle name="Millares 212 4 2 5 2 2" xfId="17387" xr:uid="{920325E8-CAC4-4C82-AED3-0FF85F984FE7}"/>
    <cellStyle name="Millares 212 4 2 5 2 2 2" xfId="40281" xr:uid="{4F021C75-AF81-44FE-917E-0074249AE935}"/>
    <cellStyle name="Millares 212 4 2 5 2 3" xfId="28840" xr:uid="{3D880684-240D-4A17-B040-F3DC7C7BC775}"/>
    <cellStyle name="Millares 212 4 2 5 2 4" xfId="51722" xr:uid="{B6BC52DA-6DE9-48B0-AE65-4CA1E15F065B}"/>
    <cellStyle name="Millares 212 4 2 5 3" xfId="13145" xr:uid="{68658235-821D-4A08-BA80-FE459518A1E7}"/>
    <cellStyle name="Millares 212 4 2 5 3 2" xfId="36039" xr:uid="{6CF948CF-E786-4AD1-AFFD-F7A86BF4AD8E}"/>
    <cellStyle name="Millares 212 4 2 5 4" xfId="24598" xr:uid="{34E1DB15-8D2F-461E-BD76-18CBFF2FAC3A}"/>
    <cellStyle name="Millares 212 4 2 5 5" xfId="47481" xr:uid="{A03B0E8C-0E6F-4611-B18A-2697D219F057}"/>
    <cellStyle name="Millares 212 4 2 6" xfId="3010" xr:uid="{DDB6546D-D2D2-4ACB-9DE3-EB27C93D7C87}"/>
    <cellStyle name="Millares 212 4 2 6 2" xfId="7253" xr:uid="{820EFD0A-D174-49AC-88D4-EFDF45223182}"/>
    <cellStyle name="Millares 212 4 2 6 2 2" xfId="18705" xr:uid="{339E5E7D-DE2E-409B-A188-DCE978DA49A5}"/>
    <cellStyle name="Millares 212 4 2 6 2 2 2" xfId="41599" xr:uid="{67CEF2D5-4796-476D-822B-83455C51EFBE}"/>
    <cellStyle name="Millares 212 4 2 6 2 3" xfId="30158" xr:uid="{204DACB6-1A8F-43AB-938F-AECFE737AC9F}"/>
    <cellStyle name="Millares 212 4 2 6 2 4" xfId="53040" xr:uid="{CCF6D9BA-CA60-45B7-875C-777E1B6699D9}"/>
    <cellStyle name="Millares 212 4 2 6 3" xfId="14463" xr:uid="{F0784796-A95F-4A49-BBEB-62FCEAC98FE2}"/>
    <cellStyle name="Millares 212 4 2 6 3 2" xfId="37357" xr:uid="{6939984B-8D16-42B4-831D-33D1788DC371}"/>
    <cellStyle name="Millares 212 4 2 6 4" xfId="25916" xr:uid="{E773B6E5-4FD7-4C3C-AAD8-08A9F33C5D0E}"/>
    <cellStyle name="Millares 212 4 2 6 5" xfId="48798" xr:uid="{6079D7A2-8EDC-4DD3-8F79-9451A5C229FB}"/>
    <cellStyle name="Millares 212 4 2 7" xfId="3270" xr:uid="{1E345717-842C-4997-A67B-B09F2E04BF00}"/>
    <cellStyle name="Millares 212 4 2 7 2" xfId="7513" xr:uid="{2409423F-D469-44C9-A367-268C60A8F50B}"/>
    <cellStyle name="Millares 212 4 2 7 2 2" xfId="18965" xr:uid="{1557B4FE-0558-45F7-A1B4-14DDAFFB1327}"/>
    <cellStyle name="Millares 212 4 2 7 2 2 2" xfId="41859" xr:uid="{A1BE735D-DE2C-4C1A-8514-ED8281730B77}"/>
    <cellStyle name="Millares 212 4 2 7 2 3" xfId="30418" xr:uid="{A06437B4-5414-4296-9DA8-ADE2BEFF6918}"/>
    <cellStyle name="Millares 212 4 2 7 2 4" xfId="53300" xr:uid="{44C2F05B-A6C8-4C52-A117-7A73D3A5E4EF}"/>
    <cellStyle name="Millares 212 4 2 7 3" xfId="14723" xr:uid="{B0F7FB57-D2F9-451F-957E-E6D5996B472A}"/>
    <cellStyle name="Millares 212 4 2 7 3 2" xfId="37617" xr:uid="{0C4CBDB2-DD5B-4A67-BF55-8B6A6E3D5111}"/>
    <cellStyle name="Millares 212 4 2 7 4" xfId="26176" xr:uid="{217E203F-491A-4C15-9534-52D55E8E88D6}"/>
    <cellStyle name="Millares 212 4 2 7 5" xfId="49058" xr:uid="{DC8D2B4D-A174-405C-B7AE-E950EB7C41FD}"/>
    <cellStyle name="Millares 212 4 2 8" xfId="3531" xr:uid="{5BDA2147-4297-4750-88DB-E51B8D49352E}"/>
    <cellStyle name="Millares 212 4 2 8 2" xfId="7774" xr:uid="{A3D4EB92-6771-412E-A2AC-E0F555D650DD}"/>
    <cellStyle name="Millares 212 4 2 8 2 2" xfId="19226" xr:uid="{9D5280D8-4938-405B-946B-2331159E6498}"/>
    <cellStyle name="Millares 212 4 2 8 2 2 2" xfId="42120" xr:uid="{51068767-0525-4FAB-99D3-35EC272D3A88}"/>
    <cellStyle name="Millares 212 4 2 8 2 3" xfId="30679" xr:uid="{4CC04919-08F6-4F0E-8DCF-2156814D5199}"/>
    <cellStyle name="Millares 212 4 2 8 2 4" xfId="53561" xr:uid="{05F841BF-C786-4266-815F-B856371BDB59}"/>
    <cellStyle name="Millares 212 4 2 8 3" xfId="14984" xr:uid="{B9896554-3D61-4A65-B47E-B4198FB5B32E}"/>
    <cellStyle name="Millares 212 4 2 8 3 2" xfId="37878" xr:uid="{E022AA71-84C3-48EF-BD8A-00D600CF4AA5}"/>
    <cellStyle name="Millares 212 4 2 8 4" xfId="26437" xr:uid="{85C1DE55-C585-449B-8477-BF906924D0A5}"/>
    <cellStyle name="Millares 212 4 2 8 5" xfId="49319" xr:uid="{79CAD695-D3D2-4791-979B-0BCF74957F9F}"/>
    <cellStyle name="Millares 212 4 2 9" xfId="4599" xr:uid="{EB1F6229-CAAD-494A-A0B5-088C1A03DCA0}"/>
    <cellStyle name="Millares 212 4 2 9 2" xfId="16051" xr:uid="{61BE4616-9DBC-43EC-A0EA-C80686064A04}"/>
    <cellStyle name="Millares 212 4 2 9 2 2" xfId="38945" xr:uid="{9541C3F5-A7C0-45E4-A3DA-B336D57E97C9}"/>
    <cellStyle name="Millares 212 4 2 9 3" xfId="27504" xr:uid="{67F4F16E-55E3-442B-8A78-6EAACF0163A5}"/>
    <cellStyle name="Millares 212 4 2 9 4" xfId="50386" xr:uid="{BA5C5E4E-EE15-4C5C-8E15-C7C50997B019}"/>
    <cellStyle name="Millares 212 4 3" xfId="516" xr:uid="{26D0CB6A-FABF-4F4A-ACF6-6FCC5E287D36}"/>
    <cellStyle name="Millares 212 4 3 10" xfId="46311" xr:uid="{0189A52F-AFC4-409F-9211-D1BCB0145A5C}"/>
    <cellStyle name="Millares 212 4 3 2" xfId="1044" xr:uid="{E1517B90-854D-45BB-B418-2CAA40B19E0D}"/>
    <cellStyle name="Millares 212 4 3 2 2" xfId="2361" xr:uid="{0172A7AB-B163-4967-9998-2C61C6C15ABB}"/>
    <cellStyle name="Millares 212 4 3 2 2 2" xfId="6609" xr:uid="{CE29C8B7-4630-4ACF-BA70-BA23F08A3704}"/>
    <cellStyle name="Millares 212 4 3 2 2 2 2" xfId="18061" xr:uid="{E042C471-3FA0-4218-9568-F7E2D3DAB2EA}"/>
    <cellStyle name="Millares 212 4 3 2 2 2 2 2" xfId="40955" xr:uid="{F71B3114-AF5B-4A44-B0A7-7E31C5608BC2}"/>
    <cellStyle name="Millares 212 4 3 2 2 2 3" xfId="29514" xr:uid="{06F77DF5-A261-44DF-AEAF-7EA8A8B0F526}"/>
    <cellStyle name="Millares 212 4 3 2 2 2 4" xfId="52396" xr:uid="{00A4C0F0-05A1-4536-B30B-37939720B357}"/>
    <cellStyle name="Millares 212 4 3 2 2 3" xfId="13819" xr:uid="{84D7CB84-C723-4E09-8424-2EDDA1F7402F}"/>
    <cellStyle name="Millares 212 4 3 2 2 3 2" xfId="36713" xr:uid="{EA79F456-D895-46DB-94D8-3BF65B4823E0}"/>
    <cellStyle name="Millares 212 4 3 2 2 4" xfId="25272" xr:uid="{669F6BDC-D19C-4ED5-9CFF-2CE38A2FB237}"/>
    <cellStyle name="Millares 212 4 3 2 2 5" xfId="48155" xr:uid="{20B278A8-4E0D-4CDF-9DE2-1B06D295C51F}"/>
    <cellStyle name="Millares 212 4 3 2 3" xfId="4205" xr:uid="{FCEAF324-BE52-437C-B18A-D581A9F9D69C}"/>
    <cellStyle name="Millares 212 4 3 2 3 2" xfId="8448" xr:uid="{8E7969C1-E5EE-4E47-9B7B-3DF4910CC510}"/>
    <cellStyle name="Millares 212 4 3 2 3 2 2" xfId="19900" xr:uid="{5732E3F0-B552-41A7-A0E5-435C39DC04B8}"/>
    <cellStyle name="Millares 212 4 3 2 3 2 2 2" xfId="42794" xr:uid="{A7C92C29-6C39-4CFD-AD5D-2A72A6508D8C}"/>
    <cellStyle name="Millares 212 4 3 2 3 2 3" xfId="31353" xr:uid="{5BEC264E-8223-458E-B260-F3BC49EB7592}"/>
    <cellStyle name="Millares 212 4 3 2 3 2 4" xfId="54235" xr:uid="{3A30545D-6046-416E-AEF9-EB63AF06F35A}"/>
    <cellStyle name="Millares 212 4 3 2 3 3" xfId="15658" xr:uid="{F6E203A9-B084-4DC3-98E5-C92B0F5DDB93}"/>
    <cellStyle name="Millares 212 4 3 2 3 3 2" xfId="38552" xr:uid="{04FAC198-9DD7-425C-BE70-5E6EBB56069D}"/>
    <cellStyle name="Millares 212 4 3 2 3 4" xfId="27111" xr:uid="{48F85321-6A99-4A78-B58C-DB4A01F8D167}"/>
    <cellStyle name="Millares 212 4 3 2 3 5" xfId="49993" xr:uid="{86B88CD4-9031-4509-B6CA-6941EF0D8D24}"/>
    <cellStyle name="Millares 212 4 3 2 4" xfId="5292" xr:uid="{E7709C3A-B964-4BA3-9B2C-F3527756540C}"/>
    <cellStyle name="Millares 212 4 3 2 4 2" xfId="16744" xr:uid="{109FB401-FA14-4731-A940-60EF6A674E81}"/>
    <cellStyle name="Millares 212 4 3 2 4 2 2" xfId="39638" xr:uid="{1FD9EF19-D628-4C4B-8356-A42BE37F7BC1}"/>
    <cellStyle name="Millares 212 4 3 2 4 3" xfId="28197" xr:uid="{2AF9BF83-BF7D-4AC5-BA18-BD0022BBFA4F}"/>
    <cellStyle name="Millares 212 4 3 2 4 4" xfId="51079" xr:uid="{6503E162-8C1A-4439-BF6A-60FDD9165E22}"/>
    <cellStyle name="Millares 212 4 3 2 5" xfId="10353" xr:uid="{E8DB1B6B-493B-419C-8423-C7DB98D92B34}"/>
    <cellStyle name="Millares 212 4 3 2 5 2" xfId="21796" xr:uid="{CBCA5F06-37AA-4A2F-8CDA-B93CC27BE910}"/>
    <cellStyle name="Millares 212 4 3 2 5 2 2" xfId="44690" xr:uid="{157707A9-4660-4F99-B31B-66F034CEA893}"/>
    <cellStyle name="Millares 212 4 3 2 5 3" xfId="33249" xr:uid="{46DC6C38-B0BD-44A5-9721-282B560ACC39}"/>
    <cellStyle name="Millares 212 4 3 2 6" xfId="11437" xr:uid="{7D5D213E-F1FD-436C-B202-C1C4FBEC2986}"/>
    <cellStyle name="Millares 212 4 3 2 6 2" xfId="22880" xr:uid="{66C6532B-C276-4B71-AFFB-F684CBB445B7}"/>
    <cellStyle name="Millares 212 4 3 2 6 2 2" xfId="45774" xr:uid="{D5E4316A-13EF-47B3-ACB2-ED5FBDA94B48}"/>
    <cellStyle name="Millares 212 4 3 2 6 3" xfId="34333" xr:uid="{E45DC094-8065-4E5C-945C-D9EC52ACB9DD}"/>
    <cellStyle name="Millares 212 4 3 2 7" xfId="12502" xr:uid="{FC8DDE54-E428-4509-9226-698C3822E2CE}"/>
    <cellStyle name="Millares 212 4 3 2 7 2" xfId="35396" xr:uid="{1EFB4CF7-9EDD-4E23-B97D-52804CF873B9}"/>
    <cellStyle name="Millares 212 4 3 2 8" xfId="23955" xr:uid="{BCD5267A-01F3-4449-A194-C418F9E2B4DD}"/>
    <cellStyle name="Millares 212 4 3 2 9" xfId="46838" xr:uid="{C52E31A9-EA97-402D-8F0B-431950A62043}"/>
    <cellStyle name="Millares 212 4 3 3" xfId="1834" xr:uid="{432603B8-6C25-435A-B47F-DF65CCF29049}"/>
    <cellStyle name="Millares 212 4 3 3 2" xfId="6082" xr:uid="{F5CCB9FA-F771-4298-ADB9-2E5E7CCF6B1D}"/>
    <cellStyle name="Millares 212 4 3 3 2 2" xfId="17534" xr:uid="{AF2089FF-E76B-4B8D-A784-D344ADDC80FE}"/>
    <cellStyle name="Millares 212 4 3 3 2 2 2" xfId="40428" xr:uid="{51756BA4-E922-4BC5-B06D-C0ED98A9256F}"/>
    <cellStyle name="Millares 212 4 3 3 2 3" xfId="28987" xr:uid="{AFAD1993-0A6A-44C5-BD38-C3D1304BA244}"/>
    <cellStyle name="Millares 212 4 3 3 2 4" xfId="51869" xr:uid="{D61EC23A-8A1D-488B-9099-6ABFCBA4AD2D}"/>
    <cellStyle name="Millares 212 4 3 3 3" xfId="13292" xr:uid="{F2F9A3B4-2B6B-482A-B6C3-8EB10CCE6805}"/>
    <cellStyle name="Millares 212 4 3 3 3 2" xfId="36186" xr:uid="{28F2706F-B5D9-4EC4-B35D-BC9048D8CE90}"/>
    <cellStyle name="Millares 212 4 3 3 4" xfId="24745" xr:uid="{F317E367-C2BE-42D4-ACCF-661D3059374D}"/>
    <cellStyle name="Millares 212 4 3 3 5" xfId="47628" xr:uid="{812AA1A6-D433-432E-9A1C-08CDE41A7581}"/>
    <cellStyle name="Millares 212 4 3 4" xfId="3678" xr:uid="{63D10FE1-F7AD-4D3B-91DD-6783B8F820CF}"/>
    <cellStyle name="Millares 212 4 3 4 2" xfId="7921" xr:uid="{D548FDA4-9C26-48A9-972E-8D506282E9CC}"/>
    <cellStyle name="Millares 212 4 3 4 2 2" xfId="19373" xr:uid="{D1659B90-C555-41FA-BBBA-DEF9EBFFEAA4}"/>
    <cellStyle name="Millares 212 4 3 4 2 2 2" xfId="42267" xr:uid="{851EB04D-C5A7-4BFA-AA8A-D90FAA9D0675}"/>
    <cellStyle name="Millares 212 4 3 4 2 3" xfId="30826" xr:uid="{AFD7EAD8-7E3C-4E90-9572-5FA83AD27E43}"/>
    <cellStyle name="Millares 212 4 3 4 2 4" xfId="53708" xr:uid="{3335B541-2906-4A39-954C-B00DF43A5C1B}"/>
    <cellStyle name="Millares 212 4 3 4 3" xfId="15131" xr:uid="{C09FF1D7-EE84-4203-9989-E09141DB3FF9}"/>
    <cellStyle name="Millares 212 4 3 4 3 2" xfId="38025" xr:uid="{781952A5-3C1C-4774-B20D-6B90202BEEB3}"/>
    <cellStyle name="Millares 212 4 3 4 4" xfId="26584" xr:uid="{942F71D0-4309-4A40-942F-BD3D530B0D4A}"/>
    <cellStyle name="Millares 212 4 3 4 5" xfId="49466" xr:uid="{82000114-22BC-4C7A-B094-0693437A22E2}"/>
    <cellStyle name="Millares 212 4 3 5" xfId="4765" xr:uid="{8943C553-D56F-4EB0-94D3-51EBD72CC0E8}"/>
    <cellStyle name="Millares 212 4 3 5 2" xfId="16217" xr:uid="{7B5BDC2B-161C-4D24-B7D6-C53C666C9E58}"/>
    <cellStyle name="Millares 212 4 3 5 2 2" xfId="39111" xr:uid="{F085C545-05BC-47D0-867F-BFC2FF7F1283}"/>
    <cellStyle name="Millares 212 4 3 5 3" xfId="27670" xr:uid="{1BCD34C1-AD84-4509-B792-F5079EB35CEE}"/>
    <cellStyle name="Millares 212 4 3 5 4" xfId="50552" xr:uid="{70A5BF4D-701E-40C8-9259-AF60F5345C7E}"/>
    <cellStyle name="Millares 212 4 3 6" xfId="9826" xr:uid="{A91D17BB-7D45-47A3-84B5-D55362A73F34}"/>
    <cellStyle name="Millares 212 4 3 6 2" xfId="21269" xr:uid="{7A08E1E8-CE62-4BF9-83F4-6205A56BD45B}"/>
    <cellStyle name="Millares 212 4 3 6 2 2" xfId="44163" xr:uid="{4F1E7BE0-68D2-4B25-BBB6-6A22DC800E9A}"/>
    <cellStyle name="Millares 212 4 3 6 3" xfId="32722" xr:uid="{501E6E46-39EB-414B-B01F-6DE291983C2D}"/>
    <cellStyle name="Millares 212 4 3 7" xfId="10910" xr:uid="{765F5221-5688-4608-93EA-E307E449139D}"/>
    <cellStyle name="Millares 212 4 3 7 2" xfId="22353" xr:uid="{C8B3CCEC-839C-4387-B8FF-4D37039B66FB}"/>
    <cellStyle name="Millares 212 4 3 7 2 2" xfId="45247" xr:uid="{EF71770F-0CC6-42EA-ACFC-14BAB7A29775}"/>
    <cellStyle name="Millares 212 4 3 7 3" xfId="33806" xr:uid="{EA5419C5-F6E6-4EE5-9CFC-6A97268B484F}"/>
    <cellStyle name="Millares 212 4 3 8" xfId="11975" xr:uid="{18343024-C667-4511-ABF5-8B597BFEE210}"/>
    <cellStyle name="Millares 212 4 3 8 2" xfId="34869" xr:uid="{FB27021F-0662-409F-95FF-4EA3DA93C522}"/>
    <cellStyle name="Millares 212 4 3 9" xfId="23428" xr:uid="{5640D52C-9221-49C1-9302-C60B96703D09}"/>
    <cellStyle name="Millares 212 4 4" xfId="781" xr:uid="{70DDC96D-0D5F-4078-B9B6-51E5D4FF0BF6}"/>
    <cellStyle name="Millares 212 4 4 2" xfId="2098" xr:uid="{78BA1120-5CD1-45F0-8CF7-A1107B26ED1E}"/>
    <cellStyle name="Millares 212 4 4 2 2" xfId="6346" xr:uid="{EDF806A4-2BE4-4EBB-AF61-0D37C9B17615}"/>
    <cellStyle name="Millares 212 4 4 2 2 2" xfId="17798" xr:uid="{02FCB099-AD3B-4403-88F4-F5581226A2E1}"/>
    <cellStyle name="Millares 212 4 4 2 2 2 2" xfId="40692" xr:uid="{D4DF8DF0-207E-4E79-8821-4E9A62B4BCB5}"/>
    <cellStyle name="Millares 212 4 4 2 2 3" xfId="29251" xr:uid="{6C7BEFEB-A628-4648-9A2B-8AE92C46BAEB}"/>
    <cellStyle name="Millares 212 4 4 2 2 4" xfId="52133" xr:uid="{4A5CF89E-46E7-4E45-B706-91EF53E9576B}"/>
    <cellStyle name="Millares 212 4 4 2 3" xfId="13556" xr:uid="{4C6B9DCC-D48D-41DF-8E2A-F9523412CFD5}"/>
    <cellStyle name="Millares 212 4 4 2 3 2" xfId="36450" xr:uid="{CE30C14A-C572-43B4-B33C-2A89F10B1BCC}"/>
    <cellStyle name="Millares 212 4 4 2 4" xfId="25009" xr:uid="{292C5FE5-16E3-44EA-9D14-B3F31BB84E6F}"/>
    <cellStyle name="Millares 212 4 4 2 5" xfId="47892" xr:uid="{B9AF49CD-86A8-4555-BC98-4E213C597FC5}"/>
    <cellStyle name="Millares 212 4 4 3" xfId="3942" xr:uid="{2636659A-863E-4155-9CD6-6DC72C439579}"/>
    <cellStyle name="Millares 212 4 4 3 2" xfId="8185" xr:uid="{C20EA7DF-C3EC-4F6A-B218-EA89F50639AF}"/>
    <cellStyle name="Millares 212 4 4 3 2 2" xfId="19637" xr:uid="{88E69BC8-0027-45E4-9FE7-BA13E242ACDB}"/>
    <cellStyle name="Millares 212 4 4 3 2 2 2" xfId="42531" xr:uid="{9ECB13D8-9C74-468A-ACA2-35AEC75F1EE7}"/>
    <cellStyle name="Millares 212 4 4 3 2 3" xfId="31090" xr:uid="{19D7B981-1492-4C7D-B07C-3CFAA1BC7A1F}"/>
    <cellStyle name="Millares 212 4 4 3 2 4" xfId="53972" xr:uid="{15B6C346-449B-4123-8E2D-EB5E14ED70F3}"/>
    <cellStyle name="Millares 212 4 4 3 3" xfId="15395" xr:uid="{381A0413-184D-43CA-BD6C-3838E35D2FFF}"/>
    <cellStyle name="Millares 212 4 4 3 3 2" xfId="38289" xr:uid="{43B0A55D-DCF1-4604-8921-8C1F87CAA6CF}"/>
    <cellStyle name="Millares 212 4 4 3 4" xfId="26848" xr:uid="{03099652-17F4-4CC6-AB14-E973CED3B352}"/>
    <cellStyle name="Millares 212 4 4 3 5" xfId="49730" xr:uid="{8229C28C-2EBC-46D5-88B5-EF380AED5F79}"/>
    <cellStyle name="Millares 212 4 4 4" xfId="5029" xr:uid="{4ED6ACB2-1580-49AD-8BEB-6694BAF35BF3}"/>
    <cellStyle name="Millares 212 4 4 4 2" xfId="16481" xr:uid="{9D51B44A-82EB-4E08-8803-67A7EC9796C9}"/>
    <cellStyle name="Millares 212 4 4 4 2 2" xfId="39375" xr:uid="{4DAD3254-9CBB-4BB0-871C-349D638EE857}"/>
    <cellStyle name="Millares 212 4 4 4 3" xfId="27934" xr:uid="{A4AB1822-5BB2-4430-BC30-DCD13E092BB6}"/>
    <cellStyle name="Millares 212 4 4 4 4" xfId="50816" xr:uid="{E0A38116-716B-4EDA-96B3-51126888F019}"/>
    <cellStyle name="Millares 212 4 4 5" xfId="10090" xr:uid="{92D4DB80-9C29-4640-A3C5-E8AEF6FBCC40}"/>
    <cellStyle name="Millares 212 4 4 5 2" xfId="21533" xr:uid="{E3C2B3E7-75CD-4ACB-95F1-E3409AA56D54}"/>
    <cellStyle name="Millares 212 4 4 5 2 2" xfId="44427" xr:uid="{354E4487-BA12-4B8F-8E48-4335959AEF65}"/>
    <cellStyle name="Millares 212 4 4 5 3" xfId="32986" xr:uid="{98C3B9C1-D73D-45AF-9706-9CEA38CE53FA}"/>
    <cellStyle name="Millares 212 4 4 6" xfId="11174" xr:uid="{3DAAB360-8EFF-4D9F-A14A-09E00EE6715F}"/>
    <cellStyle name="Millares 212 4 4 6 2" xfId="22617" xr:uid="{759477DE-8061-4702-A4F0-71152BD0B8AB}"/>
    <cellStyle name="Millares 212 4 4 6 2 2" xfId="45511" xr:uid="{A5E25C1F-A22D-4C21-92CE-72ACD7B5898E}"/>
    <cellStyle name="Millares 212 4 4 6 3" xfId="34070" xr:uid="{767986DC-2B88-4F0E-B92A-EA416D05F6A4}"/>
    <cellStyle name="Millares 212 4 4 7" xfId="12239" xr:uid="{C2205515-574C-45B5-8232-5474383886FE}"/>
    <cellStyle name="Millares 212 4 4 7 2" xfId="35133" xr:uid="{FCB38101-0BF8-4EBB-86C4-709DFBFD4465}"/>
    <cellStyle name="Millares 212 4 4 8" xfId="23692" xr:uid="{00E05615-F31C-47ED-BA85-E919A20D73DF}"/>
    <cellStyle name="Millares 212 4 4 9" xfId="46575" xr:uid="{54A461AC-FBBE-4FB4-A755-92A4BBB1F66E}"/>
    <cellStyle name="Millares 212 4 5" xfId="1309" xr:uid="{AF9EE803-B86F-4502-948E-2F94FD60AC99}"/>
    <cellStyle name="Millares 212 4 5 2" xfId="2626" xr:uid="{BCE6C0F9-CE05-4FC6-A4EA-57991DBDE6CF}"/>
    <cellStyle name="Millares 212 4 5 2 2" xfId="6874" xr:uid="{8E69FBC5-3AE3-4C2D-AA38-8126A016A855}"/>
    <cellStyle name="Millares 212 4 5 2 2 2" xfId="18326" xr:uid="{83A4E02B-3ECE-4FF7-84A7-D39BA0A7A906}"/>
    <cellStyle name="Millares 212 4 5 2 2 2 2" xfId="41220" xr:uid="{6836E4EE-4E08-4BB6-9AD1-C381428EB61A}"/>
    <cellStyle name="Millares 212 4 5 2 2 3" xfId="29779" xr:uid="{252BDB63-2C7A-4185-8658-AFB570C79B4C}"/>
    <cellStyle name="Millares 212 4 5 2 2 4" xfId="52661" xr:uid="{847B18E6-19E9-472C-8119-A4FA030314DF}"/>
    <cellStyle name="Millares 212 4 5 2 3" xfId="14084" xr:uid="{6DFAD7E8-E4A5-4598-99D4-6596EF6DD13E}"/>
    <cellStyle name="Millares 212 4 5 2 3 2" xfId="36978" xr:uid="{EBF318F5-3DA0-433C-B06B-32196CBE88A2}"/>
    <cellStyle name="Millares 212 4 5 2 4" xfId="25537" xr:uid="{0FDFB94E-7F45-4C65-9426-5CCC61818AD9}"/>
    <cellStyle name="Millares 212 4 5 2 5" xfId="48420" xr:uid="{B0D87C12-AE6A-4B6C-91B5-CD79C841EF35}"/>
    <cellStyle name="Millares 212 4 5 3" xfId="5557" xr:uid="{B94ABCD4-A6DD-46C3-85BC-8274EBA9D0F3}"/>
    <cellStyle name="Millares 212 4 5 3 2" xfId="17009" xr:uid="{63C4272A-2F0D-44DB-8BD1-A91AAF164B32}"/>
    <cellStyle name="Millares 212 4 5 3 2 2" xfId="39903" xr:uid="{2301637F-D070-4AE7-A8C7-9D6032F09F58}"/>
    <cellStyle name="Millares 212 4 5 3 3" xfId="28462" xr:uid="{4DF34280-3FF3-4DA0-81D3-7A3E94D382F4}"/>
    <cellStyle name="Millares 212 4 5 3 4" xfId="51344" xr:uid="{8CB71607-967E-471D-ABB2-CF2892E580E9}"/>
    <cellStyle name="Millares 212 4 5 4" xfId="12767" xr:uid="{FA27575D-EF09-4467-AED9-0648C494FBDE}"/>
    <cellStyle name="Millares 212 4 5 4 2" xfId="35661" xr:uid="{EE484BE9-3F84-4ED1-A15A-0EB3E42DD333}"/>
    <cellStyle name="Millares 212 4 5 5" xfId="24220" xr:uid="{1F2AE427-D24F-42A4-98BE-A2FF57096017}"/>
    <cellStyle name="Millares 212 4 5 6" xfId="47103" xr:uid="{321A9E01-88C1-480C-9C43-856558F8B4C2}"/>
    <cellStyle name="Millares 212 4 6" xfId="1571" xr:uid="{496D1548-0577-4E49-978D-8FE8CBD7C654}"/>
    <cellStyle name="Millares 212 4 6 2" xfId="5819" xr:uid="{1BEFF5ED-19A4-48B9-A521-C7BD964C5334}"/>
    <cellStyle name="Millares 212 4 6 2 2" xfId="17271" xr:uid="{442E7A91-E462-442B-8567-E136CC364BF2}"/>
    <cellStyle name="Millares 212 4 6 2 2 2" xfId="40165" xr:uid="{D2AC3D1B-3662-43D0-A14F-B4FF49D3BC68}"/>
    <cellStyle name="Millares 212 4 6 2 3" xfId="28724" xr:uid="{1C60A839-AC49-45EF-94EE-F839F7744C59}"/>
    <cellStyle name="Millares 212 4 6 2 4" xfId="51606" xr:uid="{FDBB48BA-5690-4254-A88E-F64FE9756E1D}"/>
    <cellStyle name="Millares 212 4 6 3" xfId="13029" xr:uid="{F778E622-9AFB-491F-97B7-CCFA2B5E3294}"/>
    <cellStyle name="Millares 212 4 6 3 2" xfId="35923" xr:uid="{EF9FE4C9-FFB6-4904-9D7E-625216463E05}"/>
    <cellStyle name="Millares 212 4 6 4" xfId="24482" xr:uid="{8C997D04-24A6-4827-A1AA-9A85FAE56701}"/>
    <cellStyle name="Millares 212 4 6 5" xfId="47365" xr:uid="{1F635348-40F8-45D2-9ECB-C0C0F5591579}"/>
    <cellStyle name="Millares 212 4 7" xfId="2894" xr:uid="{00C6CFE2-CA9D-4C7D-9911-C81B80340794}"/>
    <cellStyle name="Millares 212 4 7 2" xfId="7137" xr:uid="{556AB023-FF88-405F-8A18-F60EFB1EDE07}"/>
    <cellStyle name="Millares 212 4 7 2 2" xfId="18589" xr:uid="{194BF3FE-3B33-4ABD-AEE3-B6DAE1776D54}"/>
    <cellStyle name="Millares 212 4 7 2 2 2" xfId="41483" xr:uid="{87744AD2-EC89-45B3-B36B-42593C949CA5}"/>
    <cellStyle name="Millares 212 4 7 2 3" xfId="30042" xr:uid="{C3A40664-8E0C-492C-9A8F-0881F50E0DC2}"/>
    <cellStyle name="Millares 212 4 7 2 4" xfId="52924" xr:uid="{BAE507C1-5DDC-44DB-9419-FFCC931E8DBC}"/>
    <cellStyle name="Millares 212 4 7 3" xfId="14347" xr:uid="{65DBE325-DC5C-4679-8823-D5A62CE469D7}"/>
    <cellStyle name="Millares 212 4 7 3 2" xfId="37241" xr:uid="{D9AE1FC3-D797-4458-9367-6317F01A7E8A}"/>
    <cellStyle name="Millares 212 4 7 4" xfId="25800" xr:uid="{CD4C7AAB-BA26-494C-A5DC-B8AFEB98FA0A}"/>
    <cellStyle name="Millares 212 4 7 5" xfId="48682" xr:uid="{96A1B052-A825-4790-9189-B72F72ACD956}"/>
    <cellStyle name="Millares 212 4 8" xfId="3154" xr:uid="{5B70366D-5222-424E-B7A1-FCE79ECEE7D8}"/>
    <cellStyle name="Millares 212 4 8 2" xfId="7397" xr:uid="{557273E9-8271-4703-A76D-9318D1173285}"/>
    <cellStyle name="Millares 212 4 8 2 2" xfId="18849" xr:uid="{283B7B0C-818A-4C7D-A53A-70B667D8CDE3}"/>
    <cellStyle name="Millares 212 4 8 2 2 2" xfId="41743" xr:uid="{27FDBEDE-F67C-4049-AB03-8FCD0545FC09}"/>
    <cellStyle name="Millares 212 4 8 2 3" xfId="30302" xr:uid="{5BB18CC2-19B4-4769-9155-CDD6BC2EE241}"/>
    <cellStyle name="Millares 212 4 8 2 4" xfId="53184" xr:uid="{7F4692D9-134E-44C1-948C-A58F4A8874E9}"/>
    <cellStyle name="Millares 212 4 8 3" xfId="14607" xr:uid="{53C4270F-C1EF-4F37-9AFC-FEC92FDE8D36}"/>
    <cellStyle name="Millares 212 4 8 3 2" xfId="37501" xr:uid="{326A2EC3-9590-4F49-8263-A5F2AB578C4A}"/>
    <cellStyle name="Millares 212 4 8 4" xfId="26060" xr:uid="{096011B3-9651-48B5-BCAC-0FEFA2830553}"/>
    <cellStyle name="Millares 212 4 8 5" xfId="48942" xr:uid="{B3B76486-7AA3-46BD-988B-CFA1EAA5CD23}"/>
    <cellStyle name="Millares 212 4 9" xfId="3415" xr:uid="{0FC74522-27D0-4B38-B242-D69C56701027}"/>
    <cellStyle name="Millares 212 4 9 2" xfId="7658" xr:uid="{1465E380-EC0F-48BD-882F-79ABE884E794}"/>
    <cellStyle name="Millares 212 4 9 2 2" xfId="19110" xr:uid="{EF26C5A0-F170-4860-8020-F416085FE9AA}"/>
    <cellStyle name="Millares 212 4 9 2 2 2" xfId="42004" xr:uid="{B649F32B-335D-49A4-AE7A-E23D7FC0826E}"/>
    <cellStyle name="Millares 212 4 9 2 3" xfId="30563" xr:uid="{7331B99A-A63F-4683-9A68-258723A97AB4}"/>
    <cellStyle name="Millares 212 4 9 2 4" xfId="53445" xr:uid="{3827C80E-D772-48E3-892D-F205690BBBDF}"/>
    <cellStyle name="Millares 212 4 9 3" xfId="14868" xr:uid="{A0F47620-04BD-432D-9140-063E15EAD97A}"/>
    <cellStyle name="Millares 212 4 9 3 2" xfId="37762" xr:uid="{5C266F0C-C088-4B13-9F0F-32F9FB362956}"/>
    <cellStyle name="Millares 212 4 9 4" xfId="26321" xr:uid="{727BD6E9-3E70-4D5A-9175-3BA34B883CFE}"/>
    <cellStyle name="Millares 212 4 9 5" xfId="49203" xr:uid="{6AD34211-0B6E-40A3-8C26-0792DCB667E8}"/>
    <cellStyle name="Millares 212 5" xfId="267" xr:uid="{C9173A70-E4EC-47A6-8DFF-4CF070AB0886}"/>
    <cellStyle name="Millares 212 5 10" xfId="4501" xr:uid="{828A0BAE-0890-440D-AB12-4C72C7FA9EA2}"/>
    <cellStyle name="Millares 212 5 10 2" xfId="15953" xr:uid="{450531B2-62E4-4255-A1CC-3FCD22A1F69D}"/>
    <cellStyle name="Millares 212 5 10 2 2" xfId="38847" xr:uid="{4BC7F14F-C692-43C5-B2D8-34457575E7D7}"/>
    <cellStyle name="Millares 212 5 10 3" xfId="27406" xr:uid="{9C9C1F3F-AFBE-4D72-94DA-194A54997B2F}"/>
    <cellStyle name="Millares 212 5 10 4" xfId="50288" xr:uid="{B4C39B30-DC88-4B58-A97A-B4436E810953}"/>
    <cellStyle name="Millares 212 5 11" xfId="8781" xr:uid="{FBDCC212-045B-40D5-871A-2790588CED83}"/>
    <cellStyle name="Millares 212 5 11 2" xfId="20225" xr:uid="{CC4C2726-0581-4B56-A37F-F0D0CFAF2A9A}"/>
    <cellStyle name="Millares 212 5 11 2 2" xfId="43119" xr:uid="{531B14F4-DC97-4088-9C0D-C9588B85FB3C}"/>
    <cellStyle name="Millares 212 5 11 3" xfId="31678" xr:uid="{31093C84-DC31-4FF2-B15D-2688222BBE6B}"/>
    <cellStyle name="Millares 212 5 11 4" xfId="54560" xr:uid="{DAD5585D-9F96-4D77-AF97-0EDAF38C3AA8}"/>
    <cellStyle name="Millares 212 5 12" xfId="9043" xr:uid="{2AA8FC9B-36FB-4A64-AF96-E6905B178E0D}"/>
    <cellStyle name="Millares 212 5 12 2" xfId="20487" xr:uid="{F8B64825-B575-42CE-8789-19BB473BABD2}"/>
    <cellStyle name="Millares 212 5 12 2 2" xfId="43381" xr:uid="{7F98B249-0A91-4751-A75D-C286D1898374}"/>
    <cellStyle name="Millares 212 5 12 3" xfId="31940" xr:uid="{621750EA-F58B-4698-B255-33610200BE3F}"/>
    <cellStyle name="Millares 212 5 12 4" xfId="54822" xr:uid="{7F1C21DB-94C3-4CA8-BA5E-3B9853C1913D}"/>
    <cellStyle name="Millares 212 5 13" xfId="9310" xr:uid="{B0603A54-624B-4B6D-8F3A-FA1ABBB18B5E}"/>
    <cellStyle name="Millares 212 5 13 2" xfId="20754" xr:uid="{40C66EE5-9AA5-49D0-8059-C9139B738893}"/>
    <cellStyle name="Millares 212 5 13 2 2" xfId="43648" xr:uid="{AF7FE740-B9B9-4A9D-AA2F-F7B6934414FC}"/>
    <cellStyle name="Millares 212 5 13 3" xfId="32207" xr:uid="{79DF47BE-1EF9-4516-92FB-2BC475E773B7}"/>
    <cellStyle name="Millares 212 5 13 4" xfId="55089" xr:uid="{9286606E-58EC-47DF-ABEF-DCF1FE0BC9C0}"/>
    <cellStyle name="Millares 212 5 14" xfId="9582" xr:uid="{537A69E6-E58A-42A8-935F-D86C9452E008}"/>
    <cellStyle name="Millares 212 5 14 2" xfId="21025" xr:uid="{68459CC9-0A7E-492E-AF02-58D87D38F999}"/>
    <cellStyle name="Millares 212 5 14 2 2" xfId="43919" xr:uid="{84082377-CBD1-4406-9C32-D2060C9F99A1}"/>
    <cellStyle name="Millares 212 5 14 3" xfId="32478" xr:uid="{7023BD84-4DA9-435C-9E5F-AF208F0FCC53}"/>
    <cellStyle name="Millares 212 5 15" xfId="10666" xr:uid="{7BF00C2A-F411-467C-A989-2F6F5A80EDCD}"/>
    <cellStyle name="Millares 212 5 15 2" xfId="22109" xr:uid="{759A3BE8-7788-459C-9282-D977557941AD}"/>
    <cellStyle name="Millares 212 5 15 2 2" xfId="45003" xr:uid="{20ABFF54-99F4-474A-8E5E-3F148375A798}"/>
    <cellStyle name="Millares 212 5 15 3" xfId="33562" xr:uid="{174620F9-9343-404B-86F6-4D6BFE47F8E8}"/>
    <cellStyle name="Millares 212 5 16" xfId="11731" xr:uid="{67BB4214-DCB6-4E08-9C79-A679000321AE}"/>
    <cellStyle name="Millares 212 5 16 2" xfId="34625" xr:uid="{31374F9E-FB83-49E2-8A00-0B9F32A4820F}"/>
    <cellStyle name="Millares 212 5 17" xfId="23184" xr:uid="{F50280D2-C5FA-4F29-9908-8FE69DCB614D}"/>
    <cellStyle name="Millares 212 5 18" xfId="46067" xr:uid="{03AA97F7-A919-4570-80C5-B71167783510}"/>
    <cellStyle name="Millares 212 5 2" xfId="388" xr:uid="{C00B24B5-6572-48B8-AA31-B92DAC3222D9}"/>
    <cellStyle name="Millares 212 5 2 10" xfId="8897" xr:uid="{6034CDC9-8213-4FB7-9644-9F9791698A85}"/>
    <cellStyle name="Millares 212 5 2 10 2" xfId="20341" xr:uid="{B823CCE0-7043-4B36-BB07-65187E6AB414}"/>
    <cellStyle name="Millares 212 5 2 10 2 2" xfId="43235" xr:uid="{3695FEEC-BC89-40A3-94B1-01C7CB3CFD1B}"/>
    <cellStyle name="Millares 212 5 2 10 3" xfId="31794" xr:uid="{BC132B3A-1BE5-485A-9826-FDDD27259160}"/>
    <cellStyle name="Millares 212 5 2 10 4" xfId="54676" xr:uid="{D085EA45-73B4-4CDC-9CCE-4269E32EF2B7}"/>
    <cellStyle name="Millares 212 5 2 11" xfId="9159" xr:uid="{37F49A27-B057-4DA7-B646-FB24BA27CEB1}"/>
    <cellStyle name="Millares 212 5 2 11 2" xfId="20603" xr:uid="{F563BCD6-F0D8-4AEF-97C5-4CCCA17DF892}"/>
    <cellStyle name="Millares 212 5 2 11 2 2" xfId="43497" xr:uid="{B4194617-0144-4596-A170-3E4A018AEAF2}"/>
    <cellStyle name="Millares 212 5 2 11 3" xfId="32056" xr:uid="{AA927DF9-B86F-4CEC-960C-2AB447739424}"/>
    <cellStyle name="Millares 212 5 2 11 4" xfId="54938" xr:uid="{495279F8-FA49-443B-B643-2BEB6EB4FD28}"/>
    <cellStyle name="Millares 212 5 2 12" xfId="9426" xr:uid="{8536C3DC-73EE-48D7-831D-6E860A851897}"/>
    <cellStyle name="Millares 212 5 2 12 2" xfId="20870" xr:uid="{571941FD-0873-426F-AB07-DF45D6BD8444}"/>
    <cellStyle name="Millares 212 5 2 12 2 2" xfId="43764" xr:uid="{C3AF23A0-547F-406B-946E-D69FDF08082A}"/>
    <cellStyle name="Millares 212 5 2 12 3" xfId="32323" xr:uid="{BFD19A23-FA74-4FB6-9654-74FF0612F953}"/>
    <cellStyle name="Millares 212 5 2 12 4" xfId="55205" xr:uid="{82A7A37D-F8B1-4F15-926C-E208417D5CF2}"/>
    <cellStyle name="Millares 212 5 2 13" xfId="9698" xr:uid="{1CFD82B3-2F37-428D-8BC4-56EF3A1B0536}"/>
    <cellStyle name="Millares 212 5 2 13 2" xfId="21141" xr:uid="{00B7687D-40FE-4B4F-A861-33A4828553FA}"/>
    <cellStyle name="Millares 212 5 2 13 2 2" xfId="44035" xr:uid="{8D5C2775-B30C-482D-BDC4-88BE64426032}"/>
    <cellStyle name="Millares 212 5 2 13 3" xfId="32594" xr:uid="{9A7F77D4-3972-4546-8BF2-46D08BAAA753}"/>
    <cellStyle name="Millares 212 5 2 14" xfId="10782" xr:uid="{CC1053D7-CB6B-4CFE-837F-0CB9FD4387D2}"/>
    <cellStyle name="Millares 212 5 2 14 2" xfId="22225" xr:uid="{294C06C7-39AF-46AA-BAF4-3A6DA341A4DC}"/>
    <cellStyle name="Millares 212 5 2 14 2 2" xfId="45119" xr:uid="{F1030D8B-A744-428D-B9ED-F9D70963CCD3}"/>
    <cellStyle name="Millares 212 5 2 14 3" xfId="33678" xr:uid="{815C012E-CD24-4AE5-9985-4B440C615579}"/>
    <cellStyle name="Millares 212 5 2 15" xfId="11847" xr:uid="{9C2A01F2-19D3-4195-A34D-2794CFBDAE7B}"/>
    <cellStyle name="Millares 212 5 2 15 2" xfId="34741" xr:uid="{BD5DF570-4FA5-48DB-A6A4-5F08C8E9E3D0}"/>
    <cellStyle name="Millares 212 5 2 16" xfId="23300" xr:uid="{A80FC99D-483B-4C36-88BC-4492544E5E03}"/>
    <cellStyle name="Millares 212 5 2 17" xfId="46183" xr:uid="{98B054BD-61AE-4BB0-B2F1-7DADE6C01DE1}"/>
    <cellStyle name="Millares 212 5 2 2" xfId="651" xr:uid="{9434F0A8-00DE-48FE-98F1-0DC334D79ED4}"/>
    <cellStyle name="Millares 212 5 2 2 10" xfId="46446" xr:uid="{DD3E430E-D6A9-40F1-AA44-CEEDB5D33CAF}"/>
    <cellStyle name="Millares 212 5 2 2 2" xfId="1179" xr:uid="{4CCE0B32-3C54-43A6-9E2B-FE2CE040E181}"/>
    <cellStyle name="Millares 212 5 2 2 2 2" xfId="2496" xr:uid="{E8F7F588-36D1-43AB-AB0C-A2BD1068DE9A}"/>
    <cellStyle name="Millares 212 5 2 2 2 2 2" xfId="6744" xr:uid="{94CDC1CD-5B9D-4BB0-AF5E-555E65F8097D}"/>
    <cellStyle name="Millares 212 5 2 2 2 2 2 2" xfId="18196" xr:uid="{70EBAFD5-CF00-400C-8F84-7DD38C20ADFC}"/>
    <cellStyle name="Millares 212 5 2 2 2 2 2 2 2" xfId="41090" xr:uid="{E06EA5C4-60DC-4130-BF63-1726A93CCF79}"/>
    <cellStyle name="Millares 212 5 2 2 2 2 2 3" xfId="29649" xr:uid="{28AEA9D6-448B-485B-AC81-1FFCE4BAF38C}"/>
    <cellStyle name="Millares 212 5 2 2 2 2 2 4" xfId="52531" xr:uid="{78C42CC9-F954-452D-BA08-CDEC55637E57}"/>
    <cellStyle name="Millares 212 5 2 2 2 2 3" xfId="13954" xr:uid="{C7E44096-C5B2-42B1-B71D-CE30C54E216D}"/>
    <cellStyle name="Millares 212 5 2 2 2 2 3 2" xfId="36848" xr:uid="{388EE7DD-C721-4CF9-B1E9-26287939486B}"/>
    <cellStyle name="Millares 212 5 2 2 2 2 4" xfId="25407" xr:uid="{DF511EA9-10A2-431B-848C-3B8B8C44767D}"/>
    <cellStyle name="Millares 212 5 2 2 2 2 5" xfId="48290" xr:uid="{060F3EBC-9E40-44E7-AFA7-735FBFC86DA8}"/>
    <cellStyle name="Millares 212 5 2 2 2 3" xfId="4340" xr:uid="{6D35D6E2-41DA-4DC0-B7EA-1FB0B782B9CB}"/>
    <cellStyle name="Millares 212 5 2 2 2 3 2" xfId="8583" xr:uid="{39E14B2F-AAA5-4046-8F2C-D10E2B47FEE4}"/>
    <cellStyle name="Millares 212 5 2 2 2 3 2 2" xfId="20035" xr:uid="{FFEAB646-AC20-4892-9534-A9EE27A2A6B6}"/>
    <cellStyle name="Millares 212 5 2 2 2 3 2 2 2" xfId="42929" xr:uid="{3D6837AC-D45A-4543-8C22-4109B5419DBC}"/>
    <cellStyle name="Millares 212 5 2 2 2 3 2 3" xfId="31488" xr:uid="{DFA5A91C-2B2F-4329-AB60-7DBDA5B85384}"/>
    <cellStyle name="Millares 212 5 2 2 2 3 2 4" xfId="54370" xr:uid="{B71280CE-975B-45BD-928B-D1CCEEE3D5F9}"/>
    <cellStyle name="Millares 212 5 2 2 2 3 3" xfId="15793" xr:uid="{A81740E4-8BB4-4251-B457-CEA8E87FB49E}"/>
    <cellStyle name="Millares 212 5 2 2 2 3 3 2" xfId="38687" xr:uid="{C78650A5-77D2-4772-ABEA-1E64225C4198}"/>
    <cellStyle name="Millares 212 5 2 2 2 3 4" xfId="27246" xr:uid="{85C73391-A5E0-4FAF-A754-DAD28D3CDF4A}"/>
    <cellStyle name="Millares 212 5 2 2 2 3 5" xfId="50128" xr:uid="{4607B10C-B417-4B60-86D2-875AD5EE0013}"/>
    <cellStyle name="Millares 212 5 2 2 2 4" xfId="5427" xr:uid="{588543AC-1310-4466-AE86-1FE87480CD1D}"/>
    <cellStyle name="Millares 212 5 2 2 2 4 2" xfId="16879" xr:uid="{04793C72-B079-460F-A38F-FCC4935B7C92}"/>
    <cellStyle name="Millares 212 5 2 2 2 4 2 2" xfId="39773" xr:uid="{2E5DC857-70C4-4A6C-8B70-EF02A6D040F0}"/>
    <cellStyle name="Millares 212 5 2 2 2 4 3" xfId="28332" xr:uid="{229169AB-C2FD-451B-B356-BA3E4FCCCFCA}"/>
    <cellStyle name="Millares 212 5 2 2 2 4 4" xfId="51214" xr:uid="{15CA69C6-5D27-4A0C-B1BA-2C1582EFDCDE}"/>
    <cellStyle name="Millares 212 5 2 2 2 5" xfId="10488" xr:uid="{564DB6E6-D18D-4807-AE7E-14C69582B2F5}"/>
    <cellStyle name="Millares 212 5 2 2 2 5 2" xfId="21931" xr:uid="{0F4FF8A8-F00D-4EAA-A2B1-1507675438BC}"/>
    <cellStyle name="Millares 212 5 2 2 2 5 2 2" xfId="44825" xr:uid="{DBF37829-51B7-4818-AD0A-E205C0914065}"/>
    <cellStyle name="Millares 212 5 2 2 2 5 3" xfId="33384" xr:uid="{AA0DD09C-10BE-4992-BB2D-A8C68E8A8AA3}"/>
    <cellStyle name="Millares 212 5 2 2 2 6" xfId="11572" xr:uid="{C893EC53-215B-44AA-B71C-CCB17255AAB6}"/>
    <cellStyle name="Millares 212 5 2 2 2 6 2" xfId="23015" xr:uid="{C00E86B1-658C-41EC-B061-C0800B1E7ED7}"/>
    <cellStyle name="Millares 212 5 2 2 2 6 2 2" xfId="45909" xr:uid="{970F1227-CA31-4DFF-B2DB-FE7159E52E9D}"/>
    <cellStyle name="Millares 212 5 2 2 2 6 3" xfId="34468" xr:uid="{D5B589D1-844D-4296-AA36-E2F2C3B752A2}"/>
    <cellStyle name="Millares 212 5 2 2 2 7" xfId="12637" xr:uid="{20F167E3-1494-4E59-BC03-756C69C20B09}"/>
    <cellStyle name="Millares 212 5 2 2 2 7 2" xfId="35531" xr:uid="{B8389996-EF2C-4C06-BE8B-8D0E775DFD4D}"/>
    <cellStyle name="Millares 212 5 2 2 2 8" xfId="24090" xr:uid="{15B45547-7908-449C-8FFA-70098AE4AFDB}"/>
    <cellStyle name="Millares 212 5 2 2 2 9" xfId="46973" xr:uid="{54ED4195-159E-4ED2-8439-E31893281C96}"/>
    <cellStyle name="Millares 212 5 2 2 3" xfId="1969" xr:uid="{415457F9-4935-49B9-A854-925E72AF9968}"/>
    <cellStyle name="Millares 212 5 2 2 3 2" xfId="6217" xr:uid="{4358EC36-9AC8-4AC4-8121-883B7E2508E2}"/>
    <cellStyle name="Millares 212 5 2 2 3 2 2" xfId="17669" xr:uid="{CA207C97-2006-4637-AD77-17DCEC509472}"/>
    <cellStyle name="Millares 212 5 2 2 3 2 2 2" xfId="40563" xr:uid="{BE99AC5F-DF5B-4DED-A08B-3452D56BB087}"/>
    <cellStyle name="Millares 212 5 2 2 3 2 3" xfId="29122" xr:uid="{38DA4333-69D0-447A-BD8C-631E35E59580}"/>
    <cellStyle name="Millares 212 5 2 2 3 2 4" xfId="52004" xr:uid="{F319ACFF-2909-42AB-9D74-669E3B37FD6F}"/>
    <cellStyle name="Millares 212 5 2 2 3 3" xfId="13427" xr:uid="{DB13872A-1EF9-427E-A9BA-1C4E02295555}"/>
    <cellStyle name="Millares 212 5 2 2 3 3 2" xfId="36321" xr:uid="{E97F260B-EFAE-4195-9E28-FAF5DAAA3A28}"/>
    <cellStyle name="Millares 212 5 2 2 3 4" xfId="24880" xr:uid="{CEE1A7B6-9EF6-41DF-801D-835F96329A35}"/>
    <cellStyle name="Millares 212 5 2 2 3 5" xfId="47763" xr:uid="{5C0B233C-D0E6-433F-9256-AA4B4834D268}"/>
    <cellStyle name="Millares 212 5 2 2 4" xfId="3813" xr:uid="{0EBA5C07-4938-4AB6-9C15-D6F64D291E6E}"/>
    <cellStyle name="Millares 212 5 2 2 4 2" xfId="8056" xr:uid="{BEAA5B13-E3B7-4FB4-A5AB-6627DBAC67C7}"/>
    <cellStyle name="Millares 212 5 2 2 4 2 2" xfId="19508" xr:uid="{38AEDA33-0B48-46DF-9DF6-27BF76BA6F7C}"/>
    <cellStyle name="Millares 212 5 2 2 4 2 2 2" xfId="42402" xr:uid="{0F7498D0-DB6A-49C0-A48D-E97FE9CFC0A9}"/>
    <cellStyle name="Millares 212 5 2 2 4 2 3" xfId="30961" xr:uid="{98EEE776-7807-4779-9D12-824824D851E6}"/>
    <cellStyle name="Millares 212 5 2 2 4 2 4" xfId="53843" xr:uid="{0C36CCB0-4DCB-4DAE-B13C-51925A554E37}"/>
    <cellStyle name="Millares 212 5 2 2 4 3" xfId="15266" xr:uid="{6FE0AE70-C127-4C77-A198-5A134744BC5B}"/>
    <cellStyle name="Millares 212 5 2 2 4 3 2" xfId="38160" xr:uid="{1963CAEB-0E79-4588-AC2E-FAAE2F34B7F5}"/>
    <cellStyle name="Millares 212 5 2 2 4 4" xfId="26719" xr:uid="{157DF963-B44A-45A5-8D5F-8FFF311D8BE3}"/>
    <cellStyle name="Millares 212 5 2 2 4 5" xfId="49601" xr:uid="{C2E6C07B-7BEE-4DD9-A976-3C3FD102368C}"/>
    <cellStyle name="Millares 212 5 2 2 5" xfId="4900" xr:uid="{0FE6AEF2-DED5-4B26-9E48-E1FA4F4BFB73}"/>
    <cellStyle name="Millares 212 5 2 2 5 2" xfId="16352" xr:uid="{0E595FCA-896B-41C5-8604-9F5DB62398F9}"/>
    <cellStyle name="Millares 212 5 2 2 5 2 2" xfId="39246" xr:uid="{D78A67B5-CF8F-42DE-A3DA-5E272FCCC00E}"/>
    <cellStyle name="Millares 212 5 2 2 5 3" xfId="27805" xr:uid="{2DB8067E-137A-43F3-8A91-6A42C69608BE}"/>
    <cellStyle name="Millares 212 5 2 2 5 4" xfId="50687" xr:uid="{B560C248-6AD2-4BB5-980F-9B280DE1A31A}"/>
    <cellStyle name="Millares 212 5 2 2 6" xfId="9961" xr:uid="{D0CEDB2A-2A65-4555-9F59-4FE549CEEA1C}"/>
    <cellStyle name="Millares 212 5 2 2 6 2" xfId="21404" xr:uid="{F39FB11D-84C9-4586-ABF8-06A8A29F90F4}"/>
    <cellStyle name="Millares 212 5 2 2 6 2 2" xfId="44298" xr:uid="{2F32C70B-23C7-4688-B056-70EB7FA5AE7E}"/>
    <cellStyle name="Millares 212 5 2 2 6 3" xfId="32857" xr:uid="{5CB27F00-81F7-41B9-B81D-D140FEEFA9F9}"/>
    <cellStyle name="Millares 212 5 2 2 7" xfId="11045" xr:uid="{348B2A18-A9F8-4AC7-B956-FF287EE49827}"/>
    <cellStyle name="Millares 212 5 2 2 7 2" xfId="22488" xr:uid="{2077A30B-84D4-4B57-940D-82F3CD8B68E8}"/>
    <cellStyle name="Millares 212 5 2 2 7 2 2" xfId="45382" xr:uid="{93BF8109-3786-41EE-AF2A-1684221539B3}"/>
    <cellStyle name="Millares 212 5 2 2 7 3" xfId="33941" xr:uid="{F990D5C3-E1B6-4D5A-98E4-8042E704F147}"/>
    <cellStyle name="Millares 212 5 2 2 8" xfId="12110" xr:uid="{C3F0FB52-BFDD-4E9C-9496-A126DD300A5B}"/>
    <cellStyle name="Millares 212 5 2 2 8 2" xfId="35004" xr:uid="{8FECEBDB-4806-4DC9-89A7-10F532CF961F}"/>
    <cellStyle name="Millares 212 5 2 2 9" xfId="23563" xr:uid="{9C6CAD30-D41C-4E14-B026-30FD520B3DA6}"/>
    <cellStyle name="Millares 212 5 2 3" xfId="916" xr:uid="{4E64AC8C-370E-4135-92A4-9B1FA773A6C1}"/>
    <cellStyle name="Millares 212 5 2 3 2" xfId="2233" xr:uid="{0F937AC6-9ACA-4042-80B7-1573D4E2537F}"/>
    <cellStyle name="Millares 212 5 2 3 2 2" xfId="6481" xr:uid="{10D8C5FE-B690-445C-9E2B-1191EC5EAA08}"/>
    <cellStyle name="Millares 212 5 2 3 2 2 2" xfId="17933" xr:uid="{782B484F-4E8C-431C-A249-56520BB58158}"/>
    <cellStyle name="Millares 212 5 2 3 2 2 2 2" xfId="40827" xr:uid="{F04F9E0C-9BB2-484A-910B-83446B2B7034}"/>
    <cellStyle name="Millares 212 5 2 3 2 2 3" xfId="29386" xr:uid="{981062C6-99CA-4DA2-B897-494F59A7EFB1}"/>
    <cellStyle name="Millares 212 5 2 3 2 2 4" xfId="52268" xr:uid="{0F7B869F-6932-41D2-AB69-1A7C1791416A}"/>
    <cellStyle name="Millares 212 5 2 3 2 3" xfId="13691" xr:uid="{FB86739D-7702-4E08-A19F-7419FD4CD8FB}"/>
    <cellStyle name="Millares 212 5 2 3 2 3 2" xfId="36585" xr:uid="{49AA5CC1-E723-4F45-A0C5-BBF88C14F1B7}"/>
    <cellStyle name="Millares 212 5 2 3 2 4" xfId="25144" xr:uid="{9EC35F19-1D7C-4901-9A4E-2F7CA5A7F835}"/>
    <cellStyle name="Millares 212 5 2 3 2 5" xfId="48027" xr:uid="{7EC08A6A-0CE1-4BF6-851C-3F3F284F7137}"/>
    <cellStyle name="Millares 212 5 2 3 3" xfId="4077" xr:uid="{411D09FF-4FCC-4392-B339-6CB2E2D26D78}"/>
    <cellStyle name="Millares 212 5 2 3 3 2" xfId="8320" xr:uid="{43A5A8CF-B362-4FAB-8C14-30E4446D0C37}"/>
    <cellStyle name="Millares 212 5 2 3 3 2 2" xfId="19772" xr:uid="{4E53EFC7-A4D6-4D54-BD5B-BF8D1BE25CFE}"/>
    <cellStyle name="Millares 212 5 2 3 3 2 2 2" xfId="42666" xr:uid="{336B8699-B2B9-48CC-8A25-5EBBB88F571E}"/>
    <cellStyle name="Millares 212 5 2 3 3 2 3" xfId="31225" xr:uid="{399B3A4C-BF3A-4D98-AEAF-C9EBCA131153}"/>
    <cellStyle name="Millares 212 5 2 3 3 2 4" xfId="54107" xr:uid="{5CFB9729-59E7-4AC5-AA89-33F361EC3893}"/>
    <cellStyle name="Millares 212 5 2 3 3 3" xfId="15530" xr:uid="{F4DFDAC6-6670-4DB2-BB09-6A0F8D49B08A}"/>
    <cellStyle name="Millares 212 5 2 3 3 3 2" xfId="38424" xr:uid="{DF0DE5E8-2110-4F1E-9684-AE79F9B4CB5B}"/>
    <cellStyle name="Millares 212 5 2 3 3 4" xfId="26983" xr:uid="{9425695A-010C-407E-AD0E-8281B55975A4}"/>
    <cellStyle name="Millares 212 5 2 3 3 5" xfId="49865" xr:uid="{D7998674-C356-4E04-A81F-BAAC2128E00A}"/>
    <cellStyle name="Millares 212 5 2 3 4" xfId="5164" xr:uid="{18B4047B-D500-4984-83D0-76553D34CA22}"/>
    <cellStyle name="Millares 212 5 2 3 4 2" xfId="16616" xr:uid="{9859E143-EDD8-43F8-A010-9A0ECF4539F6}"/>
    <cellStyle name="Millares 212 5 2 3 4 2 2" xfId="39510" xr:uid="{FC4BC14B-23F3-4A2C-866A-E3DA8B4D5716}"/>
    <cellStyle name="Millares 212 5 2 3 4 3" xfId="28069" xr:uid="{536844A8-691F-4D5D-80EF-1570154E9310}"/>
    <cellStyle name="Millares 212 5 2 3 4 4" xfId="50951" xr:uid="{3DCFC45F-F80E-48C6-AB01-AB6EACF69DDF}"/>
    <cellStyle name="Millares 212 5 2 3 5" xfId="10225" xr:uid="{D415BF51-96D7-4FCE-8DEA-DE628AF9E9B7}"/>
    <cellStyle name="Millares 212 5 2 3 5 2" xfId="21668" xr:uid="{0ED382CF-122D-4C1C-85B8-D9BAF14AE3FA}"/>
    <cellStyle name="Millares 212 5 2 3 5 2 2" xfId="44562" xr:uid="{B0B25AC0-D8C1-4333-B289-C5165B780CB1}"/>
    <cellStyle name="Millares 212 5 2 3 5 3" xfId="33121" xr:uid="{7175AE69-BCCA-4150-B135-172E50D24A51}"/>
    <cellStyle name="Millares 212 5 2 3 6" xfId="11309" xr:uid="{48EACC0A-4BD6-49ED-BE51-3FC41F4C9E16}"/>
    <cellStyle name="Millares 212 5 2 3 6 2" xfId="22752" xr:uid="{7FDA3032-12AA-432E-9FE4-D6B77F655896}"/>
    <cellStyle name="Millares 212 5 2 3 6 2 2" xfId="45646" xr:uid="{E563FA30-E2C8-43EC-90CA-01E609E1B3A9}"/>
    <cellStyle name="Millares 212 5 2 3 6 3" xfId="34205" xr:uid="{4B8FA570-7381-4B29-8229-E06D9932597F}"/>
    <cellStyle name="Millares 212 5 2 3 7" xfId="12374" xr:uid="{E49B7772-8647-4C7F-AE6A-7E0A0DA62925}"/>
    <cellStyle name="Millares 212 5 2 3 7 2" xfId="35268" xr:uid="{3BC243BD-0CD5-4C8A-A529-259DC80253BB}"/>
    <cellStyle name="Millares 212 5 2 3 8" xfId="23827" xr:uid="{6B239F37-C0CC-4446-94D2-6586245E84EF}"/>
    <cellStyle name="Millares 212 5 2 3 9" xfId="46710" xr:uid="{B4EE8408-EAB7-4320-B8F2-2733E0C28DF7}"/>
    <cellStyle name="Millares 212 5 2 4" xfId="1444" xr:uid="{E168F6FE-AB51-439C-A0ED-AD1EA2695BD2}"/>
    <cellStyle name="Millares 212 5 2 4 2" xfId="2761" xr:uid="{2C81E612-8321-4D64-BCDC-7CFE971AD59A}"/>
    <cellStyle name="Millares 212 5 2 4 2 2" xfId="7009" xr:uid="{40E33C2C-BFA5-4FD7-80B6-7A2D48271032}"/>
    <cellStyle name="Millares 212 5 2 4 2 2 2" xfId="18461" xr:uid="{30F980C7-D7ED-4651-917C-B55908DC3AC6}"/>
    <cellStyle name="Millares 212 5 2 4 2 2 2 2" xfId="41355" xr:uid="{1D5291D9-2DE7-4FFB-A4FD-53A4FE43D4F4}"/>
    <cellStyle name="Millares 212 5 2 4 2 2 3" xfId="29914" xr:uid="{1C1F5089-30BF-4125-BF4D-13CEF17EDD17}"/>
    <cellStyle name="Millares 212 5 2 4 2 2 4" xfId="52796" xr:uid="{84BC5479-E9B7-4DA9-A434-AAD242E0951D}"/>
    <cellStyle name="Millares 212 5 2 4 2 3" xfId="14219" xr:uid="{73782466-90DF-45F7-9EBE-B2EBA334594B}"/>
    <cellStyle name="Millares 212 5 2 4 2 3 2" xfId="37113" xr:uid="{F3BF0C6D-0AE6-4BA9-A527-F9DB74163E25}"/>
    <cellStyle name="Millares 212 5 2 4 2 4" xfId="25672" xr:uid="{BD47A82E-8E51-4644-8657-AEC37DABCCC2}"/>
    <cellStyle name="Millares 212 5 2 4 2 5" xfId="48555" xr:uid="{7708E642-77EE-41BD-AE0B-C15E65E096B8}"/>
    <cellStyle name="Millares 212 5 2 4 3" xfId="5692" xr:uid="{D05328CC-6290-42E8-9166-80635C279B4A}"/>
    <cellStyle name="Millares 212 5 2 4 3 2" xfId="17144" xr:uid="{2462A2DA-28E1-4833-ABFE-2FE71765F607}"/>
    <cellStyle name="Millares 212 5 2 4 3 2 2" xfId="40038" xr:uid="{8CFC54DD-6996-48E6-BC89-6782052E5DA5}"/>
    <cellStyle name="Millares 212 5 2 4 3 3" xfId="28597" xr:uid="{A29F4CED-354C-4C24-B74C-8042B9B902AA}"/>
    <cellStyle name="Millares 212 5 2 4 3 4" xfId="51479" xr:uid="{9D4DD7ED-A377-4E9A-B5BD-CC486A97B5E8}"/>
    <cellStyle name="Millares 212 5 2 4 4" xfId="12902" xr:uid="{2EBAC663-7518-4ED4-A4E3-A41F3DD2E7D3}"/>
    <cellStyle name="Millares 212 5 2 4 4 2" xfId="35796" xr:uid="{E5A45251-F60F-4A8C-8536-B0DE2D430399}"/>
    <cellStyle name="Millares 212 5 2 4 5" xfId="24355" xr:uid="{1E03F5B7-E2DF-4CB4-962F-202622BD950E}"/>
    <cellStyle name="Millares 212 5 2 4 6" xfId="47238" xr:uid="{539DA406-2176-4A46-BE94-8822FEF14AAB}"/>
    <cellStyle name="Millares 212 5 2 5" xfId="1706" xr:uid="{1F7CE945-82F4-43BE-81CD-212C39689B7E}"/>
    <cellStyle name="Millares 212 5 2 5 2" xfId="5954" xr:uid="{3D985826-15E2-46D7-A0A2-5D27385AB479}"/>
    <cellStyle name="Millares 212 5 2 5 2 2" xfId="17406" xr:uid="{64B35BD8-979D-48BE-B272-86CD188BE1B5}"/>
    <cellStyle name="Millares 212 5 2 5 2 2 2" xfId="40300" xr:uid="{F6E0803A-7DD0-45C9-AD5C-89F5AE7F7E99}"/>
    <cellStyle name="Millares 212 5 2 5 2 3" xfId="28859" xr:uid="{3A6EF244-0117-48A8-AB64-3917F0E9FAD2}"/>
    <cellStyle name="Millares 212 5 2 5 2 4" xfId="51741" xr:uid="{0CB75608-4B24-4A13-98FF-E4E1D85B053F}"/>
    <cellStyle name="Millares 212 5 2 5 3" xfId="13164" xr:uid="{723A2FDB-1DCE-4A5F-833A-3A41EA1E6244}"/>
    <cellStyle name="Millares 212 5 2 5 3 2" xfId="36058" xr:uid="{2327FC73-778C-4D3C-AC1D-276A859B5BE9}"/>
    <cellStyle name="Millares 212 5 2 5 4" xfId="24617" xr:uid="{08BB3F55-5148-413F-A5D8-B53BC33C777E}"/>
    <cellStyle name="Millares 212 5 2 5 5" xfId="47500" xr:uid="{EBB4BF58-85CF-418C-B089-9BCDD2481008}"/>
    <cellStyle name="Millares 212 5 2 6" xfId="3029" xr:uid="{72C1704E-7F12-42D8-BBA7-7B86C214F0A3}"/>
    <cellStyle name="Millares 212 5 2 6 2" xfId="7272" xr:uid="{56B9F750-5BDE-4937-A486-FB1BBB827775}"/>
    <cellStyle name="Millares 212 5 2 6 2 2" xfId="18724" xr:uid="{778CEC22-B7BB-4C6E-9973-8A31C1336091}"/>
    <cellStyle name="Millares 212 5 2 6 2 2 2" xfId="41618" xr:uid="{27209F37-BFD0-40DD-AC47-12ED6D1C3965}"/>
    <cellStyle name="Millares 212 5 2 6 2 3" xfId="30177" xr:uid="{019E34DA-F2E3-423B-98FB-6A9005861029}"/>
    <cellStyle name="Millares 212 5 2 6 2 4" xfId="53059" xr:uid="{CA17B318-D25D-453F-A4F9-25AA2BA02842}"/>
    <cellStyle name="Millares 212 5 2 6 3" xfId="14482" xr:uid="{2AFA4F12-5E85-4AAB-A120-C8CEA67BB874}"/>
    <cellStyle name="Millares 212 5 2 6 3 2" xfId="37376" xr:uid="{2FF17234-ED49-41CD-A599-91769C0B46B0}"/>
    <cellStyle name="Millares 212 5 2 6 4" xfId="25935" xr:uid="{3B979A67-795F-42C8-AE0F-CD2CFDF8A147}"/>
    <cellStyle name="Millares 212 5 2 6 5" xfId="48817" xr:uid="{61731C8F-1381-49E5-8B39-50BF23670B93}"/>
    <cellStyle name="Millares 212 5 2 7" xfId="3289" xr:uid="{F7265C12-0BE4-4061-94C1-158ABF5BA206}"/>
    <cellStyle name="Millares 212 5 2 7 2" xfId="7532" xr:uid="{617ECD6D-0402-47B3-8D3F-1D5F79B8ADA4}"/>
    <cellStyle name="Millares 212 5 2 7 2 2" xfId="18984" xr:uid="{BCC221B2-151B-40A1-A3DC-AF638ADDD4B8}"/>
    <cellStyle name="Millares 212 5 2 7 2 2 2" xfId="41878" xr:uid="{0A9A8F34-C467-4E1D-8943-BEB1A6F26029}"/>
    <cellStyle name="Millares 212 5 2 7 2 3" xfId="30437" xr:uid="{F41580FD-B572-42A7-8359-9402EF65060C}"/>
    <cellStyle name="Millares 212 5 2 7 2 4" xfId="53319" xr:uid="{405B0207-08DE-4DE5-ACEF-64C832D7E62B}"/>
    <cellStyle name="Millares 212 5 2 7 3" xfId="14742" xr:uid="{43B66051-9100-4B47-8AF4-163F3E87A8B7}"/>
    <cellStyle name="Millares 212 5 2 7 3 2" xfId="37636" xr:uid="{E2F469A4-AE9A-4A5C-AF31-EF8A1F187543}"/>
    <cellStyle name="Millares 212 5 2 7 4" xfId="26195" xr:uid="{FDD3BA4E-B5CF-415B-ADD7-8548815E8683}"/>
    <cellStyle name="Millares 212 5 2 7 5" xfId="49077" xr:uid="{3BEFB443-7625-4641-8FE1-D863538CC032}"/>
    <cellStyle name="Millares 212 5 2 8" xfId="3550" xr:uid="{6B47F7D5-0D57-43F2-9DF1-6329E1BA435F}"/>
    <cellStyle name="Millares 212 5 2 8 2" xfId="7793" xr:uid="{17D15177-3274-42F1-B6D2-9D4C14622E44}"/>
    <cellStyle name="Millares 212 5 2 8 2 2" xfId="19245" xr:uid="{23AD33BB-5589-43BF-891B-6D373BEC4A5B}"/>
    <cellStyle name="Millares 212 5 2 8 2 2 2" xfId="42139" xr:uid="{3081A347-A883-4AE0-A3DC-E5CFAEE038DE}"/>
    <cellStyle name="Millares 212 5 2 8 2 3" xfId="30698" xr:uid="{BAD30CB5-CE82-487F-8054-B6EF32959B70}"/>
    <cellStyle name="Millares 212 5 2 8 2 4" xfId="53580" xr:uid="{172FFA45-3578-493A-8914-2C5717A7C51C}"/>
    <cellStyle name="Millares 212 5 2 8 3" xfId="15003" xr:uid="{17033467-D4B4-4D81-A6CD-A00CC651D018}"/>
    <cellStyle name="Millares 212 5 2 8 3 2" xfId="37897" xr:uid="{EBC28F6C-086E-4D67-8723-003DEED9C0D6}"/>
    <cellStyle name="Millares 212 5 2 8 4" xfId="26456" xr:uid="{648BA866-374C-4CBF-818F-6471B5DF65BA}"/>
    <cellStyle name="Millares 212 5 2 8 5" xfId="49338" xr:uid="{DD06B552-7115-49FE-B476-9D53E548B147}"/>
    <cellStyle name="Millares 212 5 2 9" xfId="4618" xr:uid="{2AC5F672-90F2-4F01-8CA8-205A9938498D}"/>
    <cellStyle name="Millares 212 5 2 9 2" xfId="16070" xr:uid="{F8A2982D-705F-4CC0-A72F-76B86AB843EA}"/>
    <cellStyle name="Millares 212 5 2 9 2 2" xfId="38964" xr:uid="{B0A7BF0C-3536-499F-922D-8150716ACEEC}"/>
    <cellStyle name="Millares 212 5 2 9 3" xfId="27523" xr:uid="{BEEF336B-A64F-46B4-AB43-AF05C73330D9}"/>
    <cellStyle name="Millares 212 5 2 9 4" xfId="50405" xr:uid="{FCC19510-5B0D-4919-9985-F4D4DAEAC9A7}"/>
    <cellStyle name="Millares 212 5 3" xfId="535" xr:uid="{F373D256-4C8D-4C8B-99C6-8B19F903486A}"/>
    <cellStyle name="Millares 212 5 3 10" xfId="46330" xr:uid="{5007DD25-CD4F-42BE-B21D-01904129BE7A}"/>
    <cellStyle name="Millares 212 5 3 2" xfId="1063" xr:uid="{AABD2989-C36D-46ED-8AB8-C90D59ABC28F}"/>
    <cellStyle name="Millares 212 5 3 2 2" xfId="2380" xr:uid="{840B70DF-2B7D-49B0-81AE-614BAD5116CE}"/>
    <cellStyle name="Millares 212 5 3 2 2 2" xfId="6628" xr:uid="{0C7D1202-207A-417F-B54B-6B3C0188BBBA}"/>
    <cellStyle name="Millares 212 5 3 2 2 2 2" xfId="18080" xr:uid="{7CEA10B5-8C62-4434-8625-AE17815053BD}"/>
    <cellStyle name="Millares 212 5 3 2 2 2 2 2" xfId="40974" xr:uid="{D9576918-8BA3-490A-AC16-5C1C1A65E2AD}"/>
    <cellStyle name="Millares 212 5 3 2 2 2 3" xfId="29533" xr:uid="{C61A5591-2C09-43D0-8B70-B41CE17F5C4F}"/>
    <cellStyle name="Millares 212 5 3 2 2 2 4" xfId="52415" xr:uid="{3DAD5A8A-9CED-45DE-90EB-97DF5A894EEE}"/>
    <cellStyle name="Millares 212 5 3 2 2 3" xfId="13838" xr:uid="{3DCFF0F5-FCB4-4ACB-8980-94C2A9371017}"/>
    <cellStyle name="Millares 212 5 3 2 2 3 2" xfId="36732" xr:uid="{0D5AF668-8D6B-405A-AFE6-501C92C0A189}"/>
    <cellStyle name="Millares 212 5 3 2 2 4" xfId="25291" xr:uid="{6F99A27D-F1D8-42DC-96FA-A54D9F20C6B2}"/>
    <cellStyle name="Millares 212 5 3 2 2 5" xfId="48174" xr:uid="{0F671806-060E-4830-A5DA-5DBCEA5F2F2B}"/>
    <cellStyle name="Millares 212 5 3 2 3" xfId="4224" xr:uid="{925A5870-1FE9-4403-8F27-4765DE71972D}"/>
    <cellStyle name="Millares 212 5 3 2 3 2" xfId="8467" xr:uid="{522D7731-97DD-4CAA-884B-64F9749AA71E}"/>
    <cellStyle name="Millares 212 5 3 2 3 2 2" xfId="19919" xr:uid="{EFB85273-A9CB-4AF5-B077-093FCE8F8E20}"/>
    <cellStyle name="Millares 212 5 3 2 3 2 2 2" xfId="42813" xr:uid="{5C931576-B451-4E9F-AEBA-F8D289379593}"/>
    <cellStyle name="Millares 212 5 3 2 3 2 3" xfId="31372" xr:uid="{F77DCCC0-F8B9-4ACC-806B-FEE5180083C0}"/>
    <cellStyle name="Millares 212 5 3 2 3 2 4" xfId="54254" xr:uid="{47E202DD-3B01-4B37-8F6C-D2099A6D7FDF}"/>
    <cellStyle name="Millares 212 5 3 2 3 3" xfId="15677" xr:uid="{68147D6A-7F91-45DD-94DC-5EB732327F35}"/>
    <cellStyle name="Millares 212 5 3 2 3 3 2" xfId="38571" xr:uid="{4EC4EB48-2D83-45AD-8687-1B153DCD76F2}"/>
    <cellStyle name="Millares 212 5 3 2 3 4" xfId="27130" xr:uid="{6FFEAA5F-43BA-4270-A7AE-85C9F68859AF}"/>
    <cellStyle name="Millares 212 5 3 2 3 5" xfId="50012" xr:uid="{CD71299A-7916-45F3-8B90-653795D1FCB9}"/>
    <cellStyle name="Millares 212 5 3 2 4" xfId="5311" xr:uid="{B52F4E43-E981-4342-85DA-8275E404E7EB}"/>
    <cellStyle name="Millares 212 5 3 2 4 2" xfId="16763" xr:uid="{C2831E72-03D4-45A1-A631-8813423A82A0}"/>
    <cellStyle name="Millares 212 5 3 2 4 2 2" xfId="39657" xr:uid="{EA20F7A2-5C85-4E83-829F-7644CBBBDF9F}"/>
    <cellStyle name="Millares 212 5 3 2 4 3" xfId="28216" xr:uid="{086B1719-EA6A-440B-A7AB-AE23CD1E3BCF}"/>
    <cellStyle name="Millares 212 5 3 2 4 4" xfId="51098" xr:uid="{81D41995-0614-4694-B201-00B923C8D2BA}"/>
    <cellStyle name="Millares 212 5 3 2 5" xfId="10372" xr:uid="{9FECF02C-0C76-4180-9E55-0353196261BA}"/>
    <cellStyle name="Millares 212 5 3 2 5 2" xfId="21815" xr:uid="{F87A6ACA-3B56-4FBC-9F19-9A1EA822443F}"/>
    <cellStyle name="Millares 212 5 3 2 5 2 2" xfId="44709" xr:uid="{C1E97970-EB87-46D4-9DFD-AF04B9457CC2}"/>
    <cellStyle name="Millares 212 5 3 2 5 3" xfId="33268" xr:uid="{9FED23B1-E20F-46F8-9173-8A474A6BDD08}"/>
    <cellStyle name="Millares 212 5 3 2 6" xfId="11456" xr:uid="{EE316028-668A-437B-8786-9B19F8F4A4FE}"/>
    <cellStyle name="Millares 212 5 3 2 6 2" xfId="22899" xr:uid="{E33D7267-97C2-4A80-AD92-16E7BDA72C0E}"/>
    <cellStyle name="Millares 212 5 3 2 6 2 2" xfId="45793" xr:uid="{24BC4F02-99E5-40BF-BBF4-716865F2530E}"/>
    <cellStyle name="Millares 212 5 3 2 6 3" xfId="34352" xr:uid="{47BACD39-A780-48BD-B12A-9E7DB74CBAC3}"/>
    <cellStyle name="Millares 212 5 3 2 7" xfId="12521" xr:uid="{3E035379-822B-4F70-82FC-E77F3C7EF676}"/>
    <cellStyle name="Millares 212 5 3 2 7 2" xfId="35415" xr:uid="{EA893824-0860-40ED-B7AD-10DFB3C7DA0A}"/>
    <cellStyle name="Millares 212 5 3 2 8" xfId="23974" xr:uid="{94F2E28E-457F-4FFC-B6F7-4CA979FC473F}"/>
    <cellStyle name="Millares 212 5 3 2 9" xfId="46857" xr:uid="{80E7673F-C315-4441-A69F-85DA9DA6E3B6}"/>
    <cellStyle name="Millares 212 5 3 3" xfId="1853" xr:uid="{0761A60A-74D1-409C-B49C-7C83B24930D6}"/>
    <cellStyle name="Millares 212 5 3 3 2" xfId="6101" xr:uid="{420FFDBB-1375-4966-A8B9-D7838B1A9DF6}"/>
    <cellStyle name="Millares 212 5 3 3 2 2" xfId="17553" xr:uid="{40058C38-D7CE-4ADC-9924-CE1CC6F3711D}"/>
    <cellStyle name="Millares 212 5 3 3 2 2 2" xfId="40447" xr:uid="{1940AFFC-0C8C-4846-B386-2478C95B96AE}"/>
    <cellStyle name="Millares 212 5 3 3 2 3" xfId="29006" xr:uid="{23E23962-E67B-4712-BB6C-59DE032B9288}"/>
    <cellStyle name="Millares 212 5 3 3 2 4" xfId="51888" xr:uid="{D9329BCD-EBC8-4AA6-B7A2-8DCC6B54C291}"/>
    <cellStyle name="Millares 212 5 3 3 3" xfId="13311" xr:uid="{0B62EDA2-482C-48BA-ADBA-F49121222E69}"/>
    <cellStyle name="Millares 212 5 3 3 3 2" xfId="36205" xr:uid="{63F8E65A-8C21-4142-9AEB-E034BF3D2BBF}"/>
    <cellStyle name="Millares 212 5 3 3 4" xfId="24764" xr:uid="{9BBD0040-2EE0-4FBD-9B78-1E35EEB40D77}"/>
    <cellStyle name="Millares 212 5 3 3 5" xfId="47647" xr:uid="{E4A7E716-EA0D-42B6-B8F0-6C2FE99F0687}"/>
    <cellStyle name="Millares 212 5 3 4" xfId="3697" xr:uid="{1BC19C22-A79C-47C2-87EF-F45B41B6A457}"/>
    <cellStyle name="Millares 212 5 3 4 2" xfId="7940" xr:uid="{BCE55A6F-FCB3-4CFF-B853-C3C37360F1E9}"/>
    <cellStyle name="Millares 212 5 3 4 2 2" xfId="19392" xr:uid="{FFAD67C3-115B-41F4-8050-C35C98A95BF0}"/>
    <cellStyle name="Millares 212 5 3 4 2 2 2" xfId="42286" xr:uid="{BF27C993-80D0-404C-925E-F31C87BB37CB}"/>
    <cellStyle name="Millares 212 5 3 4 2 3" xfId="30845" xr:uid="{867373AA-B40A-4BCA-8682-F6428A4ECAC3}"/>
    <cellStyle name="Millares 212 5 3 4 2 4" xfId="53727" xr:uid="{27A570EB-5E44-480B-A5FA-6D198DA8BAE3}"/>
    <cellStyle name="Millares 212 5 3 4 3" xfId="15150" xr:uid="{79D73457-8747-4CC9-9545-534CB6B1CA96}"/>
    <cellStyle name="Millares 212 5 3 4 3 2" xfId="38044" xr:uid="{204490DD-FA81-409F-972A-3B7415410C3F}"/>
    <cellStyle name="Millares 212 5 3 4 4" xfId="26603" xr:uid="{5F7E7275-E0E0-4FAB-AC52-FDC8638A9850}"/>
    <cellStyle name="Millares 212 5 3 4 5" xfId="49485" xr:uid="{2895E8E8-8E2B-4698-90DC-F5F97A3F4BFA}"/>
    <cellStyle name="Millares 212 5 3 5" xfId="4784" xr:uid="{8D9177F3-73DC-405F-83A9-079D9634D093}"/>
    <cellStyle name="Millares 212 5 3 5 2" xfId="16236" xr:uid="{38C855EE-8E50-4F95-9AB1-21E416074EAC}"/>
    <cellStyle name="Millares 212 5 3 5 2 2" xfId="39130" xr:uid="{7814CAF6-BFBC-477C-98BA-CE6F8A565682}"/>
    <cellStyle name="Millares 212 5 3 5 3" xfId="27689" xr:uid="{AA600FCD-640C-4760-93BF-328A035D98A3}"/>
    <cellStyle name="Millares 212 5 3 5 4" xfId="50571" xr:uid="{53B50A83-7A56-46FF-929F-7AACBFA7E450}"/>
    <cellStyle name="Millares 212 5 3 6" xfId="9845" xr:uid="{95D82ECE-6DFB-4C01-8580-E34BF8056B63}"/>
    <cellStyle name="Millares 212 5 3 6 2" xfId="21288" xr:uid="{7F6F076A-4B9B-416B-8DB1-D54AC0AF993A}"/>
    <cellStyle name="Millares 212 5 3 6 2 2" xfId="44182" xr:uid="{465972A8-E72F-4770-B494-5DA410194A5D}"/>
    <cellStyle name="Millares 212 5 3 6 3" xfId="32741" xr:uid="{C14E52D2-9215-4EAA-8200-C0E1339D4309}"/>
    <cellStyle name="Millares 212 5 3 7" xfId="10929" xr:uid="{4E7E08D6-F519-4EE3-82F9-BF8ECC76C64D}"/>
    <cellStyle name="Millares 212 5 3 7 2" xfId="22372" xr:uid="{D451F196-AFC3-41CE-B85D-0A9081297777}"/>
    <cellStyle name="Millares 212 5 3 7 2 2" xfId="45266" xr:uid="{81BBD902-D192-4AFD-85CE-B919092AC095}"/>
    <cellStyle name="Millares 212 5 3 7 3" xfId="33825" xr:uid="{3CCFB18F-66FC-4C0C-95C7-59705CF9DAD0}"/>
    <cellStyle name="Millares 212 5 3 8" xfId="11994" xr:uid="{45C6A6C0-9C5B-46D6-A77A-3CD6282E8D6A}"/>
    <cellStyle name="Millares 212 5 3 8 2" xfId="34888" xr:uid="{1E43003A-D707-4A02-B1D4-AF1E073C1FE1}"/>
    <cellStyle name="Millares 212 5 3 9" xfId="23447" xr:uid="{CEAEA39E-C4D1-4D53-BAB3-1A56D0AEEFC0}"/>
    <cellStyle name="Millares 212 5 4" xfId="800" xr:uid="{2A337385-3306-4CE4-A155-0F40A0510D13}"/>
    <cellStyle name="Millares 212 5 4 2" xfId="2117" xr:uid="{30BA170F-B777-44F5-B6B4-76CEC6AC0BC3}"/>
    <cellStyle name="Millares 212 5 4 2 2" xfId="6365" xr:uid="{429A651B-88F9-43A3-8DB0-72B89AE70CE6}"/>
    <cellStyle name="Millares 212 5 4 2 2 2" xfId="17817" xr:uid="{69D2B418-6111-4038-AE9C-7734098AE77A}"/>
    <cellStyle name="Millares 212 5 4 2 2 2 2" xfId="40711" xr:uid="{5B9BE78E-5E09-4EA2-A475-A1DCC94F97E5}"/>
    <cellStyle name="Millares 212 5 4 2 2 3" xfId="29270" xr:uid="{D855896B-771C-40C8-B111-032B3FCE9C23}"/>
    <cellStyle name="Millares 212 5 4 2 2 4" xfId="52152" xr:uid="{0A33C59B-9603-4C59-AFBC-36D4CB41CD20}"/>
    <cellStyle name="Millares 212 5 4 2 3" xfId="13575" xr:uid="{499650E7-A8EF-49C9-A242-CAB443173920}"/>
    <cellStyle name="Millares 212 5 4 2 3 2" xfId="36469" xr:uid="{CD32ECA8-04B6-420C-9839-E62CD7334916}"/>
    <cellStyle name="Millares 212 5 4 2 4" xfId="25028" xr:uid="{51B43029-685D-40D7-A8B7-8C2014E259D6}"/>
    <cellStyle name="Millares 212 5 4 2 5" xfId="47911" xr:uid="{F02E494A-21C7-477B-8A56-725A3BE6B102}"/>
    <cellStyle name="Millares 212 5 4 3" xfId="3961" xr:uid="{A4343D07-A986-41C2-BC39-9566C274E70A}"/>
    <cellStyle name="Millares 212 5 4 3 2" xfId="8204" xr:uid="{AF43D488-17E1-438B-A099-D9917B5BAE33}"/>
    <cellStyle name="Millares 212 5 4 3 2 2" xfId="19656" xr:uid="{F885E5BC-9FDA-4A1B-A9BD-2907C77D3BA6}"/>
    <cellStyle name="Millares 212 5 4 3 2 2 2" xfId="42550" xr:uid="{D0479993-F96F-4C9E-912A-9CDB91DFF1A5}"/>
    <cellStyle name="Millares 212 5 4 3 2 3" xfId="31109" xr:uid="{CBD12B5E-3909-44A1-B658-3F47F887DD2E}"/>
    <cellStyle name="Millares 212 5 4 3 2 4" xfId="53991" xr:uid="{02B1C25C-597F-43DD-9F75-8B958A1D7EB0}"/>
    <cellStyle name="Millares 212 5 4 3 3" xfId="15414" xr:uid="{EB30E6ED-4D69-48C9-B1D9-57490BD60269}"/>
    <cellStyle name="Millares 212 5 4 3 3 2" xfId="38308" xr:uid="{B93181F8-790C-4BFE-B122-B163A9E71BDE}"/>
    <cellStyle name="Millares 212 5 4 3 4" xfId="26867" xr:uid="{F0931E1E-C98E-4873-80B1-57006589CD56}"/>
    <cellStyle name="Millares 212 5 4 3 5" xfId="49749" xr:uid="{99B9F03C-3CD3-4B80-B28E-04E4B32C42B1}"/>
    <cellStyle name="Millares 212 5 4 4" xfId="5048" xr:uid="{51610027-7A86-487B-9C28-1053E9AC8779}"/>
    <cellStyle name="Millares 212 5 4 4 2" xfId="16500" xr:uid="{E2B86C25-F8C4-429A-81BE-7431E3B3ABE0}"/>
    <cellStyle name="Millares 212 5 4 4 2 2" xfId="39394" xr:uid="{2066D6E1-5090-4362-9C78-B0A3ED2CB1C1}"/>
    <cellStyle name="Millares 212 5 4 4 3" xfId="27953" xr:uid="{C6D9D074-93F6-4401-87EA-D20BE2372118}"/>
    <cellStyle name="Millares 212 5 4 4 4" xfId="50835" xr:uid="{20704BDE-23D9-4E2D-BE7C-57A72C23AE7A}"/>
    <cellStyle name="Millares 212 5 4 5" xfId="10109" xr:uid="{630B606A-A2C1-46EE-856A-00DFBEF14A7A}"/>
    <cellStyle name="Millares 212 5 4 5 2" xfId="21552" xr:uid="{4C375256-BC45-4CFD-A886-2EF51BF32CBE}"/>
    <cellStyle name="Millares 212 5 4 5 2 2" xfId="44446" xr:uid="{3A1BA624-52A3-4D45-87E7-9DF7563D5600}"/>
    <cellStyle name="Millares 212 5 4 5 3" xfId="33005" xr:uid="{96B6C506-40D3-472B-BE1C-8CDB9BFB4047}"/>
    <cellStyle name="Millares 212 5 4 6" xfId="11193" xr:uid="{782D3122-B335-4CED-83A2-4D520EF3A54A}"/>
    <cellStyle name="Millares 212 5 4 6 2" xfId="22636" xr:uid="{12C967E5-7269-48AE-AE56-4560929051DF}"/>
    <cellStyle name="Millares 212 5 4 6 2 2" xfId="45530" xr:uid="{EC59D3D4-047C-4B3A-AC76-B7F0F48A8112}"/>
    <cellStyle name="Millares 212 5 4 6 3" xfId="34089" xr:uid="{717F80FA-1EFE-4355-BB78-77CEE00CAD9D}"/>
    <cellStyle name="Millares 212 5 4 7" xfId="12258" xr:uid="{2D664EE1-3B2B-4B61-81C7-B624CDC95E1D}"/>
    <cellStyle name="Millares 212 5 4 7 2" xfId="35152" xr:uid="{21FF9495-54C5-482D-AB33-947EA4F2DB66}"/>
    <cellStyle name="Millares 212 5 4 8" xfId="23711" xr:uid="{0A804FD7-CDCC-4335-8EB9-5A7DEE2DA0ED}"/>
    <cellStyle name="Millares 212 5 4 9" xfId="46594" xr:uid="{BEA0906B-591A-4D19-8506-B04A486A5635}"/>
    <cellStyle name="Millares 212 5 5" xfId="1328" xr:uid="{85FF57DF-9EE5-484A-9D08-14189E585965}"/>
    <cellStyle name="Millares 212 5 5 2" xfId="2645" xr:uid="{3F20BA5F-5DF5-450B-8D1D-93E29699ECB4}"/>
    <cellStyle name="Millares 212 5 5 2 2" xfId="6893" xr:uid="{A3BC9CC3-D786-4990-AB35-EC9130A7CC7B}"/>
    <cellStyle name="Millares 212 5 5 2 2 2" xfId="18345" xr:uid="{7BE9B9E3-051B-4174-9E1D-FB150CAD29E6}"/>
    <cellStyle name="Millares 212 5 5 2 2 2 2" xfId="41239" xr:uid="{99D3D005-6EBB-488D-934E-EBA035054157}"/>
    <cellStyle name="Millares 212 5 5 2 2 3" xfId="29798" xr:uid="{EEA1C339-7A02-4233-93B2-5EBBA9B82264}"/>
    <cellStyle name="Millares 212 5 5 2 2 4" xfId="52680" xr:uid="{5C68601D-8092-4521-8C2A-A12AFD24A59F}"/>
    <cellStyle name="Millares 212 5 5 2 3" xfId="14103" xr:uid="{88BCF833-B229-485E-B412-C47FB533FFEB}"/>
    <cellStyle name="Millares 212 5 5 2 3 2" xfId="36997" xr:uid="{721571E0-7F39-4BED-A0BC-AA64FF0ACEEF}"/>
    <cellStyle name="Millares 212 5 5 2 4" xfId="25556" xr:uid="{33BDED35-FAD6-46AC-95AB-C8F3A4099555}"/>
    <cellStyle name="Millares 212 5 5 2 5" xfId="48439" xr:uid="{AB1576A2-AEEE-43BB-87C0-B51002EBCF69}"/>
    <cellStyle name="Millares 212 5 5 3" xfId="5576" xr:uid="{FD9E5414-7E23-43D9-AD45-7BE719DC72F6}"/>
    <cellStyle name="Millares 212 5 5 3 2" xfId="17028" xr:uid="{3068B2EB-0341-4E2D-BE64-F2D73AF427DE}"/>
    <cellStyle name="Millares 212 5 5 3 2 2" xfId="39922" xr:uid="{C0929098-2CA0-49E7-A630-78CDF05DFF2F}"/>
    <cellStyle name="Millares 212 5 5 3 3" xfId="28481" xr:uid="{DF6745E4-09B5-4ABB-96BD-21D8121DA019}"/>
    <cellStyle name="Millares 212 5 5 3 4" xfId="51363" xr:uid="{8F813AF5-E654-44B7-B9FF-F99433439B1C}"/>
    <cellStyle name="Millares 212 5 5 4" xfId="12786" xr:uid="{7DA247C0-1B13-4D63-A37E-6A9C9176AE13}"/>
    <cellStyle name="Millares 212 5 5 4 2" xfId="35680" xr:uid="{439EA37E-706C-4FDB-910D-D4140F8D80E8}"/>
    <cellStyle name="Millares 212 5 5 5" xfId="24239" xr:uid="{9D33F53B-7803-47AD-B080-C2490848C0D2}"/>
    <cellStyle name="Millares 212 5 5 6" xfId="47122" xr:uid="{F17B13BE-24DB-446A-BD16-409BBE791091}"/>
    <cellStyle name="Millares 212 5 6" xfId="1590" xr:uid="{F3EA2038-47D6-47AD-9FF7-2F3B380F1AEA}"/>
    <cellStyle name="Millares 212 5 6 2" xfId="5838" xr:uid="{F900AF0E-E1CC-449C-AC78-E105B574971E}"/>
    <cellStyle name="Millares 212 5 6 2 2" xfId="17290" xr:uid="{5073A9AF-857C-4DD0-B588-3DC15D1EB3AB}"/>
    <cellStyle name="Millares 212 5 6 2 2 2" xfId="40184" xr:uid="{28FEE969-1682-4C14-A2CB-12CC9828D959}"/>
    <cellStyle name="Millares 212 5 6 2 3" xfId="28743" xr:uid="{9DC6518D-5C6D-45E0-9E39-6CCC9312022F}"/>
    <cellStyle name="Millares 212 5 6 2 4" xfId="51625" xr:uid="{3DCD7B30-B9C0-4BEA-AD91-C0E945FFC0FC}"/>
    <cellStyle name="Millares 212 5 6 3" xfId="13048" xr:uid="{2E7555D2-68BA-46C2-97C5-4AB2F002ECDC}"/>
    <cellStyle name="Millares 212 5 6 3 2" xfId="35942" xr:uid="{C89C034E-7826-4B15-A312-86C48792B051}"/>
    <cellStyle name="Millares 212 5 6 4" xfId="24501" xr:uid="{9DCBDC9B-EDA4-4D1D-9F8A-08C3D9BE0DE4}"/>
    <cellStyle name="Millares 212 5 6 5" xfId="47384" xr:uid="{88DDEDD5-87E3-4D72-A658-A51CF59A8BF3}"/>
    <cellStyle name="Millares 212 5 7" xfId="2913" xr:uid="{DE9DB3D9-8DE2-43F3-930E-D0FDA687A0DF}"/>
    <cellStyle name="Millares 212 5 7 2" xfId="7156" xr:uid="{C0B8A4A2-6B9E-46E4-B230-E7E661E14919}"/>
    <cellStyle name="Millares 212 5 7 2 2" xfId="18608" xr:uid="{7F07D95B-B28D-4521-BC64-9304009785C9}"/>
    <cellStyle name="Millares 212 5 7 2 2 2" xfId="41502" xr:uid="{9F1AA970-59F8-422A-84A3-B92551E4AF3C}"/>
    <cellStyle name="Millares 212 5 7 2 3" xfId="30061" xr:uid="{4D9828A4-710C-4B6C-BE52-9906D2656F97}"/>
    <cellStyle name="Millares 212 5 7 2 4" xfId="52943" xr:uid="{AC2E1F30-47AD-4B61-A996-CE4DC05EF817}"/>
    <cellStyle name="Millares 212 5 7 3" xfId="14366" xr:uid="{5FAF6B74-FC7F-480C-9523-9D7C2A62312F}"/>
    <cellStyle name="Millares 212 5 7 3 2" xfId="37260" xr:uid="{9E5390C3-6F6D-45AF-931B-BBB6075B707E}"/>
    <cellStyle name="Millares 212 5 7 4" xfId="25819" xr:uid="{A3D40041-5C0D-482A-9F90-C1A8324BBA75}"/>
    <cellStyle name="Millares 212 5 7 5" xfId="48701" xr:uid="{7234F147-EA42-4192-8428-B35281605124}"/>
    <cellStyle name="Millares 212 5 8" xfId="3173" xr:uid="{99445BE0-0485-43D0-95A0-E9F691401FCE}"/>
    <cellStyle name="Millares 212 5 8 2" xfId="7416" xr:uid="{46F36999-3595-4597-9DCA-3B932133885F}"/>
    <cellStyle name="Millares 212 5 8 2 2" xfId="18868" xr:uid="{43B5797B-8F81-454E-8F6A-EFE50BC4DAA9}"/>
    <cellStyle name="Millares 212 5 8 2 2 2" xfId="41762" xr:uid="{967C1A91-50EC-4B09-883B-80D49258AC95}"/>
    <cellStyle name="Millares 212 5 8 2 3" xfId="30321" xr:uid="{C050B4F1-3650-47BA-8137-D4D62E0A65E5}"/>
    <cellStyle name="Millares 212 5 8 2 4" xfId="53203" xr:uid="{296F6AA8-5BCE-4A29-AB1B-1A830199A61F}"/>
    <cellStyle name="Millares 212 5 8 3" xfId="14626" xr:uid="{AD46689D-B59C-436E-B4B4-97B4B275CCD2}"/>
    <cellStyle name="Millares 212 5 8 3 2" xfId="37520" xr:uid="{FFFE5F9A-54E5-44EE-B7B3-CC87F191D8B7}"/>
    <cellStyle name="Millares 212 5 8 4" xfId="26079" xr:uid="{1E31D059-38E2-4627-B4E5-0B09DF909AD6}"/>
    <cellStyle name="Millares 212 5 8 5" xfId="48961" xr:uid="{113C88CB-DD1C-40E4-9586-CF4B4482070C}"/>
    <cellStyle name="Millares 212 5 9" xfId="3434" xr:uid="{1943AF5B-C28A-44F9-8B45-5E3FAAF8516D}"/>
    <cellStyle name="Millares 212 5 9 2" xfId="7677" xr:uid="{3CE55283-A5FD-4F05-A536-255C6B81EE5E}"/>
    <cellStyle name="Millares 212 5 9 2 2" xfId="19129" xr:uid="{811B10EB-236F-4FC5-A355-548A9EBEBF79}"/>
    <cellStyle name="Millares 212 5 9 2 2 2" xfId="42023" xr:uid="{36E70BD9-D992-4D6B-8B43-A6DE656FEB0C}"/>
    <cellStyle name="Millares 212 5 9 2 3" xfId="30582" xr:uid="{FE730456-A46E-49B7-BFB0-CE0668F190AC}"/>
    <cellStyle name="Millares 212 5 9 2 4" xfId="53464" xr:uid="{DAC7D4EA-E451-4D54-9344-C190A3FE9188}"/>
    <cellStyle name="Millares 212 5 9 3" xfId="14887" xr:uid="{F5FC5971-1F9B-4F03-B46C-C9BB940345D9}"/>
    <cellStyle name="Millares 212 5 9 3 2" xfId="37781" xr:uid="{96F6E2E0-BF40-4633-9E15-ACB924506CF1}"/>
    <cellStyle name="Millares 212 5 9 4" xfId="26340" xr:uid="{C8E4E107-8934-4F92-AF5F-84541AAC8102}"/>
    <cellStyle name="Millares 212 5 9 5" xfId="49222" xr:uid="{C59AB9B9-DE51-4B7B-AC69-19E0E6F13304}"/>
    <cellStyle name="Millares 212 6" xfId="283" xr:uid="{6A7729DC-2282-436C-BD00-DA8347067E82}"/>
    <cellStyle name="Millares 212 6 10" xfId="4513" xr:uid="{FE0C3E6B-A540-44BA-A6EA-3177BF2F7AE5}"/>
    <cellStyle name="Millares 212 6 10 2" xfId="15965" xr:uid="{78CCED86-68C6-4112-866C-973A142FE9C4}"/>
    <cellStyle name="Millares 212 6 10 2 2" xfId="38859" xr:uid="{38CCCA74-8149-43E4-B4FE-963AFBE33E4B}"/>
    <cellStyle name="Millares 212 6 10 3" xfId="27418" xr:uid="{A0AB31B3-ED2C-4E0A-B052-14568A882E7B}"/>
    <cellStyle name="Millares 212 6 10 4" xfId="50300" xr:uid="{FFB89262-1C48-4381-ABE1-5FA7FA8C7756}"/>
    <cellStyle name="Millares 212 6 11" xfId="8792" xr:uid="{E37233EE-89A6-442F-9ED7-DA091200E81E}"/>
    <cellStyle name="Millares 212 6 11 2" xfId="20236" xr:uid="{5BAF4D65-7990-49CD-8C8D-8131678636D3}"/>
    <cellStyle name="Millares 212 6 11 2 2" xfId="43130" xr:uid="{7FAB0659-3BA6-4646-AF0C-B75612353853}"/>
    <cellStyle name="Millares 212 6 11 3" xfId="31689" xr:uid="{1CD1DC01-0BD6-4809-BF6D-4C26625406AC}"/>
    <cellStyle name="Millares 212 6 11 4" xfId="54571" xr:uid="{0636AB6C-CBE7-4688-8EAA-F370CEDDB6DC}"/>
    <cellStyle name="Millares 212 6 12" xfId="9054" xr:uid="{4416447B-7924-4324-B97E-38F02388171C}"/>
    <cellStyle name="Millares 212 6 12 2" xfId="20498" xr:uid="{71206316-5BEB-4419-BC37-AB78B3EC96A2}"/>
    <cellStyle name="Millares 212 6 12 2 2" xfId="43392" xr:uid="{C4AE7EF2-C751-4BAE-A48E-B67F7B2340AA}"/>
    <cellStyle name="Millares 212 6 12 3" xfId="31951" xr:uid="{48689E04-C4A5-42C0-9086-5A23D6FB86CF}"/>
    <cellStyle name="Millares 212 6 12 4" xfId="54833" xr:uid="{AD2637F1-3141-47E1-AD2F-90A30007E847}"/>
    <cellStyle name="Millares 212 6 13" xfId="9321" xr:uid="{DFCF285F-3E58-42DB-ADA6-8D90937004CE}"/>
    <cellStyle name="Millares 212 6 13 2" xfId="20765" xr:uid="{BA97ABF4-40F7-41F3-8595-B775E6E119F3}"/>
    <cellStyle name="Millares 212 6 13 2 2" xfId="43659" xr:uid="{3A6A5520-AF4D-405E-BB90-421AB6E2619A}"/>
    <cellStyle name="Millares 212 6 13 3" xfId="32218" xr:uid="{EAF11517-1605-46AA-A14E-572BD58D3957}"/>
    <cellStyle name="Millares 212 6 13 4" xfId="55100" xr:uid="{94BD30C3-D76E-4548-853F-3740E4E07BEE}"/>
    <cellStyle name="Millares 212 6 14" xfId="9593" xr:uid="{EFBE722F-6542-463B-8E49-4DF20AF4C3EC}"/>
    <cellStyle name="Millares 212 6 14 2" xfId="21036" xr:uid="{C2CD28EE-4092-4195-91DE-D4DDEC6D055A}"/>
    <cellStyle name="Millares 212 6 14 2 2" xfId="43930" xr:uid="{F03D0356-CE42-46AC-9701-3C57E746EFE6}"/>
    <cellStyle name="Millares 212 6 14 3" xfId="32489" xr:uid="{A24D1602-E316-49B0-9B81-191E2A85BE0C}"/>
    <cellStyle name="Millares 212 6 15" xfId="10677" xr:uid="{759DF926-6C63-4681-908E-F0A940FF5B08}"/>
    <cellStyle name="Millares 212 6 15 2" xfId="22120" xr:uid="{DE175919-936B-4E24-AE28-DEFCAA834863}"/>
    <cellStyle name="Millares 212 6 15 2 2" xfId="45014" xr:uid="{D39A35D4-E7B4-44FD-9B53-0FC69815F4E3}"/>
    <cellStyle name="Millares 212 6 15 3" xfId="33573" xr:uid="{65513E85-3B08-4A29-A064-F0851A2FC430}"/>
    <cellStyle name="Millares 212 6 16" xfId="11742" xr:uid="{6F46B1C8-4A42-4083-BA6F-860CA511532E}"/>
    <cellStyle name="Millares 212 6 16 2" xfId="34636" xr:uid="{CBD3696E-0031-4826-BD97-E4F9AE47F22D}"/>
    <cellStyle name="Millares 212 6 17" xfId="23195" xr:uid="{4B0B2972-D283-4672-8B86-14AA4E7B8CC7}"/>
    <cellStyle name="Millares 212 6 18" xfId="46078" xr:uid="{A2641265-CE14-445A-B895-C284BB4A77D7}"/>
    <cellStyle name="Millares 212 6 2" xfId="399" xr:uid="{FE95A7CF-8810-45FE-8F7D-90227DA7BE48}"/>
    <cellStyle name="Millares 212 6 2 10" xfId="8908" xr:uid="{827B1175-FA25-4A1F-9887-1C4DCCF4C75B}"/>
    <cellStyle name="Millares 212 6 2 10 2" xfId="20352" xr:uid="{BBB68A8E-693F-4F0E-B208-C1515B9686C6}"/>
    <cellStyle name="Millares 212 6 2 10 2 2" xfId="43246" xr:uid="{A8DE4B08-3BBA-425E-A4EC-FE7ABC23DBC3}"/>
    <cellStyle name="Millares 212 6 2 10 3" xfId="31805" xr:uid="{CD9100E8-E798-4060-A1C5-DEB82F7F789C}"/>
    <cellStyle name="Millares 212 6 2 10 4" xfId="54687" xr:uid="{C6E9C472-C709-48B9-B906-D0D314662292}"/>
    <cellStyle name="Millares 212 6 2 11" xfId="9170" xr:uid="{79676577-667E-4B69-A7D7-432EC68A554E}"/>
    <cellStyle name="Millares 212 6 2 11 2" xfId="20614" xr:uid="{92689129-DFB0-4728-A016-26222AE0D104}"/>
    <cellStyle name="Millares 212 6 2 11 2 2" xfId="43508" xr:uid="{2DD73CC0-BF28-4F08-ADA3-CD0CBC500323}"/>
    <cellStyle name="Millares 212 6 2 11 3" xfId="32067" xr:uid="{F351E8F3-FFEB-465D-8C54-7EB96D76FA13}"/>
    <cellStyle name="Millares 212 6 2 11 4" xfId="54949" xr:uid="{00224F7B-E7F9-44AC-8525-7AB257CF4CF0}"/>
    <cellStyle name="Millares 212 6 2 12" xfId="9437" xr:uid="{CC43AFCA-1CE2-46BF-8EEA-5E82135C9F6C}"/>
    <cellStyle name="Millares 212 6 2 12 2" xfId="20881" xr:uid="{200C0F87-10E4-4D97-83F1-A4AE19F9DE94}"/>
    <cellStyle name="Millares 212 6 2 12 2 2" xfId="43775" xr:uid="{82C78F5C-07BE-4539-8B25-A5EB5A42C1B3}"/>
    <cellStyle name="Millares 212 6 2 12 3" xfId="32334" xr:uid="{866B910F-C234-4012-897C-B2D8E029F6A9}"/>
    <cellStyle name="Millares 212 6 2 12 4" xfId="55216" xr:uid="{83AD89B8-A58B-44A7-B0BD-CAE36F16D25B}"/>
    <cellStyle name="Millares 212 6 2 13" xfId="9709" xr:uid="{0BF7BAF3-D102-48D2-8607-7D792D935922}"/>
    <cellStyle name="Millares 212 6 2 13 2" xfId="21152" xr:uid="{BCE4B50B-F4EB-454E-8B3B-705E22B99816}"/>
    <cellStyle name="Millares 212 6 2 13 2 2" xfId="44046" xr:uid="{F6CB71E5-D34C-4808-8AC8-8ECAE352E949}"/>
    <cellStyle name="Millares 212 6 2 13 3" xfId="32605" xr:uid="{184EEA96-995F-45F3-9682-28F6BE654EA5}"/>
    <cellStyle name="Millares 212 6 2 14" xfId="10793" xr:uid="{C01CC7E3-B63F-4BD0-A701-FFB0B6857BC9}"/>
    <cellStyle name="Millares 212 6 2 14 2" xfId="22236" xr:uid="{743CA87D-FA93-4951-ACA0-72244F0E952C}"/>
    <cellStyle name="Millares 212 6 2 14 2 2" xfId="45130" xr:uid="{9DCB86F0-3E12-456F-B994-B4BAB8281698}"/>
    <cellStyle name="Millares 212 6 2 14 3" xfId="33689" xr:uid="{C8A40068-E02B-4A6D-90F7-86627BE6562D}"/>
    <cellStyle name="Millares 212 6 2 15" xfId="11858" xr:uid="{54AFE38D-04DB-4794-AD00-8C5AB845D09D}"/>
    <cellStyle name="Millares 212 6 2 15 2" xfId="34752" xr:uid="{E66B9DA4-7D2B-4F86-AD2B-190110DC0FB2}"/>
    <cellStyle name="Millares 212 6 2 16" xfId="23311" xr:uid="{ADE34E08-907A-4A14-98BF-0FA3E7C2FE34}"/>
    <cellStyle name="Millares 212 6 2 17" xfId="46194" xr:uid="{01EA35C2-1FD8-4286-A156-87FFA706CB1A}"/>
    <cellStyle name="Millares 212 6 2 2" xfId="662" xr:uid="{BE6F9B8B-BD2E-46C2-AF6E-0AB00FC19C1E}"/>
    <cellStyle name="Millares 212 6 2 2 10" xfId="46457" xr:uid="{EBE73A70-0350-455F-BF22-118C87B2E066}"/>
    <cellStyle name="Millares 212 6 2 2 2" xfId="1190" xr:uid="{D147BD81-465E-474B-9194-D8BEB69FB2BA}"/>
    <cellStyle name="Millares 212 6 2 2 2 2" xfId="2507" xr:uid="{9128C49E-B74F-44B3-B369-C60C44EC662A}"/>
    <cellStyle name="Millares 212 6 2 2 2 2 2" xfId="6755" xr:uid="{AEF28342-EC1E-4D9E-9C2C-F18EBDDDEE72}"/>
    <cellStyle name="Millares 212 6 2 2 2 2 2 2" xfId="18207" xr:uid="{00BE136E-1A91-46ED-A3C0-BD76421A72F9}"/>
    <cellStyle name="Millares 212 6 2 2 2 2 2 2 2" xfId="41101" xr:uid="{F9842A7F-6997-4EC9-85AE-009701D6615A}"/>
    <cellStyle name="Millares 212 6 2 2 2 2 2 3" xfId="29660" xr:uid="{14DC4A7F-C62F-427C-9A8A-366F292EFE70}"/>
    <cellStyle name="Millares 212 6 2 2 2 2 2 4" xfId="52542" xr:uid="{FDAA3D7D-058F-45E8-9FE0-41B65370933E}"/>
    <cellStyle name="Millares 212 6 2 2 2 2 3" xfId="13965" xr:uid="{DDE29A33-C837-4FF9-9110-91C93B9D2047}"/>
    <cellStyle name="Millares 212 6 2 2 2 2 3 2" xfId="36859" xr:uid="{BA60DA43-E64C-4AB1-992E-6AE77945ACC7}"/>
    <cellStyle name="Millares 212 6 2 2 2 2 4" xfId="25418" xr:uid="{7B170338-A867-45A5-B306-15E413C5B021}"/>
    <cellStyle name="Millares 212 6 2 2 2 2 5" xfId="48301" xr:uid="{468DECD0-F7FE-46E4-B1C4-CAED52807BDF}"/>
    <cellStyle name="Millares 212 6 2 2 2 3" xfId="4351" xr:uid="{4D0E09D7-5BEF-4D8D-8DF3-5A816F3649F1}"/>
    <cellStyle name="Millares 212 6 2 2 2 3 2" xfId="8594" xr:uid="{28A0BC3D-7FB0-4A5A-803A-798987D4AF17}"/>
    <cellStyle name="Millares 212 6 2 2 2 3 2 2" xfId="20046" xr:uid="{AE218BBE-AE1F-47B7-97F7-7FE3395421A0}"/>
    <cellStyle name="Millares 212 6 2 2 2 3 2 2 2" xfId="42940" xr:uid="{FE6EFAAA-9271-4A26-AD2C-676B488D49A6}"/>
    <cellStyle name="Millares 212 6 2 2 2 3 2 3" xfId="31499" xr:uid="{0FA6B43D-90CF-4B1A-BFAB-0772388A5B31}"/>
    <cellStyle name="Millares 212 6 2 2 2 3 2 4" xfId="54381" xr:uid="{8C1C8841-746D-4967-A3D2-E4E63714AE79}"/>
    <cellStyle name="Millares 212 6 2 2 2 3 3" xfId="15804" xr:uid="{42D64558-659A-4946-B9FB-726D3E509566}"/>
    <cellStyle name="Millares 212 6 2 2 2 3 3 2" xfId="38698" xr:uid="{BEC44D52-B600-4DC0-8F4D-7490A4C5F80C}"/>
    <cellStyle name="Millares 212 6 2 2 2 3 4" xfId="27257" xr:uid="{D9E0D634-2382-4854-8CB7-57EA33E723B4}"/>
    <cellStyle name="Millares 212 6 2 2 2 3 5" xfId="50139" xr:uid="{51F92390-8548-4B44-97DB-A4860C533A64}"/>
    <cellStyle name="Millares 212 6 2 2 2 4" xfId="5438" xr:uid="{9471AB60-BD6D-41E8-B0C4-8B6505BAA7A6}"/>
    <cellStyle name="Millares 212 6 2 2 2 4 2" xfId="16890" xr:uid="{81833B81-2D9A-436E-BDE1-30BFBD7176C6}"/>
    <cellStyle name="Millares 212 6 2 2 2 4 2 2" xfId="39784" xr:uid="{DD9AFF5F-D1A5-4A4C-9E8D-971DD7B2A67F}"/>
    <cellStyle name="Millares 212 6 2 2 2 4 3" xfId="28343" xr:uid="{083409C2-20B3-4B20-8D20-0E06F802A298}"/>
    <cellStyle name="Millares 212 6 2 2 2 4 4" xfId="51225" xr:uid="{259FE3FD-F051-4DC4-A4F0-81CD2FCC91F3}"/>
    <cellStyle name="Millares 212 6 2 2 2 5" xfId="10499" xr:uid="{8185E05E-7426-4BE5-8B19-07999A960F63}"/>
    <cellStyle name="Millares 212 6 2 2 2 5 2" xfId="21942" xr:uid="{2F94D751-D91E-40EB-A008-3AB9E0A7D6AF}"/>
    <cellStyle name="Millares 212 6 2 2 2 5 2 2" xfId="44836" xr:uid="{0C2BE3D8-D03E-4653-9EA7-6E0A1C8AFE14}"/>
    <cellStyle name="Millares 212 6 2 2 2 5 3" xfId="33395" xr:uid="{EF4816C1-4C1B-4357-9A22-CA2AF2002D78}"/>
    <cellStyle name="Millares 212 6 2 2 2 6" xfId="11583" xr:uid="{5B7E8B44-1242-439E-A209-B6DD1501DE22}"/>
    <cellStyle name="Millares 212 6 2 2 2 6 2" xfId="23026" xr:uid="{82D169C3-34EC-4834-BB44-93467AF8D186}"/>
    <cellStyle name="Millares 212 6 2 2 2 6 2 2" xfId="45920" xr:uid="{ADE96DBE-7B1C-4A28-83B7-AA7BDCEA6D8C}"/>
    <cellStyle name="Millares 212 6 2 2 2 6 3" xfId="34479" xr:uid="{E9F8CAF3-500D-4187-BB71-3CBFCAFAC2AF}"/>
    <cellStyle name="Millares 212 6 2 2 2 7" xfId="12648" xr:uid="{AF48546C-0C91-45BD-A5F9-FA25B8680A19}"/>
    <cellStyle name="Millares 212 6 2 2 2 7 2" xfId="35542" xr:uid="{0AE20ED4-B58A-4F8D-B79D-88F308068B4B}"/>
    <cellStyle name="Millares 212 6 2 2 2 8" xfId="24101" xr:uid="{EEFA951D-398B-459A-9400-5FB8D3DD814A}"/>
    <cellStyle name="Millares 212 6 2 2 2 9" xfId="46984" xr:uid="{256321C2-EBE0-4B6E-909B-214927C733DA}"/>
    <cellStyle name="Millares 212 6 2 2 3" xfId="1980" xr:uid="{B77976A2-8F08-41CB-95E0-688CF05B3752}"/>
    <cellStyle name="Millares 212 6 2 2 3 2" xfId="6228" xr:uid="{43482D69-4B73-4303-B517-631373DB88EA}"/>
    <cellStyle name="Millares 212 6 2 2 3 2 2" xfId="17680" xr:uid="{FA618BB4-CFEF-426E-ACFC-D1B25E8D541D}"/>
    <cellStyle name="Millares 212 6 2 2 3 2 2 2" xfId="40574" xr:uid="{EEE85947-55F6-41EA-AD7A-6F4D3893DDB7}"/>
    <cellStyle name="Millares 212 6 2 2 3 2 3" xfId="29133" xr:uid="{B9D244A0-7EB8-4573-8E03-ECC31B8C53BC}"/>
    <cellStyle name="Millares 212 6 2 2 3 2 4" xfId="52015" xr:uid="{D019A4E6-7C20-47F9-B4B8-DB8017F23174}"/>
    <cellStyle name="Millares 212 6 2 2 3 3" xfId="13438" xr:uid="{49DE0381-DDD1-408A-A5EB-F80FFA4BAF59}"/>
    <cellStyle name="Millares 212 6 2 2 3 3 2" xfId="36332" xr:uid="{E5E4ACA9-2ADE-4045-AE3C-7972071F63DE}"/>
    <cellStyle name="Millares 212 6 2 2 3 4" xfId="24891" xr:uid="{A915FEE1-CC5A-44E6-BAD5-F933E7A92283}"/>
    <cellStyle name="Millares 212 6 2 2 3 5" xfId="47774" xr:uid="{CF67535C-9495-4EE5-B34B-C06B76F832DE}"/>
    <cellStyle name="Millares 212 6 2 2 4" xfId="3824" xr:uid="{A9255634-EC62-4B5A-A295-E108314FBF14}"/>
    <cellStyle name="Millares 212 6 2 2 4 2" xfId="8067" xr:uid="{F32F5C27-AB74-4594-A0D2-B47BB21DF37C}"/>
    <cellStyle name="Millares 212 6 2 2 4 2 2" xfId="19519" xr:uid="{6A512778-9DB2-4AF2-AA39-5BC5493799C0}"/>
    <cellStyle name="Millares 212 6 2 2 4 2 2 2" xfId="42413" xr:uid="{6E04B31C-FEFE-483B-B7A0-1CC6F7F2DC73}"/>
    <cellStyle name="Millares 212 6 2 2 4 2 3" xfId="30972" xr:uid="{124F05D3-EE05-4C91-ABF0-073B5E911CCD}"/>
    <cellStyle name="Millares 212 6 2 2 4 2 4" xfId="53854" xr:uid="{81880056-A9D7-42EC-A0FF-BAF3848656F9}"/>
    <cellStyle name="Millares 212 6 2 2 4 3" xfId="15277" xr:uid="{8D8D4CB9-A515-4E8A-B03E-CF728D70D2FA}"/>
    <cellStyle name="Millares 212 6 2 2 4 3 2" xfId="38171" xr:uid="{EBAE1DC7-5059-4143-B3CA-567DE84B25F9}"/>
    <cellStyle name="Millares 212 6 2 2 4 4" xfId="26730" xr:uid="{3754A1D3-CC8C-4982-831C-219A25681FB8}"/>
    <cellStyle name="Millares 212 6 2 2 4 5" xfId="49612" xr:uid="{DDFEA72D-972F-406F-AE15-2C5E7BD01304}"/>
    <cellStyle name="Millares 212 6 2 2 5" xfId="4911" xr:uid="{49E42291-1BFB-46EA-8EC1-CB2F121F326C}"/>
    <cellStyle name="Millares 212 6 2 2 5 2" xfId="16363" xr:uid="{DC77CAF6-C2A5-4823-8C63-6D0281C1CA6F}"/>
    <cellStyle name="Millares 212 6 2 2 5 2 2" xfId="39257" xr:uid="{756F305A-1424-4D11-9226-C594C32CE8C2}"/>
    <cellStyle name="Millares 212 6 2 2 5 3" xfId="27816" xr:uid="{2095B905-BC72-424A-B5C9-F3202F487FC3}"/>
    <cellStyle name="Millares 212 6 2 2 5 4" xfId="50698" xr:uid="{91D33305-E345-4C6A-861B-0623FCA72BF0}"/>
    <cellStyle name="Millares 212 6 2 2 6" xfId="9972" xr:uid="{6103B5E9-396E-422B-8124-4652B174485C}"/>
    <cellStyle name="Millares 212 6 2 2 6 2" xfId="21415" xr:uid="{4218AC42-2934-4D18-BE54-C5E1F67BDBD7}"/>
    <cellStyle name="Millares 212 6 2 2 6 2 2" xfId="44309" xr:uid="{926BFC0D-513E-48CA-B437-FEE9C484DA97}"/>
    <cellStyle name="Millares 212 6 2 2 6 3" xfId="32868" xr:uid="{0C48B8D5-CCC3-435E-A568-93D6AD7117D8}"/>
    <cellStyle name="Millares 212 6 2 2 7" xfId="11056" xr:uid="{D9372E91-5344-4386-B2C7-E0433667CD0C}"/>
    <cellStyle name="Millares 212 6 2 2 7 2" xfId="22499" xr:uid="{F6D9D78B-8AC5-44B9-8CD6-859325D125E4}"/>
    <cellStyle name="Millares 212 6 2 2 7 2 2" xfId="45393" xr:uid="{17D21E6E-A0D5-4F02-A879-B4479825946D}"/>
    <cellStyle name="Millares 212 6 2 2 7 3" xfId="33952" xr:uid="{B93A14B6-2A8A-49ED-9FE6-AF65E9321281}"/>
    <cellStyle name="Millares 212 6 2 2 8" xfId="12121" xr:uid="{E74EE480-C74B-428F-A3E6-6889B4BE02C0}"/>
    <cellStyle name="Millares 212 6 2 2 8 2" xfId="35015" xr:uid="{097DDB7A-2F03-4505-97BF-6DD5BF204F56}"/>
    <cellStyle name="Millares 212 6 2 2 9" xfId="23574" xr:uid="{1D9695A4-A83B-4FFF-AE12-0A8D0F49F5B6}"/>
    <cellStyle name="Millares 212 6 2 3" xfId="927" xr:uid="{98B695AB-A4DD-4EFD-ADB0-8C50E205A80C}"/>
    <cellStyle name="Millares 212 6 2 3 2" xfId="2244" xr:uid="{914595BA-A1C2-4B26-8F3A-D464C3C057EC}"/>
    <cellStyle name="Millares 212 6 2 3 2 2" xfId="6492" xr:uid="{669BFADD-295F-43F7-83F2-6D51F3CC34C7}"/>
    <cellStyle name="Millares 212 6 2 3 2 2 2" xfId="17944" xr:uid="{8E864394-9903-4C66-B80C-738E5D2F5504}"/>
    <cellStyle name="Millares 212 6 2 3 2 2 2 2" xfId="40838" xr:uid="{86EBA8AA-EA6C-496C-9ECC-2285092BD573}"/>
    <cellStyle name="Millares 212 6 2 3 2 2 3" xfId="29397" xr:uid="{10D5DE8B-4530-4A9D-8567-F8E0C57159EB}"/>
    <cellStyle name="Millares 212 6 2 3 2 2 4" xfId="52279" xr:uid="{7376867E-28C7-4C3C-BAD7-45D0DAE1039A}"/>
    <cellStyle name="Millares 212 6 2 3 2 3" xfId="13702" xr:uid="{4882E94D-B550-43C3-8E1B-EB17A162C47D}"/>
    <cellStyle name="Millares 212 6 2 3 2 3 2" xfId="36596" xr:uid="{F50F74E6-E951-4880-B0E3-24CFF0F025AA}"/>
    <cellStyle name="Millares 212 6 2 3 2 4" xfId="25155" xr:uid="{83C4AAB1-C826-4F52-AE95-6033A0EFEF5A}"/>
    <cellStyle name="Millares 212 6 2 3 2 5" xfId="48038" xr:uid="{B92EE501-21A3-4998-AAA5-5AA42058929D}"/>
    <cellStyle name="Millares 212 6 2 3 3" xfId="4088" xr:uid="{4836E557-4B43-47E3-BF38-95F813FE8AC3}"/>
    <cellStyle name="Millares 212 6 2 3 3 2" xfId="8331" xr:uid="{7DC6DB86-D4BB-4E96-8569-D4B9D8C7E16A}"/>
    <cellStyle name="Millares 212 6 2 3 3 2 2" xfId="19783" xr:uid="{33E8B5F5-5FBA-48CF-BBCA-2DDD9055BAFD}"/>
    <cellStyle name="Millares 212 6 2 3 3 2 2 2" xfId="42677" xr:uid="{148B736C-1B6C-4727-BE8A-514F5F8DE446}"/>
    <cellStyle name="Millares 212 6 2 3 3 2 3" xfId="31236" xr:uid="{10897A10-E0AF-4BEC-876E-10662DEAA19B}"/>
    <cellStyle name="Millares 212 6 2 3 3 2 4" xfId="54118" xr:uid="{57DAF5C3-DE38-425D-B49E-2ADC0186FDD3}"/>
    <cellStyle name="Millares 212 6 2 3 3 3" xfId="15541" xr:uid="{196F444A-FFF8-4418-B777-48D3F0B56289}"/>
    <cellStyle name="Millares 212 6 2 3 3 3 2" xfId="38435" xr:uid="{49F6DD09-706A-497A-B989-26BBF7C6B0D7}"/>
    <cellStyle name="Millares 212 6 2 3 3 4" xfId="26994" xr:uid="{849EC811-795A-47B8-AA46-8B48B6516D81}"/>
    <cellStyle name="Millares 212 6 2 3 3 5" xfId="49876" xr:uid="{7E013BE1-B34A-4C94-809F-FB93DF5C6102}"/>
    <cellStyle name="Millares 212 6 2 3 4" xfId="5175" xr:uid="{6E699C7A-57E0-4AEC-A780-890A77D58A02}"/>
    <cellStyle name="Millares 212 6 2 3 4 2" xfId="16627" xr:uid="{3F3C4DFF-837D-4FEA-83CC-A1498AEEADC3}"/>
    <cellStyle name="Millares 212 6 2 3 4 2 2" xfId="39521" xr:uid="{F6633B3B-492B-4D80-8D24-34F10E12BCDC}"/>
    <cellStyle name="Millares 212 6 2 3 4 3" xfId="28080" xr:uid="{B8A0EE85-E090-486B-8130-15A2A311CFE1}"/>
    <cellStyle name="Millares 212 6 2 3 4 4" xfId="50962" xr:uid="{018CCC30-2698-4E1C-99D2-BB46D3CC1950}"/>
    <cellStyle name="Millares 212 6 2 3 5" xfId="10236" xr:uid="{D7AA6AEE-9C51-4F54-9B1F-AF57EE060AED}"/>
    <cellStyle name="Millares 212 6 2 3 5 2" xfId="21679" xr:uid="{90242546-6A77-4052-B7C6-B0CC672E1D01}"/>
    <cellStyle name="Millares 212 6 2 3 5 2 2" xfId="44573" xr:uid="{074A427E-AE58-454E-932E-D4B273F1496C}"/>
    <cellStyle name="Millares 212 6 2 3 5 3" xfId="33132" xr:uid="{B0777E4B-A3E1-4C25-BC50-D192E8C4F9D3}"/>
    <cellStyle name="Millares 212 6 2 3 6" xfId="11320" xr:uid="{99B64A50-85F8-42B4-83D9-89E5DEF6B274}"/>
    <cellStyle name="Millares 212 6 2 3 6 2" xfId="22763" xr:uid="{69EEC815-B266-4CDB-B9AD-BFBE422A0D54}"/>
    <cellStyle name="Millares 212 6 2 3 6 2 2" xfId="45657" xr:uid="{9C2B485F-3DE8-457E-95AC-64E4CC9AF311}"/>
    <cellStyle name="Millares 212 6 2 3 6 3" xfId="34216" xr:uid="{488B4A54-1FC3-4216-97BF-24D193A37267}"/>
    <cellStyle name="Millares 212 6 2 3 7" xfId="12385" xr:uid="{C64A008B-EF77-47F8-A6F8-8AD57B7D1AAA}"/>
    <cellStyle name="Millares 212 6 2 3 7 2" xfId="35279" xr:uid="{00A932B6-F684-4402-B386-1DE80E291E7D}"/>
    <cellStyle name="Millares 212 6 2 3 8" xfId="23838" xr:uid="{329ECA3B-84A4-437B-A8A8-ECAB265BD919}"/>
    <cellStyle name="Millares 212 6 2 3 9" xfId="46721" xr:uid="{3D5D1B8F-3B5A-4F89-AA54-87D2BE9F0946}"/>
    <cellStyle name="Millares 212 6 2 4" xfId="1455" xr:uid="{7F7219EA-936C-41ED-83A9-17803BFCA10C}"/>
    <cellStyle name="Millares 212 6 2 4 2" xfId="2772" xr:uid="{D83FB08C-56C4-4DEE-9EA2-7A3ED7D106DB}"/>
    <cellStyle name="Millares 212 6 2 4 2 2" xfId="7020" xr:uid="{E3D11E0A-7A15-4A0F-9808-5A5F765C7B73}"/>
    <cellStyle name="Millares 212 6 2 4 2 2 2" xfId="18472" xr:uid="{B7027BA0-2B3B-41E1-92CC-DB2610D41E3C}"/>
    <cellStyle name="Millares 212 6 2 4 2 2 2 2" xfId="41366" xr:uid="{22890540-AFFC-468B-99DB-944B75C3D9D0}"/>
    <cellStyle name="Millares 212 6 2 4 2 2 3" xfId="29925" xr:uid="{F2D2615D-77C0-44A7-93FD-BF3E99A2322D}"/>
    <cellStyle name="Millares 212 6 2 4 2 2 4" xfId="52807" xr:uid="{C1AEA183-BFBF-442C-8B1E-2516C35FD9FA}"/>
    <cellStyle name="Millares 212 6 2 4 2 3" xfId="14230" xr:uid="{8534389C-62C3-4335-8B44-B3BD548E0329}"/>
    <cellStyle name="Millares 212 6 2 4 2 3 2" xfId="37124" xr:uid="{91DA8306-1386-4CBE-8A0C-5EB119865D5B}"/>
    <cellStyle name="Millares 212 6 2 4 2 4" xfId="25683" xr:uid="{3FCCAF6A-BA57-47C1-966B-91E8638F742B}"/>
    <cellStyle name="Millares 212 6 2 4 2 5" xfId="48566" xr:uid="{AF9994C3-BF36-4023-A261-E492CC849F7A}"/>
    <cellStyle name="Millares 212 6 2 4 3" xfId="5703" xr:uid="{59A27D0A-67A4-4028-98B5-16A97F9101AD}"/>
    <cellStyle name="Millares 212 6 2 4 3 2" xfId="17155" xr:uid="{67F3C132-B7E8-400F-98AB-1F9F12915633}"/>
    <cellStyle name="Millares 212 6 2 4 3 2 2" xfId="40049" xr:uid="{B7D92C73-D8AE-4523-BADC-2E233E4C811F}"/>
    <cellStyle name="Millares 212 6 2 4 3 3" xfId="28608" xr:uid="{FFD9BD0C-9548-42E9-86E0-A47C626693AE}"/>
    <cellStyle name="Millares 212 6 2 4 3 4" xfId="51490" xr:uid="{515D113B-9960-4031-B1BB-63AB42FA5C81}"/>
    <cellStyle name="Millares 212 6 2 4 4" xfId="12913" xr:uid="{7F1365D3-5AA4-4998-9448-2496371FCA83}"/>
    <cellStyle name="Millares 212 6 2 4 4 2" xfId="35807" xr:uid="{E4CF4129-E13C-4C1E-9131-69F5A0F2A4B9}"/>
    <cellStyle name="Millares 212 6 2 4 5" xfId="24366" xr:uid="{08469701-F786-4B43-AF6C-0CE43AE5C8C7}"/>
    <cellStyle name="Millares 212 6 2 4 6" xfId="47249" xr:uid="{D258D81B-8AA4-48EC-A8A4-E608082446D9}"/>
    <cellStyle name="Millares 212 6 2 5" xfId="1717" xr:uid="{5A5A2AA4-8C0E-4A78-8D65-681B545D53C2}"/>
    <cellStyle name="Millares 212 6 2 5 2" xfId="5965" xr:uid="{55714B1B-3B0F-4592-AA56-235DB37F6B55}"/>
    <cellStyle name="Millares 212 6 2 5 2 2" xfId="17417" xr:uid="{6C5BB7FA-899E-4062-BA1B-586374D26028}"/>
    <cellStyle name="Millares 212 6 2 5 2 2 2" xfId="40311" xr:uid="{6B1CA49E-2FC7-40FD-9D97-DA539CE68C8A}"/>
    <cellStyle name="Millares 212 6 2 5 2 3" xfId="28870" xr:uid="{2E72F9B7-D0A0-49AB-B125-D7432BB63790}"/>
    <cellStyle name="Millares 212 6 2 5 2 4" xfId="51752" xr:uid="{BB45C1BE-6504-44A0-85AC-FEB463C9066C}"/>
    <cellStyle name="Millares 212 6 2 5 3" xfId="13175" xr:uid="{9B87A614-0E6D-46DD-B0D9-F6B17E23FA26}"/>
    <cellStyle name="Millares 212 6 2 5 3 2" xfId="36069" xr:uid="{BFA1B2C0-C2E9-4F16-A956-8EFE995734FA}"/>
    <cellStyle name="Millares 212 6 2 5 4" xfId="24628" xr:uid="{F2E341C8-625C-440E-B8E0-482F561A179E}"/>
    <cellStyle name="Millares 212 6 2 5 5" xfId="47511" xr:uid="{5432FFBA-81A6-4D55-AAF1-1B0390D7084C}"/>
    <cellStyle name="Millares 212 6 2 6" xfId="3040" xr:uid="{85917862-974A-47CC-A0CC-A95C8F199251}"/>
    <cellStyle name="Millares 212 6 2 6 2" xfId="7283" xr:uid="{B792A483-5363-4CB3-B98C-4A5DE182CC8D}"/>
    <cellStyle name="Millares 212 6 2 6 2 2" xfId="18735" xr:uid="{28E27B12-0F78-491F-9A13-9DF2670C8DCF}"/>
    <cellStyle name="Millares 212 6 2 6 2 2 2" xfId="41629" xr:uid="{A26A17C2-949D-4D81-B888-C96EAE6171FD}"/>
    <cellStyle name="Millares 212 6 2 6 2 3" xfId="30188" xr:uid="{C455F35E-CA18-4CE7-AC68-A05BD2B32488}"/>
    <cellStyle name="Millares 212 6 2 6 2 4" xfId="53070" xr:uid="{E6BFCFB7-BDC1-499D-AAE1-5C96CA07A5BA}"/>
    <cellStyle name="Millares 212 6 2 6 3" xfId="14493" xr:uid="{9B2F785E-93EE-4B03-8CA4-35AE8392874C}"/>
    <cellStyle name="Millares 212 6 2 6 3 2" xfId="37387" xr:uid="{6E9FED31-A62F-465E-AA60-F5C411756FAE}"/>
    <cellStyle name="Millares 212 6 2 6 4" xfId="25946" xr:uid="{589A6805-0964-47FE-93DA-77F8126EABB1}"/>
    <cellStyle name="Millares 212 6 2 6 5" xfId="48828" xr:uid="{7FD7D996-4A17-4F44-AAAC-1EC6F88B3224}"/>
    <cellStyle name="Millares 212 6 2 7" xfId="3300" xr:uid="{4CF3B891-93F4-4969-9972-2660BAC10176}"/>
    <cellStyle name="Millares 212 6 2 7 2" xfId="7543" xr:uid="{15522B80-2D72-45EE-92F7-8E409CF48B90}"/>
    <cellStyle name="Millares 212 6 2 7 2 2" xfId="18995" xr:uid="{7C9A04B6-A4CD-4E66-A8C3-B4ADDEDFDC8C}"/>
    <cellStyle name="Millares 212 6 2 7 2 2 2" xfId="41889" xr:uid="{0A5133DF-5028-43C4-A3FD-8A37561CE49D}"/>
    <cellStyle name="Millares 212 6 2 7 2 3" xfId="30448" xr:uid="{A4E78172-7110-4A0D-9C24-0D8A1DCFA640}"/>
    <cellStyle name="Millares 212 6 2 7 2 4" xfId="53330" xr:uid="{AE61869F-46C5-44D3-905E-B5652C7C296F}"/>
    <cellStyle name="Millares 212 6 2 7 3" xfId="14753" xr:uid="{6816C6E1-7987-40B1-8387-B615678DDDC3}"/>
    <cellStyle name="Millares 212 6 2 7 3 2" xfId="37647" xr:uid="{27427C20-1C93-45EA-BB87-EADA4702644B}"/>
    <cellStyle name="Millares 212 6 2 7 4" xfId="26206" xr:uid="{270E509E-69D0-4B82-880C-FE95E9B0C16F}"/>
    <cellStyle name="Millares 212 6 2 7 5" xfId="49088" xr:uid="{12EE235B-68F8-49E9-84DA-E53C0D92DC9B}"/>
    <cellStyle name="Millares 212 6 2 8" xfId="3561" xr:uid="{E90E5F86-3070-4226-8614-E750314A9859}"/>
    <cellStyle name="Millares 212 6 2 8 2" xfId="7804" xr:uid="{6BB7C70C-132C-4F69-B4BB-3039695B96F7}"/>
    <cellStyle name="Millares 212 6 2 8 2 2" xfId="19256" xr:uid="{5379F593-9A74-4960-8948-87B7AB55E13B}"/>
    <cellStyle name="Millares 212 6 2 8 2 2 2" xfId="42150" xr:uid="{083AF91A-6BB7-4E66-8D4D-945EDA08D6E9}"/>
    <cellStyle name="Millares 212 6 2 8 2 3" xfId="30709" xr:uid="{81E7A6BC-5893-40C9-A035-068ABD4A1E0F}"/>
    <cellStyle name="Millares 212 6 2 8 2 4" xfId="53591" xr:uid="{C3AB4AD0-F56C-40AC-8577-7D75F0BDBCA1}"/>
    <cellStyle name="Millares 212 6 2 8 3" xfId="15014" xr:uid="{0802B781-8678-4C36-B30B-DD969E8FA5A8}"/>
    <cellStyle name="Millares 212 6 2 8 3 2" xfId="37908" xr:uid="{E8A34428-7863-4177-BD78-987446BBAFD6}"/>
    <cellStyle name="Millares 212 6 2 8 4" xfId="26467" xr:uid="{1F5278C3-FCFA-4DB7-AA97-958CD85DCDA9}"/>
    <cellStyle name="Millares 212 6 2 8 5" xfId="49349" xr:uid="{BA81C554-5955-42A4-805C-40CC32B12A40}"/>
    <cellStyle name="Millares 212 6 2 9" xfId="4629" xr:uid="{49FBDA42-25D6-43A8-8314-59B9F88B2FD1}"/>
    <cellStyle name="Millares 212 6 2 9 2" xfId="16081" xr:uid="{E6AAD6B3-F231-4AD0-A46F-E69E4002E006}"/>
    <cellStyle name="Millares 212 6 2 9 2 2" xfId="38975" xr:uid="{F7BCF902-C2C4-4EE5-B621-E7DA0AB5B2A6}"/>
    <cellStyle name="Millares 212 6 2 9 3" xfId="27534" xr:uid="{BAE1666A-F231-4455-990E-648634659752}"/>
    <cellStyle name="Millares 212 6 2 9 4" xfId="50416" xr:uid="{ADCBEDAB-B88C-4AE7-ABE0-5F011E8333B7}"/>
    <cellStyle name="Millares 212 6 3" xfId="546" xr:uid="{FEECEAF4-BDFC-4B7B-AA5F-24554553375D}"/>
    <cellStyle name="Millares 212 6 3 10" xfId="46341" xr:uid="{DF7AEB0B-CBA7-4142-ABB3-95F79AADB324}"/>
    <cellStyle name="Millares 212 6 3 2" xfId="1074" xr:uid="{DFBCB013-2D47-4C39-B168-8450370DB591}"/>
    <cellStyle name="Millares 212 6 3 2 2" xfId="2391" xr:uid="{BDFBA6AE-F92A-4F96-8EB1-CBCDBF4648C4}"/>
    <cellStyle name="Millares 212 6 3 2 2 2" xfId="6639" xr:uid="{42C0618A-3015-4164-BBAA-6988D22FF486}"/>
    <cellStyle name="Millares 212 6 3 2 2 2 2" xfId="18091" xr:uid="{572D5D70-16D9-49F3-82C3-4DC118DDAF36}"/>
    <cellStyle name="Millares 212 6 3 2 2 2 2 2" xfId="40985" xr:uid="{ED70439B-9F1B-4EA5-9762-703A7FDAC020}"/>
    <cellStyle name="Millares 212 6 3 2 2 2 3" xfId="29544" xr:uid="{5D9B328D-D304-45B8-9B34-1C7C757B8159}"/>
    <cellStyle name="Millares 212 6 3 2 2 2 4" xfId="52426" xr:uid="{EFE4D3D0-CD3D-4294-AA2D-46AF4A12B4FC}"/>
    <cellStyle name="Millares 212 6 3 2 2 3" xfId="13849" xr:uid="{0DF8FD02-12E3-42AC-BD0E-ED7A75D00B4E}"/>
    <cellStyle name="Millares 212 6 3 2 2 3 2" xfId="36743" xr:uid="{BB22EE01-13FF-45B9-9367-5E3B4826D3B5}"/>
    <cellStyle name="Millares 212 6 3 2 2 4" xfId="25302" xr:uid="{EDAE7EC6-002D-407B-9633-2FD98DF29B13}"/>
    <cellStyle name="Millares 212 6 3 2 2 5" xfId="48185" xr:uid="{9F05DB6E-B5B3-47B0-BA0F-DD9FC5D4E615}"/>
    <cellStyle name="Millares 212 6 3 2 3" xfId="4235" xr:uid="{B89F4003-02B0-43E2-B539-EB49F5A300B6}"/>
    <cellStyle name="Millares 212 6 3 2 3 2" xfId="8478" xr:uid="{E707574D-2A67-4E4C-95DA-8E1F643E46E1}"/>
    <cellStyle name="Millares 212 6 3 2 3 2 2" xfId="19930" xr:uid="{0C4CA932-B1C5-4869-883F-CBC37F5CD3EB}"/>
    <cellStyle name="Millares 212 6 3 2 3 2 2 2" xfId="42824" xr:uid="{769C28CD-1506-4664-9C48-384FD7020463}"/>
    <cellStyle name="Millares 212 6 3 2 3 2 3" xfId="31383" xr:uid="{342C9024-4EE5-48BC-BFE8-602D01E0D50F}"/>
    <cellStyle name="Millares 212 6 3 2 3 2 4" xfId="54265" xr:uid="{D979C5F3-7702-4190-9941-6BC0F48CB1D1}"/>
    <cellStyle name="Millares 212 6 3 2 3 3" xfId="15688" xr:uid="{9D51890B-3A08-491F-B0FE-4BF74FD9C212}"/>
    <cellStyle name="Millares 212 6 3 2 3 3 2" xfId="38582" xr:uid="{7CB9ABC0-15E8-4B65-914A-CAE2F104E0A6}"/>
    <cellStyle name="Millares 212 6 3 2 3 4" xfId="27141" xr:uid="{20224D19-89A9-464B-9DD2-DEC0B90769C1}"/>
    <cellStyle name="Millares 212 6 3 2 3 5" xfId="50023" xr:uid="{08B42998-610C-472B-AD77-02D8D59741D8}"/>
    <cellStyle name="Millares 212 6 3 2 4" xfId="5322" xr:uid="{2426FFCC-DCBA-4FD9-9F52-761249687507}"/>
    <cellStyle name="Millares 212 6 3 2 4 2" xfId="16774" xr:uid="{4E5D0418-BC83-4AB6-9F83-6525CE871F63}"/>
    <cellStyle name="Millares 212 6 3 2 4 2 2" xfId="39668" xr:uid="{F5D13BE2-018D-4D1F-A5FB-8B8413533EC2}"/>
    <cellStyle name="Millares 212 6 3 2 4 3" xfId="28227" xr:uid="{CEACA7D3-7219-45AE-957E-91A7C7EE4938}"/>
    <cellStyle name="Millares 212 6 3 2 4 4" xfId="51109" xr:uid="{D51F83FA-9E1D-4190-B017-3CE7CB23E9C4}"/>
    <cellStyle name="Millares 212 6 3 2 5" xfId="10383" xr:uid="{C4FE22EC-CD21-4A62-90D4-D93D81E01508}"/>
    <cellStyle name="Millares 212 6 3 2 5 2" xfId="21826" xr:uid="{00512E47-48B1-4725-A619-0AD25C3B68CA}"/>
    <cellStyle name="Millares 212 6 3 2 5 2 2" xfId="44720" xr:uid="{215591DC-ED8B-450A-9C02-1D6F04C23742}"/>
    <cellStyle name="Millares 212 6 3 2 5 3" xfId="33279" xr:uid="{2B24904C-F442-4A4E-A461-0879B75AEB1E}"/>
    <cellStyle name="Millares 212 6 3 2 6" xfId="11467" xr:uid="{F8FA8A66-B81F-464D-8D94-E7817E64088F}"/>
    <cellStyle name="Millares 212 6 3 2 6 2" xfId="22910" xr:uid="{72A3DF8F-097A-44CD-96B3-ED12CCB2D157}"/>
    <cellStyle name="Millares 212 6 3 2 6 2 2" xfId="45804" xr:uid="{9C5D52D8-45FB-4BB8-A3C0-40F557B5C262}"/>
    <cellStyle name="Millares 212 6 3 2 6 3" xfId="34363" xr:uid="{A298D746-C073-475A-A5C0-0447576294CA}"/>
    <cellStyle name="Millares 212 6 3 2 7" xfId="12532" xr:uid="{D18418AA-6E56-4979-81B5-0F3D7279B838}"/>
    <cellStyle name="Millares 212 6 3 2 7 2" xfId="35426" xr:uid="{17DA6821-7E6B-4AA4-A726-45D698A434F6}"/>
    <cellStyle name="Millares 212 6 3 2 8" xfId="23985" xr:uid="{0B0BA254-3952-445B-AD7A-E6B898E45CA9}"/>
    <cellStyle name="Millares 212 6 3 2 9" xfId="46868" xr:uid="{D26BAD3B-96B8-49A4-B23A-3899F56FCCAA}"/>
    <cellStyle name="Millares 212 6 3 3" xfId="1864" xr:uid="{2B8E15E4-D257-4008-BCDC-F006C2F7AB02}"/>
    <cellStyle name="Millares 212 6 3 3 2" xfId="6112" xr:uid="{3645FBEE-DFC7-483B-9F27-A3630F3D998D}"/>
    <cellStyle name="Millares 212 6 3 3 2 2" xfId="17564" xr:uid="{5A90FCDF-525E-47F1-BF33-8790DE3C8237}"/>
    <cellStyle name="Millares 212 6 3 3 2 2 2" xfId="40458" xr:uid="{3E046C11-C0F6-43A3-9EB8-AAA0835EED7C}"/>
    <cellStyle name="Millares 212 6 3 3 2 3" xfId="29017" xr:uid="{CCB12A62-7C47-4D56-A0C0-780D2EF114C7}"/>
    <cellStyle name="Millares 212 6 3 3 2 4" xfId="51899" xr:uid="{F80F19E7-08AA-4D94-BE0B-22591D805E0E}"/>
    <cellStyle name="Millares 212 6 3 3 3" xfId="13322" xr:uid="{418AA3EF-E7AF-4773-B302-EBBB8B7DDDEE}"/>
    <cellStyle name="Millares 212 6 3 3 3 2" xfId="36216" xr:uid="{E18C493D-9359-4921-8A84-CE1388FB2DD7}"/>
    <cellStyle name="Millares 212 6 3 3 4" xfId="24775" xr:uid="{9F6A78D8-C83A-4F15-ACC4-FED6FD86E268}"/>
    <cellStyle name="Millares 212 6 3 3 5" xfId="47658" xr:uid="{020B6A61-0238-4865-BD33-E94CEE5C02F1}"/>
    <cellStyle name="Millares 212 6 3 4" xfId="3708" xr:uid="{7F388BF4-9D5A-4B7E-B385-9FBB89005878}"/>
    <cellStyle name="Millares 212 6 3 4 2" xfId="7951" xr:uid="{F6BD427C-2DE4-4F86-AB95-6B919B448B56}"/>
    <cellStyle name="Millares 212 6 3 4 2 2" xfId="19403" xr:uid="{E37ED815-4336-4F5B-9812-C90D32BC78F7}"/>
    <cellStyle name="Millares 212 6 3 4 2 2 2" xfId="42297" xr:uid="{6DEF83FC-5AB8-45FE-BDB5-3674007AC031}"/>
    <cellStyle name="Millares 212 6 3 4 2 3" xfId="30856" xr:uid="{B78FCD7D-9405-48DF-9D7E-4912A5839197}"/>
    <cellStyle name="Millares 212 6 3 4 2 4" xfId="53738" xr:uid="{B38C911F-E839-48DD-9B9B-122DDF98B55E}"/>
    <cellStyle name="Millares 212 6 3 4 3" xfId="15161" xr:uid="{701E52FC-5057-4837-9370-21747644145B}"/>
    <cellStyle name="Millares 212 6 3 4 3 2" xfId="38055" xr:uid="{E224DC81-B60F-43BD-A411-8EFCBEFE15A7}"/>
    <cellStyle name="Millares 212 6 3 4 4" xfId="26614" xr:uid="{4CC252A6-2B1B-42DE-A226-91F4CF672520}"/>
    <cellStyle name="Millares 212 6 3 4 5" xfId="49496" xr:uid="{D9B7F8D9-55CC-4AA6-9E95-3DEA585D0265}"/>
    <cellStyle name="Millares 212 6 3 5" xfId="4795" xr:uid="{9B30F1C3-4CB1-431D-89EA-61BE058DEDE2}"/>
    <cellStyle name="Millares 212 6 3 5 2" xfId="16247" xr:uid="{06A6A162-F105-4AF8-9A21-0E77515D5110}"/>
    <cellStyle name="Millares 212 6 3 5 2 2" xfId="39141" xr:uid="{537C0AEE-9E31-44F6-88BE-E699F24A960E}"/>
    <cellStyle name="Millares 212 6 3 5 3" xfId="27700" xr:uid="{6E9B3092-CE6A-42F6-9CDB-8EC44697DA35}"/>
    <cellStyle name="Millares 212 6 3 5 4" xfId="50582" xr:uid="{02A6FC8D-1AF3-4539-8921-CC972FB9AB77}"/>
    <cellStyle name="Millares 212 6 3 6" xfId="9856" xr:uid="{BEF081E0-BEEB-43C3-942A-E313F5FFDE6C}"/>
    <cellStyle name="Millares 212 6 3 6 2" xfId="21299" xr:uid="{1BFC2F79-BA03-4941-9E39-3668C76B4E4B}"/>
    <cellStyle name="Millares 212 6 3 6 2 2" xfId="44193" xr:uid="{88657731-450E-44CE-B464-723731D5688C}"/>
    <cellStyle name="Millares 212 6 3 6 3" xfId="32752" xr:uid="{EE04254F-D62E-4973-9523-CB7C9866DC70}"/>
    <cellStyle name="Millares 212 6 3 7" xfId="10940" xr:uid="{B7627738-E7A9-40D9-9B4C-18A0746B7ECF}"/>
    <cellStyle name="Millares 212 6 3 7 2" xfId="22383" xr:uid="{B246AB38-B36B-42FD-8F0A-74264E70E997}"/>
    <cellStyle name="Millares 212 6 3 7 2 2" xfId="45277" xr:uid="{83EE34C6-850E-45BF-9DE2-B133C78E7178}"/>
    <cellStyle name="Millares 212 6 3 7 3" xfId="33836" xr:uid="{34DD7DF5-9117-4168-ABE5-345E1859441D}"/>
    <cellStyle name="Millares 212 6 3 8" xfId="12005" xr:uid="{8673BD7F-536E-4760-9D56-FB13BD9ADBE5}"/>
    <cellStyle name="Millares 212 6 3 8 2" xfId="34899" xr:uid="{19BA1524-30EA-41F4-AD16-190A0A5F53F3}"/>
    <cellStyle name="Millares 212 6 3 9" xfId="23458" xr:uid="{B4483466-BE11-4308-931A-7B41F4AEF339}"/>
    <cellStyle name="Millares 212 6 4" xfId="811" xr:uid="{FB56AA77-B05E-4E56-AAAC-D10443400E77}"/>
    <cellStyle name="Millares 212 6 4 2" xfId="2128" xr:uid="{E740391F-B076-41C1-A819-74721422FAD3}"/>
    <cellStyle name="Millares 212 6 4 2 2" xfId="6376" xr:uid="{2E5E6D8C-A05D-4A07-B4DA-20F44B06096E}"/>
    <cellStyle name="Millares 212 6 4 2 2 2" xfId="17828" xr:uid="{6D2AD25E-F38E-4EB2-B447-89494B0EB238}"/>
    <cellStyle name="Millares 212 6 4 2 2 2 2" xfId="40722" xr:uid="{0C92D9EE-9BFD-4CC3-8EF7-22E7F78AB730}"/>
    <cellStyle name="Millares 212 6 4 2 2 3" xfId="29281" xr:uid="{8C79E15B-F959-470C-9854-BB114364B27F}"/>
    <cellStyle name="Millares 212 6 4 2 2 4" xfId="52163" xr:uid="{2AC75CF8-CEFA-4570-8F53-2CEFAB6FA055}"/>
    <cellStyle name="Millares 212 6 4 2 3" xfId="13586" xr:uid="{04B77904-9CF2-4634-A466-42A4590A107D}"/>
    <cellStyle name="Millares 212 6 4 2 3 2" xfId="36480" xr:uid="{4AF4E5F3-6FB6-456C-A92F-771366756AD3}"/>
    <cellStyle name="Millares 212 6 4 2 4" xfId="25039" xr:uid="{D5786E7D-E15A-4C40-B7B7-3633332E1695}"/>
    <cellStyle name="Millares 212 6 4 2 5" xfId="47922" xr:uid="{1E4EAB47-462E-4D38-ABA2-1CE80BB352DC}"/>
    <cellStyle name="Millares 212 6 4 3" xfId="3972" xr:uid="{AAC92481-9A7F-4F3A-875E-925423CB3B43}"/>
    <cellStyle name="Millares 212 6 4 3 2" xfId="8215" xr:uid="{B4847392-3EBD-4B65-953F-608BA5C5C2CA}"/>
    <cellStyle name="Millares 212 6 4 3 2 2" xfId="19667" xr:uid="{7B860C1D-8B0C-49DA-A129-1A93561DE1AA}"/>
    <cellStyle name="Millares 212 6 4 3 2 2 2" xfId="42561" xr:uid="{E7861A30-8858-4129-9A11-E7FB177A5FA3}"/>
    <cellStyle name="Millares 212 6 4 3 2 3" xfId="31120" xr:uid="{A12B848C-C340-48A6-B11B-E525C0DF185A}"/>
    <cellStyle name="Millares 212 6 4 3 2 4" xfId="54002" xr:uid="{91CB7292-4BC0-454F-98F2-030DAB988ECB}"/>
    <cellStyle name="Millares 212 6 4 3 3" xfId="15425" xr:uid="{068880DA-303B-4645-B289-666F0732163A}"/>
    <cellStyle name="Millares 212 6 4 3 3 2" xfId="38319" xr:uid="{D2DF8158-1A9A-494E-8AD0-77CCD059FDB4}"/>
    <cellStyle name="Millares 212 6 4 3 4" xfId="26878" xr:uid="{FE6AC98C-E706-4E6C-BC2E-F84E84B98179}"/>
    <cellStyle name="Millares 212 6 4 3 5" xfId="49760" xr:uid="{61A1BB6B-0845-4A9C-A839-2E506ACE39C3}"/>
    <cellStyle name="Millares 212 6 4 4" xfId="5059" xr:uid="{815B8462-D69D-4784-846D-E19A21B23785}"/>
    <cellStyle name="Millares 212 6 4 4 2" xfId="16511" xr:uid="{39D05BB3-5E7F-4C87-9F0E-FE6F4177059A}"/>
    <cellStyle name="Millares 212 6 4 4 2 2" xfId="39405" xr:uid="{F1F84544-3F81-4F1A-896E-17D259FC0151}"/>
    <cellStyle name="Millares 212 6 4 4 3" xfId="27964" xr:uid="{175B8931-A1F0-4569-9808-253E31FD4A7F}"/>
    <cellStyle name="Millares 212 6 4 4 4" xfId="50846" xr:uid="{C5F37466-4562-4907-9D3A-E819C72F3AF9}"/>
    <cellStyle name="Millares 212 6 4 5" xfId="10120" xr:uid="{A35618F2-57E9-402D-B7FC-29E3C10BB084}"/>
    <cellStyle name="Millares 212 6 4 5 2" xfId="21563" xr:uid="{7885C8D6-3245-4F06-8F1B-250975572AA4}"/>
    <cellStyle name="Millares 212 6 4 5 2 2" xfId="44457" xr:uid="{1C6D2AB1-38E2-4EDE-92C0-4DD2A8CC5A67}"/>
    <cellStyle name="Millares 212 6 4 5 3" xfId="33016" xr:uid="{DD4CA48C-78FB-412C-9AB7-A202846FEB11}"/>
    <cellStyle name="Millares 212 6 4 6" xfId="11204" xr:uid="{9F17653D-8FA7-4ED7-AB1C-7D81147FBD77}"/>
    <cellStyle name="Millares 212 6 4 6 2" xfId="22647" xr:uid="{7AF65D39-D55C-4296-A9A6-3EEEEDBA9964}"/>
    <cellStyle name="Millares 212 6 4 6 2 2" xfId="45541" xr:uid="{789E385A-BA02-4A49-9404-3C6909B9AD94}"/>
    <cellStyle name="Millares 212 6 4 6 3" xfId="34100" xr:uid="{5CC3AF1A-E5DA-4230-BD3F-E6D2726F2DB8}"/>
    <cellStyle name="Millares 212 6 4 7" xfId="12269" xr:uid="{FF3ED924-5F89-45A1-8B54-C45E43E1363A}"/>
    <cellStyle name="Millares 212 6 4 7 2" xfId="35163" xr:uid="{4CA77ADC-BF71-4106-A2FE-F73121719AA4}"/>
    <cellStyle name="Millares 212 6 4 8" xfId="23722" xr:uid="{3744746F-1D6D-42AC-96B0-502B39461F76}"/>
    <cellStyle name="Millares 212 6 4 9" xfId="46605" xr:uid="{B03934D8-6148-4542-9AC5-6214BA509E56}"/>
    <cellStyle name="Millares 212 6 5" xfId="1339" xr:uid="{21617B46-A6F1-4A86-B05C-B7A46AC7EC21}"/>
    <cellStyle name="Millares 212 6 5 2" xfId="2656" xr:uid="{893C36F0-4BD1-477E-A29F-D9212636C86C}"/>
    <cellStyle name="Millares 212 6 5 2 2" xfId="6904" xr:uid="{740C4450-C3A5-4D39-98FC-5523696EDFEE}"/>
    <cellStyle name="Millares 212 6 5 2 2 2" xfId="18356" xr:uid="{623EF850-4DC4-4D39-9FD5-D2D619D97E2A}"/>
    <cellStyle name="Millares 212 6 5 2 2 2 2" xfId="41250" xr:uid="{D7BC8B44-EB3B-45A6-9F3E-AB13A4C6BA36}"/>
    <cellStyle name="Millares 212 6 5 2 2 3" xfId="29809" xr:uid="{DD64D77B-A58D-4272-9BEA-AC221EB03293}"/>
    <cellStyle name="Millares 212 6 5 2 2 4" xfId="52691" xr:uid="{7DDE45CA-F723-4B0C-9DF5-6D3AA9A2CB06}"/>
    <cellStyle name="Millares 212 6 5 2 3" xfId="14114" xr:uid="{873DBC24-109C-45F8-A1BB-2091A29E0CE7}"/>
    <cellStyle name="Millares 212 6 5 2 3 2" xfId="37008" xr:uid="{2026296D-03D7-4ABE-9712-5FD3F12AF6BF}"/>
    <cellStyle name="Millares 212 6 5 2 4" xfId="25567" xr:uid="{A21874D9-A90E-4BFC-8195-4CF72A4291E6}"/>
    <cellStyle name="Millares 212 6 5 2 5" xfId="48450" xr:uid="{220DB707-D6EB-4B7A-B849-A5F6AA4A289F}"/>
    <cellStyle name="Millares 212 6 5 3" xfId="5587" xr:uid="{DA7509FF-086E-4697-812D-5CDC6376ED7B}"/>
    <cellStyle name="Millares 212 6 5 3 2" xfId="17039" xr:uid="{CBE2C963-B2A4-4143-8032-783CEF6D2B3A}"/>
    <cellStyle name="Millares 212 6 5 3 2 2" xfId="39933" xr:uid="{908DB713-C781-4106-AEA1-2F906E6EB5E2}"/>
    <cellStyle name="Millares 212 6 5 3 3" xfId="28492" xr:uid="{6ECE5986-89CB-4A90-8619-493A09AD5BBB}"/>
    <cellStyle name="Millares 212 6 5 3 4" xfId="51374" xr:uid="{CD93CBE0-5158-4C2D-A69F-9413EB8C6F01}"/>
    <cellStyle name="Millares 212 6 5 4" xfId="12797" xr:uid="{2F23017C-AF09-48FF-A291-10588053327F}"/>
    <cellStyle name="Millares 212 6 5 4 2" xfId="35691" xr:uid="{471CB128-0AA4-4595-9E6D-AEDF7C26B621}"/>
    <cellStyle name="Millares 212 6 5 5" xfId="24250" xr:uid="{75253EE3-F7C9-4306-A256-1EC957E36187}"/>
    <cellStyle name="Millares 212 6 5 6" xfId="47133" xr:uid="{8520E3FA-216E-4800-B1D2-6B66A777807A}"/>
    <cellStyle name="Millares 212 6 6" xfId="1601" xr:uid="{CA6D7CAF-A045-4EED-A618-643EDE52539E}"/>
    <cellStyle name="Millares 212 6 6 2" xfId="5849" xr:uid="{5E78ABD9-80D7-4AF9-82DE-FCB07DF4F5DA}"/>
    <cellStyle name="Millares 212 6 6 2 2" xfId="17301" xr:uid="{8C758405-ED11-4113-AB3D-FF640CD2724D}"/>
    <cellStyle name="Millares 212 6 6 2 2 2" xfId="40195" xr:uid="{1ED0A5CC-9EB9-45F9-A86F-424DFE89C7C4}"/>
    <cellStyle name="Millares 212 6 6 2 3" xfId="28754" xr:uid="{A21F3618-4066-4568-9C1B-C22D8D04CE7D}"/>
    <cellStyle name="Millares 212 6 6 2 4" xfId="51636" xr:uid="{41661BB0-8B0E-48B5-9F77-9B07038C2A67}"/>
    <cellStyle name="Millares 212 6 6 3" xfId="13059" xr:uid="{EEF4617A-45E7-4E24-9610-8181153409B3}"/>
    <cellStyle name="Millares 212 6 6 3 2" xfId="35953" xr:uid="{A1BF4B6A-5F89-4093-B935-8FDC048F2295}"/>
    <cellStyle name="Millares 212 6 6 4" xfId="24512" xr:uid="{04A026EA-2E56-4EA5-859D-1BEF5B02459B}"/>
    <cellStyle name="Millares 212 6 6 5" xfId="47395" xr:uid="{156D7752-C1CA-4010-8C2A-49D3E98B769E}"/>
    <cellStyle name="Millares 212 6 7" xfId="2924" xr:uid="{50DD1E13-27DB-4290-A77E-6992DAD91002}"/>
    <cellStyle name="Millares 212 6 7 2" xfId="7167" xr:uid="{D9558029-B186-4FE1-B7B7-89D1936715D9}"/>
    <cellStyle name="Millares 212 6 7 2 2" xfId="18619" xr:uid="{72034E56-203A-474B-933A-B22F50211E70}"/>
    <cellStyle name="Millares 212 6 7 2 2 2" xfId="41513" xr:uid="{93B24F8A-EC11-436E-8A4F-44D4CED54DAD}"/>
    <cellStyle name="Millares 212 6 7 2 3" xfId="30072" xr:uid="{A46DB002-5BF0-4CEE-8C4E-AE3916FE640D}"/>
    <cellStyle name="Millares 212 6 7 2 4" xfId="52954" xr:uid="{69924A7E-B8F1-48AD-9511-3ACE37F2737A}"/>
    <cellStyle name="Millares 212 6 7 3" xfId="14377" xr:uid="{6ADAA147-DBBF-414A-A68C-9DDEAB25B128}"/>
    <cellStyle name="Millares 212 6 7 3 2" xfId="37271" xr:uid="{534A7DD2-AE9F-48ED-A33C-820C0D053649}"/>
    <cellStyle name="Millares 212 6 7 4" xfId="25830" xr:uid="{35F4DD83-0D09-4C1C-B9A6-F9F7559EF3FF}"/>
    <cellStyle name="Millares 212 6 7 5" xfId="48712" xr:uid="{27716C41-24A8-4E80-BC2C-EE18A48F3AF2}"/>
    <cellStyle name="Millares 212 6 8" xfId="3184" xr:uid="{2C6C4D8F-B863-4FC9-86DD-88B00B238148}"/>
    <cellStyle name="Millares 212 6 8 2" xfId="7427" xr:uid="{CA55AA40-7171-4B93-AC07-7479EDCA2257}"/>
    <cellStyle name="Millares 212 6 8 2 2" xfId="18879" xr:uid="{57F1305A-E0CA-4003-A89A-34541C1CE51C}"/>
    <cellStyle name="Millares 212 6 8 2 2 2" xfId="41773" xr:uid="{4309A7BC-7A73-48F8-B467-733826490DF2}"/>
    <cellStyle name="Millares 212 6 8 2 3" xfId="30332" xr:uid="{B8AB3D59-E7D8-4169-8396-244F90B67959}"/>
    <cellStyle name="Millares 212 6 8 2 4" xfId="53214" xr:uid="{EB797AB6-E12A-4A20-B3F5-52DED43DFEF7}"/>
    <cellStyle name="Millares 212 6 8 3" xfId="14637" xr:uid="{88C63B4C-480E-432C-B70A-2639FEC4E580}"/>
    <cellStyle name="Millares 212 6 8 3 2" xfId="37531" xr:uid="{508B9EBC-8FD5-49C8-91D1-7781E0DEB826}"/>
    <cellStyle name="Millares 212 6 8 4" xfId="26090" xr:uid="{BDF12215-CE5A-4A30-917D-772BFFB08733}"/>
    <cellStyle name="Millares 212 6 8 5" xfId="48972" xr:uid="{1155B60C-F274-4C36-83A1-1993C50B7BB1}"/>
    <cellStyle name="Millares 212 6 9" xfId="3445" xr:uid="{1B31AA5D-1623-46D4-A0DB-199F8EFED808}"/>
    <cellStyle name="Millares 212 6 9 2" xfId="7688" xr:uid="{B51101CC-B1FC-46D7-837B-6ACA13BBAD2D}"/>
    <cellStyle name="Millares 212 6 9 2 2" xfId="19140" xr:uid="{03B79439-C197-41EC-A1B3-3090991B2F33}"/>
    <cellStyle name="Millares 212 6 9 2 2 2" xfId="42034" xr:uid="{2D544DD5-417D-4733-BE59-B1257A1CDAA6}"/>
    <cellStyle name="Millares 212 6 9 2 3" xfId="30593" xr:uid="{CF4BDEF5-D30B-45A5-92D5-A0B0007D2EF4}"/>
    <cellStyle name="Millares 212 6 9 2 4" xfId="53475" xr:uid="{2B9A086D-53A8-44E3-AC92-880CDA81D8D3}"/>
    <cellStyle name="Millares 212 6 9 3" xfId="14898" xr:uid="{7E77416D-1CC1-4B30-A125-515049C740A9}"/>
    <cellStyle name="Millares 212 6 9 3 2" xfId="37792" xr:uid="{48DB28F5-87DF-40F7-B553-0C3216C8D50A}"/>
    <cellStyle name="Millares 212 6 9 4" xfId="26351" xr:uid="{19EC9E65-C3C0-463D-ABA0-7ADAD94E2094}"/>
    <cellStyle name="Millares 212 6 9 5" xfId="49233" xr:uid="{FB7192A3-C12A-41AA-9A2A-E2B1C5AADFF4}"/>
    <cellStyle name="Millares 212 7" xfId="128" xr:uid="{B2CCEBF9-FCC8-4726-B3E1-1890608FF12D}"/>
    <cellStyle name="Millares 212 7 10" xfId="8683" xr:uid="{823B0508-0722-4981-B20D-FB65933DDF07}"/>
    <cellStyle name="Millares 212 7 10 2" xfId="20127" xr:uid="{FE6297A3-2E45-4743-BAE0-7C7EF701B7CF}"/>
    <cellStyle name="Millares 212 7 10 2 2" xfId="43021" xr:uid="{96A6BD03-772D-4E3B-9E96-CE9D89D85450}"/>
    <cellStyle name="Millares 212 7 10 3" xfId="31580" xr:uid="{5BDCD83E-FCBC-403B-B509-45BB4A644B93}"/>
    <cellStyle name="Millares 212 7 10 4" xfId="54462" xr:uid="{5B4CFC52-B717-44A0-B7D2-21044DF6B29F}"/>
    <cellStyle name="Millares 212 7 11" xfId="8944" xr:uid="{39234BAD-0188-471E-8F65-9A59917F1828}"/>
    <cellStyle name="Millares 212 7 11 2" xfId="20388" xr:uid="{05A957D5-7FE8-4F67-B8BF-689D260F0016}"/>
    <cellStyle name="Millares 212 7 11 2 2" xfId="43282" xr:uid="{8F212590-D704-4136-9ED4-10B4F48FC6DC}"/>
    <cellStyle name="Millares 212 7 11 3" xfId="31841" xr:uid="{E035B533-C4C1-4A16-AC3E-2557948F755A}"/>
    <cellStyle name="Millares 212 7 11 4" xfId="54723" xr:uid="{A98F2D9E-827C-4ACB-8D8B-0523AD52F586}"/>
    <cellStyle name="Millares 212 7 12" xfId="9210" xr:uid="{E0E5E245-7964-485D-905A-BBF92C8C6E4D}"/>
    <cellStyle name="Millares 212 7 12 2" xfId="20654" xr:uid="{96CC1C2E-E2F8-47D5-A0C9-008D01B60311}"/>
    <cellStyle name="Millares 212 7 12 2 2" xfId="43548" xr:uid="{A46C9117-9836-410F-B686-76A74CEB0B3D}"/>
    <cellStyle name="Millares 212 7 12 3" xfId="32107" xr:uid="{F6A26F31-9B33-48F7-B45E-12D4BCD23C2F}"/>
    <cellStyle name="Millares 212 7 12 4" xfId="54989" xr:uid="{90A2A600-F08A-46A2-A337-6BFC13A7B6A4}"/>
    <cellStyle name="Millares 212 7 13" xfId="9481" xr:uid="{7F508347-8F87-453D-9DD6-BCC68CAAC449}"/>
    <cellStyle name="Millares 212 7 13 2" xfId="20924" xr:uid="{CCEE376C-EF8D-4399-873C-C92592FED352}"/>
    <cellStyle name="Millares 212 7 13 2 2" xfId="43818" xr:uid="{1BF0BEA5-CC38-410F-8F25-0156821343E3}"/>
    <cellStyle name="Millares 212 7 13 3" xfId="32377" xr:uid="{8F30D465-A721-46FC-8008-E277F4678A18}"/>
    <cellStyle name="Millares 212 7 14" xfId="10568" xr:uid="{138B67B2-2A8A-4738-8E71-80D8B5AB3C9E}"/>
    <cellStyle name="Millares 212 7 14 2" xfId="22011" xr:uid="{1EE203E8-6A2A-414D-BEDA-2FF15AA65A34}"/>
    <cellStyle name="Millares 212 7 14 2 2" xfId="44905" xr:uid="{D07693C1-E143-4A63-901B-2A7468B0C563}"/>
    <cellStyle name="Millares 212 7 14 3" xfId="33464" xr:uid="{BB2DF9AD-94B3-46C4-B1AB-F6CEA53F5F30}"/>
    <cellStyle name="Millares 212 7 15" xfId="11633" xr:uid="{4ED315EA-481F-4904-A18C-DF3DC77A4A0D}"/>
    <cellStyle name="Millares 212 7 15 2" xfId="34527" xr:uid="{5CF8AB63-9BCC-4EA4-AEC5-C330357CF4E1}"/>
    <cellStyle name="Millares 212 7 16" xfId="23086" xr:uid="{71BB3937-E4AF-48F0-AD23-E5EBBC0AC3FB}"/>
    <cellStyle name="Millares 212 7 17" xfId="45969" xr:uid="{21508331-2FD8-43EB-9A55-8B94E90906C3}"/>
    <cellStyle name="Millares 212 7 2" xfId="437" xr:uid="{A7223D56-23FC-41CC-8784-BF1162CDC9DA}"/>
    <cellStyle name="Millares 212 7 2 10" xfId="46232" xr:uid="{E1882578-CB75-43B2-AD6D-AB2BB94B1EC2}"/>
    <cellStyle name="Millares 212 7 2 2" xfId="965" xr:uid="{52E38512-4F42-412E-AEE2-9A500E8B825E}"/>
    <cellStyle name="Millares 212 7 2 2 2" xfId="2282" xr:uid="{221CF0BD-5146-4B26-ADA6-1B3D7C707D7B}"/>
    <cellStyle name="Millares 212 7 2 2 2 2" xfId="6530" xr:uid="{6853C3D5-E7B0-4C73-90A4-E953D6F6CC29}"/>
    <cellStyle name="Millares 212 7 2 2 2 2 2" xfId="17982" xr:uid="{5E748177-5ADF-4095-A2C4-C4B5A0DEA020}"/>
    <cellStyle name="Millares 212 7 2 2 2 2 2 2" xfId="40876" xr:uid="{0B1D60A9-3B35-4F51-84E1-0C85C48670F7}"/>
    <cellStyle name="Millares 212 7 2 2 2 2 3" xfId="29435" xr:uid="{D3707D9C-4F6D-4D02-AD82-B2616FCB9D61}"/>
    <cellStyle name="Millares 212 7 2 2 2 2 4" xfId="52317" xr:uid="{6F82A956-DF16-42D7-A92C-1CBB6B54FEE7}"/>
    <cellStyle name="Millares 212 7 2 2 2 3" xfId="13740" xr:uid="{EDAABFC0-2112-4D4B-9B2C-CE4E7A52DB1C}"/>
    <cellStyle name="Millares 212 7 2 2 2 3 2" xfId="36634" xr:uid="{EFAE57DB-C215-4CC2-B991-DC497C861374}"/>
    <cellStyle name="Millares 212 7 2 2 2 4" xfId="25193" xr:uid="{EF44B293-F7A4-4E9A-8376-994AAA67C1EC}"/>
    <cellStyle name="Millares 212 7 2 2 2 5" xfId="48076" xr:uid="{DD6252AC-1A56-4799-A843-297B1B25BFD9}"/>
    <cellStyle name="Millares 212 7 2 2 3" xfId="4126" xr:uid="{FCF764D5-0928-4EE8-ADA1-B3712E470E37}"/>
    <cellStyle name="Millares 212 7 2 2 3 2" xfId="8369" xr:uid="{CDD27764-6DBA-4D5E-98F3-D4FBB0D8260A}"/>
    <cellStyle name="Millares 212 7 2 2 3 2 2" xfId="19821" xr:uid="{7BD996E5-CC24-4606-B406-A37C6C4A70FB}"/>
    <cellStyle name="Millares 212 7 2 2 3 2 2 2" xfId="42715" xr:uid="{F81E5296-8B94-4669-93E5-A167491A08F0}"/>
    <cellStyle name="Millares 212 7 2 2 3 2 3" xfId="31274" xr:uid="{F08F5691-3EAF-420B-A1A9-A3E55F8CCA06}"/>
    <cellStyle name="Millares 212 7 2 2 3 2 4" xfId="54156" xr:uid="{BA488FAD-38B6-40D8-9DF0-66D66005E426}"/>
    <cellStyle name="Millares 212 7 2 2 3 3" xfId="15579" xr:uid="{403F8E5B-35F6-423B-B31F-FE2BBA66B621}"/>
    <cellStyle name="Millares 212 7 2 2 3 3 2" xfId="38473" xr:uid="{FD4679D3-D7B5-4BFB-B4A2-A855B9AB93C5}"/>
    <cellStyle name="Millares 212 7 2 2 3 4" xfId="27032" xr:uid="{42E169FD-2CD3-41DB-8D0C-0CD33434234F}"/>
    <cellStyle name="Millares 212 7 2 2 3 5" xfId="49914" xr:uid="{4C50EE25-7206-46E6-B357-6801E688C4C7}"/>
    <cellStyle name="Millares 212 7 2 2 4" xfId="5213" xr:uid="{3F13BE0C-CC85-4B21-BE5E-19B8805BF7F5}"/>
    <cellStyle name="Millares 212 7 2 2 4 2" xfId="16665" xr:uid="{3716D0BF-C69A-4ABC-8782-4DC2983BAC10}"/>
    <cellStyle name="Millares 212 7 2 2 4 2 2" xfId="39559" xr:uid="{DAF5C41B-481A-4373-9BBD-039C883F442E}"/>
    <cellStyle name="Millares 212 7 2 2 4 3" xfId="28118" xr:uid="{AE0E0D42-CA67-476B-99CF-60E26BAD9260}"/>
    <cellStyle name="Millares 212 7 2 2 4 4" xfId="51000" xr:uid="{B31EF6E6-FC62-461A-8693-0B5BC8D48B85}"/>
    <cellStyle name="Millares 212 7 2 2 5" xfId="10274" xr:uid="{D6D2B170-3168-4FA7-B0D9-3794EB42138E}"/>
    <cellStyle name="Millares 212 7 2 2 5 2" xfId="21717" xr:uid="{8659993C-9A6D-4762-AC14-25C6309EDC99}"/>
    <cellStyle name="Millares 212 7 2 2 5 2 2" xfId="44611" xr:uid="{4B281862-ECE9-467A-BAD1-E3141D050D96}"/>
    <cellStyle name="Millares 212 7 2 2 5 3" xfId="33170" xr:uid="{09B37FF9-915B-4BAF-8FAC-668054B07E2D}"/>
    <cellStyle name="Millares 212 7 2 2 6" xfId="11358" xr:uid="{7C58D9D1-9891-4F73-A1E8-E2D9CE0495E9}"/>
    <cellStyle name="Millares 212 7 2 2 6 2" xfId="22801" xr:uid="{16ED3DB9-5EA2-4878-903D-CACE09B52704}"/>
    <cellStyle name="Millares 212 7 2 2 6 2 2" xfId="45695" xr:uid="{10F50428-1DC3-4437-95F1-E2796630F7AC}"/>
    <cellStyle name="Millares 212 7 2 2 6 3" xfId="34254" xr:uid="{873EDFF0-22C4-4988-998F-B194E08F0C5F}"/>
    <cellStyle name="Millares 212 7 2 2 7" xfId="12423" xr:uid="{EF1E649F-71AA-4292-B8B9-0F38BABFA0DD}"/>
    <cellStyle name="Millares 212 7 2 2 7 2" xfId="35317" xr:uid="{0882F4E2-6138-494F-A5B9-964329C45B7C}"/>
    <cellStyle name="Millares 212 7 2 2 8" xfId="23876" xr:uid="{E0C6A093-1767-4686-B3D1-AA752D906085}"/>
    <cellStyle name="Millares 212 7 2 2 9" xfId="46759" xr:uid="{4487B94D-7FC2-4475-9DFF-9EEE4E9ECB91}"/>
    <cellStyle name="Millares 212 7 2 3" xfId="1755" xr:uid="{1978C761-A493-4FE0-B6D4-174A5EA956E7}"/>
    <cellStyle name="Millares 212 7 2 3 2" xfId="6003" xr:uid="{D5A1E24E-B647-40FD-88DF-ED02242BE960}"/>
    <cellStyle name="Millares 212 7 2 3 2 2" xfId="17455" xr:uid="{E3DF5AD3-73C2-42BD-84A5-741AB9D2D516}"/>
    <cellStyle name="Millares 212 7 2 3 2 2 2" xfId="40349" xr:uid="{4AFBF810-414D-4596-9C09-70974A0A7ED4}"/>
    <cellStyle name="Millares 212 7 2 3 2 3" xfId="28908" xr:uid="{06662F6B-ADA9-4910-A2E5-8CA97A9B9295}"/>
    <cellStyle name="Millares 212 7 2 3 2 4" xfId="51790" xr:uid="{9E7DA816-5DBD-4A5B-A60A-2B9643AE6515}"/>
    <cellStyle name="Millares 212 7 2 3 3" xfId="13213" xr:uid="{74D2B962-1753-4CB2-A168-A78D8919F9A7}"/>
    <cellStyle name="Millares 212 7 2 3 3 2" xfId="36107" xr:uid="{56B4AD2C-1BA4-4B36-8FB0-EE0AB95E16E2}"/>
    <cellStyle name="Millares 212 7 2 3 4" xfId="24666" xr:uid="{829F2D76-34A0-47D6-8B1E-EA4CF312423C}"/>
    <cellStyle name="Millares 212 7 2 3 5" xfId="47549" xr:uid="{8B330623-1EF2-40BB-9C21-187C0F39CD4C}"/>
    <cellStyle name="Millares 212 7 2 4" xfId="3599" xr:uid="{328509EB-F542-4817-BD7C-39E917DA694F}"/>
    <cellStyle name="Millares 212 7 2 4 2" xfId="7842" xr:uid="{568DE39E-626A-4FC5-919F-947DEFF4AE0B}"/>
    <cellStyle name="Millares 212 7 2 4 2 2" xfId="19294" xr:uid="{14486424-362A-4855-AF48-1D33010D7844}"/>
    <cellStyle name="Millares 212 7 2 4 2 2 2" xfId="42188" xr:uid="{A3CBE183-6442-4804-BC42-43E45ED530E0}"/>
    <cellStyle name="Millares 212 7 2 4 2 3" xfId="30747" xr:uid="{38C984B6-6078-4B67-9EE6-4AA9032E3174}"/>
    <cellStyle name="Millares 212 7 2 4 2 4" xfId="53629" xr:uid="{C7730FCC-5BE7-4AB9-9C27-FBBFE85D050C}"/>
    <cellStyle name="Millares 212 7 2 4 3" xfId="15052" xr:uid="{F1110507-F26F-4141-9CE9-C3F3349E3EBA}"/>
    <cellStyle name="Millares 212 7 2 4 3 2" xfId="37946" xr:uid="{9AC4EF2E-B56F-4E84-8757-C90A0E35D452}"/>
    <cellStyle name="Millares 212 7 2 4 4" xfId="26505" xr:uid="{75AAEDDB-21F8-4646-9BB7-7902B215EAC9}"/>
    <cellStyle name="Millares 212 7 2 4 5" xfId="49387" xr:uid="{2EA23265-6CD3-440A-A766-CEBEA0CD65CE}"/>
    <cellStyle name="Millares 212 7 2 5" xfId="4686" xr:uid="{89AE735B-1539-4896-A118-F339A14D0F98}"/>
    <cellStyle name="Millares 212 7 2 5 2" xfId="16138" xr:uid="{CD7B4A4A-06E0-4EB1-B911-80AA236BBEEE}"/>
    <cellStyle name="Millares 212 7 2 5 2 2" xfId="39032" xr:uid="{0442C26C-6554-4055-AE06-43C97F8D3AE0}"/>
    <cellStyle name="Millares 212 7 2 5 3" xfId="27591" xr:uid="{15A06C44-5A22-473C-832F-C74E03976A96}"/>
    <cellStyle name="Millares 212 7 2 5 4" xfId="50473" xr:uid="{37DC63F4-FE04-423E-BE3D-64186EB2B7A2}"/>
    <cellStyle name="Millares 212 7 2 6" xfId="9747" xr:uid="{787F1385-9A60-48CF-B887-F3C43D6AE3DA}"/>
    <cellStyle name="Millares 212 7 2 6 2" xfId="21190" xr:uid="{21F5F715-BB6E-4566-BFD3-8215F02EB706}"/>
    <cellStyle name="Millares 212 7 2 6 2 2" xfId="44084" xr:uid="{A26E935A-7ECE-49C7-ACA2-F04146732023}"/>
    <cellStyle name="Millares 212 7 2 6 3" xfId="32643" xr:uid="{7A6B9DFB-1BF2-4C19-A809-1FC67B22F908}"/>
    <cellStyle name="Millares 212 7 2 7" xfId="10831" xr:uid="{02365907-3AD1-48D9-B9F3-6C85D6D176E0}"/>
    <cellStyle name="Millares 212 7 2 7 2" xfId="22274" xr:uid="{28BE7B2B-570E-458E-8C34-042A214BE947}"/>
    <cellStyle name="Millares 212 7 2 7 2 2" xfId="45168" xr:uid="{F74EB465-98E7-4EA2-A5FA-C035D79D9073}"/>
    <cellStyle name="Millares 212 7 2 7 3" xfId="33727" xr:uid="{B0BBAB15-69D1-4318-B4D9-BCA50E69A3B8}"/>
    <cellStyle name="Millares 212 7 2 8" xfId="11896" xr:uid="{028CD9B7-FF99-43B8-9D57-55DEE3F8BB6C}"/>
    <cellStyle name="Millares 212 7 2 8 2" xfId="34790" xr:uid="{4C6921B8-54FF-4652-BBDE-C7FC5B35242D}"/>
    <cellStyle name="Millares 212 7 2 9" xfId="23349" xr:uid="{8D029C51-614D-4D54-B57B-7C62BAD237A9}"/>
    <cellStyle name="Millares 212 7 3" xfId="701" xr:uid="{456762A0-2358-4588-83EC-D84292C567EE}"/>
    <cellStyle name="Millares 212 7 3 2" xfId="2018" xr:uid="{EFEC3B72-856E-4BF3-863B-33346AF79782}"/>
    <cellStyle name="Millares 212 7 3 2 2" xfId="6266" xr:uid="{D949B986-C22E-4AA6-AA41-2A24B6F5E879}"/>
    <cellStyle name="Millares 212 7 3 2 2 2" xfId="17718" xr:uid="{6FE6554F-BE20-4918-933C-8DDC461CD2D9}"/>
    <cellStyle name="Millares 212 7 3 2 2 2 2" xfId="40612" xr:uid="{76DC30C3-1617-4AEE-B5FC-E53D50695B94}"/>
    <cellStyle name="Millares 212 7 3 2 2 3" xfId="29171" xr:uid="{16723CD1-9FB4-4365-80EF-44DF417E866E}"/>
    <cellStyle name="Millares 212 7 3 2 2 4" xfId="52053" xr:uid="{2F4D99F5-F8F6-476F-80DC-087BF0B4DC37}"/>
    <cellStyle name="Millares 212 7 3 2 3" xfId="13476" xr:uid="{EC61DF23-D38F-48E9-A549-0A48AA3CE073}"/>
    <cellStyle name="Millares 212 7 3 2 3 2" xfId="36370" xr:uid="{78E921E8-98F0-4ACE-8301-A30AF84B173D}"/>
    <cellStyle name="Millares 212 7 3 2 4" xfId="24929" xr:uid="{C9CC99BC-14D1-4F32-BA51-975B07910DB9}"/>
    <cellStyle name="Millares 212 7 3 2 5" xfId="47812" xr:uid="{F160213D-2921-4223-96AF-75C4A51D9D08}"/>
    <cellStyle name="Millares 212 7 3 3" xfId="3862" xr:uid="{8B9A9E15-20F2-4B20-B898-37C1154526B6}"/>
    <cellStyle name="Millares 212 7 3 3 2" xfId="8105" xr:uid="{A786F811-C9C4-4047-86A0-F56E27F7FE80}"/>
    <cellStyle name="Millares 212 7 3 3 2 2" xfId="19557" xr:uid="{CC3D5C95-CB6D-4391-A4C5-2D7DB665DAF1}"/>
    <cellStyle name="Millares 212 7 3 3 2 2 2" xfId="42451" xr:uid="{66E45C72-6383-44E4-816A-10A417A89427}"/>
    <cellStyle name="Millares 212 7 3 3 2 3" xfId="31010" xr:uid="{4E85ED24-1F02-4286-9C32-E3776C394F7F}"/>
    <cellStyle name="Millares 212 7 3 3 2 4" xfId="53892" xr:uid="{35523F70-8A91-4C1F-BCD8-B2E9137C1489}"/>
    <cellStyle name="Millares 212 7 3 3 3" xfId="15315" xr:uid="{BC5A3228-5C6D-4841-BD6F-22BC8C7F8F49}"/>
    <cellStyle name="Millares 212 7 3 3 3 2" xfId="38209" xr:uid="{DBD0ABA6-8A07-4449-B264-9D0AF2D8A9B1}"/>
    <cellStyle name="Millares 212 7 3 3 4" xfId="26768" xr:uid="{31E12EE0-F92E-4792-96DB-A7873DB16DDB}"/>
    <cellStyle name="Millares 212 7 3 3 5" xfId="49650" xr:uid="{250F258C-6412-4CC7-9F6B-E8E3033960EC}"/>
    <cellStyle name="Millares 212 7 3 4" xfId="4949" xr:uid="{42214687-6A9F-4F83-8983-A1440B4B7713}"/>
    <cellStyle name="Millares 212 7 3 4 2" xfId="16401" xr:uid="{43D514AD-3549-444C-8CF7-A10F9009511D}"/>
    <cellStyle name="Millares 212 7 3 4 2 2" xfId="39295" xr:uid="{00C10A5B-5A00-4D20-B076-CF519004298F}"/>
    <cellStyle name="Millares 212 7 3 4 3" xfId="27854" xr:uid="{B12BCCE3-9417-4FCE-A25A-5F9EF9A04BAF}"/>
    <cellStyle name="Millares 212 7 3 4 4" xfId="50736" xr:uid="{0C70921F-888A-4A61-85D0-D8EB9B6B6175}"/>
    <cellStyle name="Millares 212 7 3 5" xfId="10010" xr:uid="{464B7E9A-811A-46EF-82D7-196C2AE1AB31}"/>
    <cellStyle name="Millares 212 7 3 5 2" xfId="21453" xr:uid="{90642B51-C30B-40ED-AA91-0C282EE0B277}"/>
    <cellStyle name="Millares 212 7 3 5 2 2" xfId="44347" xr:uid="{5317DB65-8503-4B52-831F-84ED7FC798C1}"/>
    <cellStyle name="Millares 212 7 3 5 3" xfId="32906" xr:uid="{75CB3BB7-D181-42D4-8952-B373D73DD1D1}"/>
    <cellStyle name="Millares 212 7 3 6" xfId="11094" xr:uid="{11834360-F872-4DCA-B6EE-689CA39F54C9}"/>
    <cellStyle name="Millares 212 7 3 6 2" xfId="22537" xr:uid="{28F93EA6-4B41-41CA-8E53-15C4391D52E3}"/>
    <cellStyle name="Millares 212 7 3 6 2 2" xfId="45431" xr:uid="{F1FD33EA-C545-4EC8-A34E-70538FE3C958}"/>
    <cellStyle name="Millares 212 7 3 6 3" xfId="33990" xr:uid="{FC29E584-92F0-45BA-BDF4-658ED874021B}"/>
    <cellStyle name="Millares 212 7 3 7" xfId="12159" xr:uid="{91B965DA-1DCD-46B8-83EA-97C3604A17DA}"/>
    <cellStyle name="Millares 212 7 3 7 2" xfId="35053" xr:uid="{775334C2-B9EB-4A5D-968A-CCFAAC126B8A}"/>
    <cellStyle name="Millares 212 7 3 8" xfId="23612" xr:uid="{C4399C40-916B-4C44-87F7-EF068C77D382}"/>
    <cellStyle name="Millares 212 7 3 9" xfId="46495" xr:uid="{DE03BA5D-A218-4491-9903-8E4A6031F436}"/>
    <cellStyle name="Millares 212 7 4" xfId="1229" xr:uid="{657BA429-6120-4B53-BECF-1466EA0DD350}"/>
    <cellStyle name="Millares 212 7 4 2" xfId="2546" xr:uid="{9B6F31B8-AF2A-4535-A3ED-7113FA3B3E7E}"/>
    <cellStyle name="Millares 212 7 4 2 2" xfId="6794" xr:uid="{9617CA23-7FDD-4E24-9A55-637BB5B8AAD5}"/>
    <cellStyle name="Millares 212 7 4 2 2 2" xfId="18246" xr:uid="{78933F4F-5BA9-4F5C-8B5C-D2E85E59001C}"/>
    <cellStyle name="Millares 212 7 4 2 2 2 2" xfId="41140" xr:uid="{8E1BFFFB-BFE8-406A-A670-C0EF8258E5D0}"/>
    <cellStyle name="Millares 212 7 4 2 2 3" xfId="29699" xr:uid="{E9A0D113-FF4E-42A9-882F-A43F7C965561}"/>
    <cellStyle name="Millares 212 7 4 2 2 4" xfId="52581" xr:uid="{3894B472-6B41-46E4-9927-5CB97ED2408F}"/>
    <cellStyle name="Millares 212 7 4 2 3" xfId="14004" xr:uid="{6E0DD01E-D684-4DA3-92DA-83AC7348CCE0}"/>
    <cellStyle name="Millares 212 7 4 2 3 2" xfId="36898" xr:uid="{DFB6A63B-C760-4DAF-B534-E8E2B0CD9F37}"/>
    <cellStyle name="Millares 212 7 4 2 4" xfId="25457" xr:uid="{6899AFCC-F70A-4E50-8A89-D53B7A6E65F0}"/>
    <cellStyle name="Millares 212 7 4 2 5" xfId="48340" xr:uid="{4EAB11F6-8617-4371-9349-79767CAD6140}"/>
    <cellStyle name="Millares 212 7 4 3" xfId="5477" xr:uid="{AF69C406-70ED-4925-92A7-34E674E1FE84}"/>
    <cellStyle name="Millares 212 7 4 3 2" xfId="16929" xr:uid="{80B1C1DF-2256-464D-AD5D-80A89A246C14}"/>
    <cellStyle name="Millares 212 7 4 3 2 2" xfId="39823" xr:uid="{3B2192CF-B5F3-405E-A760-E53C60C0D1EB}"/>
    <cellStyle name="Millares 212 7 4 3 3" xfId="28382" xr:uid="{E8E57B70-9EAB-494E-AB8A-C34341665B62}"/>
    <cellStyle name="Millares 212 7 4 3 4" xfId="51264" xr:uid="{A4104492-C815-48C8-9EAE-3AF08E5D3E5C}"/>
    <cellStyle name="Millares 212 7 4 4" xfId="12687" xr:uid="{07AF9353-6B0D-4A6C-BC79-60E0FB19945D}"/>
    <cellStyle name="Millares 212 7 4 4 2" xfId="35581" xr:uid="{A10F2AF1-25AF-49F7-97B2-F081EA0D9CB2}"/>
    <cellStyle name="Millares 212 7 4 5" xfId="24140" xr:uid="{12282A8F-BEAF-466B-B69A-F05B2083B09E}"/>
    <cellStyle name="Millares 212 7 4 6" xfId="47023" xr:uid="{A458238A-A601-4563-92B9-813F42BC3DB8}"/>
    <cellStyle name="Millares 212 7 5" xfId="1492" xr:uid="{18ABF6DF-2A32-4EB6-B960-36B0F72ED3B6}"/>
    <cellStyle name="Millares 212 7 5 2" xfId="5740" xr:uid="{04E6A2CE-BA2F-431B-AE83-0A43A247861A}"/>
    <cellStyle name="Millares 212 7 5 2 2" xfId="17192" xr:uid="{79365080-F9B6-402A-B479-80A37D97CCAA}"/>
    <cellStyle name="Millares 212 7 5 2 2 2" xfId="40086" xr:uid="{D7F5CD90-B95F-4B3C-A1F1-398DBE18EA5D}"/>
    <cellStyle name="Millares 212 7 5 2 3" xfId="28645" xr:uid="{96542E23-3323-4541-B09E-EFAF67FB32AB}"/>
    <cellStyle name="Millares 212 7 5 2 4" xfId="51527" xr:uid="{B661A968-A6EE-4E59-A2C6-35290F1FC487}"/>
    <cellStyle name="Millares 212 7 5 3" xfId="12950" xr:uid="{CAA766ED-B68E-470D-9601-67D379345352}"/>
    <cellStyle name="Millares 212 7 5 3 2" xfId="35844" xr:uid="{F93572B4-AF7A-4FEE-BE4E-AA38605DAA1B}"/>
    <cellStyle name="Millares 212 7 5 4" xfId="24403" xr:uid="{ACA59DF9-DC7D-4BC7-B74F-BF69422F7320}"/>
    <cellStyle name="Millares 212 7 5 5" xfId="47286" xr:uid="{90B29576-6D84-41E1-9484-F1F0AAB5CA6C}"/>
    <cellStyle name="Millares 212 7 6" xfId="2813" xr:uid="{AF101E29-062A-4E72-B36F-210C9AE8B56E}"/>
    <cellStyle name="Millares 212 7 6 2" xfId="7058" xr:uid="{FF659B02-3B1A-47CA-8814-499410E7DF04}"/>
    <cellStyle name="Millares 212 7 6 2 2" xfId="18510" xr:uid="{34DB13D5-9E9E-4C69-A3AC-6E4EA7B397F2}"/>
    <cellStyle name="Millares 212 7 6 2 2 2" xfId="41404" xr:uid="{627D1077-5027-40DC-A4B5-B56F7A508202}"/>
    <cellStyle name="Millares 212 7 6 2 3" xfId="29963" xr:uid="{9665CC64-7255-4DEC-8B52-65751C5F5696}"/>
    <cellStyle name="Millares 212 7 6 2 4" xfId="52845" xr:uid="{C3A6AA2E-A816-4FDA-B1EC-F0A20DF1ABBB}"/>
    <cellStyle name="Millares 212 7 6 3" xfId="14268" xr:uid="{8FB3DCEE-AA06-48B7-98CB-3BE08C28ECFB}"/>
    <cellStyle name="Millares 212 7 6 3 2" xfId="37162" xr:uid="{BA7BA7C9-9A1A-4970-B915-D26957D05CA2}"/>
    <cellStyle name="Millares 212 7 6 4" xfId="25721" xr:uid="{31E4C45B-513F-47B0-BF22-7AD386A45F6B}"/>
    <cellStyle name="Millares 212 7 6 5" xfId="48603" xr:uid="{11BDC94C-6ACA-4676-A8EF-9E43A77DF25F}"/>
    <cellStyle name="Millares 212 7 7" xfId="3074" xr:uid="{0F865D39-B22B-4B99-BB61-E8D283F118E7}"/>
    <cellStyle name="Millares 212 7 7 2" xfId="7317" xr:uid="{4D515ECF-F545-49C4-94E5-50953C22DD9D}"/>
    <cellStyle name="Millares 212 7 7 2 2" xfId="18769" xr:uid="{DA07B742-D97A-48DC-A143-840C76989DAF}"/>
    <cellStyle name="Millares 212 7 7 2 2 2" xfId="41663" xr:uid="{0D10B3D8-0621-451C-ABC8-B70423358161}"/>
    <cellStyle name="Millares 212 7 7 2 3" xfId="30222" xr:uid="{67962BF2-BFBA-4BF4-8FEE-22988BA0C687}"/>
    <cellStyle name="Millares 212 7 7 2 4" xfId="53104" xr:uid="{89536E36-344F-4711-AF3F-BAAA59F8B5A5}"/>
    <cellStyle name="Millares 212 7 7 3" xfId="14527" xr:uid="{1AD75DB4-9F7B-4395-A959-A1EAF10ECB3D}"/>
    <cellStyle name="Millares 212 7 7 3 2" xfId="37421" xr:uid="{659AE5F9-CD00-42B7-803B-BB1C6CEE56E8}"/>
    <cellStyle name="Millares 212 7 7 4" xfId="25980" xr:uid="{01C18CB3-1A25-4C67-A77B-63BE378FA02D}"/>
    <cellStyle name="Millares 212 7 7 5" xfId="48862" xr:uid="{C57208E6-164B-43E1-AB4E-6400DADB5D62}"/>
    <cellStyle name="Millares 212 7 8" xfId="3336" xr:uid="{9D92BDD8-2838-473A-8AD1-2FD0C4E57E15}"/>
    <cellStyle name="Millares 212 7 8 2" xfId="7579" xr:uid="{B91C2068-7CF6-432B-8CC2-FBC3A85412DA}"/>
    <cellStyle name="Millares 212 7 8 2 2" xfId="19031" xr:uid="{0F11B685-BFEB-4806-9020-0B8BD7755833}"/>
    <cellStyle name="Millares 212 7 8 2 2 2" xfId="41925" xr:uid="{DFDE6836-4263-4910-9B21-9C033AF12185}"/>
    <cellStyle name="Millares 212 7 8 2 3" xfId="30484" xr:uid="{55111725-6475-4A0F-9436-62133C94D75E}"/>
    <cellStyle name="Millares 212 7 8 2 4" xfId="53366" xr:uid="{E71BD3D4-3531-448C-A6D1-100E8705781B}"/>
    <cellStyle name="Millares 212 7 8 3" xfId="14789" xr:uid="{D219B554-8589-4A46-A6FB-90CEC2E92056}"/>
    <cellStyle name="Millares 212 7 8 3 2" xfId="37683" xr:uid="{1B0C7146-FAA1-4467-AE8D-24BA07277A67}"/>
    <cellStyle name="Millares 212 7 8 4" xfId="26242" xr:uid="{FF1153DF-70CC-4D9A-8767-AD63FBD26F14}"/>
    <cellStyle name="Millares 212 7 8 5" xfId="49124" xr:uid="{CBFCE8D8-B64C-4B59-8049-1AE6E91F85EC}"/>
    <cellStyle name="Millares 212 7 9" xfId="4396" xr:uid="{9E75A8D4-2C27-4C58-9705-62CDC11FDB8D}"/>
    <cellStyle name="Millares 212 7 9 2" xfId="15848" xr:uid="{565F8162-AF0C-4544-94F1-60631E5355E3}"/>
    <cellStyle name="Millares 212 7 9 2 2" xfId="38742" xr:uid="{FED662A0-FC15-420B-B7A1-61E5947B4AB5}"/>
    <cellStyle name="Millares 212 7 9 3" xfId="27301" xr:uid="{3F5DDC46-2B95-41E7-9AD1-B62BE919E3CA}"/>
    <cellStyle name="Millares 212 7 9 4" xfId="50183" xr:uid="{EFDE73A9-76CF-47E0-A031-0E1331705988}"/>
    <cellStyle name="Millares 212 8" xfId="300" xr:uid="{9AAEA94B-F3B1-408A-B848-ED128D88ED7A}"/>
    <cellStyle name="Millares 212 8 10" xfId="8809" xr:uid="{8F9B027A-871B-4F92-938D-500A0643D6EB}"/>
    <cellStyle name="Millares 212 8 10 2" xfId="20253" xr:uid="{ABA4767A-95FA-4720-829C-8461EEA23978}"/>
    <cellStyle name="Millares 212 8 10 2 2" xfId="43147" xr:uid="{D3B0DE91-57D9-42B3-9B3F-44B84E4F8DB6}"/>
    <cellStyle name="Millares 212 8 10 3" xfId="31706" xr:uid="{1612D273-9B82-4244-8EBB-7B76AC7836AD}"/>
    <cellStyle name="Millares 212 8 10 4" xfId="54588" xr:uid="{C29062D5-2192-4482-A964-4FA331757517}"/>
    <cellStyle name="Millares 212 8 11" xfId="9071" xr:uid="{BD552808-C199-48E6-BE98-A99E29B2D87D}"/>
    <cellStyle name="Millares 212 8 11 2" xfId="20515" xr:uid="{7A67F9C4-D0BA-4BFF-BB60-7081378BD4E5}"/>
    <cellStyle name="Millares 212 8 11 2 2" xfId="43409" xr:uid="{BDB1F6DD-7AD8-4771-8BA1-B6D789512766}"/>
    <cellStyle name="Millares 212 8 11 3" xfId="31968" xr:uid="{F44210B7-BD02-42EA-850E-D20EE148E23F}"/>
    <cellStyle name="Millares 212 8 11 4" xfId="54850" xr:uid="{315921BE-61F4-4C64-A379-F76347D94680}"/>
    <cellStyle name="Millares 212 8 12" xfId="9338" xr:uid="{0135F091-4799-4D0A-86A4-12406D067FC9}"/>
    <cellStyle name="Millares 212 8 12 2" xfId="20782" xr:uid="{A0049FF8-0780-48BD-A905-3A8BE13C6B13}"/>
    <cellStyle name="Millares 212 8 12 2 2" xfId="43676" xr:uid="{CE1CC4C9-9833-4A30-A464-12CC42431BDB}"/>
    <cellStyle name="Millares 212 8 12 3" xfId="32235" xr:uid="{55A6F88E-0D9E-4738-AEC2-49F927130928}"/>
    <cellStyle name="Millares 212 8 12 4" xfId="55117" xr:uid="{C7344C5A-D4DC-42C5-A967-9EE83550A668}"/>
    <cellStyle name="Millares 212 8 13" xfId="9610" xr:uid="{1FA7B997-92A8-44E4-B1C1-AA6097FD9A4F}"/>
    <cellStyle name="Millares 212 8 13 2" xfId="21053" xr:uid="{FCC6E8D1-B7BA-435F-B595-B2E49EDBCE04}"/>
    <cellStyle name="Millares 212 8 13 2 2" xfId="43947" xr:uid="{B7EA0D2A-D758-4B9E-980B-4871B930024F}"/>
    <cellStyle name="Millares 212 8 13 3" xfId="32506" xr:uid="{1810D1CC-0AB8-46DA-B100-F77291C1A5EC}"/>
    <cellStyle name="Millares 212 8 14" xfId="10694" xr:uid="{A5CBF7D1-E7F8-4BC9-9597-05126E6B966B}"/>
    <cellStyle name="Millares 212 8 14 2" xfId="22137" xr:uid="{D4909FE4-0A93-44BF-83D2-62338EB643E3}"/>
    <cellStyle name="Millares 212 8 14 2 2" xfId="45031" xr:uid="{ADD5DCF3-105A-48B7-87D2-316BFE3B6F80}"/>
    <cellStyle name="Millares 212 8 14 3" xfId="33590" xr:uid="{CCC286E8-9C3C-4AF6-BFB2-5996D9C4F999}"/>
    <cellStyle name="Millares 212 8 15" xfId="11759" xr:uid="{BD188F75-8B8D-457C-91DF-FD064D390483}"/>
    <cellStyle name="Millares 212 8 15 2" xfId="34653" xr:uid="{C03E7C2F-B685-4FC9-900C-77AD7593B2B6}"/>
    <cellStyle name="Millares 212 8 16" xfId="23212" xr:uid="{6EEEB635-2B66-4671-89DE-47C765AE039D}"/>
    <cellStyle name="Millares 212 8 17" xfId="46095" xr:uid="{45F408F8-41C1-410D-BAB4-B35B80E7CBCA}"/>
    <cellStyle name="Millares 212 8 2" xfId="563" xr:uid="{26F93E2C-930F-4039-A76F-6C1C92FA8DA7}"/>
    <cellStyle name="Millares 212 8 2 10" xfId="46358" xr:uid="{D4B1CD09-7F52-486E-B527-9B5FB3401308}"/>
    <cellStyle name="Millares 212 8 2 2" xfId="1091" xr:uid="{950D4D15-F876-49AF-BEF0-93C120786702}"/>
    <cellStyle name="Millares 212 8 2 2 2" xfId="2408" xr:uid="{2A089A56-4A36-4C8B-BDE9-EC20C11D23BA}"/>
    <cellStyle name="Millares 212 8 2 2 2 2" xfId="6656" xr:uid="{9F3D4E04-4332-4B54-A37C-268F62E080B0}"/>
    <cellStyle name="Millares 212 8 2 2 2 2 2" xfId="18108" xr:uid="{8E8FB888-9F78-400A-A1CF-19A9DD41F1B5}"/>
    <cellStyle name="Millares 212 8 2 2 2 2 2 2" xfId="41002" xr:uid="{6A16A8EA-DB73-417C-8BDA-2A6B5753AC65}"/>
    <cellStyle name="Millares 212 8 2 2 2 2 3" xfId="29561" xr:uid="{3A40F296-8563-471C-B472-F899FEE3993C}"/>
    <cellStyle name="Millares 212 8 2 2 2 2 4" xfId="52443" xr:uid="{423701A8-4155-4241-893C-45087DC4FB1F}"/>
    <cellStyle name="Millares 212 8 2 2 2 3" xfId="13866" xr:uid="{C70AB590-54F9-4829-AE38-556405097C46}"/>
    <cellStyle name="Millares 212 8 2 2 2 3 2" xfId="36760" xr:uid="{55B275FD-7530-4DB5-A7C8-4222BDF872AE}"/>
    <cellStyle name="Millares 212 8 2 2 2 4" xfId="25319" xr:uid="{E06E11F0-60EE-4700-8E51-74C587529CF6}"/>
    <cellStyle name="Millares 212 8 2 2 2 5" xfId="48202" xr:uid="{97D36D73-5308-44B3-A8CC-E82E804D7F73}"/>
    <cellStyle name="Millares 212 8 2 2 3" xfId="4252" xr:uid="{10B522C9-7EE1-44ED-BAE6-A12055FAB0A9}"/>
    <cellStyle name="Millares 212 8 2 2 3 2" xfId="8495" xr:uid="{C9D2447B-C581-478C-9B3E-FEF96A735F8A}"/>
    <cellStyle name="Millares 212 8 2 2 3 2 2" xfId="19947" xr:uid="{DD30E6FA-B57F-43FB-89B9-97B16846E2E2}"/>
    <cellStyle name="Millares 212 8 2 2 3 2 2 2" xfId="42841" xr:uid="{038F022F-6211-45D0-9C83-F3B42DA84F88}"/>
    <cellStyle name="Millares 212 8 2 2 3 2 3" xfId="31400" xr:uid="{5C2E4060-79CB-4BB8-8B25-31AE88267016}"/>
    <cellStyle name="Millares 212 8 2 2 3 2 4" xfId="54282" xr:uid="{82F02326-5FDC-4F2F-833D-62DDA5C3316D}"/>
    <cellStyle name="Millares 212 8 2 2 3 3" xfId="15705" xr:uid="{11D8454D-0BB0-465C-8030-7AD398745D9E}"/>
    <cellStyle name="Millares 212 8 2 2 3 3 2" xfId="38599" xr:uid="{A0C74C2C-C0A9-4B15-A4B9-301850381E1F}"/>
    <cellStyle name="Millares 212 8 2 2 3 4" xfId="27158" xr:uid="{B544268B-A82C-4816-BEAB-8CAD4C750BE1}"/>
    <cellStyle name="Millares 212 8 2 2 3 5" xfId="50040" xr:uid="{4C8C83A7-8160-4845-9163-F8331BF9C395}"/>
    <cellStyle name="Millares 212 8 2 2 4" xfId="5339" xr:uid="{3AC896F4-1859-4D8C-9243-70EC8EF160B5}"/>
    <cellStyle name="Millares 212 8 2 2 4 2" xfId="16791" xr:uid="{D46CEC19-6306-4C8F-A071-D61C386F2129}"/>
    <cellStyle name="Millares 212 8 2 2 4 2 2" xfId="39685" xr:uid="{0AA8B9F1-FCD1-42DE-919F-5FE72C5FEB18}"/>
    <cellStyle name="Millares 212 8 2 2 4 3" xfId="28244" xr:uid="{39067B67-516B-403C-A56E-DA76FB393A7E}"/>
    <cellStyle name="Millares 212 8 2 2 4 4" xfId="51126" xr:uid="{1F82CB73-9AF4-4E94-AF3B-51830AFD9933}"/>
    <cellStyle name="Millares 212 8 2 2 5" xfId="10400" xr:uid="{949B22B9-E1B5-4E51-99F1-141F611A5A3F}"/>
    <cellStyle name="Millares 212 8 2 2 5 2" xfId="21843" xr:uid="{97D3EF0F-8804-4BFA-9868-73496037D4DC}"/>
    <cellStyle name="Millares 212 8 2 2 5 2 2" xfId="44737" xr:uid="{95A1BACE-2B28-4411-8C33-EC07CAE993DA}"/>
    <cellStyle name="Millares 212 8 2 2 5 3" xfId="33296" xr:uid="{5C5B5894-380B-43D2-8D6E-E27E53BFB0E4}"/>
    <cellStyle name="Millares 212 8 2 2 6" xfId="11484" xr:uid="{85BF21AE-47F0-4926-B160-01DEACB5A902}"/>
    <cellStyle name="Millares 212 8 2 2 6 2" xfId="22927" xr:uid="{31291605-EACE-4D85-BF90-40A21A513BD7}"/>
    <cellStyle name="Millares 212 8 2 2 6 2 2" xfId="45821" xr:uid="{3B8F3C81-9552-44A6-8215-1B522207CA3B}"/>
    <cellStyle name="Millares 212 8 2 2 6 3" xfId="34380" xr:uid="{D9FAED6A-57C6-4CD0-B895-76A012BDF26B}"/>
    <cellStyle name="Millares 212 8 2 2 7" xfId="12549" xr:uid="{C41C186B-0904-4742-8D48-548C0C7CF76B}"/>
    <cellStyle name="Millares 212 8 2 2 7 2" xfId="35443" xr:uid="{BDE0F040-5F7C-495D-8D72-B4B9191A11EA}"/>
    <cellStyle name="Millares 212 8 2 2 8" xfId="24002" xr:uid="{2AC0DDA7-E1BB-4353-942E-39733DC49889}"/>
    <cellStyle name="Millares 212 8 2 2 9" xfId="46885" xr:uid="{23351355-A831-4052-A67D-E91C13020CDA}"/>
    <cellStyle name="Millares 212 8 2 3" xfId="1881" xr:uid="{C0A87569-1CA6-4532-BF7F-E4FD5F6FA912}"/>
    <cellStyle name="Millares 212 8 2 3 2" xfId="6129" xr:uid="{9183BCE3-1DF6-45E8-8A06-029F6F44082D}"/>
    <cellStyle name="Millares 212 8 2 3 2 2" xfId="17581" xr:uid="{C258124F-8BFF-4EBA-B3C9-F5F3F3EB9957}"/>
    <cellStyle name="Millares 212 8 2 3 2 2 2" xfId="40475" xr:uid="{C6D930B2-13F7-415F-A279-541B093F08F1}"/>
    <cellStyle name="Millares 212 8 2 3 2 3" xfId="29034" xr:uid="{F4AE897B-7BA7-478B-9077-9581659B816A}"/>
    <cellStyle name="Millares 212 8 2 3 2 4" xfId="51916" xr:uid="{BBD53345-2308-44E9-9950-53B37BCC5CC4}"/>
    <cellStyle name="Millares 212 8 2 3 3" xfId="13339" xr:uid="{99BB71C1-15F8-437F-9D8E-5A23C9FD1040}"/>
    <cellStyle name="Millares 212 8 2 3 3 2" xfId="36233" xr:uid="{75D4DCC7-B131-41A8-B7D5-95E32C833B08}"/>
    <cellStyle name="Millares 212 8 2 3 4" xfId="24792" xr:uid="{69579C03-1DD2-4DED-B3A2-4FB639008C60}"/>
    <cellStyle name="Millares 212 8 2 3 5" xfId="47675" xr:uid="{4CA5B4FE-DB24-4940-A674-EFB524A40186}"/>
    <cellStyle name="Millares 212 8 2 4" xfId="3725" xr:uid="{C4FC6636-753C-4151-95C0-AD56E3AA6C73}"/>
    <cellStyle name="Millares 212 8 2 4 2" xfId="7968" xr:uid="{9BF645B0-8CA6-4402-99DE-582FB49960A6}"/>
    <cellStyle name="Millares 212 8 2 4 2 2" xfId="19420" xr:uid="{65181A8B-25FF-4469-B268-08B851ABE000}"/>
    <cellStyle name="Millares 212 8 2 4 2 2 2" xfId="42314" xr:uid="{2EC2AAC7-AE67-4139-8EDF-3179EAF6524E}"/>
    <cellStyle name="Millares 212 8 2 4 2 3" xfId="30873" xr:uid="{C8EFE574-420C-4827-8AD8-653CA17FD4EE}"/>
    <cellStyle name="Millares 212 8 2 4 2 4" xfId="53755" xr:uid="{634442F8-84F3-4778-9583-0F0335AAA6F5}"/>
    <cellStyle name="Millares 212 8 2 4 3" xfId="15178" xr:uid="{49A4BF50-BD92-4078-8B6E-9E4253CF2E70}"/>
    <cellStyle name="Millares 212 8 2 4 3 2" xfId="38072" xr:uid="{125C199D-818F-4554-A35F-B1A41E4A19F2}"/>
    <cellStyle name="Millares 212 8 2 4 4" xfId="26631" xr:uid="{376E3AB1-45E4-4D5E-9483-BB77555DC106}"/>
    <cellStyle name="Millares 212 8 2 4 5" xfId="49513" xr:uid="{D2CCA219-2847-416A-84ED-B3E7DCF5D2B6}"/>
    <cellStyle name="Millares 212 8 2 5" xfId="4812" xr:uid="{6B96886E-E7A1-4DCC-90AE-7BFC6FD42884}"/>
    <cellStyle name="Millares 212 8 2 5 2" xfId="16264" xr:uid="{928DB5C1-869C-4F2C-A6CF-C2C12EBC8C93}"/>
    <cellStyle name="Millares 212 8 2 5 2 2" xfId="39158" xr:uid="{AC4A23FB-E65A-4A22-BAB9-654A51B7A12D}"/>
    <cellStyle name="Millares 212 8 2 5 3" xfId="27717" xr:uid="{3F775A44-C085-4300-832D-85439578404C}"/>
    <cellStyle name="Millares 212 8 2 5 4" xfId="50599" xr:uid="{3A7CB034-EBBC-4114-BC99-2AC780D183BE}"/>
    <cellStyle name="Millares 212 8 2 6" xfId="9873" xr:uid="{01C2FE97-384A-4E89-B751-1D1F3D396CEB}"/>
    <cellStyle name="Millares 212 8 2 6 2" xfId="21316" xr:uid="{9AF6A41D-C741-4C98-A4E0-6B53E40C3D4B}"/>
    <cellStyle name="Millares 212 8 2 6 2 2" xfId="44210" xr:uid="{B22272C4-65CD-4F3B-BBDF-A5009C5413B9}"/>
    <cellStyle name="Millares 212 8 2 6 3" xfId="32769" xr:uid="{CBD0D023-CC12-461C-A1EF-371717FC80C2}"/>
    <cellStyle name="Millares 212 8 2 7" xfId="10957" xr:uid="{CE1201AB-B767-46E9-83B3-2D98B165BE1F}"/>
    <cellStyle name="Millares 212 8 2 7 2" xfId="22400" xr:uid="{E43ACC1D-FFA1-47CD-882A-A1AB0F2200FC}"/>
    <cellStyle name="Millares 212 8 2 7 2 2" xfId="45294" xr:uid="{BAC3A3C7-78A4-4B4A-ACBC-F8212684A1B9}"/>
    <cellStyle name="Millares 212 8 2 7 3" xfId="33853" xr:uid="{59556EA8-C515-4E14-AD18-E31A5983DEA5}"/>
    <cellStyle name="Millares 212 8 2 8" xfId="12022" xr:uid="{0F64255A-2F21-4644-8A97-17EFD1E62701}"/>
    <cellStyle name="Millares 212 8 2 8 2" xfId="34916" xr:uid="{E1F5092D-1F68-48CA-8CFD-F2FA29048F85}"/>
    <cellStyle name="Millares 212 8 2 9" xfId="23475" xr:uid="{E78A411C-F2C7-446E-AB9E-7EFA8B4EFD58}"/>
    <cellStyle name="Millares 212 8 3" xfId="828" xr:uid="{26CCE8E4-7D8F-44AB-8895-F8A5D24473F6}"/>
    <cellStyle name="Millares 212 8 3 2" xfId="2145" xr:uid="{7088A5ED-1B9C-4D14-A7D1-6778850CCCD3}"/>
    <cellStyle name="Millares 212 8 3 2 2" xfId="6393" xr:uid="{E179FDED-D9E3-4296-83E7-1C363083A93B}"/>
    <cellStyle name="Millares 212 8 3 2 2 2" xfId="17845" xr:uid="{FB325CF1-DD25-41D8-BD47-531033ADD7BD}"/>
    <cellStyle name="Millares 212 8 3 2 2 2 2" xfId="40739" xr:uid="{991B4105-3CA5-4BD7-9508-F739D2A72179}"/>
    <cellStyle name="Millares 212 8 3 2 2 3" xfId="29298" xr:uid="{5BED5E84-85E1-4EAA-BA05-4FD329D2AB3C}"/>
    <cellStyle name="Millares 212 8 3 2 2 4" xfId="52180" xr:uid="{1596277C-B0A2-4D82-9F03-EF80C8D958F9}"/>
    <cellStyle name="Millares 212 8 3 2 3" xfId="13603" xr:uid="{4B12DB46-F188-4C64-8535-DBE1E5D527CD}"/>
    <cellStyle name="Millares 212 8 3 2 3 2" xfId="36497" xr:uid="{5493BFD5-AE19-458E-90F8-45C2D2B29C76}"/>
    <cellStyle name="Millares 212 8 3 2 4" xfId="25056" xr:uid="{EB41B182-F41D-4AF5-9187-763B633EBCD7}"/>
    <cellStyle name="Millares 212 8 3 2 5" xfId="47939" xr:uid="{14BC8E34-424E-4C37-8F43-D376E07AC0B1}"/>
    <cellStyle name="Millares 212 8 3 3" xfId="3989" xr:uid="{F15530D2-DFC7-4FCF-9B86-3ED28FD1436E}"/>
    <cellStyle name="Millares 212 8 3 3 2" xfId="8232" xr:uid="{F8929135-2443-48D4-96E4-D56874EC50B0}"/>
    <cellStyle name="Millares 212 8 3 3 2 2" xfId="19684" xr:uid="{7DB36DEF-0036-403C-B008-52C42C77886D}"/>
    <cellStyle name="Millares 212 8 3 3 2 2 2" xfId="42578" xr:uid="{416D71F7-5E9C-4653-B07C-C2978D45A8FC}"/>
    <cellStyle name="Millares 212 8 3 3 2 3" xfId="31137" xr:uid="{36F92220-6012-4C7B-B453-BB5EA133F729}"/>
    <cellStyle name="Millares 212 8 3 3 2 4" xfId="54019" xr:uid="{EF2C1B81-FA81-4674-8FD1-3103657F72EB}"/>
    <cellStyle name="Millares 212 8 3 3 3" xfId="15442" xr:uid="{57EC4653-0AED-4ACC-B7CF-DB077C788875}"/>
    <cellStyle name="Millares 212 8 3 3 3 2" xfId="38336" xr:uid="{1C16A3B2-1535-45B0-A5C0-B299E67FB756}"/>
    <cellStyle name="Millares 212 8 3 3 4" xfId="26895" xr:uid="{48BC53FB-9763-4269-BFE1-4A65489B1500}"/>
    <cellStyle name="Millares 212 8 3 3 5" xfId="49777" xr:uid="{F841BC84-16D1-4B45-8F9E-AC1728965AD1}"/>
    <cellStyle name="Millares 212 8 3 4" xfId="5076" xr:uid="{4F3D72AB-52D0-4C69-B7FE-C5441984075D}"/>
    <cellStyle name="Millares 212 8 3 4 2" xfId="16528" xr:uid="{D9720759-0CB1-4889-9657-45A0594D7814}"/>
    <cellStyle name="Millares 212 8 3 4 2 2" xfId="39422" xr:uid="{6DB4190A-4011-4B7A-A811-257A900440C9}"/>
    <cellStyle name="Millares 212 8 3 4 3" xfId="27981" xr:uid="{213CC527-06F7-4723-9575-9A846877F20D}"/>
    <cellStyle name="Millares 212 8 3 4 4" xfId="50863" xr:uid="{02812655-7622-457A-903F-B5F9CD32178A}"/>
    <cellStyle name="Millares 212 8 3 5" xfId="10137" xr:uid="{CD5A3448-98D7-41A4-94F2-C096F6B00AA5}"/>
    <cellStyle name="Millares 212 8 3 5 2" xfId="21580" xr:uid="{85748239-4084-4A8C-9B18-B16F56A841CD}"/>
    <cellStyle name="Millares 212 8 3 5 2 2" xfId="44474" xr:uid="{77E8CB62-68EA-480D-9B00-0B013523855F}"/>
    <cellStyle name="Millares 212 8 3 5 3" xfId="33033" xr:uid="{1C8CB898-B78C-49AD-A713-79028943C4AA}"/>
    <cellStyle name="Millares 212 8 3 6" xfId="11221" xr:uid="{D3827AD0-554D-434F-8CEE-8BB8C45813F0}"/>
    <cellStyle name="Millares 212 8 3 6 2" xfId="22664" xr:uid="{C1A99523-100C-4536-983F-CBE5264C0EB4}"/>
    <cellStyle name="Millares 212 8 3 6 2 2" xfId="45558" xr:uid="{CDE4C852-802B-4EE4-B156-15A09E5F7FB0}"/>
    <cellStyle name="Millares 212 8 3 6 3" xfId="34117" xr:uid="{E4C03A0A-2170-4990-BAFF-9568A80EC0D1}"/>
    <cellStyle name="Millares 212 8 3 7" xfId="12286" xr:uid="{F76C49F8-8D27-42EC-8AD0-1B61D2922189}"/>
    <cellStyle name="Millares 212 8 3 7 2" xfId="35180" xr:uid="{1E31EB0A-5F7A-4DB2-AE48-428CEE8A8269}"/>
    <cellStyle name="Millares 212 8 3 8" xfId="23739" xr:uid="{F69BA6F6-BFBF-442E-8DBC-D4B9486FA35D}"/>
    <cellStyle name="Millares 212 8 3 9" xfId="46622" xr:uid="{656B97FF-C78C-4B08-B8C2-6FBA4348BD6A}"/>
    <cellStyle name="Millares 212 8 4" xfId="1356" xr:uid="{3E4AA540-8307-4CFC-90F7-F838C607BA33}"/>
    <cellStyle name="Millares 212 8 4 2" xfId="2673" xr:uid="{3B6ADAD9-11DF-4B05-AF92-E5549C2681F7}"/>
    <cellStyle name="Millares 212 8 4 2 2" xfId="6921" xr:uid="{86347DD7-AE40-40FB-A6DD-8E49138A8888}"/>
    <cellStyle name="Millares 212 8 4 2 2 2" xfId="18373" xr:uid="{FCBEA9BC-7790-4892-8393-B264A1BD8A77}"/>
    <cellStyle name="Millares 212 8 4 2 2 2 2" xfId="41267" xr:uid="{B58ABF17-94EA-4A32-A767-98BFE5A4FA1C}"/>
    <cellStyle name="Millares 212 8 4 2 2 3" xfId="29826" xr:uid="{8067BAAA-E6F6-482D-8D41-57C4B0B00894}"/>
    <cellStyle name="Millares 212 8 4 2 2 4" xfId="52708" xr:uid="{0D1A07B0-5712-4385-8CA5-F32F6948A760}"/>
    <cellStyle name="Millares 212 8 4 2 3" xfId="14131" xr:uid="{6368BC3D-513D-447E-AEA4-3A224A607996}"/>
    <cellStyle name="Millares 212 8 4 2 3 2" xfId="37025" xr:uid="{5F2FC130-215C-42DF-84B2-E4095D4EA329}"/>
    <cellStyle name="Millares 212 8 4 2 4" xfId="25584" xr:uid="{1FAE07BD-D295-44E9-96C6-BC36141A2E8F}"/>
    <cellStyle name="Millares 212 8 4 2 5" xfId="48467" xr:uid="{47509612-CD35-40F6-8F23-6054201E3659}"/>
    <cellStyle name="Millares 212 8 4 3" xfId="5604" xr:uid="{9B2FF45E-8F67-4AB1-B141-E4A49468BD57}"/>
    <cellStyle name="Millares 212 8 4 3 2" xfId="17056" xr:uid="{258C78D1-8E09-472B-B490-1E64AB4620F3}"/>
    <cellStyle name="Millares 212 8 4 3 2 2" xfId="39950" xr:uid="{F49F7602-59B5-4894-91C3-0DBEC12CE102}"/>
    <cellStyle name="Millares 212 8 4 3 3" xfId="28509" xr:uid="{ACD6304F-D7AD-4B02-88EC-9B1AC70C6717}"/>
    <cellStyle name="Millares 212 8 4 3 4" xfId="51391" xr:uid="{92D35F15-B2AD-4832-9618-B8FAAA7EF101}"/>
    <cellStyle name="Millares 212 8 4 4" xfId="12814" xr:uid="{4EFC699A-4EE3-4122-9403-2175A1A82EE7}"/>
    <cellStyle name="Millares 212 8 4 4 2" xfId="35708" xr:uid="{8660C002-E842-4739-B8CD-FB00B8E6D302}"/>
    <cellStyle name="Millares 212 8 4 5" xfId="24267" xr:uid="{FE22F233-4BD9-4476-B16C-7EF1DE443060}"/>
    <cellStyle name="Millares 212 8 4 6" xfId="47150" xr:uid="{AA2A2DD0-19D5-45E4-B0DC-34784AD63EEB}"/>
    <cellStyle name="Millares 212 8 5" xfId="1618" xr:uid="{A6AAED73-5851-4F55-88AE-A7913FB17CB8}"/>
    <cellStyle name="Millares 212 8 5 2" xfId="5866" xr:uid="{8C0ED157-4BD6-4007-A003-B9E824B92285}"/>
    <cellStyle name="Millares 212 8 5 2 2" xfId="17318" xr:uid="{97354AE7-02C1-4EE1-93B3-F7F624E154AD}"/>
    <cellStyle name="Millares 212 8 5 2 2 2" xfId="40212" xr:uid="{5ADD0756-C0F1-47F9-AC56-1C5BFD90605F}"/>
    <cellStyle name="Millares 212 8 5 2 3" xfId="28771" xr:uid="{C202293E-1E50-4DF8-B97E-9985FD533066}"/>
    <cellStyle name="Millares 212 8 5 2 4" xfId="51653" xr:uid="{9D6B479F-3EE5-4E4C-8166-B47929F26BF6}"/>
    <cellStyle name="Millares 212 8 5 3" xfId="13076" xr:uid="{30C08EB5-6B11-4421-BFBF-C614FE4D9ABB}"/>
    <cellStyle name="Millares 212 8 5 3 2" xfId="35970" xr:uid="{8CE1FC5D-CE29-4E63-9807-01232C930E05}"/>
    <cellStyle name="Millares 212 8 5 4" xfId="24529" xr:uid="{FE902BEF-934F-402C-8435-F5FC75CEA9C5}"/>
    <cellStyle name="Millares 212 8 5 5" xfId="47412" xr:uid="{827079DE-89AE-479D-B3AE-CC22519F7200}"/>
    <cellStyle name="Millares 212 8 6" xfId="2941" xr:uid="{CE2B957C-6F96-4378-93B4-A8B848FA5CB1}"/>
    <cellStyle name="Millares 212 8 6 2" xfId="7184" xr:uid="{A60E221A-CB3E-4714-9CD4-313AAE609362}"/>
    <cellStyle name="Millares 212 8 6 2 2" xfId="18636" xr:uid="{5865201F-DA58-4E6B-B7F4-F50FAFB150A7}"/>
    <cellStyle name="Millares 212 8 6 2 2 2" xfId="41530" xr:uid="{039ECE8A-65ED-4094-ACA6-14D5DD386609}"/>
    <cellStyle name="Millares 212 8 6 2 3" xfId="30089" xr:uid="{855E0EA2-C4CF-4B5B-9DAD-6BBCFF6C79E7}"/>
    <cellStyle name="Millares 212 8 6 2 4" xfId="52971" xr:uid="{544D22B7-9356-4595-B1CC-2D6427A56A16}"/>
    <cellStyle name="Millares 212 8 6 3" xfId="14394" xr:uid="{54905547-E5E0-4F14-9097-28256E838906}"/>
    <cellStyle name="Millares 212 8 6 3 2" xfId="37288" xr:uid="{36EDF56A-C90C-4F12-94CE-F36C99AB3F35}"/>
    <cellStyle name="Millares 212 8 6 4" xfId="25847" xr:uid="{BEF2EDC9-A540-47DA-A7BF-831023B79FD4}"/>
    <cellStyle name="Millares 212 8 6 5" xfId="48729" xr:uid="{4AAF6259-2A8A-4A5E-8775-E17EE6C74057}"/>
    <cellStyle name="Millares 212 8 7" xfId="3201" xr:uid="{30D90DA0-AF9A-425E-A4D3-E1DAF7F86F13}"/>
    <cellStyle name="Millares 212 8 7 2" xfId="7444" xr:uid="{03FF6AC4-629B-4C12-80A4-D7DFCF9AFF2F}"/>
    <cellStyle name="Millares 212 8 7 2 2" xfId="18896" xr:uid="{89A4119D-4B7D-49C2-8F9B-F1708673D342}"/>
    <cellStyle name="Millares 212 8 7 2 2 2" xfId="41790" xr:uid="{E57F1788-A022-4F46-9685-5AF299EF8AF1}"/>
    <cellStyle name="Millares 212 8 7 2 3" xfId="30349" xr:uid="{019DA3ED-8C7D-4935-A36A-009536402CF9}"/>
    <cellStyle name="Millares 212 8 7 2 4" xfId="53231" xr:uid="{879BE65A-4C7B-4E70-8D04-A8A6CD89C8C9}"/>
    <cellStyle name="Millares 212 8 7 3" xfId="14654" xr:uid="{BCA6BE0B-A3EC-43F9-B8A9-FAB4CF332939}"/>
    <cellStyle name="Millares 212 8 7 3 2" xfId="37548" xr:uid="{B3BA5DD3-CBA7-4330-998D-776D2DD1B803}"/>
    <cellStyle name="Millares 212 8 7 4" xfId="26107" xr:uid="{11B48ACD-ABFE-4AE9-90C1-2959D8C78CF1}"/>
    <cellStyle name="Millares 212 8 7 5" xfId="48989" xr:uid="{6EDF1B16-AC58-4DE8-990B-75B0FC69807D}"/>
    <cellStyle name="Millares 212 8 8" xfId="3462" xr:uid="{14612CF2-13B0-4445-8C0F-E6FEA970E1AE}"/>
    <cellStyle name="Millares 212 8 8 2" xfId="7705" xr:uid="{76FFE68A-CCF8-47ED-8F8D-FCB569D5E583}"/>
    <cellStyle name="Millares 212 8 8 2 2" xfId="19157" xr:uid="{85FE84CD-6C77-4855-8AD3-0CFF7F1F3CD3}"/>
    <cellStyle name="Millares 212 8 8 2 2 2" xfId="42051" xr:uid="{BDEE4BEA-5380-4F11-B7C8-CE3AD96CA400}"/>
    <cellStyle name="Millares 212 8 8 2 3" xfId="30610" xr:uid="{8E9D49BC-85D8-430C-82E1-899C75E0A2DB}"/>
    <cellStyle name="Millares 212 8 8 2 4" xfId="53492" xr:uid="{F0DB4303-DE98-4969-B0F6-EC5FDCAE007D}"/>
    <cellStyle name="Millares 212 8 8 3" xfId="14915" xr:uid="{659C3D17-9FC3-4ECE-8DF4-EC55A06B3991}"/>
    <cellStyle name="Millares 212 8 8 3 2" xfId="37809" xr:uid="{0E415495-BC82-47C5-8603-519C79B8D6EE}"/>
    <cellStyle name="Millares 212 8 8 4" xfId="26368" xr:uid="{752ED5DF-8A4A-496B-A5DA-16491E1B8722}"/>
    <cellStyle name="Millares 212 8 8 5" xfId="49250" xr:uid="{B7639D52-38D8-4F2F-928D-C6EDF96FEF16}"/>
    <cellStyle name="Millares 212 8 9" xfId="4530" xr:uid="{BFCC9CC9-9206-4B05-BE41-15020737B6E5}"/>
    <cellStyle name="Millares 212 8 9 2" xfId="15982" xr:uid="{83980AA3-CCCA-4B92-98A3-9C707B33C336}"/>
    <cellStyle name="Millares 212 8 9 2 2" xfId="38876" xr:uid="{C892AA85-C309-465B-9044-EEB0CE4E07B9}"/>
    <cellStyle name="Millares 212 8 9 3" xfId="27435" xr:uid="{0C4E91C2-62CB-4E83-BB26-B8D832537FAE}"/>
    <cellStyle name="Millares 212 8 9 4" xfId="50317" xr:uid="{32BF5BBC-8F88-4156-A916-FB606E6A5628}"/>
    <cellStyle name="Millares 212 9" xfId="117" xr:uid="{5CAA5A08-9979-4145-AD99-56FAE42C27EE}"/>
    <cellStyle name="Millares 212 9 10" xfId="8672" xr:uid="{3DB5E230-6521-4DEE-9F13-2E76114BA381}"/>
    <cellStyle name="Millares 212 9 10 2" xfId="20116" xr:uid="{3A02415F-492F-4331-84F6-4A793900D540}"/>
    <cellStyle name="Millares 212 9 10 2 2" xfId="43010" xr:uid="{0E4A6217-A1F6-4F67-8037-4AE8ABD3B2AC}"/>
    <cellStyle name="Millares 212 9 10 3" xfId="31569" xr:uid="{5EE9146F-FF29-4245-AD14-D3E7B08CB609}"/>
    <cellStyle name="Millares 212 9 10 4" xfId="54451" xr:uid="{44B04C4D-4535-4767-B83D-BB3458B206A7}"/>
    <cellStyle name="Millares 212 9 11" xfId="8933" xr:uid="{AA8A1BB6-896E-42C8-A890-9E6C4DC71800}"/>
    <cellStyle name="Millares 212 9 11 2" xfId="20377" xr:uid="{0C6BCA35-5215-451F-94A8-F5494DC9D8FD}"/>
    <cellStyle name="Millares 212 9 11 2 2" xfId="43271" xr:uid="{83A9407B-ABD5-4620-AD2B-BF28298FEACB}"/>
    <cellStyle name="Millares 212 9 11 3" xfId="31830" xr:uid="{42DCC416-1C04-4CFB-85CF-8697891E376A}"/>
    <cellStyle name="Millares 212 9 11 4" xfId="54712" xr:uid="{3717D39E-3B84-4ADA-B708-F40D014F97E0}"/>
    <cellStyle name="Millares 212 9 12" xfId="9199" xr:uid="{39F7E719-1D8F-4F2B-86EB-4878476BFED2}"/>
    <cellStyle name="Millares 212 9 12 2" xfId="20643" xr:uid="{3683B015-9A88-4402-AEC2-2EEF6DEA997E}"/>
    <cellStyle name="Millares 212 9 12 2 2" xfId="43537" xr:uid="{10F2C9C1-EBF3-4E89-98F8-76E1743F7AC7}"/>
    <cellStyle name="Millares 212 9 12 3" xfId="32096" xr:uid="{D9C42622-715D-4419-8F4C-3D669CF41DEA}"/>
    <cellStyle name="Millares 212 9 12 4" xfId="54978" xr:uid="{E064BC25-46F8-43BE-8336-5A03C19CFDB5}"/>
    <cellStyle name="Millares 212 9 13" xfId="9470" xr:uid="{E78ADD9F-4A79-4EBD-8CF9-426BB5793CCA}"/>
    <cellStyle name="Millares 212 9 13 2" xfId="20913" xr:uid="{A76B71D3-F4B3-451E-ABA8-1F3CA9B3EAE1}"/>
    <cellStyle name="Millares 212 9 13 2 2" xfId="43807" xr:uid="{4C1F8839-4FAF-46D5-8E83-FA34D9682D77}"/>
    <cellStyle name="Millares 212 9 13 3" xfId="32366" xr:uid="{9D689338-2435-414B-B63C-269BC414AC90}"/>
    <cellStyle name="Millares 212 9 14" xfId="10557" xr:uid="{D11F87A5-54B9-48B1-B5F7-A3196BC1835F}"/>
    <cellStyle name="Millares 212 9 14 2" xfId="22000" xr:uid="{D3CAE0B5-2CF3-4FFB-97D5-7265BC34B82A}"/>
    <cellStyle name="Millares 212 9 14 2 2" xfId="44894" xr:uid="{F9EDA51E-4D2D-4D58-AA6B-792EC469D8AC}"/>
    <cellStyle name="Millares 212 9 14 3" xfId="33453" xr:uid="{8192EDFE-C670-4063-A9CD-B26A36523897}"/>
    <cellStyle name="Millares 212 9 15" xfId="11622" xr:uid="{6B56DBAF-EFE5-4314-9693-72144C5BCF27}"/>
    <cellStyle name="Millares 212 9 15 2" xfId="34516" xr:uid="{6B391624-30DB-4F5B-844E-95949C688211}"/>
    <cellStyle name="Millares 212 9 16" xfId="23075" xr:uid="{61FC3A45-63BA-4C67-BED6-CF44A5F4EB90}"/>
    <cellStyle name="Millares 212 9 17" xfId="45958" xr:uid="{579645BC-01C8-4612-9F89-DDEDF15113EC}"/>
    <cellStyle name="Millares 212 9 2" xfId="426" xr:uid="{D4780C9B-C12D-4CA3-9A22-CDE800096FAF}"/>
    <cellStyle name="Millares 212 9 2 10" xfId="46221" xr:uid="{12DEC775-A4E7-4F86-83FC-C5BD9FE2238C}"/>
    <cellStyle name="Millares 212 9 2 2" xfId="954" xr:uid="{0B218B30-5356-406C-8179-C01C1A68828B}"/>
    <cellStyle name="Millares 212 9 2 2 2" xfId="2271" xr:uid="{5EE93794-3EFD-480D-B5E3-9F06ED0CFEA4}"/>
    <cellStyle name="Millares 212 9 2 2 2 2" xfId="6519" xr:uid="{8D44E69E-422C-4466-ACB7-33B833FDE4E7}"/>
    <cellStyle name="Millares 212 9 2 2 2 2 2" xfId="17971" xr:uid="{4C408528-D819-40EF-AC8D-38657F9DD5DF}"/>
    <cellStyle name="Millares 212 9 2 2 2 2 2 2" xfId="40865" xr:uid="{DF46ED03-47AE-43CE-A32C-C7057C1F5CBD}"/>
    <cellStyle name="Millares 212 9 2 2 2 2 3" xfId="29424" xr:uid="{880B4155-E468-4AD4-94BC-8447E9394A6B}"/>
    <cellStyle name="Millares 212 9 2 2 2 2 4" xfId="52306" xr:uid="{CB64C726-6850-44A1-87CE-918FC1E7F805}"/>
    <cellStyle name="Millares 212 9 2 2 2 3" xfId="13729" xr:uid="{2E5E08B5-219E-49B7-89D2-5FE14BF649A1}"/>
    <cellStyle name="Millares 212 9 2 2 2 3 2" xfId="36623" xr:uid="{D9984C31-9301-465C-A748-58C5A2521E1C}"/>
    <cellStyle name="Millares 212 9 2 2 2 4" xfId="25182" xr:uid="{6455383A-B484-4840-85A9-27AC2C26B78F}"/>
    <cellStyle name="Millares 212 9 2 2 2 5" xfId="48065" xr:uid="{D3E3F837-869F-4B86-B9C5-20F4DC80870F}"/>
    <cellStyle name="Millares 212 9 2 2 3" xfId="4115" xr:uid="{3C2FFFC6-C4F8-4910-A700-26DC4F7A4DDD}"/>
    <cellStyle name="Millares 212 9 2 2 3 2" xfId="8358" xr:uid="{8D36E7D1-B676-4C63-9782-EAFF25BEC927}"/>
    <cellStyle name="Millares 212 9 2 2 3 2 2" xfId="19810" xr:uid="{2A72D718-C10B-47A1-B7D8-8694B1266E98}"/>
    <cellStyle name="Millares 212 9 2 2 3 2 2 2" xfId="42704" xr:uid="{B74371BA-641D-4619-B75F-31E354A6E21A}"/>
    <cellStyle name="Millares 212 9 2 2 3 2 3" xfId="31263" xr:uid="{CDF9BFFF-9930-40BF-9F4D-B65B1EF70878}"/>
    <cellStyle name="Millares 212 9 2 2 3 2 4" xfId="54145" xr:uid="{8CD1AEEC-6E1E-4427-A79F-9161C859A766}"/>
    <cellStyle name="Millares 212 9 2 2 3 3" xfId="15568" xr:uid="{E7754744-1989-4762-8EAA-55AB8221E6A0}"/>
    <cellStyle name="Millares 212 9 2 2 3 3 2" xfId="38462" xr:uid="{94596AA0-A8D0-471B-A06D-FCCA0C5CE82A}"/>
    <cellStyle name="Millares 212 9 2 2 3 4" xfId="27021" xr:uid="{E6DBF1FF-9589-4046-90C7-EE63F27C65C4}"/>
    <cellStyle name="Millares 212 9 2 2 3 5" xfId="49903" xr:uid="{C81E389F-8592-4C3F-A1FA-4C4C6B0BD6E9}"/>
    <cellStyle name="Millares 212 9 2 2 4" xfId="5202" xr:uid="{78D3BC4F-FE12-431E-962B-070D39DEF0B6}"/>
    <cellStyle name="Millares 212 9 2 2 4 2" xfId="16654" xr:uid="{50CFBD14-2457-4DEC-A06A-C6F0E04AF04E}"/>
    <cellStyle name="Millares 212 9 2 2 4 2 2" xfId="39548" xr:uid="{751FB345-58E8-4F6A-BAA9-50FB26272AD9}"/>
    <cellStyle name="Millares 212 9 2 2 4 3" xfId="28107" xr:uid="{761F5992-7310-4918-A5C7-B9C9E2849864}"/>
    <cellStyle name="Millares 212 9 2 2 4 4" xfId="50989" xr:uid="{03E0D5BD-6852-494D-8D6D-B05914DF0A99}"/>
    <cellStyle name="Millares 212 9 2 2 5" xfId="10263" xr:uid="{1BA3EA66-5AB1-4E64-83B6-0BBC167300A4}"/>
    <cellStyle name="Millares 212 9 2 2 5 2" xfId="21706" xr:uid="{0D791920-1776-4DE5-8985-FCDD470827D0}"/>
    <cellStyle name="Millares 212 9 2 2 5 2 2" xfId="44600" xr:uid="{7382B7B2-87C2-405F-ABBE-8971A223975B}"/>
    <cellStyle name="Millares 212 9 2 2 5 3" xfId="33159" xr:uid="{A2A9D280-FE7A-4023-ABD6-F8C6B2EA781D}"/>
    <cellStyle name="Millares 212 9 2 2 6" xfId="11347" xr:uid="{56B71600-FD30-40E5-8B58-D27D826E90DB}"/>
    <cellStyle name="Millares 212 9 2 2 6 2" xfId="22790" xr:uid="{BF8D804B-E382-4743-BB43-40C7FA1A05F3}"/>
    <cellStyle name="Millares 212 9 2 2 6 2 2" xfId="45684" xr:uid="{090F042E-02BE-49F0-A072-14C10F80AE77}"/>
    <cellStyle name="Millares 212 9 2 2 6 3" xfId="34243" xr:uid="{63168CE0-4289-42E4-9A7A-E08CD58CA4E7}"/>
    <cellStyle name="Millares 212 9 2 2 7" xfId="12412" xr:uid="{A1DFD391-00DD-469F-BE9E-C1E551FA5295}"/>
    <cellStyle name="Millares 212 9 2 2 7 2" xfId="35306" xr:uid="{C8AC227F-38F7-4854-AF7B-57C078ADBA7A}"/>
    <cellStyle name="Millares 212 9 2 2 8" xfId="23865" xr:uid="{7D8EEA3C-EEB8-4505-820A-F758AE7A87EB}"/>
    <cellStyle name="Millares 212 9 2 2 9" xfId="46748" xr:uid="{6E4E4CBD-74FE-49A6-8116-A0421669BE54}"/>
    <cellStyle name="Millares 212 9 2 3" xfId="1744" xr:uid="{E31135DA-E6D3-4204-A5F5-11DD69938EC1}"/>
    <cellStyle name="Millares 212 9 2 3 2" xfId="5992" xr:uid="{D3CA4C65-D39B-4A60-8E79-B2EB1B6B3692}"/>
    <cellStyle name="Millares 212 9 2 3 2 2" xfId="17444" xr:uid="{F15AAC8F-CF91-400A-88E9-838FF51D15F1}"/>
    <cellStyle name="Millares 212 9 2 3 2 2 2" xfId="40338" xr:uid="{A02F6CA8-7F63-4A59-91BA-E1EC7B5CA696}"/>
    <cellStyle name="Millares 212 9 2 3 2 3" xfId="28897" xr:uid="{B97D9F1A-5759-43A5-9AD0-114A3002202D}"/>
    <cellStyle name="Millares 212 9 2 3 2 4" xfId="51779" xr:uid="{9D021CF6-37E2-4670-9D75-55387AFCD814}"/>
    <cellStyle name="Millares 212 9 2 3 3" xfId="13202" xr:uid="{BB533202-6D29-4524-87D1-3CDE03BFC825}"/>
    <cellStyle name="Millares 212 9 2 3 3 2" xfId="36096" xr:uid="{F03A25E1-EE34-4899-8753-C4706B3FEA1A}"/>
    <cellStyle name="Millares 212 9 2 3 4" xfId="24655" xr:uid="{7FB3A95A-3DBE-4F96-AFC5-96FF500FBCEA}"/>
    <cellStyle name="Millares 212 9 2 3 5" xfId="47538" xr:uid="{A16848A6-7F83-415A-B876-4FB6E93E76BF}"/>
    <cellStyle name="Millares 212 9 2 4" xfId="3588" xr:uid="{AE40FB25-55B4-47A3-9674-F23AADDF866B}"/>
    <cellStyle name="Millares 212 9 2 4 2" xfId="7831" xr:uid="{338FBCFA-ACC4-4261-916D-FD0BC53EAD91}"/>
    <cellStyle name="Millares 212 9 2 4 2 2" xfId="19283" xr:uid="{C225C9DC-541C-417A-91CD-B893C7B00C1F}"/>
    <cellStyle name="Millares 212 9 2 4 2 2 2" xfId="42177" xr:uid="{1A110FC8-41D7-4BC7-936A-9BC37EA94BF6}"/>
    <cellStyle name="Millares 212 9 2 4 2 3" xfId="30736" xr:uid="{1E67FC7A-ED04-4180-8BDB-9139B3A76B2B}"/>
    <cellStyle name="Millares 212 9 2 4 2 4" xfId="53618" xr:uid="{5252C8FF-7850-43FB-8B4E-E03B49C16A77}"/>
    <cellStyle name="Millares 212 9 2 4 3" xfId="15041" xr:uid="{E50B3CBD-643C-42FA-A22E-D6F64C27247F}"/>
    <cellStyle name="Millares 212 9 2 4 3 2" xfId="37935" xr:uid="{F828DF51-A0A8-41FB-AE45-BBE631685DDE}"/>
    <cellStyle name="Millares 212 9 2 4 4" xfId="26494" xr:uid="{3447E026-F9B8-45C7-AB5C-127E99772DD7}"/>
    <cellStyle name="Millares 212 9 2 4 5" xfId="49376" xr:uid="{68106508-4118-4716-AE4A-675B43B7141A}"/>
    <cellStyle name="Millares 212 9 2 5" xfId="4675" xr:uid="{5528E5D0-67D2-4C46-B5C3-F839D13BBD61}"/>
    <cellStyle name="Millares 212 9 2 5 2" xfId="16127" xr:uid="{23359B47-9745-42DF-B890-9EBF332A848F}"/>
    <cellStyle name="Millares 212 9 2 5 2 2" xfId="39021" xr:uid="{CAC246D3-08BD-4427-BE17-B4EAE54320AD}"/>
    <cellStyle name="Millares 212 9 2 5 3" xfId="27580" xr:uid="{14ADC2C0-D8F5-4B01-BE34-1DCA204B5A57}"/>
    <cellStyle name="Millares 212 9 2 5 4" xfId="50462" xr:uid="{E5B6B2EF-B2E4-44B7-9615-D17DDBD14DFA}"/>
    <cellStyle name="Millares 212 9 2 6" xfId="9736" xr:uid="{C3C7C278-7801-41A6-8F9E-01D590035869}"/>
    <cellStyle name="Millares 212 9 2 6 2" xfId="21179" xr:uid="{446F11D0-8E78-4F1B-B63D-7BFE82EF04F0}"/>
    <cellStyle name="Millares 212 9 2 6 2 2" xfId="44073" xr:uid="{567D008D-457B-4FEB-B9B7-3A8896F94888}"/>
    <cellStyle name="Millares 212 9 2 6 3" xfId="32632" xr:uid="{50E89AB1-FA3F-47ED-8923-233BECF558B9}"/>
    <cellStyle name="Millares 212 9 2 7" xfId="10820" xr:uid="{3F97D39D-A41B-4A45-A687-027B2FB573B2}"/>
    <cellStyle name="Millares 212 9 2 7 2" xfId="22263" xr:uid="{1A412C4F-07F9-4759-8B23-93788EE3EB16}"/>
    <cellStyle name="Millares 212 9 2 7 2 2" xfId="45157" xr:uid="{2FE6E705-73A6-45DF-9143-B39CBFB70AD3}"/>
    <cellStyle name="Millares 212 9 2 7 3" xfId="33716" xr:uid="{6C661DA7-B9FA-4812-ADD1-5FD15280AA2A}"/>
    <cellStyle name="Millares 212 9 2 8" xfId="11885" xr:uid="{28B63F44-566D-43FA-A2B1-444A39458D4A}"/>
    <cellStyle name="Millares 212 9 2 8 2" xfId="34779" xr:uid="{E3C9D1CE-A61B-4581-825E-D62E5E562AB5}"/>
    <cellStyle name="Millares 212 9 2 9" xfId="23338" xr:uid="{E94D0EB9-581A-421D-9DF4-9D01B46665C6}"/>
    <cellStyle name="Millares 212 9 3" xfId="690" xr:uid="{BFDD553C-E3D0-4AC6-AE85-D542DA01E700}"/>
    <cellStyle name="Millares 212 9 3 2" xfId="2007" xr:uid="{D0D0D9BA-76CC-4DB6-BC61-BB7600430948}"/>
    <cellStyle name="Millares 212 9 3 2 2" xfId="6255" xr:uid="{284C9EBF-D9C8-498E-A53A-DF76180C054C}"/>
    <cellStyle name="Millares 212 9 3 2 2 2" xfId="17707" xr:uid="{C909C00E-A097-4C1D-8643-68972C1A28A7}"/>
    <cellStyle name="Millares 212 9 3 2 2 2 2" xfId="40601" xr:uid="{9E35BBF6-1B31-4801-9271-7DF40E9B967E}"/>
    <cellStyle name="Millares 212 9 3 2 2 3" xfId="29160" xr:uid="{3A8A3DD2-A025-428C-BBA3-B5579C3B8FA6}"/>
    <cellStyle name="Millares 212 9 3 2 2 4" xfId="52042" xr:uid="{70D73894-22F8-4B61-A0E7-D292E1E25A4E}"/>
    <cellStyle name="Millares 212 9 3 2 3" xfId="13465" xr:uid="{CE86F122-ADDE-46E1-9796-26F447DC55EA}"/>
    <cellStyle name="Millares 212 9 3 2 3 2" xfId="36359" xr:uid="{BA51F55B-6414-4627-A136-13A3FF20A4E0}"/>
    <cellStyle name="Millares 212 9 3 2 4" xfId="24918" xr:uid="{757C99B1-9CA5-4AC5-8B36-C66E9B8442A2}"/>
    <cellStyle name="Millares 212 9 3 2 5" xfId="47801" xr:uid="{2D7FEA36-E25B-4083-8442-966F27C6F324}"/>
    <cellStyle name="Millares 212 9 3 3" xfId="3851" xr:uid="{29731CA1-3264-4BC7-87A5-46FE410269A6}"/>
    <cellStyle name="Millares 212 9 3 3 2" xfId="8094" xr:uid="{7A341DBE-79F5-4923-937A-361EA32717D3}"/>
    <cellStyle name="Millares 212 9 3 3 2 2" xfId="19546" xr:uid="{FEE0AB01-A461-4D77-BF8F-8B40BA60DD5C}"/>
    <cellStyle name="Millares 212 9 3 3 2 2 2" xfId="42440" xr:uid="{D8BB2AB1-3F77-4F37-8BDB-339BAF6ACE87}"/>
    <cellStyle name="Millares 212 9 3 3 2 3" xfId="30999" xr:uid="{80002DB6-15F0-4E6C-A173-09026948A222}"/>
    <cellStyle name="Millares 212 9 3 3 2 4" xfId="53881" xr:uid="{56B3667E-647D-484B-8BA1-8C3237624609}"/>
    <cellStyle name="Millares 212 9 3 3 3" xfId="15304" xr:uid="{795440B9-6A34-4471-AF0A-C4BD8AB69E19}"/>
    <cellStyle name="Millares 212 9 3 3 3 2" xfId="38198" xr:uid="{180E78AD-D854-43FC-81F2-3CBBD9C95294}"/>
    <cellStyle name="Millares 212 9 3 3 4" xfId="26757" xr:uid="{8CD17954-48C0-47CA-98DD-9D6CDDD8EBE1}"/>
    <cellStyle name="Millares 212 9 3 3 5" xfId="49639" xr:uid="{38F7A249-4146-4DDF-8E05-DB5C63B953E1}"/>
    <cellStyle name="Millares 212 9 3 4" xfId="4938" xr:uid="{12123C2F-8344-4AD6-B57F-A328F0D3322D}"/>
    <cellStyle name="Millares 212 9 3 4 2" xfId="16390" xr:uid="{D8FF7142-7BCA-43D7-B736-98518A547553}"/>
    <cellStyle name="Millares 212 9 3 4 2 2" xfId="39284" xr:uid="{9A5D384D-D2A3-4DB8-9668-4FAE91DDD969}"/>
    <cellStyle name="Millares 212 9 3 4 3" xfId="27843" xr:uid="{C5487969-BD81-4928-9310-678DE3C4FB19}"/>
    <cellStyle name="Millares 212 9 3 4 4" xfId="50725" xr:uid="{B85B07B1-0A18-40ED-92F9-FBAFD428A484}"/>
    <cellStyle name="Millares 212 9 3 5" xfId="9999" xr:uid="{E7DA1999-89F8-486C-89B2-C880A4B60B77}"/>
    <cellStyle name="Millares 212 9 3 5 2" xfId="21442" xr:uid="{C726488C-87CA-4FE3-B5D7-86DAD33291CE}"/>
    <cellStyle name="Millares 212 9 3 5 2 2" xfId="44336" xr:uid="{B78D8EB0-00ED-454B-94CD-ECF6EAD52A7C}"/>
    <cellStyle name="Millares 212 9 3 5 3" xfId="32895" xr:uid="{759573EA-DD76-44CB-B7F1-26FC7A967D28}"/>
    <cellStyle name="Millares 212 9 3 6" xfId="11083" xr:uid="{C9C576B4-B077-4FAA-B76F-4D1C90B416FA}"/>
    <cellStyle name="Millares 212 9 3 6 2" xfId="22526" xr:uid="{F6CC7653-6658-4090-98BF-349F0806DF6A}"/>
    <cellStyle name="Millares 212 9 3 6 2 2" xfId="45420" xr:uid="{5428B04C-073E-4BD7-AFCD-244499196F11}"/>
    <cellStyle name="Millares 212 9 3 6 3" xfId="33979" xr:uid="{C843473A-C683-4155-84CD-4BA8CEDA76A0}"/>
    <cellStyle name="Millares 212 9 3 7" xfId="12148" xr:uid="{75EDC582-D39B-4708-8ED8-7A354395457A}"/>
    <cellStyle name="Millares 212 9 3 7 2" xfId="35042" xr:uid="{46FFB94F-FE3C-4A44-8725-67A832D9002C}"/>
    <cellStyle name="Millares 212 9 3 8" xfId="23601" xr:uid="{1FEE9BDF-86EF-4555-940E-F2FB9E52E9F4}"/>
    <cellStyle name="Millares 212 9 3 9" xfId="46484" xr:uid="{7B68BF9B-12C6-416E-8F68-8E8F3BC7901A}"/>
    <cellStyle name="Millares 212 9 4" xfId="1218" xr:uid="{B245695A-2EA4-4454-A27E-944C5BF19C0A}"/>
    <cellStyle name="Millares 212 9 4 2" xfId="2535" xr:uid="{24D08F87-2B8B-40C3-AB8F-92BE3A89EEB1}"/>
    <cellStyle name="Millares 212 9 4 2 2" xfId="6783" xr:uid="{1B0CFD4A-396C-4539-AA4D-097CD091423C}"/>
    <cellStyle name="Millares 212 9 4 2 2 2" xfId="18235" xr:uid="{6602E9DE-0E6B-4968-8C4A-D6FAEC93DE0B}"/>
    <cellStyle name="Millares 212 9 4 2 2 2 2" xfId="41129" xr:uid="{5D53C88A-FC2A-40FD-BC6A-941BCFAFC7A8}"/>
    <cellStyle name="Millares 212 9 4 2 2 3" xfId="29688" xr:uid="{8D6503FC-C33C-4FFC-A1C0-72FBBB1EFD06}"/>
    <cellStyle name="Millares 212 9 4 2 2 4" xfId="52570" xr:uid="{26FFC81F-684F-4C3D-A2F9-7CB63A8A0B8B}"/>
    <cellStyle name="Millares 212 9 4 2 3" xfId="13993" xr:uid="{77E1FDBD-F469-4316-9224-EE9F474CB819}"/>
    <cellStyle name="Millares 212 9 4 2 3 2" xfId="36887" xr:uid="{EAC4B61B-0723-4FB8-92B8-95A836524BED}"/>
    <cellStyle name="Millares 212 9 4 2 4" xfId="25446" xr:uid="{723BF574-E356-46E3-957F-6155561AF902}"/>
    <cellStyle name="Millares 212 9 4 2 5" xfId="48329" xr:uid="{D407E6EB-2982-40BE-8D44-2727978E32EC}"/>
    <cellStyle name="Millares 212 9 4 3" xfId="5466" xr:uid="{CAF25B9A-270B-428D-8505-347D1870BA90}"/>
    <cellStyle name="Millares 212 9 4 3 2" xfId="16918" xr:uid="{84433D4B-59B4-40FA-8BD2-6FBA0DDF2A72}"/>
    <cellStyle name="Millares 212 9 4 3 2 2" xfId="39812" xr:uid="{59DD2A6B-2DFB-4C76-AF6A-8B478E14E5DD}"/>
    <cellStyle name="Millares 212 9 4 3 3" xfId="28371" xr:uid="{65E77BEC-0CAB-4739-8C27-3203E9100C96}"/>
    <cellStyle name="Millares 212 9 4 3 4" xfId="51253" xr:uid="{AA6D3BE3-E350-45BD-8BBF-99B47B91803C}"/>
    <cellStyle name="Millares 212 9 4 4" xfId="12676" xr:uid="{D91B91C3-6337-45D6-B69C-F66713AFFE09}"/>
    <cellStyle name="Millares 212 9 4 4 2" xfId="35570" xr:uid="{34471460-3A91-43FA-AACD-30A5F7F18AD3}"/>
    <cellStyle name="Millares 212 9 4 5" xfId="24129" xr:uid="{56AEA996-E537-4F1A-B9F1-CDAF81B37BCD}"/>
    <cellStyle name="Millares 212 9 4 6" xfId="47012" xr:uid="{AAB13AA3-0282-43A6-A3C8-D42C93A21907}"/>
    <cellStyle name="Millares 212 9 5" xfId="1481" xr:uid="{D0C56516-78D6-4D41-A402-F98F84DB3A52}"/>
    <cellStyle name="Millares 212 9 5 2" xfId="5729" xr:uid="{715014A0-33CE-4688-8B0B-78A07DE81D5E}"/>
    <cellStyle name="Millares 212 9 5 2 2" xfId="17181" xr:uid="{4B268586-61AB-4E98-A671-A3C2195BC89C}"/>
    <cellStyle name="Millares 212 9 5 2 2 2" xfId="40075" xr:uid="{32D22E9D-05A7-4AA3-B7B7-ECF9D5ECDADE}"/>
    <cellStyle name="Millares 212 9 5 2 3" xfId="28634" xr:uid="{B4C11EBD-4161-4DCC-B377-71794A2770E5}"/>
    <cellStyle name="Millares 212 9 5 2 4" xfId="51516" xr:uid="{DC96128E-DF93-4F31-807A-29A6E2E58655}"/>
    <cellStyle name="Millares 212 9 5 3" xfId="12939" xr:uid="{2F86D396-8C84-492E-8065-DDE0C4CEB220}"/>
    <cellStyle name="Millares 212 9 5 3 2" xfId="35833" xr:uid="{01EB8033-B02E-46AA-B5F2-72D4AB32FC8C}"/>
    <cellStyle name="Millares 212 9 5 4" xfId="24392" xr:uid="{AE005060-B59A-4601-8A70-300C2AEA320B}"/>
    <cellStyle name="Millares 212 9 5 5" xfId="47275" xr:uid="{F0157DD2-E3A3-45D5-8E7E-8BAFF3C81BD5}"/>
    <cellStyle name="Millares 212 9 6" xfId="2802" xr:uid="{F37EFEFB-5117-458D-963A-CFB83C5D3168}"/>
    <cellStyle name="Millares 212 9 6 2" xfId="7047" xr:uid="{A32FDBC5-4F79-40B6-B11C-F1203242022C}"/>
    <cellStyle name="Millares 212 9 6 2 2" xfId="18499" xr:uid="{2BE825B7-A1FB-4AD7-BD2A-40A5034D195E}"/>
    <cellStyle name="Millares 212 9 6 2 2 2" xfId="41393" xr:uid="{00B78771-EDB6-474F-B532-FCD6C449F0D0}"/>
    <cellStyle name="Millares 212 9 6 2 3" xfId="29952" xr:uid="{AA908F61-D9D5-4632-85E2-EE4486561729}"/>
    <cellStyle name="Millares 212 9 6 2 4" xfId="52834" xr:uid="{BAB8C2A4-8655-4EF5-8AAB-F578D0000685}"/>
    <cellStyle name="Millares 212 9 6 3" xfId="14257" xr:uid="{E56D75DE-D303-4764-934E-D01AE3800C9E}"/>
    <cellStyle name="Millares 212 9 6 3 2" xfId="37151" xr:uid="{90F4FE84-9035-46D4-9B8C-BB6275D6DE6B}"/>
    <cellStyle name="Millares 212 9 6 4" xfId="25710" xr:uid="{D7D857AC-1839-42CF-9B71-8DB4E9D71DA0}"/>
    <cellStyle name="Millares 212 9 6 5" xfId="48592" xr:uid="{582D3828-CF71-4EE3-8D42-B0AA99153B2B}"/>
    <cellStyle name="Millares 212 9 7" xfId="3063" xr:uid="{A6F17D7C-ECDF-4C3D-94E8-B0215194A1CC}"/>
    <cellStyle name="Millares 212 9 7 2" xfId="7306" xr:uid="{723CCA6F-068A-4329-96EE-59CE721E363B}"/>
    <cellStyle name="Millares 212 9 7 2 2" xfId="18758" xr:uid="{8A7CB03C-FAFD-4E0A-B633-352F184D128F}"/>
    <cellStyle name="Millares 212 9 7 2 2 2" xfId="41652" xr:uid="{BDD336D7-3334-451C-A948-84E46F87F894}"/>
    <cellStyle name="Millares 212 9 7 2 3" xfId="30211" xr:uid="{AC802DA3-5E62-4EE2-B78F-E671C529ABCD}"/>
    <cellStyle name="Millares 212 9 7 2 4" xfId="53093" xr:uid="{DC45D186-198C-4314-A8C2-BBAD179F097D}"/>
    <cellStyle name="Millares 212 9 7 3" xfId="14516" xr:uid="{DDBE9044-7EFC-4CA5-B961-8D1D8C55A603}"/>
    <cellStyle name="Millares 212 9 7 3 2" xfId="37410" xr:uid="{ABA3D1A0-B53D-4C75-A402-0254C3C20242}"/>
    <cellStyle name="Millares 212 9 7 4" xfId="25969" xr:uid="{758F82AE-5B50-402A-9F75-A8DC01405D22}"/>
    <cellStyle name="Millares 212 9 7 5" xfId="48851" xr:uid="{BC61B6EA-8615-45BF-B650-C40D8944453F}"/>
    <cellStyle name="Millares 212 9 8" xfId="3325" xr:uid="{2BF11652-98C7-4D0D-B382-26CF397D72F2}"/>
    <cellStyle name="Millares 212 9 8 2" xfId="7568" xr:uid="{0C95F9D2-B4F6-43B5-A3FE-8EA02A155C16}"/>
    <cellStyle name="Millares 212 9 8 2 2" xfId="19020" xr:uid="{6290AA15-463F-416E-9996-C26CAA041F12}"/>
    <cellStyle name="Millares 212 9 8 2 2 2" xfId="41914" xr:uid="{E1463571-33A3-4C44-A6DB-BC134A3F73AE}"/>
    <cellStyle name="Millares 212 9 8 2 3" xfId="30473" xr:uid="{CAECD873-FC4D-4A66-8FEA-573A322E54D7}"/>
    <cellStyle name="Millares 212 9 8 2 4" xfId="53355" xr:uid="{8ABC092D-8F43-4FEA-A41E-992C25B53A4C}"/>
    <cellStyle name="Millares 212 9 8 3" xfId="14778" xr:uid="{A8882BF3-1DB3-43B0-9BAE-E35F8396E23B}"/>
    <cellStyle name="Millares 212 9 8 3 2" xfId="37672" xr:uid="{17953C06-AC8D-4594-908A-C35310A94616}"/>
    <cellStyle name="Millares 212 9 8 4" xfId="26231" xr:uid="{54FBDF81-A40F-4876-A67A-8B479EBA64E9}"/>
    <cellStyle name="Millares 212 9 8 5" xfId="49113" xr:uid="{94007DF9-AE03-4687-998A-B8812FA4DCDA}"/>
    <cellStyle name="Millares 212 9 9" xfId="4385" xr:uid="{6CF3A370-475E-4C7A-AD02-CE44C0E9CA74}"/>
    <cellStyle name="Millares 212 9 9 2" xfId="15837" xr:uid="{E2204B60-39B0-4B0B-9EE9-6A6EC8E68019}"/>
    <cellStyle name="Millares 212 9 9 2 2" xfId="38731" xr:uid="{C7552EF2-3DE1-4DA5-A359-F1C98375F48E}"/>
    <cellStyle name="Millares 212 9 9 3" xfId="27290" xr:uid="{1DE1DAAC-B943-4AB4-AABA-64EF0D33650F}"/>
    <cellStyle name="Millares 212 9 9 4" xfId="50172" xr:uid="{0E75BB96-8D77-4855-BB75-8A9D6EF7469F}"/>
    <cellStyle name="Millares 22" xfId="263" xr:uid="{6777A604-0008-4410-8BA1-B84EE9BDE97F}"/>
    <cellStyle name="Millares 22 10" xfId="4497" xr:uid="{66F51461-D905-4005-9004-10DFD835868E}"/>
    <cellStyle name="Millares 22 10 2" xfId="15949" xr:uid="{03914A41-1539-4186-97F6-02DC5ED83F63}"/>
    <cellStyle name="Millares 22 10 2 2" xfId="38843" xr:uid="{B9A48F0E-49D5-4B42-809B-419AB0A2047A}"/>
    <cellStyle name="Millares 22 10 3" xfId="27402" xr:uid="{A7743697-09B5-45A9-8F19-5E5A0FEE5622}"/>
    <cellStyle name="Millares 22 10 4" xfId="50284" xr:uid="{14D4D75D-A615-4E52-B902-D75352CACF63}"/>
    <cellStyle name="Millares 22 11" xfId="8777" xr:uid="{4EB5A3AF-3EAF-4D53-AC2B-AC9587BE7368}"/>
    <cellStyle name="Millares 22 11 2" xfId="20221" xr:uid="{4BB63B16-7FA2-4061-ABDE-0146EA438F00}"/>
    <cellStyle name="Millares 22 11 2 2" xfId="43115" xr:uid="{37EE77DC-14CF-43D2-9F7D-76BAE41455E4}"/>
    <cellStyle name="Millares 22 11 3" xfId="31674" xr:uid="{3D6EF962-026F-4328-8C4E-4701F6BBFADA}"/>
    <cellStyle name="Millares 22 11 4" xfId="54556" xr:uid="{E6235CD6-A757-4B1C-9660-7711E19F6A27}"/>
    <cellStyle name="Millares 22 12" xfId="9039" xr:uid="{00A57E21-3469-48CC-878D-4A4B352472B1}"/>
    <cellStyle name="Millares 22 12 2" xfId="20483" xr:uid="{3EC6A2C3-BD2B-4292-86D6-E343F61A538C}"/>
    <cellStyle name="Millares 22 12 2 2" xfId="43377" xr:uid="{7A39C2BD-62D2-4633-A4E3-3C97A581BEC1}"/>
    <cellStyle name="Millares 22 12 3" xfId="31936" xr:uid="{0454CC4C-CC99-4320-BCB0-F3D984CF7670}"/>
    <cellStyle name="Millares 22 12 4" xfId="54818" xr:uid="{4C386776-23B9-49E8-8254-ECB53F7388E2}"/>
    <cellStyle name="Millares 22 13" xfId="9306" xr:uid="{10CC16CE-4C70-4C86-8972-CC7E70C5D22A}"/>
    <cellStyle name="Millares 22 13 2" xfId="20750" xr:uid="{38F2EB40-8DB0-40C6-BDC9-84BD5115508C}"/>
    <cellStyle name="Millares 22 13 2 2" xfId="43644" xr:uid="{F295C026-6722-420A-9A67-D9B68F9E1B36}"/>
    <cellStyle name="Millares 22 13 3" xfId="32203" xr:uid="{0AEA1EE8-AA35-43BB-9B1D-A8424A8507A8}"/>
    <cellStyle name="Millares 22 13 4" xfId="55085" xr:uid="{6488AD83-A1AE-441F-BA8F-0D39A769A0DA}"/>
    <cellStyle name="Millares 22 14" xfId="9578" xr:uid="{352D287E-F1D0-494F-987E-89A22C01E5C3}"/>
    <cellStyle name="Millares 22 14 2" xfId="21021" xr:uid="{1060D07A-6AA1-4B7F-8822-D25B583520E2}"/>
    <cellStyle name="Millares 22 14 2 2" xfId="43915" xr:uid="{69A0C57C-EEC4-4B0A-9EF1-C6146035372B}"/>
    <cellStyle name="Millares 22 14 3" xfId="32474" xr:uid="{7F621554-F96D-49EA-BBFB-C5BF08539737}"/>
    <cellStyle name="Millares 22 15" xfId="10662" xr:uid="{D31CD92B-5314-4582-84F9-06C23C849DE8}"/>
    <cellStyle name="Millares 22 15 2" xfId="22105" xr:uid="{EE3BDF38-FAB9-40DC-B876-F5860045D5A8}"/>
    <cellStyle name="Millares 22 15 2 2" xfId="44999" xr:uid="{E9F56E81-0B80-49DE-AD24-5C9D09D8321B}"/>
    <cellStyle name="Millares 22 15 3" xfId="33558" xr:uid="{40A0BE4F-2DBD-4CAA-88A5-7755BEE55246}"/>
    <cellStyle name="Millares 22 16" xfId="11727" xr:uid="{1BC70274-8574-4D3C-B7DA-2F8519970FFF}"/>
    <cellStyle name="Millares 22 16 2" xfId="34621" xr:uid="{640F604E-B212-4DA9-80A0-CCE6F97DAC1A}"/>
    <cellStyle name="Millares 22 17" xfId="23180" xr:uid="{392CA0CE-71F2-4E15-BC76-BDC435878468}"/>
    <cellStyle name="Millares 22 18" xfId="46063" xr:uid="{4BD60C47-040D-4D39-8542-91E92CD77E9F}"/>
    <cellStyle name="Millares 22 2" xfId="384" xr:uid="{FF152C86-6688-4C1C-91E9-446F2F15119D}"/>
    <cellStyle name="Millares 22 2 10" xfId="8893" xr:uid="{5F62E5BC-5DD5-4F51-91D8-F6B9E8EB8399}"/>
    <cellStyle name="Millares 22 2 10 2" xfId="20337" xr:uid="{3FF344B5-E366-41A1-A262-3D057C716722}"/>
    <cellStyle name="Millares 22 2 10 2 2" xfId="43231" xr:uid="{792E19A4-42B4-42F3-9CE9-2E73991D58F6}"/>
    <cellStyle name="Millares 22 2 10 3" xfId="31790" xr:uid="{43BD8AB7-6CA7-4106-892B-534E49600CF0}"/>
    <cellStyle name="Millares 22 2 10 4" xfId="54672" xr:uid="{6779D544-8518-4862-A2E5-C45E3F257658}"/>
    <cellStyle name="Millares 22 2 11" xfId="9155" xr:uid="{23566DD2-4087-42BC-B39E-41DDE7056307}"/>
    <cellStyle name="Millares 22 2 11 2" xfId="20599" xr:uid="{C453B461-2720-4430-9153-82C679CDCF4A}"/>
    <cellStyle name="Millares 22 2 11 2 2" xfId="43493" xr:uid="{72C9CB76-6D64-4BEE-95B2-5FD5D3755C43}"/>
    <cellStyle name="Millares 22 2 11 3" xfId="32052" xr:uid="{C1AB9978-430D-4C89-A730-72671167D4F6}"/>
    <cellStyle name="Millares 22 2 11 4" xfId="54934" xr:uid="{61D2861D-459F-4838-9946-1498B31B2D8B}"/>
    <cellStyle name="Millares 22 2 12" xfId="9422" xr:uid="{76A9FC0A-88C5-408A-9E3F-9D51BF504D43}"/>
    <cellStyle name="Millares 22 2 12 2" xfId="20866" xr:uid="{D311FCF1-AA94-40F8-803F-6C86F6FD85EE}"/>
    <cellStyle name="Millares 22 2 12 2 2" xfId="43760" xr:uid="{69C22FCF-3FA0-4E54-8027-C4BE124A3A1E}"/>
    <cellStyle name="Millares 22 2 12 3" xfId="32319" xr:uid="{1E771A3E-F55E-468A-B77B-401194C0B512}"/>
    <cellStyle name="Millares 22 2 12 4" xfId="55201" xr:uid="{87B465FF-3C26-4CD6-AFDC-73AB1DD0AA1F}"/>
    <cellStyle name="Millares 22 2 13" xfId="9694" xr:uid="{0E070F05-B5CF-4E32-BA85-BA2CBF1896DC}"/>
    <cellStyle name="Millares 22 2 13 2" xfId="21137" xr:uid="{D0C07A02-4868-4ABC-B791-2CA5867078B7}"/>
    <cellStyle name="Millares 22 2 13 2 2" xfId="44031" xr:uid="{7EBF2DCC-02C9-4527-BD4B-7F2037A16634}"/>
    <cellStyle name="Millares 22 2 13 3" xfId="32590" xr:uid="{2EAB8787-012B-45CB-BE2D-161A54044510}"/>
    <cellStyle name="Millares 22 2 14" xfId="10778" xr:uid="{FE2711D1-1039-4296-90E2-325ED66D5047}"/>
    <cellStyle name="Millares 22 2 14 2" xfId="22221" xr:uid="{9F12B1B9-A0BE-4711-A7DE-D53BE6C7F18F}"/>
    <cellStyle name="Millares 22 2 14 2 2" xfId="45115" xr:uid="{539B4316-E540-4DB4-A481-D5B6FFBD64F5}"/>
    <cellStyle name="Millares 22 2 14 3" xfId="33674" xr:uid="{4ECD9977-0A2F-4755-A790-5FF4F37C05EA}"/>
    <cellStyle name="Millares 22 2 15" xfId="11843" xr:uid="{C23BE93D-7842-4184-89B9-DE898F60E644}"/>
    <cellStyle name="Millares 22 2 15 2" xfId="34737" xr:uid="{15AEFE3B-A0BA-4294-8E6A-2907383CE72A}"/>
    <cellStyle name="Millares 22 2 16" xfId="23296" xr:uid="{8054C7CF-1F61-4C42-BF84-14643A058696}"/>
    <cellStyle name="Millares 22 2 17" xfId="46179" xr:uid="{E517AAED-8E34-4741-AA07-BC0752B7C46D}"/>
    <cellStyle name="Millares 22 2 2" xfId="647" xr:uid="{AC06846D-1B83-42DE-A120-3A02565AC01A}"/>
    <cellStyle name="Millares 22 2 2 10" xfId="46442" xr:uid="{D8461D62-D2B8-464F-846A-564459A336E8}"/>
    <cellStyle name="Millares 22 2 2 2" xfId="1175" xr:uid="{27E3FDA0-02DB-47DA-869B-8DD1DBA8BB6B}"/>
    <cellStyle name="Millares 22 2 2 2 2" xfId="2492" xr:uid="{0B4A8B09-FD4B-4CE6-9214-AD0FCB254156}"/>
    <cellStyle name="Millares 22 2 2 2 2 2" xfId="6740" xr:uid="{5555D504-BCAE-4336-9E78-6AD4DA49BBCB}"/>
    <cellStyle name="Millares 22 2 2 2 2 2 2" xfId="18192" xr:uid="{65A4265B-B903-4EA3-BBD1-CD44A20B770B}"/>
    <cellStyle name="Millares 22 2 2 2 2 2 2 2" xfId="41086" xr:uid="{6831C0CF-51ED-412E-9372-84BA69B4B2A1}"/>
    <cellStyle name="Millares 22 2 2 2 2 2 3" xfId="29645" xr:uid="{46AD1415-C180-4A3D-AC4D-2B6571001DEC}"/>
    <cellStyle name="Millares 22 2 2 2 2 2 4" xfId="52527" xr:uid="{3AC1B392-9455-4C4C-84E0-764C1994B92A}"/>
    <cellStyle name="Millares 22 2 2 2 2 3" xfId="13950" xr:uid="{B7944B23-F6C1-4814-BB25-8F2C1A33F828}"/>
    <cellStyle name="Millares 22 2 2 2 2 3 2" xfId="36844" xr:uid="{94F42495-E73C-4CA6-8A5F-44989AA19F76}"/>
    <cellStyle name="Millares 22 2 2 2 2 4" xfId="25403" xr:uid="{0F2D189F-88FB-4BF2-B8E6-15B51841455A}"/>
    <cellStyle name="Millares 22 2 2 2 2 5" xfId="48286" xr:uid="{C94C38CD-90BB-49F4-83BE-75FDF3FE16E9}"/>
    <cellStyle name="Millares 22 2 2 2 3" xfId="4336" xr:uid="{0011B238-9DB3-4A02-A46D-3765F3E470B6}"/>
    <cellStyle name="Millares 22 2 2 2 3 2" xfId="8579" xr:uid="{15D0EC9C-1C98-4C45-BA7E-A5ECC076A78A}"/>
    <cellStyle name="Millares 22 2 2 2 3 2 2" xfId="20031" xr:uid="{BFAB2904-0CEB-44FF-BB8B-5D65E2E22C6B}"/>
    <cellStyle name="Millares 22 2 2 2 3 2 2 2" xfId="42925" xr:uid="{6AA6AD1B-E6B1-4D7E-9513-2C347E15DC3C}"/>
    <cellStyle name="Millares 22 2 2 2 3 2 3" xfId="31484" xr:uid="{41A61850-0188-498C-B526-3A3DD0DB29A0}"/>
    <cellStyle name="Millares 22 2 2 2 3 2 4" xfId="54366" xr:uid="{11E0CA76-6597-4C16-9482-5E297FC455D4}"/>
    <cellStyle name="Millares 22 2 2 2 3 3" xfId="15789" xr:uid="{B643983A-4782-4405-895E-E8190D580D79}"/>
    <cellStyle name="Millares 22 2 2 2 3 3 2" xfId="38683" xr:uid="{7F19B057-5B05-4F0E-BF96-FFDB0C9063B1}"/>
    <cellStyle name="Millares 22 2 2 2 3 4" xfId="27242" xr:uid="{54EAE6CB-3D73-4F47-93AE-5CA78559CF90}"/>
    <cellStyle name="Millares 22 2 2 2 3 5" xfId="50124" xr:uid="{D7B1BD6F-B755-4946-B60D-BAEE02596681}"/>
    <cellStyle name="Millares 22 2 2 2 4" xfId="5423" xr:uid="{25CD99F1-F305-4BB7-A88A-D29D3FE9B2B6}"/>
    <cellStyle name="Millares 22 2 2 2 4 2" xfId="16875" xr:uid="{539BF085-E964-457C-814A-6B7FAE3C96B4}"/>
    <cellStyle name="Millares 22 2 2 2 4 2 2" xfId="39769" xr:uid="{F9AD0811-E0CA-44D2-A33F-A5C0EEA90284}"/>
    <cellStyle name="Millares 22 2 2 2 4 3" xfId="28328" xr:uid="{0C2A60F8-69B3-442B-AC7A-008810240E9D}"/>
    <cellStyle name="Millares 22 2 2 2 4 4" xfId="51210" xr:uid="{D170954C-7275-45E5-AC3A-EA0ED1B2AB27}"/>
    <cellStyle name="Millares 22 2 2 2 5" xfId="10484" xr:uid="{62D2E9A3-0FFE-48C1-ADAF-1F4E8AB1C898}"/>
    <cellStyle name="Millares 22 2 2 2 5 2" xfId="21927" xr:uid="{904B9DF2-1C16-4543-AD06-E93358678871}"/>
    <cellStyle name="Millares 22 2 2 2 5 2 2" xfId="44821" xr:uid="{E1663108-EBD1-40D9-A023-92A88DA93BB1}"/>
    <cellStyle name="Millares 22 2 2 2 5 3" xfId="33380" xr:uid="{2471B946-BF61-4360-AEDE-D62094A470C3}"/>
    <cellStyle name="Millares 22 2 2 2 6" xfId="11568" xr:uid="{796D8CD2-B1ED-4033-BCB6-B4E08DB2FA2F}"/>
    <cellStyle name="Millares 22 2 2 2 6 2" xfId="23011" xr:uid="{2776363B-DC9C-4B40-9683-E149AEE7BDC5}"/>
    <cellStyle name="Millares 22 2 2 2 6 2 2" xfId="45905" xr:uid="{82C683E7-2F65-41D1-B9CA-5231B83FD773}"/>
    <cellStyle name="Millares 22 2 2 2 6 3" xfId="34464" xr:uid="{D45D3E45-1FCD-4B31-8463-158D9BE04BB8}"/>
    <cellStyle name="Millares 22 2 2 2 7" xfId="12633" xr:uid="{24313740-05C5-44F3-83DA-1D5FE9D86204}"/>
    <cellStyle name="Millares 22 2 2 2 7 2" xfId="35527" xr:uid="{6165C275-4EA2-4751-AE98-D2143364EC59}"/>
    <cellStyle name="Millares 22 2 2 2 8" xfId="24086" xr:uid="{B5A58FE9-1F20-4DE2-8821-AABBC90F693F}"/>
    <cellStyle name="Millares 22 2 2 2 9" xfId="46969" xr:uid="{A8A5CD07-8641-44E7-A5E5-4B679994A948}"/>
    <cellStyle name="Millares 22 2 2 3" xfId="1965" xr:uid="{8F983C8D-9585-4F11-9CAF-C1AC847A36D7}"/>
    <cellStyle name="Millares 22 2 2 3 2" xfId="6213" xr:uid="{57411524-6156-4803-9E7A-3044E5374545}"/>
    <cellStyle name="Millares 22 2 2 3 2 2" xfId="17665" xr:uid="{8D35B33A-D2DF-4281-B8A0-0516F43F7BB4}"/>
    <cellStyle name="Millares 22 2 2 3 2 2 2" xfId="40559" xr:uid="{1039B76E-CF56-47CE-8696-9315E2B47347}"/>
    <cellStyle name="Millares 22 2 2 3 2 3" xfId="29118" xr:uid="{0E1DC589-3544-4571-929C-53EB0F27F20A}"/>
    <cellStyle name="Millares 22 2 2 3 2 4" xfId="52000" xr:uid="{E9F0874C-254D-449A-A62E-B4CB56EFB33F}"/>
    <cellStyle name="Millares 22 2 2 3 3" xfId="13423" xr:uid="{2E0866BA-9E93-4BED-BF06-A9A56965FD6A}"/>
    <cellStyle name="Millares 22 2 2 3 3 2" xfId="36317" xr:uid="{A7F9D512-2694-4A56-A05E-7E9C03B8328B}"/>
    <cellStyle name="Millares 22 2 2 3 4" xfId="24876" xr:uid="{55C158C4-D1E6-4FA2-B6F9-EDA08A590058}"/>
    <cellStyle name="Millares 22 2 2 3 5" xfId="47759" xr:uid="{C6C55615-8243-4A45-BD85-E34581321403}"/>
    <cellStyle name="Millares 22 2 2 4" xfId="3809" xr:uid="{0A056971-BE39-485B-8C8D-0B74B17ADBEF}"/>
    <cellStyle name="Millares 22 2 2 4 2" xfId="8052" xr:uid="{0C2E5B54-728C-4656-9374-2E10E9A8619E}"/>
    <cellStyle name="Millares 22 2 2 4 2 2" xfId="19504" xr:uid="{8E3FEDDB-C50D-466D-85A7-FA2FDF46F612}"/>
    <cellStyle name="Millares 22 2 2 4 2 2 2" xfId="42398" xr:uid="{5E506308-59A7-4E64-A1E4-FF07CD105742}"/>
    <cellStyle name="Millares 22 2 2 4 2 3" xfId="30957" xr:uid="{43E0CC23-57CE-4462-8C4F-FA88EE1554E4}"/>
    <cellStyle name="Millares 22 2 2 4 2 4" xfId="53839" xr:uid="{0EC8328E-2A88-4907-B11F-0B831550C7DF}"/>
    <cellStyle name="Millares 22 2 2 4 3" xfId="15262" xr:uid="{18337120-CF99-4FBA-A7C1-34117B86D55E}"/>
    <cellStyle name="Millares 22 2 2 4 3 2" xfId="38156" xr:uid="{7AD5001D-8F50-463C-96FA-D3056EB46B17}"/>
    <cellStyle name="Millares 22 2 2 4 4" xfId="26715" xr:uid="{5A2AAE35-A629-4BBC-9C51-B04F4B719353}"/>
    <cellStyle name="Millares 22 2 2 4 5" xfId="49597" xr:uid="{4AC54809-7940-4B2E-84C2-08AC7B5C1042}"/>
    <cellStyle name="Millares 22 2 2 5" xfId="4896" xr:uid="{B9DB6AB4-D939-46EF-94F0-E10ADE1F1425}"/>
    <cellStyle name="Millares 22 2 2 5 2" xfId="16348" xr:uid="{D88E05E7-7583-4ABF-8716-22244F8FFFA6}"/>
    <cellStyle name="Millares 22 2 2 5 2 2" xfId="39242" xr:uid="{359B664D-4848-4B20-AEAC-07068BA92095}"/>
    <cellStyle name="Millares 22 2 2 5 3" xfId="27801" xr:uid="{3D93E548-F6DE-4E69-B382-26A7DECD4573}"/>
    <cellStyle name="Millares 22 2 2 5 4" xfId="50683" xr:uid="{FB621E79-009F-4509-9CAC-6FD3C422D045}"/>
    <cellStyle name="Millares 22 2 2 6" xfId="9957" xr:uid="{0634605E-FF07-4CAF-AF44-594E842D2C0E}"/>
    <cellStyle name="Millares 22 2 2 6 2" xfId="21400" xr:uid="{3AB14EE7-0846-4E61-9F99-3B479AC65594}"/>
    <cellStyle name="Millares 22 2 2 6 2 2" xfId="44294" xr:uid="{04851B02-77F7-4991-815F-BAADD31A7707}"/>
    <cellStyle name="Millares 22 2 2 6 3" xfId="32853" xr:uid="{FA5BB299-3D2A-4B9E-9542-D94E46A55961}"/>
    <cellStyle name="Millares 22 2 2 7" xfId="11041" xr:uid="{78ED07C3-9B5B-4726-B832-558EFD210F6A}"/>
    <cellStyle name="Millares 22 2 2 7 2" xfId="22484" xr:uid="{F08A2F7A-DE35-43E8-93AA-BCF874A02E29}"/>
    <cellStyle name="Millares 22 2 2 7 2 2" xfId="45378" xr:uid="{E9AB0C55-41AA-4EFF-ADC0-B0C1DAA01641}"/>
    <cellStyle name="Millares 22 2 2 7 3" xfId="33937" xr:uid="{7EF01490-229B-40D9-862E-41722619DDC1}"/>
    <cellStyle name="Millares 22 2 2 8" xfId="12106" xr:uid="{FFF7F6EA-CEF8-4FA8-80A6-CE4D0664AE0C}"/>
    <cellStyle name="Millares 22 2 2 8 2" xfId="35000" xr:uid="{084235EB-7ADF-4894-B964-8A73333DC933}"/>
    <cellStyle name="Millares 22 2 2 9" xfId="23559" xr:uid="{F19C95F2-358E-4195-BE07-2137D0E37441}"/>
    <cellStyle name="Millares 22 2 3" xfId="912" xr:uid="{0BD41BFD-C798-4D59-9DFA-0B551092FBDC}"/>
    <cellStyle name="Millares 22 2 3 2" xfId="2229" xr:uid="{CF7428D1-4482-42BA-81A7-DEA8814F2D27}"/>
    <cellStyle name="Millares 22 2 3 2 2" xfId="6477" xr:uid="{1920BB84-1B62-4328-BABB-72D17C51BD9E}"/>
    <cellStyle name="Millares 22 2 3 2 2 2" xfId="17929" xr:uid="{1790A080-FA3B-4371-BAF6-E084B84565F7}"/>
    <cellStyle name="Millares 22 2 3 2 2 2 2" xfId="40823" xr:uid="{805712AA-0E86-496A-9A5D-906DB6A59CBD}"/>
    <cellStyle name="Millares 22 2 3 2 2 3" xfId="29382" xr:uid="{F3699733-A8B9-42E8-B578-3E896E04D557}"/>
    <cellStyle name="Millares 22 2 3 2 2 4" xfId="52264" xr:uid="{F4108544-F9DE-45EE-B7C4-C3159C51E34C}"/>
    <cellStyle name="Millares 22 2 3 2 3" xfId="13687" xr:uid="{556E8700-34FD-4787-8B0D-35A7193A0EDB}"/>
    <cellStyle name="Millares 22 2 3 2 3 2" xfId="36581" xr:uid="{ABE08FAF-18B8-4AE7-9B85-B3AFA089D36D}"/>
    <cellStyle name="Millares 22 2 3 2 4" xfId="25140" xr:uid="{DFDC4DDC-BE27-44E6-9981-90B1AAD2B242}"/>
    <cellStyle name="Millares 22 2 3 2 5" xfId="48023" xr:uid="{95FBFD81-FB3F-4788-B187-B7E4BF7BE0AD}"/>
    <cellStyle name="Millares 22 2 3 3" xfId="4073" xr:uid="{23ED6B00-2F3E-4BFB-BD64-533019A52AFF}"/>
    <cellStyle name="Millares 22 2 3 3 2" xfId="8316" xr:uid="{B9F85D63-E239-40E3-B3AB-2D5682D8F83B}"/>
    <cellStyle name="Millares 22 2 3 3 2 2" xfId="19768" xr:uid="{3E0D4596-FDA6-4792-A3D1-CAC30804DD3A}"/>
    <cellStyle name="Millares 22 2 3 3 2 2 2" xfId="42662" xr:uid="{A79EFF93-1DA6-430C-80DA-97A51D4AC850}"/>
    <cellStyle name="Millares 22 2 3 3 2 3" xfId="31221" xr:uid="{A30599F8-7E0A-4B0F-B55B-36431A62A23B}"/>
    <cellStyle name="Millares 22 2 3 3 2 4" xfId="54103" xr:uid="{28786C22-C630-40FE-9ADB-18C863E9CB0A}"/>
    <cellStyle name="Millares 22 2 3 3 3" xfId="15526" xr:uid="{81234814-01D5-4717-9EBC-6AC5E304DC13}"/>
    <cellStyle name="Millares 22 2 3 3 3 2" xfId="38420" xr:uid="{48EDE24A-C9FB-4CA6-BFA7-C56EA7C1576A}"/>
    <cellStyle name="Millares 22 2 3 3 4" xfId="26979" xr:uid="{0790C743-DB00-4BDE-A436-BEB917940C3E}"/>
    <cellStyle name="Millares 22 2 3 3 5" xfId="49861" xr:uid="{8241334F-C19A-4914-AC86-7E66F1F20C52}"/>
    <cellStyle name="Millares 22 2 3 4" xfId="5160" xr:uid="{1812BFBA-049B-44E6-8DAC-EBF8875C581F}"/>
    <cellStyle name="Millares 22 2 3 4 2" xfId="16612" xr:uid="{CE3A63EC-EF88-452A-B170-0F04AB975ADF}"/>
    <cellStyle name="Millares 22 2 3 4 2 2" xfId="39506" xr:uid="{420DDAFB-8AC7-45FC-9704-634F7E65C6C0}"/>
    <cellStyle name="Millares 22 2 3 4 3" xfId="28065" xr:uid="{331F1B6E-8DB9-4816-A1C1-FB40A6EF38AA}"/>
    <cellStyle name="Millares 22 2 3 4 4" xfId="50947" xr:uid="{62014BCE-4B2A-4C4A-958B-663951A3F82A}"/>
    <cellStyle name="Millares 22 2 3 5" xfId="10221" xr:uid="{BBA42297-BBE2-4105-9786-5C99D4928219}"/>
    <cellStyle name="Millares 22 2 3 5 2" xfId="21664" xr:uid="{0ACE4FBF-A551-4E7C-969E-FF3456BE57E9}"/>
    <cellStyle name="Millares 22 2 3 5 2 2" xfId="44558" xr:uid="{28A8484E-B79F-4B66-8C4F-3C97029FEEFE}"/>
    <cellStyle name="Millares 22 2 3 5 3" xfId="33117" xr:uid="{0B0F3EC5-2798-4281-9460-9ABB528BAEE2}"/>
    <cellStyle name="Millares 22 2 3 6" xfId="11305" xr:uid="{D32F620D-0574-4BA4-BE6F-05F1403451EC}"/>
    <cellStyle name="Millares 22 2 3 6 2" xfId="22748" xr:uid="{FDA269C7-A5C1-4EB0-8CE0-D052A77CCCFB}"/>
    <cellStyle name="Millares 22 2 3 6 2 2" xfId="45642" xr:uid="{5D541A8D-B6DF-48E9-8E81-1B021EF94882}"/>
    <cellStyle name="Millares 22 2 3 6 3" xfId="34201" xr:uid="{CA322167-E038-4136-BA17-E3B751FF6F50}"/>
    <cellStyle name="Millares 22 2 3 7" xfId="12370" xr:uid="{017C14E7-60DC-4FB2-B723-7433E24C954D}"/>
    <cellStyle name="Millares 22 2 3 7 2" xfId="35264" xr:uid="{DE26C166-C770-4432-AA9F-DA61986D7EBE}"/>
    <cellStyle name="Millares 22 2 3 8" xfId="23823" xr:uid="{83073E00-C322-417A-B883-61B1B23B7BD8}"/>
    <cellStyle name="Millares 22 2 3 9" xfId="46706" xr:uid="{61B25943-646B-45B6-8895-79F4EF122C93}"/>
    <cellStyle name="Millares 22 2 4" xfId="1440" xr:uid="{81017A01-FF4A-4B1B-983F-0854F8630518}"/>
    <cellStyle name="Millares 22 2 4 2" xfId="2757" xr:uid="{027DF88A-BD22-4E33-9135-A13B6B375936}"/>
    <cellStyle name="Millares 22 2 4 2 2" xfId="7005" xr:uid="{C8375FB4-96A3-4EC3-80CB-97C7FEF41FF1}"/>
    <cellStyle name="Millares 22 2 4 2 2 2" xfId="18457" xr:uid="{A05DD5E5-1626-44D5-81B5-8018403C3FF2}"/>
    <cellStyle name="Millares 22 2 4 2 2 2 2" xfId="41351" xr:uid="{5075CAFC-BC68-4B13-853C-0D5CB1D08801}"/>
    <cellStyle name="Millares 22 2 4 2 2 3" xfId="29910" xr:uid="{ABE26695-6671-486E-94FE-7588A25CEE34}"/>
    <cellStyle name="Millares 22 2 4 2 2 4" xfId="52792" xr:uid="{9CD44DE7-F733-466F-A315-D30175784C6B}"/>
    <cellStyle name="Millares 22 2 4 2 3" xfId="14215" xr:uid="{91D3305E-28A7-41CA-95F7-D6EC0C733DDB}"/>
    <cellStyle name="Millares 22 2 4 2 3 2" xfId="37109" xr:uid="{91678AEA-4DD0-4C19-A7FA-0CD7BFCF3771}"/>
    <cellStyle name="Millares 22 2 4 2 4" xfId="25668" xr:uid="{45311EF7-CB96-46F9-B011-11A5FCD23956}"/>
    <cellStyle name="Millares 22 2 4 2 5" xfId="48551" xr:uid="{F87AA316-B338-4FBE-81EB-E19451C1ADC9}"/>
    <cellStyle name="Millares 22 2 4 3" xfId="5688" xr:uid="{DDEFEA90-1149-482B-92FD-6BFF39A7EDAD}"/>
    <cellStyle name="Millares 22 2 4 3 2" xfId="17140" xr:uid="{26466A68-D10D-41E4-AF96-BE2E67AE0C04}"/>
    <cellStyle name="Millares 22 2 4 3 2 2" xfId="40034" xr:uid="{7B466C51-2B70-4C4B-A290-B8F1D39D4240}"/>
    <cellStyle name="Millares 22 2 4 3 3" xfId="28593" xr:uid="{16C8D4E2-9C03-4E2A-9687-F4A8F7AE8CEC}"/>
    <cellStyle name="Millares 22 2 4 3 4" xfId="51475" xr:uid="{A216D361-4E8B-470F-8A96-69FCE8461BA6}"/>
    <cellStyle name="Millares 22 2 4 4" xfId="12898" xr:uid="{E5C0A197-3690-4E9B-81A0-6EDE6C24BEA0}"/>
    <cellStyle name="Millares 22 2 4 4 2" xfId="35792" xr:uid="{B3E42C4B-427D-4400-B4BD-727FDF4AC3C9}"/>
    <cellStyle name="Millares 22 2 4 5" xfId="24351" xr:uid="{52B8E94B-B46F-4707-8C95-A490D27EFD44}"/>
    <cellStyle name="Millares 22 2 4 6" xfId="47234" xr:uid="{08C28A02-77D0-42A7-8AE6-D59650EA5412}"/>
    <cellStyle name="Millares 22 2 5" xfId="1702" xr:uid="{BC316FC3-C5D9-40EB-B224-FD86AAF0A933}"/>
    <cellStyle name="Millares 22 2 5 2" xfId="5950" xr:uid="{5F6F7CFC-EC0B-4C93-B66C-E50C7946170E}"/>
    <cellStyle name="Millares 22 2 5 2 2" xfId="17402" xr:uid="{F293D60F-E558-426A-961A-FA1FF188426A}"/>
    <cellStyle name="Millares 22 2 5 2 2 2" xfId="40296" xr:uid="{DFFC461A-4C84-412A-AFA2-1FFC42D40D97}"/>
    <cellStyle name="Millares 22 2 5 2 3" xfId="28855" xr:uid="{5CF033F1-6E0C-4712-95C2-2D7FE9C7BF99}"/>
    <cellStyle name="Millares 22 2 5 2 4" xfId="51737" xr:uid="{3FFDC821-6552-4CB2-B2CC-2F9F88E2BA74}"/>
    <cellStyle name="Millares 22 2 5 3" xfId="13160" xr:uid="{6D2D8520-B0A2-41A6-9FD8-C426A24D4B5A}"/>
    <cellStyle name="Millares 22 2 5 3 2" xfId="36054" xr:uid="{3EACADCA-0A47-4653-B2D1-F0E90016C313}"/>
    <cellStyle name="Millares 22 2 5 4" xfId="24613" xr:uid="{8194FD58-B4A1-43F0-870C-AEB792A0229F}"/>
    <cellStyle name="Millares 22 2 5 5" xfId="47496" xr:uid="{640ECF9C-B8FB-40E5-8344-4B4CD3A190E1}"/>
    <cellStyle name="Millares 22 2 6" xfId="3025" xr:uid="{EE291535-DA26-485F-9E76-4E6CEA02B6CD}"/>
    <cellStyle name="Millares 22 2 6 2" xfId="7268" xr:uid="{9393223D-3D36-4891-BCEE-0162832F563B}"/>
    <cellStyle name="Millares 22 2 6 2 2" xfId="18720" xr:uid="{AD730590-44A9-46D8-A220-42D2911DA898}"/>
    <cellStyle name="Millares 22 2 6 2 2 2" xfId="41614" xr:uid="{9EAC7354-DFC9-4A8B-A673-17555CA53DDB}"/>
    <cellStyle name="Millares 22 2 6 2 3" xfId="30173" xr:uid="{FEDEC995-19B6-4A49-A2F2-AAA18088FDC8}"/>
    <cellStyle name="Millares 22 2 6 2 4" xfId="53055" xr:uid="{2246F9A1-2202-4B1B-8B8F-C9432BF86D31}"/>
    <cellStyle name="Millares 22 2 6 3" xfId="14478" xr:uid="{6244EA0D-DCA5-4C64-824D-215D1F12CFD2}"/>
    <cellStyle name="Millares 22 2 6 3 2" xfId="37372" xr:uid="{B23F72E5-11EB-4F7D-B4E9-0C589654F2E6}"/>
    <cellStyle name="Millares 22 2 6 4" xfId="25931" xr:uid="{0E13B2B2-263F-4C00-89B1-F4DC2025356F}"/>
    <cellStyle name="Millares 22 2 6 5" xfId="48813" xr:uid="{A9C6582D-9E6E-42A9-A61E-8A0C481E643A}"/>
    <cellStyle name="Millares 22 2 7" xfId="3285" xr:uid="{A27CF9A7-DE5A-4B1D-A208-992DDC898FC4}"/>
    <cellStyle name="Millares 22 2 7 2" xfId="7528" xr:uid="{3F5B17DF-8797-4EFE-A5BC-4CB03C5F6971}"/>
    <cellStyle name="Millares 22 2 7 2 2" xfId="18980" xr:uid="{369CB4F8-7024-4455-9665-57152523DDCC}"/>
    <cellStyle name="Millares 22 2 7 2 2 2" xfId="41874" xr:uid="{F996D9A3-29CF-4E3E-8AE8-09FC72009CC5}"/>
    <cellStyle name="Millares 22 2 7 2 3" xfId="30433" xr:uid="{8BBB4AA5-FEAE-43F8-BD42-7A955665E073}"/>
    <cellStyle name="Millares 22 2 7 2 4" xfId="53315" xr:uid="{DB4D4898-BC74-47B1-8A13-215DC2BD0DE8}"/>
    <cellStyle name="Millares 22 2 7 3" xfId="14738" xr:uid="{F82D7E1C-0E6A-4394-A9B3-B66D81034148}"/>
    <cellStyle name="Millares 22 2 7 3 2" xfId="37632" xr:uid="{DABE89EA-98B6-4C6F-9783-373CCB8BE662}"/>
    <cellStyle name="Millares 22 2 7 4" xfId="26191" xr:uid="{C05B0EFF-D653-4ABF-8D30-D3D91279FEFE}"/>
    <cellStyle name="Millares 22 2 7 5" xfId="49073" xr:uid="{9B1970F6-55F5-4DD8-A0B6-8AFBD267AA3E}"/>
    <cellStyle name="Millares 22 2 8" xfId="3546" xr:uid="{8C9EBC34-E4F7-4DCC-8943-398957650E38}"/>
    <cellStyle name="Millares 22 2 8 2" xfId="7789" xr:uid="{C12D1054-8EEF-4F82-97EC-B7E969AF56C1}"/>
    <cellStyle name="Millares 22 2 8 2 2" xfId="19241" xr:uid="{82AFA5AB-8B2D-446F-945E-17D5517CF124}"/>
    <cellStyle name="Millares 22 2 8 2 2 2" xfId="42135" xr:uid="{3BE6FB58-DC55-42AC-9E0F-38ED4C2BFB8A}"/>
    <cellStyle name="Millares 22 2 8 2 3" xfId="30694" xr:uid="{F8C9222B-7777-4F3D-B7B1-4C22D7E59F4A}"/>
    <cellStyle name="Millares 22 2 8 2 4" xfId="53576" xr:uid="{66D531C4-D9DD-46E3-AC03-F4F4FF413C00}"/>
    <cellStyle name="Millares 22 2 8 3" xfId="14999" xr:uid="{54C80B54-93FA-44FA-8F15-B60C74F7F327}"/>
    <cellStyle name="Millares 22 2 8 3 2" xfId="37893" xr:uid="{686592FA-9197-4A04-BE1E-14C450C2C7A5}"/>
    <cellStyle name="Millares 22 2 8 4" xfId="26452" xr:uid="{B4952BC9-6F41-4CB5-9C47-A5654E95259A}"/>
    <cellStyle name="Millares 22 2 8 5" xfId="49334" xr:uid="{7334D314-45B6-476B-9BE2-5A9B212C36D7}"/>
    <cellStyle name="Millares 22 2 9" xfId="4614" xr:uid="{C999043A-A1F5-4A2A-8D2C-7EE23A381424}"/>
    <cellStyle name="Millares 22 2 9 2" xfId="16066" xr:uid="{A42A6AB6-42FD-4581-BE7A-635E8B38B336}"/>
    <cellStyle name="Millares 22 2 9 2 2" xfId="38960" xr:uid="{65F2639F-53D1-4085-8D8D-C5051C402AAD}"/>
    <cellStyle name="Millares 22 2 9 3" xfId="27519" xr:uid="{6907ABC5-5D95-498D-8AAA-A2710CECB397}"/>
    <cellStyle name="Millares 22 2 9 4" xfId="50401" xr:uid="{8BB42CCA-1A26-41A1-8F16-90CC8231B330}"/>
    <cellStyle name="Millares 22 3" xfId="531" xr:uid="{17A84A14-39AA-49AE-8E2C-9D7F5A226E22}"/>
    <cellStyle name="Millares 22 3 10" xfId="46326" xr:uid="{A74B4309-DAFC-48F9-84F2-26AA585B0774}"/>
    <cellStyle name="Millares 22 3 2" xfId="1059" xr:uid="{1D2D07AC-FBBF-47B4-97AD-66A9BE123FF0}"/>
    <cellStyle name="Millares 22 3 2 2" xfId="2376" xr:uid="{2B7AE130-DE4B-47A8-9A27-EFA31789933D}"/>
    <cellStyle name="Millares 22 3 2 2 2" xfId="6624" xr:uid="{4F826469-2258-4075-92EF-1D916F3F9DF8}"/>
    <cellStyle name="Millares 22 3 2 2 2 2" xfId="18076" xr:uid="{1165F483-7CC3-4981-B35B-A9DD42D791A1}"/>
    <cellStyle name="Millares 22 3 2 2 2 2 2" xfId="40970" xr:uid="{B861910D-0F1C-4E82-93E0-63A6F4BA47DD}"/>
    <cellStyle name="Millares 22 3 2 2 2 3" xfId="29529" xr:uid="{84FF806A-4CEC-411E-BB0A-EA7563D31021}"/>
    <cellStyle name="Millares 22 3 2 2 2 4" xfId="52411" xr:uid="{C38D15C8-BDD2-4D3E-B53E-63EE530CFB31}"/>
    <cellStyle name="Millares 22 3 2 2 3" xfId="13834" xr:uid="{15604DC1-B29F-4718-AAD7-3E82566B3B17}"/>
    <cellStyle name="Millares 22 3 2 2 3 2" xfId="36728" xr:uid="{958F10EF-4269-4645-97CC-F9160BB8F386}"/>
    <cellStyle name="Millares 22 3 2 2 4" xfId="25287" xr:uid="{BF49F7DD-3D63-4E94-BF5D-2244B36211D8}"/>
    <cellStyle name="Millares 22 3 2 2 5" xfId="48170" xr:uid="{F4FF76B5-EEDA-4663-BF9B-E9DEA3162A85}"/>
    <cellStyle name="Millares 22 3 2 3" xfId="4220" xr:uid="{55096154-818E-47EF-9BAC-C80A4252FC5B}"/>
    <cellStyle name="Millares 22 3 2 3 2" xfId="8463" xr:uid="{9FC93BF2-9B1A-4AF8-B92B-5ACCC95B6251}"/>
    <cellStyle name="Millares 22 3 2 3 2 2" xfId="19915" xr:uid="{E5D803B9-F69A-4133-B19C-77A8C4F51579}"/>
    <cellStyle name="Millares 22 3 2 3 2 2 2" xfId="42809" xr:uid="{FB26C288-FFD4-4C04-B44E-EDE55F26B8BA}"/>
    <cellStyle name="Millares 22 3 2 3 2 3" xfId="31368" xr:uid="{CC1F4346-DE8D-4C4A-AE30-8C595253D6EF}"/>
    <cellStyle name="Millares 22 3 2 3 2 4" xfId="54250" xr:uid="{DFA09F21-789C-4E86-8B07-1FD09724C559}"/>
    <cellStyle name="Millares 22 3 2 3 3" xfId="15673" xr:uid="{3B50781B-D1D6-4227-BB18-4B4F8C0CC8FD}"/>
    <cellStyle name="Millares 22 3 2 3 3 2" xfId="38567" xr:uid="{5519F524-BE30-4DF8-9CA6-2DA60A81B60F}"/>
    <cellStyle name="Millares 22 3 2 3 4" xfId="27126" xr:uid="{55EB604C-537E-49A8-8D0B-E0D2585D2509}"/>
    <cellStyle name="Millares 22 3 2 3 5" xfId="50008" xr:uid="{45514AF5-97A0-4572-A08D-30ADA9534970}"/>
    <cellStyle name="Millares 22 3 2 4" xfId="5307" xr:uid="{7B261059-EAC8-4383-A0D7-B7FC69321113}"/>
    <cellStyle name="Millares 22 3 2 4 2" xfId="16759" xr:uid="{858F5E81-62B2-4511-A8F2-374A14A11CF7}"/>
    <cellStyle name="Millares 22 3 2 4 2 2" xfId="39653" xr:uid="{9E972C34-BBF7-41AC-A290-964C0D7D4FF9}"/>
    <cellStyle name="Millares 22 3 2 4 3" xfId="28212" xr:uid="{0A9972A1-246C-4CF6-9DED-FE7809063EC2}"/>
    <cellStyle name="Millares 22 3 2 4 4" xfId="51094" xr:uid="{37F51235-FA70-462B-8652-82BC89AEE770}"/>
    <cellStyle name="Millares 22 3 2 5" xfId="10368" xr:uid="{0CF8C415-2E65-413E-988D-BCB8C2C453BF}"/>
    <cellStyle name="Millares 22 3 2 5 2" xfId="21811" xr:uid="{B9AB3BED-65F1-4F6D-8BAA-76FE16E78D34}"/>
    <cellStyle name="Millares 22 3 2 5 2 2" xfId="44705" xr:uid="{0854D8A3-7CB3-4346-B57A-198D70037294}"/>
    <cellStyle name="Millares 22 3 2 5 3" xfId="33264" xr:uid="{926A7FD8-A95F-44BB-8B4F-55B05762F7FD}"/>
    <cellStyle name="Millares 22 3 2 6" xfId="11452" xr:uid="{8721BFB9-2A65-438D-B868-CFB69A5D7A33}"/>
    <cellStyle name="Millares 22 3 2 6 2" xfId="22895" xr:uid="{B2004D6E-CFE4-4D78-99F2-66C2E861D491}"/>
    <cellStyle name="Millares 22 3 2 6 2 2" xfId="45789" xr:uid="{EBF8D432-B10C-404D-B5D9-0B364931DEA7}"/>
    <cellStyle name="Millares 22 3 2 6 3" xfId="34348" xr:uid="{7F4A0EEC-9AF7-4D70-8AA7-2BA6DE271FB1}"/>
    <cellStyle name="Millares 22 3 2 7" xfId="12517" xr:uid="{9C8F47DC-C716-46AA-95FE-F8ECBB948E63}"/>
    <cellStyle name="Millares 22 3 2 7 2" xfId="35411" xr:uid="{273FB4FF-5AD2-40C9-99BB-862D12A257BE}"/>
    <cellStyle name="Millares 22 3 2 8" xfId="23970" xr:uid="{1957F128-9CF7-492F-901C-B4BCBDDAC5CF}"/>
    <cellStyle name="Millares 22 3 2 9" xfId="46853" xr:uid="{EFE3E3C8-82DD-4735-9A33-1E9474EF3405}"/>
    <cellStyle name="Millares 22 3 3" xfId="1849" xr:uid="{306C8FD5-B532-41E2-9F5A-D0684A4B11C7}"/>
    <cellStyle name="Millares 22 3 3 2" xfId="6097" xr:uid="{1B31F799-831E-4A06-8D09-95C75C431513}"/>
    <cellStyle name="Millares 22 3 3 2 2" xfId="17549" xr:uid="{66B68848-E2B9-4086-968E-B6EE2722CEAD}"/>
    <cellStyle name="Millares 22 3 3 2 2 2" xfId="40443" xr:uid="{13473773-028C-4744-B08D-081AF5F3F920}"/>
    <cellStyle name="Millares 22 3 3 2 3" xfId="29002" xr:uid="{58357079-CBD0-4431-9A12-7BFA0E1792D8}"/>
    <cellStyle name="Millares 22 3 3 2 4" xfId="51884" xr:uid="{A89BE43C-8280-4665-9E74-B55B0017B568}"/>
    <cellStyle name="Millares 22 3 3 3" xfId="13307" xr:uid="{4D8DC2D5-623C-4F1A-8270-537AACF509D0}"/>
    <cellStyle name="Millares 22 3 3 3 2" xfId="36201" xr:uid="{0D5CB9DE-1E27-47F7-B6C7-02F6EA0721FC}"/>
    <cellStyle name="Millares 22 3 3 4" xfId="24760" xr:uid="{6D25312D-BEB0-44E8-891B-C73E60A5AD6A}"/>
    <cellStyle name="Millares 22 3 3 5" xfId="47643" xr:uid="{6F1E4A15-DF0B-4EA4-8C4C-8B3F760D1BD2}"/>
    <cellStyle name="Millares 22 3 4" xfId="3693" xr:uid="{4B75CFB4-2034-438A-AEDC-47033D86B211}"/>
    <cellStyle name="Millares 22 3 4 2" xfId="7936" xr:uid="{8495409A-3E63-4396-850E-19F241016EA3}"/>
    <cellStyle name="Millares 22 3 4 2 2" xfId="19388" xr:uid="{1898A127-5B4E-4959-BE61-EDDD2797E1D2}"/>
    <cellStyle name="Millares 22 3 4 2 2 2" xfId="42282" xr:uid="{B334FD0B-5B9E-4D6D-9F70-B6C4C7E47A71}"/>
    <cellStyle name="Millares 22 3 4 2 3" xfId="30841" xr:uid="{7892D2CF-9BB1-4A37-B7E7-86473B6EF9B3}"/>
    <cellStyle name="Millares 22 3 4 2 4" xfId="53723" xr:uid="{B97C3925-B9B2-4511-A7A4-5EE5F9379CF7}"/>
    <cellStyle name="Millares 22 3 4 3" xfId="15146" xr:uid="{AB5C5939-14D7-4DF7-B5D9-F90651D5C69C}"/>
    <cellStyle name="Millares 22 3 4 3 2" xfId="38040" xr:uid="{84A25375-BA43-413B-B993-30F942E287CE}"/>
    <cellStyle name="Millares 22 3 4 4" xfId="26599" xr:uid="{7C77AA6F-E5BC-49EB-BBA3-72FE254FEE5C}"/>
    <cellStyle name="Millares 22 3 4 5" xfId="49481" xr:uid="{E7D9C9ED-4EC1-4B75-BCDD-2CFCBB273CF6}"/>
    <cellStyle name="Millares 22 3 5" xfId="4780" xr:uid="{37F53E52-A5C1-4D4A-ABB7-0007EB10F62E}"/>
    <cellStyle name="Millares 22 3 5 2" xfId="16232" xr:uid="{159FA73B-22B2-4BF4-9415-DC34165F401A}"/>
    <cellStyle name="Millares 22 3 5 2 2" xfId="39126" xr:uid="{0A7178DE-DAA3-4790-BF95-DE4459177308}"/>
    <cellStyle name="Millares 22 3 5 3" xfId="27685" xr:uid="{13E59BBB-FD08-4333-8E2E-93DF7753CB98}"/>
    <cellStyle name="Millares 22 3 5 4" xfId="50567" xr:uid="{04EB34D3-2EB9-4EFD-99AB-66553AFA3E31}"/>
    <cellStyle name="Millares 22 3 6" xfId="9841" xr:uid="{3F42B7A8-2C6F-4847-9BE4-6F5A92E7474A}"/>
    <cellStyle name="Millares 22 3 6 2" xfId="21284" xr:uid="{FC014637-7376-4FEA-90DD-51F157101D60}"/>
    <cellStyle name="Millares 22 3 6 2 2" xfId="44178" xr:uid="{025D1D2A-6941-4C59-8397-2F3110A1B02A}"/>
    <cellStyle name="Millares 22 3 6 3" xfId="32737" xr:uid="{80466EE2-D064-4759-9715-D17B9B47BF2E}"/>
    <cellStyle name="Millares 22 3 7" xfId="10925" xr:uid="{1DAE1266-E179-489B-9D38-FF85904D8F65}"/>
    <cellStyle name="Millares 22 3 7 2" xfId="22368" xr:uid="{E2F2CC87-FB0E-4463-AC4D-C8416D3047C2}"/>
    <cellStyle name="Millares 22 3 7 2 2" xfId="45262" xr:uid="{AF9BFCAA-F9CD-4FC2-B828-CD2165CD4148}"/>
    <cellStyle name="Millares 22 3 7 3" xfId="33821" xr:uid="{A9E0F898-59C8-4895-B581-470054DB19E6}"/>
    <cellStyle name="Millares 22 3 8" xfId="11990" xr:uid="{2694D632-38E8-446F-9BCE-D21BD993D6D6}"/>
    <cellStyle name="Millares 22 3 8 2" xfId="34884" xr:uid="{85F4F2C5-35B3-4746-A9C5-C492499E84CC}"/>
    <cellStyle name="Millares 22 3 9" xfId="23443" xr:uid="{7BE82C93-C936-4196-82C5-BA96ED2D0CFB}"/>
    <cellStyle name="Millares 22 4" xfId="796" xr:uid="{4086AA3B-76CC-4222-9F95-DA5047B989C0}"/>
    <cellStyle name="Millares 22 4 2" xfId="2113" xr:uid="{3F92F325-9C22-4C4B-875F-42060C1C828D}"/>
    <cellStyle name="Millares 22 4 2 2" xfId="6361" xr:uid="{BA3AED84-8FFA-448B-9A56-41362F577D6C}"/>
    <cellStyle name="Millares 22 4 2 2 2" xfId="17813" xr:uid="{DB5323B4-7FE3-4A58-89B4-4FEF07842AFB}"/>
    <cellStyle name="Millares 22 4 2 2 2 2" xfId="40707" xr:uid="{36B1025A-98E6-42D6-8AEF-6C56DC5A194B}"/>
    <cellStyle name="Millares 22 4 2 2 3" xfId="29266" xr:uid="{497A12FA-447F-486D-A383-A4D3B55D3984}"/>
    <cellStyle name="Millares 22 4 2 2 4" xfId="52148" xr:uid="{CF8AFE35-24BC-49D5-859D-B7BF2794ABEF}"/>
    <cellStyle name="Millares 22 4 2 3" xfId="13571" xr:uid="{334ACEA9-6E4F-4629-83BE-4D9615B02F35}"/>
    <cellStyle name="Millares 22 4 2 3 2" xfId="36465" xr:uid="{0DEF86BC-C372-46BC-A9CB-88FBCCC1108B}"/>
    <cellStyle name="Millares 22 4 2 4" xfId="25024" xr:uid="{B8035A66-F15E-45C4-A67F-DBAA85E57F04}"/>
    <cellStyle name="Millares 22 4 2 5" xfId="47907" xr:uid="{657BC8BC-B493-4EA6-8D75-AF8150427C67}"/>
    <cellStyle name="Millares 22 4 3" xfId="3957" xr:uid="{464F4ED3-A680-40AE-8CA0-B364F14DE6A1}"/>
    <cellStyle name="Millares 22 4 3 2" xfId="8200" xr:uid="{F235536A-E49D-471C-B507-E1272053D5D4}"/>
    <cellStyle name="Millares 22 4 3 2 2" xfId="19652" xr:uid="{F979F289-3EF2-4B84-A452-2F58BD75D1B4}"/>
    <cellStyle name="Millares 22 4 3 2 2 2" xfId="42546" xr:uid="{59A04E15-D88A-435D-808D-50C6A16DAA12}"/>
    <cellStyle name="Millares 22 4 3 2 3" xfId="31105" xr:uid="{7E4B0FA4-06A7-4893-82CD-BB4D82C15AFC}"/>
    <cellStyle name="Millares 22 4 3 2 4" xfId="53987" xr:uid="{25FD4D63-7195-4DF0-A026-25933746C758}"/>
    <cellStyle name="Millares 22 4 3 3" xfId="15410" xr:uid="{39E7203F-6769-47D5-9B86-DE66D99EE5FE}"/>
    <cellStyle name="Millares 22 4 3 3 2" xfId="38304" xr:uid="{1B0FA797-5538-4D5E-B36D-34971F70A9C4}"/>
    <cellStyle name="Millares 22 4 3 4" xfId="26863" xr:uid="{80D1C7CC-90B5-49D2-9643-7D39E5B69500}"/>
    <cellStyle name="Millares 22 4 3 5" xfId="49745" xr:uid="{D8CADD74-08AB-4DB2-B929-973774EE03D1}"/>
    <cellStyle name="Millares 22 4 4" xfId="5044" xr:uid="{DC9C7B75-A589-4505-8EFD-7EBDE6CDADDD}"/>
    <cellStyle name="Millares 22 4 4 2" xfId="16496" xr:uid="{F2C8D2EA-DD36-4B1E-BEF3-C2B9B9A182EB}"/>
    <cellStyle name="Millares 22 4 4 2 2" xfId="39390" xr:uid="{E81B9D80-52A0-4F2B-9B5C-8DEA438E737A}"/>
    <cellStyle name="Millares 22 4 4 3" xfId="27949" xr:uid="{1ED31DF1-5B27-4686-A6F0-D2E5412BA77A}"/>
    <cellStyle name="Millares 22 4 4 4" xfId="50831" xr:uid="{BB3ADDB5-0026-4A9A-BBE5-272B1200C9D0}"/>
    <cellStyle name="Millares 22 4 5" xfId="10105" xr:uid="{4F4FAD19-A98D-4108-9052-E106E4A3C6F6}"/>
    <cellStyle name="Millares 22 4 5 2" xfId="21548" xr:uid="{2DE547DC-AB8B-4E54-AA30-3B037849C8CA}"/>
    <cellStyle name="Millares 22 4 5 2 2" xfId="44442" xr:uid="{A6575360-C3B3-45D9-9219-23562ABB70EA}"/>
    <cellStyle name="Millares 22 4 5 3" xfId="33001" xr:uid="{9C6DB8C6-9019-4357-95D0-6BC5830BE640}"/>
    <cellStyle name="Millares 22 4 6" xfId="11189" xr:uid="{682DED65-7D7F-4C82-9845-0AE4857DF1A6}"/>
    <cellStyle name="Millares 22 4 6 2" xfId="22632" xr:uid="{58AF98E2-9D0A-4B8E-BCD8-8BAA4A138745}"/>
    <cellStyle name="Millares 22 4 6 2 2" xfId="45526" xr:uid="{72FA0DC6-009C-407C-A5A5-56365B02DB02}"/>
    <cellStyle name="Millares 22 4 6 3" xfId="34085" xr:uid="{0CD2EA25-D63A-45D4-8E29-FD8FAD4A8C57}"/>
    <cellStyle name="Millares 22 4 7" xfId="12254" xr:uid="{1CE8C50E-729D-43DE-9F05-B1C6DD3A857D}"/>
    <cellStyle name="Millares 22 4 7 2" xfId="35148" xr:uid="{D0043913-16BA-4372-B385-5C029E433109}"/>
    <cellStyle name="Millares 22 4 8" xfId="23707" xr:uid="{E3E316D9-D4A2-4862-B1E3-ABD943A477D2}"/>
    <cellStyle name="Millares 22 4 9" xfId="46590" xr:uid="{D21994EF-7208-416A-8A69-4B5BD4B5C76A}"/>
    <cellStyle name="Millares 22 5" xfId="1324" xr:uid="{BF0492C1-C715-429F-BD96-541C8C94B155}"/>
    <cellStyle name="Millares 22 5 2" xfId="2641" xr:uid="{A5F8FB11-2409-48C9-A746-93C61F258640}"/>
    <cellStyle name="Millares 22 5 2 2" xfId="6889" xr:uid="{1EE3CB05-8D3E-4107-9375-9A91AA9B6B32}"/>
    <cellStyle name="Millares 22 5 2 2 2" xfId="18341" xr:uid="{26432AE5-CDE9-4898-98B2-9FC49D1B789D}"/>
    <cellStyle name="Millares 22 5 2 2 2 2" xfId="41235" xr:uid="{1E06FE4C-1DA3-4D29-A94E-E73461806A2D}"/>
    <cellStyle name="Millares 22 5 2 2 3" xfId="29794" xr:uid="{7E46C052-3104-4918-8251-5393708A705F}"/>
    <cellStyle name="Millares 22 5 2 2 4" xfId="52676" xr:uid="{CAECC53F-16E4-492C-850B-62833C18E074}"/>
    <cellStyle name="Millares 22 5 2 3" xfId="14099" xr:uid="{7E59B958-9709-4532-A6EC-32A4D749357D}"/>
    <cellStyle name="Millares 22 5 2 3 2" xfId="36993" xr:uid="{336CA376-FE71-4E26-AA98-A79F69922C15}"/>
    <cellStyle name="Millares 22 5 2 4" xfId="25552" xr:uid="{2BD12820-B51B-4C03-8F00-210E3DC2CD2B}"/>
    <cellStyle name="Millares 22 5 2 5" xfId="48435" xr:uid="{A01CC254-BFC2-42E7-8F37-B8F66027129D}"/>
    <cellStyle name="Millares 22 5 3" xfId="5572" xr:uid="{31C4F6F1-B631-4525-A2FD-6F0ECDA60637}"/>
    <cellStyle name="Millares 22 5 3 2" xfId="17024" xr:uid="{2A3777C1-AEF0-451A-A5A5-6C1FF1E8B1DB}"/>
    <cellStyle name="Millares 22 5 3 2 2" xfId="39918" xr:uid="{1FA8574B-A4C8-41E0-8D20-CFA98368D9F9}"/>
    <cellStyle name="Millares 22 5 3 3" xfId="28477" xr:uid="{2B9368FD-2DFB-4520-9191-3EBF89F12B3A}"/>
    <cellStyle name="Millares 22 5 3 4" xfId="51359" xr:uid="{6891CD34-4E40-4C87-A240-74527AD90EEB}"/>
    <cellStyle name="Millares 22 5 4" xfId="12782" xr:uid="{BBDF79D1-DB25-4067-A53A-9B8DB6706304}"/>
    <cellStyle name="Millares 22 5 4 2" xfId="35676" xr:uid="{F54E02EB-8EFC-4B23-B883-871FF7D1506E}"/>
    <cellStyle name="Millares 22 5 5" xfId="24235" xr:uid="{4F9197D0-AAD9-4227-B9EE-B7BB4F195879}"/>
    <cellStyle name="Millares 22 5 6" xfId="47118" xr:uid="{AF14AC63-4C27-42FE-8255-C9238EDCBC0B}"/>
    <cellStyle name="Millares 22 6" xfId="1586" xr:uid="{419973B6-9FD8-4CB0-8E69-9F9330C10C0D}"/>
    <cellStyle name="Millares 22 6 2" xfId="5834" xr:uid="{DC0967FE-D478-4770-9ED9-C1AD04A5D461}"/>
    <cellStyle name="Millares 22 6 2 2" xfId="17286" xr:uid="{C8D0D229-CA58-4574-8143-DEC82A53FC48}"/>
    <cellStyle name="Millares 22 6 2 2 2" xfId="40180" xr:uid="{18FC5217-757C-403B-B756-285589D21823}"/>
    <cellStyle name="Millares 22 6 2 3" xfId="28739" xr:uid="{E1E191DD-113F-40C8-B5F3-236CBF35FA4F}"/>
    <cellStyle name="Millares 22 6 2 4" xfId="51621" xr:uid="{23739BC9-055D-4547-A01B-D9EB05BD944B}"/>
    <cellStyle name="Millares 22 6 3" xfId="13044" xr:uid="{C990739F-4F69-4515-B296-A7916A345D69}"/>
    <cellStyle name="Millares 22 6 3 2" xfId="35938" xr:uid="{E5CAF43A-6801-49A6-8007-3799D5E4FC43}"/>
    <cellStyle name="Millares 22 6 4" xfId="24497" xr:uid="{4492955F-7236-474A-BF80-5763F9D9BA58}"/>
    <cellStyle name="Millares 22 6 5" xfId="47380" xr:uid="{D0ED191C-0E8C-4552-B6E1-5479268D9998}"/>
    <cellStyle name="Millares 22 7" xfId="2909" xr:uid="{D13026C0-D9C7-4E13-BB1F-1144AD116964}"/>
    <cellStyle name="Millares 22 7 2" xfId="7152" xr:uid="{17F45828-E83F-492A-AA87-DE1E49BBA114}"/>
    <cellStyle name="Millares 22 7 2 2" xfId="18604" xr:uid="{F0B08084-93C6-4EBF-9211-3897CBFD8DAF}"/>
    <cellStyle name="Millares 22 7 2 2 2" xfId="41498" xr:uid="{E9D895EB-9F81-4809-B9C2-0BCA9927C977}"/>
    <cellStyle name="Millares 22 7 2 3" xfId="30057" xr:uid="{BAAAB686-4D8C-429F-A886-613655FEA234}"/>
    <cellStyle name="Millares 22 7 2 4" xfId="52939" xr:uid="{6B484F89-60AF-49D0-B4E1-E1616996C365}"/>
    <cellStyle name="Millares 22 7 3" xfId="14362" xr:uid="{0C067A50-5687-4660-BEDA-0929C7E2D807}"/>
    <cellStyle name="Millares 22 7 3 2" xfId="37256" xr:uid="{9D8F1E86-6F70-4608-A29B-4DB27F76BAA8}"/>
    <cellStyle name="Millares 22 7 4" xfId="25815" xr:uid="{479C62C3-38BB-470C-8F6C-24DB14B3C73B}"/>
    <cellStyle name="Millares 22 7 5" xfId="48697" xr:uid="{711EE39B-0D27-4B71-A0FB-89035BB240CB}"/>
    <cellStyle name="Millares 22 8" xfId="3169" xr:uid="{0FEDA300-B4E2-4F9E-89CC-6B6E9CBBF032}"/>
    <cellStyle name="Millares 22 8 2" xfId="7412" xr:uid="{FE2C3D4B-BDA5-4E2A-B38E-20D89D6A3895}"/>
    <cellStyle name="Millares 22 8 2 2" xfId="18864" xr:uid="{6CB5966A-0E2E-4C33-B566-6C6FC17C2390}"/>
    <cellStyle name="Millares 22 8 2 2 2" xfId="41758" xr:uid="{9BE52A82-98B6-4182-A03E-A8D30A4D10CC}"/>
    <cellStyle name="Millares 22 8 2 3" xfId="30317" xr:uid="{D739C140-7AFB-4229-8350-C6685EC3BAAE}"/>
    <cellStyle name="Millares 22 8 2 4" xfId="53199" xr:uid="{B59BA882-A9E9-4B4D-A6DF-EB104CC7F6C1}"/>
    <cellStyle name="Millares 22 8 3" xfId="14622" xr:uid="{1BC6BB58-32F7-4665-9FF2-ACE98A6075EF}"/>
    <cellStyle name="Millares 22 8 3 2" xfId="37516" xr:uid="{D599D29E-E032-4220-864E-99A504C1772C}"/>
    <cellStyle name="Millares 22 8 4" xfId="26075" xr:uid="{CC57C91F-F058-49F0-B50A-C1D08DE5959D}"/>
    <cellStyle name="Millares 22 8 5" xfId="48957" xr:uid="{5445422E-A11D-443B-9433-3006DE993BAE}"/>
    <cellStyle name="Millares 22 9" xfId="3430" xr:uid="{82A9CA9F-1540-4924-ADC4-42FE4F87304E}"/>
    <cellStyle name="Millares 22 9 2" xfId="7673" xr:uid="{FFACF70E-9FF3-4275-ADCB-F075FF322F05}"/>
    <cellStyle name="Millares 22 9 2 2" xfId="19125" xr:uid="{639B60F1-C750-45A4-A40B-BC8C938DB255}"/>
    <cellStyle name="Millares 22 9 2 2 2" xfId="42019" xr:uid="{1B96A3AC-2985-41FE-91DA-3FD0EC21D419}"/>
    <cellStyle name="Millares 22 9 2 3" xfId="30578" xr:uid="{F9DA4287-78E2-429C-86FE-7C52793B3AEB}"/>
    <cellStyle name="Millares 22 9 2 4" xfId="53460" xr:uid="{B6ED08F9-9AAC-45DB-82B9-E5F5EE272A07}"/>
    <cellStyle name="Millares 22 9 3" xfId="14883" xr:uid="{8C2D6511-EBE3-43DB-8807-F3B9A5476C90}"/>
    <cellStyle name="Millares 22 9 3 2" xfId="37777" xr:uid="{13F18EB5-BE63-4F43-93A2-C1A95F022657}"/>
    <cellStyle name="Millares 22 9 4" xfId="26336" xr:uid="{98B4CC18-7135-4206-95AA-F2F80A4F45D2}"/>
    <cellStyle name="Millares 22 9 5" xfId="49218" xr:uid="{8437407B-EAD7-4CBA-B573-FD7A926DFCB7}"/>
    <cellStyle name="Millares 23" xfId="264" xr:uid="{0F5CE921-8AAB-463C-B16F-0EFEE56ED85E}"/>
    <cellStyle name="Millares 23 10" xfId="4498" xr:uid="{2860724D-6B63-456F-A191-98E94941BCB9}"/>
    <cellStyle name="Millares 23 10 2" xfId="15950" xr:uid="{17D5CE20-D073-46CF-8FC6-32C96D25D36F}"/>
    <cellStyle name="Millares 23 10 2 2" xfId="38844" xr:uid="{838F25CC-35E9-4C72-8470-460225B33C45}"/>
    <cellStyle name="Millares 23 10 3" xfId="27403" xr:uid="{E543A6C3-006E-4F77-A255-A66968B3DF42}"/>
    <cellStyle name="Millares 23 10 4" xfId="50285" xr:uid="{647E9C93-F9E8-44EC-9CD1-BE5BAC7597F6}"/>
    <cellStyle name="Millares 23 11" xfId="8778" xr:uid="{4B893398-F5B3-4740-99E0-4E691053F5A2}"/>
    <cellStyle name="Millares 23 11 2" xfId="20222" xr:uid="{244460F6-B11A-415D-9B8A-77D02A436FC0}"/>
    <cellStyle name="Millares 23 11 2 2" xfId="43116" xr:uid="{22BEA521-BAF6-4806-B369-BDAA52E04E0D}"/>
    <cellStyle name="Millares 23 11 3" xfId="31675" xr:uid="{096E7192-44C4-4636-9E05-1D75E5F0E1FB}"/>
    <cellStyle name="Millares 23 11 4" xfId="54557" xr:uid="{E444B486-5650-4472-A034-6A4A6479B26D}"/>
    <cellStyle name="Millares 23 12" xfId="9040" xr:uid="{2482AA59-008C-4C41-A706-091DDAAEE90C}"/>
    <cellStyle name="Millares 23 12 2" xfId="20484" xr:uid="{74B5ABDB-AD47-4921-B0C1-53358CD68986}"/>
    <cellStyle name="Millares 23 12 2 2" xfId="43378" xr:uid="{B707F5DB-803A-4AAF-B3E8-B31CCE148B4D}"/>
    <cellStyle name="Millares 23 12 3" xfId="31937" xr:uid="{7CBAA491-2151-4DE3-901E-31EA6422FE2E}"/>
    <cellStyle name="Millares 23 12 4" xfId="54819" xr:uid="{743FFB30-AB36-489F-944C-1D7B85A997E8}"/>
    <cellStyle name="Millares 23 13" xfId="9307" xr:uid="{BFAC2224-8253-4ABB-8722-236CE44429FB}"/>
    <cellStyle name="Millares 23 13 2" xfId="20751" xr:uid="{5E83AC46-4710-4B41-B3B1-4F256BF8E780}"/>
    <cellStyle name="Millares 23 13 2 2" xfId="43645" xr:uid="{12EC65F0-076A-40C0-8916-081A78EAAADD}"/>
    <cellStyle name="Millares 23 13 3" xfId="32204" xr:uid="{0128B321-9F13-45EC-AA45-BF417C40B1D3}"/>
    <cellStyle name="Millares 23 13 4" xfId="55086" xr:uid="{EA5867ED-74FF-421B-B04C-FDA46816D789}"/>
    <cellStyle name="Millares 23 14" xfId="9579" xr:uid="{6502B646-B0A7-4ED4-8F7F-D920634AA675}"/>
    <cellStyle name="Millares 23 14 2" xfId="21022" xr:uid="{D19D2D64-9B8C-4EA4-9D02-F4EE2326E117}"/>
    <cellStyle name="Millares 23 14 2 2" xfId="43916" xr:uid="{B8B0173D-081E-413C-84A5-F673CD0383E4}"/>
    <cellStyle name="Millares 23 14 3" xfId="32475" xr:uid="{20A784CF-518D-4604-AD3A-82C569FDC7DB}"/>
    <cellStyle name="Millares 23 15" xfId="10663" xr:uid="{2443ADA6-7F17-4B42-A269-C6883ED21445}"/>
    <cellStyle name="Millares 23 15 2" xfId="22106" xr:uid="{5B87C8BB-B260-43AB-A8E9-AAD5F403716C}"/>
    <cellStyle name="Millares 23 15 2 2" xfId="45000" xr:uid="{55ECA467-0286-4676-8476-AF1423B5F13F}"/>
    <cellStyle name="Millares 23 15 3" xfId="33559" xr:uid="{BC03CC5D-8A15-458E-9EE4-810D4669E08C}"/>
    <cellStyle name="Millares 23 16" xfId="11728" xr:uid="{9FB975FA-FD64-4861-9F3B-C9B30356810D}"/>
    <cellStyle name="Millares 23 16 2" xfId="34622" xr:uid="{0381F16F-49B4-4E53-AE1E-055DCD6BAECE}"/>
    <cellStyle name="Millares 23 17" xfId="23181" xr:uid="{6070B1C8-6344-45E7-BD68-B11BF7F3CC49}"/>
    <cellStyle name="Millares 23 18" xfId="46064" xr:uid="{90265189-59C3-4741-B0F3-79EA9281A65E}"/>
    <cellStyle name="Millares 23 2" xfId="385" xr:uid="{B4CF5B93-D2F1-4A2F-93DE-D0E379A9E923}"/>
    <cellStyle name="Millares 23 2 10" xfId="8894" xr:uid="{5225D6E6-4EB3-4201-85C4-2B46C39BE388}"/>
    <cellStyle name="Millares 23 2 10 2" xfId="20338" xr:uid="{812194C2-BA4E-4155-B1CB-C3DDF881D407}"/>
    <cellStyle name="Millares 23 2 10 2 2" xfId="43232" xr:uid="{09AE6737-FCFC-48A0-983E-42F29B0DA436}"/>
    <cellStyle name="Millares 23 2 10 3" xfId="31791" xr:uid="{77BAA24C-D8A7-4B99-A95B-5DFD9224AFA6}"/>
    <cellStyle name="Millares 23 2 10 4" xfId="54673" xr:uid="{7CC55F99-959A-4C3C-9120-9C483EBC4693}"/>
    <cellStyle name="Millares 23 2 11" xfId="9156" xr:uid="{F0D7D954-BC0A-4744-AB6A-72F594528D57}"/>
    <cellStyle name="Millares 23 2 11 2" xfId="20600" xr:uid="{CFBE46A7-B8F0-4F5D-85FA-61EC3C4AAA4A}"/>
    <cellStyle name="Millares 23 2 11 2 2" xfId="43494" xr:uid="{F1625634-AB85-4AFD-AD99-A0707F4670B9}"/>
    <cellStyle name="Millares 23 2 11 3" xfId="32053" xr:uid="{D33BD1EE-2DA2-4595-9770-9D8E6B6C0394}"/>
    <cellStyle name="Millares 23 2 11 4" xfId="54935" xr:uid="{6E5D8ACA-4EA2-4033-9B77-7FA264CC7E93}"/>
    <cellStyle name="Millares 23 2 12" xfId="9423" xr:uid="{9B2EEEDD-3C90-4949-B932-CF9D2962B437}"/>
    <cellStyle name="Millares 23 2 12 2" xfId="20867" xr:uid="{D117BECA-B7F2-463D-BF32-A592369C337C}"/>
    <cellStyle name="Millares 23 2 12 2 2" xfId="43761" xr:uid="{10A41E68-3115-44D3-831F-72BDE3A0A041}"/>
    <cellStyle name="Millares 23 2 12 3" xfId="32320" xr:uid="{ECC42F5E-2615-4054-B3AF-E4BCD1D6E187}"/>
    <cellStyle name="Millares 23 2 12 4" xfId="55202" xr:uid="{E8783830-3CC5-4E6A-8ACC-5C5749CCB566}"/>
    <cellStyle name="Millares 23 2 13" xfId="9695" xr:uid="{2898EE62-28C8-43C1-BEC8-7EEEFAA9B0DA}"/>
    <cellStyle name="Millares 23 2 13 2" xfId="21138" xr:uid="{57696289-E6BB-4514-8845-D469E49E0B77}"/>
    <cellStyle name="Millares 23 2 13 2 2" xfId="44032" xr:uid="{47342B7B-0521-42BD-8432-092C5020CF2F}"/>
    <cellStyle name="Millares 23 2 13 3" xfId="32591" xr:uid="{E3905DAB-AD32-46A3-BEE6-F76258126A93}"/>
    <cellStyle name="Millares 23 2 14" xfId="10779" xr:uid="{E3F8BC4A-CC50-403E-B655-581BC5FD5D08}"/>
    <cellStyle name="Millares 23 2 14 2" xfId="22222" xr:uid="{FD85F2A8-D32A-4386-9981-FC1E46CB5386}"/>
    <cellStyle name="Millares 23 2 14 2 2" xfId="45116" xr:uid="{19BAFD49-511D-4FCC-81FB-C73542C31A7A}"/>
    <cellStyle name="Millares 23 2 14 3" xfId="33675" xr:uid="{722E260D-5040-4D3F-9876-BFA3A4AB85FC}"/>
    <cellStyle name="Millares 23 2 15" xfId="11844" xr:uid="{F03D657A-B2E5-41BF-82D0-C0CC1AF9AAD5}"/>
    <cellStyle name="Millares 23 2 15 2" xfId="34738" xr:uid="{90D3DD7B-D325-4D94-B748-33611CE7DB1B}"/>
    <cellStyle name="Millares 23 2 16" xfId="23297" xr:uid="{045ABAC3-56C0-4FE0-A500-7E8E8ED3D9DC}"/>
    <cellStyle name="Millares 23 2 17" xfId="46180" xr:uid="{74FAE628-15E6-4A28-97D3-7E6BA8601944}"/>
    <cellStyle name="Millares 23 2 2" xfId="648" xr:uid="{B60B313E-1E98-4226-A7A1-7743C094FB6D}"/>
    <cellStyle name="Millares 23 2 2 10" xfId="46443" xr:uid="{D0CCBF21-1AC8-4258-991E-FFEACC9887A6}"/>
    <cellStyle name="Millares 23 2 2 2" xfId="1176" xr:uid="{6EDC95EB-CFE6-468B-A534-81E4F594010C}"/>
    <cellStyle name="Millares 23 2 2 2 2" xfId="2493" xr:uid="{2EDB2F14-B1D5-48A4-914F-468C81E4152B}"/>
    <cellStyle name="Millares 23 2 2 2 2 2" xfId="6741" xr:uid="{590BD616-A469-421A-88DC-9C284D440B64}"/>
    <cellStyle name="Millares 23 2 2 2 2 2 2" xfId="18193" xr:uid="{DD37BFC0-2E2C-49BF-B930-23369EAA360D}"/>
    <cellStyle name="Millares 23 2 2 2 2 2 2 2" xfId="41087" xr:uid="{DFC6D54D-FDAA-4F7A-8055-8D52E658D9A3}"/>
    <cellStyle name="Millares 23 2 2 2 2 2 3" xfId="29646" xr:uid="{AFD314EB-CC6E-42DD-89A7-B14FC98EC508}"/>
    <cellStyle name="Millares 23 2 2 2 2 2 4" xfId="52528" xr:uid="{C1475706-D0AF-4E76-9B0D-0B86C62C8680}"/>
    <cellStyle name="Millares 23 2 2 2 2 3" xfId="13951" xr:uid="{2FE06802-2B0D-41F3-B6A8-9D520AC338A3}"/>
    <cellStyle name="Millares 23 2 2 2 2 3 2" xfId="36845" xr:uid="{F446E901-FBB8-4658-A10D-AC9832304230}"/>
    <cellStyle name="Millares 23 2 2 2 2 4" xfId="25404" xr:uid="{9CBD2CCC-6FFF-482B-A928-DC622CCE03C5}"/>
    <cellStyle name="Millares 23 2 2 2 2 5" xfId="48287" xr:uid="{4D92B2F9-87E0-46D5-A3A8-7BE6BDCA84C9}"/>
    <cellStyle name="Millares 23 2 2 2 3" xfId="4337" xr:uid="{049B2F0D-DC91-43A6-8B72-16B599B24AEA}"/>
    <cellStyle name="Millares 23 2 2 2 3 2" xfId="8580" xr:uid="{14AE60D6-468E-487C-A2C4-7421D2564FE4}"/>
    <cellStyle name="Millares 23 2 2 2 3 2 2" xfId="20032" xr:uid="{BDB77F62-D4A4-4F23-AB30-96415D6EDB25}"/>
    <cellStyle name="Millares 23 2 2 2 3 2 2 2" xfId="42926" xr:uid="{45696629-F087-4A1F-A48A-0CA0A0C99B88}"/>
    <cellStyle name="Millares 23 2 2 2 3 2 3" xfId="31485" xr:uid="{416ED071-0952-47C6-A5E0-098231BAC564}"/>
    <cellStyle name="Millares 23 2 2 2 3 2 4" xfId="54367" xr:uid="{05FACCD3-8EC3-444F-9F70-15DCE6D1F032}"/>
    <cellStyle name="Millares 23 2 2 2 3 3" xfId="15790" xr:uid="{DBCBE042-9158-4D06-B65B-D23735E75D50}"/>
    <cellStyle name="Millares 23 2 2 2 3 3 2" xfId="38684" xr:uid="{5BB189B3-94A8-4AD0-89C0-2B61AA53A0A3}"/>
    <cellStyle name="Millares 23 2 2 2 3 4" xfId="27243" xr:uid="{2F53B23A-1970-4DA8-8027-CC28E4ED750F}"/>
    <cellStyle name="Millares 23 2 2 2 3 5" xfId="50125" xr:uid="{6E16D695-AD9E-4B42-A7EE-50C043BB9C51}"/>
    <cellStyle name="Millares 23 2 2 2 4" xfId="5424" xr:uid="{579D0568-F25A-46B5-969E-FD5B9F942835}"/>
    <cellStyle name="Millares 23 2 2 2 4 2" xfId="16876" xr:uid="{5FB9D8EA-FDBA-4A7E-AF4B-E88656A7227E}"/>
    <cellStyle name="Millares 23 2 2 2 4 2 2" xfId="39770" xr:uid="{A2F7CEC4-A3D0-4D10-BFAB-BFC8D34C9C60}"/>
    <cellStyle name="Millares 23 2 2 2 4 3" xfId="28329" xr:uid="{C0BAE988-F878-471B-B4A0-E697C7FC5B93}"/>
    <cellStyle name="Millares 23 2 2 2 4 4" xfId="51211" xr:uid="{AF9F248B-7585-476C-B62D-76108BEEB39A}"/>
    <cellStyle name="Millares 23 2 2 2 5" xfId="10485" xr:uid="{AFDA2AA0-0596-4A2D-83D0-FDFE6FE2EDB1}"/>
    <cellStyle name="Millares 23 2 2 2 5 2" xfId="21928" xr:uid="{2A5699C7-4840-4045-B62B-E5F8A72F0E62}"/>
    <cellStyle name="Millares 23 2 2 2 5 2 2" xfId="44822" xr:uid="{FFB2A73C-BF00-4692-8559-B35D0F3FB24A}"/>
    <cellStyle name="Millares 23 2 2 2 5 3" xfId="33381" xr:uid="{F964594A-0610-4267-A63E-ECEB64A10366}"/>
    <cellStyle name="Millares 23 2 2 2 6" xfId="11569" xr:uid="{CAC213C5-C7B4-4E35-88A1-8509EA5D51D0}"/>
    <cellStyle name="Millares 23 2 2 2 6 2" xfId="23012" xr:uid="{A3DFBC13-D58F-4FF1-B128-8DC8319F0F20}"/>
    <cellStyle name="Millares 23 2 2 2 6 2 2" xfId="45906" xr:uid="{D5381E2D-0866-46CD-A790-D8C2F7814E65}"/>
    <cellStyle name="Millares 23 2 2 2 6 3" xfId="34465" xr:uid="{C971D631-2F0D-4F64-B103-8BC4AB756891}"/>
    <cellStyle name="Millares 23 2 2 2 7" xfId="12634" xr:uid="{2B965354-DD2B-4585-B152-A3AE335B249D}"/>
    <cellStyle name="Millares 23 2 2 2 7 2" xfId="35528" xr:uid="{D72B503C-899A-4EC9-850D-347FE5090320}"/>
    <cellStyle name="Millares 23 2 2 2 8" xfId="24087" xr:uid="{C31D3FC1-1D70-4EE5-B8C5-BC1A52DD7997}"/>
    <cellStyle name="Millares 23 2 2 2 9" xfId="46970" xr:uid="{BD43AC54-7812-4342-B0F3-185031DB389A}"/>
    <cellStyle name="Millares 23 2 2 3" xfId="1966" xr:uid="{11E5A1A7-0053-436D-9D22-EBC4920A7FD9}"/>
    <cellStyle name="Millares 23 2 2 3 2" xfId="6214" xr:uid="{200545EA-D264-403F-971F-2E9A28346416}"/>
    <cellStyle name="Millares 23 2 2 3 2 2" xfId="17666" xr:uid="{8A25A0B0-7473-4641-8DD3-154FF269DCCA}"/>
    <cellStyle name="Millares 23 2 2 3 2 2 2" xfId="40560" xr:uid="{3127893D-BC9C-46DF-A10D-1A62422CB682}"/>
    <cellStyle name="Millares 23 2 2 3 2 3" xfId="29119" xr:uid="{B634D038-E2E0-442E-A419-F4DD561AF928}"/>
    <cellStyle name="Millares 23 2 2 3 2 4" xfId="52001" xr:uid="{1B6A0266-2EF2-4160-AFF7-E6DA4DDE921F}"/>
    <cellStyle name="Millares 23 2 2 3 3" xfId="13424" xr:uid="{F9372D17-95FB-430A-8FF5-5A1EC418B093}"/>
    <cellStyle name="Millares 23 2 2 3 3 2" xfId="36318" xr:uid="{730A1F45-B060-4AAF-96CD-7C8A93C46AA6}"/>
    <cellStyle name="Millares 23 2 2 3 4" xfId="24877" xr:uid="{FDD4D440-C626-4E95-A204-E80FDEDA03F1}"/>
    <cellStyle name="Millares 23 2 2 3 5" xfId="47760" xr:uid="{0468E5C8-B27A-4BB0-911D-9F709F38764F}"/>
    <cellStyle name="Millares 23 2 2 4" xfId="3810" xr:uid="{1F5504FD-4976-4280-843F-CB2C2D63738B}"/>
    <cellStyle name="Millares 23 2 2 4 2" xfId="8053" xr:uid="{E5294A13-55CA-4B5D-96FB-D94C34D028EC}"/>
    <cellStyle name="Millares 23 2 2 4 2 2" xfId="19505" xr:uid="{1078E92C-6914-4055-91E1-D268DE56FDC3}"/>
    <cellStyle name="Millares 23 2 2 4 2 2 2" xfId="42399" xr:uid="{A0F56399-A861-4A17-AA6E-C94A883C0415}"/>
    <cellStyle name="Millares 23 2 2 4 2 3" xfId="30958" xr:uid="{65C8E5DF-5582-4147-AEAA-3EB7A4B6001B}"/>
    <cellStyle name="Millares 23 2 2 4 2 4" xfId="53840" xr:uid="{C9496118-2A01-403C-AC3D-971BFCFD942A}"/>
    <cellStyle name="Millares 23 2 2 4 3" xfId="15263" xr:uid="{254FB5C3-F581-467A-B1FC-B05EAAD209C8}"/>
    <cellStyle name="Millares 23 2 2 4 3 2" xfId="38157" xr:uid="{2F800CA0-B6BB-44CB-B0C1-26F058AA190E}"/>
    <cellStyle name="Millares 23 2 2 4 4" xfId="26716" xr:uid="{E46564F2-6DBF-412F-9A4D-D242C703D73B}"/>
    <cellStyle name="Millares 23 2 2 4 5" xfId="49598" xr:uid="{E6B6A3E8-B463-4E29-8E60-D1F66DCD6223}"/>
    <cellStyle name="Millares 23 2 2 5" xfId="4897" xr:uid="{D3576B5F-9F2C-4A68-A8E4-0F79F38AD80D}"/>
    <cellStyle name="Millares 23 2 2 5 2" xfId="16349" xr:uid="{3BFC67FE-63FA-4688-8312-B8C666AC6D63}"/>
    <cellStyle name="Millares 23 2 2 5 2 2" xfId="39243" xr:uid="{F9543BDF-DD55-4D3D-A0EA-7F0D5F46FADE}"/>
    <cellStyle name="Millares 23 2 2 5 3" xfId="27802" xr:uid="{81506905-2877-4A7B-AE13-14530DEB6BCE}"/>
    <cellStyle name="Millares 23 2 2 5 4" xfId="50684" xr:uid="{51790D4D-3DF3-4452-A5D1-6912476AA27F}"/>
    <cellStyle name="Millares 23 2 2 6" xfId="9958" xr:uid="{6B10505A-2088-4236-BE78-73E6A266B6A7}"/>
    <cellStyle name="Millares 23 2 2 6 2" xfId="21401" xr:uid="{50804411-01EF-4F09-93B0-511715740463}"/>
    <cellStyle name="Millares 23 2 2 6 2 2" xfId="44295" xr:uid="{F4E144E1-1C93-4912-AE2B-0013B58D0076}"/>
    <cellStyle name="Millares 23 2 2 6 3" xfId="32854" xr:uid="{CE7BAE03-A6E6-4316-B8A8-7B6B628B0FF9}"/>
    <cellStyle name="Millares 23 2 2 7" xfId="11042" xr:uid="{E33A5CDD-AE4B-4E41-86B0-BE0F992C98FA}"/>
    <cellStyle name="Millares 23 2 2 7 2" xfId="22485" xr:uid="{DF5E5A5F-CACB-4600-88D6-6AE25640DE0E}"/>
    <cellStyle name="Millares 23 2 2 7 2 2" xfId="45379" xr:uid="{57DFF94B-DD8A-4A4F-800E-751D3E24059D}"/>
    <cellStyle name="Millares 23 2 2 7 3" xfId="33938" xr:uid="{520A61AB-7B49-4667-9FBF-B8490C31A5EA}"/>
    <cellStyle name="Millares 23 2 2 8" xfId="12107" xr:uid="{B833414B-CF22-4F95-8AF7-F92E5B7B4778}"/>
    <cellStyle name="Millares 23 2 2 8 2" xfId="35001" xr:uid="{9195E868-F0DE-40A1-880C-6786E58EA71A}"/>
    <cellStyle name="Millares 23 2 2 9" xfId="23560" xr:uid="{33BFC2A4-F4E5-4725-99A4-D83101629437}"/>
    <cellStyle name="Millares 23 2 3" xfId="913" xr:uid="{6F6761F5-CA63-4980-B6A8-5CBE0362603C}"/>
    <cellStyle name="Millares 23 2 3 2" xfId="2230" xr:uid="{370A807D-A644-4F13-B213-314B0BED897A}"/>
    <cellStyle name="Millares 23 2 3 2 2" xfId="6478" xr:uid="{592C8B15-F67C-40BE-83F4-6117422EB079}"/>
    <cellStyle name="Millares 23 2 3 2 2 2" xfId="17930" xr:uid="{85D9F5E3-2692-4B34-9A79-04E6E8979599}"/>
    <cellStyle name="Millares 23 2 3 2 2 2 2" xfId="40824" xr:uid="{E2D69ADA-1F83-420C-9F1B-5AE8EFEA0829}"/>
    <cellStyle name="Millares 23 2 3 2 2 3" xfId="29383" xr:uid="{DE63EA9B-8206-4D71-A358-1273F30D54DF}"/>
    <cellStyle name="Millares 23 2 3 2 2 4" xfId="52265" xr:uid="{F143420A-CE1D-4EB8-B101-E4F1FC6B6677}"/>
    <cellStyle name="Millares 23 2 3 2 3" xfId="13688" xr:uid="{0D949492-D292-4BC6-9C06-D87FF16B1DA1}"/>
    <cellStyle name="Millares 23 2 3 2 3 2" xfId="36582" xr:uid="{416BB677-E7BC-472E-948C-5588B22D2F61}"/>
    <cellStyle name="Millares 23 2 3 2 4" xfId="25141" xr:uid="{FF34D3A8-655D-4C74-BF15-AE01EC2DCFD3}"/>
    <cellStyle name="Millares 23 2 3 2 5" xfId="48024" xr:uid="{1770A9D8-5369-4F38-800F-6A615503623F}"/>
    <cellStyle name="Millares 23 2 3 3" xfId="4074" xr:uid="{EB1D7DEE-D71C-41DB-9EE0-E39174335EF2}"/>
    <cellStyle name="Millares 23 2 3 3 2" xfId="8317" xr:uid="{7EFF0AE8-37CE-42FA-8140-6C1227C4763F}"/>
    <cellStyle name="Millares 23 2 3 3 2 2" xfId="19769" xr:uid="{103B2C34-8EA1-4985-BAAA-8FCBD7108AF9}"/>
    <cellStyle name="Millares 23 2 3 3 2 2 2" xfId="42663" xr:uid="{81C71CFA-57B7-4795-B93A-2BB710A2F03A}"/>
    <cellStyle name="Millares 23 2 3 3 2 3" xfId="31222" xr:uid="{A325E3B4-D755-484C-8234-B26E0B864402}"/>
    <cellStyle name="Millares 23 2 3 3 2 4" xfId="54104" xr:uid="{3A925727-2F7E-44B8-8B91-60270F8120BB}"/>
    <cellStyle name="Millares 23 2 3 3 3" xfId="15527" xr:uid="{4E4E8DF0-323A-4A42-99C7-FFAC9C7F1100}"/>
    <cellStyle name="Millares 23 2 3 3 3 2" xfId="38421" xr:uid="{4C9155DD-97C0-41FB-9090-770E697250B1}"/>
    <cellStyle name="Millares 23 2 3 3 4" xfId="26980" xr:uid="{E1AC08BD-0B30-4AA9-B52B-C0A8190C7057}"/>
    <cellStyle name="Millares 23 2 3 3 5" xfId="49862" xr:uid="{5C0FE43B-70BD-4DDF-A783-D3396D58503C}"/>
    <cellStyle name="Millares 23 2 3 4" xfId="5161" xr:uid="{557E0C56-1E87-429A-9B84-186BBCF0889D}"/>
    <cellStyle name="Millares 23 2 3 4 2" xfId="16613" xr:uid="{7862B5F0-92BA-475D-B9C1-7A56E5ABD67D}"/>
    <cellStyle name="Millares 23 2 3 4 2 2" xfId="39507" xr:uid="{08E39F59-A401-46CA-89E5-D3827E2D993B}"/>
    <cellStyle name="Millares 23 2 3 4 3" xfId="28066" xr:uid="{24C50134-02A8-4BE6-A3AB-DD2F2A1401FE}"/>
    <cellStyle name="Millares 23 2 3 4 4" xfId="50948" xr:uid="{054447A8-5442-4D70-B82C-EDA399F6A893}"/>
    <cellStyle name="Millares 23 2 3 5" xfId="10222" xr:uid="{553DF19E-C574-4EA9-918F-AB2661278373}"/>
    <cellStyle name="Millares 23 2 3 5 2" xfId="21665" xr:uid="{911FCAF6-3378-45E7-AE33-6291EDA63584}"/>
    <cellStyle name="Millares 23 2 3 5 2 2" xfId="44559" xr:uid="{A24530D4-E54C-490E-9BC4-E7A54DB3AE6C}"/>
    <cellStyle name="Millares 23 2 3 5 3" xfId="33118" xr:uid="{DCDCB129-D8B1-464E-B039-C7BCCCFFDE04}"/>
    <cellStyle name="Millares 23 2 3 6" xfId="11306" xr:uid="{0DCBA016-1A8E-44DA-90EA-7C1EFC2BEFEB}"/>
    <cellStyle name="Millares 23 2 3 6 2" xfId="22749" xr:uid="{C6C7D5C9-CD79-41BF-8145-7C7A1202DBF6}"/>
    <cellStyle name="Millares 23 2 3 6 2 2" xfId="45643" xr:uid="{C1368C6B-AFC0-42AB-84CA-D951368D7E39}"/>
    <cellStyle name="Millares 23 2 3 6 3" xfId="34202" xr:uid="{2FB4F8DE-DD61-41AE-9DB6-9EADA1EAD64D}"/>
    <cellStyle name="Millares 23 2 3 7" xfId="12371" xr:uid="{46E5E39A-8E22-41A0-9937-1E6F499C95DF}"/>
    <cellStyle name="Millares 23 2 3 7 2" xfId="35265" xr:uid="{F56DDAF2-3BBC-43B8-B14D-C796D8532C80}"/>
    <cellStyle name="Millares 23 2 3 8" xfId="23824" xr:uid="{FD4A0329-8E1C-461F-84EF-C478B3E63AF8}"/>
    <cellStyle name="Millares 23 2 3 9" xfId="46707" xr:uid="{93BB9FAA-6F6C-44CE-9E33-094075EFFD75}"/>
    <cellStyle name="Millares 23 2 4" xfId="1441" xr:uid="{C2CDE5D3-CDC3-4199-A638-04F2126BFA34}"/>
    <cellStyle name="Millares 23 2 4 2" xfId="2758" xr:uid="{4FCDA84F-4467-4358-A6F7-ADE6ED034E19}"/>
    <cellStyle name="Millares 23 2 4 2 2" xfId="7006" xr:uid="{FDC8C37C-DE1B-4476-98B5-F6A7C94A75F7}"/>
    <cellStyle name="Millares 23 2 4 2 2 2" xfId="18458" xr:uid="{5AD37CDC-F522-4E23-BAE2-9EBA79950686}"/>
    <cellStyle name="Millares 23 2 4 2 2 2 2" xfId="41352" xr:uid="{16A6447E-50F8-43EC-8DC0-CF9659965D0F}"/>
    <cellStyle name="Millares 23 2 4 2 2 3" xfId="29911" xr:uid="{E6E5BA78-8A2C-415E-93CE-32B478386F30}"/>
    <cellStyle name="Millares 23 2 4 2 2 4" xfId="52793" xr:uid="{5A11D559-E78C-4926-A09A-4CEA665A3595}"/>
    <cellStyle name="Millares 23 2 4 2 3" xfId="14216" xr:uid="{867E6BAF-E3FC-494E-B979-5DA083AEEA92}"/>
    <cellStyle name="Millares 23 2 4 2 3 2" xfId="37110" xr:uid="{176027A8-4481-408F-82A3-05A2FB7E00DC}"/>
    <cellStyle name="Millares 23 2 4 2 4" xfId="25669" xr:uid="{1334233B-8E79-42FE-A975-293B39036B01}"/>
    <cellStyle name="Millares 23 2 4 2 5" xfId="48552" xr:uid="{5A4E4094-642D-4570-A9D8-D1AE2186B1A9}"/>
    <cellStyle name="Millares 23 2 4 3" xfId="5689" xr:uid="{72EA1E77-7AD2-48BB-93CB-BDABB160C383}"/>
    <cellStyle name="Millares 23 2 4 3 2" xfId="17141" xr:uid="{759FA07D-6E31-46C4-83CE-1CE6567B130A}"/>
    <cellStyle name="Millares 23 2 4 3 2 2" xfId="40035" xr:uid="{57BBCC1E-2A32-4C0D-9BBB-82A0304EBC0F}"/>
    <cellStyle name="Millares 23 2 4 3 3" xfId="28594" xr:uid="{958DCD45-D191-4060-8FFB-62C9EE307AC0}"/>
    <cellStyle name="Millares 23 2 4 3 4" xfId="51476" xr:uid="{CA781669-659E-4312-8D6A-93AB51453CA3}"/>
    <cellStyle name="Millares 23 2 4 4" xfId="12899" xr:uid="{45A557C5-CB59-412E-BCD1-910A617323B9}"/>
    <cellStyle name="Millares 23 2 4 4 2" xfId="35793" xr:uid="{A6AAC1B1-0B75-4EEB-8D6E-BD0A4F0015D3}"/>
    <cellStyle name="Millares 23 2 4 5" xfId="24352" xr:uid="{70BF650B-82D2-4EA1-841C-FBAB8156C4C8}"/>
    <cellStyle name="Millares 23 2 4 6" xfId="47235" xr:uid="{C4254EB8-B090-4C2B-A034-3349D457206C}"/>
    <cellStyle name="Millares 23 2 5" xfId="1703" xr:uid="{7FE32DD1-BFDB-442A-BE26-FCDA57306B7B}"/>
    <cellStyle name="Millares 23 2 5 2" xfId="5951" xr:uid="{FD6135EE-A4BD-45CF-8C7F-18E434144CF4}"/>
    <cellStyle name="Millares 23 2 5 2 2" xfId="17403" xr:uid="{5D09B0F6-C119-41F4-A688-C48ACAB10BA7}"/>
    <cellStyle name="Millares 23 2 5 2 2 2" xfId="40297" xr:uid="{BAA73CD2-6034-440D-A2D6-5324346F266C}"/>
    <cellStyle name="Millares 23 2 5 2 3" xfId="28856" xr:uid="{4B4D7A61-C971-4FAB-AEC5-7D591462CC47}"/>
    <cellStyle name="Millares 23 2 5 2 4" xfId="51738" xr:uid="{13E8E0AD-0A1D-4081-8C89-67C1035BABF2}"/>
    <cellStyle name="Millares 23 2 5 3" xfId="13161" xr:uid="{F3C3B2A5-F3BD-45C3-BEFD-4EFF325A3C27}"/>
    <cellStyle name="Millares 23 2 5 3 2" xfId="36055" xr:uid="{6D4228B6-CDA0-4982-989C-A0E9481F3564}"/>
    <cellStyle name="Millares 23 2 5 4" xfId="24614" xr:uid="{D2127478-548B-412E-AA5C-7DED5479CC8E}"/>
    <cellStyle name="Millares 23 2 5 5" xfId="47497" xr:uid="{0B0A41A9-E293-4D21-9822-94FBA6E76237}"/>
    <cellStyle name="Millares 23 2 6" xfId="3026" xr:uid="{885393F5-C635-4DE4-BB3D-7639D73B9F2C}"/>
    <cellStyle name="Millares 23 2 6 2" xfId="7269" xr:uid="{3179CE7D-380D-4B89-A24B-3B2AA5AAA673}"/>
    <cellStyle name="Millares 23 2 6 2 2" xfId="18721" xr:uid="{BB98E1DF-7664-414F-9687-115CA343606F}"/>
    <cellStyle name="Millares 23 2 6 2 2 2" xfId="41615" xr:uid="{752A32B0-F5F9-4AEB-B9B4-D1D1EE253C02}"/>
    <cellStyle name="Millares 23 2 6 2 3" xfId="30174" xr:uid="{26D0F841-4CED-4F8F-958E-025C612229B2}"/>
    <cellStyle name="Millares 23 2 6 2 4" xfId="53056" xr:uid="{AA1FF48C-3727-4FD0-8B9E-ADBA04468C25}"/>
    <cellStyle name="Millares 23 2 6 3" xfId="14479" xr:uid="{83725544-5C06-474D-A902-0E7090C612A2}"/>
    <cellStyle name="Millares 23 2 6 3 2" xfId="37373" xr:uid="{B8B45A5C-F2B0-4013-8805-8501B1ED531D}"/>
    <cellStyle name="Millares 23 2 6 4" xfId="25932" xr:uid="{7DB8153F-822F-4F93-AD6D-FAF29DD8DA3C}"/>
    <cellStyle name="Millares 23 2 6 5" xfId="48814" xr:uid="{B29B84B8-AA42-43F8-96C7-1381EE8C355E}"/>
    <cellStyle name="Millares 23 2 7" xfId="3286" xr:uid="{808C9455-C5A5-4D7E-8C5A-548E4E03B5D3}"/>
    <cellStyle name="Millares 23 2 7 2" xfId="7529" xr:uid="{0748FE5D-A6B0-4F4F-841C-6D8400050006}"/>
    <cellStyle name="Millares 23 2 7 2 2" xfId="18981" xr:uid="{ED210070-EC21-4081-B9D4-CFB74EBAC88F}"/>
    <cellStyle name="Millares 23 2 7 2 2 2" xfId="41875" xr:uid="{C7488B1B-F792-4823-926C-2437A272B6A0}"/>
    <cellStyle name="Millares 23 2 7 2 3" xfId="30434" xr:uid="{4DEDAD02-6129-4D0C-9E16-3E68300BA159}"/>
    <cellStyle name="Millares 23 2 7 2 4" xfId="53316" xr:uid="{7E25D4D4-8BF3-431D-AFA6-B48A61D7E6C9}"/>
    <cellStyle name="Millares 23 2 7 3" xfId="14739" xr:uid="{FF1B837D-7A08-4D4B-8842-613E0E5738A9}"/>
    <cellStyle name="Millares 23 2 7 3 2" xfId="37633" xr:uid="{1B3A6E50-B3AC-4655-97F8-A0B4E2E666A5}"/>
    <cellStyle name="Millares 23 2 7 4" xfId="26192" xr:uid="{4F8BC85D-4224-42B1-8A0D-84AA8761A474}"/>
    <cellStyle name="Millares 23 2 7 5" xfId="49074" xr:uid="{FEF6881A-AE80-4FB4-AD4E-49FACEADB65A}"/>
    <cellStyle name="Millares 23 2 8" xfId="3547" xr:uid="{A6E68D5C-CF9E-45B6-93DC-D115B01F0228}"/>
    <cellStyle name="Millares 23 2 8 2" xfId="7790" xr:uid="{E3AB482F-5B54-4355-9C30-E5AE1EB469C6}"/>
    <cellStyle name="Millares 23 2 8 2 2" xfId="19242" xr:uid="{4DEC5644-4285-4CBC-90BA-4736963CAFC4}"/>
    <cellStyle name="Millares 23 2 8 2 2 2" xfId="42136" xr:uid="{CCD2098A-56AC-4934-ACA0-8DA156664C00}"/>
    <cellStyle name="Millares 23 2 8 2 3" xfId="30695" xr:uid="{5B31E215-5BE6-476B-AB72-E2F10F1E8196}"/>
    <cellStyle name="Millares 23 2 8 2 4" xfId="53577" xr:uid="{7D27DEDD-AB69-408E-AF4C-F2EAA95270C4}"/>
    <cellStyle name="Millares 23 2 8 3" xfId="15000" xr:uid="{3A2C50CE-CCEE-43D6-944C-482658291FF6}"/>
    <cellStyle name="Millares 23 2 8 3 2" xfId="37894" xr:uid="{54555F10-F706-47E1-88AF-A54F664E6FDD}"/>
    <cellStyle name="Millares 23 2 8 4" xfId="26453" xr:uid="{F52676FD-F63C-43F7-91BF-0D012438D46E}"/>
    <cellStyle name="Millares 23 2 8 5" xfId="49335" xr:uid="{DC00175A-D3E3-4C2F-B28C-E2C032D15DE4}"/>
    <cellStyle name="Millares 23 2 9" xfId="4615" xr:uid="{82889117-B8E2-4B1E-A5D4-3FF1DF34B3CD}"/>
    <cellStyle name="Millares 23 2 9 2" xfId="16067" xr:uid="{3EE0B2A1-2E17-4A27-BB4F-17130417A1D4}"/>
    <cellStyle name="Millares 23 2 9 2 2" xfId="38961" xr:uid="{7412BFCA-44DC-4077-B157-29BA7A2C0D9D}"/>
    <cellStyle name="Millares 23 2 9 3" xfId="27520" xr:uid="{3B7868A2-FBC8-4C30-A602-B8873A367DE3}"/>
    <cellStyle name="Millares 23 2 9 4" xfId="50402" xr:uid="{049D869F-EF5E-44CC-936A-1B0DC712E9E0}"/>
    <cellStyle name="Millares 23 3" xfId="532" xr:uid="{28FD4334-43A1-4E88-B23E-07A9E14DDB6B}"/>
    <cellStyle name="Millares 23 3 10" xfId="46327" xr:uid="{00B81963-2FE1-4463-AF70-D701FBA4534D}"/>
    <cellStyle name="Millares 23 3 2" xfId="1060" xr:uid="{D12A5871-28CE-4BE2-9AB3-E647796E5920}"/>
    <cellStyle name="Millares 23 3 2 2" xfId="2377" xr:uid="{B929D03F-2DE8-4F78-8CB2-9EB1997DF2B7}"/>
    <cellStyle name="Millares 23 3 2 2 2" xfId="6625" xr:uid="{0A03C007-EC3F-42FD-B229-BD547E47AC5D}"/>
    <cellStyle name="Millares 23 3 2 2 2 2" xfId="18077" xr:uid="{44C5687D-B9F1-4314-86A7-F235942B06BB}"/>
    <cellStyle name="Millares 23 3 2 2 2 2 2" xfId="40971" xr:uid="{AE73CB90-785C-4F8B-828B-E150B788117B}"/>
    <cellStyle name="Millares 23 3 2 2 2 3" xfId="29530" xr:uid="{19F47D2F-10CA-4959-AE36-F74E92438CE9}"/>
    <cellStyle name="Millares 23 3 2 2 2 4" xfId="52412" xr:uid="{5DC63919-58CF-414C-AA75-4286A0B55CD4}"/>
    <cellStyle name="Millares 23 3 2 2 3" xfId="13835" xr:uid="{15508ABF-07E6-407E-B8F9-35F192858933}"/>
    <cellStyle name="Millares 23 3 2 2 3 2" xfId="36729" xr:uid="{22D76520-BC99-469F-83DC-610608C513D9}"/>
    <cellStyle name="Millares 23 3 2 2 4" xfId="25288" xr:uid="{ADFF5698-36BE-4767-AEA4-2A24E51EAD84}"/>
    <cellStyle name="Millares 23 3 2 2 5" xfId="48171" xr:uid="{F2CA1CFB-3FDE-4B06-B04D-A1E8F0E47EE7}"/>
    <cellStyle name="Millares 23 3 2 3" xfId="4221" xr:uid="{6471B6DD-A5AC-4D91-8565-1435124C5E53}"/>
    <cellStyle name="Millares 23 3 2 3 2" xfId="8464" xr:uid="{0F46B52A-DF82-436C-99BA-6D1A434FF21F}"/>
    <cellStyle name="Millares 23 3 2 3 2 2" xfId="19916" xr:uid="{9919A3C0-0728-45BF-B0E0-0B32D4D51D27}"/>
    <cellStyle name="Millares 23 3 2 3 2 2 2" xfId="42810" xr:uid="{9FBDEDD8-9106-4B61-9B8F-33C295C7B7E9}"/>
    <cellStyle name="Millares 23 3 2 3 2 3" xfId="31369" xr:uid="{143E28A0-22E2-4D2B-9868-0FA918BCDE60}"/>
    <cellStyle name="Millares 23 3 2 3 2 4" xfId="54251" xr:uid="{1071CF2B-15BD-44AD-9DC3-0BF2ACA1E584}"/>
    <cellStyle name="Millares 23 3 2 3 3" xfId="15674" xr:uid="{D9674EDF-AE9F-46D3-8957-30E4DE4A3D09}"/>
    <cellStyle name="Millares 23 3 2 3 3 2" xfId="38568" xr:uid="{E1498920-A505-49DD-A2C4-AF0407B4FF35}"/>
    <cellStyle name="Millares 23 3 2 3 4" xfId="27127" xr:uid="{3FE8A715-CB5A-41C7-9B2D-1EABCB1FF1C7}"/>
    <cellStyle name="Millares 23 3 2 3 5" xfId="50009" xr:uid="{C8500FA7-9AC6-4A12-99AE-428F7B7DE2FE}"/>
    <cellStyle name="Millares 23 3 2 4" xfId="5308" xr:uid="{937141B8-1DBE-4663-BE86-0A553D8A373C}"/>
    <cellStyle name="Millares 23 3 2 4 2" xfId="16760" xr:uid="{385F0202-D3C0-4324-9FF0-21E26F8988FF}"/>
    <cellStyle name="Millares 23 3 2 4 2 2" xfId="39654" xr:uid="{EC6C6CAA-552D-4761-A7C4-0840C347FA9A}"/>
    <cellStyle name="Millares 23 3 2 4 3" xfId="28213" xr:uid="{D80BD243-CCC3-491B-A5D5-BE135404941E}"/>
    <cellStyle name="Millares 23 3 2 4 4" xfId="51095" xr:uid="{D41DC38E-2748-4047-A6D1-B2B27C1B5483}"/>
    <cellStyle name="Millares 23 3 2 5" xfId="10369" xr:uid="{05C64D94-ABC7-4D7F-BE42-04264B27D1E2}"/>
    <cellStyle name="Millares 23 3 2 5 2" xfId="21812" xr:uid="{35FC12E6-DEB2-432D-A268-F0C7F2293DD4}"/>
    <cellStyle name="Millares 23 3 2 5 2 2" xfId="44706" xr:uid="{2FEE9818-81A1-460E-A950-1B23970AAF53}"/>
    <cellStyle name="Millares 23 3 2 5 3" xfId="33265" xr:uid="{AE42E558-FFB2-4E7B-AA55-D93C8C7DEA3D}"/>
    <cellStyle name="Millares 23 3 2 6" xfId="11453" xr:uid="{D30D034B-EF6A-444C-B339-13F5BCE1CFE5}"/>
    <cellStyle name="Millares 23 3 2 6 2" xfId="22896" xr:uid="{D6EB4265-94CC-459F-AD55-9EF7A5DE2733}"/>
    <cellStyle name="Millares 23 3 2 6 2 2" xfId="45790" xr:uid="{6D9858E2-4714-4B7F-86A1-A3ED71F4001E}"/>
    <cellStyle name="Millares 23 3 2 6 3" xfId="34349" xr:uid="{BD469CF9-B86E-4BAC-9B28-A2B294FBB528}"/>
    <cellStyle name="Millares 23 3 2 7" xfId="12518" xr:uid="{56E17C55-2C31-4A94-9189-CC58D72A5826}"/>
    <cellStyle name="Millares 23 3 2 7 2" xfId="35412" xr:uid="{89B33510-F472-4C03-977E-1E37D13847D3}"/>
    <cellStyle name="Millares 23 3 2 8" xfId="23971" xr:uid="{A9329CBE-2B0F-476C-914B-549E153E56E2}"/>
    <cellStyle name="Millares 23 3 2 9" xfId="46854" xr:uid="{DDAE6374-DB4C-435E-9021-BC9117FD3279}"/>
    <cellStyle name="Millares 23 3 3" xfId="1850" xr:uid="{F83C490C-8AA8-402C-A958-3E50E1C7B8C2}"/>
    <cellStyle name="Millares 23 3 3 2" xfId="6098" xr:uid="{0C26257D-B408-4556-94C3-8BAD261CEB78}"/>
    <cellStyle name="Millares 23 3 3 2 2" xfId="17550" xr:uid="{E6222256-059C-4369-8CAC-5BD85A5AE564}"/>
    <cellStyle name="Millares 23 3 3 2 2 2" xfId="40444" xr:uid="{1E08DC49-29B8-426B-8EEC-ACA6D83E82A9}"/>
    <cellStyle name="Millares 23 3 3 2 3" xfId="29003" xr:uid="{452EAC3F-5859-422C-A834-C145246A0BF5}"/>
    <cellStyle name="Millares 23 3 3 2 4" xfId="51885" xr:uid="{BBD8E8EF-F68A-45FA-80B5-427299EEEBE0}"/>
    <cellStyle name="Millares 23 3 3 3" xfId="13308" xr:uid="{CBB66EB5-FACA-4ACA-8646-2803D0287D47}"/>
    <cellStyle name="Millares 23 3 3 3 2" xfId="36202" xr:uid="{A0FA3418-69FA-4D2B-9128-D51F7225D7BD}"/>
    <cellStyle name="Millares 23 3 3 4" xfId="24761" xr:uid="{B5E32885-1AB6-4B79-B270-02B62BEFBF3F}"/>
    <cellStyle name="Millares 23 3 3 5" xfId="47644" xr:uid="{AF90C4C1-C484-4117-A26A-37B971048843}"/>
    <cellStyle name="Millares 23 3 4" xfId="3694" xr:uid="{EF76E825-335C-42A3-A0A4-334E8B8ABBFE}"/>
    <cellStyle name="Millares 23 3 4 2" xfId="7937" xr:uid="{34EE5F05-345A-46BD-BCBE-7D68E342352D}"/>
    <cellStyle name="Millares 23 3 4 2 2" xfId="19389" xr:uid="{D5329B4F-C669-4075-9323-17970ED5EC27}"/>
    <cellStyle name="Millares 23 3 4 2 2 2" xfId="42283" xr:uid="{CBBB72BD-902A-41D0-9ADB-FA194E54A92E}"/>
    <cellStyle name="Millares 23 3 4 2 3" xfId="30842" xr:uid="{DC32D419-06CC-4AFC-9F26-FB2B2CADADDD}"/>
    <cellStyle name="Millares 23 3 4 2 4" xfId="53724" xr:uid="{7A38061D-6B6C-43D2-B092-EB6D5CDA0886}"/>
    <cellStyle name="Millares 23 3 4 3" xfId="15147" xr:uid="{A6E7E6B8-3BCD-4DEC-864F-7AAFCE8CB2E5}"/>
    <cellStyle name="Millares 23 3 4 3 2" xfId="38041" xr:uid="{F881D60D-A6D8-45E0-8160-24BD90EC9613}"/>
    <cellStyle name="Millares 23 3 4 4" xfId="26600" xr:uid="{64A4859A-F93B-40E0-AADC-0CF2B1927662}"/>
    <cellStyle name="Millares 23 3 4 5" xfId="49482" xr:uid="{CBD5C345-FEA2-4310-AD30-931E90051D97}"/>
    <cellStyle name="Millares 23 3 5" xfId="4781" xr:uid="{0DD7B7FF-67C7-4631-9FEA-264F2C481555}"/>
    <cellStyle name="Millares 23 3 5 2" xfId="16233" xr:uid="{F15350B2-B559-49F7-BD2F-40F47E829E3A}"/>
    <cellStyle name="Millares 23 3 5 2 2" xfId="39127" xr:uid="{6E4EF246-3CEA-4A9F-9FC4-4B1635B11BC6}"/>
    <cellStyle name="Millares 23 3 5 3" xfId="27686" xr:uid="{4B2AD6E3-2E54-4C34-81E4-BCDCA700736B}"/>
    <cellStyle name="Millares 23 3 5 4" xfId="50568" xr:uid="{7207906F-222C-44D8-B84C-DF05C7585DAE}"/>
    <cellStyle name="Millares 23 3 6" xfId="9842" xr:uid="{6D401735-F75F-4BF2-81AD-E9F58C9B2303}"/>
    <cellStyle name="Millares 23 3 6 2" xfId="21285" xr:uid="{47176C29-DD54-47FC-97D7-D4503DAE1EA8}"/>
    <cellStyle name="Millares 23 3 6 2 2" xfId="44179" xr:uid="{9B4C577C-6618-448F-A761-57CE85B830B7}"/>
    <cellStyle name="Millares 23 3 6 3" xfId="32738" xr:uid="{871E0777-491F-4B81-A9D9-BEF397876660}"/>
    <cellStyle name="Millares 23 3 7" xfId="10926" xr:uid="{B90356F0-6C3F-4AF6-846D-85CC95AD18E3}"/>
    <cellStyle name="Millares 23 3 7 2" xfId="22369" xr:uid="{0E89464E-6772-4F68-978B-6CF963644CCB}"/>
    <cellStyle name="Millares 23 3 7 2 2" xfId="45263" xr:uid="{DED47823-CA11-422A-98D0-5B41C394750E}"/>
    <cellStyle name="Millares 23 3 7 3" xfId="33822" xr:uid="{F6BA58B4-CF34-4C26-9665-D690B8DC9B99}"/>
    <cellStyle name="Millares 23 3 8" xfId="11991" xr:uid="{462F314F-744C-4FFE-A991-CC54FFAB0436}"/>
    <cellStyle name="Millares 23 3 8 2" xfId="34885" xr:uid="{6DBE5345-A459-4C47-85C6-25D10FD82BE3}"/>
    <cellStyle name="Millares 23 3 9" xfId="23444" xr:uid="{F7E19589-C794-4002-BD72-4EEDFD8A9BB4}"/>
    <cellStyle name="Millares 23 4" xfId="797" xr:uid="{3A135C59-20C5-4CFD-AA58-9232957D1964}"/>
    <cellStyle name="Millares 23 4 2" xfId="2114" xr:uid="{6D7180AF-7310-4AD4-904E-98D066F42B4D}"/>
    <cellStyle name="Millares 23 4 2 2" xfId="6362" xr:uid="{FAF468FA-07E1-4E41-B28B-1996E652AAFC}"/>
    <cellStyle name="Millares 23 4 2 2 2" xfId="17814" xr:uid="{E8515C49-C6A5-47ED-9F4B-98AAFB69F343}"/>
    <cellStyle name="Millares 23 4 2 2 2 2" xfId="40708" xr:uid="{1EDF6011-4DBE-403E-BAA6-DA4FCE7EBA94}"/>
    <cellStyle name="Millares 23 4 2 2 3" xfId="29267" xr:uid="{86332064-891F-4515-9BFE-C80DD0F56082}"/>
    <cellStyle name="Millares 23 4 2 2 4" xfId="52149" xr:uid="{E9E9A74F-B848-40DD-8182-A4938536A9FB}"/>
    <cellStyle name="Millares 23 4 2 3" xfId="13572" xr:uid="{3769685B-4F77-447F-A6A0-9C6C94C3356D}"/>
    <cellStyle name="Millares 23 4 2 3 2" xfId="36466" xr:uid="{9ACA413B-B999-4DE1-89B1-D80167CC226D}"/>
    <cellStyle name="Millares 23 4 2 4" xfId="25025" xr:uid="{7E7B7237-B0DD-4580-B083-C81FC686D019}"/>
    <cellStyle name="Millares 23 4 2 5" xfId="47908" xr:uid="{9D938CEC-AFDB-43CD-8BDA-20FEA1156405}"/>
    <cellStyle name="Millares 23 4 3" xfId="3958" xr:uid="{BCE0B213-8E5C-464B-A3EE-B1664E1D1A28}"/>
    <cellStyle name="Millares 23 4 3 2" xfId="8201" xr:uid="{BD0FED4C-8C39-41B1-BE40-C1EB208094AE}"/>
    <cellStyle name="Millares 23 4 3 2 2" xfId="19653" xr:uid="{FE6DA4F4-2A16-4B00-B5C5-F4E27202A8C3}"/>
    <cellStyle name="Millares 23 4 3 2 2 2" xfId="42547" xr:uid="{E9E5CBB2-801E-412E-992D-3FBEE37D8CAA}"/>
    <cellStyle name="Millares 23 4 3 2 3" xfId="31106" xr:uid="{79EDDF6C-3FF5-45A1-8927-960FD01A11FB}"/>
    <cellStyle name="Millares 23 4 3 2 4" xfId="53988" xr:uid="{908F518A-50E0-4C33-A268-EDB5378239F5}"/>
    <cellStyle name="Millares 23 4 3 3" xfId="15411" xr:uid="{98EB7EE8-9CA5-4634-B43F-E2CFEB0FCD4B}"/>
    <cellStyle name="Millares 23 4 3 3 2" xfId="38305" xr:uid="{768133D3-D049-4C74-8515-A3F0A1428E82}"/>
    <cellStyle name="Millares 23 4 3 4" xfId="26864" xr:uid="{08E3A26B-C06D-4F72-883A-E274D3CBF153}"/>
    <cellStyle name="Millares 23 4 3 5" xfId="49746" xr:uid="{AFB438F2-E914-4DB0-9F0B-FF461D93BDC4}"/>
    <cellStyle name="Millares 23 4 4" xfId="5045" xr:uid="{06C06791-8214-424B-8282-EB3AA2C49885}"/>
    <cellStyle name="Millares 23 4 4 2" xfId="16497" xr:uid="{DF1618F3-6CDA-4031-940B-11AD915299B1}"/>
    <cellStyle name="Millares 23 4 4 2 2" xfId="39391" xr:uid="{0C54EED8-E981-4326-BA0C-9590FD89354E}"/>
    <cellStyle name="Millares 23 4 4 3" xfId="27950" xr:uid="{A14BD12A-13A0-41C0-8FDF-899C2AF478F0}"/>
    <cellStyle name="Millares 23 4 4 4" xfId="50832" xr:uid="{8C0DAA6C-CF0D-429D-8D5F-C2F50E341BD8}"/>
    <cellStyle name="Millares 23 4 5" xfId="10106" xr:uid="{D76FE92E-7A2A-43BE-97FF-52A0A36F3160}"/>
    <cellStyle name="Millares 23 4 5 2" xfId="21549" xr:uid="{21A0D106-87EE-46B3-914C-95719CF5C6D4}"/>
    <cellStyle name="Millares 23 4 5 2 2" xfId="44443" xr:uid="{0BBD93E3-852A-4BFA-A380-26E65B49B40F}"/>
    <cellStyle name="Millares 23 4 5 3" xfId="33002" xr:uid="{0515FF64-A459-45E7-BF31-5E90BB91BDDC}"/>
    <cellStyle name="Millares 23 4 6" xfId="11190" xr:uid="{1EE31459-55A8-4607-90A8-5AF305246602}"/>
    <cellStyle name="Millares 23 4 6 2" xfId="22633" xr:uid="{49C7B862-67FB-4B3E-A79A-E31E5476A780}"/>
    <cellStyle name="Millares 23 4 6 2 2" xfId="45527" xr:uid="{E4D45012-8608-4F68-AE1A-CEE83DD991EF}"/>
    <cellStyle name="Millares 23 4 6 3" xfId="34086" xr:uid="{D70CD9AF-FF87-4514-B1B4-33F115F7CC49}"/>
    <cellStyle name="Millares 23 4 7" xfId="12255" xr:uid="{9977953A-7308-4DF5-A2F3-FF97D8EE19D2}"/>
    <cellStyle name="Millares 23 4 7 2" xfId="35149" xr:uid="{99B5E510-88EF-4C0C-89BF-4DA1288438D0}"/>
    <cellStyle name="Millares 23 4 8" xfId="23708" xr:uid="{F78F88CC-B28C-4DCA-8323-6559DF7B25AC}"/>
    <cellStyle name="Millares 23 4 9" xfId="46591" xr:uid="{F531ED51-2F9C-430E-BD87-210E7D32217D}"/>
    <cellStyle name="Millares 23 5" xfId="1325" xr:uid="{7945B94D-7B27-4C82-A609-69CD71CDFC61}"/>
    <cellStyle name="Millares 23 5 2" xfId="2642" xr:uid="{27D1CA62-F3AC-4F8C-85A6-1CEB14B56D79}"/>
    <cellStyle name="Millares 23 5 2 2" xfId="6890" xr:uid="{3DA6E9A8-1372-4300-B007-25A5A4A67F88}"/>
    <cellStyle name="Millares 23 5 2 2 2" xfId="18342" xr:uid="{89AD6036-C563-4B8F-A0A4-0DFAA48E1ED5}"/>
    <cellStyle name="Millares 23 5 2 2 2 2" xfId="41236" xr:uid="{9A6DD73A-158F-4170-B80A-42BBAC459722}"/>
    <cellStyle name="Millares 23 5 2 2 3" xfId="29795" xr:uid="{FEE885A2-EE31-4281-A90F-CC80B5797849}"/>
    <cellStyle name="Millares 23 5 2 2 4" xfId="52677" xr:uid="{8BE53BDF-6A43-4CFC-9E7B-7A85DA8CCF88}"/>
    <cellStyle name="Millares 23 5 2 3" xfId="14100" xr:uid="{B3D7253C-FA70-4EA4-819D-02167773B727}"/>
    <cellStyle name="Millares 23 5 2 3 2" xfId="36994" xr:uid="{1A792FC4-A209-4889-B1D1-78E81731D569}"/>
    <cellStyle name="Millares 23 5 2 4" xfId="25553" xr:uid="{F6569393-8D6C-49F7-B354-09A4314E0440}"/>
    <cellStyle name="Millares 23 5 2 5" xfId="48436" xr:uid="{1CF6B25A-7264-4250-9E65-C49D24B3878E}"/>
    <cellStyle name="Millares 23 5 3" xfId="5573" xr:uid="{E34DEF1D-F552-4716-ADCA-6504745D1FC6}"/>
    <cellStyle name="Millares 23 5 3 2" xfId="17025" xr:uid="{4618BFD6-AF48-4489-B1CF-ECED427E7B0D}"/>
    <cellStyle name="Millares 23 5 3 2 2" xfId="39919" xr:uid="{B6CE64DF-00AD-45DD-B19C-A807B44169B6}"/>
    <cellStyle name="Millares 23 5 3 3" xfId="28478" xr:uid="{C6E8C126-30FF-4307-BB39-AA368B6789D9}"/>
    <cellStyle name="Millares 23 5 3 4" xfId="51360" xr:uid="{5C4E6A7A-48DF-4F7A-A092-A80577713268}"/>
    <cellStyle name="Millares 23 5 4" xfId="12783" xr:uid="{2AB433C9-FA98-4782-BC0F-BCE6AA51F720}"/>
    <cellStyle name="Millares 23 5 4 2" xfId="35677" xr:uid="{913245B1-F62E-4A17-AAD7-9556CE35F522}"/>
    <cellStyle name="Millares 23 5 5" xfId="24236" xr:uid="{122E1A92-42DF-4000-BDA7-81F226F0BADF}"/>
    <cellStyle name="Millares 23 5 6" xfId="47119" xr:uid="{E1949C94-A0FC-4115-8268-3ED58F13CA5D}"/>
    <cellStyle name="Millares 23 6" xfId="1587" xr:uid="{7495DF2F-6DBF-4F7B-AF7A-EA689060812B}"/>
    <cellStyle name="Millares 23 6 2" xfId="5835" xr:uid="{8743D5E0-5DEC-4167-B116-FBD01B36A55F}"/>
    <cellStyle name="Millares 23 6 2 2" xfId="17287" xr:uid="{BEC48599-0B7C-4507-A56D-6819B3FE16A9}"/>
    <cellStyle name="Millares 23 6 2 2 2" xfId="40181" xr:uid="{8B63CF48-028B-499F-A163-D795EE54D357}"/>
    <cellStyle name="Millares 23 6 2 3" xfId="28740" xr:uid="{C3BE09A2-6760-4614-ABA7-742E0FE5B21B}"/>
    <cellStyle name="Millares 23 6 2 4" xfId="51622" xr:uid="{153D37AB-B631-4A19-A9B7-F2921D6B795E}"/>
    <cellStyle name="Millares 23 6 3" xfId="13045" xr:uid="{16520909-5063-493C-BBF4-8EA88E627AF9}"/>
    <cellStyle name="Millares 23 6 3 2" xfId="35939" xr:uid="{1FC6710F-53FD-4B08-B7DB-9BEEC8FBFD5B}"/>
    <cellStyle name="Millares 23 6 4" xfId="24498" xr:uid="{9CC4F7B3-423B-4E99-9B04-91D2382C2C11}"/>
    <cellStyle name="Millares 23 6 5" xfId="47381" xr:uid="{95908367-7BC2-499D-B3B2-DA5E57252364}"/>
    <cellStyle name="Millares 23 7" xfId="2910" xr:uid="{19B45234-3D8C-4751-B171-851F6A64F113}"/>
    <cellStyle name="Millares 23 7 2" xfId="7153" xr:uid="{993201EA-76B0-47C0-9946-EE5A956A3C7B}"/>
    <cellStyle name="Millares 23 7 2 2" xfId="18605" xr:uid="{2FBDAE8E-3D90-4124-B8FE-6BAA2971182F}"/>
    <cellStyle name="Millares 23 7 2 2 2" xfId="41499" xr:uid="{7B3DE936-6F5D-45C1-8965-45965FF6F724}"/>
    <cellStyle name="Millares 23 7 2 3" xfId="30058" xr:uid="{D99BC9E0-1950-4BD5-9A3A-9F16E0268288}"/>
    <cellStyle name="Millares 23 7 2 4" xfId="52940" xr:uid="{49CB3F57-9034-477E-BAFB-4B6AA27F7BB7}"/>
    <cellStyle name="Millares 23 7 3" xfId="14363" xr:uid="{C49228AC-80AE-47CC-BA0F-EA783C27D682}"/>
    <cellStyle name="Millares 23 7 3 2" xfId="37257" xr:uid="{8EE832F0-6C6A-447D-86D3-1F79457A4BFC}"/>
    <cellStyle name="Millares 23 7 4" xfId="25816" xr:uid="{330692CD-2F3E-458F-AB65-DA37F7834E92}"/>
    <cellStyle name="Millares 23 7 5" xfId="48698" xr:uid="{9BA70FD8-B8A0-45F2-8344-0BAFCF71FCCB}"/>
    <cellStyle name="Millares 23 8" xfId="3170" xr:uid="{258D4D04-C289-4835-8F57-ED71904CB5E6}"/>
    <cellStyle name="Millares 23 8 2" xfId="7413" xr:uid="{12FF6737-495B-4F12-8F82-DDE4A7B9E073}"/>
    <cellStyle name="Millares 23 8 2 2" xfId="18865" xr:uid="{FF2DD85F-98AA-4DA6-9282-3DBDF3236438}"/>
    <cellStyle name="Millares 23 8 2 2 2" xfId="41759" xr:uid="{08CD579E-9BB6-4285-A615-DF1B2F5FCC10}"/>
    <cellStyle name="Millares 23 8 2 3" xfId="30318" xr:uid="{C654F97A-A64B-4DD4-9B99-CCE75C7B7660}"/>
    <cellStyle name="Millares 23 8 2 4" xfId="53200" xr:uid="{7BEB13CB-8AE2-4665-825B-CF376F1AA53C}"/>
    <cellStyle name="Millares 23 8 3" xfId="14623" xr:uid="{EAB6C686-B9FF-4FCD-B6F1-635CD5501247}"/>
    <cellStyle name="Millares 23 8 3 2" xfId="37517" xr:uid="{7C168997-0A01-4E8B-BDAE-253D0E70DD8D}"/>
    <cellStyle name="Millares 23 8 4" xfId="26076" xr:uid="{88BA1E0C-1F85-45BB-97B1-FB54F2A22C07}"/>
    <cellStyle name="Millares 23 8 5" xfId="48958" xr:uid="{ACB08E83-1E6E-4079-9AF9-8FBE676B82A5}"/>
    <cellStyle name="Millares 23 9" xfId="3431" xr:uid="{DB4DD600-97FF-4585-9F3B-22CDC20387BF}"/>
    <cellStyle name="Millares 23 9 2" xfId="7674" xr:uid="{DCD3CD76-7B8C-421C-BE47-BDDEE9B105D1}"/>
    <cellStyle name="Millares 23 9 2 2" xfId="19126" xr:uid="{3E207EFB-3488-42E2-A94B-A38E21AD41BD}"/>
    <cellStyle name="Millares 23 9 2 2 2" xfId="42020" xr:uid="{87E1E5C6-FB85-49C3-A044-4F06C01BBE73}"/>
    <cellStyle name="Millares 23 9 2 3" xfId="30579" xr:uid="{AB10127F-5865-4D18-9134-862E96B1AB53}"/>
    <cellStyle name="Millares 23 9 2 4" xfId="53461" xr:uid="{2C027D5A-C2F0-4B53-989E-1ADB40348674}"/>
    <cellStyle name="Millares 23 9 3" xfId="14884" xr:uid="{57DC9C03-67E3-4A46-9977-9441120401AE}"/>
    <cellStyle name="Millares 23 9 3 2" xfId="37778" xr:uid="{6FE04DED-A494-4E6C-968B-38004BE5EFF2}"/>
    <cellStyle name="Millares 23 9 4" xfId="26337" xr:uid="{4BE6D3F3-6C4E-4CE0-99F5-E19F850123C0}"/>
    <cellStyle name="Millares 23 9 5" xfId="49219" xr:uid="{832A3B73-EE6B-4492-B364-84D441E9C037}"/>
    <cellStyle name="Millares 24" xfId="265" xr:uid="{14E1D076-CF64-4A08-9D01-A6D32BA9816C}"/>
    <cellStyle name="Millares 24 10" xfId="4499" xr:uid="{6AF55942-67EF-41D9-A122-5A06858BE498}"/>
    <cellStyle name="Millares 24 10 2" xfId="15951" xr:uid="{5A86842B-91FD-4627-A76A-D95708B8B30B}"/>
    <cellStyle name="Millares 24 10 2 2" xfId="38845" xr:uid="{D8848308-ED1D-4610-8B63-E4BE3D4B3083}"/>
    <cellStyle name="Millares 24 10 3" xfId="27404" xr:uid="{FA4F90BA-B8A3-4AAF-9BBB-725956636AD5}"/>
    <cellStyle name="Millares 24 10 4" xfId="50286" xr:uid="{156D1116-6182-47D2-9936-D7C490BA33A9}"/>
    <cellStyle name="Millares 24 11" xfId="8779" xr:uid="{D4C77D82-0367-443D-AE0F-4631336D1D47}"/>
    <cellStyle name="Millares 24 11 2" xfId="20223" xr:uid="{6F55E923-9646-4ED3-874C-3AAF086DD7E6}"/>
    <cellStyle name="Millares 24 11 2 2" xfId="43117" xr:uid="{3752C4AC-B815-45F4-992E-EDA4E230D148}"/>
    <cellStyle name="Millares 24 11 3" xfId="31676" xr:uid="{21231E86-CC36-421F-B503-1F1075811A39}"/>
    <cellStyle name="Millares 24 11 4" xfId="54558" xr:uid="{1BE2F76E-DE1C-4DC4-9E41-F5C7BC8609B9}"/>
    <cellStyle name="Millares 24 12" xfId="9041" xr:uid="{24D7DAD2-712A-4BDF-BA5A-5540A8A00C31}"/>
    <cellStyle name="Millares 24 12 2" xfId="20485" xr:uid="{5A3A676D-3D68-401D-A55A-B5F8B343330F}"/>
    <cellStyle name="Millares 24 12 2 2" xfId="43379" xr:uid="{CFA9CE51-996E-4467-AB83-E89E22567C3E}"/>
    <cellStyle name="Millares 24 12 3" xfId="31938" xr:uid="{73931DAA-CB0B-4EC3-8DF8-DF7C0519F1C4}"/>
    <cellStyle name="Millares 24 12 4" xfId="54820" xr:uid="{B850D09E-E491-4BC1-9A11-9BE0B1F369B5}"/>
    <cellStyle name="Millares 24 13" xfId="9308" xr:uid="{4A662FF8-2FB4-4797-A7BC-8202F4B6AFDC}"/>
    <cellStyle name="Millares 24 13 2" xfId="20752" xr:uid="{3162AA9E-F01F-49DF-B161-636744FFDE19}"/>
    <cellStyle name="Millares 24 13 2 2" xfId="43646" xr:uid="{3F15FAF3-DE44-4C10-BCD5-D9DBE062CF30}"/>
    <cellStyle name="Millares 24 13 3" xfId="32205" xr:uid="{B5A61990-D8D9-4D01-9FF7-994201844CE1}"/>
    <cellStyle name="Millares 24 13 4" xfId="55087" xr:uid="{79E68E3A-F16D-499C-BAAD-A260774B5F45}"/>
    <cellStyle name="Millares 24 14" xfId="9580" xr:uid="{11833138-05E0-439C-ACE8-2C9B0EC4C3DA}"/>
    <cellStyle name="Millares 24 14 2" xfId="21023" xr:uid="{9BCBCD7E-A076-475A-A386-E02775DED4C2}"/>
    <cellStyle name="Millares 24 14 2 2" xfId="43917" xr:uid="{2E6C558F-2C39-47F9-9A4D-4288215E0F3A}"/>
    <cellStyle name="Millares 24 14 3" xfId="32476" xr:uid="{C7F20C8F-92BE-4671-BE33-FDE0C7462888}"/>
    <cellStyle name="Millares 24 15" xfId="10664" xr:uid="{DCD46511-DC29-47E2-AE1E-D2692DCA4412}"/>
    <cellStyle name="Millares 24 15 2" xfId="22107" xr:uid="{2694AEB1-6243-4A0B-A0B3-09E978D6DBCE}"/>
    <cellStyle name="Millares 24 15 2 2" xfId="45001" xr:uid="{2A789DB3-A291-4A4E-8CAF-9AFCB68B5748}"/>
    <cellStyle name="Millares 24 15 3" xfId="33560" xr:uid="{8101573D-5DC4-46A9-8B5C-B465424A607E}"/>
    <cellStyle name="Millares 24 16" xfId="11729" xr:uid="{AA72CF3E-1420-493B-BAE7-E82726D34BAF}"/>
    <cellStyle name="Millares 24 16 2" xfId="34623" xr:uid="{526E1E56-E75F-4CA4-9E23-CF6C4809422E}"/>
    <cellStyle name="Millares 24 17" xfId="23182" xr:uid="{5A44E7DD-8DD4-4948-BF5C-4766523B5A57}"/>
    <cellStyle name="Millares 24 18" xfId="46065" xr:uid="{A0AB4CEF-6C37-47CE-A4B5-32F4C0115AD2}"/>
    <cellStyle name="Millares 24 2" xfId="386" xr:uid="{AE658517-CA78-46BA-B9BF-576A3FC7C3B3}"/>
    <cellStyle name="Millares 24 2 10" xfId="8895" xr:uid="{4A74186F-A49B-4CE4-8D49-4A14FF88313F}"/>
    <cellStyle name="Millares 24 2 10 2" xfId="20339" xr:uid="{015601EA-FF6D-4403-8E7A-1449C133F1D9}"/>
    <cellStyle name="Millares 24 2 10 2 2" xfId="43233" xr:uid="{968D6994-DEB7-4789-823C-1894A9B6DFB5}"/>
    <cellStyle name="Millares 24 2 10 3" xfId="31792" xr:uid="{B0E67730-5024-4BD9-895D-83186FB779BE}"/>
    <cellStyle name="Millares 24 2 10 4" xfId="54674" xr:uid="{4BA10C36-C53E-4013-82FA-AF4549E904AB}"/>
    <cellStyle name="Millares 24 2 11" xfId="9157" xr:uid="{B21AF933-5C5C-46FE-8053-8F565DD09362}"/>
    <cellStyle name="Millares 24 2 11 2" xfId="20601" xr:uid="{94C5F396-32F0-4ABC-8F1D-3651CB9A15A5}"/>
    <cellStyle name="Millares 24 2 11 2 2" xfId="43495" xr:uid="{80AC028C-9FE5-4BFD-B6CB-53F4B795B6D4}"/>
    <cellStyle name="Millares 24 2 11 3" xfId="32054" xr:uid="{4F6661A9-3974-4298-8F58-1439C771D33C}"/>
    <cellStyle name="Millares 24 2 11 4" xfId="54936" xr:uid="{BCEE5E86-E91F-43BD-A22E-6E5EC8D654AD}"/>
    <cellStyle name="Millares 24 2 12" xfId="9424" xr:uid="{7A57F57E-F9F7-4319-B4E3-303B8544A437}"/>
    <cellStyle name="Millares 24 2 12 2" xfId="20868" xr:uid="{95011530-CA4C-457D-B532-44FB8863CDCA}"/>
    <cellStyle name="Millares 24 2 12 2 2" xfId="43762" xr:uid="{12104897-9C89-48C9-B403-5575832745A3}"/>
    <cellStyle name="Millares 24 2 12 3" xfId="32321" xr:uid="{DDC342C3-E539-4918-A5F6-EC141A2CE43B}"/>
    <cellStyle name="Millares 24 2 12 4" xfId="55203" xr:uid="{5270C62B-46C0-4583-9451-CE04C6188160}"/>
    <cellStyle name="Millares 24 2 13" xfId="9696" xr:uid="{5BCE9E3F-D31E-4530-B24E-2E17814BD47F}"/>
    <cellStyle name="Millares 24 2 13 2" xfId="21139" xr:uid="{73130435-7D07-4E07-96E4-1C4EFD7AE7C5}"/>
    <cellStyle name="Millares 24 2 13 2 2" xfId="44033" xr:uid="{D059D6B3-7B1A-433F-A5C1-FDC54EA511A1}"/>
    <cellStyle name="Millares 24 2 13 3" xfId="32592" xr:uid="{A3E75CD3-7E95-4647-AEBA-878CA8E17E40}"/>
    <cellStyle name="Millares 24 2 14" xfId="10780" xr:uid="{AA523AC4-558D-47EE-B6C1-2FE3B0A64585}"/>
    <cellStyle name="Millares 24 2 14 2" xfId="22223" xr:uid="{191D9A52-E4AF-4513-914D-5E49873DB714}"/>
    <cellStyle name="Millares 24 2 14 2 2" xfId="45117" xr:uid="{8757842C-464B-409A-BC7E-4F18470ECC31}"/>
    <cellStyle name="Millares 24 2 14 3" xfId="33676" xr:uid="{E06C3F86-6CF1-4B71-8C65-1CCA0BF60BE0}"/>
    <cellStyle name="Millares 24 2 15" xfId="11845" xr:uid="{AF8B077F-8DA5-42B5-99A5-3B622317DD45}"/>
    <cellStyle name="Millares 24 2 15 2" xfId="34739" xr:uid="{47404A5D-EBB6-4EE6-B753-CC9173011C8C}"/>
    <cellStyle name="Millares 24 2 16" xfId="23298" xr:uid="{99937FAB-33F7-4098-928C-EC9DA58D5119}"/>
    <cellStyle name="Millares 24 2 17" xfId="46181" xr:uid="{7EB18A22-D883-4D19-8DE7-28CC7C0A5E52}"/>
    <cellStyle name="Millares 24 2 2" xfId="649" xr:uid="{C1A50835-7EB5-4D84-8EC5-6C1E7D919097}"/>
    <cellStyle name="Millares 24 2 2 10" xfId="46444" xr:uid="{772311DA-FF5D-4B40-9A1D-84240E793D7E}"/>
    <cellStyle name="Millares 24 2 2 2" xfId="1177" xr:uid="{EBC5B8DC-3E22-44ED-A122-426494ED11B8}"/>
    <cellStyle name="Millares 24 2 2 2 2" xfId="2494" xr:uid="{11C065AD-5C5E-42A2-B53B-60276D9F9A5E}"/>
    <cellStyle name="Millares 24 2 2 2 2 2" xfId="6742" xr:uid="{C62AD266-F640-4CE3-90D9-B632B8581240}"/>
    <cellStyle name="Millares 24 2 2 2 2 2 2" xfId="18194" xr:uid="{00C5A906-7340-4A11-8792-35B3462138CB}"/>
    <cellStyle name="Millares 24 2 2 2 2 2 2 2" xfId="41088" xr:uid="{B19DFA5A-4AE5-45AA-9E5D-DE08A0A63992}"/>
    <cellStyle name="Millares 24 2 2 2 2 2 3" xfId="29647" xr:uid="{1E01B3E3-732F-4589-82E1-455BA19EF9FC}"/>
    <cellStyle name="Millares 24 2 2 2 2 2 4" xfId="52529" xr:uid="{7545E9DB-4F29-40CC-9318-5B1AA7FBF979}"/>
    <cellStyle name="Millares 24 2 2 2 2 3" xfId="13952" xr:uid="{58F567A2-707B-47B7-BEF7-54EF8EC1667F}"/>
    <cellStyle name="Millares 24 2 2 2 2 3 2" xfId="36846" xr:uid="{9A5067F0-AECC-482F-B9D2-C40266AECA02}"/>
    <cellStyle name="Millares 24 2 2 2 2 4" xfId="25405" xr:uid="{2CFA7E2C-A921-4100-AA28-68F2FD20DA4A}"/>
    <cellStyle name="Millares 24 2 2 2 2 5" xfId="48288" xr:uid="{AC5F1249-DCA0-433B-8CFE-BE3195976A4F}"/>
    <cellStyle name="Millares 24 2 2 2 3" xfId="4338" xr:uid="{FE565B0E-7B2A-417B-978B-1E03F646A356}"/>
    <cellStyle name="Millares 24 2 2 2 3 2" xfId="8581" xr:uid="{B4ED0AE3-5F80-412F-BD7F-4E68783F475B}"/>
    <cellStyle name="Millares 24 2 2 2 3 2 2" xfId="20033" xr:uid="{F722681A-DCE7-4393-B4CD-6715CC2610E5}"/>
    <cellStyle name="Millares 24 2 2 2 3 2 2 2" xfId="42927" xr:uid="{4FC6CEFD-22F6-495B-B2E1-F96D77AF3456}"/>
    <cellStyle name="Millares 24 2 2 2 3 2 3" xfId="31486" xr:uid="{D6D4B4F4-A0A4-4FBD-B58E-AFE04B4F04B2}"/>
    <cellStyle name="Millares 24 2 2 2 3 2 4" xfId="54368" xr:uid="{D35A8640-5996-4E6B-A210-CDFB497A6899}"/>
    <cellStyle name="Millares 24 2 2 2 3 3" xfId="15791" xr:uid="{DFE19149-CB5B-4F10-A39D-F932CF871F8A}"/>
    <cellStyle name="Millares 24 2 2 2 3 3 2" xfId="38685" xr:uid="{0B3C407D-A4E4-4BDF-9890-602AD18E463D}"/>
    <cellStyle name="Millares 24 2 2 2 3 4" xfId="27244" xr:uid="{330BB076-7DCA-46EC-A7A7-1D51A9E0268F}"/>
    <cellStyle name="Millares 24 2 2 2 3 5" xfId="50126" xr:uid="{7A10BABD-36BD-4F3E-89AB-B60C3CB82DE9}"/>
    <cellStyle name="Millares 24 2 2 2 4" xfId="5425" xr:uid="{B3BFE750-2EE3-4939-A115-50082590DD2F}"/>
    <cellStyle name="Millares 24 2 2 2 4 2" xfId="16877" xr:uid="{139E5D4E-6177-4595-AD60-A6B941C13425}"/>
    <cellStyle name="Millares 24 2 2 2 4 2 2" xfId="39771" xr:uid="{009A7934-F450-431C-A771-A6F2F940B558}"/>
    <cellStyle name="Millares 24 2 2 2 4 3" xfId="28330" xr:uid="{C3C7EDD4-2CE5-435E-BBA2-56BA22BB4F66}"/>
    <cellStyle name="Millares 24 2 2 2 4 4" xfId="51212" xr:uid="{73F57C80-0D2B-43A8-9A0D-9BFEB7287D97}"/>
    <cellStyle name="Millares 24 2 2 2 5" xfId="10486" xr:uid="{DB8F57DF-AE2E-4C6C-9D3D-E7360A78ECD2}"/>
    <cellStyle name="Millares 24 2 2 2 5 2" xfId="21929" xr:uid="{7FAF05E0-01FA-4EAF-B4C8-248E3A239602}"/>
    <cellStyle name="Millares 24 2 2 2 5 2 2" xfId="44823" xr:uid="{51EE79AF-C2D9-4BA4-90AA-B7CD2C6DB0AF}"/>
    <cellStyle name="Millares 24 2 2 2 5 3" xfId="33382" xr:uid="{91619755-98A7-47F4-BA2B-144D56E86020}"/>
    <cellStyle name="Millares 24 2 2 2 6" xfId="11570" xr:uid="{164C703D-0EEE-4CD0-A65C-53841DB32E3F}"/>
    <cellStyle name="Millares 24 2 2 2 6 2" xfId="23013" xr:uid="{D6A3D152-FB64-4E7B-9ED9-98B49D2B8959}"/>
    <cellStyle name="Millares 24 2 2 2 6 2 2" xfId="45907" xr:uid="{85ACDF6D-AA60-4979-A2A0-4B85A3B95286}"/>
    <cellStyle name="Millares 24 2 2 2 6 3" xfId="34466" xr:uid="{53C12ADA-C943-4EBD-B630-FDC33F58BF24}"/>
    <cellStyle name="Millares 24 2 2 2 7" xfId="12635" xr:uid="{0EABF6B0-3AD8-44F5-A432-D691AFC4A8E5}"/>
    <cellStyle name="Millares 24 2 2 2 7 2" xfId="35529" xr:uid="{B9B0CBC1-0CDF-4158-A482-CD5F3FC79251}"/>
    <cellStyle name="Millares 24 2 2 2 8" xfId="24088" xr:uid="{4B157CE5-1B16-4A92-AD78-1E3FB5DFCB8C}"/>
    <cellStyle name="Millares 24 2 2 2 9" xfId="46971" xr:uid="{7EA8C205-FFC8-46CB-BD2B-F4DAB30532FD}"/>
    <cellStyle name="Millares 24 2 2 3" xfId="1967" xr:uid="{1DDE04B1-1B56-472D-8604-910AFE0D7B8D}"/>
    <cellStyle name="Millares 24 2 2 3 2" xfId="6215" xr:uid="{74A68EDD-4BF0-4A90-8DFB-F91AC46801E9}"/>
    <cellStyle name="Millares 24 2 2 3 2 2" xfId="17667" xr:uid="{911420C6-A88C-4801-A8AA-08D0FDFA3B18}"/>
    <cellStyle name="Millares 24 2 2 3 2 2 2" xfId="40561" xr:uid="{5A31F6BF-CCFC-4BC4-82A1-9D48B490C817}"/>
    <cellStyle name="Millares 24 2 2 3 2 3" xfId="29120" xr:uid="{86FCFB11-7E8F-4899-9E68-57473DCD40E6}"/>
    <cellStyle name="Millares 24 2 2 3 2 4" xfId="52002" xr:uid="{11A3C2A0-5612-40F6-8EC8-F79DF805F5B4}"/>
    <cellStyle name="Millares 24 2 2 3 3" xfId="13425" xr:uid="{61AA50E3-15CB-474C-A59E-A30826277320}"/>
    <cellStyle name="Millares 24 2 2 3 3 2" xfId="36319" xr:uid="{1F485268-2FEC-48D8-A541-204DF0696180}"/>
    <cellStyle name="Millares 24 2 2 3 4" xfId="24878" xr:uid="{85B03214-1343-4F3B-BBC1-A34FDFD85035}"/>
    <cellStyle name="Millares 24 2 2 3 5" xfId="47761" xr:uid="{F7283893-2FAA-4990-B063-9729180040F7}"/>
    <cellStyle name="Millares 24 2 2 4" xfId="3811" xr:uid="{8D2F3D5A-E793-4F62-96E7-319FF1FC6F23}"/>
    <cellStyle name="Millares 24 2 2 4 2" xfId="8054" xr:uid="{4E0B26BE-4A8F-4DBC-B0FC-46B8B0658C34}"/>
    <cellStyle name="Millares 24 2 2 4 2 2" xfId="19506" xr:uid="{57D81732-CA3B-44BA-93E0-8B05B76EDA17}"/>
    <cellStyle name="Millares 24 2 2 4 2 2 2" xfId="42400" xr:uid="{2CB4E55B-E4A0-4865-B335-6E20B64F551F}"/>
    <cellStyle name="Millares 24 2 2 4 2 3" xfId="30959" xr:uid="{8DA11625-7F35-4AC0-A1F4-F859C28811DC}"/>
    <cellStyle name="Millares 24 2 2 4 2 4" xfId="53841" xr:uid="{23E4E9DE-5ABF-4C78-AE41-D0E8D1750AD3}"/>
    <cellStyle name="Millares 24 2 2 4 3" xfId="15264" xr:uid="{C6C02D1B-A937-4608-893A-84CB9BE81707}"/>
    <cellStyle name="Millares 24 2 2 4 3 2" xfId="38158" xr:uid="{EFDE317F-F3A7-4B60-8FAE-4B85F664BCCC}"/>
    <cellStyle name="Millares 24 2 2 4 4" xfId="26717" xr:uid="{B3DCEE72-3E68-45C4-AA48-CCE47A374AA7}"/>
    <cellStyle name="Millares 24 2 2 4 5" xfId="49599" xr:uid="{E7858F36-E2FA-41BC-9B63-250D84047B6D}"/>
    <cellStyle name="Millares 24 2 2 5" xfId="4898" xr:uid="{524F2CE0-22C9-4313-B9F6-22619AB62DBF}"/>
    <cellStyle name="Millares 24 2 2 5 2" xfId="16350" xr:uid="{5A78000E-31ED-4D88-B0D9-D07B84B0985A}"/>
    <cellStyle name="Millares 24 2 2 5 2 2" xfId="39244" xr:uid="{AC35B938-DB11-4B43-9028-7935A30E6F93}"/>
    <cellStyle name="Millares 24 2 2 5 3" xfId="27803" xr:uid="{38B8E04C-3864-460D-A44B-3115E29695B9}"/>
    <cellStyle name="Millares 24 2 2 5 4" xfId="50685" xr:uid="{593C9F81-086F-42DD-B58B-A2E6C0998711}"/>
    <cellStyle name="Millares 24 2 2 6" xfId="9959" xr:uid="{17306CD3-92E2-43D7-A5F8-0213BF8265C7}"/>
    <cellStyle name="Millares 24 2 2 6 2" xfId="21402" xr:uid="{D5839FA3-E949-42A6-A7FD-EC0DA44FAFE0}"/>
    <cellStyle name="Millares 24 2 2 6 2 2" xfId="44296" xr:uid="{55163D2D-613E-4C8B-8909-F5CC46F36319}"/>
    <cellStyle name="Millares 24 2 2 6 3" xfId="32855" xr:uid="{2E339461-CB0F-4583-BF09-EA9C125647BD}"/>
    <cellStyle name="Millares 24 2 2 7" xfId="11043" xr:uid="{6CC37F03-4CD2-4613-8941-119963F5EA40}"/>
    <cellStyle name="Millares 24 2 2 7 2" xfId="22486" xr:uid="{3474E21D-6218-46F9-8542-1A4F6CC4D124}"/>
    <cellStyle name="Millares 24 2 2 7 2 2" xfId="45380" xr:uid="{C3B35BF5-5006-4068-9ADD-1E658392F54B}"/>
    <cellStyle name="Millares 24 2 2 7 3" xfId="33939" xr:uid="{3765B946-0A4A-4796-9C5E-D5F4B1CE5BF4}"/>
    <cellStyle name="Millares 24 2 2 8" xfId="12108" xr:uid="{FA40C186-B400-448D-BD1D-280E63CD5BBC}"/>
    <cellStyle name="Millares 24 2 2 8 2" xfId="35002" xr:uid="{D1440BE5-5FF8-45B8-84D4-1CCD1E145048}"/>
    <cellStyle name="Millares 24 2 2 9" xfId="23561" xr:uid="{D38F362B-1CD1-4B19-A5E2-5B55EE3EBD9B}"/>
    <cellStyle name="Millares 24 2 3" xfId="914" xr:uid="{8CD1C0C8-A8D3-4127-965D-4B2DACF10F15}"/>
    <cellStyle name="Millares 24 2 3 2" xfId="2231" xr:uid="{AA92E1C3-A3B6-45C4-8714-2F4E0F6AB476}"/>
    <cellStyle name="Millares 24 2 3 2 2" xfId="6479" xr:uid="{D1C0BE48-E542-4F9D-A805-7F10E4D03537}"/>
    <cellStyle name="Millares 24 2 3 2 2 2" xfId="17931" xr:uid="{2006E3E0-0BD1-4C38-8E78-A5AC70602A8F}"/>
    <cellStyle name="Millares 24 2 3 2 2 2 2" xfId="40825" xr:uid="{AE919E9C-1692-4E6C-90EF-5CD7BB0C2CAF}"/>
    <cellStyle name="Millares 24 2 3 2 2 3" xfId="29384" xr:uid="{FB89EB1C-BE0F-47A9-ADD5-96175BBC81FF}"/>
    <cellStyle name="Millares 24 2 3 2 2 4" xfId="52266" xr:uid="{E194425B-DCE8-4BBE-8712-9A241FAAADE8}"/>
    <cellStyle name="Millares 24 2 3 2 3" xfId="13689" xr:uid="{A6ED2F52-74D5-401B-BDA1-90E1952324F6}"/>
    <cellStyle name="Millares 24 2 3 2 3 2" xfId="36583" xr:uid="{44248188-696F-4EE8-A544-CD9BCBB53BF3}"/>
    <cellStyle name="Millares 24 2 3 2 4" xfId="25142" xr:uid="{51FDE52F-B809-44C2-95B5-E5AEF1676B1D}"/>
    <cellStyle name="Millares 24 2 3 2 5" xfId="48025" xr:uid="{291EE45F-7165-41CD-9C3A-180A17476F4D}"/>
    <cellStyle name="Millares 24 2 3 3" xfId="4075" xr:uid="{10F6A6CF-CBF7-43FC-96C9-E3A32BF87B55}"/>
    <cellStyle name="Millares 24 2 3 3 2" xfId="8318" xr:uid="{164AAF61-847C-413C-A916-68346834FDA9}"/>
    <cellStyle name="Millares 24 2 3 3 2 2" xfId="19770" xr:uid="{DC6F2932-230E-471E-83FD-2DDE0EA80D33}"/>
    <cellStyle name="Millares 24 2 3 3 2 2 2" xfId="42664" xr:uid="{7277A1E2-583F-46EC-ADA6-9F5C9FE9F455}"/>
    <cellStyle name="Millares 24 2 3 3 2 3" xfId="31223" xr:uid="{27F8BFFF-E085-4738-AD24-273BA772808D}"/>
    <cellStyle name="Millares 24 2 3 3 2 4" xfId="54105" xr:uid="{9331C591-1421-43A3-9A0E-8165EA0A4944}"/>
    <cellStyle name="Millares 24 2 3 3 3" xfId="15528" xr:uid="{6BE5EB49-A51B-4F32-87A6-D5D1B5C0982F}"/>
    <cellStyle name="Millares 24 2 3 3 3 2" xfId="38422" xr:uid="{B4BAAF0A-ECEF-40EE-896F-6E6ED4309C58}"/>
    <cellStyle name="Millares 24 2 3 3 4" xfId="26981" xr:uid="{4F9E96B8-CE57-41EA-9D06-0055E17E5432}"/>
    <cellStyle name="Millares 24 2 3 3 5" xfId="49863" xr:uid="{DAE34B30-C3D3-4141-92E4-F638567379C0}"/>
    <cellStyle name="Millares 24 2 3 4" xfId="5162" xr:uid="{FD5F0A4A-53B0-49EF-9784-A8D551BAFBCF}"/>
    <cellStyle name="Millares 24 2 3 4 2" xfId="16614" xr:uid="{D9264426-B7FB-4C49-944C-5AA57C4D2A2C}"/>
    <cellStyle name="Millares 24 2 3 4 2 2" xfId="39508" xr:uid="{EF43E748-B061-4A6B-A684-4B6774FE563E}"/>
    <cellStyle name="Millares 24 2 3 4 3" xfId="28067" xr:uid="{14C05B7F-B74D-496E-AC6C-8D0C2A8296C7}"/>
    <cellStyle name="Millares 24 2 3 4 4" xfId="50949" xr:uid="{342FBA70-D306-45B0-B1FE-12AF39FEB579}"/>
    <cellStyle name="Millares 24 2 3 5" xfId="10223" xr:uid="{6B6C1333-DFFF-4962-B1AF-4EA01EADBC70}"/>
    <cellStyle name="Millares 24 2 3 5 2" xfId="21666" xr:uid="{8BF97F9E-37B4-4B7D-97AC-03286B3B52DF}"/>
    <cellStyle name="Millares 24 2 3 5 2 2" xfId="44560" xr:uid="{98969C29-3EC9-42ED-9524-C758890E4E1D}"/>
    <cellStyle name="Millares 24 2 3 5 3" xfId="33119" xr:uid="{88DD7D29-2864-4C55-8348-5A6EBE0022DD}"/>
    <cellStyle name="Millares 24 2 3 6" xfId="11307" xr:uid="{F4BB0403-2040-4415-BCBF-BF1B74C58D76}"/>
    <cellStyle name="Millares 24 2 3 6 2" xfId="22750" xr:uid="{87036EE5-4356-4763-9C41-F7C53EB6DFC6}"/>
    <cellStyle name="Millares 24 2 3 6 2 2" xfId="45644" xr:uid="{2B2CDC23-E87C-4CA1-B212-254735E6FD96}"/>
    <cellStyle name="Millares 24 2 3 6 3" xfId="34203" xr:uid="{402886DE-8AF2-47B3-8C14-8DFEA5A2AA70}"/>
    <cellStyle name="Millares 24 2 3 7" xfId="12372" xr:uid="{8BBEB8F4-091B-4E5A-85C6-BC8F45401058}"/>
    <cellStyle name="Millares 24 2 3 7 2" xfId="35266" xr:uid="{B911CC59-CFF6-4C2B-A254-815E5BD0BBDB}"/>
    <cellStyle name="Millares 24 2 3 8" xfId="23825" xr:uid="{AD6394EB-C456-4357-BFE7-3F89D3B37AF7}"/>
    <cellStyle name="Millares 24 2 3 9" xfId="46708" xr:uid="{9F5E1D4A-163B-4C62-834F-FA5388B8CD89}"/>
    <cellStyle name="Millares 24 2 4" xfId="1442" xr:uid="{B754586F-2129-44FA-B1CC-B276C143E04D}"/>
    <cellStyle name="Millares 24 2 4 2" xfId="2759" xr:uid="{A2166C03-2D7B-42ED-AB7D-9A6B1EB4F68B}"/>
    <cellStyle name="Millares 24 2 4 2 2" xfId="7007" xr:uid="{A0B663EB-9FD9-4875-A1C4-D20B407991CD}"/>
    <cellStyle name="Millares 24 2 4 2 2 2" xfId="18459" xr:uid="{8B6C71B4-AF88-4A9F-B01E-80D6972A6F4F}"/>
    <cellStyle name="Millares 24 2 4 2 2 2 2" xfId="41353" xr:uid="{8473286A-14D0-4360-B28F-AD15A47028EC}"/>
    <cellStyle name="Millares 24 2 4 2 2 3" xfId="29912" xr:uid="{0011727D-D476-4118-98BB-B34734BC422C}"/>
    <cellStyle name="Millares 24 2 4 2 2 4" xfId="52794" xr:uid="{BDAB805F-BF3B-4209-A058-C4DA0ADE7CC5}"/>
    <cellStyle name="Millares 24 2 4 2 3" xfId="14217" xr:uid="{EF1D7463-107D-48F6-B7CC-31E6A56E3593}"/>
    <cellStyle name="Millares 24 2 4 2 3 2" xfId="37111" xr:uid="{4358687B-699F-4E58-B899-84E2F80F1BFD}"/>
    <cellStyle name="Millares 24 2 4 2 4" xfId="25670" xr:uid="{AC53C79E-582B-445E-8950-765C3BBF69B4}"/>
    <cellStyle name="Millares 24 2 4 2 5" xfId="48553" xr:uid="{570A0409-7AD4-4F48-A7DB-CC33C263E1AB}"/>
    <cellStyle name="Millares 24 2 4 3" xfId="5690" xr:uid="{CA89A0C0-5F45-4BCC-8525-F48B46E83D76}"/>
    <cellStyle name="Millares 24 2 4 3 2" xfId="17142" xr:uid="{3CB9C85B-D2E5-4C6B-89EE-7E48861570BB}"/>
    <cellStyle name="Millares 24 2 4 3 2 2" xfId="40036" xr:uid="{F132E449-D5C7-4EC1-BEEE-ABD2BB9B0606}"/>
    <cellStyle name="Millares 24 2 4 3 3" xfId="28595" xr:uid="{BD4AFB85-C6B9-4A0F-BC98-4D3AD862E71F}"/>
    <cellStyle name="Millares 24 2 4 3 4" xfId="51477" xr:uid="{1FFDC2A2-5E5D-4046-899A-11BCABBB72AA}"/>
    <cellStyle name="Millares 24 2 4 4" xfId="12900" xr:uid="{4052E1C4-0921-474D-BB7C-1F8318CB058C}"/>
    <cellStyle name="Millares 24 2 4 4 2" xfId="35794" xr:uid="{4D3B59D0-7D36-41F7-BE44-07CB521E1376}"/>
    <cellStyle name="Millares 24 2 4 5" xfId="24353" xr:uid="{44F62B2B-134B-4D64-B8B0-6A9158BEFE86}"/>
    <cellStyle name="Millares 24 2 4 6" xfId="47236" xr:uid="{728C024B-BCAB-4658-BA64-179709700E6C}"/>
    <cellStyle name="Millares 24 2 5" xfId="1704" xr:uid="{2AC99311-FBD4-440D-BB91-76B0EE4667A0}"/>
    <cellStyle name="Millares 24 2 5 2" xfId="5952" xr:uid="{682151D1-AC17-44E1-9C61-1FECE5BF6125}"/>
    <cellStyle name="Millares 24 2 5 2 2" xfId="17404" xr:uid="{7FA6D493-A033-42B4-821A-2FE0377014DF}"/>
    <cellStyle name="Millares 24 2 5 2 2 2" xfId="40298" xr:uid="{C5BD1FB1-BE00-48C3-A4B6-AF5F4F0C43FD}"/>
    <cellStyle name="Millares 24 2 5 2 3" xfId="28857" xr:uid="{4CBA3B95-597B-41D2-85D4-ECBA80821601}"/>
    <cellStyle name="Millares 24 2 5 2 4" xfId="51739" xr:uid="{5078C5AC-5F39-4096-A9F5-D0888120C332}"/>
    <cellStyle name="Millares 24 2 5 3" xfId="13162" xr:uid="{DDD7EC93-E693-4B2A-B4D3-44173BEECCC1}"/>
    <cellStyle name="Millares 24 2 5 3 2" xfId="36056" xr:uid="{1CD75C79-62F3-435E-A8F5-A36603D1900C}"/>
    <cellStyle name="Millares 24 2 5 4" xfId="24615" xr:uid="{4D79A4E5-A0FA-4D98-92B5-6835E6613691}"/>
    <cellStyle name="Millares 24 2 5 5" xfId="47498" xr:uid="{35290FB4-2E5D-4F2C-9094-5A2F2C372C91}"/>
    <cellStyle name="Millares 24 2 6" xfId="3027" xr:uid="{E558F825-D714-4555-A674-3559718E26CF}"/>
    <cellStyle name="Millares 24 2 6 2" xfId="7270" xr:uid="{1D24A537-7775-44C1-BE38-97F84EF61513}"/>
    <cellStyle name="Millares 24 2 6 2 2" xfId="18722" xr:uid="{53C0982D-D150-466B-98BF-CAE6136E2F72}"/>
    <cellStyle name="Millares 24 2 6 2 2 2" xfId="41616" xr:uid="{4EA031F5-C2A1-42B9-9AAE-8C4AF16D76C2}"/>
    <cellStyle name="Millares 24 2 6 2 3" xfId="30175" xr:uid="{4A4D90CE-29D7-47A1-A2D2-81706456951E}"/>
    <cellStyle name="Millares 24 2 6 2 4" xfId="53057" xr:uid="{D9525E73-AF2B-4158-83A6-BE41EDF7E2A3}"/>
    <cellStyle name="Millares 24 2 6 3" xfId="14480" xr:uid="{0246E770-F4D9-4EC7-9C32-A9725B1BF810}"/>
    <cellStyle name="Millares 24 2 6 3 2" xfId="37374" xr:uid="{4198EBF8-B8D4-4F14-B516-E4CF8340BCB0}"/>
    <cellStyle name="Millares 24 2 6 4" xfId="25933" xr:uid="{A89884BF-7001-4640-B58C-C550A5CFACE8}"/>
    <cellStyle name="Millares 24 2 6 5" xfId="48815" xr:uid="{12A443B4-2782-444D-A2B3-BF4F746D7675}"/>
    <cellStyle name="Millares 24 2 7" xfId="3287" xr:uid="{74901FE3-9338-4FCE-ADDD-797CBA802311}"/>
    <cellStyle name="Millares 24 2 7 2" xfId="7530" xr:uid="{954F712F-546F-4105-8274-CC7C340A9C13}"/>
    <cellStyle name="Millares 24 2 7 2 2" xfId="18982" xr:uid="{249EF2B7-E3E4-4255-BE11-CC754831504F}"/>
    <cellStyle name="Millares 24 2 7 2 2 2" xfId="41876" xr:uid="{7543A7FC-95DF-4B23-8DEF-B97140A3ABC4}"/>
    <cellStyle name="Millares 24 2 7 2 3" xfId="30435" xr:uid="{745BFCB1-74D0-4F9E-8261-F8149E7AAB96}"/>
    <cellStyle name="Millares 24 2 7 2 4" xfId="53317" xr:uid="{366BD9FD-EB51-40A4-A8A2-6138BB2CCF7A}"/>
    <cellStyle name="Millares 24 2 7 3" xfId="14740" xr:uid="{5F057876-162D-4A2D-A107-5C07B22676AB}"/>
    <cellStyle name="Millares 24 2 7 3 2" xfId="37634" xr:uid="{3F1A6A5A-AD16-47B2-85A9-6E8D9ADBBA2C}"/>
    <cellStyle name="Millares 24 2 7 4" xfId="26193" xr:uid="{0293D334-7F1D-48AD-ABC4-67CC2EF78E94}"/>
    <cellStyle name="Millares 24 2 7 5" xfId="49075" xr:uid="{A74AA943-85AE-43DF-8706-B988DECB156D}"/>
    <cellStyle name="Millares 24 2 8" xfId="3548" xr:uid="{663838BB-39FC-49EB-A666-B4004286B717}"/>
    <cellStyle name="Millares 24 2 8 2" xfId="7791" xr:uid="{2352FF64-CABC-476F-9010-AD9B592FCC5D}"/>
    <cellStyle name="Millares 24 2 8 2 2" xfId="19243" xr:uid="{13360088-2147-4340-8183-5572FBCFC90C}"/>
    <cellStyle name="Millares 24 2 8 2 2 2" xfId="42137" xr:uid="{5A93B4A4-DBFB-4245-A736-733624B97F9D}"/>
    <cellStyle name="Millares 24 2 8 2 3" xfId="30696" xr:uid="{177DC0D5-7D17-4B9D-A6D2-7CA66EAF7140}"/>
    <cellStyle name="Millares 24 2 8 2 4" xfId="53578" xr:uid="{919A5D50-A1C7-42C0-8D21-EA7C734468EF}"/>
    <cellStyle name="Millares 24 2 8 3" xfId="15001" xr:uid="{8FEF7F96-0387-4A5C-A33E-210C0BE9FC5D}"/>
    <cellStyle name="Millares 24 2 8 3 2" xfId="37895" xr:uid="{A389116D-4797-4C24-B497-C30C93ABB3B2}"/>
    <cellStyle name="Millares 24 2 8 4" xfId="26454" xr:uid="{BD0FE77A-527C-4EF3-851E-C54B6CFEEA23}"/>
    <cellStyle name="Millares 24 2 8 5" xfId="49336" xr:uid="{26E80D31-FC11-40F9-BA43-7D84E75B65CC}"/>
    <cellStyle name="Millares 24 2 9" xfId="4616" xr:uid="{2EBA53A5-F2CA-4B52-9B91-551F902B592B}"/>
    <cellStyle name="Millares 24 2 9 2" xfId="16068" xr:uid="{74273445-7446-4E17-9538-845C8E938B01}"/>
    <cellStyle name="Millares 24 2 9 2 2" xfId="38962" xr:uid="{6B02701E-D35E-4072-AE8A-5CE78951F65E}"/>
    <cellStyle name="Millares 24 2 9 3" xfId="27521" xr:uid="{F97C05D2-3D5A-4485-98B6-D7C60B93D2BC}"/>
    <cellStyle name="Millares 24 2 9 4" xfId="50403" xr:uid="{989DAC21-881E-42A5-B3E2-C856770108AD}"/>
    <cellStyle name="Millares 24 3" xfId="533" xr:uid="{E6B3ABEF-26D8-4959-B05C-B06391493BAB}"/>
    <cellStyle name="Millares 24 3 10" xfId="46328" xr:uid="{AC9BA6B3-EDC8-4045-9403-001E126FAEEC}"/>
    <cellStyle name="Millares 24 3 2" xfId="1061" xr:uid="{79EE4F32-A128-4295-913E-B4FC7D7C36A5}"/>
    <cellStyle name="Millares 24 3 2 2" xfId="2378" xr:uid="{B10AE564-6F7D-4B14-93A0-580D23FC7463}"/>
    <cellStyle name="Millares 24 3 2 2 2" xfId="6626" xr:uid="{2FD637E5-9009-4423-859B-A50DF19AA526}"/>
    <cellStyle name="Millares 24 3 2 2 2 2" xfId="18078" xr:uid="{696492DE-DC0C-420E-81D0-10794D20FC0D}"/>
    <cellStyle name="Millares 24 3 2 2 2 2 2" xfId="40972" xr:uid="{5A6BBC06-86C4-4EC3-8299-DAA9D6A0F1FD}"/>
    <cellStyle name="Millares 24 3 2 2 2 3" xfId="29531" xr:uid="{68282CE8-CD68-4B34-8BF6-C60FD1B849F9}"/>
    <cellStyle name="Millares 24 3 2 2 2 4" xfId="52413" xr:uid="{05207D80-ABF5-47A7-A0FE-A8AE8873AA99}"/>
    <cellStyle name="Millares 24 3 2 2 3" xfId="13836" xr:uid="{CC12F856-DA2B-46AE-9448-B8800EA612B9}"/>
    <cellStyle name="Millares 24 3 2 2 3 2" xfId="36730" xr:uid="{4BCEC7B9-5E4D-42E5-8791-859668D386BA}"/>
    <cellStyle name="Millares 24 3 2 2 4" xfId="25289" xr:uid="{946A2B2F-27CF-4B45-A527-A4607B96F7A4}"/>
    <cellStyle name="Millares 24 3 2 2 5" xfId="48172" xr:uid="{5D94A232-CE8C-4D71-ABEB-F828D4F1000F}"/>
    <cellStyle name="Millares 24 3 2 3" xfId="4222" xr:uid="{531EDE51-21A0-47B5-A2D4-785494AD02A0}"/>
    <cellStyle name="Millares 24 3 2 3 2" xfId="8465" xr:uid="{42655508-77DD-4F3D-AA4D-FD429CFBBF3C}"/>
    <cellStyle name="Millares 24 3 2 3 2 2" xfId="19917" xr:uid="{A2A84653-E9A2-4D3F-872F-AA80600CC675}"/>
    <cellStyle name="Millares 24 3 2 3 2 2 2" xfId="42811" xr:uid="{A65B8DF8-EE58-420B-AB8C-E1F275DFB142}"/>
    <cellStyle name="Millares 24 3 2 3 2 3" xfId="31370" xr:uid="{A85BE987-F237-4F02-AF08-25F3873A71A1}"/>
    <cellStyle name="Millares 24 3 2 3 2 4" xfId="54252" xr:uid="{0A6D3E31-2FBE-4063-90A1-344E1921D00D}"/>
    <cellStyle name="Millares 24 3 2 3 3" xfId="15675" xr:uid="{29B52028-AF38-41CD-86BB-A381DF10B234}"/>
    <cellStyle name="Millares 24 3 2 3 3 2" xfId="38569" xr:uid="{DDEB60DB-141B-4FA4-BED3-68E07D1F46E2}"/>
    <cellStyle name="Millares 24 3 2 3 4" xfId="27128" xr:uid="{0BC889CA-C1CE-4BEA-8DB1-6A7D9F04D58A}"/>
    <cellStyle name="Millares 24 3 2 3 5" xfId="50010" xr:uid="{41C0B8DD-B31E-4762-B465-05FB96BCD5E0}"/>
    <cellStyle name="Millares 24 3 2 4" xfId="5309" xr:uid="{3B61E8D6-F141-4AC0-BCA1-138D37D13E34}"/>
    <cellStyle name="Millares 24 3 2 4 2" xfId="16761" xr:uid="{86094E13-857B-461B-9E9D-AB5D552AF7F7}"/>
    <cellStyle name="Millares 24 3 2 4 2 2" xfId="39655" xr:uid="{651B299B-4B2F-49CE-B907-90ED0AA7EA03}"/>
    <cellStyle name="Millares 24 3 2 4 3" xfId="28214" xr:uid="{CF01082A-D3B7-4588-922D-34FC0C59F81D}"/>
    <cellStyle name="Millares 24 3 2 4 4" xfId="51096" xr:uid="{B2FFBAC5-87B7-4EFA-AEA2-4ADA103DFAB4}"/>
    <cellStyle name="Millares 24 3 2 5" xfId="10370" xr:uid="{1A2B11C8-8E7F-4CC0-A658-97C273AC69F1}"/>
    <cellStyle name="Millares 24 3 2 5 2" xfId="21813" xr:uid="{8835956A-C58A-47A8-8373-70F4EA2BD328}"/>
    <cellStyle name="Millares 24 3 2 5 2 2" xfId="44707" xr:uid="{6F63781D-EFFE-4525-A3CE-C83159A19CDC}"/>
    <cellStyle name="Millares 24 3 2 5 3" xfId="33266" xr:uid="{D165197F-997C-4A52-B16A-8871A9E17C7C}"/>
    <cellStyle name="Millares 24 3 2 6" xfId="11454" xr:uid="{90A4559E-0A06-4F7C-8FF5-FD9F1D353E2D}"/>
    <cellStyle name="Millares 24 3 2 6 2" xfId="22897" xr:uid="{4AB5D02F-0AD2-4373-A538-DDA8E70E13AF}"/>
    <cellStyle name="Millares 24 3 2 6 2 2" xfId="45791" xr:uid="{5862EAEE-4288-43B6-A100-D6B0C8B10C4B}"/>
    <cellStyle name="Millares 24 3 2 6 3" xfId="34350" xr:uid="{49F15123-5C8F-4534-9A11-21B8134D37CF}"/>
    <cellStyle name="Millares 24 3 2 7" xfId="12519" xr:uid="{9302CD35-E502-44D0-8086-0FF6EE5A527F}"/>
    <cellStyle name="Millares 24 3 2 7 2" xfId="35413" xr:uid="{BE5C5834-8DDD-4B30-ACC7-A320A98895A6}"/>
    <cellStyle name="Millares 24 3 2 8" xfId="23972" xr:uid="{63670276-12BF-41CC-8D17-43D1036ED1B5}"/>
    <cellStyle name="Millares 24 3 2 9" xfId="46855" xr:uid="{CC8CDD22-4EEB-45A8-8C82-9C5665639765}"/>
    <cellStyle name="Millares 24 3 3" xfId="1851" xr:uid="{64AB56A2-916A-4BB0-AB5F-306A0B1C3EDA}"/>
    <cellStyle name="Millares 24 3 3 2" xfId="6099" xr:uid="{7CC48AEC-DFCA-4BE7-A967-A4E5808A7722}"/>
    <cellStyle name="Millares 24 3 3 2 2" xfId="17551" xr:uid="{E0A231A1-934D-469A-A0A7-D58C24A2615E}"/>
    <cellStyle name="Millares 24 3 3 2 2 2" xfId="40445" xr:uid="{14D8E999-A736-4340-B5E3-47B6E5962D04}"/>
    <cellStyle name="Millares 24 3 3 2 3" xfId="29004" xr:uid="{5DA2EBC1-5F64-4771-987F-AA6331553C44}"/>
    <cellStyle name="Millares 24 3 3 2 4" xfId="51886" xr:uid="{350BA4CB-D254-48F3-9559-AC834C90861F}"/>
    <cellStyle name="Millares 24 3 3 3" xfId="13309" xr:uid="{6936E9B5-E8A4-4F33-95D2-92C64A4D413B}"/>
    <cellStyle name="Millares 24 3 3 3 2" xfId="36203" xr:uid="{D0701FBC-2629-42F6-BEEB-13D45891BD08}"/>
    <cellStyle name="Millares 24 3 3 4" xfId="24762" xr:uid="{0C95A196-EB5F-445C-B5F5-E920F8A05381}"/>
    <cellStyle name="Millares 24 3 3 5" xfId="47645" xr:uid="{AF9EA7BD-9F11-452F-8DF7-5D362661FD11}"/>
    <cellStyle name="Millares 24 3 4" xfId="3695" xr:uid="{57DAC248-4F9C-4162-BE5F-2091E0F48FA0}"/>
    <cellStyle name="Millares 24 3 4 2" xfId="7938" xr:uid="{68B32829-04C9-4215-9C76-56425337B007}"/>
    <cellStyle name="Millares 24 3 4 2 2" xfId="19390" xr:uid="{F31B4A78-2F18-48EF-B560-BC28B86A9816}"/>
    <cellStyle name="Millares 24 3 4 2 2 2" xfId="42284" xr:uid="{74C0A844-7D00-40D9-BC89-75D6ED36D764}"/>
    <cellStyle name="Millares 24 3 4 2 3" xfId="30843" xr:uid="{20D9CBBA-ACBA-4926-AD40-9BC7FF0F952C}"/>
    <cellStyle name="Millares 24 3 4 2 4" xfId="53725" xr:uid="{3E75A516-358E-4B04-9762-CC6C1F28183A}"/>
    <cellStyle name="Millares 24 3 4 3" xfId="15148" xr:uid="{691ECB1D-6F04-45D4-A760-642F7C29B474}"/>
    <cellStyle name="Millares 24 3 4 3 2" xfId="38042" xr:uid="{DA3ABF13-F832-478F-ABC4-6C67F3A525D0}"/>
    <cellStyle name="Millares 24 3 4 4" xfId="26601" xr:uid="{6BF3718A-A2DA-4079-B920-2B53A863D091}"/>
    <cellStyle name="Millares 24 3 4 5" xfId="49483" xr:uid="{73BD35AE-A321-494E-B3F4-97C58470C51B}"/>
    <cellStyle name="Millares 24 3 5" xfId="4782" xr:uid="{C89A0606-3C1C-44DE-9F73-6091552159CA}"/>
    <cellStyle name="Millares 24 3 5 2" xfId="16234" xr:uid="{C4AF84FD-F6A1-4CDA-B1E8-55FDB63FF54B}"/>
    <cellStyle name="Millares 24 3 5 2 2" xfId="39128" xr:uid="{64A3DAE4-1A14-424E-8588-141E6E0493D1}"/>
    <cellStyle name="Millares 24 3 5 3" xfId="27687" xr:uid="{D748B5E1-3754-4352-A041-39C539548718}"/>
    <cellStyle name="Millares 24 3 5 4" xfId="50569" xr:uid="{C40E2907-ADA1-48EF-95E8-DE19BBBF4F3D}"/>
    <cellStyle name="Millares 24 3 6" xfId="9843" xr:uid="{FE2E0064-E227-4106-98E8-365AF7237D8D}"/>
    <cellStyle name="Millares 24 3 6 2" xfId="21286" xr:uid="{7B9522A2-FCB7-4A2D-A841-0FE2AF6D4863}"/>
    <cellStyle name="Millares 24 3 6 2 2" xfId="44180" xr:uid="{53E1D6F9-454C-42E9-962D-9276E04FC9BF}"/>
    <cellStyle name="Millares 24 3 6 3" xfId="32739" xr:uid="{BC12073C-77CF-464D-A4A6-63125E244830}"/>
    <cellStyle name="Millares 24 3 7" xfId="10927" xr:uid="{12B91C96-0BDB-4ADA-8A61-A41912947B00}"/>
    <cellStyle name="Millares 24 3 7 2" xfId="22370" xr:uid="{240A3983-3B54-4459-8505-7A8C3B8F74F8}"/>
    <cellStyle name="Millares 24 3 7 2 2" xfId="45264" xr:uid="{93DD6115-195D-4FB1-B2DB-C6F8CB21830E}"/>
    <cellStyle name="Millares 24 3 7 3" xfId="33823" xr:uid="{79E5DCAB-413B-436A-868A-D864AA9A2E49}"/>
    <cellStyle name="Millares 24 3 8" xfId="11992" xr:uid="{549D6C1D-7B55-4139-9304-47AD5FA642A6}"/>
    <cellStyle name="Millares 24 3 8 2" xfId="34886" xr:uid="{867D80DF-924B-4FDB-8084-A808C919DFAA}"/>
    <cellStyle name="Millares 24 3 9" xfId="23445" xr:uid="{B39A9971-5515-4164-9A59-0C12A8E73A7D}"/>
    <cellStyle name="Millares 24 4" xfId="798" xr:uid="{6889744E-0EFA-4161-9BC4-B882BF380D84}"/>
    <cellStyle name="Millares 24 4 2" xfId="2115" xr:uid="{9E44EC3E-4AFA-42B4-A709-487555A24F43}"/>
    <cellStyle name="Millares 24 4 2 2" xfId="6363" xr:uid="{D9CF7289-6BE9-4998-B859-943DD2903C35}"/>
    <cellStyle name="Millares 24 4 2 2 2" xfId="17815" xr:uid="{5D124F0A-B06B-42DE-B6AF-AAFBC383D403}"/>
    <cellStyle name="Millares 24 4 2 2 2 2" xfId="40709" xr:uid="{FCE7B0E5-37CE-47DE-8495-A76B22AEEB0C}"/>
    <cellStyle name="Millares 24 4 2 2 3" xfId="29268" xr:uid="{AF6D063B-4008-4EC9-A105-9EB8F537F236}"/>
    <cellStyle name="Millares 24 4 2 2 4" xfId="52150" xr:uid="{4E0F5E03-E567-436D-982C-13A7B4F50FA3}"/>
    <cellStyle name="Millares 24 4 2 3" xfId="13573" xr:uid="{4E6775E5-A865-495A-9AA2-9B16D953CA72}"/>
    <cellStyle name="Millares 24 4 2 3 2" xfId="36467" xr:uid="{5609BD10-1847-4935-B199-2E1313150414}"/>
    <cellStyle name="Millares 24 4 2 4" xfId="25026" xr:uid="{43F34FEA-9D3D-4948-BAB0-13E1AB40DC4F}"/>
    <cellStyle name="Millares 24 4 2 5" xfId="47909" xr:uid="{C640A8DE-DB24-4952-96ED-930491CA9535}"/>
    <cellStyle name="Millares 24 4 3" xfId="3959" xr:uid="{6B6F31B7-78F5-4C2C-8DDB-2D65B2BCEF3A}"/>
    <cellStyle name="Millares 24 4 3 2" xfId="8202" xr:uid="{498CA46B-D4B5-44E5-92BE-18EF3805EF60}"/>
    <cellStyle name="Millares 24 4 3 2 2" xfId="19654" xr:uid="{D127417D-0EC4-441D-9DD1-5934CB565B1E}"/>
    <cellStyle name="Millares 24 4 3 2 2 2" xfId="42548" xr:uid="{D22F25FE-0F96-41F6-BEED-11A5DBB8BDC2}"/>
    <cellStyle name="Millares 24 4 3 2 3" xfId="31107" xr:uid="{C684B339-5DC8-4268-98F6-779371C973B6}"/>
    <cellStyle name="Millares 24 4 3 2 4" xfId="53989" xr:uid="{B742488D-BEF2-45FC-BE3A-CB16786C9172}"/>
    <cellStyle name="Millares 24 4 3 3" xfId="15412" xr:uid="{76B9DC25-95A5-4F67-BBDD-CCDFA128F03C}"/>
    <cellStyle name="Millares 24 4 3 3 2" xfId="38306" xr:uid="{95B2EEDE-076F-4FB6-A74F-475ED54D84C1}"/>
    <cellStyle name="Millares 24 4 3 4" xfId="26865" xr:uid="{8F469A08-B318-4D98-AE3D-388793A37393}"/>
    <cellStyle name="Millares 24 4 3 5" xfId="49747" xr:uid="{EE7C09DF-271E-4AE9-9EC5-DA73618C75FF}"/>
    <cellStyle name="Millares 24 4 4" xfId="5046" xr:uid="{F31E95A4-77AA-4069-A3BD-1E22D5A8283A}"/>
    <cellStyle name="Millares 24 4 4 2" xfId="16498" xr:uid="{372FB0FC-DF3A-4884-97EE-528AC2A04C3C}"/>
    <cellStyle name="Millares 24 4 4 2 2" xfId="39392" xr:uid="{475C5877-9316-4C54-A29E-156661A8CDED}"/>
    <cellStyle name="Millares 24 4 4 3" xfId="27951" xr:uid="{E4E889C2-196E-424C-B25C-09D852294713}"/>
    <cellStyle name="Millares 24 4 4 4" xfId="50833" xr:uid="{B4FD25EC-1D60-46E5-BDB5-5C41E91CB954}"/>
    <cellStyle name="Millares 24 4 5" xfId="10107" xr:uid="{6BE1859F-CDBA-4EBE-B73C-43D711859D38}"/>
    <cellStyle name="Millares 24 4 5 2" xfId="21550" xr:uid="{75C3BEA9-6852-4E41-B314-3C820157CE97}"/>
    <cellStyle name="Millares 24 4 5 2 2" xfId="44444" xr:uid="{7EBE6D7A-7F93-4C1F-A611-02DB586F3528}"/>
    <cellStyle name="Millares 24 4 5 3" xfId="33003" xr:uid="{08E03519-120E-4237-987A-AC0C9F97C5FD}"/>
    <cellStyle name="Millares 24 4 6" xfId="11191" xr:uid="{ED61C703-F24F-4528-BFC1-F00B1F3D9D29}"/>
    <cellStyle name="Millares 24 4 6 2" xfId="22634" xr:uid="{1231BE94-D3AB-40BB-9513-EC8FFA46F732}"/>
    <cellStyle name="Millares 24 4 6 2 2" xfId="45528" xr:uid="{0BBD5B36-5D17-4F19-A094-646E0DE7B432}"/>
    <cellStyle name="Millares 24 4 6 3" xfId="34087" xr:uid="{EAA4006A-E408-41CE-925F-46696E5A98A5}"/>
    <cellStyle name="Millares 24 4 7" xfId="12256" xr:uid="{D722F802-8D96-4C3E-AE9D-7BF403550201}"/>
    <cellStyle name="Millares 24 4 7 2" xfId="35150" xr:uid="{B9416E57-0B15-4004-B3CD-3DFF4AEF3130}"/>
    <cellStyle name="Millares 24 4 8" xfId="23709" xr:uid="{5535A35E-CECC-4636-A6F3-A0FA0AAB07B0}"/>
    <cellStyle name="Millares 24 4 9" xfId="46592" xr:uid="{FDDC0617-8470-43F2-82CB-89796CB48CDF}"/>
    <cellStyle name="Millares 24 5" xfId="1326" xr:uid="{267EA6CF-0DBD-446D-8233-EA8F5599183B}"/>
    <cellStyle name="Millares 24 5 2" xfId="2643" xr:uid="{0B2AE6D0-3124-40CD-8A09-D276705B0DE7}"/>
    <cellStyle name="Millares 24 5 2 2" xfId="6891" xr:uid="{66CE7835-93C8-4D02-B063-A11DEC1FA8C8}"/>
    <cellStyle name="Millares 24 5 2 2 2" xfId="18343" xr:uid="{68A5903B-A0CD-4BC7-B4E9-A5AA5303BE7E}"/>
    <cellStyle name="Millares 24 5 2 2 2 2" xfId="41237" xr:uid="{E6642FB2-1C03-4AEE-8D90-B636A2A87574}"/>
    <cellStyle name="Millares 24 5 2 2 3" xfId="29796" xr:uid="{873F831F-B583-4663-91EF-400919955A47}"/>
    <cellStyle name="Millares 24 5 2 2 4" xfId="52678" xr:uid="{6582570A-5332-4CF3-AED8-5F0938FA7957}"/>
    <cellStyle name="Millares 24 5 2 3" xfId="14101" xr:uid="{83C88F0B-4880-4F81-91D2-0EBC60FA52E3}"/>
    <cellStyle name="Millares 24 5 2 3 2" xfId="36995" xr:uid="{F71E62AA-16EA-4523-8E99-477DF00CCB54}"/>
    <cellStyle name="Millares 24 5 2 4" xfId="25554" xr:uid="{95956D42-BBF7-49EC-B366-DAC6ABAC8FD4}"/>
    <cellStyle name="Millares 24 5 2 5" xfId="48437" xr:uid="{FC3636DD-E1C0-46E4-B8F5-B3D97AF6BC34}"/>
    <cellStyle name="Millares 24 5 3" xfId="5574" xr:uid="{C8F09586-88FC-47B1-AF96-DB5220A50E7B}"/>
    <cellStyle name="Millares 24 5 3 2" xfId="17026" xr:uid="{179C744D-8492-4267-9A21-03146C6D479B}"/>
    <cellStyle name="Millares 24 5 3 2 2" xfId="39920" xr:uid="{29E55B55-3E46-498A-92E0-0985EE9A3244}"/>
    <cellStyle name="Millares 24 5 3 3" xfId="28479" xr:uid="{E5F7C420-562F-4F99-867B-BA31DD7A004F}"/>
    <cellStyle name="Millares 24 5 3 4" xfId="51361" xr:uid="{746C7D60-5D50-40B1-8745-49DE1F20D0B2}"/>
    <cellStyle name="Millares 24 5 4" xfId="12784" xr:uid="{3B2DC46A-20DD-4B71-A048-E9A6A1B930F4}"/>
    <cellStyle name="Millares 24 5 4 2" xfId="35678" xr:uid="{D60A0993-31F9-4B89-B6A1-78E707E72381}"/>
    <cellStyle name="Millares 24 5 5" xfId="24237" xr:uid="{B36351A0-55CB-4478-A16D-B18B05C221EE}"/>
    <cellStyle name="Millares 24 5 6" xfId="47120" xr:uid="{3CF5B6F7-843B-4747-9DC5-98E1BF6E87CF}"/>
    <cellStyle name="Millares 24 6" xfId="1588" xr:uid="{9A1561AB-D29F-4F5C-81DC-BAC6EF18EEE8}"/>
    <cellStyle name="Millares 24 6 2" xfId="5836" xr:uid="{23C6D4D7-BC7E-430D-93BC-A1D8347F56D6}"/>
    <cellStyle name="Millares 24 6 2 2" xfId="17288" xr:uid="{7B20F4EF-38B3-4B0A-870B-7EA24B854F41}"/>
    <cellStyle name="Millares 24 6 2 2 2" xfId="40182" xr:uid="{7A607549-D473-4C03-9E34-A526B5F5AF06}"/>
    <cellStyle name="Millares 24 6 2 3" xfId="28741" xr:uid="{0B772F62-AEC2-406C-BAF5-41D76967CF01}"/>
    <cellStyle name="Millares 24 6 2 4" xfId="51623" xr:uid="{A59D06EB-7DB4-42DF-AE4A-63D2A11F3FC8}"/>
    <cellStyle name="Millares 24 6 3" xfId="13046" xr:uid="{C7E3047E-B22E-4337-BAD0-18FE9178B24F}"/>
    <cellStyle name="Millares 24 6 3 2" xfId="35940" xr:uid="{56DCD484-70B4-4273-A3F2-E56907E244A3}"/>
    <cellStyle name="Millares 24 6 4" xfId="24499" xr:uid="{7EB3E511-C264-4F84-BB6E-CBA1FB307047}"/>
    <cellStyle name="Millares 24 6 5" xfId="47382" xr:uid="{AC1225F2-0858-4D3E-AC0E-2D1DAA661076}"/>
    <cellStyle name="Millares 24 7" xfId="2911" xr:uid="{9B11FDBF-6F17-4EC8-9DA7-0E4740B26BE8}"/>
    <cellStyle name="Millares 24 7 2" xfId="7154" xr:uid="{CA876AF8-FAAE-42DB-9E15-1AB40B34DAFB}"/>
    <cellStyle name="Millares 24 7 2 2" xfId="18606" xr:uid="{16A5811B-1E15-4E2D-83A5-B2FB9E4553F5}"/>
    <cellStyle name="Millares 24 7 2 2 2" xfId="41500" xr:uid="{36D15258-0ADB-4F01-BEDC-91C2EFB1190F}"/>
    <cellStyle name="Millares 24 7 2 3" xfId="30059" xr:uid="{0D7B2CAC-BCCC-4B86-AC5F-585F7AA21025}"/>
    <cellStyle name="Millares 24 7 2 4" xfId="52941" xr:uid="{F494009D-B23D-4695-A541-778DDDC7519C}"/>
    <cellStyle name="Millares 24 7 3" xfId="14364" xr:uid="{1A4EA482-FFB3-445F-83C8-D5703D2DD518}"/>
    <cellStyle name="Millares 24 7 3 2" xfId="37258" xr:uid="{64F346B9-8A23-4026-B45F-CB84074FE05C}"/>
    <cellStyle name="Millares 24 7 4" xfId="25817" xr:uid="{624F7627-2D6F-48B2-A0DC-AD6BF53B93A9}"/>
    <cellStyle name="Millares 24 7 5" xfId="48699" xr:uid="{A3E7B8D2-E960-4C5D-800F-F17053C124FA}"/>
    <cellStyle name="Millares 24 8" xfId="3171" xr:uid="{4803E3E7-1226-47C8-926C-5E13CAE61965}"/>
    <cellStyle name="Millares 24 8 2" xfId="7414" xr:uid="{D0992A78-0FC2-4E5C-96C5-598233462F4D}"/>
    <cellStyle name="Millares 24 8 2 2" xfId="18866" xr:uid="{E5C46266-62E8-488D-AEED-1BBB2594671F}"/>
    <cellStyle name="Millares 24 8 2 2 2" xfId="41760" xr:uid="{BEED4B87-657D-4C00-A4A7-5FCF8855A944}"/>
    <cellStyle name="Millares 24 8 2 3" xfId="30319" xr:uid="{F9A8BC1A-8D24-4064-B155-BC93DD8C3DF0}"/>
    <cellStyle name="Millares 24 8 2 4" xfId="53201" xr:uid="{651271F1-073A-4F8C-B085-06C19C398012}"/>
    <cellStyle name="Millares 24 8 3" xfId="14624" xr:uid="{D6D1B707-704E-460D-80FD-F7060DFFD65B}"/>
    <cellStyle name="Millares 24 8 3 2" xfId="37518" xr:uid="{79CFDF57-2F8F-40BD-B229-F95548934F1F}"/>
    <cellStyle name="Millares 24 8 4" xfId="26077" xr:uid="{30D9F475-7A16-4007-B38C-FEEA3EC4EA1D}"/>
    <cellStyle name="Millares 24 8 5" xfId="48959" xr:uid="{F10AEE8E-68FC-4ADB-8B41-5987CABE8887}"/>
    <cellStyle name="Millares 24 9" xfId="3432" xr:uid="{13BC481C-3E72-49F3-8E08-89DCE76A54C4}"/>
    <cellStyle name="Millares 24 9 2" xfId="7675" xr:uid="{4B020AE7-A638-4208-9BFD-EA841826AF83}"/>
    <cellStyle name="Millares 24 9 2 2" xfId="19127" xr:uid="{C50D9950-A522-4949-8D65-6256F7D65DF1}"/>
    <cellStyle name="Millares 24 9 2 2 2" xfId="42021" xr:uid="{5D57F9AE-B684-4F5B-8606-B4959F16FF57}"/>
    <cellStyle name="Millares 24 9 2 3" xfId="30580" xr:uid="{C9FE82C8-1166-4390-8AEB-4DF3C7FA6126}"/>
    <cellStyle name="Millares 24 9 2 4" xfId="53462" xr:uid="{45BAD666-0CE7-4759-B528-B5B35135C992}"/>
    <cellStyle name="Millares 24 9 3" xfId="14885" xr:uid="{4FF64315-74B5-44EA-882C-AA6D9BFCE573}"/>
    <cellStyle name="Millares 24 9 3 2" xfId="37779" xr:uid="{C6B9A069-DF01-470B-A603-3D0A520348EA}"/>
    <cellStyle name="Millares 24 9 4" xfId="26338" xr:uid="{FD90D190-F612-42E9-AECC-10DF56FED46F}"/>
    <cellStyle name="Millares 24 9 5" xfId="49220" xr:uid="{F39C5E05-D88E-41C9-8F79-6826F36CA515}"/>
    <cellStyle name="Millares 25" xfId="271" xr:uid="{61A07D4A-98C6-40E9-95DC-4A6FADD58F9F}"/>
    <cellStyle name="Millares 25 10" xfId="4505" xr:uid="{A8125A17-21A7-4CF7-B612-F72E027D3461}"/>
    <cellStyle name="Millares 25 10 2" xfId="15957" xr:uid="{E4BDBF62-EBEA-45A7-B64F-B3CB764CEA3C}"/>
    <cellStyle name="Millares 25 10 2 2" xfId="38851" xr:uid="{D6AD80A6-2E95-4601-8014-D948B53F51E5}"/>
    <cellStyle name="Millares 25 10 3" xfId="27410" xr:uid="{03AEAA62-78D3-4CEA-8951-0BC131F84146}"/>
    <cellStyle name="Millares 25 10 4" xfId="50292" xr:uid="{F2FDA7D0-B0BC-4BAE-9324-8987E0193F11}"/>
    <cellStyle name="Millares 25 11" xfId="8785" xr:uid="{422AD0D8-5ED9-4D95-A3A3-CE0FBDFA07D4}"/>
    <cellStyle name="Millares 25 11 2" xfId="20229" xr:uid="{32E5A296-9E8D-44FC-B60E-4BB98AC12500}"/>
    <cellStyle name="Millares 25 11 2 2" xfId="43123" xr:uid="{5B736482-8E8B-481F-B8CA-B20B5F8C71C8}"/>
    <cellStyle name="Millares 25 11 3" xfId="31682" xr:uid="{E82113D2-B4DE-4BFF-8E04-32B4E6D2B60F}"/>
    <cellStyle name="Millares 25 11 4" xfId="54564" xr:uid="{FC70DD72-C4CE-4044-B7D0-FB521DCEE2B7}"/>
    <cellStyle name="Millares 25 12" xfId="9047" xr:uid="{C8B3F114-8641-46E0-83BC-1213BB7C7A07}"/>
    <cellStyle name="Millares 25 12 2" xfId="20491" xr:uid="{61ADA44A-7CD1-403F-8595-65B41D562523}"/>
    <cellStyle name="Millares 25 12 2 2" xfId="43385" xr:uid="{CC587452-244A-4205-93AC-B3863967BE06}"/>
    <cellStyle name="Millares 25 12 3" xfId="31944" xr:uid="{F1C10B77-F774-4863-A866-4E2CF782B38F}"/>
    <cellStyle name="Millares 25 12 4" xfId="54826" xr:uid="{D42C3F9B-9DE9-4A09-AF5E-9263204C1475}"/>
    <cellStyle name="Millares 25 13" xfId="9314" xr:uid="{EA692DBB-61EF-4E6B-9294-2A70F8CE7F62}"/>
    <cellStyle name="Millares 25 13 2" xfId="20758" xr:uid="{7323B321-B008-4C2E-B24E-01760003D47C}"/>
    <cellStyle name="Millares 25 13 2 2" xfId="43652" xr:uid="{AF7F3C5A-9729-4458-ABB5-83905F7BED06}"/>
    <cellStyle name="Millares 25 13 3" xfId="32211" xr:uid="{EF74BBD5-1CCC-402F-A624-BA59C96FE795}"/>
    <cellStyle name="Millares 25 13 4" xfId="55093" xr:uid="{59A786DE-FA7D-477A-AF55-D54F33B70F44}"/>
    <cellStyle name="Millares 25 14" xfId="9586" xr:uid="{F842E365-41AF-49DA-B250-A4253EED8FA4}"/>
    <cellStyle name="Millares 25 14 2" xfId="21029" xr:uid="{EACE6F72-079C-45FF-957C-973C2462BE04}"/>
    <cellStyle name="Millares 25 14 2 2" xfId="43923" xr:uid="{BAEC26A2-2C47-45DD-8BA4-DB6ACD3992B0}"/>
    <cellStyle name="Millares 25 14 3" xfId="32482" xr:uid="{E8D3B1F9-C532-4DA3-9B6B-3912EEEAC13C}"/>
    <cellStyle name="Millares 25 15" xfId="10670" xr:uid="{A204B299-0384-45FF-969B-41111B7E3227}"/>
    <cellStyle name="Millares 25 15 2" xfId="22113" xr:uid="{924CDC32-71CC-425D-B367-7A07C7BFCD08}"/>
    <cellStyle name="Millares 25 15 2 2" xfId="45007" xr:uid="{FD01F230-95EB-405B-B1DE-0D18C4506106}"/>
    <cellStyle name="Millares 25 15 3" xfId="33566" xr:uid="{9B076CED-C224-47BC-9102-388F6C8FB15F}"/>
    <cellStyle name="Millares 25 16" xfId="11735" xr:uid="{17BC8EC6-B3D8-4CA8-9193-E45A3EDF0611}"/>
    <cellStyle name="Millares 25 16 2" xfId="34629" xr:uid="{645E8A89-A438-46A1-A162-4D2E6C75B9A9}"/>
    <cellStyle name="Millares 25 17" xfId="23188" xr:uid="{57E449EC-1D01-4EDA-8DE7-045D226932D3}"/>
    <cellStyle name="Millares 25 18" xfId="46071" xr:uid="{F0A2759F-82C9-45E1-B329-AFAD601F5872}"/>
    <cellStyle name="Millares 25 2" xfId="392" xr:uid="{E7B140AB-A88A-41D1-961C-13FF3F3EFB1E}"/>
    <cellStyle name="Millares 25 2 10" xfId="8901" xr:uid="{C2F112D9-2ECD-4D23-9394-2BE6C4D194BF}"/>
    <cellStyle name="Millares 25 2 10 2" xfId="20345" xr:uid="{EBCDB193-88CA-4C21-901A-1541EF49DD1B}"/>
    <cellStyle name="Millares 25 2 10 2 2" xfId="43239" xr:uid="{6B66A4E4-2A4F-4CE7-A073-DC83F3196F78}"/>
    <cellStyle name="Millares 25 2 10 3" xfId="31798" xr:uid="{A19EE4E1-CA8F-4157-9004-2F5BEBA1A36D}"/>
    <cellStyle name="Millares 25 2 10 4" xfId="54680" xr:uid="{98B4E014-B7C7-4A7D-8E12-C58EA994DA10}"/>
    <cellStyle name="Millares 25 2 11" xfId="9163" xr:uid="{013BB08A-AE2A-4E81-84EE-32660ADA666B}"/>
    <cellStyle name="Millares 25 2 11 2" xfId="20607" xr:uid="{4E6774E4-9CCB-4504-A35D-C43897A4FE49}"/>
    <cellStyle name="Millares 25 2 11 2 2" xfId="43501" xr:uid="{330C7A0D-04E0-4E74-9953-D0A2DCECC1E7}"/>
    <cellStyle name="Millares 25 2 11 3" xfId="32060" xr:uid="{6CE2DA91-7335-4F61-92A7-521297CE5CF5}"/>
    <cellStyle name="Millares 25 2 11 4" xfId="54942" xr:uid="{9B38524F-49F0-466A-9357-70622C0A18A6}"/>
    <cellStyle name="Millares 25 2 12" xfId="9430" xr:uid="{6C768145-A34E-4C8B-8095-FEE26BD4B575}"/>
    <cellStyle name="Millares 25 2 12 2" xfId="20874" xr:uid="{6DC8022B-F207-422B-BFDA-15F523C6382D}"/>
    <cellStyle name="Millares 25 2 12 2 2" xfId="43768" xr:uid="{CD6471C4-133F-4D2D-B479-81D84669D3AF}"/>
    <cellStyle name="Millares 25 2 12 3" xfId="32327" xr:uid="{8C5E087B-19F6-4AAB-9A11-0CFB0EB7E1ED}"/>
    <cellStyle name="Millares 25 2 12 4" xfId="55209" xr:uid="{6B458461-664F-4D11-88A7-5E7755AE612C}"/>
    <cellStyle name="Millares 25 2 13" xfId="9702" xr:uid="{DD35AD84-71D0-4F6F-8F73-39925BE5CC59}"/>
    <cellStyle name="Millares 25 2 13 2" xfId="21145" xr:uid="{FE3612A7-77CE-4E07-8D75-2FA4766AFB8F}"/>
    <cellStyle name="Millares 25 2 13 2 2" xfId="44039" xr:uid="{18FBFA7F-4244-43AC-A391-555A34B67CD1}"/>
    <cellStyle name="Millares 25 2 13 3" xfId="32598" xr:uid="{867B9BBE-99C2-45E3-98E9-F9900AC61060}"/>
    <cellStyle name="Millares 25 2 14" xfId="10786" xr:uid="{1BA310DC-D3BE-4F17-882E-E7CDB83BAC62}"/>
    <cellStyle name="Millares 25 2 14 2" xfId="22229" xr:uid="{C0E77EE4-3686-4EDD-818F-23D02D9E9296}"/>
    <cellStyle name="Millares 25 2 14 2 2" xfId="45123" xr:uid="{9D94D235-DCFF-4415-A216-25E59F155A37}"/>
    <cellStyle name="Millares 25 2 14 3" xfId="33682" xr:uid="{A6C8B28A-0F78-4661-918F-9A87653A0053}"/>
    <cellStyle name="Millares 25 2 15" xfId="11851" xr:uid="{2361A3C3-BB32-4997-83A1-1A055352DD02}"/>
    <cellStyle name="Millares 25 2 15 2" xfId="34745" xr:uid="{33040D37-EB7D-47BF-ACCC-67392269A8FE}"/>
    <cellStyle name="Millares 25 2 16" xfId="23304" xr:uid="{3E6C81BF-A206-4796-ACD6-4C6256FD9E6D}"/>
    <cellStyle name="Millares 25 2 17" xfId="46187" xr:uid="{B76A23CD-EFC6-4105-B0DD-2CD58C65AF0F}"/>
    <cellStyle name="Millares 25 2 2" xfId="655" xr:uid="{55493753-2125-4C4C-BD14-33A7C96B6930}"/>
    <cellStyle name="Millares 25 2 2 10" xfId="46450" xr:uid="{8D66CCBD-5476-4384-B5A7-59A5A57AE34E}"/>
    <cellStyle name="Millares 25 2 2 2" xfId="1183" xr:uid="{741A80A4-0939-4E2B-BBD2-4DB0A5C9E261}"/>
    <cellStyle name="Millares 25 2 2 2 2" xfId="2500" xr:uid="{53DF47A7-15A7-4F6C-8D01-BA1FF3B13741}"/>
    <cellStyle name="Millares 25 2 2 2 2 2" xfId="6748" xr:uid="{8F3AABA0-2F65-40E6-9750-0CB967FFDF82}"/>
    <cellStyle name="Millares 25 2 2 2 2 2 2" xfId="18200" xr:uid="{F6702FF8-F082-4FDD-8C38-45C356BC1A18}"/>
    <cellStyle name="Millares 25 2 2 2 2 2 2 2" xfId="41094" xr:uid="{24FF66E6-5710-4DD6-AE1D-C78FE2562255}"/>
    <cellStyle name="Millares 25 2 2 2 2 2 3" xfId="29653" xr:uid="{7911580B-41D5-4535-9C81-254E84DE9325}"/>
    <cellStyle name="Millares 25 2 2 2 2 2 4" xfId="52535" xr:uid="{6A08EE8A-6A8A-451D-8C0B-C8B847914DF1}"/>
    <cellStyle name="Millares 25 2 2 2 2 3" xfId="13958" xr:uid="{2561EFEB-7148-41A3-A6FE-9C6BFCE8E055}"/>
    <cellStyle name="Millares 25 2 2 2 2 3 2" xfId="36852" xr:uid="{85C1F859-8797-46B8-A73F-5F28AD12C62E}"/>
    <cellStyle name="Millares 25 2 2 2 2 4" xfId="25411" xr:uid="{6DA5A379-EBEB-4FB5-8BE9-DD9478BC8B00}"/>
    <cellStyle name="Millares 25 2 2 2 2 5" xfId="48294" xr:uid="{BE0FF24A-B23C-4CF7-946E-30AC35027DB5}"/>
    <cellStyle name="Millares 25 2 2 2 3" xfId="4344" xr:uid="{73E374F5-F115-464F-BA32-068E65A3A8B4}"/>
    <cellStyle name="Millares 25 2 2 2 3 2" xfId="8587" xr:uid="{12E1414B-5AF7-4128-B0EA-E0A05786CBF7}"/>
    <cellStyle name="Millares 25 2 2 2 3 2 2" xfId="20039" xr:uid="{E2BD1278-90B6-406C-A7B2-C63FBE3DC4DD}"/>
    <cellStyle name="Millares 25 2 2 2 3 2 2 2" xfId="42933" xr:uid="{5DA9AFE9-643A-478F-A58C-1BE331240864}"/>
    <cellStyle name="Millares 25 2 2 2 3 2 3" xfId="31492" xr:uid="{8A38A0A6-394F-4590-9E69-2A05658D3473}"/>
    <cellStyle name="Millares 25 2 2 2 3 2 4" xfId="54374" xr:uid="{55B46DA5-1C5F-48B9-A9D7-2AA6336781A6}"/>
    <cellStyle name="Millares 25 2 2 2 3 3" xfId="15797" xr:uid="{DDDE5F3B-2CCC-4600-A656-A6DE17E9C229}"/>
    <cellStyle name="Millares 25 2 2 2 3 3 2" xfId="38691" xr:uid="{64AD272D-3F6C-4D7D-A2FB-9E35E528530D}"/>
    <cellStyle name="Millares 25 2 2 2 3 4" xfId="27250" xr:uid="{C31B6190-A401-4767-91E3-C96AA1D4EDB0}"/>
    <cellStyle name="Millares 25 2 2 2 3 5" xfId="50132" xr:uid="{6BFA9196-20BC-455C-81A2-2181E947DC9B}"/>
    <cellStyle name="Millares 25 2 2 2 4" xfId="5431" xr:uid="{D36CCE02-8C40-4A79-816C-4A1CD74E35B6}"/>
    <cellStyle name="Millares 25 2 2 2 4 2" xfId="16883" xr:uid="{3FEA3A31-09F9-4106-A958-9BD78CC6F620}"/>
    <cellStyle name="Millares 25 2 2 2 4 2 2" xfId="39777" xr:uid="{193FF5ED-8186-497B-8A8A-2E3FD703F4F6}"/>
    <cellStyle name="Millares 25 2 2 2 4 3" xfId="28336" xr:uid="{F0D4D9CB-EAF5-4E60-8C8E-46317F1EAE06}"/>
    <cellStyle name="Millares 25 2 2 2 4 4" xfId="51218" xr:uid="{25E9CB77-0423-457B-91C5-3880B52602DF}"/>
    <cellStyle name="Millares 25 2 2 2 5" xfId="10492" xr:uid="{0DF7673C-4399-4EB6-8283-AE3366AB6E00}"/>
    <cellStyle name="Millares 25 2 2 2 5 2" xfId="21935" xr:uid="{732C6C3F-421A-43AA-B3F8-CF8CB1CBCE5E}"/>
    <cellStyle name="Millares 25 2 2 2 5 2 2" xfId="44829" xr:uid="{F3C1ECE4-C0FE-4501-BDF2-FC4D3063F5AE}"/>
    <cellStyle name="Millares 25 2 2 2 5 3" xfId="33388" xr:uid="{C9013F63-0E39-41CF-A96D-3BB861B90FA5}"/>
    <cellStyle name="Millares 25 2 2 2 6" xfId="11576" xr:uid="{F36F64D5-5E55-4897-AD07-AC7B8EAF1C2A}"/>
    <cellStyle name="Millares 25 2 2 2 6 2" xfId="23019" xr:uid="{81DDCE38-BF83-4C54-BC48-B751F95E5E3C}"/>
    <cellStyle name="Millares 25 2 2 2 6 2 2" xfId="45913" xr:uid="{575AB57E-8527-47CF-839C-9E268B702AF6}"/>
    <cellStyle name="Millares 25 2 2 2 6 3" xfId="34472" xr:uid="{B941A42A-62C0-410E-867A-1AB9027388B4}"/>
    <cellStyle name="Millares 25 2 2 2 7" xfId="12641" xr:uid="{8AD84B3E-2141-478D-938F-6DA3C23DFCC1}"/>
    <cellStyle name="Millares 25 2 2 2 7 2" xfId="35535" xr:uid="{9CBF7E94-1974-4417-BA1B-A6CB22BEB37E}"/>
    <cellStyle name="Millares 25 2 2 2 8" xfId="24094" xr:uid="{07587948-78B2-4E41-B264-38511F1EA8C3}"/>
    <cellStyle name="Millares 25 2 2 2 9" xfId="46977" xr:uid="{AA0EF217-4410-4907-A66F-090E0D7C50FB}"/>
    <cellStyle name="Millares 25 2 2 3" xfId="1973" xr:uid="{4E24F57F-435D-4404-B2C5-D5E78A1C385E}"/>
    <cellStyle name="Millares 25 2 2 3 2" xfId="6221" xr:uid="{B907F8E3-DA9F-470D-8518-843F6D239A41}"/>
    <cellStyle name="Millares 25 2 2 3 2 2" xfId="17673" xr:uid="{F362BFE0-99C4-4F21-9335-785E2163EFF5}"/>
    <cellStyle name="Millares 25 2 2 3 2 2 2" xfId="40567" xr:uid="{A82D3F6A-36B7-4657-BC79-0BF5B31F9237}"/>
    <cellStyle name="Millares 25 2 2 3 2 3" xfId="29126" xr:uid="{0802E05C-8618-49FE-B66A-FAB9545E2CED}"/>
    <cellStyle name="Millares 25 2 2 3 2 4" xfId="52008" xr:uid="{77995B33-46E4-47A9-8F9A-FA83613EA5CE}"/>
    <cellStyle name="Millares 25 2 2 3 3" xfId="13431" xr:uid="{BB8C24BE-BA15-4055-B81B-920AB1FCF23B}"/>
    <cellStyle name="Millares 25 2 2 3 3 2" xfId="36325" xr:uid="{878E0E74-ED02-49A5-9BFC-D94AD5ED066E}"/>
    <cellStyle name="Millares 25 2 2 3 4" xfId="24884" xr:uid="{B48E6754-2851-4F8A-BCA5-372D655EC455}"/>
    <cellStyle name="Millares 25 2 2 3 5" xfId="47767" xr:uid="{9C782617-B8A7-4F68-8EBA-D5105AE02BD1}"/>
    <cellStyle name="Millares 25 2 2 4" xfId="3817" xr:uid="{C6A4C641-B8D5-4605-8910-EE6B6EC21BAA}"/>
    <cellStyle name="Millares 25 2 2 4 2" xfId="8060" xr:uid="{9216A49E-500D-422A-9B47-7795414AF875}"/>
    <cellStyle name="Millares 25 2 2 4 2 2" xfId="19512" xr:uid="{1CE17294-C978-494E-9F7C-76802F49E60C}"/>
    <cellStyle name="Millares 25 2 2 4 2 2 2" xfId="42406" xr:uid="{DED8582B-BFC6-4B79-B7E3-555CC5D6F2DD}"/>
    <cellStyle name="Millares 25 2 2 4 2 3" xfId="30965" xr:uid="{BBBD6D35-E64F-42E2-B83B-3EF151607A38}"/>
    <cellStyle name="Millares 25 2 2 4 2 4" xfId="53847" xr:uid="{3403C7F3-4710-4D1F-9C1D-21201D0EFBDD}"/>
    <cellStyle name="Millares 25 2 2 4 3" xfId="15270" xr:uid="{2295680F-CF60-4988-BD4B-2E29FB29C990}"/>
    <cellStyle name="Millares 25 2 2 4 3 2" xfId="38164" xr:uid="{F2AE7410-6F5B-4435-9751-12F42BCF248E}"/>
    <cellStyle name="Millares 25 2 2 4 4" xfId="26723" xr:uid="{3C7F1D6F-3C32-4969-8303-FB01B45E497E}"/>
    <cellStyle name="Millares 25 2 2 4 5" xfId="49605" xr:uid="{D45F970A-51AD-4920-AD94-350897FC56E0}"/>
    <cellStyle name="Millares 25 2 2 5" xfId="4904" xr:uid="{FC0FE252-978C-4A30-9235-776D35765DD5}"/>
    <cellStyle name="Millares 25 2 2 5 2" xfId="16356" xr:uid="{D198722D-B6F5-4021-B1BE-1A979FAC195E}"/>
    <cellStyle name="Millares 25 2 2 5 2 2" xfId="39250" xr:uid="{13FCCA37-38A6-42C3-88B9-08987C2E4914}"/>
    <cellStyle name="Millares 25 2 2 5 3" xfId="27809" xr:uid="{0B3B86CA-8D72-4CBA-9327-3C037A25AFA2}"/>
    <cellStyle name="Millares 25 2 2 5 4" xfId="50691" xr:uid="{B1948817-1BD7-42C4-A2B0-E07692F64C79}"/>
    <cellStyle name="Millares 25 2 2 6" xfId="9965" xr:uid="{3766F5F1-F765-4338-B416-F0412E01703D}"/>
    <cellStyle name="Millares 25 2 2 6 2" xfId="21408" xr:uid="{1FD7263E-7763-43A5-B7CE-C9A583E8B9BB}"/>
    <cellStyle name="Millares 25 2 2 6 2 2" xfId="44302" xr:uid="{1AE4B7A2-3C55-4E9F-A361-12BFC2EC477C}"/>
    <cellStyle name="Millares 25 2 2 6 3" xfId="32861" xr:uid="{3F413B7B-9773-4C81-9766-9F1B054294CD}"/>
    <cellStyle name="Millares 25 2 2 7" xfId="11049" xr:uid="{5C71BE23-D760-414C-8FF7-2F88284896A0}"/>
    <cellStyle name="Millares 25 2 2 7 2" xfId="22492" xr:uid="{723D1CF5-92A6-43AF-A4ED-2EBF7743FCDB}"/>
    <cellStyle name="Millares 25 2 2 7 2 2" xfId="45386" xr:uid="{B7CBC9FA-924A-4ACE-8B7E-AB7A562566E6}"/>
    <cellStyle name="Millares 25 2 2 7 3" xfId="33945" xr:uid="{B656719B-82C7-4B78-870F-CA8714571E6F}"/>
    <cellStyle name="Millares 25 2 2 8" xfId="12114" xr:uid="{31C2978A-71C4-4DBB-9E0B-EFE6BB65C45B}"/>
    <cellStyle name="Millares 25 2 2 8 2" xfId="35008" xr:uid="{EFA033EB-D62D-42EE-991D-6C1C641D62A8}"/>
    <cellStyle name="Millares 25 2 2 9" xfId="23567" xr:uid="{C088211F-5D72-43BC-9B1F-4940631B71AA}"/>
    <cellStyle name="Millares 25 2 3" xfId="920" xr:uid="{E5B23BEE-148D-4EF9-9518-87CFDC9DE041}"/>
    <cellStyle name="Millares 25 2 3 2" xfId="2237" xr:uid="{C3E4C833-67BB-416C-88BD-A69548957CD8}"/>
    <cellStyle name="Millares 25 2 3 2 2" xfId="6485" xr:uid="{C560C0DF-8300-4044-B294-7C970FD328FC}"/>
    <cellStyle name="Millares 25 2 3 2 2 2" xfId="17937" xr:uid="{E25E4F78-3505-4468-9E56-2239EF53B35F}"/>
    <cellStyle name="Millares 25 2 3 2 2 2 2" xfId="40831" xr:uid="{94A34772-E573-4F2E-A9C5-899EF8866C35}"/>
    <cellStyle name="Millares 25 2 3 2 2 3" xfId="29390" xr:uid="{AC182BB7-45A6-48A9-83A1-C61D6F2B9257}"/>
    <cellStyle name="Millares 25 2 3 2 2 4" xfId="52272" xr:uid="{1F1086AF-AEDC-48F5-B43B-362B8212895E}"/>
    <cellStyle name="Millares 25 2 3 2 3" xfId="13695" xr:uid="{B1C51AD3-4D22-4EA5-AAC1-83D0D3642473}"/>
    <cellStyle name="Millares 25 2 3 2 3 2" xfId="36589" xr:uid="{02DAE64E-F944-4ABA-8448-3182012F3239}"/>
    <cellStyle name="Millares 25 2 3 2 4" xfId="25148" xr:uid="{E2DE4317-6337-482B-ADCB-6C7888A953B4}"/>
    <cellStyle name="Millares 25 2 3 2 5" xfId="48031" xr:uid="{FAD9BD96-D2EE-4DD1-817C-5793B6844C0D}"/>
    <cellStyle name="Millares 25 2 3 3" xfId="4081" xr:uid="{1D2B3694-0E45-4280-91FF-2E85E4925D10}"/>
    <cellStyle name="Millares 25 2 3 3 2" xfId="8324" xr:uid="{D773031A-068E-4978-857F-6D1E0672C1FB}"/>
    <cellStyle name="Millares 25 2 3 3 2 2" xfId="19776" xr:uid="{4DFB20E7-A42C-4D79-95BA-2FF2D319E768}"/>
    <cellStyle name="Millares 25 2 3 3 2 2 2" xfId="42670" xr:uid="{507CB596-0E7D-42F1-9915-F4DE96D6B709}"/>
    <cellStyle name="Millares 25 2 3 3 2 3" xfId="31229" xr:uid="{FC9523BA-51FB-43DB-A164-47A6EF104E7D}"/>
    <cellStyle name="Millares 25 2 3 3 2 4" xfId="54111" xr:uid="{ABF6D28B-8E72-4AE7-975A-0A1799B3A3BA}"/>
    <cellStyle name="Millares 25 2 3 3 3" xfId="15534" xr:uid="{73E726BC-25B2-472C-AC5F-F0A3A1BE9A3F}"/>
    <cellStyle name="Millares 25 2 3 3 3 2" xfId="38428" xr:uid="{34E92444-E62E-4C55-A305-8006079B07D3}"/>
    <cellStyle name="Millares 25 2 3 3 4" xfId="26987" xr:uid="{7693891D-EFEA-425D-A635-C1086F95C1B2}"/>
    <cellStyle name="Millares 25 2 3 3 5" xfId="49869" xr:uid="{4E2007D6-46C3-4E83-A818-7AC2BEB62838}"/>
    <cellStyle name="Millares 25 2 3 4" xfId="5168" xr:uid="{23553BF6-F08D-4162-BDFD-F36192F7CC28}"/>
    <cellStyle name="Millares 25 2 3 4 2" xfId="16620" xr:uid="{314A69EE-AD83-4A80-A596-E8C4B1558B5E}"/>
    <cellStyle name="Millares 25 2 3 4 2 2" xfId="39514" xr:uid="{7E2C2494-67CC-477B-89F1-D01884EEEE34}"/>
    <cellStyle name="Millares 25 2 3 4 3" xfId="28073" xr:uid="{08FA5A51-78CA-4470-9671-83333F36E955}"/>
    <cellStyle name="Millares 25 2 3 4 4" xfId="50955" xr:uid="{FF2ADC8C-30DC-4854-8F01-9E037E45E184}"/>
    <cellStyle name="Millares 25 2 3 5" xfId="10229" xr:uid="{DA7A9A34-560A-4B9F-957B-610F786C03D5}"/>
    <cellStyle name="Millares 25 2 3 5 2" xfId="21672" xr:uid="{64DC3CED-CE88-447A-A4AA-04C64CC92961}"/>
    <cellStyle name="Millares 25 2 3 5 2 2" xfId="44566" xr:uid="{398E9AD1-FF6F-414A-9F49-9A50AC2F813E}"/>
    <cellStyle name="Millares 25 2 3 5 3" xfId="33125" xr:uid="{70531DE6-C4C1-48C5-9ABE-DF5CC342D9C3}"/>
    <cellStyle name="Millares 25 2 3 6" xfId="11313" xr:uid="{5FC35AF8-CD95-418C-B29C-851BFBC03FB7}"/>
    <cellStyle name="Millares 25 2 3 6 2" xfId="22756" xr:uid="{14BD2FC7-86EB-417D-9C43-E92F8247BE01}"/>
    <cellStyle name="Millares 25 2 3 6 2 2" xfId="45650" xr:uid="{FC0B7B74-158B-42A2-AB69-61D81D0BA618}"/>
    <cellStyle name="Millares 25 2 3 6 3" xfId="34209" xr:uid="{D6989C83-E9AC-4796-9E6D-5D7944524A69}"/>
    <cellStyle name="Millares 25 2 3 7" xfId="12378" xr:uid="{4BD43F10-C0C0-467E-9DFC-3AEAB979B8C6}"/>
    <cellStyle name="Millares 25 2 3 7 2" xfId="35272" xr:uid="{50CD7AFA-1BA4-48C6-915B-05830997ADB1}"/>
    <cellStyle name="Millares 25 2 3 8" xfId="23831" xr:uid="{AEA90E8D-24C7-4733-AF0C-681AE484AB70}"/>
    <cellStyle name="Millares 25 2 3 9" xfId="46714" xr:uid="{E70DC59A-0507-47C9-BC74-AB8059F121CA}"/>
    <cellStyle name="Millares 25 2 4" xfId="1448" xr:uid="{DBA87812-69D6-4347-8C23-2C05E82596E3}"/>
    <cellStyle name="Millares 25 2 4 2" xfId="2765" xr:uid="{89376CCF-1CB2-4381-99EB-E44A5F476409}"/>
    <cellStyle name="Millares 25 2 4 2 2" xfId="7013" xr:uid="{F3EBBEB0-2620-4C69-9AD8-1BF1145D2EC4}"/>
    <cellStyle name="Millares 25 2 4 2 2 2" xfId="18465" xr:uid="{AAB5857B-AD48-4D7B-9133-69352D29EB81}"/>
    <cellStyle name="Millares 25 2 4 2 2 2 2" xfId="41359" xr:uid="{AD9A4B5F-BB9A-4999-82D2-F303D98C5323}"/>
    <cellStyle name="Millares 25 2 4 2 2 3" xfId="29918" xr:uid="{5A4EFE23-4DF4-4F12-BC9B-B37825214ACB}"/>
    <cellStyle name="Millares 25 2 4 2 2 4" xfId="52800" xr:uid="{82844724-1B5B-49F9-AFC8-EECE90F2A4EE}"/>
    <cellStyle name="Millares 25 2 4 2 3" xfId="14223" xr:uid="{CFD295C6-7B8F-483E-8071-1C9CEBC6C7A6}"/>
    <cellStyle name="Millares 25 2 4 2 3 2" xfId="37117" xr:uid="{7D5370B8-3767-47FA-B13B-68D63BE15A36}"/>
    <cellStyle name="Millares 25 2 4 2 4" xfId="25676" xr:uid="{D8709098-2FA0-4CE4-A031-83B525F274E5}"/>
    <cellStyle name="Millares 25 2 4 2 5" xfId="48559" xr:uid="{688EB0A7-D2D7-4AD2-B09C-52DE99194ECE}"/>
    <cellStyle name="Millares 25 2 4 3" xfId="5696" xr:uid="{542BE458-817C-435C-AF21-7FA1AC3A397E}"/>
    <cellStyle name="Millares 25 2 4 3 2" xfId="17148" xr:uid="{4E43E2A0-7531-4991-901C-E47D19A9F5EE}"/>
    <cellStyle name="Millares 25 2 4 3 2 2" xfId="40042" xr:uid="{C67B3B3E-2B09-4436-8B2F-EC100D1CD2CD}"/>
    <cellStyle name="Millares 25 2 4 3 3" xfId="28601" xr:uid="{3CB8B600-7357-4323-834F-999A898E8FEE}"/>
    <cellStyle name="Millares 25 2 4 3 4" xfId="51483" xr:uid="{0B638D14-A75E-489A-A61A-0CF5016E3AF8}"/>
    <cellStyle name="Millares 25 2 4 4" xfId="12906" xr:uid="{BACF283A-0829-462E-AD15-4EEA21BA324E}"/>
    <cellStyle name="Millares 25 2 4 4 2" xfId="35800" xr:uid="{AB83D5B5-3AF2-441B-A3AC-1C011EEC5DB1}"/>
    <cellStyle name="Millares 25 2 4 5" xfId="24359" xr:uid="{34614EC0-A636-4101-B0D5-6DA762D63899}"/>
    <cellStyle name="Millares 25 2 4 6" xfId="47242" xr:uid="{959CDC8D-7FB0-4DC4-A4C8-8A81449ED80C}"/>
    <cellStyle name="Millares 25 2 5" xfId="1710" xr:uid="{B873BC25-567B-4DDA-A470-46D24E171142}"/>
    <cellStyle name="Millares 25 2 5 2" xfId="5958" xr:uid="{42086CF2-7FE5-4E0D-B867-6A3F7620FD1F}"/>
    <cellStyle name="Millares 25 2 5 2 2" xfId="17410" xr:uid="{784C4124-A094-47D9-899B-2865E29B1CB2}"/>
    <cellStyle name="Millares 25 2 5 2 2 2" xfId="40304" xr:uid="{22053FA2-E8D1-4CDE-8894-05891D86A736}"/>
    <cellStyle name="Millares 25 2 5 2 3" xfId="28863" xr:uid="{2A8DA0BE-15D3-4974-A3CE-E3C9DAD2A2FA}"/>
    <cellStyle name="Millares 25 2 5 2 4" xfId="51745" xr:uid="{81A4896D-0FB8-44A6-BAE3-B5B5F866B9C4}"/>
    <cellStyle name="Millares 25 2 5 3" xfId="13168" xr:uid="{B24CB6E4-A615-45D4-961D-6E0507068F07}"/>
    <cellStyle name="Millares 25 2 5 3 2" xfId="36062" xr:uid="{0ACE5684-8B75-4E5D-B212-AD5119B139AE}"/>
    <cellStyle name="Millares 25 2 5 4" xfId="24621" xr:uid="{29DF2EDA-049A-403C-98FA-F1AD38AB39BD}"/>
    <cellStyle name="Millares 25 2 5 5" xfId="47504" xr:uid="{A0734D88-0E7D-4A55-84A7-B1572B7954B6}"/>
    <cellStyle name="Millares 25 2 6" xfId="3033" xr:uid="{0997BB60-F0BB-4F31-8FAE-182AE4046B45}"/>
    <cellStyle name="Millares 25 2 6 2" xfId="7276" xr:uid="{2009BCD6-7C21-44AA-A124-B24F6B570966}"/>
    <cellStyle name="Millares 25 2 6 2 2" xfId="18728" xr:uid="{EA113580-4FE6-437E-91A7-3C92AB2CA552}"/>
    <cellStyle name="Millares 25 2 6 2 2 2" xfId="41622" xr:uid="{8AF46574-12B5-4F93-831D-C130AA279FEA}"/>
    <cellStyle name="Millares 25 2 6 2 3" xfId="30181" xr:uid="{A7D8DBE0-DBE8-4F5E-A890-B4E9D49C833C}"/>
    <cellStyle name="Millares 25 2 6 2 4" xfId="53063" xr:uid="{9DD01F35-2F4D-4675-A570-7204D5F5A314}"/>
    <cellStyle name="Millares 25 2 6 3" xfId="14486" xr:uid="{B92975BE-5D78-4C2A-B58D-E2EAC44D1A7F}"/>
    <cellStyle name="Millares 25 2 6 3 2" xfId="37380" xr:uid="{7B0849B1-5452-4D13-B6FA-0ABEC526B3BA}"/>
    <cellStyle name="Millares 25 2 6 4" xfId="25939" xr:uid="{9E6EC377-2E8F-468D-B3C7-7671580F3833}"/>
    <cellStyle name="Millares 25 2 6 5" xfId="48821" xr:uid="{123529FE-78AE-4C50-8C99-C597166765C3}"/>
    <cellStyle name="Millares 25 2 7" xfId="3293" xr:uid="{D06C757F-F274-420D-8003-CD6D015C1FC1}"/>
    <cellStyle name="Millares 25 2 7 2" xfId="7536" xr:uid="{861E26DC-0028-461C-BA73-7387257D30DF}"/>
    <cellStyle name="Millares 25 2 7 2 2" xfId="18988" xr:uid="{4AF071D3-AE7D-464E-8814-5073D97ECD87}"/>
    <cellStyle name="Millares 25 2 7 2 2 2" xfId="41882" xr:uid="{208824DF-005D-41C0-A1EA-97C8F551FC4B}"/>
    <cellStyle name="Millares 25 2 7 2 3" xfId="30441" xr:uid="{677FB7FB-0FAB-48B2-A159-BBF08DCE9370}"/>
    <cellStyle name="Millares 25 2 7 2 4" xfId="53323" xr:uid="{F8BC47D6-ACE6-40B1-9722-35855C078D4C}"/>
    <cellStyle name="Millares 25 2 7 3" xfId="14746" xr:uid="{9EDEEB42-7B33-4503-B933-DEF4BCE693C4}"/>
    <cellStyle name="Millares 25 2 7 3 2" xfId="37640" xr:uid="{F1C03A43-52E9-4AB2-967F-1029B1A75734}"/>
    <cellStyle name="Millares 25 2 7 4" xfId="26199" xr:uid="{CEFAC703-9725-4152-946D-B6B2EDF25C07}"/>
    <cellStyle name="Millares 25 2 7 5" xfId="49081" xr:uid="{49A817C7-3306-4FD1-8C54-94839E9A87E5}"/>
    <cellStyle name="Millares 25 2 8" xfId="3554" xr:uid="{2B7A8E87-9718-4708-8097-BD5F729AA6D2}"/>
    <cellStyle name="Millares 25 2 8 2" xfId="7797" xr:uid="{19BB5FD1-4C9B-43B1-8891-F118D90B1365}"/>
    <cellStyle name="Millares 25 2 8 2 2" xfId="19249" xr:uid="{573697B2-0211-45B7-AD3E-C33F65E30E06}"/>
    <cellStyle name="Millares 25 2 8 2 2 2" xfId="42143" xr:uid="{BC5D2F20-5A36-47FC-852E-50647B8D8DEB}"/>
    <cellStyle name="Millares 25 2 8 2 3" xfId="30702" xr:uid="{BBC6AC5E-B77B-4BA3-8E73-82C097DA0CDE}"/>
    <cellStyle name="Millares 25 2 8 2 4" xfId="53584" xr:uid="{9CDAA2B5-6225-4FE6-ACA4-B97DC9AF3681}"/>
    <cellStyle name="Millares 25 2 8 3" xfId="15007" xr:uid="{4AF52791-CE46-4315-AB58-CA6736C3CA4C}"/>
    <cellStyle name="Millares 25 2 8 3 2" xfId="37901" xr:uid="{B9272F85-36B1-408C-AA6A-66624CE3B430}"/>
    <cellStyle name="Millares 25 2 8 4" xfId="26460" xr:uid="{C0F0F229-B506-49B4-9900-0B4048934E97}"/>
    <cellStyle name="Millares 25 2 8 5" xfId="49342" xr:uid="{20E44AC5-EFB9-4A95-8E16-A24EA4E48A51}"/>
    <cellStyle name="Millares 25 2 9" xfId="4622" xr:uid="{4318783E-6DCE-475E-A464-2AE437E832C1}"/>
    <cellStyle name="Millares 25 2 9 2" xfId="16074" xr:uid="{0575056C-5392-40E7-BD95-539CD1BE0ED9}"/>
    <cellStyle name="Millares 25 2 9 2 2" xfId="38968" xr:uid="{D061035E-71E3-47D6-B221-E151BE35AD4A}"/>
    <cellStyle name="Millares 25 2 9 3" xfId="27527" xr:uid="{68B1B003-BE56-45C4-810D-FF7960B180FC}"/>
    <cellStyle name="Millares 25 2 9 4" xfId="50409" xr:uid="{8080AA44-F396-4D73-A7E1-2DAE2881F33A}"/>
    <cellStyle name="Millares 25 3" xfId="539" xr:uid="{794B6C86-4DCC-4B76-A218-6B9771C97103}"/>
    <cellStyle name="Millares 25 3 10" xfId="46334" xr:uid="{D4998AF4-F86A-4DCF-99E1-DF20B2643F0D}"/>
    <cellStyle name="Millares 25 3 2" xfId="1067" xr:uid="{29F93803-07F6-4329-91C3-BECE42DAABA2}"/>
    <cellStyle name="Millares 25 3 2 2" xfId="2384" xr:uid="{575C78E6-2F7B-48CC-BBCF-AF217F6AC1E9}"/>
    <cellStyle name="Millares 25 3 2 2 2" xfId="6632" xr:uid="{990884B3-226A-4934-90AD-9C0EDBB7E27C}"/>
    <cellStyle name="Millares 25 3 2 2 2 2" xfId="18084" xr:uid="{9E513CC4-4ABA-4763-8049-FB75D7745815}"/>
    <cellStyle name="Millares 25 3 2 2 2 2 2" xfId="40978" xr:uid="{5F9AED3C-AE0A-4833-93FC-33FE402AD2A2}"/>
    <cellStyle name="Millares 25 3 2 2 2 3" xfId="29537" xr:uid="{8B4355B4-1D78-479F-86C1-257F90464BED}"/>
    <cellStyle name="Millares 25 3 2 2 2 4" xfId="52419" xr:uid="{7C501D5A-124E-4139-B276-580B3629035B}"/>
    <cellStyle name="Millares 25 3 2 2 3" xfId="13842" xr:uid="{8D74ADD6-57AF-4BA2-8EC5-AC0D01B0A897}"/>
    <cellStyle name="Millares 25 3 2 2 3 2" xfId="36736" xr:uid="{5C0D742D-E16D-4430-99DB-3EF782C15261}"/>
    <cellStyle name="Millares 25 3 2 2 4" xfId="25295" xr:uid="{F7215A70-F10C-417E-8D34-9174A0214B99}"/>
    <cellStyle name="Millares 25 3 2 2 5" xfId="48178" xr:uid="{A0430083-35A0-49DA-A2BE-E132756E4F16}"/>
    <cellStyle name="Millares 25 3 2 3" xfId="4228" xr:uid="{0648EAE5-E8FF-4B71-A8CB-AF648A4E21BA}"/>
    <cellStyle name="Millares 25 3 2 3 2" xfId="8471" xr:uid="{D574842A-D8DC-4ECB-885E-24899AA2630B}"/>
    <cellStyle name="Millares 25 3 2 3 2 2" xfId="19923" xr:uid="{D045D59F-6F23-4138-9475-C48D05D546E2}"/>
    <cellStyle name="Millares 25 3 2 3 2 2 2" xfId="42817" xr:uid="{3BA041DA-A9DB-4260-8D9B-6757C1F93998}"/>
    <cellStyle name="Millares 25 3 2 3 2 3" xfId="31376" xr:uid="{5CA30D28-9092-450A-B406-EA33428229C7}"/>
    <cellStyle name="Millares 25 3 2 3 2 4" xfId="54258" xr:uid="{8CD99BE8-16D6-4FC5-8D61-33C8C0D0C930}"/>
    <cellStyle name="Millares 25 3 2 3 3" xfId="15681" xr:uid="{F055D98F-3D61-4B72-8071-AFF5B98A3B5C}"/>
    <cellStyle name="Millares 25 3 2 3 3 2" xfId="38575" xr:uid="{24706248-5240-43E8-9C45-F0A6D388409E}"/>
    <cellStyle name="Millares 25 3 2 3 4" xfId="27134" xr:uid="{7A771A5C-1D1E-472F-AD08-8F2EB79422CA}"/>
    <cellStyle name="Millares 25 3 2 3 5" xfId="50016" xr:uid="{5424A6D6-58DB-4143-BDFA-804B99BCCE8C}"/>
    <cellStyle name="Millares 25 3 2 4" xfId="5315" xr:uid="{1A755275-B0A4-49B4-9D10-9C5EB6663571}"/>
    <cellStyle name="Millares 25 3 2 4 2" xfId="16767" xr:uid="{498485DE-ADF0-4998-A114-78A03A711748}"/>
    <cellStyle name="Millares 25 3 2 4 2 2" xfId="39661" xr:uid="{51485706-660F-4488-8F13-04FBEAABBFF9}"/>
    <cellStyle name="Millares 25 3 2 4 3" xfId="28220" xr:uid="{AD225583-C1E6-4162-805E-FB0222265208}"/>
    <cellStyle name="Millares 25 3 2 4 4" xfId="51102" xr:uid="{377ACFB7-F50A-45D7-9D43-96D9AA8315D3}"/>
    <cellStyle name="Millares 25 3 2 5" xfId="10376" xr:uid="{CF8893CE-60E1-4933-88E8-1AC356999C09}"/>
    <cellStyle name="Millares 25 3 2 5 2" xfId="21819" xr:uid="{88610C3C-3364-4A74-979C-9E5363146597}"/>
    <cellStyle name="Millares 25 3 2 5 2 2" xfId="44713" xr:uid="{13CF40A2-3A3C-48F6-9ABA-787696971C12}"/>
    <cellStyle name="Millares 25 3 2 5 3" xfId="33272" xr:uid="{3BBAAA80-D36A-4F79-A870-96959A186F9D}"/>
    <cellStyle name="Millares 25 3 2 6" xfId="11460" xr:uid="{F326BC17-692D-46D9-A938-AE9D3812862B}"/>
    <cellStyle name="Millares 25 3 2 6 2" xfId="22903" xr:uid="{2E97EB62-DD8E-43F6-9048-B392DE8D7C17}"/>
    <cellStyle name="Millares 25 3 2 6 2 2" xfId="45797" xr:uid="{8FA44CBD-65D0-48F7-9CD7-521A885C2FC9}"/>
    <cellStyle name="Millares 25 3 2 6 3" xfId="34356" xr:uid="{39334D49-B845-41A8-9427-86C9F3C44085}"/>
    <cellStyle name="Millares 25 3 2 7" xfId="12525" xr:uid="{B36EE167-1087-47D7-A4E0-8AC135D59F07}"/>
    <cellStyle name="Millares 25 3 2 7 2" xfId="35419" xr:uid="{B51BC0A5-EF7A-48EA-9EB9-0D23313407EC}"/>
    <cellStyle name="Millares 25 3 2 8" xfId="23978" xr:uid="{52E95996-6AE7-4995-A3F6-D697F440D013}"/>
    <cellStyle name="Millares 25 3 2 9" xfId="46861" xr:uid="{C2A39E14-6258-429E-B04D-089A827CA4C1}"/>
    <cellStyle name="Millares 25 3 3" xfId="1857" xr:uid="{CFEB70CB-703E-422D-A5CF-4EB658855781}"/>
    <cellStyle name="Millares 25 3 3 2" xfId="6105" xr:uid="{D93FD76A-2BF1-43EC-869C-885AC3612561}"/>
    <cellStyle name="Millares 25 3 3 2 2" xfId="17557" xr:uid="{A243AA5B-F24F-4011-BF05-1108193A8770}"/>
    <cellStyle name="Millares 25 3 3 2 2 2" xfId="40451" xr:uid="{CDFEBF7C-D1DC-434C-A1BD-84F517669768}"/>
    <cellStyle name="Millares 25 3 3 2 3" xfId="29010" xr:uid="{166DD9CD-0FF5-4263-ABD5-A1DB20C38ABC}"/>
    <cellStyle name="Millares 25 3 3 2 4" xfId="51892" xr:uid="{262FC0BC-D60A-4859-AD7F-91FD38B68A16}"/>
    <cellStyle name="Millares 25 3 3 3" xfId="13315" xr:uid="{8A219544-D580-4A60-A6AF-B8BC0636748C}"/>
    <cellStyle name="Millares 25 3 3 3 2" xfId="36209" xr:uid="{F34159DB-5C6F-44E4-8D61-EE767C261E9B}"/>
    <cellStyle name="Millares 25 3 3 4" xfId="24768" xr:uid="{8B0F8FF2-595F-40AE-A6DD-83EA4820508D}"/>
    <cellStyle name="Millares 25 3 3 5" xfId="47651" xr:uid="{05ECAF6B-E74D-45EC-A6AC-5A1C8633BCB7}"/>
    <cellStyle name="Millares 25 3 4" xfId="3701" xr:uid="{213F8E04-61E8-4698-A1F4-161CE8E34026}"/>
    <cellStyle name="Millares 25 3 4 2" xfId="7944" xr:uid="{9C383F42-8A88-41D8-BA7B-67F39A43E86C}"/>
    <cellStyle name="Millares 25 3 4 2 2" xfId="19396" xr:uid="{B9CC6672-35D8-4285-B326-3BFEAC58B336}"/>
    <cellStyle name="Millares 25 3 4 2 2 2" xfId="42290" xr:uid="{0E960355-1C5F-4E99-98E1-4F72AF16EC9F}"/>
    <cellStyle name="Millares 25 3 4 2 3" xfId="30849" xr:uid="{5D16EF45-4D26-4FF1-BF38-641468356863}"/>
    <cellStyle name="Millares 25 3 4 2 4" xfId="53731" xr:uid="{E6B90C70-1B8E-4D72-A1FA-889CD0048E6F}"/>
    <cellStyle name="Millares 25 3 4 3" xfId="15154" xr:uid="{9570467B-365A-48A7-9CA7-FF18A0848232}"/>
    <cellStyle name="Millares 25 3 4 3 2" xfId="38048" xr:uid="{F7FE1E2F-6DE1-403E-B872-E510FCA91BFA}"/>
    <cellStyle name="Millares 25 3 4 4" xfId="26607" xr:uid="{64089AA7-C39C-49F9-BB99-95141EAC7DA9}"/>
    <cellStyle name="Millares 25 3 4 5" xfId="49489" xr:uid="{DABA45FD-46D5-4892-8E3D-4C5047B48BE7}"/>
    <cellStyle name="Millares 25 3 5" xfId="4788" xr:uid="{FF25B5F0-8A44-4322-BC0C-D238CCAAB782}"/>
    <cellStyle name="Millares 25 3 5 2" xfId="16240" xr:uid="{FCD9825F-0AA0-4F7F-964E-10532BC549C7}"/>
    <cellStyle name="Millares 25 3 5 2 2" xfId="39134" xr:uid="{D4511D8D-1CBF-4B57-B657-85FB122C87D6}"/>
    <cellStyle name="Millares 25 3 5 3" xfId="27693" xr:uid="{3E88C443-1CA3-4F90-82B4-8AC640EC2600}"/>
    <cellStyle name="Millares 25 3 5 4" xfId="50575" xr:uid="{C1A70177-E32C-470C-80FB-8A1DB2C6E9D8}"/>
    <cellStyle name="Millares 25 3 6" xfId="9849" xr:uid="{BF6683D9-3C7B-4CF0-968D-2D86C46819CA}"/>
    <cellStyle name="Millares 25 3 6 2" xfId="21292" xr:uid="{455C0F0D-44F7-4217-9206-CB95D400A183}"/>
    <cellStyle name="Millares 25 3 6 2 2" xfId="44186" xr:uid="{D9921D2B-E969-41E0-8747-42A5F4A37573}"/>
    <cellStyle name="Millares 25 3 6 3" xfId="32745" xr:uid="{2F245D63-24D2-4E0A-8F3B-04A87E345E36}"/>
    <cellStyle name="Millares 25 3 7" xfId="10933" xr:uid="{0BA25061-D19F-427F-920F-DB6D9E75D217}"/>
    <cellStyle name="Millares 25 3 7 2" xfId="22376" xr:uid="{80037FD3-3FD7-4F67-B47B-54B5A26F0FD5}"/>
    <cellStyle name="Millares 25 3 7 2 2" xfId="45270" xr:uid="{186B691F-9721-4336-B3AA-2900B0CFF638}"/>
    <cellStyle name="Millares 25 3 7 3" xfId="33829" xr:uid="{0D54A2DD-5E2D-46D6-9C16-1EA9F48B5AF7}"/>
    <cellStyle name="Millares 25 3 8" xfId="11998" xr:uid="{4E8861DA-0341-4255-8372-A2DDFE424637}"/>
    <cellStyle name="Millares 25 3 8 2" xfId="34892" xr:uid="{C41B9160-6F87-458E-9657-EF41B05EF50E}"/>
    <cellStyle name="Millares 25 3 9" xfId="23451" xr:uid="{DC562540-B961-433D-B8AD-3F5E081D6013}"/>
    <cellStyle name="Millares 25 4" xfId="804" xr:uid="{C8A559C0-4080-4666-AB42-F3C2E80674E9}"/>
    <cellStyle name="Millares 25 4 2" xfId="2121" xr:uid="{7C55D8A0-6D3B-4364-9A91-5C09489F7327}"/>
    <cellStyle name="Millares 25 4 2 2" xfId="6369" xr:uid="{7454E0BF-E74D-4E14-9A95-5C14C72FEE89}"/>
    <cellStyle name="Millares 25 4 2 2 2" xfId="17821" xr:uid="{C11D285F-327A-404B-93A6-0F347F29D92C}"/>
    <cellStyle name="Millares 25 4 2 2 2 2" xfId="40715" xr:uid="{070A1F97-5E07-487D-AB09-0348F9ECD799}"/>
    <cellStyle name="Millares 25 4 2 2 3" xfId="29274" xr:uid="{25BE1376-02DC-48AB-A7D2-DFE9F8D86F2F}"/>
    <cellStyle name="Millares 25 4 2 2 4" xfId="52156" xr:uid="{F6EA7659-ECBB-46F9-BC32-C1A634E7C2A7}"/>
    <cellStyle name="Millares 25 4 2 3" xfId="13579" xr:uid="{EC79D1F0-489C-40F1-9A8C-6A89003B1526}"/>
    <cellStyle name="Millares 25 4 2 3 2" xfId="36473" xr:uid="{9F1ACBE2-B215-4E3D-9421-9E47C3E84ED8}"/>
    <cellStyle name="Millares 25 4 2 4" xfId="25032" xr:uid="{A8D7ED5B-ED94-4A0F-B7AB-9D3F1A587467}"/>
    <cellStyle name="Millares 25 4 2 5" xfId="47915" xr:uid="{FE5A065E-6E8B-409E-A32A-5EEC06682ECC}"/>
    <cellStyle name="Millares 25 4 3" xfId="3965" xr:uid="{BA11D0E6-65A5-48E8-BA86-1B6E56F8B067}"/>
    <cellStyle name="Millares 25 4 3 2" xfId="8208" xr:uid="{F2F88586-0360-4B70-B7F8-77C25224E9D4}"/>
    <cellStyle name="Millares 25 4 3 2 2" xfId="19660" xr:uid="{B438349C-58E0-44C4-8C21-F27672137A6F}"/>
    <cellStyle name="Millares 25 4 3 2 2 2" xfId="42554" xr:uid="{3BE568B5-DB1D-44AB-8F49-B6E453C6B46D}"/>
    <cellStyle name="Millares 25 4 3 2 3" xfId="31113" xr:uid="{640A7C1C-A359-4798-94D5-A315185B0529}"/>
    <cellStyle name="Millares 25 4 3 2 4" xfId="53995" xr:uid="{72F5E9D2-1DD1-4F89-A274-8EF98E812466}"/>
    <cellStyle name="Millares 25 4 3 3" xfId="15418" xr:uid="{6EA55C08-7CB6-4878-BDDD-B3C21C8AB94E}"/>
    <cellStyle name="Millares 25 4 3 3 2" xfId="38312" xr:uid="{57DB18CC-0E75-4054-B547-5B3B5EC6BE47}"/>
    <cellStyle name="Millares 25 4 3 4" xfId="26871" xr:uid="{9587A679-DA3F-451F-820D-3F166629346C}"/>
    <cellStyle name="Millares 25 4 3 5" xfId="49753" xr:uid="{A3392025-EDC3-43D3-B8C3-0A6FAA41D51D}"/>
    <cellStyle name="Millares 25 4 4" xfId="5052" xr:uid="{9FF095C0-BC01-43AD-8645-45E5CECB31E1}"/>
    <cellStyle name="Millares 25 4 4 2" xfId="16504" xr:uid="{C37FE4C9-CF2C-41B1-A5D2-2E855B5173EC}"/>
    <cellStyle name="Millares 25 4 4 2 2" xfId="39398" xr:uid="{33477912-3EC5-47B0-8555-DBD677628216}"/>
    <cellStyle name="Millares 25 4 4 3" xfId="27957" xr:uid="{F1E74CC6-D0C3-43E2-816F-A7444A724B15}"/>
    <cellStyle name="Millares 25 4 4 4" xfId="50839" xr:uid="{6DA713F0-6740-4A62-B06C-298A8FF177FB}"/>
    <cellStyle name="Millares 25 4 5" xfId="10113" xr:uid="{526DAA23-81C0-4567-95E8-6DB6CE5E49C9}"/>
    <cellStyle name="Millares 25 4 5 2" xfId="21556" xr:uid="{284D1296-AC43-4385-937D-38D442EB4F4D}"/>
    <cellStyle name="Millares 25 4 5 2 2" xfId="44450" xr:uid="{60962F2B-E910-40AD-A5D4-CF5E14F9F442}"/>
    <cellStyle name="Millares 25 4 5 3" xfId="33009" xr:uid="{A9BABD2F-77E3-4D89-A07C-A30B3DD4934E}"/>
    <cellStyle name="Millares 25 4 6" xfId="11197" xr:uid="{8D68028D-B03E-4FEE-A30F-85868CB4E12F}"/>
    <cellStyle name="Millares 25 4 6 2" xfId="22640" xr:uid="{AEB2DBBF-51C2-4B11-BB94-32A6667F80C7}"/>
    <cellStyle name="Millares 25 4 6 2 2" xfId="45534" xr:uid="{EC4DAB92-CF7A-481A-BC45-2AD927A48C47}"/>
    <cellStyle name="Millares 25 4 6 3" xfId="34093" xr:uid="{78F3F2E6-6B0F-46F7-8870-79FDBF8E1A55}"/>
    <cellStyle name="Millares 25 4 7" xfId="12262" xr:uid="{F3045C31-3767-4321-AA09-C3C03937EA84}"/>
    <cellStyle name="Millares 25 4 7 2" xfId="35156" xr:uid="{6C60DB98-61A9-4737-9369-05A0A4501B1A}"/>
    <cellStyle name="Millares 25 4 8" xfId="23715" xr:uid="{26B941C4-B9D0-43B9-87E0-5FB6B79B96A9}"/>
    <cellStyle name="Millares 25 4 9" xfId="46598" xr:uid="{74321E66-74DA-46E1-AD34-5F2A84EB786D}"/>
    <cellStyle name="Millares 25 5" xfId="1332" xr:uid="{E51275B6-3C78-4332-A2D1-DC0CB28BA142}"/>
    <cellStyle name="Millares 25 5 2" xfId="2649" xr:uid="{8C7134E3-A114-44BA-B06A-B3699971AC2A}"/>
    <cellStyle name="Millares 25 5 2 2" xfId="6897" xr:uid="{FFF295F2-FB0D-4741-9C0E-61355CA24D38}"/>
    <cellStyle name="Millares 25 5 2 2 2" xfId="18349" xr:uid="{E5BCA6C8-4888-40BC-87BA-7BEB42FFD16A}"/>
    <cellStyle name="Millares 25 5 2 2 2 2" xfId="41243" xr:uid="{064CB0E3-D9EA-4F65-A4A6-B892EE09AD10}"/>
    <cellStyle name="Millares 25 5 2 2 3" xfId="29802" xr:uid="{B504EC4D-0434-4588-86B4-E685381ECD1B}"/>
    <cellStyle name="Millares 25 5 2 2 4" xfId="52684" xr:uid="{CEF2E960-6676-4FAE-B95B-B90CF5009A2B}"/>
    <cellStyle name="Millares 25 5 2 3" xfId="14107" xr:uid="{DF9C10BA-5EAB-4169-82B7-A8CB747D7FB4}"/>
    <cellStyle name="Millares 25 5 2 3 2" xfId="37001" xr:uid="{5244E3DE-3D30-4C08-B03D-BE6BA83C3161}"/>
    <cellStyle name="Millares 25 5 2 4" xfId="25560" xr:uid="{59B976F1-4385-4202-A563-840F3EE25C86}"/>
    <cellStyle name="Millares 25 5 2 5" xfId="48443" xr:uid="{C6608C89-EAC5-4523-AEFC-2489A28547AB}"/>
    <cellStyle name="Millares 25 5 3" xfId="5580" xr:uid="{C6CAB116-AC56-4DED-A6B3-29E665A13BF3}"/>
    <cellStyle name="Millares 25 5 3 2" xfId="17032" xr:uid="{AE952BFB-FA98-469C-AA3A-66AB30EBEDDF}"/>
    <cellStyle name="Millares 25 5 3 2 2" xfId="39926" xr:uid="{06BD3A19-3E0B-4FC2-BBE6-DCBDF7F02878}"/>
    <cellStyle name="Millares 25 5 3 3" xfId="28485" xr:uid="{FF849626-95D6-4B64-955F-DEA9085D7274}"/>
    <cellStyle name="Millares 25 5 3 4" xfId="51367" xr:uid="{BC0AE6F9-B4D5-4E9D-BE2F-65CEAB6A51E0}"/>
    <cellStyle name="Millares 25 5 4" xfId="12790" xr:uid="{DD133454-E977-45B9-BA27-887CF12350BD}"/>
    <cellStyle name="Millares 25 5 4 2" xfId="35684" xr:uid="{18DE388A-1BE5-4789-995D-BB554037C4A0}"/>
    <cellStyle name="Millares 25 5 5" xfId="24243" xr:uid="{C51E0580-5A34-4398-A6CD-11CC34DC1619}"/>
    <cellStyle name="Millares 25 5 6" xfId="47126" xr:uid="{354FE63B-7194-4E44-A11D-2921009A985E}"/>
    <cellStyle name="Millares 25 6" xfId="1594" xr:uid="{B0E19A7F-EB56-45A7-AE56-06F74597364C}"/>
    <cellStyle name="Millares 25 6 2" xfId="5842" xr:uid="{00B7611C-2E78-448E-B426-64303332287D}"/>
    <cellStyle name="Millares 25 6 2 2" xfId="17294" xr:uid="{A91D23A4-4E0A-4976-A626-686318792974}"/>
    <cellStyle name="Millares 25 6 2 2 2" xfId="40188" xr:uid="{4C5B04CE-0023-43CF-B007-2C2147F79855}"/>
    <cellStyle name="Millares 25 6 2 3" xfId="28747" xr:uid="{A3CDE665-FB55-4625-8B00-BD66E84AC89F}"/>
    <cellStyle name="Millares 25 6 2 4" xfId="51629" xr:uid="{D4202AF9-073B-464C-9C38-CD8F1EA49051}"/>
    <cellStyle name="Millares 25 6 3" xfId="13052" xr:uid="{448484F6-398E-40B4-93E5-F8A0365BE971}"/>
    <cellStyle name="Millares 25 6 3 2" xfId="35946" xr:uid="{8F104C77-E8B5-4CCE-AC35-ED18F2FFB6B5}"/>
    <cellStyle name="Millares 25 6 4" xfId="24505" xr:uid="{33078068-0E49-4C8C-8EB9-8E6BEE8A4F3F}"/>
    <cellStyle name="Millares 25 6 5" xfId="47388" xr:uid="{A3ED3AF7-F4D8-4753-8597-74FB80FE8ACA}"/>
    <cellStyle name="Millares 25 7" xfId="2917" xr:uid="{AC35088A-830B-483C-BF30-DC1093F22B1A}"/>
    <cellStyle name="Millares 25 7 2" xfId="7160" xr:uid="{6A8B24FE-A17F-40F0-A985-089604ADC76A}"/>
    <cellStyle name="Millares 25 7 2 2" xfId="18612" xr:uid="{6A587026-48F3-474E-8EFB-AA189ABFD3BE}"/>
    <cellStyle name="Millares 25 7 2 2 2" xfId="41506" xr:uid="{92C565EC-B85B-4C9B-AEDD-307BD773A915}"/>
    <cellStyle name="Millares 25 7 2 3" xfId="30065" xr:uid="{8FDFC9BB-61AB-4265-976F-9F87E12FCE02}"/>
    <cellStyle name="Millares 25 7 2 4" xfId="52947" xr:uid="{977E86FA-31F2-4ED6-949E-B3E82F7CFA33}"/>
    <cellStyle name="Millares 25 7 3" xfId="14370" xr:uid="{11C574FE-6490-4B5C-ACB4-F3ADD09E53F1}"/>
    <cellStyle name="Millares 25 7 3 2" xfId="37264" xr:uid="{F77D5A88-11BA-4A9D-B249-0D289D2C59E5}"/>
    <cellStyle name="Millares 25 7 4" xfId="25823" xr:uid="{47D3D318-0ECB-4189-8198-7BCF74AD14A0}"/>
    <cellStyle name="Millares 25 7 5" xfId="48705" xr:uid="{418144A3-08BE-4023-A4A3-1C6824A47C64}"/>
    <cellStyle name="Millares 25 8" xfId="3177" xr:uid="{528036D3-826C-423E-AB0C-D5148CAA1BBD}"/>
    <cellStyle name="Millares 25 8 2" xfId="7420" xr:uid="{F889DA37-B8F4-4301-82B0-B666EBF48195}"/>
    <cellStyle name="Millares 25 8 2 2" xfId="18872" xr:uid="{59A7F016-A5C4-4167-B81D-85B198CB24E9}"/>
    <cellStyle name="Millares 25 8 2 2 2" xfId="41766" xr:uid="{CE45E579-724B-4EE3-BD29-A64AFFBBB0B1}"/>
    <cellStyle name="Millares 25 8 2 3" xfId="30325" xr:uid="{5CD29E32-F6D1-45A1-913B-959DC6F84D7C}"/>
    <cellStyle name="Millares 25 8 2 4" xfId="53207" xr:uid="{BDA3CB96-A6D3-4C6F-A941-3DA04680FE18}"/>
    <cellStyle name="Millares 25 8 3" xfId="14630" xr:uid="{0C16525A-B6DE-48F3-938B-366428D2F9B6}"/>
    <cellStyle name="Millares 25 8 3 2" xfId="37524" xr:uid="{AD1D73B7-383E-4BD0-BFBA-C6EC24D2754D}"/>
    <cellStyle name="Millares 25 8 4" xfId="26083" xr:uid="{EFC1C9A1-7039-49B6-96F4-6FD09E9E162C}"/>
    <cellStyle name="Millares 25 8 5" xfId="48965" xr:uid="{AC9E27BB-D50A-46AD-BB34-1DFC18A251C0}"/>
    <cellStyle name="Millares 25 9" xfId="3438" xr:uid="{9E20C109-D57A-441D-8008-62B976A32335}"/>
    <cellStyle name="Millares 25 9 2" xfId="7681" xr:uid="{93FB48BB-018B-41F3-8045-E04137FC454A}"/>
    <cellStyle name="Millares 25 9 2 2" xfId="19133" xr:uid="{4DD5EDCE-E1C8-4050-BD54-671AA2AF271D}"/>
    <cellStyle name="Millares 25 9 2 2 2" xfId="42027" xr:uid="{E39D5C2B-2CBE-402D-9405-3A10479D2A38}"/>
    <cellStyle name="Millares 25 9 2 3" xfId="30586" xr:uid="{99572CCF-3E83-46DD-A989-0758ADA1B14C}"/>
    <cellStyle name="Millares 25 9 2 4" xfId="53468" xr:uid="{34BCE29D-4E2B-4ED6-98D1-7B760C296CF6}"/>
    <cellStyle name="Millares 25 9 3" xfId="14891" xr:uid="{0732ACD7-0421-40F3-816C-12F1C2EB4167}"/>
    <cellStyle name="Millares 25 9 3 2" xfId="37785" xr:uid="{9F79BBFB-E43C-4CB0-A824-6B05EC2A8198}"/>
    <cellStyle name="Millares 25 9 4" xfId="26344" xr:uid="{93AC4124-DF7C-4D76-AEE3-9B8C194FB0B8}"/>
    <cellStyle name="Millares 25 9 5" xfId="49226" xr:uid="{993B4C0E-109C-4C8B-B004-C2E9200EF3D3}"/>
    <cellStyle name="Millares 26" xfId="275" xr:uid="{0EFEE85B-861F-42B0-8FE7-D65C77A0961D}"/>
    <cellStyle name="Millares 27" xfId="276" xr:uid="{75B7A32D-4610-4D57-B49E-CB1E86572EDC}"/>
    <cellStyle name="Millares 28" xfId="274" xr:uid="{AA202A3B-8E14-46F3-953F-BFB0BAE597CC}"/>
    <cellStyle name="Millares 29" xfId="277" xr:uid="{0769B99F-31C9-4496-8CC0-DFF2DE9A0370}"/>
    <cellStyle name="Millares 3" xfId="95" xr:uid="{5BA7CD10-22D8-4A19-95E5-B9F9DD168BB2}"/>
    <cellStyle name="Millares 3 11" xfId="78" xr:uid="{00000000-0005-0000-0000-00000A000000}"/>
    <cellStyle name="Millares 3 11 2" xfId="172" xr:uid="{227B306C-F0B0-4E4C-8E1A-72CDE74B1FFE}"/>
    <cellStyle name="Millares 3 11 2 10" xfId="3358" xr:uid="{2D12A342-2449-407F-B3A1-E07239527FBE}"/>
    <cellStyle name="Millares 3 11 2 10 2" xfId="7601" xr:uid="{8FDE300F-9C53-4A9E-8887-2E18BC1BCDD1}"/>
    <cellStyle name="Millares 3 11 2 10 2 2" xfId="19053" xr:uid="{085633A8-C847-4523-A433-66D32EEABE17}"/>
    <cellStyle name="Millares 3 11 2 10 2 2 2" xfId="41947" xr:uid="{8E9EE1E2-1186-48C1-9437-CFFAADC198D5}"/>
    <cellStyle name="Millares 3 11 2 10 2 3" xfId="30506" xr:uid="{03AEAC9B-CC2A-468C-8AB7-FD48455E2EFC}"/>
    <cellStyle name="Millares 3 11 2 10 2 4" xfId="53388" xr:uid="{7B3CC16D-AF51-4A6F-A61E-60C323DC34B1}"/>
    <cellStyle name="Millares 3 11 2 10 3" xfId="14811" xr:uid="{E9FB0DEF-877B-42F8-9409-77A227812576}"/>
    <cellStyle name="Millares 3 11 2 10 3 2" xfId="37705" xr:uid="{893C043E-DA4E-4C07-AB98-E44D38F43A23}"/>
    <cellStyle name="Millares 3 11 2 10 4" xfId="26264" xr:uid="{F8DFA23C-F49F-4D0E-9F7F-CB0F1698D186}"/>
    <cellStyle name="Millares 3 11 2 10 5" xfId="49146" xr:uid="{7FC4B0D9-5631-466E-8414-1D980432AC9A}"/>
    <cellStyle name="Millares 3 11 2 11" xfId="4421" xr:uid="{0FD4939E-0BF2-4344-97F5-0A65439BAD3A}"/>
    <cellStyle name="Millares 3 11 2 11 2" xfId="15873" xr:uid="{CA11DF93-7D16-45EF-AF0E-5E13C9AE7481}"/>
    <cellStyle name="Millares 3 11 2 11 2 2" xfId="38767" xr:uid="{BF36BAAC-E6F3-4C47-94BE-19D3733A6501}"/>
    <cellStyle name="Millares 3 11 2 11 3" xfId="27326" xr:uid="{5548CBB6-85D3-41E7-A6B4-AE1E76E65CE2}"/>
    <cellStyle name="Millares 3 11 2 11 4" xfId="50208" xr:uid="{984F438D-F546-4438-A0B9-959D9CB88C00}"/>
    <cellStyle name="Millares 3 11 2 12" xfId="8705" xr:uid="{41538C51-FF94-490A-BAFD-F9B2878F20B2}"/>
    <cellStyle name="Millares 3 11 2 12 2" xfId="20149" xr:uid="{5E3E8E45-BFEB-4673-920B-3BED15BFC257}"/>
    <cellStyle name="Millares 3 11 2 12 2 2" xfId="43043" xr:uid="{C3849CD6-A54E-4127-A38C-F1E90428C627}"/>
    <cellStyle name="Millares 3 11 2 12 3" xfId="31602" xr:uid="{2F58B250-EED7-4214-A065-093F1A6A3DE2}"/>
    <cellStyle name="Millares 3 11 2 12 4" xfId="54484" xr:uid="{4BF8D6B6-D999-4BEF-8B9F-D4F7A2D061D5}"/>
    <cellStyle name="Millares 3 11 2 13" xfId="8966" xr:uid="{8E5A7EF5-553E-44E8-944F-A583BEEC8334}"/>
    <cellStyle name="Millares 3 11 2 13 2" xfId="20410" xr:uid="{430F9041-85EB-4CE3-B9D9-DE996193B6C4}"/>
    <cellStyle name="Millares 3 11 2 13 2 2" xfId="43304" xr:uid="{5DE93CAE-AEA8-4573-9B0A-8F351CCC23A0}"/>
    <cellStyle name="Millares 3 11 2 13 3" xfId="31863" xr:uid="{766CD03E-EDC7-41AB-922A-4A344ACFB1F3}"/>
    <cellStyle name="Millares 3 11 2 13 4" xfId="54745" xr:uid="{217210B9-6AF5-4338-B8BF-A826E188F315}"/>
    <cellStyle name="Millares 3 11 2 14" xfId="9233" xr:uid="{0A9E9EEB-EADF-4B7A-BD67-F40A56CC65CA}"/>
    <cellStyle name="Millares 3 11 2 14 2" xfId="20677" xr:uid="{C4B9592C-7ED9-4E1B-B4AB-F777E387E390}"/>
    <cellStyle name="Millares 3 11 2 14 2 2" xfId="43571" xr:uid="{C6E5F7D0-1C5A-4257-B83D-62301325B247}"/>
    <cellStyle name="Millares 3 11 2 14 3" xfId="32130" xr:uid="{719FEC0F-AA7A-4013-9C41-40386A219DFB}"/>
    <cellStyle name="Millares 3 11 2 14 4" xfId="55012" xr:uid="{84992F88-3BD5-4476-902D-7B945005159E}"/>
    <cellStyle name="Millares 3 11 2 15" xfId="9504" xr:uid="{A2BB78D9-A01A-4960-A3BF-064A75DA9C66}"/>
    <cellStyle name="Millares 3 11 2 15 2" xfId="20947" xr:uid="{5881E9C5-259E-4CAB-9AE4-02182BA7276C}"/>
    <cellStyle name="Millares 3 11 2 15 2 2" xfId="43841" xr:uid="{30E0BB95-4EF7-4474-B00F-F0FDF18FA02F}"/>
    <cellStyle name="Millares 3 11 2 15 3" xfId="32400" xr:uid="{033BFFC9-082A-4368-B23F-474BD459D483}"/>
    <cellStyle name="Millares 3 11 2 16" xfId="10590" xr:uid="{CC31891C-117D-4BEE-9E51-181293FBC8DB}"/>
    <cellStyle name="Millares 3 11 2 16 2" xfId="22033" xr:uid="{DC5C1447-5C0B-41D9-8802-196D78A5B1AB}"/>
    <cellStyle name="Millares 3 11 2 16 2 2" xfId="44927" xr:uid="{EA225835-B173-4E50-B8A8-EC0F8B16F367}"/>
    <cellStyle name="Millares 3 11 2 16 3" xfId="33486" xr:uid="{988B9D7C-1B46-4C6E-9439-1C852B97C558}"/>
    <cellStyle name="Millares 3 11 2 17" xfId="11655" xr:uid="{6D9789FF-B8BF-4F7B-9790-1530F2F4EAE0}"/>
    <cellStyle name="Millares 3 11 2 17 2" xfId="34549" xr:uid="{88B58E38-CEBA-4817-BAB3-A8DEBB70F731}"/>
    <cellStyle name="Millares 3 11 2 18" xfId="23108" xr:uid="{F856E6A8-C9B2-4190-A566-FE89EA4A7DF4}"/>
    <cellStyle name="Millares 3 11 2 19" xfId="45991" xr:uid="{CC568E83-D8FC-4BAC-B626-9B3EA3CC34EB}"/>
    <cellStyle name="Millares 3 11 2 2" xfId="210" xr:uid="{FD449939-0653-461A-BC21-0968BA43DCDE}"/>
    <cellStyle name="Millares 3 11 2 2 10" xfId="4458" xr:uid="{DC98FBAE-46CB-4479-BEEF-65D9D85B94D0}"/>
    <cellStyle name="Millares 3 11 2 2 10 2" xfId="15910" xr:uid="{CC8FF513-8E5B-47FC-8EB7-A34C8FA57EF6}"/>
    <cellStyle name="Millares 3 11 2 2 10 2 2" xfId="38804" xr:uid="{8A001E58-E43F-41CF-88EB-AE355DC3A509}"/>
    <cellStyle name="Millares 3 11 2 2 10 3" xfId="27363" xr:uid="{642D95FB-66B2-4242-8963-BB54C2A10F94}"/>
    <cellStyle name="Millares 3 11 2 2 10 4" xfId="50245" xr:uid="{AA2DCFB6-F8A4-473C-8E9C-AD67E3713BE5}"/>
    <cellStyle name="Millares 3 11 2 2 11" xfId="8742" xr:uid="{ABE1ADBF-F819-46DF-97A5-5D3884C72E56}"/>
    <cellStyle name="Millares 3 11 2 2 11 2" xfId="20186" xr:uid="{E77A4A64-DA2C-4016-96F0-B1420BBCB2E5}"/>
    <cellStyle name="Millares 3 11 2 2 11 2 2" xfId="43080" xr:uid="{E5C0E40D-9ABE-4631-9ECE-16E019B0697C}"/>
    <cellStyle name="Millares 3 11 2 2 11 3" xfId="31639" xr:uid="{366EE9E0-0C09-44CE-B872-88744DE31F25}"/>
    <cellStyle name="Millares 3 11 2 2 11 4" xfId="54521" xr:uid="{B65477EB-C151-431E-8780-CFAD411D5EB7}"/>
    <cellStyle name="Millares 3 11 2 2 12" xfId="9003" xr:uid="{1096FFEA-BB5D-444A-AB5C-E001A5B9FA44}"/>
    <cellStyle name="Millares 3 11 2 2 12 2" xfId="20447" xr:uid="{12E836FC-A0E6-4648-B87C-08CC9C764ABC}"/>
    <cellStyle name="Millares 3 11 2 2 12 2 2" xfId="43341" xr:uid="{49109686-11BB-4E8A-852F-6081E6CC5B16}"/>
    <cellStyle name="Millares 3 11 2 2 12 3" xfId="31900" xr:uid="{4ED714E2-AAA1-4A3C-934E-333A1B8CC2F1}"/>
    <cellStyle name="Millares 3 11 2 2 12 4" xfId="54782" xr:uid="{60BCAC4C-C1CC-41A6-8DB5-001E5709BF54}"/>
    <cellStyle name="Millares 3 11 2 2 13" xfId="9270" xr:uid="{7906527D-B1C7-4B8A-9D52-CFCD62C29516}"/>
    <cellStyle name="Millares 3 11 2 2 13 2" xfId="20714" xr:uid="{76DBABD8-3BAA-4145-8CCF-6774149FA911}"/>
    <cellStyle name="Millares 3 11 2 2 13 2 2" xfId="43608" xr:uid="{02350963-1BB0-48D8-BEA4-F743938DD73E}"/>
    <cellStyle name="Millares 3 11 2 2 13 3" xfId="32167" xr:uid="{180FDF40-C8BB-4D1E-9F87-70EF0234C10E}"/>
    <cellStyle name="Millares 3 11 2 2 13 4" xfId="55049" xr:uid="{79C3F913-7D2A-4D1E-92F5-558344940F0F}"/>
    <cellStyle name="Millares 3 11 2 2 14" xfId="9541" xr:uid="{709CD467-0098-487B-A175-A4A7CC9BC54A}"/>
    <cellStyle name="Millares 3 11 2 2 14 2" xfId="20984" xr:uid="{C0F5FF51-0861-4EBD-BC58-BDFD6FAB1FE0}"/>
    <cellStyle name="Millares 3 11 2 2 14 2 2" xfId="43878" xr:uid="{1FB8AFBF-7DD8-4A95-B4A1-EE78492B1D2A}"/>
    <cellStyle name="Millares 3 11 2 2 14 3" xfId="32437" xr:uid="{D375609C-C688-4716-853E-59A8100D68BE}"/>
    <cellStyle name="Millares 3 11 2 2 15" xfId="10627" xr:uid="{D275F2A3-5592-4E4D-9AC4-7ED60E8B7934}"/>
    <cellStyle name="Millares 3 11 2 2 15 2" xfId="22070" xr:uid="{43898F47-1191-423D-BAAF-DEC2FCBAE457}"/>
    <cellStyle name="Millares 3 11 2 2 15 2 2" xfId="44964" xr:uid="{45D6012C-6936-40A2-9513-114C4F791B54}"/>
    <cellStyle name="Millares 3 11 2 2 15 3" xfId="33523" xr:uid="{523747C6-BE1D-4DE9-9FCC-BFD460BE0018}"/>
    <cellStyle name="Millares 3 11 2 2 16" xfId="11692" xr:uid="{D4BD4735-956B-4808-8ADA-3596B81AF67A}"/>
    <cellStyle name="Millares 3 11 2 2 16 2" xfId="34586" xr:uid="{7A5EC2EC-4B4C-4D71-AC16-674457F26389}"/>
    <cellStyle name="Millares 3 11 2 2 17" xfId="23145" xr:uid="{8AE00F9B-7B27-4823-BD94-ED58DFE089CF}"/>
    <cellStyle name="Millares 3 11 2 2 18" xfId="46028" xr:uid="{55D4FB96-232A-4FEF-BD5B-FDE7120131F2}"/>
    <cellStyle name="Millares 3 11 2 2 2" xfId="349" xr:uid="{ADD418B0-EDE3-43BD-B2A4-D7EE111782E0}"/>
    <cellStyle name="Millares 3 11 2 2 2 10" xfId="8858" xr:uid="{C970081A-5B54-46A8-84EC-7C3E742E2E03}"/>
    <cellStyle name="Millares 3 11 2 2 2 10 2" xfId="20302" xr:uid="{08817457-4231-4169-9A8E-CD5F5E968E6B}"/>
    <cellStyle name="Millares 3 11 2 2 2 10 2 2" xfId="43196" xr:uid="{445FDB0C-D12A-4456-975E-6FA2AC13B942}"/>
    <cellStyle name="Millares 3 11 2 2 2 10 3" xfId="31755" xr:uid="{66C08927-8042-43AA-BA12-741022E695D3}"/>
    <cellStyle name="Millares 3 11 2 2 2 10 4" xfId="54637" xr:uid="{3CD9593D-1536-4A57-BD55-CCDAA979C236}"/>
    <cellStyle name="Millares 3 11 2 2 2 11" xfId="9120" xr:uid="{EC53C5CF-E608-423B-9C05-AB1B04E7E1F4}"/>
    <cellStyle name="Millares 3 11 2 2 2 11 2" xfId="20564" xr:uid="{F9E09C6F-8AA6-480E-9928-AB75CA162F4A}"/>
    <cellStyle name="Millares 3 11 2 2 2 11 2 2" xfId="43458" xr:uid="{61A072DE-98DD-446F-A789-7B39D336CEE0}"/>
    <cellStyle name="Millares 3 11 2 2 2 11 3" xfId="32017" xr:uid="{CECBB388-0A55-44E7-9BE1-F3AC88192DFB}"/>
    <cellStyle name="Millares 3 11 2 2 2 11 4" xfId="54899" xr:uid="{431B21DD-6845-4CE4-9782-0E2C458AF91B}"/>
    <cellStyle name="Millares 3 11 2 2 2 12" xfId="9387" xr:uid="{27801D58-BD96-49FB-8EC6-950A11FF2060}"/>
    <cellStyle name="Millares 3 11 2 2 2 12 2" xfId="20831" xr:uid="{D8B8ACFE-40E9-47CF-A1BA-B70BAD43C890}"/>
    <cellStyle name="Millares 3 11 2 2 2 12 2 2" xfId="43725" xr:uid="{29C08CA6-0654-4E3A-8272-8E8FBB32CDFE}"/>
    <cellStyle name="Millares 3 11 2 2 2 12 3" xfId="32284" xr:uid="{F453507E-2E4D-498B-A797-FF559CF2E6AB}"/>
    <cellStyle name="Millares 3 11 2 2 2 12 4" xfId="55166" xr:uid="{8B51C540-50DB-4B2E-B813-9C685A890032}"/>
    <cellStyle name="Millares 3 11 2 2 2 13" xfId="9659" xr:uid="{D823CD0B-0409-45F8-AD47-33E883E83C39}"/>
    <cellStyle name="Millares 3 11 2 2 2 13 2" xfId="21102" xr:uid="{04538C06-0B1A-4C80-BA75-66107102977C}"/>
    <cellStyle name="Millares 3 11 2 2 2 13 2 2" xfId="43996" xr:uid="{6C0AE6FC-F30C-4DA8-90D2-C4140EEC8981}"/>
    <cellStyle name="Millares 3 11 2 2 2 13 3" xfId="32555" xr:uid="{A63E8F14-D964-4DD7-838D-762360E40CB7}"/>
    <cellStyle name="Millares 3 11 2 2 2 14" xfId="10743" xr:uid="{E58D5347-7BE4-4490-ACC5-E513FE620DCD}"/>
    <cellStyle name="Millares 3 11 2 2 2 14 2" xfId="22186" xr:uid="{8244BE2F-AB0E-4023-B3D7-C7A832F2DDE4}"/>
    <cellStyle name="Millares 3 11 2 2 2 14 2 2" xfId="45080" xr:uid="{629C72FB-EBDB-4BE4-BA16-7C38998569F2}"/>
    <cellStyle name="Millares 3 11 2 2 2 14 3" xfId="33639" xr:uid="{0D9B60AE-ECC9-4CF7-828D-FE7CF1345EDB}"/>
    <cellStyle name="Millares 3 11 2 2 2 15" xfId="11808" xr:uid="{E85E227D-14CE-4A37-A89B-5BD812EF7459}"/>
    <cellStyle name="Millares 3 11 2 2 2 15 2" xfId="34702" xr:uid="{C5F11FC4-519D-40C4-AE4F-E01A555E94B6}"/>
    <cellStyle name="Millares 3 11 2 2 2 16" xfId="23261" xr:uid="{0E53637B-7648-44B2-B42B-471B4EF18173}"/>
    <cellStyle name="Millares 3 11 2 2 2 17" xfId="46144" xr:uid="{476DB8DD-1A8E-40A2-9E89-EA4EE780FF39}"/>
    <cellStyle name="Millares 3 11 2 2 2 2" xfId="612" xr:uid="{1F619EBF-4CE0-48DA-8D6F-B8B1F6B83325}"/>
    <cellStyle name="Millares 3 11 2 2 2 2 10" xfId="46407" xr:uid="{379CF72C-D391-4AF3-BDC7-CAC67B1413E2}"/>
    <cellStyle name="Millares 3 11 2 2 2 2 2" xfId="1140" xr:uid="{47CC5505-EF8B-4E6A-ACE2-804F269ADAE9}"/>
    <cellStyle name="Millares 3 11 2 2 2 2 2 2" xfId="2457" xr:uid="{01255D87-1A4B-4CC6-817E-10BF59701568}"/>
    <cellStyle name="Millares 3 11 2 2 2 2 2 2 2" xfId="6705" xr:uid="{8A93C42B-9EC4-411F-85FE-118B95F4B421}"/>
    <cellStyle name="Millares 3 11 2 2 2 2 2 2 2 2" xfId="18157" xr:uid="{FC805D31-E875-4C79-AAEA-EBA2F938FBC9}"/>
    <cellStyle name="Millares 3 11 2 2 2 2 2 2 2 2 2" xfId="41051" xr:uid="{7D249693-331C-4233-AD8E-A5DD7A74A481}"/>
    <cellStyle name="Millares 3 11 2 2 2 2 2 2 2 3" xfId="29610" xr:uid="{DFE8552B-5998-4DBE-9368-D2EF9FCAB97E}"/>
    <cellStyle name="Millares 3 11 2 2 2 2 2 2 2 4" xfId="52492" xr:uid="{02ECF4A9-19A7-4DDD-8969-03C5BF30CC51}"/>
    <cellStyle name="Millares 3 11 2 2 2 2 2 2 3" xfId="13915" xr:uid="{8058B1D4-45E3-4E57-B760-A4FF3AC8B8E7}"/>
    <cellStyle name="Millares 3 11 2 2 2 2 2 2 3 2" xfId="36809" xr:uid="{E2783CDA-676A-4D24-A67C-20EB17EE693F}"/>
    <cellStyle name="Millares 3 11 2 2 2 2 2 2 4" xfId="25368" xr:uid="{5E9E30E7-3137-455D-8FE4-9488B489219D}"/>
    <cellStyle name="Millares 3 11 2 2 2 2 2 2 5" xfId="48251" xr:uid="{BEBEBA48-9966-4D16-82F5-A94F2265554E}"/>
    <cellStyle name="Millares 3 11 2 2 2 2 2 3" xfId="4301" xr:uid="{4AA4A6C6-3386-4027-9D28-693E81D95CBF}"/>
    <cellStyle name="Millares 3 11 2 2 2 2 2 3 2" xfId="8544" xr:uid="{051AAEA4-8433-43FE-B6D0-124CEF5CEFA4}"/>
    <cellStyle name="Millares 3 11 2 2 2 2 2 3 2 2" xfId="19996" xr:uid="{886E86DC-4B90-4304-B564-D433615AEC2F}"/>
    <cellStyle name="Millares 3 11 2 2 2 2 2 3 2 2 2" xfId="42890" xr:uid="{EFE26E6F-99F0-43F0-97E2-A35700CD34DE}"/>
    <cellStyle name="Millares 3 11 2 2 2 2 2 3 2 3" xfId="31449" xr:uid="{B3F1A94E-2F8E-4812-8DFE-5FE89DFD6D7F}"/>
    <cellStyle name="Millares 3 11 2 2 2 2 2 3 2 4" xfId="54331" xr:uid="{7FE2B3B9-4FC2-44EE-A328-604B36E06B05}"/>
    <cellStyle name="Millares 3 11 2 2 2 2 2 3 3" xfId="15754" xr:uid="{17383AFB-657A-47FC-97E0-C98261D9B26F}"/>
    <cellStyle name="Millares 3 11 2 2 2 2 2 3 3 2" xfId="38648" xr:uid="{0806F5F4-396C-452A-B6E7-1D9F424697CC}"/>
    <cellStyle name="Millares 3 11 2 2 2 2 2 3 4" xfId="27207" xr:uid="{161C5CB7-FD9E-4C1B-90EC-E3D9C10D9B6B}"/>
    <cellStyle name="Millares 3 11 2 2 2 2 2 3 5" xfId="50089" xr:uid="{C121B784-37B5-4DDE-B39A-DF18B6A55341}"/>
    <cellStyle name="Millares 3 11 2 2 2 2 2 4" xfId="5388" xr:uid="{46D477C9-EDC3-43D5-B0AE-F5DFAFD0627E}"/>
    <cellStyle name="Millares 3 11 2 2 2 2 2 4 2" xfId="16840" xr:uid="{DA283DD0-AC23-41BB-B79D-9FB7DA6B9D2D}"/>
    <cellStyle name="Millares 3 11 2 2 2 2 2 4 2 2" xfId="39734" xr:uid="{1D0896E6-69BE-42BF-86B0-B6A2B63FE652}"/>
    <cellStyle name="Millares 3 11 2 2 2 2 2 4 3" xfId="28293" xr:uid="{38B31F95-0353-40A7-8053-BDC19D5A8BD1}"/>
    <cellStyle name="Millares 3 11 2 2 2 2 2 4 4" xfId="51175" xr:uid="{A7DC1A40-135F-4F6A-849E-C6C0FD435140}"/>
    <cellStyle name="Millares 3 11 2 2 2 2 2 5" xfId="10449" xr:uid="{530F563F-902F-4D3B-A520-0CAE66A0EB2A}"/>
    <cellStyle name="Millares 3 11 2 2 2 2 2 5 2" xfId="21892" xr:uid="{A1624F18-6669-4CCB-95B5-7AE104551A59}"/>
    <cellStyle name="Millares 3 11 2 2 2 2 2 5 2 2" xfId="44786" xr:uid="{398B3042-C25E-4EB8-9DE3-3E9541D5A80C}"/>
    <cellStyle name="Millares 3 11 2 2 2 2 2 5 3" xfId="33345" xr:uid="{AE0162B1-774E-47AD-B269-5F0F791B8F53}"/>
    <cellStyle name="Millares 3 11 2 2 2 2 2 6" xfId="11533" xr:uid="{623FF986-884A-472F-A439-E9820C29891C}"/>
    <cellStyle name="Millares 3 11 2 2 2 2 2 6 2" xfId="22976" xr:uid="{20D6F726-3150-453E-A50D-F1EC0AA4C0E5}"/>
    <cellStyle name="Millares 3 11 2 2 2 2 2 6 2 2" xfId="45870" xr:uid="{2D91E8A5-64BA-4C37-8D1D-CB3284B07911}"/>
    <cellStyle name="Millares 3 11 2 2 2 2 2 6 3" xfId="34429" xr:uid="{D0CA6A42-4264-4026-A16F-944D6D17B2AD}"/>
    <cellStyle name="Millares 3 11 2 2 2 2 2 7" xfId="12598" xr:uid="{2C92F323-8021-4795-B59E-94217FA7F3DA}"/>
    <cellStyle name="Millares 3 11 2 2 2 2 2 7 2" xfId="35492" xr:uid="{998866E7-B207-452D-AD49-65DA1343CB15}"/>
    <cellStyle name="Millares 3 11 2 2 2 2 2 8" xfId="24051" xr:uid="{2ECC97F4-58D1-4DC7-83C5-B56AAEF7819D}"/>
    <cellStyle name="Millares 3 11 2 2 2 2 2 9" xfId="46934" xr:uid="{8CD53C12-7884-4929-84BD-D77D00AAC1CE}"/>
    <cellStyle name="Millares 3 11 2 2 2 2 3" xfId="1930" xr:uid="{C8941002-1EA7-4035-8E1C-6194B1062656}"/>
    <cellStyle name="Millares 3 11 2 2 2 2 3 2" xfId="6178" xr:uid="{09600A75-5B7F-4630-961C-2904D3E40B99}"/>
    <cellStyle name="Millares 3 11 2 2 2 2 3 2 2" xfId="17630" xr:uid="{884CF6DC-D222-42E1-B476-E6305FE2EF60}"/>
    <cellStyle name="Millares 3 11 2 2 2 2 3 2 2 2" xfId="40524" xr:uid="{F5C93A9A-AEE3-4019-B98C-1DF5C7C4D960}"/>
    <cellStyle name="Millares 3 11 2 2 2 2 3 2 3" xfId="29083" xr:uid="{ABF948C0-B6EE-41FE-9BE8-5A08479E9D7B}"/>
    <cellStyle name="Millares 3 11 2 2 2 2 3 2 4" xfId="51965" xr:uid="{84D7A2E8-1A3B-4B93-9BAE-2AE689359DAF}"/>
    <cellStyle name="Millares 3 11 2 2 2 2 3 3" xfId="13388" xr:uid="{873C857E-7AEC-4048-AB8F-8CD7A88E31E3}"/>
    <cellStyle name="Millares 3 11 2 2 2 2 3 3 2" xfId="36282" xr:uid="{795DBF56-FEE2-47AC-ACE2-1A8CC99B3AFF}"/>
    <cellStyle name="Millares 3 11 2 2 2 2 3 4" xfId="24841" xr:uid="{443F546D-3F61-40BB-84D3-E7ACA9047336}"/>
    <cellStyle name="Millares 3 11 2 2 2 2 3 5" xfId="47724" xr:uid="{FA518305-B591-4992-A850-F421390B67D3}"/>
    <cellStyle name="Millares 3 11 2 2 2 2 4" xfId="3774" xr:uid="{E00C4244-111D-416C-B083-CA91B3D227D2}"/>
    <cellStyle name="Millares 3 11 2 2 2 2 4 2" xfId="8017" xr:uid="{55A29720-CC7C-4CEF-A8C9-E8EAE8504140}"/>
    <cellStyle name="Millares 3 11 2 2 2 2 4 2 2" xfId="19469" xr:uid="{F7D6658C-7C28-4B4D-9EDA-417FF02AE1D5}"/>
    <cellStyle name="Millares 3 11 2 2 2 2 4 2 2 2" xfId="42363" xr:uid="{59A8E16C-CCCE-4609-BC65-9DE578E1028B}"/>
    <cellStyle name="Millares 3 11 2 2 2 2 4 2 3" xfId="30922" xr:uid="{0EAA6CD7-0294-4F2D-BFBB-B271E6994017}"/>
    <cellStyle name="Millares 3 11 2 2 2 2 4 2 4" xfId="53804" xr:uid="{50A132ED-E805-45A1-A15B-72C1AC1D5A93}"/>
    <cellStyle name="Millares 3 11 2 2 2 2 4 3" xfId="15227" xr:uid="{12F56895-EBCD-437D-AE59-89BE898F63FD}"/>
    <cellStyle name="Millares 3 11 2 2 2 2 4 3 2" xfId="38121" xr:uid="{37D8E276-C34B-4FE3-A719-B14C67612119}"/>
    <cellStyle name="Millares 3 11 2 2 2 2 4 4" xfId="26680" xr:uid="{EEE146B0-3403-4A85-B203-D6144F290400}"/>
    <cellStyle name="Millares 3 11 2 2 2 2 4 5" xfId="49562" xr:uid="{091EF020-A7D7-4EE2-9B67-D84A7E9F65A8}"/>
    <cellStyle name="Millares 3 11 2 2 2 2 5" xfId="4861" xr:uid="{0F3C472B-587C-4EAA-90FE-F6BAF3345082}"/>
    <cellStyle name="Millares 3 11 2 2 2 2 5 2" xfId="16313" xr:uid="{9EDF9800-AF85-4686-993A-B40782B843D1}"/>
    <cellStyle name="Millares 3 11 2 2 2 2 5 2 2" xfId="39207" xr:uid="{0C43C587-3EBB-44B5-8400-03174ADFA0ED}"/>
    <cellStyle name="Millares 3 11 2 2 2 2 5 3" xfId="27766" xr:uid="{D4B6EDCB-443E-4777-8397-935EDCE024BC}"/>
    <cellStyle name="Millares 3 11 2 2 2 2 5 4" xfId="50648" xr:uid="{B4DB99D5-4118-4E1B-9EF3-F32BF537140B}"/>
    <cellStyle name="Millares 3 11 2 2 2 2 6" xfId="9922" xr:uid="{9C3952D2-C0E9-4682-95AC-FF67CF7436F7}"/>
    <cellStyle name="Millares 3 11 2 2 2 2 6 2" xfId="21365" xr:uid="{36B022B9-7274-4480-A355-19C3A5FD191F}"/>
    <cellStyle name="Millares 3 11 2 2 2 2 6 2 2" xfId="44259" xr:uid="{A480AA6B-BE14-4905-B60C-389331F6B1BC}"/>
    <cellStyle name="Millares 3 11 2 2 2 2 6 3" xfId="32818" xr:uid="{7B8D6C67-852E-4A9B-AA81-2C1CA18B1DA9}"/>
    <cellStyle name="Millares 3 11 2 2 2 2 7" xfId="11006" xr:uid="{4DCC4583-2A80-4F8E-AAA0-2C37CE932C1E}"/>
    <cellStyle name="Millares 3 11 2 2 2 2 7 2" xfId="22449" xr:uid="{0B90483D-5981-4569-AC65-BDCC00D584FC}"/>
    <cellStyle name="Millares 3 11 2 2 2 2 7 2 2" xfId="45343" xr:uid="{1D3C9685-CDBF-4F8F-B819-364C32183C9D}"/>
    <cellStyle name="Millares 3 11 2 2 2 2 7 3" xfId="33902" xr:uid="{EB9566CA-57BB-4BAA-A3B8-DF44D92C793F}"/>
    <cellStyle name="Millares 3 11 2 2 2 2 8" xfId="12071" xr:uid="{7E57C303-AB12-4D0B-8EBE-4F32ED1A144A}"/>
    <cellStyle name="Millares 3 11 2 2 2 2 8 2" xfId="34965" xr:uid="{23BFF056-ED0A-4AF2-86B8-A99B9A1E67D5}"/>
    <cellStyle name="Millares 3 11 2 2 2 2 9" xfId="23524" xr:uid="{BB3F17A2-5988-4D05-9DE3-59AC99547ED2}"/>
    <cellStyle name="Millares 3 11 2 2 2 3" xfId="877" xr:uid="{91DA0833-ACAE-451E-84B5-2ECFA3EE4B53}"/>
    <cellStyle name="Millares 3 11 2 2 2 3 2" xfId="2194" xr:uid="{AEE11AC2-78E4-49C5-B62B-377C686FC327}"/>
    <cellStyle name="Millares 3 11 2 2 2 3 2 2" xfId="6442" xr:uid="{EF45B709-B1C8-4544-A375-0CE56967DE00}"/>
    <cellStyle name="Millares 3 11 2 2 2 3 2 2 2" xfId="17894" xr:uid="{5C3237B7-6A88-485B-BC8B-6857DBCFBB23}"/>
    <cellStyle name="Millares 3 11 2 2 2 3 2 2 2 2" xfId="40788" xr:uid="{CF1422D9-5DAC-426F-B201-55FD1FE16828}"/>
    <cellStyle name="Millares 3 11 2 2 2 3 2 2 3" xfId="29347" xr:uid="{1A6D3D3A-97D2-44C8-ABD8-7DD3B706914C}"/>
    <cellStyle name="Millares 3 11 2 2 2 3 2 2 4" xfId="52229" xr:uid="{10F8B24D-F7D3-4FF9-8083-2E2948FB15EC}"/>
    <cellStyle name="Millares 3 11 2 2 2 3 2 3" xfId="13652" xr:uid="{22E193B9-1C36-4E1E-8E02-3A8BC902FB84}"/>
    <cellStyle name="Millares 3 11 2 2 2 3 2 3 2" xfId="36546" xr:uid="{BC1576E6-5756-444C-9717-E09398436DFB}"/>
    <cellStyle name="Millares 3 11 2 2 2 3 2 4" xfId="25105" xr:uid="{050BD092-DFD9-4976-9757-4F44A2FBAC70}"/>
    <cellStyle name="Millares 3 11 2 2 2 3 2 5" xfId="47988" xr:uid="{4C2CB0C7-5CEC-412A-8F01-B5E41D84A4DA}"/>
    <cellStyle name="Millares 3 11 2 2 2 3 3" xfId="4038" xr:uid="{93853FA3-7B79-4C6C-891B-BE09A52AE653}"/>
    <cellStyle name="Millares 3 11 2 2 2 3 3 2" xfId="8281" xr:uid="{0C167D6E-0D37-4E62-B1EC-082DF1916006}"/>
    <cellStyle name="Millares 3 11 2 2 2 3 3 2 2" xfId="19733" xr:uid="{D35D988C-D3DA-425B-A0EB-DDC3215EECDE}"/>
    <cellStyle name="Millares 3 11 2 2 2 3 3 2 2 2" xfId="42627" xr:uid="{6C4D456F-3331-4131-80BC-C01446334038}"/>
    <cellStyle name="Millares 3 11 2 2 2 3 3 2 3" xfId="31186" xr:uid="{3BCFE9ED-DF7F-44AE-AF29-CA5FEB100644}"/>
    <cellStyle name="Millares 3 11 2 2 2 3 3 2 4" xfId="54068" xr:uid="{7AF20DD0-4174-4DD1-845F-3AC00A50DB71}"/>
    <cellStyle name="Millares 3 11 2 2 2 3 3 3" xfId="15491" xr:uid="{F0FDFE8D-1BD2-47DD-AA82-4DBAFD740CE3}"/>
    <cellStyle name="Millares 3 11 2 2 2 3 3 3 2" xfId="38385" xr:uid="{2D9CB1D1-E026-4907-AE2B-14B77413B360}"/>
    <cellStyle name="Millares 3 11 2 2 2 3 3 4" xfId="26944" xr:uid="{381745A6-5CB9-4477-92E8-32E10582C3B9}"/>
    <cellStyle name="Millares 3 11 2 2 2 3 3 5" xfId="49826" xr:uid="{57948D38-6860-4024-BD93-A2758543512E}"/>
    <cellStyle name="Millares 3 11 2 2 2 3 4" xfId="5125" xr:uid="{C96E32D7-CC4B-40A1-9DEB-5B0EFBCCEE17}"/>
    <cellStyle name="Millares 3 11 2 2 2 3 4 2" xfId="16577" xr:uid="{ABF5F987-D328-414C-A144-116896553C0F}"/>
    <cellStyle name="Millares 3 11 2 2 2 3 4 2 2" xfId="39471" xr:uid="{FCB7EDFE-F504-4D46-B475-04C8398DF289}"/>
    <cellStyle name="Millares 3 11 2 2 2 3 4 3" xfId="28030" xr:uid="{06A5C8F4-C5C7-45BD-B276-000BF75A9FFB}"/>
    <cellStyle name="Millares 3 11 2 2 2 3 4 4" xfId="50912" xr:uid="{5382B40C-1DCD-4CC5-92FE-C6F74C871C66}"/>
    <cellStyle name="Millares 3 11 2 2 2 3 5" xfId="10186" xr:uid="{C6B7D99E-84AE-4CC8-8DF0-8D23072DD038}"/>
    <cellStyle name="Millares 3 11 2 2 2 3 5 2" xfId="21629" xr:uid="{4566E18D-4766-4A33-81E5-45FC58183D71}"/>
    <cellStyle name="Millares 3 11 2 2 2 3 5 2 2" xfId="44523" xr:uid="{1DFDD0E7-5955-405A-B9B5-52220826EBD6}"/>
    <cellStyle name="Millares 3 11 2 2 2 3 5 3" xfId="33082" xr:uid="{B21AC580-CD3B-434A-968D-EAF13EA75DCD}"/>
    <cellStyle name="Millares 3 11 2 2 2 3 6" xfId="11270" xr:uid="{B7E811A1-05F6-43BC-9C96-4703DF6BDABF}"/>
    <cellStyle name="Millares 3 11 2 2 2 3 6 2" xfId="22713" xr:uid="{B07A27F1-D20E-48C6-AAC2-DA4917343F4A}"/>
    <cellStyle name="Millares 3 11 2 2 2 3 6 2 2" xfId="45607" xr:uid="{41FCD3D1-FA90-4E89-AFE9-266A39CF0CDE}"/>
    <cellStyle name="Millares 3 11 2 2 2 3 6 3" xfId="34166" xr:uid="{F3FB83DC-A346-467F-AA8E-5302DF24FB52}"/>
    <cellStyle name="Millares 3 11 2 2 2 3 7" xfId="12335" xr:uid="{9F63A84C-2E16-4592-A612-8A69C16C9869}"/>
    <cellStyle name="Millares 3 11 2 2 2 3 7 2" xfId="35229" xr:uid="{9A5E6EC3-86BF-4085-B786-8BA7B83AC472}"/>
    <cellStyle name="Millares 3 11 2 2 2 3 8" xfId="23788" xr:uid="{4A255626-4725-475E-BF18-D6346A960D40}"/>
    <cellStyle name="Millares 3 11 2 2 2 3 9" xfId="46671" xr:uid="{24C0BABE-5FE0-452D-AEFA-ACEF1A4540F9}"/>
    <cellStyle name="Millares 3 11 2 2 2 4" xfId="1405" xr:uid="{0A235C65-4259-42C7-9BCF-1D989D636218}"/>
    <cellStyle name="Millares 3 11 2 2 2 4 2" xfId="2722" xr:uid="{1F88D3F0-4522-4293-BEED-F6981E23C235}"/>
    <cellStyle name="Millares 3 11 2 2 2 4 2 2" xfId="6970" xr:uid="{2D8C4410-087C-46DB-9455-D989BDF5CCCF}"/>
    <cellStyle name="Millares 3 11 2 2 2 4 2 2 2" xfId="18422" xr:uid="{4A6A6895-56BE-4FD6-94A1-5852BE8559E0}"/>
    <cellStyle name="Millares 3 11 2 2 2 4 2 2 2 2" xfId="41316" xr:uid="{45E2D4A1-3655-431F-ACA3-64FEB12E0F24}"/>
    <cellStyle name="Millares 3 11 2 2 2 4 2 2 3" xfId="29875" xr:uid="{C2B28768-8D2C-478B-B9F6-EE5573CCAF8E}"/>
    <cellStyle name="Millares 3 11 2 2 2 4 2 2 4" xfId="52757" xr:uid="{23FEAC4B-D3EA-4D5B-93F2-3CEEB2DD30C5}"/>
    <cellStyle name="Millares 3 11 2 2 2 4 2 3" xfId="14180" xr:uid="{88F94136-25DD-47E7-94FD-4427E431A547}"/>
    <cellStyle name="Millares 3 11 2 2 2 4 2 3 2" xfId="37074" xr:uid="{4AD8467B-9343-4F2B-9C28-A1DD8A4AA479}"/>
    <cellStyle name="Millares 3 11 2 2 2 4 2 4" xfId="25633" xr:uid="{174A4FDA-9A7C-4B15-96FC-4986A70C910D}"/>
    <cellStyle name="Millares 3 11 2 2 2 4 2 5" xfId="48516" xr:uid="{E521B81B-C8E3-44F7-891D-BACC266F6425}"/>
    <cellStyle name="Millares 3 11 2 2 2 4 3" xfId="5653" xr:uid="{E9C38F00-0305-4434-989D-003A3E76E1D1}"/>
    <cellStyle name="Millares 3 11 2 2 2 4 3 2" xfId="17105" xr:uid="{7159B880-3411-40F9-8169-FBFEF6623AC1}"/>
    <cellStyle name="Millares 3 11 2 2 2 4 3 2 2" xfId="39999" xr:uid="{A434A2E6-F8B8-42E5-B17F-E62D16F5A25D}"/>
    <cellStyle name="Millares 3 11 2 2 2 4 3 3" xfId="28558" xr:uid="{2AFD6BD7-90DC-47DA-8EA0-D6135306F44A}"/>
    <cellStyle name="Millares 3 11 2 2 2 4 3 4" xfId="51440" xr:uid="{856E0038-44DA-41F0-ADEF-D1D2CCA4024C}"/>
    <cellStyle name="Millares 3 11 2 2 2 4 4" xfId="12863" xr:uid="{12878732-CAE4-4BCB-9135-73AFA5CAFACE}"/>
    <cellStyle name="Millares 3 11 2 2 2 4 4 2" xfId="35757" xr:uid="{9EAB4E0B-6868-479A-9A3D-B45DE67B873C}"/>
    <cellStyle name="Millares 3 11 2 2 2 4 5" xfId="24316" xr:uid="{6B864E9B-A90F-43F2-976F-76601CCABAAD}"/>
    <cellStyle name="Millares 3 11 2 2 2 4 6" xfId="47199" xr:uid="{78B25AEA-933F-4E9D-BC75-FE9CD1DFAF18}"/>
    <cellStyle name="Millares 3 11 2 2 2 5" xfId="1667" xr:uid="{4EAB8200-0820-43EF-B3A8-5BCC97C805B3}"/>
    <cellStyle name="Millares 3 11 2 2 2 5 2" xfId="5915" xr:uid="{FC9B3FA3-6FF7-4104-A584-B6248879C8B9}"/>
    <cellStyle name="Millares 3 11 2 2 2 5 2 2" xfId="17367" xr:uid="{8F7F295E-E464-4305-859D-BF6326CD638A}"/>
    <cellStyle name="Millares 3 11 2 2 2 5 2 2 2" xfId="40261" xr:uid="{520F71D4-EC94-49E3-A316-E797C22D346C}"/>
    <cellStyle name="Millares 3 11 2 2 2 5 2 3" xfId="28820" xr:uid="{B6B5F36F-4AFD-44F6-B482-34E16C1CA273}"/>
    <cellStyle name="Millares 3 11 2 2 2 5 2 4" xfId="51702" xr:uid="{BB855A9E-A813-4736-9A88-46EAC1135169}"/>
    <cellStyle name="Millares 3 11 2 2 2 5 3" xfId="13125" xr:uid="{02A70F62-8F0D-4A8F-BFE7-9ED23848EFEC}"/>
    <cellStyle name="Millares 3 11 2 2 2 5 3 2" xfId="36019" xr:uid="{BE8DD48F-34B1-40A1-AFFB-8D0DBF9162B6}"/>
    <cellStyle name="Millares 3 11 2 2 2 5 4" xfId="24578" xr:uid="{989FE948-5EC4-4827-A0E1-25E81A42629B}"/>
    <cellStyle name="Millares 3 11 2 2 2 5 5" xfId="47461" xr:uid="{48A9C046-F05F-44C6-84BB-13014865E525}"/>
    <cellStyle name="Millares 3 11 2 2 2 6" xfId="2990" xr:uid="{8AE8A4A1-9BC4-4781-B7B1-54F81584EAD6}"/>
    <cellStyle name="Millares 3 11 2 2 2 6 2" xfId="7233" xr:uid="{6214DED4-9F4B-4B0C-B03A-125DCFA78B6F}"/>
    <cellStyle name="Millares 3 11 2 2 2 6 2 2" xfId="18685" xr:uid="{0F1D5975-FE3C-4907-8DFF-A1B645AFF219}"/>
    <cellStyle name="Millares 3 11 2 2 2 6 2 2 2" xfId="41579" xr:uid="{2C24E795-5140-46AE-95FA-719AA66A8428}"/>
    <cellStyle name="Millares 3 11 2 2 2 6 2 3" xfId="30138" xr:uid="{B59D05A1-C134-4DA3-805B-B02BCCF1391A}"/>
    <cellStyle name="Millares 3 11 2 2 2 6 2 4" xfId="53020" xr:uid="{89469A87-D604-4BBB-8AC3-5311048D222A}"/>
    <cellStyle name="Millares 3 11 2 2 2 6 3" xfId="14443" xr:uid="{A5294F30-1239-49B9-80B5-80EF706AA948}"/>
    <cellStyle name="Millares 3 11 2 2 2 6 3 2" xfId="37337" xr:uid="{BF9768A0-AEE2-431C-BD7C-CEC52C6CF7D6}"/>
    <cellStyle name="Millares 3 11 2 2 2 6 4" xfId="25896" xr:uid="{946BC96F-3E8D-4ED4-B1EB-99871F399CB8}"/>
    <cellStyle name="Millares 3 11 2 2 2 6 5" xfId="48778" xr:uid="{26CD33AD-C810-4A60-BA53-6FEC848B69E1}"/>
    <cellStyle name="Millares 3 11 2 2 2 7" xfId="3250" xr:uid="{A3DA47BA-9DB9-4FF1-A014-8E99CDF811DB}"/>
    <cellStyle name="Millares 3 11 2 2 2 7 2" xfId="7493" xr:uid="{BFB81F4A-034B-4B57-9EC9-06C06C01405A}"/>
    <cellStyle name="Millares 3 11 2 2 2 7 2 2" xfId="18945" xr:uid="{A8F05DA2-03F2-4E7F-909E-97B99710FD17}"/>
    <cellStyle name="Millares 3 11 2 2 2 7 2 2 2" xfId="41839" xr:uid="{25AE19D4-E2A5-4277-BCA6-429F4F7F5EBD}"/>
    <cellStyle name="Millares 3 11 2 2 2 7 2 3" xfId="30398" xr:uid="{69AFCCD0-5874-4EDE-BA3C-E8D02B559F79}"/>
    <cellStyle name="Millares 3 11 2 2 2 7 2 4" xfId="53280" xr:uid="{B1B84FB1-4B26-447A-9651-688DA00D8D11}"/>
    <cellStyle name="Millares 3 11 2 2 2 7 3" xfId="14703" xr:uid="{32F0E208-9685-4791-A093-B5FD837493BA}"/>
    <cellStyle name="Millares 3 11 2 2 2 7 3 2" xfId="37597" xr:uid="{2BE6FEFA-66D1-42D6-8BDE-05C78B912179}"/>
    <cellStyle name="Millares 3 11 2 2 2 7 4" xfId="26156" xr:uid="{4EBC204E-BF1B-476A-9F70-B3CBA1D314A5}"/>
    <cellStyle name="Millares 3 11 2 2 2 7 5" xfId="49038" xr:uid="{D06DCBDC-2180-4E9B-BD12-B807EBD19CEE}"/>
    <cellStyle name="Millares 3 11 2 2 2 8" xfId="3511" xr:uid="{2D2ECCB5-5293-4C6A-8F95-14276E8479FB}"/>
    <cellStyle name="Millares 3 11 2 2 2 8 2" xfId="7754" xr:uid="{096D3F3F-0580-47C9-AEBF-0754ED6AF6C4}"/>
    <cellStyle name="Millares 3 11 2 2 2 8 2 2" xfId="19206" xr:uid="{74607AC5-E414-41C8-AF83-392D547FC90D}"/>
    <cellStyle name="Millares 3 11 2 2 2 8 2 2 2" xfId="42100" xr:uid="{8EC79D5A-D99A-4324-9943-285B6ABE4013}"/>
    <cellStyle name="Millares 3 11 2 2 2 8 2 3" xfId="30659" xr:uid="{A91204F0-5AD7-47A4-B172-2996BB8275D7}"/>
    <cellStyle name="Millares 3 11 2 2 2 8 2 4" xfId="53541" xr:uid="{F528692F-A43A-4E02-92C7-0C3514B6E973}"/>
    <cellStyle name="Millares 3 11 2 2 2 8 3" xfId="14964" xr:uid="{D54EB3F4-6E9D-4445-9E7D-7F348C81AFC3}"/>
    <cellStyle name="Millares 3 11 2 2 2 8 3 2" xfId="37858" xr:uid="{49AD89C9-E72B-45BE-9F62-66EA51B861BA}"/>
    <cellStyle name="Millares 3 11 2 2 2 8 4" xfId="26417" xr:uid="{A193D47C-0A80-4979-AD9B-B2F7152AB7BA}"/>
    <cellStyle name="Millares 3 11 2 2 2 8 5" xfId="49299" xr:uid="{CE4E375D-21FD-44F9-B980-B1AEBA67B5A2}"/>
    <cellStyle name="Millares 3 11 2 2 2 9" xfId="4579" xr:uid="{D2A65A5D-9BDA-49D4-A056-5E02F8BE5E55}"/>
    <cellStyle name="Millares 3 11 2 2 2 9 2" xfId="16031" xr:uid="{0C16EBE7-66E9-48DF-9EE0-3A20EECCE1DD}"/>
    <cellStyle name="Millares 3 11 2 2 2 9 2 2" xfId="38925" xr:uid="{DDCD0A1F-3209-4FBF-B389-66193B02987B}"/>
    <cellStyle name="Millares 3 11 2 2 2 9 3" xfId="27484" xr:uid="{423EB141-631A-4AF0-B928-8FAF034D2F55}"/>
    <cellStyle name="Millares 3 11 2 2 2 9 4" xfId="50366" xr:uid="{FCA24B47-E267-49EE-BC95-7CF370EBBC48}"/>
    <cellStyle name="Millares 3 11 2 2 3" xfId="496" xr:uid="{BE1A294E-5DC8-445B-B7E7-BB551ACCA6DA}"/>
    <cellStyle name="Millares 3 11 2 2 3 10" xfId="46291" xr:uid="{EDDBF043-3D1C-44D9-9ABD-4E5172DDEBCB}"/>
    <cellStyle name="Millares 3 11 2 2 3 2" xfId="1024" xr:uid="{1196FD76-2C9D-4AE6-AFA9-2DCCEA8C7EA1}"/>
    <cellStyle name="Millares 3 11 2 2 3 2 2" xfId="2341" xr:uid="{54D00D1E-20B7-4C6C-9E91-2536F22512A9}"/>
    <cellStyle name="Millares 3 11 2 2 3 2 2 2" xfId="6589" xr:uid="{3F508B43-F9D3-4FF2-B100-E72A9F135EAE}"/>
    <cellStyle name="Millares 3 11 2 2 3 2 2 2 2" xfId="18041" xr:uid="{C1BB1AFB-1681-43B9-853D-08C723534B4D}"/>
    <cellStyle name="Millares 3 11 2 2 3 2 2 2 2 2" xfId="40935" xr:uid="{74AFD42B-EC82-48ED-869A-AC42EC1062E3}"/>
    <cellStyle name="Millares 3 11 2 2 3 2 2 2 3" xfId="29494" xr:uid="{7A011445-F5A3-4394-9119-5FB4F0F54F38}"/>
    <cellStyle name="Millares 3 11 2 2 3 2 2 2 4" xfId="52376" xr:uid="{B8994858-9FC9-439E-9410-562F65717457}"/>
    <cellStyle name="Millares 3 11 2 2 3 2 2 3" xfId="13799" xr:uid="{A9FCE5B9-C8E3-48EF-9048-AC686F23075E}"/>
    <cellStyle name="Millares 3 11 2 2 3 2 2 3 2" xfId="36693" xr:uid="{728057E0-168A-445B-BA5F-529A9FC8FF05}"/>
    <cellStyle name="Millares 3 11 2 2 3 2 2 4" xfId="25252" xr:uid="{60948E78-74B1-4210-A2AA-DC6511C9DFD1}"/>
    <cellStyle name="Millares 3 11 2 2 3 2 2 5" xfId="48135" xr:uid="{E0C99EAD-C166-454F-A88C-51C420631D80}"/>
    <cellStyle name="Millares 3 11 2 2 3 2 3" xfId="4185" xr:uid="{C6B0C759-63E7-4D76-B00C-4975D016A63C}"/>
    <cellStyle name="Millares 3 11 2 2 3 2 3 2" xfId="8428" xr:uid="{DD9C5A30-81C3-4C47-B99E-259D218D5F4F}"/>
    <cellStyle name="Millares 3 11 2 2 3 2 3 2 2" xfId="19880" xr:uid="{70685073-0245-475D-B512-325B79F14C94}"/>
    <cellStyle name="Millares 3 11 2 2 3 2 3 2 2 2" xfId="42774" xr:uid="{3FEF43F3-0102-4B24-B33F-188C80A86236}"/>
    <cellStyle name="Millares 3 11 2 2 3 2 3 2 3" xfId="31333" xr:uid="{73C78AA7-D31C-4FF6-B626-A8072006563B}"/>
    <cellStyle name="Millares 3 11 2 2 3 2 3 2 4" xfId="54215" xr:uid="{31A22707-265A-49C7-BE1B-F20C085C2D85}"/>
    <cellStyle name="Millares 3 11 2 2 3 2 3 3" xfId="15638" xr:uid="{9B81704B-22E6-4888-8C64-BB035A746428}"/>
    <cellStyle name="Millares 3 11 2 2 3 2 3 3 2" xfId="38532" xr:uid="{23882A79-EB71-40C5-8EF7-6E317DE4868E}"/>
    <cellStyle name="Millares 3 11 2 2 3 2 3 4" xfId="27091" xr:uid="{7F24132F-8685-4EBA-B173-DB86996C73F4}"/>
    <cellStyle name="Millares 3 11 2 2 3 2 3 5" xfId="49973" xr:uid="{3CA958C4-D356-4D0B-B638-C40E2086E940}"/>
    <cellStyle name="Millares 3 11 2 2 3 2 4" xfId="5272" xr:uid="{EE7D012D-E8A9-4E41-9BBB-9A555BBC8969}"/>
    <cellStyle name="Millares 3 11 2 2 3 2 4 2" xfId="16724" xr:uid="{A6543EC6-0B17-4795-BB38-7AF05F5EF815}"/>
    <cellStyle name="Millares 3 11 2 2 3 2 4 2 2" xfId="39618" xr:uid="{FFBA5158-0263-46CE-A8AD-8C4B309F15BD}"/>
    <cellStyle name="Millares 3 11 2 2 3 2 4 3" xfId="28177" xr:uid="{F73D6E20-6069-4A70-B85D-D00ECEA26D8B}"/>
    <cellStyle name="Millares 3 11 2 2 3 2 4 4" xfId="51059" xr:uid="{FFFCE6EF-72C9-49E1-8791-F27F3FC16BE2}"/>
    <cellStyle name="Millares 3 11 2 2 3 2 5" xfId="10333" xr:uid="{F8544D6E-8B8F-4E76-9810-1419CB6CD173}"/>
    <cellStyle name="Millares 3 11 2 2 3 2 5 2" xfId="21776" xr:uid="{A720AE3B-B6E5-446F-8B70-0BBB9C015BB4}"/>
    <cellStyle name="Millares 3 11 2 2 3 2 5 2 2" xfId="44670" xr:uid="{7386C080-8CF7-405E-83A9-AEE3D5229DC8}"/>
    <cellStyle name="Millares 3 11 2 2 3 2 5 3" xfId="33229" xr:uid="{10AE52A8-2B1A-4F30-B519-6533AB5FD2FA}"/>
    <cellStyle name="Millares 3 11 2 2 3 2 6" xfId="11417" xr:uid="{96A7DC59-AFEC-41DC-BD09-9C6C6320ADE6}"/>
    <cellStyle name="Millares 3 11 2 2 3 2 6 2" xfId="22860" xr:uid="{E09DD774-2891-47E1-AD34-5C424D5C9A45}"/>
    <cellStyle name="Millares 3 11 2 2 3 2 6 2 2" xfId="45754" xr:uid="{33D516C1-A72F-4FAD-A9A4-B5A12AA96F83}"/>
    <cellStyle name="Millares 3 11 2 2 3 2 6 3" xfId="34313" xr:uid="{A3E39371-0A95-4829-9CA3-86EB1F95157A}"/>
    <cellStyle name="Millares 3 11 2 2 3 2 7" xfId="12482" xr:uid="{D873BCBE-E261-4643-B3EC-8D1B28A60A29}"/>
    <cellStyle name="Millares 3 11 2 2 3 2 7 2" xfId="35376" xr:uid="{4252D481-C23C-4B74-AE10-F8B29C29583C}"/>
    <cellStyle name="Millares 3 11 2 2 3 2 8" xfId="23935" xr:uid="{27E9AE52-9AA3-4526-90CF-C11C9A5CBFFA}"/>
    <cellStyle name="Millares 3 11 2 2 3 2 9" xfId="46818" xr:uid="{9A996993-520A-4681-B089-1533E45540FD}"/>
    <cellStyle name="Millares 3 11 2 2 3 3" xfId="1814" xr:uid="{73C615C0-DFD0-433D-A920-442DC59BB377}"/>
    <cellStyle name="Millares 3 11 2 2 3 3 2" xfId="6062" xr:uid="{D38EAE24-0D85-4B1D-9FF0-054E75973B17}"/>
    <cellStyle name="Millares 3 11 2 2 3 3 2 2" xfId="17514" xr:uid="{69F70E96-B924-40A4-87DA-2F2F7DF4C5FF}"/>
    <cellStyle name="Millares 3 11 2 2 3 3 2 2 2" xfId="40408" xr:uid="{0715C52F-8334-44C7-8D41-25601F1B9D35}"/>
    <cellStyle name="Millares 3 11 2 2 3 3 2 3" xfId="28967" xr:uid="{D3339D2E-C5AE-4818-ABD9-ECC26DDC7E95}"/>
    <cellStyle name="Millares 3 11 2 2 3 3 2 4" xfId="51849" xr:uid="{EC8690D9-27D0-43DC-8293-9351479D01CC}"/>
    <cellStyle name="Millares 3 11 2 2 3 3 3" xfId="13272" xr:uid="{CA515A6A-6285-4991-9299-4A3BA296F0B0}"/>
    <cellStyle name="Millares 3 11 2 2 3 3 3 2" xfId="36166" xr:uid="{6AAB410D-48C8-46EF-80F6-DCC9603F6550}"/>
    <cellStyle name="Millares 3 11 2 2 3 3 4" xfId="24725" xr:uid="{E9CCC7A0-7787-4512-AFE3-0725DBCD6030}"/>
    <cellStyle name="Millares 3 11 2 2 3 3 5" xfId="47608" xr:uid="{DCACDCD8-0840-411E-B4AA-EACA07DE5635}"/>
    <cellStyle name="Millares 3 11 2 2 3 4" xfId="3658" xr:uid="{F6108AC7-F4F5-47F1-97F8-E5E1C7E16C15}"/>
    <cellStyle name="Millares 3 11 2 2 3 4 2" xfId="7901" xr:uid="{DCD61A04-30BD-4971-9170-EBF8EA6B4C69}"/>
    <cellStyle name="Millares 3 11 2 2 3 4 2 2" xfId="19353" xr:uid="{DE618332-3983-4A80-AA49-A4E5F7F1B2BB}"/>
    <cellStyle name="Millares 3 11 2 2 3 4 2 2 2" xfId="42247" xr:uid="{C6416F7A-EC30-463A-B5DE-D12892BCBCEA}"/>
    <cellStyle name="Millares 3 11 2 2 3 4 2 3" xfId="30806" xr:uid="{F6F3B2B0-11DB-408D-B37B-9CA5BCEBE840}"/>
    <cellStyle name="Millares 3 11 2 2 3 4 2 4" xfId="53688" xr:uid="{AD30CD5F-1A99-45CA-BA20-492D63C52110}"/>
    <cellStyle name="Millares 3 11 2 2 3 4 3" xfId="15111" xr:uid="{374588EC-8F85-46E9-B2CC-BB29D8AEBA81}"/>
    <cellStyle name="Millares 3 11 2 2 3 4 3 2" xfId="38005" xr:uid="{34DEAC75-104C-44E4-863F-8075D01A5BDA}"/>
    <cellStyle name="Millares 3 11 2 2 3 4 4" xfId="26564" xr:uid="{9C885397-F192-4F60-A640-6D152E2ED9B8}"/>
    <cellStyle name="Millares 3 11 2 2 3 4 5" xfId="49446" xr:uid="{32736F24-AFA7-4A28-9E6A-B380D9638751}"/>
    <cellStyle name="Millares 3 11 2 2 3 5" xfId="4745" xr:uid="{6FDD91D7-DBD9-4792-B89E-48BCA84B9F6E}"/>
    <cellStyle name="Millares 3 11 2 2 3 5 2" xfId="16197" xr:uid="{CDF843D2-E123-427C-BB72-4D7A95FFB61E}"/>
    <cellStyle name="Millares 3 11 2 2 3 5 2 2" xfId="39091" xr:uid="{8CBB84B9-E1FF-4A37-84D1-9A2B7812BA3E}"/>
    <cellStyle name="Millares 3 11 2 2 3 5 3" xfId="27650" xr:uid="{D9EE1E10-95D7-4A7A-8DB8-CE082CDAF41A}"/>
    <cellStyle name="Millares 3 11 2 2 3 5 4" xfId="50532" xr:uid="{C4A1A2D9-572F-4BD1-A2AF-D74CC58C2B5D}"/>
    <cellStyle name="Millares 3 11 2 2 3 6" xfId="9806" xr:uid="{DBE10956-3B78-4BF7-BF91-766EF965DCA2}"/>
    <cellStyle name="Millares 3 11 2 2 3 6 2" xfId="21249" xr:uid="{6447A58F-FC3D-4D66-B283-44DD8947661D}"/>
    <cellStyle name="Millares 3 11 2 2 3 6 2 2" xfId="44143" xr:uid="{D22EC46A-FBF5-4172-AB75-6D851619A12E}"/>
    <cellStyle name="Millares 3 11 2 2 3 6 3" xfId="32702" xr:uid="{05927A5F-9D93-49A1-9E15-6D019D005AF2}"/>
    <cellStyle name="Millares 3 11 2 2 3 7" xfId="10890" xr:uid="{081E103C-717B-470A-85D8-A8BBFB4867F2}"/>
    <cellStyle name="Millares 3 11 2 2 3 7 2" xfId="22333" xr:uid="{5AEF1C48-F8D9-419D-B75E-847EFDE8E498}"/>
    <cellStyle name="Millares 3 11 2 2 3 7 2 2" xfId="45227" xr:uid="{1AEB2442-517F-4971-9625-1C4A6B8B1963}"/>
    <cellStyle name="Millares 3 11 2 2 3 7 3" xfId="33786" xr:uid="{4DA0ADF4-D8A8-4B4E-A86A-76849B685043}"/>
    <cellStyle name="Millares 3 11 2 2 3 8" xfId="11955" xr:uid="{CCE2C6DE-9C81-488A-AAAC-E26641DB24AC}"/>
    <cellStyle name="Millares 3 11 2 2 3 8 2" xfId="34849" xr:uid="{895E7234-6E91-4D7E-A456-B0325847B800}"/>
    <cellStyle name="Millares 3 11 2 2 3 9" xfId="23408" xr:uid="{54F8FF39-39D4-44E5-815B-C9F614F4E5E4}"/>
    <cellStyle name="Millares 3 11 2 2 4" xfId="760" xr:uid="{2321721D-0CF4-494D-B076-155CAC8D4116}"/>
    <cellStyle name="Millares 3 11 2 2 4 2" xfId="2077" xr:uid="{474904DF-AC59-470B-99FF-F260EA43268C}"/>
    <cellStyle name="Millares 3 11 2 2 4 2 2" xfId="6325" xr:uid="{BF7980CC-4CE6-47D8-9964-44847B1F4605}"/>
    <cellStyle name="Millares 3 11 2 2 4 2 2 2" xfId="17777" xr:uid="{308C8270-F1AC-4230-A6BC-96DD3A5CF53E}"/>
    <cellStyle name="Millares 3 11 2 2 4 2 2 2 2" xfId="40671" xr:uid="{67C8717E-A233-4451-93CC-4654AFCE5F89}"/>
    <cellStyle name="Millares 3 11 2 2 4 2 2 3" xfId="29230" xr:uid="{9B0DEE82-E1B6-415B-A1AC-CF1CAD57C821}"/>
    <cellStyle name="Millares 3 11 2 2 4 2 2 4" xfId="52112" xr:uid="{0FC73ECB-C4B6-49DE-8313-E65B9AC93B4C}"/>
    <cellStyle name="Millares 3 11 2 2 4 2 3" xfId="13535" xr:uid="{D242CEB3-3C8E-478D-ACED-B8DC8717A123}"/>
    <cellStyle name="Millares 3 11 2 2 4 2 3 2" xfId="36429" xr:uid="{C02558E4-F36D-4D4F-92EF-46AD57B1454B}"/>
    <cellStyle name="Millares 3 11 2 2 4 2 4" xfId="24988" xr:uid="{1CFCEF66-924C-4B31-B17B-C3302F81F17A}"/>
    <cellStyle name="Millares 3 11 2 2 4 2 5" xfId="47871" xr:uid="{302C30AF-447E-434A-A921-A5FC879EB8D5}"/>
    <cellStyle name="Millares 3 11 2 2 4 3" xfId="3921" xr:uid="{0C45E111-8E92-4910-9C31-D4EB2876F5AF}"/>
    <cellStyle name="Millares 3 11 2 2 4 3 2" xfId="8164" xr:uid="{BB5A6078-BFA3-4D46-BB79-B0BCAFAE3A41}"/>
    <cellStyle name="Millares 3 11 2 2 4 3 2 2" xfId="19616" xr:uid="{FDCB464F-EC57-4D88-8993-806B65898943}"/>
    <cellStyle name="Millares 3 11 2 2 4 3 2 2 2" xfId="42510" xr:uid="{8450C995-EFDF-4859-A998-9B8A01BE7EE2}"/>
    <cellStyle name="Millares 3 11 2 2 4 3 2 3" xfId="31069" xr:uid="{CCE3393A-EE8C-44ED-AE29-B72BFAA80429}"/>
    <cellStyle name="Millares 3 11 2 2 4 3 2 4" xfId="53951" xr:uid="{B7076C1F-63FE-4B37-8A3D-E6889B715DB7}"/>
    <cellStyle name="Millares 3 11 2 2 4 3 3" xfId="15374" xr:uid="{E8139DDE-D530-45ED-B31E-013BEB871457}"/>
    <cellStyle name="Millares 3 11 2 2 4 3 3 2" xfId="38268" xr:uid="{741CD93A-2B0C-47E6-90D3-2FD4ECB7DE52}"/>
    <cellStyle name="Millares 3 11 2 2 4 3 4" xfId="26827" xr:uid="{1B3A38C1-14CA-400A-8089-8CDF8F4A5C5B}"/>
    <cellStyle name="Millares 3 11 2 2 4 3 5" xfId="49709" xr:uid="{EDAE4EFA-1A63-4BE9-ACCB-688073142A54}"/>
    <cellStyle name="Millares 3 11 2 2 4 4" xfId="5008" xr:uid="{D0FBC017-D8B0-4611-9ADB-47CAEA0F0284}"/>
    <cellStyle name="Millares 3 11 2 2 4 4 2" xfId="16460" xr:uid="{9AB92909-D5F8-4A19-9996-F6DEA722170E}"/>
    <cellStyle name="Millares 3 11 2 2 4 4 2 2" xfId="39354" xr:uid="{B6940E41-23BF-4877-AC79-2B85E5780C1A}"/>
    <cellStyle name="Millares 3 11 2 2 4 4 3" xfId="27913" xr:uid="{6CBCEF24-6518-478B-8132-E89B61FEE2EF}"/>
    <cellStyle name="Millares 3 11 2 2 4 4 4" xfId="50795" xr:uid="{122C09F6-2688-49FE-B530-DC0F6DA44334}"/>
    <cellStyle name="Millares 3 11 2 2 4 5" xfId="10069" xr:uid="{23399196-58F9-4AC9-8DF5-CE627D4D25E3}"/>
    <cellStyle name="Millares 3 11 2 2 4 5 2" xfId="21512" xr:uid="{DD74FCA1-D9DE-47CC-89F7-A53A952DCBF6}"/>
    <cellStyle name="Millares 3 11 2 2 4 5 2 2" xfId="44406" xr:uid="{91D49346-AE25-4BB2-BA4D-DD419F3194A4}"/>
    <cellStyle name="Millares 3 11 2 2 4 5 3" xfId="32965" xr:uid="{58FB27C4-D8F1-4A45-BA16-169BC2E6C58A}"/>
    <cellStyle name="Millares 3 11 2 2 4 6" xfId="11153" xr:uid="{4DCF60E0-9F9C-4DDC-AD9A-26ED3A884AC9}"/>
    <cellStyle name="Millares 3 11 2 2 4 6 2" xfId="22596" xr:uid="{A1EE2EE3-6851-4F6C-818F-B321C9EE89B0}"/>
    <cellStyle name="Millares 3 11 2 2 4 6 2 2" xfId="45490" xr:uid="{86209C63-81FC-446E-80E3-49FAF1811FD4}"/>
    <cellStyle name="Millares 3 11 2 2 4 6 3" xfId="34049" xr:uid="{73F76CD1-2867-426A-8E5E-E5C50D49CEAD}"/>
    <cellStyle name="Millares 3 11 2 2 4 7" xfId="12218" xr:uid="{129C4C5A-6625-4D99-AAA4-B5B5E3625937}"/>
    <cellStyle name="Millares 3 11 2 2 4 7 2" xfId="35112" xr:uid="{E32EC6B1-77A0-40E5-9D69-8627DEA157F1}"/>
    <cellStyle name="Millares 3 11 2 2 4 8" xfId="23671" xr:uid="{73EB34FC-4D65-415E-B4CE-80655DA4886C}"/>
    <cellStyle name="Millares 3 11 2 2 4 9" xfId="46554" xr:uid="{12A924BE-F1C0-4337-A668-BDA1EBCC43A8}"/>
    <cellStyle name="Millares 3 11 2 2 5" xfId="1288" xr:uid="{BFAF1306-183C-43D8-B833-B17801E4728D}"/>
    <cellStyle name="Millares 3 11 2 2 5 2" xfId="2605" xr:uid="{5C4233C2-7A5A-4AC7-B50D-E567CE1EC128}"/>
    <cellStyle name="Millares 3 11 2 2 5 2 2" xfId="6853" xr:uid="{40DBCDEA-469E-4BAA-8472-7F8128B74EA3}"/>
    <cellStyle name="Millares 3 11 2 2 5 2 2 2" xfId="18305" xr:uid="{9C3E83A6-78C2-4AA9-B4A7-F1E1949A7782}"/>
    <cellStyle name="Millares 3 11 2 2 5 2 2 2 2" xfId="41199" xr:uid="{9AB4939B-BE5C-46F2-9627-BD581D85287B}"/>
    <cellStyle name="Millares 3 11 2 2 5 2 2 3" xfId="29758" xr:uid="{1C15010C-C24B-48CB-B85A-6FF4877D6837}"/>
    <cellStyle name="Millares 3 11 2 2 5 2 2 4" xfId="52640" xr:uid="{D01B0378-7C11-495B-947C-45F88B699298}"/>
    <cellStyle name="Millares 3 11 2 2 5 2 3" xfId="14063" xr:uid="{DEDF3A0E-468F-4C05-9057-B2E77A5B1135}"/>
    <cellStyle name="Millares 3 11 2 2 5 2 3 2" xfId="36957" xr:uid="{204B0567-7700-4CE0-B1C4-0780EF67DCF2}"/>
    <cellStyle name="Millares 3 11 2 2 5 2 4" xfId="25516" xr:uid="{8B9533A0-40FC-4B86-AEBD-73409021A75A}"/>
    <cellStyle name="Millares 3 11 2 2 5 2 5" xfId="48399" xr:uid="{194625B3-264D-487D-9998-79561ABC2FA9}"/>
    <cellStyle name="Millares 3 11 2 2 5 3" xfId="5536" xr:uid="{1F913909-563B-4151-AB0E-B1F070451E6F}"/>
    <cellStyle name="Millares 3 11 2 2 5 3 2" xfId="16988" xr:uid="{487EE01B-2174-444D-99AD-52CABFFCF7E3}"/>
    <cellStyle name="Millares 3 11 2 2 5 3 2 2" xfId="39882" xr:uid="{B44F7EFD-F5F6-40C2-B2C9-1F0D49C70117}"/>
    <cellStyle name="Millares 3 11 2 2 5 3 3" xfId="28441" xr:uid="{FC1CFF60-6617-4599-B0F4-876B52F039F2}"/>
    <cellStyle name="Millares 3 11 2 2 5 3 4" xfId="51323" xr:uid="{DE8E1D8B-1458-4F28-A204-D9F68AD44EBE}"/>
    <cellStyle name="Millares 3 11 2 2 5 4" xfId="12746" xr:uid="{0CDE2611-A5C4-4C9E-86E7-02F471B48C6B}"/>
    <cellStyle name="Millares 3 11 2 2 5 4 2" xfId="35640" xr:uid="{0D991771-8D2B-469E-9699-EE6E64CD9CB3}"/>
    <cellStyle name="Millares 3 11 2 2 5 5" xfId="24199" xr:uid="{ADFEF956-B6FC-42C6-AACD-24C6448D04A2}"/>
    <cellStyle name="Millares 3 11 2 2 5 6" xfId="47082" xr:uid="{7AC46FDD-B628-4D5D-9237-7C72952C50E1}"/>
    <cellStyle name="Millares 3 11 2 2 6" xfId="1551" xr:uid="{39848421-CF23-47ED-BF85-644609609DF2}"/>
    <cellStyle name="Millares 3 11 2 2 6 2" xfId="5799" xr:uid="{F69C6221-B1F8-4C6F-99B9-345718ADC295}"/>
    <cellStyle name="Millares 3 11 2 2 6 2 2" xfId="17251" xr:uid="{0AD9CB5A-2D72-41A6-BC59-712A94207CFB}"/>
    <cellStyle name="Millares 3 11 2 2 6 2 2 2" xfId="40145" xr:uid="{D4273195-78A2-4FEC-B6C7-F6F0D824E3F0}"/>
    <cellStyle name="Millares 3 11 2 2 6 2 3" xfId="28704" xr:uid="{B8F806C6-C836-4C57-BD56-907DB3A2F7E8}"/>
    <cellStyle name="Millares 3 11 2 2 6 2 4" xfId="51586" xr:uid="{015FF070-C939-4D01-996E-4A8162DB60EA}"/>
    <cellStyle name="Millares 3 11 2 2 6 3" xfId="13009" xr:uid="{D599415B-A4B8-46A4-9BC2-B4C165A1ED49}"/>
    <cellStyle name="Millares 3 11 2 2 6 3 2" xfId="35903" xr:uid="{4D80FE47-AAB7-4E14-8832-7357C4F175A4}"/>
    <cellStyle name="Millares 3 11 2 2 6 4" xfId="24462" xr:uid="{62B6EE3D-CF99-47CA-B5CD-98306227DAF7}"/>
    <cellStyle name="Millares 3 11 2 2 6 5" xfId="47345" xr:uid="{A27E6018-94F7-41CB-9F5D-4493AB0E2548}"/>
    <cellStyle name="Millares 3 11 2 2 7" xfId="2873" xr:uid="{27DF1E3E-5D1C-40B8-A2CD-2F300486964E}"/>
    <cellStyle name="Millares 3 11 2 2 7 2" xfId="7117" xr:uid="{0B25AC1B-EF01-4692-A5E0-CEF8A954645A}"/>
    <cellStyle name="Millares 3 11 2 2 7 2 2" xfId="18569" xr:uid="{005DD2E8-DFB8-4690-9451-EF1E3556858C}"/>
    <cellStyle name="Millares 3 11 2 2 7 2 2 2" xfId="41463" xr:uid="{B2640E5B-8DF3-4649-81D1-4E53FC0932B8}"/>
    <cellStyle name="Millares 3 11 2 2 7 2 3" xfId="30022" xr:uid="{29D167F3-5073-4B7A-8227-94B4776385DF}"/>
    <cellStyle name="Millares 3 11 2 2 7 2 4" xfId="52904" xr:uid="{EC81C647-C05D-4479-B4D1-58C134349F36}"/>
    <cellStyle name="Millares 3 11 2 2 7 3" xfId="14327" xr:uid="{FD4D24F3-6091-4929-9660-5A2379D42090}"/>
    <cellStyle name="Millares 3 11 2 2 7 3 2" xfId="37221" xr:uid="{20047894-241E-4DE0-8B61-0DE0E4BBB974}"/>
    <cellStyle name="Millares 3 11 2 2 7 4" xfId="25780" xr:uid="{B09D3781-AE39-40F6-A76A-F29858129F49}"/>
    <cellStyle name="Millares 3 11 2 2 7 5" xfId="48662" xr:uid="{76765D50-8CB5-48EA-96AB-80F4982F90C7}"/>
    <cellStyle name="Millares 3 11 2 2 8" xfId="3133" xr:uid="{97C53F9A-ED66-467C-9EF9-E0CEF0D918F8}"/>
    <cellStyle name="Millares 3 11 2 2 8 2" xfId="7376" xr:uid="{DD304DD1-C6ED-4568-B202-594D7AD3A70A}"/>
    <cellStyle name="Millares 3 11 2 2 8 2 2" xfId="18828" xr:uid="{C6575139-6073-4345-B107-C7DAAEAD60F5}"/>
    <cellStyle name="Millares 3 11 2 2 8 2 2 2" xfId="41722" xr:uid="{E4B827E7-5BB3-44D4-BB0A-759E94BFEB71}"/>
    <cellStyle name="Millares 3 11 2 2 8 2 3" xfId="30281" xr:uid="{48D2CB8A-3CC8-48F7-B856-02B857DB61D2}"/>
    <cellStyle name="Millares 3 11 2 2 8 2 4" xfId="53163" xr:uid="{5A47D397-B937-4DE8-A385-EA4D0D4E7ED1}"/>
    <cellStyle name="Millares 3 11 2 2 8 3" xfId="14586" xr:uid="{65E2D21C-6752-4AAF-873C-D43CA3A61AE4}"/>
    <cellStyle name="Millares 3 11 2 2 8 3 2" xfId="37480" xr:uid="{DC318828-1F62-4442-A1A9-DEBA10BD6647}"/>
    <cellStyle name="Millares 3 11 2 2 8 4" xfId="26039" xr:uid="{00DFE878-C5B9-41DC-8AA9-54848D4270D4}"/>
    <cellStyle name="Millares 3 11 2 2 8 5" xfId="48921" xr:uid="{2E5F3451-3292-4EA9-AB7B-2FD025950CB6}"/>
    <cellStyle name="Millares 3 11 2 2 9" xfId="3395" xr:uid="{9A23A365-B3D8-4880-853A-1570E41E82F2}"/>
    <cellStyle name="Millares 3 11 2 2 9 2" xfId="7638" xr:uid="{AC642CBA-B62C-45C5-BAB2-030FB4B9FDBF}"/>
    <cellStyle name="Millares 3 11 2 2 9 2 2" xfId="19090" xr:uid="{99A7482F-B524-4112-821A-8C88B7707142}"/>
    <cellStyle name="Millares 3 11 2 2 9 2 2 2" xfId="41984" xr:uid="{EC84F1E5-B58C-4E4F-BC4D-414E6F798003}"/>
    <cellStyle name="Millares 3 11 2 2 9 2 3" xfId="30543" xr:uid="{0060896C-9934-423E-84DE-C263E557C3EE}"/>
    <cellStyle name="Millares 3 11 2 2 9 2 4" xfId="53425" xr:uid="{7B7C1E69-16F7-498E-963E-6DB809C96334}"/>
    <cellStyle name="Millares 3 11 2 2 9 3" xfId="14848" xr:uid="{76DA56F7-BC0D-416C-B8FF-E318095F8766}"/>
    <cellStyle name="Millares 3 11 2 2 9 3 2" xfId="37742" xr:uid="{932280D4-DCB5-4927-A016-B8839B1B5119}"/>
    <cellStyle name="Millares 3 11 2 2 9 4" xfId="26301" xr:uid="{F2167154-D0CB-4EBA-94AE-59160CCE33A6}"/>
    <cellStyle name="Millares 3 11 2 2 9 5" xfId="49183" xr:uid="{9127FA85-6F2F-45D4-A7BA-60C33362049D}"/>
    <cellStyle name="Millares 3 11 2 3" xfId="312" xr:uid="{F0C9C73E-6F13-49C7-A07E-424BDA21012B}"/>
    <cellStyle name="Millares 3 11 2 3 10" xfId="8821" xr:uid="{3F500A42-14A6-45C9-B969-3B6CCBB7644F}"/>
    <cellStyle name="Millares 3 11 2 3 10 2" xfId="20265" xr:uid="{02278A83-4E0D-4E5C-9871-5B33D8B3BCC6}"/>
    <cellStyle name="Millares 3 11 2 3 10 2 2" xfId="43159" xr:uid="{BF3DB152-D6AF-4C6A-A868-3E49BBD67EE3}"/>
    <cellStyle name="Millares 3 11 2 3 10 3" xfId="31718" xr:uid="{017AB9AE-D697-47BA-A5A4-58265DAA4D9D}"/>
    <cellStyle name="Millares 3 11 2 3 10 4" xfId="54600" xr:uid="{F912E4CB-6DDD-495D-9781-E5C81381DC28}"/>
    <cellStyle name="Millares 3 11 2 3 11" xfId="9083" xr:uid="{13FA7182-23D4-43B3-9309-A01D50247F24}"/>
    <cellStyle name="Millares 3 11 2 3 11 2" xfId="20527" xr:uid="{7671EB37-24A2-4502-8093-BEB66FE17D1D}"/>
    <cellStyle name="Millares 3 11 2 3 11 2 2" xfId="43421" xr:uid="{F93869DC-6D2D-493D-9C35-0BFBB66E780F}"/>
    <cellStyle name="Millares 3 11 2 3 11 3" xfId="31980" xr:uid="{A97A1FEA-C8FF-4E0F-B843-F90367202761}"/>
    <cellStyle name="Millares 3 11 2 3 11 4" xfId="54862" xr:uid="{BA1481CD-B010-4DF5-A798-512BDBFEF4E3}"/>
    <cellStyle name="Millares 3 11 2 3 12" xfId="9350" xr:uid="{CEE7DD88-2665-45D6-ADD5-19BD4F25848A}"/>
    <cellStyle name="Millares 3 11 2 3 12 2" xfId="20794" xr:uid="{6B3A5733-AB60-481C-AD93-27B27C27DD05}"/>
    <cellStyle name="Millares 3 11 2 3 12 2 2" xfId="43688" xr:uid="{39CFC38C-A4A2-4374-A7B3-D59EBA830960}"/>
    <cellStyle name="Millares 3 11 2 3 12 3" xfId="32247" xr:uid="{19668E84-D4CB-4E92-B18E-3DD5407282DC}"/>
    <cellStyle name="Millares 3 11 2 3 12 4" xfId="55129" xr:uid="{DEA2FD27-AC9D-4A93-BFAF-5DCBE1A952C8}"/>
    <cellStyle name="Millares 3 11 2 3 13" xfId="9622" xr:uid="{FA8146D7-84AB-4FD3-B0AE-1542BFA35719}"/>
    <cellStyle name="Millares 3 11 2 3 13 2" xfId="21065" xr:uid="{7F5D4A8E-E00B-4E69-9350-B433ABA0023B}"/>
    <cellStyle name="Millares 3 11 2 3 13 2 2" xfId="43959" xr:uid="{5F2AEE04-A1D8-4DD5-94EA-D87843BE959E}"/>
    <cellStyle name="Millares 3 11 2 3 13 3" xfId="32518" xr:uid="{11DE6451-34C7-4A14-AAF7-AE229533A783}"/>
    <cellStyle name="Millares 3 11 2 3 14" xfId="10706" xr:uid="{3B8800D7-EFC3-4353-B012-AFE660625223}"/>
    <cellStyle name="Millares 3 11 2 3 14 2" xfId="22149" xr:uid="{9569BE38-5997-41F0-B878-F783D3705434}"/>
    <cellStyle name="Millares 3 11 2 3 14 2 2" xfId="45043" xr:uid="{6ED01BA8-ADD6-45D6-9C29-D739B3A30911}"/>
    <cellStyle name="Millares 3 11 2 3 14 3" xfId="33602" xr:uid="{52EBC5DD-960F-42E6-9B19-AD51264C72D6}"/>
    <cellStyle name="Millares 3 11 2 3 15" xfId="11771" xr:uid="{536CADA8-1C88-41B1-B8C5-C0FD07A5DE9B}"/>
    <cellStyle name="Millares 3 11 2 3 15 2" xfId="34665" xr:uid="{1D59EB1B-3BA2-4696-870F-3AE435AA00E5}"/>
    <cellStyle name="Millares 3 11 2 3 16" xfId="23224" xr:uid="{11EF7BC3-B310-4893-9665-B99FAEDCBD98}"/>
    <cellStyle name="Millares 3 11 2 3 17" xfId="46107" xr:uid="{2CF5604F-1C60-45F5-8E0E-4E671CA3DEF5}"/>
    <cellStyle name="Millares 3 11 2 3 2" xfId="575" xr:uid="{4BFFBDC3-47EE-4DA4-A437-995B82BC8E75}"/>
    <cellStyle name="Millares 3 11 2 3 2 10" xfId="46370" xr:uid="{A6716A26-9E7D-4994-A07C-9062C468FD49}"/>
    <cellStyle name="Millares 3 11 2 3 2 2" xfId="1103" xr:uid="{6C993BB6-0C3F-4119-B8EE-F968C3E89517}"/>
    <cellStyle name="Millares 3 11 2 3 2 2 2" xfId="2420" xr:uid="{E3466B05-730E-4668-BE51-6BB6BE6A6EAC}"/>
    <cellStyle name="Millares 3 11 2 3 2 2 2 2" xfId="6668" xr:uid="{58236EBA-C26E-4D9A-9CBF-D7F8E62C4603}"/>
    <cellStyle name="Millares 3 11 2 3 2 2 2 2 2" xfId="18120" xr:uid="{0827317B-963D-4109-BFCD-95B7104F7C0F}"/>
    <cellStyle name="Millares 3 11 2 3 2 2 2 2 2 2" xfId="41014" xr:uid="{5F870446-D9F7-42A5-8576-27DB1C02680F}"/>
    <cellStyle name="Millares 3 11 2 3 2 2 2 2 3" xfId="29573" xr:uid="{14467AF7-88C6-498E-B0EB-8D3444543552}"/>
    <cellStyle name="Millares 3 11 2 3 2 2 2 2 4" xfId="52455" xr:uid="{1E44700A-D6EB-493C-B7A8-A5B401BFD0EB}"/>
    <cellStyle name="Millares 3 11 2 3 2 2 2 3" xfId="13878" xr:uid="{8E9CE551-A3AF-475F-8FF8-F0DE059277D2}"/>
    <cellStyle name="Millares 3 11 2 3 2 2 2 3 2" xfId="36772" xr:uid="{73AF5DE0-D6B4-4CF6-977B-8318C7A9C793}"/>
    <cellStyle name="Millares 3 11 2 3 2 2 2 4" xfId="25331" xr:uid="{0A654247-EAD5-4AB0-AD8F-64B652C150ED}"/>
    <cellStyle name="Millares 3 11 2 3 2 2 2 5" xfId="48214" xr:uid="{C4DF3929-071E-47D7-AC6E-D230AAE020F1}"/>
    <cellStyle name="Millares 3 11 2 3 2 2 3" xfId="4264" xr:uid="{58355579-57A8-475D-8B0B-75F4694D937E}"/>
    <cellStyle name="Millares 3 11 2 3 2 2 3 2" xfId="8507" xr:uid="{A5032008-BA99-4698-989C-BE7C5B77CFCD}"/>
    <cellStyle name="Millares 3 11 2 3 2 2 3 2 2" xfId="19959" xr:uid="{C4F2970A-7597-4F45-AED0-CA490772A670}"/>
    <cellStyle name="Millares 3 11 2 3 2 2 3 2 2 2" xfId="42853" xr:uid="{208328AF-68CD-466B-A471-7F2CEBEA736C}"/>
    <cellStyle name="Millares 3 11 2 3 2 2 3 2 3" xfId="31412" xr:uid="{99B1E5A1-5139-42B1-8D55-CECD39ECE19E}"/>
    <cellStyle name="Millares 3 11 2 3 2 2 3 2 4" xfId="54294" xr:uid="{93974FB1-CC15-4703-B531-8613F9A05126}"/>
    <cellStyle name="Millares 3 11 2 3 2 2 3 3" xfId="15717" xr:uid="{9E3B7ABC-A3EA-48FA-912C-12EB84E3773C}"/>
    <cellStyle name="Millares 3 11 2 3 2 2 3 3 2" xfId="38611" xr:uid="{0E551B87-0B26-4D2D-9A49-D1A0B93CD5C1}"/>
    <cellStyle name="Millares 3 11 2 3 2 2 3 4" xfId="27170" xr:uid="{53C8BDBC-921E-46C1-BEBD-EF23E5996487}"/>
    <cellStyle name="Millares 3 11 2 3 2 2 3 5" xfId="50052" xr:uid="{2FB72AE1-65EB-4FAB-B19A-9ACFB178EB69}"/>
    <cellStyle name="Millares 3 11 2 3 2 2 4" xfId="5351" xr:uid="{ED793082-C2D3-4944-A831-3D75911A71CF}"/>
    <cellStyle name="Millares 3 11 2 3 2 2 4 2" xfId="16803" xr:uid="{73F6E323-6A53-49C8-9C55-17E1E9A74BA2}"/>
    <cellStyle name="Millares 3 11 2 3 2 2 4 2 2" xfId="39697" xr:uid="{30B77DE8-8742-4524-98D7-0728C8D7FE82}"/>
    <cellStyle name="Millares 3 11 2 3 2 2 4 3" xfId="28256" xr:uid="{BA673583-1696-4DB5-909A-51269A8FD34A}"/>
    <cellStyle name="Millares 3 11 2 3 2 2 4 4" xfId="51138" xr:uid="{8412ED22-879C-44DD-9C14-56B4172CED40}"/>
    <cellStyle name="Millares 3 11 2 3 2 2 5" xfId="10412" xr:uid="{315BA47F-5C1A-413C-A80F-C684833C06CC}"/>
    <cellStyle name="Millares 3 11 2 3 2 2 5 2" xfId="21855" xr:uid="{349FB87B-8320-4A25-8E11-5A20A65CD8CE}"/>
    <cellStyle name="Millares 3 11 2 3 2 2 5 2 2" xfId="44749" xr:uid="{8D958428-63A8-4218-AA19-3C97DB09FC51}"/>
    <cellStyle name="Millares 3 11 2 3 2 2 5 3" xfId="33308" xr:uid="{EAF71F72-5200-4A71-8572-ED08BF5012A7}"/>
    <cellStyle name="Millares 3 11 2 3 2 2 6" xfId="11496" xr:uid="{0A5B6371-A338-43B9-AC33-B209A3E9C179}"/>
    <cellStyle name="Millares 3 11 2 3 2 2 6 2" xfId="22939" xr:uid="{2118D9EA-98DD-47DD-9E6B-39333BA36CFF}"/>
    <cellStyle name="Millares 3 11 2 3 2 2 6 2 2" xfId="45833" xr:uid="{9C13C2CC-F79B-43D8-B18A-4162B495D2AF}"/>
    <cellStyle name="Millares 3 11 2 3 2 2 6 3" xfId="34392" xr:uid="{B910FC59-1327-45C9-977C-EDEFDAB4CED2}"/>
    <cellStyle name="Millares 3 11 2 3 2 2 7" xfId="12561" xr:uid="{500BE7F3-BC43-449D-9A46-9F269841DAC6}"/>
    <cellStyle name="Millares 3 11 2 3 2 2 7 2" xfId="35455" xr:uid="{C272A6FA-B6A3-47EA-830F-A27CB6471538}"/>
    <cellStyle name="Millares 3 11 2 3 2 2 8" xfId="24014" xr:uid="{7A415C52-59D8-4DB7-A599-25DB49CF37F2}"/>
    <cellStyle name="Millares 3 11 2 3 2 2 9" xfId="46897" xr:uid="{82E68788-514B-4E0C-81FF-417773D6FAC1}"/>
    <cellStyle name="Millares 3 11 2 3 2 3" xfId="1893" xr:uid="{3E61897F-D918-4252-80F2-B316BDEC939C}"/>
    <cellStyle name="Millares 3 11 2 3 2 3 2" xfId="6141" xr:uid="{DD816294-D1AA-4117-A1D1-9EB6C102CFEA}"/>
    <cellStyle name="Millares 3 11 2 3 2 3 2 2" xfId="17593" xr:uid="{995250F9-6E8A-4F37-9153-681EDBE7F6AE}"/>
    <cellStyle name="Millares 3 11 2 3 2 3 2 2 2" xfId="40487" xr:uid="{49D839AB-BFDC-43C9-82DC-E113A0159749}"/>
    <cellStyle name="Millares 3 11 2 3 2 3 2 3" xfId="29046" xr:uid="{3F3D2DD1-E902-44B6-8EE2-2AAFDD156A99}"/>
    <cellStyle name="Millares 3 11 2 3 2 3 2 4" xfId="51928" xr:uid="{5114FBD4-BC52-4C4D-A75E-8BA5E84D0B60}"/>
    <cellStyle name="Millares 3 11 2 3 2 3 3" xfId="13351" xr:uid="{4F2BD567-1A73-4EB5-929A-B0CAF94823CD}"/>
    <cellStyle name="Millares 3 11 2 3 2 3 3 2" xfId="36245" xr:uid="{46F393D2-225A-4D5F-ACC2-7A1D9548FD64}"/>
    <cellStyle name="Millares 3 11 2 3 2 3 4" xfId="24804" xr:uid="{C3592D40-A663-45B0-9530-F5A9CE321E39}"/>
    <cellStyle name="Millares 3 11 2 3 2 3 5" xfId="47687" xr:uid="{C9B8C9E5-CF24-4C6B-B3BC-1CDC715E4BF1}"/>
    <cellStyle name="Millares 3 11 2 3 2 4" xfId="3737" xr:uid="{40034A4B-BA12-4820-B635-82E800B94716}"/>
    <cellStyle name="Millares 3 11 2 3 2 4 2" xfId="7980" xr:uid="{B8CA9B32-9650-4810-A06B-CD6E7053E9F3}"/>
    <cellStyle name="Millares 3 11 2 3 2 4 2 2" xfId="19432" xr:uid="{2EBCA51B-AB0D-4D40-AE70-91CE38F9D0CD}"/>
    <cellStyle name="Millares 3 11 2 3 2 4 2 2 2" xfId="42326" xr:uid="{ED934306-99F1-4CC8-8FDF-8CA6D3CEB4D9}"/>
    <cellStyle name="Millares 3 11 2 3 2 4 2 3" xfId="30885" xr:uid="{4A265899-831A-4953-842F-DE34902A0582}"/>
    <cellStyle name="Millares 3 11 2 3 2 4 2 4" xfId="53767" xr:uid="{72E54A0A-AC42-49EF-A528-3E81826706F9}"/>
    <cellStyle name="Millares 3 11 2 3 2 4 3" xfId="15190" xr:uid="{04837EFD-4532-404C-858F-7EA9C4C462F2}"/>
    <cellStyle name="Millares 3 11 2 3 2 4 3 2" xfId="38084" xr:uid="{530E228D-7A68-4E3C-B426-46AA8E12B3EA}"/>
    <cellStyle name="Millares 3 11 2 3 2 4 4" xfId="26643" xr:uid="{D43ED312-2AE0-4735-B3AE-8DA2CD984F57}"/>
    <cellStyle name="Millares 3 11 2 3 2 4 5" xfId="49525" xr:uid="{BDB6AABD-B8ED-473F-B0AF-6C396394DBE0}"/>
    <cellStyle name="Millares 3 11 2 3 2 5" xfId="4824" xr:uid="{91DA487E-FD22-46A4-BBBD-78F53E6897AD}"/>
    <cellStyle name="Millares 3 11 2 3 2 5 2" xfId="16276" xr:uid="{A8E58CC7-4278-4D79-8861-45FFA5F31A57}"/>
    <cellStyle name="Millares 3 11 2 3 2 5 2 2" xfId="39170" xr:uid="{C6A31BBA-F88C-4522-9DCF-C37A1B00CF53}"/>
    <cellStyle name="Millares 3 11 2 3 2 5 3" xfId="27729" xr:uid="{4B694F1F-7554-47BA-9B31-4278017FC359}"/>
    <cellStyle name="Millares 3 11 2 3 2 5 4" xfId="50611" xr:uid="{D63A7491-D6FE-48D6-93EB-9650736F9957}"/>
    <cellStyle name="Millares 3 11 2 3 2 6" xfId="9885" xr:uid="{8F215DDB-42A6-442F-95BE-FA267D1EFDA3}"/>
    <cellStyle name="Millares 3 11 2 3 2 6 2" xfId="21328" xr:uid="{729A5B5C-725F-4365-A076-6E8C0403F25F}"/>
    <cellStyle name="Millares 3 11 2 3 2 6 2 2" xfId="44222" xr:uid="{8EE44D81-2A42-4E5C-9A76-BFAC96E3E504}"/>
    <cellStyle name="Millares 3 11 2 3 2 6 3" xfId="32781" xr:uid="{6819F62F-8A4B-42EC-BF99-E73CD1F77819}"/>
    <cellStyle name="Millares 3 11 2 3 2 7" xfId="10969" xr:uid="{531D32C8-E894-4784-9277-5335C22DE819}"/>
    <cellStyle name="Millares 3 11 2 3 2 7 2" xfId="22412" xr:uid="{BF8114C9-1231-40BA-8FDF-B0E33D52EF31}"/>
    <cellStyle name="Millares 3 11 2 3 2 7 2 2" xfId="45306" xr:uid="{53A6F9A2-E155-48A8-BD4C-F3E5AD806C0B}"/>
    <cellStyle name="Millares 3 11 2 3 2 7 3" xfId="33865" xr:uid="{1334AC84-9552-4964-8249-3250C76B6098}"/>
    <cellStyle name="Millares 3 11 2 3 2 8" xfId="12034" xr:uid="{8F0CF7BA-4E67-4A81-A027-F3D5B7FE28CA}"/>
    <cellStyle name="Millares 3 11 2 3 2 8 2" xfId="34928" xr:uid="{6D5EC994-87BD-4499-A8AA-1958D3B8B7A4}"/>
    <cellStyle name="Millares 3 11 2 3 2 9" xfId="23487" xr:uid="{F2D6F630-1B02-4033-BE35-75A0C891909C}"/>
    <cellStyle name="Millares 3 11 2 3 3" xfId="840" xr:uid="{E91BDB28-8ACA-4533-AEB3-342965B2CD58}"/>
    <cellStyle name="Millares 3 11 2 3 3 2" xfId="2157" xr:uid="{D75196C0-8FFE-4A22-AF84-E66FD5AC26C1}"/>
    <cellStyle name="Millares 3 11 2 3 3 2 2" xfId="6405" xr:uid="{2730D310-6510-44B7-B172-24F4008CDB67}"/>
    <cellStyle name="Millares 3 11 2 3 3 2 2 2" xfId="17857" xr:uid="{80BE6421-25CC-4C8B-9B15-F1CD3EA015E9}"/>
    <cellStyle name="Millares 3 11 2 3 3 2 2 2 2" xfId="40751" xr:uid="{E707FF87-28C7-485F-8214-4F0F87C55556}"/>
    <cellStyle name="Millares 3 11 2 3 3 2 2 3" xfId="29310" xr:uid="{739C2D88-8F24-42EA-A664-4ECC3D7C1875}"/>
    <cellStyle name="Millares 3 11 2 3 3 2 2 4" xfId="52192" xr:uid="{BDB01F72-0077-4FD1-BD69-4358791B50AD}"/>
    <cellStyle name="Millares 3 11 2 3 3 2 3" xfId="13615" xr:uid="{1B3A834B-56A3-470D-8DFC-605BC2B59F78}"/>
    <cellStyle name="Millares 3 11 2 3 3 2 3 2" xfId="36509" xr:uid="{1456E30E-4C0D-4406-8E0F-38E2A78ED5D5}"/>
    <cellStyle name="Millares 3 11 2 3 3 2 4" xfId="25068" xr:uid="{8DF65D0F-DF52-4814-98D3-5CC623EF0E29}"/>
    <cellStyle name="Millares 3 11 2 3 3 2 5" xfId="47951" xr:uid="{CC1F0F01-9D5F-4D48-BA22-58BC3EF9088E}"/>
    <cellStyle name="Millares 3 11 2 3 3 3" xfId="4001" xr:uid="{472C37EF-F59A-4F64-9201-ECB1AABB4CC6}"/>
    <cellStyle name="Millares 3 11 2 3 3 3 2" xfId="8244" xr:uid="{43C40A23-9B79-40BD-8CEF-2E33769E386E}"/>
    <cellStyle name="Millares 3 11 2 3 3 3 2 2" xfId="19696" xr:uid="{29D1962D-19D2-4A72-99ED-993233020B6A}"/>
    <cellStyle name="Millares 3 11 2 3 3 3 2 2 2" xfId="42590" xr:uid="{68DF7B9A-035A-49AC-BBF7-E43E5BDBF7BE}"/>
    <cellStyle name="Millares 3 11 2 3 3 3 2 3" xfId="31149" xr:uid="{387678F5-9542-487B-80B9-C567E6502601}"/>
    <cellStyle name="Millares 3 11 2 3 3 3 2 4" xfId="54031" xr:uid="{EEE0278A-DF9B-4AFF-ABEC-65A0E46E5D8C}"/>
    <cellStyle name="Millares 3 11 2 3 3 3 3" xfId="15454" xr:uid="{647980CC-F980-4FF7-BD0F-1C24FD56A0BA}"/>
    <cellStyle name="Millares 3 11 2 3 3 3 3 2" xfId="38348" xr:uid="{82C5D06B-FC85-4EAD-8719-73DE7DB4ACEE}"/>
    <cellStyle name="Millares 3 11 2 3 3 3 4" xfId="26907" xr:uid="{3E1607DF-75BC-4057-A063-1D333B85D956}"/>
    <cellStyle name="Millares 3 11 2 3 3 3 5" xfId="49789" xr:uid="{EE126D0D-0E35-430D-9ED4-3AD1E57D63A6}"/>
    <cellStyle name="Millares 3 11 2 3 3 4" xfId="5088" xr:uid="{519C1798-9FCA-4528-9503-CDB956FCEAC7}"/>
    <cellStyle name="Millares 3 11 2 3 3 4 2" xfId="16540" xr:uid="{C92B2E3F-CEEE-4693-96BA-BCF6091DD68C}"/>
    <cellStyle name="Millares 3 11 2 3 3 4 2 2" xfId="39434" xr:uid="{4B337F53-5F38-45A6-9A6E-2C83C60FC05B}"/>
    <cellStyle name="Millares 3 11 2 3 3 4 3" xfId="27993" xr:uid="{8B7051C7-2F28-4E02-8346-55602FA0CFFC}"/>
    <cellStyle name="Millares 3 11 2 3 3 4 4" xfId="50875" xr:uid="{3AE95912-4ECC-45A2-B956-7AD9AE2D3134}"/>
    <cellStyle name="Millares 3 11 2 3 3 5" xfId="10149" xr:uid="{01E3F6D6-378F-4450-9BBA-C00DE22F0E4C}"/>
    <cellStyle name="Millares 3 11 2 3 3 5 2" xfId="21592" xr:uid="{1D078A8A-4E6E-4499-886A-834E793B186E}"/>
    <cellStyle name="Millares 3 11 2 3 3 5 2 2" xfId="44486" xr:uid="{B428395B-33C4-4946-9C4A-51B2A016542D}"/>
    <cellStyle name="Millares 3 11 2 3 3 5 3" xfId="33045" xr:uid="{69DD5005-3A7E-4337-BECD-FB65174A52EC}"/>
    <cellStyle name="Millares 3 11 2 3 3 6" xfId="11233" xr:uid="{60AE64BF-B0D8-448F-A50D-1685FB07F016}"/>
    <cellStyle name="Millares 3 11 2 3 3 6 2" xfId="22676" xr:uid="{FB9EC5DC-43D9-431B-8874-C8B8B4A53761}"/>
    <cellStyle name="Millares 3 11 2 3 3 6 2 2" xfId="45570" xr:uid="{FE682BDE-5C43-45AE-96F2-2689FC4517E5}"/>
    <cellStyle name="Millares 3 11 2 3 3 6 3" xfId="34129" xr:uid="{F0716543-C90F-4FC6-AD4B-DB3987A69656}"/>
    <cellStyle name="Millares 3 11 2 3 3 7" xfId="12298" xr:uid="{E409476D-0702-44EA-87CB-813B1D0894D8}"/>
    <cellStyle name="Millares 3 11 2 3 3 7 2" xfId="35192" xr:uid="{4B26D204-1A30-4263-9D33-D519C3695E3D}"/>
    <cellStyle name="Millares 3 11 2 3 3 8" xfId="23751" xr:uid="{20CAEB27-9A3A-430B-9567-472312ADB6B7}"/>
    <cellStyle name="Millares 3 11 2 3 3 9" xfId="46634" xr:uid="{2E1534F3-7894-425A-843E-AD9C90F0B528}"/>
    <cellStyle name="Millares 3 11 2 3 4" xfId="1368" xr:uid="{322BE4B3-A299-42D0-9144-2A688D9000BC}"/>
    <cellStyle name="Millares 3 11 2 3 4 2" xfId="2685" xr:uid="{333171F3-D56A-46EB-8015-05C0E49F3706}"/>
    <cellStyle name="Millares 3 11 2 3 4 2 2" xfId="6933" xr:uid="{8ED6768E-FCDE-43DD-8F4E-C19B221D1AC7}"/>
    <cellStyle name="Millares 3 11 2 3 4 2 2 2" xfId="18385" xr:uid="{318288BA-DE94-4193-8DEF-F57096E96DD1}"/>
    <cellStyle name="Millares 3 11 2 3 4 2 2 2 2" xfId="41279" xr:uid="{79C99A51-96DF-4AEA-B128-94DDF95405EE}"/>
    <cellStyle name="Millares 3 11 2 3 4 2 2 3" xfId="29838" xr:uid="{3694FAC4-6EFE-488C-AEBF-7BC872C9B5EF}"/>
    <cellStyle name="Millares 3 11 2 3 4 2 2 4" xfId="52720" xr:uid="{2584F39F-6F1B-443E-9370-6CA165F5ED58}"/>
    <cellStyle name="Millares 3 11 2 3 4 2 3" xfId="14143" xr:uid="{5483E7CE-3D85-4E5E-9704-B40FCD3BCB05}"/>
    <cellStyle name="Millares 3 11 2 3 4 2 3 2" xfId="37037" xr:uid="{34B2A191-8BC2-4894-9A4F-EF7E40219E37}"/>
    <cellStyle name="Millares 3 11 2 3 4 2 4" xfId="25596" xr:uid="{CE9828D7-6B65-4E73-9324-CC79351B6070}"/>
    <cellStyle name="Millares 3 11 2 3 4 2 5" xfId="48479" xr:uid="{8A4D7818-FAC5-4594-B2BB-DD19EBA8A45C}"/>
    <cellStyle name="Millares 3 11 2 3 4 3" xfId="5616" xr:uid="{758D9504-4661-4C39-BF19-9DC454B6F413}"/>
    <cellStyle name="Millares 3 11 2 3 4 3 2" xfId="17068" xr:uid="{B501DF3C-A8C3-4ACA-A25B-58F4D8F9ECDB}"/>
    <cellStyle name="Millares 3 11 2 3 4 3 2 2" xfId="39962" xr:uid="{A00C33C7-FD56-4D07-8200-1D4D8142DD77}"/>
    <cellStyle name="Millares 3 11 2 3 4 3 3" xfId="28521" xr:uid="{0FE65737-6505-4F42-B63E-42445875843D}"/>
    <cellStyle name="Millares 3 11 2 3 4 3 4" xfId="51403" xr:uid="{E7FC0E78-3016-4CDD-ABDD-8B3EA634F03A}"/>
    <cellStyle name="Millares 3 11 2 3 4 4" xfId="12826" xr:uid="{2373B147-EC13-407E-AAA4-ADAEE469560E}"/>
    <cellStyle name="Millares 3 11 2 3 4 4 2" xfId="35720" xr:uid="{7FD17B45-1A53-4224-9D5B-A8CEAB63F2E8}"/>
    <cellStyle name="Millares 3 11 2 3 4 5" xfId="24279" xr:uid="{25683E51-0BFA-4BC3-94CE-6221246E5B98}"/>
    <cellStyle name="Millares 3 11 2 3 4 6" xfId="47162" xr:uid="{36C603C1-6C4D-4297-8BCE-B57C6488F9E4}"/>
    <cellStyle name="Millares 3 11 2 3 5" xfId="1630" xr:uid="{EAE08210-FC44-47E4-9604-5224A259A99B}"/>
    <cellStyle name="Millares 3 11 2 3 5 2" xfId="5878" xr:uid="{F49251A5-A005-4C2B-8B8D-E3C0DAFD3E1B}"/>
    <cellStyle name="Millares 3 11 2 3 5 2 2" xfId="17330" xr:uid="{52444BC7-9624-46FA-AE58-792ADD081300}"/>
    <cellStyle name="Millares 3 11 2 3 5 2 2 2" xfId="40224" xr:uid="{CCDEE316-1834-4346-ACA2-3C1FCA1E86C7}"/>
    <cellStyle name="Millares 3 11 2 3 5 2 3" xfId="28783" xr:uid="{171C3C88-0047-4331-9F07-D27ABA661EF8}"/>
    <cellStyle name="Millares 3 11 2 3 5 2 4" xfId="51665" xr:uid="{680A72E2-8A9F-4121-867E-1598500927C5}"/>
    <cellStyle name="Millares 3 11 2 3 5 3" xfId="13088" xr:uid="{CDA3B3D7-E7CB-4E65-9AA1-82D3400BB08D}"/>
    <cellStyle name="Millares 3 11 2 3 5 3 2" xfId="35982" xr:uid="{F9C1880A-56AE-4947-93C9-0FD6A28B583B}"/>
    <cellStyle name="Millares 3 11 2 3 5 4" xfId="24541" xr:uid="{743EEB1D-7CAC-49B7-BDA6-975ABB414FD7}"/>
    <cellStyle name="Millares 3 11 2 3 5 5" xfId="47424" xr:uid="{E744BE78-AC7F-4532-B728-E780DB3F4BDD}"/>
    <cellStyle name="Millares 3 11 2 3 6" xfId="2953" xr:uid="{23F00208-2A50-4BF9-9D49-05DF71A94C78}"/>
    <cellStyle name="Millares 3 11 2 3 6 2" xfId="7196" xr:uid="{1AFD5779-7988-47EC-9C48-1FDA04EA7EDA}"/>
    <cellStyle name="Millares 3 11 2 3 6 2 2" xfId="18648" xr:uid="{43879547-0A43-4226-BDA9-34E4ADB4AE98}"/>
    <cellStyle name="Millares 3 11 2 3 6 2 2 2" xfId="41542" xr:uid="{B488A88D-ACE4-4BDE-BEA5-FA682468BC3B}"/>
    <cellStyle name="Millares 3 11 2 3 6 2 3" xfId="30101" xr:uid="{C6F78345-CFA3-4A73-A53E-33661C3DE7D0}"/>
    <cellStyle name="Millares 3 11 2 3 6 2 4" xfId="52983" xr:uid="{1A2472F9-4533-49EA-AC0A-E95A408635F5}"/>
    <cellStyle name="Millares 3 11 2 3 6 3" xfId="14406" xr:uid="{999D125B-3844-4DDB-9901-8D481E5F64A2}"/>
    <cellStyle name="Millares 3 11 2 3 6 3 2" xfId="37300" xr:uid="{374DFB3E-717F-401A-AA0B-CDF8B5F95C38}"/>
    <cellStyle name="Millares 3 11 2 3 6 4" xfId="25859" xr:uid="{B0EAF80D-4325-4FFD-96D0-6BA9434652C3}"/>
    <cellStyle name="Millares 3 11 2 3 6 5" xfId="48741" xr:uid="{854C916E-62BE-4BF3-B843-3242EAAD4133}"/>
    <cellStyle name="Millares 3 11 2 3 7" xfId="3213" xr:uid="{5EA636C6-063C-451E-B9C0-A55E1072A5A8}"/>
    <cellStyle name="Millares 3 11 2 3 7 2" xfId="7456" xr:uid="{21CA8D26-8751-4152-9FE7-0DFC58A8FD67}"/>
    <cellStyle name="Millares 3 11 2 3 7 2 2" xfId="18908" xr:uid="{9F7F533B-A201-43E6-9DF5-8FB2B09251B7}"/>
    <cellStyle name="Millares 3 11 2 3 7 2 2 2" xfId="41802" xr:uid="{C04CFFE8-9AAB-46ED-9134-0107BC506611}"/>
    <cellStyle name="Millares 3 11 2 3 7 2 3" xfId="30361" xr:uid="{B1F4ADA8-C5E6-4AF6-BCBD-5847417AB03F}"/>
    <cellStyle name="Millares 3 11 2 3 7 2 4" xfId="53243" xr:uid="{53A703D2-101C-467C-88F6-2CB03F5121CD}"/>
    <cellStyle name="Millares 3 11 2 3 7 3" xfId="14666" xr:uid="{C2252F35-0DEF-4EBD-AAF8-71143F81E4C4}"/>
    <cellStyle name="Millares 3 11 2 3 7 3 2" xfId="37560" xr:uid="{C12293EA-9967-4346-AADD-AD0A82756778}"/>
    <cellStyle name="Millares 3 11 2 3 7 4" xfId="26119" xr:uid="{FC9FF72F-1AB3-4EB7-B390-331F47C3D39E}"/>
    <cellStyle name="Millares 3 11 2 3 7 5" xfId="49001" xr:uid="{70E77633-4977-46F2-A0B9-D10A6BA7CD8B}"/>
    <cellStyle name="Millares 3 11 2 3 8" xfId="3474" xr:uid="{3A610F52-7B24-4D95-B1B8-D002FC2AC2E2}"/>
    <cellStyle name="Millares 3 11 2 3 8 2" xfId="7717" xr:uid="{7E7F3BD8-EE6B-4BE5-B9F4-9837E8DD02B9}"/>
    <cellStyle name="Millares 3 11 2 3 8 2 2" xfId="19169" xr:uid="{9FBD410C-3895-44A5-81F9-CCEE613783AC}"/>
    <cellStyle name="Millares 3 11 2 3 8 2 2 2" xfId="42063" xr:uid="{C29954B7-F113-4730-9160-D11E3C5619BC}"/>
    <cellStyle name="Millares 3 11 2 3 8 2 3" xfId="30622" xr:uid="{3C9A5A0F-444A-4057-B128-9338BB659486}"/>
    <cellStyle name="Millares 3 11 2 3 8 2 4" xfId="53504" xr:uid="{3A216C9A-79FA-4A48-8E7C-2C3377EE8E18}"/>
    <cellStyle name="Millares 3 11 2 3 8 3" xfId="14927" xr:uid="{67F9CB14-ABD1-4AFD-802C-4866E83A1943}"/>
    <cellStyle name="Millares 3 11 2 3 8 3 2" xfId="37821" xr:uid="{0FF19782-B05C-43BD-A2E9-1089D7DE7E2E}"/>
    <cellStyle name="Millares 3 11 2 3 8 4" xfId="26380" xr:uid="{CAA31A11-A174-45B0-8AC7-A6D25A53C2F8}"/>
    <cellStyle name="Millares 3 11 2 3 8 5" xfId="49262" xr:uid="{CC9E7127-8AA2-491E-860D-CB25DBD3C824}"/>
    <cellStyle name="Millares 3 11 2 3 9" xfId="4542" xr:uid="{5E05898F-6637-4241-80B0-52134C88552D}"/>
    <cellStyle name="Millares 3 11 2 3 9 2" xfId="15994" xr:uid="{125481E5-16F2-4EC3-A974-00E09B12FB38}"/>
    <cellStyle name="Millares 3 11 2 3 9 2 2" xfId="38888" xr:uid="{6004C437-3581-445A-90BE-9E27DFD51573}"/>
    <cellStyle name="Millares 3 11 2 3 9 3" xfId="27447" xr:uid="{CEC0C5C2-880F-4FEB-84DA-4D5FCC2BDB2F}"/>
    <cellStyle name="Millares 3 11 2 3 9 4" xfId="50329" xr:uid="{EAE072F6-5BD3-4018-9CC4-8806CC3A46E9}"/>
    <cellStyle name="Millares 3 11 2 4" xfId="459" xr:uid="{C6DBAD78-D0BD-4452-B728-52027C9218F6}"/>
    <cellStyle name="Millares 3 11 2 4 10" xfId="46254" xr:uid="{EEA56503-5C5A-42DD-B5C5-0EFC82308EAC}"/>
    <cellStyle name="Millares 3 11 2 4 2" xfId="987" xr:uid="{9E08BC63-3273-4662-B8B5-1BA0DC88C28E}"/>
    <cellStyle name="Millares 3 11 2 4 2 2" xfId="2304" xr:uid="{751CE178-D2E6-4131-87CB-75DB55C9BD9F}"/>
    <cellStyle name="Millares 3 11 2 4 2 2 2" xfId="6552" xr:uid="{83B24048-305A-4812-93CD-E1E48F26D15B}"/>
    <cellStyle name="Millares 3 11 2 4 2 2 2 2" xfId="18004" xr:uid="{AFA58B01-4F56-4157-8B92-6C37C58B52A9}"/>
    <cellStyle name="Millares 3 11 2 4 2 2 2 2 2" xfId="40898" xr:uid="{0231AE7B-F4E0-44C1-BAB9-C889A9898026}"/>
    <cellStyle name="Millares 3 11 2 4 2 2 2 3" xfId="29457" xr:uid="{E3C95155-CE58-44A0-BFCF-9749EAF0A2AD}"/>
    <cellStyle name="Millares 3 11 2 4 2 2 2 4" xfId="52339" xr:uid="{993C20C3-C976-4CD0-A77A-82B5AEB89877}"/>
    <cellStyle name="Millares 3 11 2 4 2 2 3" xfId="13762" xr:uid="{B3E78C24-0DF8-46F6-8B3A-78E706B4C139}"/>
    <cellStyle name="Millares 3 11 2 4 2 2 3 2" xfId="36656" xr:uid="{57934FC3-6AC9-4452-B895-E3FB01E9C7C6}"/>
    <cellStyle name="Millares 3 11 2 4 2 2 4" xfId="25215" xr:uid="{2AAD4B4B-8005-431C-88B0-3372C3D79F1B}"/>
    <cellStyle name="Millares 3 11 2 4 2 2 5" xfId="48098" xr:uid="{22E74C0B-1EC5-47CE-9811-CE8024B1D863}"/>
    <cellStyle name="Millares 3 11 2 4 2 3" xfId="4148" xr:uid="{8AA04854-54B6-4084-9983-EA8863F5E147}"/>
    <cellStyle name="Millares 3 11 2 4 2 3 2" xfId="8391" xr:uid="{38D6DA57-2427-4967-9BA5-D43D8FC2BC2D}"/>
    <cellStyle name="Millares 3 11 2 4 2 3 2 2" xfId="19843" xr:uid="{D625B2FD-9657-4B8F-8B98-96530FEBEFB4}"/>
    <cellStyle name="Millares 3 11 2 4 2 3 2 2 2" xfId="42737" xr:uid="{1EFB5EFC-DB7D-4792-A71B-BD319B15FDB9}"/>
    <cellStyle name="Millares 3 11 2 4 2 3 2 3" xfId="31296" xr:uid="{B2376FDF-B26E-471F-B3B8-E8FDEF47120F}"/>
    <cellStyle name="Millares 3 11 2 4 2 3 2 4" xfId="54178" xr:uid="{149D1E85-DB5E-4291-839E-1EED65F60E52}"/>
    <cellStyle name="Millares 3 11 2 4 2 3 3" xfId="15601" xr:uid="{86ACB18E-C8E1-4775-9D9A-DC93687FABF4}"/>
    <cellStyle name="Millares 3 11 2 4 2 3 3 2" xfId="38495" xr:uid="{BFF10FB9-3064-4E16-B785-B2F6F341EAAF}"/>
    <cellStyle name="Millares 3 11 2 4 2 3 4" xfId="27054" xr:uid="{F11CE8F7-9747-47C8-BCB0-97A34A06BD97}"/>
    <cellStyle name="Millares 3 11 2 4 2 3 5" xfId="49936" xr:uid="{7B779D13-AAC0-446B-8D88-753DC973E9E5}"/>
    <cellStyle name="Millares 3 11 2 4 2 4" xfId="5235" xr:uid="{39648131-99BF-481B-BB27-6459EA965843}"/>
    <cellStyle name="Millares 3 11 2 4 2 4 2" xfId="16687" xr:uid="{537A65FE-7845-467B-8837-50F9A324B157}"/>
    <cellStyle name="Millares 3 11 2 4 2 4 2 2" xfId="39581" xr:uid="{BF532F31-57C3-4382-9A72-B4817C0D7335}"/>
    <cellStyle name="Millares 3 11 2 4 2 4 3" xfId="28140" xr:uid="{B6BDB78A-9623-4CF8-957A-CB8DAFCA8F5F}"/>
    <cellStyle name="Millares 3 11 2 4 2 4 4" xfId="51022" xr:uid="{4C2971FC-B4F6-4F21-AD7B-FA09A4A2FF5B}"/>
    <cellStyle name="Millares 3 11 2 4 2 5" xfId="10296" xr:uid="{2DF146EE-90FE-4F73-BB22-BA3B1AC79150}"/>
    <cellStyle name="Millares 3 11 2 4 2 5 2" xfId="21739" xr:uid="{6723F3C6-B9C4-4172-9B9B-C46291EE6340}"/>
    <cellStyle name="Millares 3 11 2 4 2 5 2 2" xfId="44633" xr:uid="{EE949C87-F994-44B4-93EF-91977850A88F}"/>
    <cellStyle name="Millares 3 11 2 4 2 5 3" xfId="33192" xr:uid="{E78E0CE9-D6F1-4E38-8D39-6F89ECCE7EBD}"/>
    <cellStyle name="Millares 3 11 2 4 2 6" xfId="11380" xr:uid="{C2B92D7C-8BBB-4A94-9912-A546990F940D}"/>
    <cellStyle name="Millares 3 11 2 4 2 6 2" xfId="22823" xr:uid="{C4F708F7-75C4-474B-8CFD-6B6E908A8D2D}"/>
    <cellStyle name="Millares 3 11 2 4 2 6 2 2" xfId="45717" xr:uid="{2F71F0D3-D88C-4D73-9441-3A82FC3A1D67}"/>
    <cellStyle name="Millares 3 11 2 4 2 6 3" xfId="34276" xr:uid="{02986CCD-7F35-4B35-8DF1-B97410634D0B}"/>
    <cellStyle name="Millares 3 11 2 4 2 7" xfId="12445" xr:uid="{57AB7935-FBEA-4F76-91FD-E8344E5CD5F2}"/>
    <cellStyle name="Millares 3 11 2 4 2 7 2" xfId="35339" xr:uid="{9AC338EB-DABE-4BAB-8EB1-C6E4E722234F}"/>
    <cellStyle name="Millares 3 11 2 4 2 8" xfId="23898" xr:uid="{9BC9634C-1D4B-4168-ABBA-93A07A2191CB}"/>
    <cellStyle name="Millares 3 11 2 4 2 9" xfId="46781" xr:uid="{776CBCC0-10E0-48C2-B8FC-100F44AF4901}"/>
    <cellStyle name="Millares 3 11 2 4 3" xfId="1777" xr:uid="{5083C186-6947-417E-BBC3-426C52FB4A8E}"/>
    <cellStyle name="Millares 3 11 2 4 3 2" xfId="6025" xr:uid="{2DBFC2E2-B540-4CDB-9AE1-16368511AF98}"/>
    <cellStyle name="Millares 3 11 2 4 3 2 2" xfId="17477" xr:uid="{CDE2EB4A-0E85-48B2-B856-0D8FB7ACC443}"/>
    <cellStyle name="Millares 3 11 2 4 3 2 2 2" xfId="40371" xr:uid="{6C3FC973-BEBA-4A35-BEE5-7492D58B1DEB}"/>
    <cellStyle name="Millares 3 11 2 4 3 2 3" xfId="28930" xr:uid="{F00545DE-9434-48A8-ACEE-6BBA3BCA0A9C}"/>
    <cellStyle name="Millares 3 11 2 4 3 2 4" xfId="51812" xr:uid="{BD3EF41F-9AAE-456B-A8C9-BEF4951BF7DE}"/>
    <cellStyle name="Millares 3 11 2 4 3 3" xfId="13235" xr:uid="{3A156834-E529-4ED8-9307-2200666AFC07}"/>
    <cellStyle name="Millares 3 11 2 4 3 3 2" xfId="36129" xr:uid="{ABC8462F-F88E-4E09-80A8-D071D219A13B}"/>
    <cellStyle name="Millares 3 11 2 4 3 4" xfId="24688" xr:uid="{804A3657-7C36-49FC-9A0F-52F6962889E8}"/>
    <cellStyle name="Millares 3 11 2 4 3 5" xfId="47571" xr:uid="{13FAD4A9-8F30-48F7-AE91-6A67D9129E3E}"/>
    <cellStyle name="Millares 3 11 2 4 4" xfId="3621" xr:uid="{6F233876-6F52-4BB9-97A4-C2B6B1D3EFDC}"/>
    <cellStyle name="Millares 3 11 2 4 4 2" xfId="7864" xr:uid="{572BEA5D-7E33-443A-9635-7BFFE32C5465}"/>
    <cellStyle name="Millares 3 11 2 4 4 2 2" xfId="19316" xr:uid="{0CA6205B-F3B8-4C13-A9C5-0E0A191B983A}"/>
    <cellStyle name="Millares 3 11 2 4 4 2 2 2" xfId="42210" xr:uid="{62254CE4-1C3F-4ADD-A151-616C2880E72F}"/>
    <cellStyle name="Millares 3 11 2 4 4 2 3" xfId="30769" xr:uid="{F15D400E-927F-45B2-A030-050A67EC9A2D}"/>
    <cellStyle name="Millares 3 11 2 4 4 2 4" xfId="53651" xr:uid="{30426954-FBA4-484F-9D28-E9F14D573F01}"/>
    <cellStyle name="Millares 3 11 2 4 4 3" xfId="15074" xr:uid="{3AE7B259-2180-44E3-B6FD-5CC48E3C84D9}"/>
    <cellStyle name="Millares 3 11 2 4 4 3 2" xfId="37968" xr:uid="{59947B9C-A515-4AFB-943C-9B071144D2A7}"/>
    <cellStyle name="Millares 3 11 2 4 4 4" xfId="26527" xr:uid="{D3F59290-C65A-4DB1-85E0-7A76401D1730}"/>
    <cellStyle name="Millares 3 11 2 4 4 5" xfId="49409" xr:uid="{342DB599-F295-422E-AD0B-D2E6AEC3DBC5}"/>
    <cellStyle name="Millares 3 11 2 4 5" xfId="4708" xr:uid="{8B763D62-55C8-424D-9163-A3C32DB5A6E6}"/>
    <cellStyle name="Millares 3 11 2 4 5 2" xfId="16160" xr:uid="{440E06C6-094B-4996-8A5B-B624590697FC}"/>
    <cellStyle name="Millares 3 11 2 4 5 2 2" xfId="39054" xr:uid="{D4D40C3B-9936-4902-94D5-36D40E49A0E2}"/>
    <cellStyle name="Millares 3 11 2 4 5 3" xfId="27613" xr:uid="{9006E72D-D752-4F9F-87D1-3B3DA23D2BDE}"/>
    <cellStyle name="Millares 3 11 2 4 5 4" xfId="50495" xr:uid="{C806D559-02E0-4AC4-A039-382E0B0D6A43}"/>
    <cellStyle name="Millares 3 11 2 4 6" xfId="9769" xr:uid="{42166DDE-155B-451F-A895-9CBCDBA5DF83}"/>
    <cellStyle name="Millares 3 11 2 4 6 2" xfId="21212" xr:uid="{CFC80A1E-24F0-4087-A8A4-BC05937C1ADC}"/>
    <cellStyle name="Millares 3 11 2 4 6 2 2" xfId="44106" xr:uid="{322D7F8B-57AB-4515-A70A-4F015D7F624B}"/>
    <cellStyle name="Millares 3 11 2 4 6 3" xfId="32665" xr:uid="{A2E9C26F-A850-400C-B298-D4F006B46337}"/>
    <cellStyle name="Millares 3 11 2 4 7" xfId="10853" xr:uid="{4FB3B574-331E-482E-BA8B-ABC351C04FDD}"/>
    <cellStyle name="Millares 3 11 2 4 7 2" xfId="22296" xr:uid="{E539162B-9B19-4FDD-9B5E-E8C1CFC14E6B}"/>
    <cellStyle name="Millares 3 11 2 4 7 2 2" xfId="45190" xr:uid="{86F806D0-5A56-483A-B2E0-BEFDB17F10BE}"/>
    <cellStyle name="Millares 3 11 2 4 7 3" xfId="33749" xr:uid="{C5F9CB90-0ECE-4747-A74B-E4864C17DB52}"/>
    <cellStyle name="Millares 3 11 2 4 8" xfId="11918" xr:uid="{7BC658B4-473C-4E79-B04F-F188003D85C7}"/>
    <cellStyle name="Millares 3 11 2 4 8 2" xfId="34812" xr:uid="{DFC37158-A1B8-4E76-BD51-ACAFEF678465}"/>
    <cellStyle name="Millares 3 11 2 4 9" xfId="23371" xr:uid="{7E210C5F-E405-4B8D-8A29-875F66A53FE2}"/>
    <cellStyle name="Millares 3 11 2 5" xfId="723" xr:uid="{59AC9913-BB13-444E-89E1-C7791851466F}"/>
    <cellStyle name="Millares 3 11 2 5 2" xfId="2040" xr:uid="{BD161EBF-AE59-4B3E-879D-535E4E316ACB}"/>
    <cellStyle name="Millares 3 11 2 5 2 2" xfId="6288" xr:uid="{11DEB555-19AF-4C2F-8A40-8217155EF0E9}"/>
    <cellStyle name="Millares 3 11 2 5 2 2 2" xfId="17740" xr:uid="{A6B4BB9C-A57C-41C1-8406-2E63C9A0DC2B}"/>
    <cellStyle name="Millares 3 11 2 5 2 2 2 2" xfId="40634" xr:uid="{B70DAE0C-E2A5-4F08-9328-B6BBCB110DA3}"/>
    <cellStyle name="Millares 3 11 2 5 2 2 3" xfId="29193" xr:uid="{46B29672-417C-473B-A7FA-7638CA10EC79}"/>
    <cellStyle name="Millares 3 11 2 5 2 2 4" xfId="52075" xr:uid="{2B173DDC-C016-44DB-859B-CFD7D6AB3E28}"/>
    <cellStyle name="Millares 3 11 2 5 2 3" xfId="13498" xr:uid="{841B5513-534F-4C69-8704-9CBF8AF1D9FD}"/>
    <cellStyle name="Millares 3 11 2 5 2 3 2" xfId="36392" xr:uid="{50F1DDEE-9BD5-49C4-8AC0-B95970868A9C}"/>
    <cellStyle name="Millares 3 11 2 5 2 4" xfId="24951" xr:uid="{DB6B0008-3B6D-4F3C-987C-18808E63F634}"/>
    <cellStyle name="Millares 3 11 2 5 2 5" xfId="47834" xr:uid="{357A0EA1-E30E-4567-BC0A-6E159BF45890}"/>
    <cellStyle name="Millares 3 11 2 5 3" xfId="3884" xr:uid="{4F291070-60B0-460D-88CD-D96E8EAAEB83}"/>
    <cellStyle name="Millares 3 11 2 5 3 2" xfId="8127" xr:uid="{C4A62A71-C62A-4213-902A-27A703B0C55D}"/>
    <cellStyle name="Millares 3 11 2 5 3 2 2" xfId="19579" xr:uid="{75C34EF8-7EE2-416B-B17B-2B41CF0CFCF1}"/>
    <cellStyle name="Millares 3 11 2 5 3 2 2 2" xfId="42473" xr:uid="{73B092B2-4B8D-4FB6-9817-30F698362573}"/>
    <cellStyle name="Millares 3 11 2 5 3 2 3" xfId="31032" xr:uid="{E9E299FD-E372-4012-84BA-E089FEBBED49}"/>
    <cellStyle name="Millares 3 11 2 5 3 2 4" xfId="53914" xr:uid="{65808788-FD58-4A71-BFF4-C1EFF6BB1907}"/>
    <cellStyle name="Millares 3 11 2 5 3 3" xfId="15337" xr:uid="{3EBA09BE-D645-4119-9718-AF5620B0C5B5}"/>
    <cellStyle name="Millares 3 11 2 5 3 3 2" xfId="38231" xr:uid="{366AB9E1-6C35-4F8D-8148-CF7D08AE1C9D}"/>
    <cellStyle name="Millares 3 11 2 5 3 4" xfId="26790" xr:uid="{CAA4B73C-6759-41D8-B9C0-049CF96FADCA}"/>
    <cellStyle name="Millares 3 11 2 5 3 5" xfId="49672" xr:uid="{16CAD0E2-A1FA-44A9-946F-F444F8280B96}"/>
    <cellStyle name="Millares 3 11 2 5 4" xfId="4971" xr:uid="{0711D6F4-FAA4-4750-8BF7-C635E6074957}"/>
    <cellStyle name="Millares 3 11 2 5 4 2" xfId="16423" xr:uid="{7D6FFA2C-DBD6-4737-8D17-1DEFE0D38435}"/>
    <cellStyle name="Millares 3 11 2 5 4 2 2" xfId="39317" xr:uid="{9AA1F464-C91A-402A-96B1-A6FB1BB24867}"/>
    <cellStyle name="Millares 3 11 2 5 4 3" xfId="27876" xr:uid="{8CF56F1C-4ECE-4817-8702-6F667525783B}"/>
    <cellStyle name="Millares 3 11 2 5 4 4" xfId="50758" xr:uid="{BEEFC506-3DAD-446C-B938-AB4E39D98959}"/>
    <cellStyle name="Millares 3 11 2 5 5" xfId="10032" xr:uid="{4DA2802F-712F-484C-9CA8-99D8E1EA86BE}"/>
    <cellStyle name="Millares 3 11 2 5 5 2" xfId="21475" xr:uid="{93B60264-11D3-4E6E-9AF2-24A5C01194F6}"/>
    <cellStyle name="Millares 3 11 2 5 5 2 2" xfId="44369" xr:uid="{6FE27BE5-0FFB-4467-87E6-D594DDF5DEB3}"/>
    <cellStyle name="Millares 3 11 2 5 5 3" xfId="32928" xr:uid="{4FF8BCC2-9BF1-4770-A57F-E168F988CF3D}"/>
    <cellStyle name="Millares 3 11 2 5 6" xfId="11116" xr:uid="{7739964B-BF11-47EF-B9F9-D54A95B67ADF}"/>
    <cellStyle name="Millares 3 11 2 5 6 2" xfId="22559" xr:uid="{295690E2-E8F1-4A25-85FE-3B0586B6E6D7}"/>
    <cellStyle name="Millares 3 11 2 5 6 2 2" xfId="45453" xr:uid="{2586C201-A199-45A1-8E13-4BC845B9C0F4}"/>
    <cellStyle name="Millares 3 11 2 5 6 3" xfId="34012" xr:uid="{EC859FF0-9F2F-4A38-90E8-C47FF84995D7}"/>
    <cellStyle name="Millares 3 11 2 5 7" xfId="12181" xr:uid="{842C496C-CAF2-4C16-934D-0E0EE9C4F221}"/>
    <cellStyle name="Millares 3 11 2 5 7 2" xfId="35075" xr:uid="{B3ABE36C-E1D6-4A25-B76A-D8DD078790E8}"/>
    <cellStyle name="Millares 3 11 2 5 8" xfId="23634" xr:uid="{8D42CE17-FE88-4FB1-83AF-542A0BE76BD1}"/>
    <cellStyle name="Millares 3 11 2 5 9" xfId="46517" xr:uid="{637457C2-7E2A-4853-B9BF-B8D650AF1257}"/>
    <cellStyle name="Millares 3 11 2 6" xfId="1251" xr:uid="{DE4F2772-8F35-402B-A47F-9698452E1F5F}"/>
    <cellStyle name="Millares 3 11 2 6 2" xfId="2568" xr:uid="{B7BA324E-EECB-40FD-9416-8EBEC352AF9D}"/>
    <cellStyle name="Millares 3 11 2 6 2 2" xfId="6816" xr:uid="{21EDE6CB-F8B6-44D0-BEC2-ACA392C384CD}"/>
    <cellStyle name="Millares 3 11 2 6 2 2 2" xfId="18268" xr:uid="{DDA10756-4434-41F3-9487-A127C2291767}"/>
    <cellStyle name="Millares 3 11 2 6 2 2 2 2" xfId="41162" xr:uid="{C9307A2B-266B-4918-8EE7-1A3E6FF759CE}"/>
    <cellStyle name="Millares 3 11 2 6 2 2 3" xfId="29721" xr:uid="{8F3D1C38-3CA8-4701-84B9-A16FF8B717D3}"/>
    <cellStyle name="Millares 3 11 2 6 2 2 4" xfId="52603" xr:uid="{2C9929A9-C46E-4DE2-966A-9E5BC915D356}"/>
    <cellStyle name="Millares 3 11 2 6 2 3" xfId="14026" xr:uid="{FB78FFE5-4BAF-4C0B-8609-4C88A3C06190}"/>
    <cellStyle name="Millares 3 11 2 6 2 3 2" xfId="36920" xr:uid="{3D08C21C-1989-420B-936A-822AE2CBC2FF}"/>
    <cellStyle name="Millares 3 11 2 6 2 4" xfId="25479" xr:uid="{3A17343F-5759-4B45-8B60-552A71762714}"/>
    <cellStyle name="Millares 3 11 2 6 2 5" xfId="48362" xr:uid="{2082044F-8FCE-4AAA-B6E4-14AD6D2F052F}"/>
    <cellStyle name="Millares 3 11 2 6 3" xfId="5499" xr:uid="{DD68E993-AE26-4878-B504-60D51E60A4B8}"/>
    <cellStyle name="Millares 3 11 2 6 3 2" xfId="16951" xr:uid="{30E3CF7B-08DE-4939-922D-C0B25636E71C}"/>
    <cellStyle name="Millares 3 11 2 6 3 2 2" xfId="39845" xr:uid="{9CC64F59-3F12-4A2C-80F7-5701C474762A}"/>
    <cellStyle name="Millares 3 11 2 6 3 3" xfId="28404" xr:uid="{981C6165-01CC-4489-82CB-C7B133B6978B}"/>
    <cellStyle name="Millares 3 11 2 6 3 4" xfId="51286" xr:uid="{56FA4E03-6DD6-4015-A73D-669D19419487}"/>
    <cellStyle name="Millares 3 11 2 6 4" xfId="12709" xr:uid="{05E6C7C5-7A67-498C-A80C-7FEC56A05E0A}"/>
    <cellStyle name="Millares 3 11 2 6 4 2" xfId="35603" xr:uid="{AE31D254-E6D5-4F97-8FC9-1B4CB6C30093}"/>
    <cellStyle name="Millares 3 11 2 6 5" xfId="24162" xr:uid="{EB28BE09-4AD2-469B-ACCA-6621728D2EC6}"/>
    <cellStyle name="Millares 3 11 2 6 6" xfId="47045" xr:uid="{BFD9B531-DF29-4B68-8A6F-977B393DD5BC}"/>
    <cellStyle name="Millares 3 11 2 7" xfId="1514" xr:uid="{C599BA1F-842F-402B-9F9C-7B8E565B2C57}"/>
    <cellStyle name="Millares 3 11 2 7 2" xfId="5762" xr:uid="{8BC310F1-8F5F-4075-B622-1952F11B2807}"/>
    <cellStyle name="Millares 3 11 2 7 2 2" xfId="17214" xr:uid="{5EE87C9D-1C8A-4783-A050-DB673922871C}"/>
    <cellStyle name="Millares 3 11 2 7 2 2 2" xfId="40108" xr:uid="{44DAC6E7-1B2B-493A-9DAD-6E4EDB4E3071}"/>
    <cellStyle name="Millares 3 11 2 7 2 3" xfId="28667" xr:uid="{8AB1B9EC-C26E-461C-8817-9FD30EB57C34}"/>
    <cellStyle name="Millares 3 11 2 7 2 4" xfId="51549" xr:uid="{051DC438-A193-4E57-81E9-C7A205A786FF}"/>
    <cellStyle name="Millares 3 11 2 7 3" xfId="12972" xr:uid="{A971E190-9ACA-4DBE-ADD8-1CDB2D8FDF1B}"/>
    <cellStyle name="Millares 3 11 2 7 3 2" xfId="35866" xr:uid="{ACE60FA8-7DE8-4336-B3D8-BF327187D40F}"/>
    <cellStyle name="Millares 3 11 2 7 4" xfId="24425" xr:uid="{BC498F16-7F9D-4182-AC6C-E0E3071A6C25}"/>
    <cellStyle name="Millares 3 11 2 7 5" xfId="47308" xr:uid="{1C5664CC-B4E4-4998-8E30-7680E0242245}"/>
    <cellStyle name="Millares 3 11 2 8" xfId="2836" xr:uid="{578C6A56-6AF2-45E5-B23C-E6E3EF36B1B3}"/>
    <cellStyle name="Millares 3 11 2 8 2" xfId="7080" xr:uid="{70B78B0E-C9D2-42C3-BD85-49980BE133CA}"/>
    <cellStyle name="Millares 3 11 2 8 2 2" xfId="18532" xr:uid="{D54FA5D1-E12E-4F2A-A9D7-B5C36A13A4FC}"/>
    <cellStyle name="Millares 3 11 2 8 2 2 2" xfId="41426" xr:uid="{B7CAF566-CF58-4490-854C-7975AD3B707E}"/>
    <cellStyle name="Millares 3 11 2 8 2 3" xfId="29985" xr:uid="{DF6BC778-EA78-4B56-91E1-1C64B04A4A3A}"/>
    <cellStyle name="Millares 3 11 2 8 2 4" xfId="52867" xr:uid="{CB482D80-C3F0-4FA8-8923-07767C59685E}"/>
    <cellStyle name="Millares 3 11 2 8 3" xfId="14290" xr:uid="{8D57CCE0-E651-4272-BF84-0D0199875869}"/>
    <cellStyle name="Millares 3 11 2 8 3 2" xfId="37184" xr:uid="{34292FEA-ADD8-4AE2-B2C4-1D52DFB68369}"/>
    <cellStyle name="Millares 3 11 2 8 4" xfId="25743" xr:uid="{FC8ECB4C-B32C-4B25-BCBD-9FEBAA328084}"/>
    <cellStyle name="Millares 3 11 2 8 5" xfId="48625" xr:uid="{4534E6AA-5C54-4C77-AC7A-24E7AE325DD1}"/>
    <cellStyle name="Millares 3 11 2 9" xfId="3096" xr:uid="{D99ECE54-D53D-4CD4-9D07-E435129C5ADB}"/>
    <cellStyle name="Millares 3 11 2 9 2" xfId="7339" xr:uid="{1439266C-85F4-49F5-92AA-20A43009D68D}"/>
    <cellStyle name="Millares 3 11 2 9 2 2" xfId="18791" xr:uid="{FB59D17E-7A51-4344-B9F1-55AD1508AA1D}"/>
    <cellStyle name="Millares 3 11 2 9 2 2 2" xfId="41685" xr:uid="{671A345E-FC11-435F-8A79-E78826514B49}"/>
    <cellStyle name="Millares 3 11 2 9 2 3" xfId="30244" xr:uid="{90CBF982-5FD4-40AF-B628-B535C4F56582}"/>
    <cellStyle name="Millares 3 11 2 9 2 4" xfId="53126" xr:uid="{AA536E10-B955-4BB0-8546-2798033285B6}"/>
    <cellStyle name="Millares 3 11 2 9 3" xfId="14549" xr:uid="{23B81C2E-6F34-4563-9B68-1160D9F2CE96}"/>
    <cellStyle name="Millares 3 11 2 9 3 2" xfId="37443" xr:uid="{2A94DC6D-8B4E-42C6-B4C1-D134A44BBD92}"/>
    <cellStyle name="Millares 3 11 2 9 4" xfId="26002" xr:uid="{19E2E7B6-10B7-4A9E-B210-F0A771264042}"/>
    <cellStyle name="Millares 3 11 2 9 5" xfId="48884" xr:uid="{929248B1-0357-4381-AF5A-BE8C668EE22D}"/>
    <cellStyle name="Millares 3 11 3" xfId="192" xr:uid="{C7C89E15-63BA-4988-901C-87F41EC44E86}"/>
    <cellStyle name="Millares 3 11 3 10" xfId="4440" xr:uid="{FB3CCF86-C74A-493A-AB7D-2E80EB6A3C75}"/>
    <cellStyle name="Millares 3 11 3 10 2" xfId="15892" xr:uid="{41A9E59F-4594-448D-A8F2-9B35A296AFFB}"/>
    <cellStyle name="Millares 3 11 3 10 2 2" xfId="38786" xr:uid="{AC7E740E-A93C-4C26-B314-1206FAD148DF}"/>
    <cellStyle name="Millares 3 11 3 10 3" xfId="27345" xr:uid="{296EC95D-EF5F-4F5A-ABAA-623FEDB53C60}"/>
    <cellStyle name="Millares 3 11 3 10 4" xfId="50227" xr:uid="{8FAD6D87-7345-4CCE-BD48-6B65A9D51247}"/>
    <cellStyle name="Millares 3 11 3 11" xfId="8724" xr:uid="{338F5231-F2D7-4E35-84A7-C3F0678D82DA}"/>
    <cellStyle name="Millares 3 11 3 11 2" xfId="20168" xr:uid="{90191AE7-14AF-4786-8EC9-E847537AF30A}"/>
    <cellStyle name="Millares 3 11 3 11 2 2" xfId="43062" xr:uid="{925A3B56-E68E-4FC0-BB57-F590D31E63FD}"/>
    <cellStyle name="Millares 3 11 3 11 3" xfId="31621" xr:uid="{F994DD41-3F2B-47D6-88D5-B19C425C6699}"/>
    <cellStyle name="Millares 3 11 3 11 4" xfId="54503" xr:uid="{9BF74285-1727-4399-8005-14F540C7DF0C}"/>
    <cellStyle name="Millares 3 11 3 12" xfId="8985" xr:uid="{E03A7775-84C6-477F-8FB6-06B1DB39E1C6}"/>
    <cellStyle name="Millares 3 11 3 12 2" xfId="20429" xr:uid="{A708C26C-E2ED-423E-B259-CE9E7532DF63}"/>
    <cellStyle name="Millares 3 11 3 12 2 2" xfId="43323" xr:uid="{1141DA95-C122-4F6E-996B-D9A922BF37CD}"/>
    <cellStyle name="Millares 3 11 3 12 3" xfId="31882" xr:uid="{5142620E-1B32-4DD3-91A8-A34A89AB3ADE}"/>
    <cellStyle name="Millares 3 11 3 12 4" xfId="54764" xr:uid="{932D85C0-6AA6-41CD-A7C4-F2C0A23C674F}"/>
    <cellStyle name="Millares 3 11 3 13" xfId="9252" xr:uid="{3C468569-1835-45C1-BF45-A8D392081D99}"/>
    <cellStyle name="Millares 3 11 3 13 2" xfId="20696" xr:uid="{EFDF2CB1-892A-48F8-A606-EA4E17ADD83C}"/>
    <cellStyle name="Millares 3 11 3 13 2 2" xfId="43590" xr:uid="{3B8B31E0-9947-4C20-A2EB-621321A85B4E}"/>
    <cellStyle name="Millares 3 11 3 13 3" xfId="32149" xr:uid="{4746648D-1C40-441B-BE9B-E0B1BCC552E4}"/>
    <cellStyle name="Millares 3 11 3 13 4" xfId="55031" xr:uid="{EBC491ED-EAD2-4210-8486-623EB0B177C9}"/>
    <cellStyle name="Millares 3 11 3 14" xfId="9523" xr:uid="{E25B463B-BDB1-4D68-8B99-AD79321C9121}"/>
    <cellStyle name="Millares 3 11 3 14 2" xfId="20966" xr:uid="{D279348C-F69E-4D67-93A4-84BF9B6AE84E}"/>
    <cellStyle name="Millares 3 11 3 14 2 2" xfId="43860" xr:uid="{3CA957C0-C757-4125-83FC-DFE4772BECCD}"/>
    <cellStyle name="Millares 3 11 3 14 3" xfId="32419" xr:uid="{D41FDBAB-864A-47A9-ADC2-4198CFAD2EF3}"/>
    <cellStyle name="Millares 3 11 3 15" xfId="10609" xr:uid="{3C0244D8-9A2D-4981-96D9-F6ABD4C0FC95}"/>
    <cellStyle name="Millares 3 11 3 15 2" xfId="22052" xr:uid="{ED0EFE72-3BAF-498B-8B7F-D09467D5BF89}"/>
    <cellStyle name="Millares 3 11 3 15 2 2" xfId="44946" xr:uid="{F233CE0D-E17F-4FFD-ADEC-118113BB844A}"/>
    <cellStyle name="Millares 3 11 3 15 3" xfId="33505" xr:uid="{429CF531-32CE-4A48-82E6-3113E6717E47}"/>
    <cellStyle name="Millares 3 11 3 16" xfId="11674" xr:uid="{C4555AAC-ED2F-4C86-BA5C-D8F1A4011DE3}"/>
    <cellStyle name="Millares 3 11 3 16 2" xfId="34568" xr:uid="{6D1D3EAF-DB71-4447-9895-8185712575C2}"/>
    <cellStyle name="Millares 3 11 3 17" xfId="23127" xr:uid="{39A351F2-F693-4500-8194-8CFBA6DED221}"/>
    <cellStyle name="Millares 3 11 3 18" xfId="46010" xr:uid="{F635822E-A631-4AD2-ABEB-25C7D589A53D}"/>
    <cellStyle name="Millares 3 11 3 2" xfId="331" xr:uid="{FE9DC1B0-8984-476B-B6ED-E7F3983C5C3B}"/>
    <cellStyle name="Millares 3 11 3 2 10" xfId="8840" xr:uid="{9F8015AC-60FD-48B3-A1E4-43D37F4CCE64}"/>
    <cellStyle name="Millares 3 11 3 2 10 2" xfId="20284" xr:uid="{C8E63D71-B12E-46E0-8669-642007DB280F}"/>
    <cellStyle name="Millares 3 11 3 2 10 2 2" xfId="43178" xr:uid="{FB1219D8-D6E7-4E33-949E-8A068F37B425}"/>
    <cellStyle name="Millares 3 11 3 2 10 3" xfId="31737" xr:uid="{AE7213F6-92AB-477C-9DD2-6951F1A57F4A}"/>
    <cellStyle name="Millares 3 11 3 2 10 4" xfId="54619" xr:uid="{B657753C-9D9B-4327-843B-23401B0C1181}"/>
    <cellStyle name="Millares 3 11 3 2 11" xfId="9102" xr:uid="{CB3FA745-361F-4488-90D7-E7457A1122EB}"/>
    <cellStyle name="Millares 3 11 3 2 11 2" xfId="20546" xr:uid="{034053F7-56B0-40FE-888C-0C25C82745F3}"/>
    <cellStyle name="Millares 3 11 3 2 11 2 2" xfId="43440" xr:uid="{5885FDA4-A971-4E28-A07C-D51F3A95A31B}"/>
    <cellStyle name="Millares 3 11 3 2 11 3" xfId="31999" xr:uid="{4D79EFDC-4840-4A3C-BBD4-21E287212728}"/>
    <cellStyle name="Millares 3 11 3 2 11 4" xfId="54881" xr:uid="{30E1C0CF-8678-449A-845F-303E2845FFDB}"/>
    <cellStyle name="Millares 3 11 3 2 12" xfId="9369" xr:uid="{D61800DF-DDF8-49CA-A656-7DC9A8F53728}"/>
    <cellStyle name="Millares 3 11 3 2 12 2" xfId="20813" xr:uid="{D1F28E80-63B4-4FE3-9812-B509738E6539}"/>
    <cellStyle name="Millares 3 11 3 2 12 2 2" xfId="43707" xr:uid="{0E7FB70B-8921-4182-851F-A4DEAC589017}"/>
    <cellStyle name="Millares 3 11 3 2 12 3" xfId="32266" xr:uid="{C3894F33-7FFE-4FF1-A714-308034E8F347}"/>
    <cellStyle name="Millares 3 11 3 2 12 4" xfId="55148" xr:uid="{29405511-0C40-42C6-BF99-2CB2DEE58CD5}"/>
    <cellStyle name="Millares 3 11 3 2 13" xfId="9641" xr:uid="{FEE390BB-7C10-4F0C-A22C-DC012816BA01}"/>
    <cellStyle name="Millares 3 11 3 2 13 2" xfId="21084" xr:uid="{1CEC91AD-0012-4B3F-83D4-43E8E526427B}"/>
    <cellStyle name="Millares 3 11 3 2 13 2 2" xfId="43978" xr:uid="{59D13DCC-0533-4BAA-A540-2416A7DAFA2F}"/>
    <cellStyle name="Millares 3 11 3 2 13 3" xfId="32537" xr:uid="{C19B6A5C-55F2-424B-A4BC-B7285AEC79A1}"/>
    <cellStyle name="Millares 3 11 3 2 14" xfId="10725" xr:uid="{2351137F-85E6-48D0-8018-65F394083426}"/>
    <cellStyle name="Millares 3 11 3 2 14 2" xfId="22168" xr:uid="{12C30341-1007-405B-8DF4-BAB2EFFE9DCE}"/>
    <cellStyle name="Millares 3 11 3 2 14 2 2" xfId="45062" xr:uid="{53EF1852-8DB7-4869-9D5B-9E5743643D43}"/>
    <cellStyle name="Millares 3 11 3 2 14 3" xfId="33621" xr:uid="{216E44F6-5D61-44C4-B86B-359A2DD32557}"/>
    <cellStyle name="Millares 3 11 3 2 15" xfId="11790" xr:uid="{35459E13-87EE-4B6B-9588-BDB49A84BCF5}"/>
    <cellStyle name="Millares 3 11 3 2 15 2" xfId="34684" xr:uid="{E5036B73-A5F9-4AB8-96F5-AA3263A5D0C6}"/>
    <cellStyle name="Millares 3 11 3 2 16" xfId="23243" xr:uid="{237EDA03-69CE-4432-A575-41323102CAE8}"/>
    <cellStyle name="Millares 3 11 3 2 17" xfId="46126" xr:uid="{CBD38076-1812-4330-9F13-5C526ECBB8C0}"/>
    <cellStyle name="Millares 3 11 3 2 2" xfId="594" xr:uid="{068E2803-7175-41DB-9ACC-5AF7B97425AE}"/>
    <cellStyle name="Millares 3 11 3 2 2 10" xfId="46389" xr:uid="{40B06C75-CE34-45D2-9EB4-66CEFD43F946}"/>
    <cellStyle name="Millares 3 11 3 2 2 2" xfId="1122" xr:uid="{E0E39D8B-B382-4F29-8853-4365B2BAE7C1}"/>
    <cellStyle name="Millares 3 11 3 2 2 2 2" xfId="2439" xr:uid="{786071F2-4A72-4D70-83EA-BD5CA1054319}"/>
    <cellStyle name="Millares 3 11 3 2 2 2 2 2" xfId="6687" xr:uid="{FD497165-B6FA-4AB1-AB28-42B89C3870FF}"/>
    <cellStyle name="Millares 3 11 3 2 2 2 2 2 2" xfId="18139" xr:uid="{11E674C4-D361-4A1C-9877-F5728967D8D0}"/>
    <cellStyle name="Millares 3 11 3 2 2 2 2 2 2 2" xfId="41033" xr:uid="{82441E48-30D4-4294-A025-2C985B46FCB9}"/>
    <cellStyle name="Millares 3 11 3 2 2 2 2 2 3" xfId="29592" xr:uid="{F00FD95A-2B5E-4597-A2C2-ABC7794A684D}"/>
    <cellStyle name="Millares 3 11 3 2 2 2 2 2 4" xfId="52474" xr:uid="{48F87EEE-0FCF-43B1-AEDE-5F47C337BD62}"/>
    <cellStyle name="Millares 3 11 3 2 2 2 2 3" xfId="13897" xr:uid="{EEA5A1F8-8A42-4915-9089-875DDF61DDF2}"/>
    <cellStyle name="Millares 3 11 3 2 2 2 2 3 2" xfId="36791" xr:uid="{E1C9FC31-39A3-4DC9-BD3B-47627C841356}"/>
    <cellStyle name="Millares 3 11 3 2 2 2 2 4" xfId="25350" xr:uid="{E0C12909-09E9-4099-95B8-D8DEEE7773AB}"/>
    <cellStyle name="Millares 3 11 3 2 2 2 2 5" xfId="48233" xr:uid="{81BB85D3-9DEA-4081-8648-C9FF5E9B1F7C}"/>
    <cellStyle name="Millares 3 11 3 2 2 2 3" xfId="4283" xr:uid="{3AE180DD-9531-4F9D-BBFE-EA2E45519BB8}"/>
    <cellStyle name="Millares 3 11 3 2 2 2 3 2" xfId="8526" xr:uid="{9235FB8F-B58D-444C-A95E-C13CD05F9EDB}"/>
    <cellStyle name="Millares 3 11 3 2 2 2 3 2 2" xfId="19978" xr:uid="{498AC3F5-265E-416F-89E0-4AD767B4CE1B}"/>
    <cellStyle name="Millares 3 11 3 2 2 2 3 2 2 2" xfId="42872" xr:uid="{0DB66D2A-3D20-42AD-BE39-4805350B8B4E}"/>
    <cellStyle name="Millares 3 11 3 2 2 2 3 2 3" xfId="31431" xr:uid="{51CB2E95-EB6B-4C1E-84C6-22479FDA2C63}"/>
    <cellStyle name="Millares 3 11 3 2 2 2 3 2 4" xfId="54313" xr:uid="{D0067895-BFC7-4B8B-B8DE-EE9B958D6F7B}"/>
    <cellStyle name="Millares 3 11 3 2 2 2 3 3" xfId="15736" xr:uid="{B9C566D6-0AA6-4F36-9628-A4893C961A2A}"/>
    <cellStyle name="Millares 3 11 3 2 2 2 3 3 2" xfId="38630" xr:uid="{1BDEE005-B98F-44DD-976A-67132D1DA4B7}"/>
    <cellStyle name="Millares 3 11 3 2 2 2 3 4" xfId="27189" xr:uid="{EF4307D6-7158-4203-9C77-FB98EC2E17A0}"/>
    <cellStyle name="Millares 3 11 3 2 2 2 3 5" xfId="50071" xr:uid="{76882483-0BA3-45D3-B67E-5F75F49CE62E}"/>
    <cellStyle name="Millares 3 11 3 2 2 2 4" xfId="5370" xr:uid="{74687B59-5EB2-4D22-84ED-24DBF5E5C89F}"/>
    <cellStyle name="Millares 3 11 3 2 2 2 4 2" xfId="16822" xr:uid="{E287DDDF-3633-4C97-8051-F4B924F30205}"/>
    <cellStyle name="Millares 3 11 3 2 2 2 4 2 2" xfId="39716" xr:uid="{5ADB6E41-5EEC-4C1B-B793-51762D8CBB5E}"/>
    <cellStyle name="Millares 3 11 3 2 2 2 4 3" xfId="28275" xr:uid="{0E964C3C-7544-41B9-9DFE-B0813E5DCE79}"/>
    <cellStyle name="Millares 3 11 3 2 2 2 4 4" xfId="51157" xr:uid="{31EF567A-3B99-4B80-A4C4-3894807186F4}"/>
    <cellStyle name="Millares 3 11 3 2 2 2 5" xfId="10431" xr:uid="{B6115D39-6FE7-427F-970A-68B350B8BFD0}"/>
    <cellStyle name="Millares 3 11 3 2 2 2 5 2" xfId="21874" xr:uid="{36ED3271-0774-45D1-AD88-857D01AD1167}"/>
    <cellStyle name="Millares 3 11 3 2 2 2 5 2 2" xfId="44768" xr:uid="{5862DF88-969E-41A7-8212-9F0C12BF8B84}"/>
    <cellStyle name="Millares 3 11 3 2 2 2 5 3" xfId="33327" xr:uid="{05944989-DC10-4853-8977-8AEFF08583F5}"/>
    <cellStyle name="Millares 3 11 3 2 2 2 6" xfId="11515" xr:uid="{3C2EC385-EB99-4C33-830E-31F44C82AB78}"/>
    <cellStyle name="Millares 3 11 3 2 2 2 6 2" xfId="22958" xr:uid="{DA2865B0-14A1-475B-8777-366D829DB05D}"/>
    <cellStyle name="Millares 3 11 3 2 2 2 6 2 2" xfId="45852" xr:uid="{14EB12A8-48C5-4D95-9C3D-3C226B75A724}"/>
    <cellStyle name="Millares 3 11 3 2 2 2 6 3" xfId="34411" xr:uid="{34D451DB-3F0A-4C2A-9FA9-23505B30FEAE}"/>
    <cellStyle name="Millares 3 11 3 2 2 2 7" xfId="12580" xr:uid="{84FA43B5-1181-49D4-8E5B-52085F3BFCB6}"/>
    <cellStyle name="Millares 3 11 3 2 2 2 7 2" xfId="35474" xr:uid="{37F8FEB2-3A62-459B-9B95-BDA0726CE473}"/>
    <cellStyle name="Millares 3 11 3 2 2 2 8" xfId="24033" xr:uid="{FB189BDB-C873-41C8-8A66-4F88DE00429E}"/>
    <cellStyle name="Millares 3 11 3 2 2 2 9" xfId="46916" xr:uid="{70CF061F-68D2-43BA-852F-4B5BBD1F257D}"/>
    <cellStyle name="Millares 3 11 3 2 2 3" xfId="1912" xr:uid="{AB06DE69-DF46-4252-A267-26BEE656245A}"/>
    <cellStyle name="Millares 3 11 3 2 2 3 2" xfId="6160" xr:uid="{6FEE3C5A-2A64-469E-B5D2-4CA8AF4F4854}"/>
    <cellStyle name="Millares 3 11 3 2 2 3 2 2" xfId="17612" xr:uid="{972D43DD-B235-4C54-965B-155FD533C1CF}"/>
    <cellStyle name="Millares 3 11 3 2 2 3 2 2 2" xfId="40506" xr:uid="{E04CA709-282F-487F-AFD9-E381CD586DD7}"/>
    <cellStyle name="Millares 3 11 3 2 2 3 2 3" xfId="29065" xr:uid="{0D4B2249-69F0-4531-8817-00BFE9971885}"/>
    <cellStyle name="Millares 3 11 3 2 2 3 2 4" xfId="51947" xr:uid="{9E374AE9-D1DE-4A3B-AD93-B007F19D14AB}"/>
    <cellStyle name="Millares 3 11 3 2 2 3 3" xfId="13370" xr:uid="{374AD444-3BE5-45F7-AAB9-277A48DD23AD}"/>
    <cellStyle name="Millares 3 11 3 2 2 3 3 2" xfId="36264" xr:uid="{12EF3D75-0641-4486-90F9-FBAE83788940}"/>
    <cellStyle name="Millares 3 11 3 2 2 3 4" xfId="24823" xr:uid="{3166C5A1-C313-4BFA-8C50-9391571BE42D}"/>
    <cellStyle name="Millares 3 11 3 2 2 3 5" xfId="47706" xr:uid="{177861A0-4CDD-4C22-8390-C7D3B66A0F2D}"/>
    <cellStyle name="Millares 3 11 3 2 2 4" xfId="3756" xr:uid="{AB44D76F-E5FD-4499-9644-5CE5C7AC44AB}"/>
    <cellStyle name="Millares 3 11 3 2 2 4 2" xfId="7999" xr:uid="{F97EEDA1-1994-4D39-B0FF-BFF9E816E6E3}"/>
    <cellStyle name="Millares 3 11 3 2 2 4 2 2" xfId="19451" xr:uid="{D68D86A5-00D6-4584-8AEF-F7E4E540323E}"/>
    <cellStyle name="Millares 3 11 3 2 2 4 2 2 2" xfId="42345" xr:uid="{9513B5B9-A9FE-4EF6-8244-076F0BED75A1}"/>
    <cellStyle name="Millares 3 11 3 2 2 4 2 3" xfId="30904" xr:uid="{7BBC83C7-1258-445F-AD90-B26E96E17ADC}"/>
    <cellStyle name="Millares 3 11 3 2 2 4 2 4" xfId="53786" xr:uid="{A89E5431-86F1-43B3-B653-916C380CA872}"/>
    <cellStyle name="Millares 3 11 3 2 2 4 3" xfId="15209" xr:uid="{2C6A73FB-7877-4A2A-8EE5-E048BC249570}"/>
    <cellStyle name="Millares 3 11 3 2 2 4 3 2" xfId="38103" xr:uid="{AC60718A-4419-4EF0-9CB4-4C7E94B1443F}"/>
    <cellStyle name="Millares 3 11 3 2 2 4 4" xfId="26662" xr:uid="{8DECDE76-3A63-4397-B69C-F874F6249FB1}"/>
    <cellStyle name="Millares 3 11 3 2 2 4 5" xfId="49544" xr:uid="{287B6342-ACD8-4F0F-9730-38F6FEA42F67}"/>
    <cellStyle name="Millares 3 11 3 2 2 5" xfId="4843" xr:uid="{31C407FA-FF6F-46E7-B32D-3044A2C68374}"/>
    <cellStyle name="Millares 3 11 3 2 2 5 2" xfId="16295" xr:uid="{8FC12002-1FA8-491A-88D7-186BB0650612}"/>
    <cellStyle name="Millares 3 11 3 2 2 5 2 2" xfId="39189" xr:uid="{3B555362-78FB-48DD-B334-487397EF3C8E}"/>
    <cellStyle name="Millares 3 11 3 2 2 5 3" xfId="27748" xr:uid="{59D08A90-EC67-47A1-A6E9-F857AB54CC28}"/>
    <cellStyle name="Millares 3 11 3 2 2 5 4" xfId="50630" xr:uid="{E0493DFC-2B9B-4185-9FC9-CCD785E9D4D8}"/>
    <cellStyle name="Millares 3 11 3 2 2 6" xfId="9904" xr:uid="{BBE55DEA-D50B-48AC-9DEA-FA6610F4BA8B}"/>
    <cellStyle name="Millares 3 11 3 2 2 6 2" xfId="21347" xr:uid="{320F3902-ECBD-4A4F-A1E6-B33E49550BF5}"/>
    <cellStyle name="Millares 3 11 3 2 2 6 2 2" xfId="44241" xr:uid="{D341E857-33A0-4090-B966-6CAAF1EDABA7}"/>
    <cellStyle name="Millares 3 11 3 2 2 6 3" xfId="32800" xr:uid="{0888EF29-854E-4783-9F2C-F3148172AFB6}"/>
    <cellStyle name="Millares 3 11 3 2 2 7" xfId="10988" xr:uid="{6FFB21E7-41A4-4351-8D1E-70A692F0C0CC}"/>
    <cellStyle name="Millares 3 11 3 2 2 7 2" xfId="22431" xr:uid="{3DB05444-CEF9-4A69-AF72-A96799816E58}"/>
    <cellStyle name="Millares 3 11 3 2 2 7 2 2" xfId="45325" xr:uid="{630ABBDD-110C-443A-AAD8-BF8FE60ADA6C}"/>
    <cellStyle name="Millares 3 11 3 2 2 7 3" xfId="33884" xr:uid="{C8AAA6B7-525C-4EF6-B32B-AFB6B6374BC0}"/>
    <cellStyle name="Millares 3 11 3 2 2 8" xfId="12053" xr:uid="{9857654B-EEA4-4479-9ED2-9662C666C391}"/>
    <cellStyle name="Millares 3 11 3 2 2 8 2" xfId="34947" xr:uid="{31585CE2-EFDC-4D75-8124-F0BEF7F154BC}"/>
    <cellStyle name="Millares 3 11 3 2 2 9" xfId="23506" xr:uid="{0A083B77-F65E-4726-8819-2FFDA4EAF277}"/>
    <cellStyle name="Millares 3 11 3 2 3" xfId="859" xr:uid="{5E612CC6-00C4-43A6-9913-0F406F3E7277}"/>
    <cellStyle name="Millares 3 11 3 2 3 2" xfId="2176" xr:uid="{528A23C4-CC6A-4D81-BF98-D2C8DC4C31A0}"/>
    <cellStyle name="Millares 3 11 3 2 3 2 2" xfId="6424" xr:uid="{64ED7645-9F84-4FD8-B8E8-7633223D92D7}"/>
    <cellStyle name="Millares 3 11 3 2 3 2 2 2" xfId="17876" xr:uid="{F1A8B254-28D7-4A9A-9C8C-52442FA05261}"/>
    <cellStyle name="Millares 3 11 3 2 3 2 2 2 2" xfId="40770" xr:uid="{E5005F84-A307-4693-B896-81B5CD59543F}"/>
    <cellStyle name="Millares 3 11 3 2 3 2 2 3" xfId="29329" xr:uid="{22E23A99-A906-4F7E-BE0E-104D40AFC042}"/>
    <cellStyle name="Millares 3 11 3 2 3 2 2 4" xfId="52211" xr:uid="{775C9809-8C41-4212-824E-3F4FB9812D40}"/>
    <cellStyle name="Millares 3 11 3 2 3 2 3" xfId="13634" xr:uid="{4431D062-79CC-4036-997C-235265937FE7}"/>
    <cellStyle name="Millares 3 11 3 2 3 2 3 2" xfId="36528" xr:uid="{316D238A-0A5A-4232-8D89-F5C746AF4D49}"/>
    <cellStyle name="Millares 3 11 3 2 3 2 4" xfId="25087" xr:uid="{9F37778E-CCD0-4C95-899A-AB680FD3570C}"/>
    <cellStyle name="Millares 3 11 3 2 3 2 5" xfId="47970" xr:uid="{A2341840-900F-45FC-B3E3-08ED933D3D1C}"/>
    <cellStyle name="Millares 3 11 3 2 3 3" xfId="4020" xr:uid="{37FA36D9-CE23-4F18-A03E-DC56DC516433}"/>
    <cellStyle name="Millares 3 11 3 2 3 3 2" xfId="8263" xr:uid="{B6C616BB-5E01-43C5-8BDA-0AE62FF539F8}"/>
    <cellStyle name="Millares 3 11 3 2 3 3 2 2" xfId="19715" xr:uid="{D6820FC0-7525-4958-AE0E-8D7E718C5DC5}"/>
    <cellStyle name="Millares 3 11 3 2 3 3 2 2 2" xfId="42609" xr:uid="{3D3D09CD-7540-4A1A-B560-B23EDBA0BA39}"/>
    <cellStyle name="Millares 3 11 3 2 3 3 2 3" xfId="31168" xr:uid="{4BB6440F-6354-4E26-A78D-A05D09CFDCBE}"/>
    <cellStyle name="Millares 3 11 3 2 3 3 2 4" xfId="54050" xr:uid="{C9148831-489D-4A75-B156-AEAA67106CE4}"/>
    <cellStyle name="Millares 3 11 3 2 3 3 3" xfId="15473" xr:uid="{BC7FBBA0-089E-4B38-8E56-575CB63DFA54}"/>
    <cellStyle name="Millares 3 11 3 2 3 3 3 2" xfId="38367" xr:uid="{1216D625-80F6-49BB-A9A3-705580B0254E}"/>
    <cellStyle name="Millares 3 11 3 2 3 3 4" xfId="26926" xr:uid="{A374A594-677A-4B0B-BEB8-75ED2EDEE5E6}"/>
    <cellStyle name="Millares 3 11 3 2 3 3 5" xfId="49808" xr:uid="{E9334C43-A13A-4DAE-B6AF-465B21639DF8}"/>
    <cellStyle name="Millares 3 11 3 2 3 4" xfId="5107" xr:uid="{D3E77A28-7BD6-433D-B130-2AD746228F67}"/>
    <cellStyle name="Millares 3 11 3 2 3 4 2" xfId="16559" xr:uid="{3116D493-82EB-430E-B894-C9F6E29777C1}"/>
    <cellStyle name="Millares 3 11 3 2 3 4 2 2" xfId="39453" xr:uid="{9DBE11FE-72EB-4F99-957B-B48A235575F3}"/>
    <cellStyle name="Millares 3 11 3 2 3 4 3" xfId="28012" xr:uid="{105A1F9B-5664-440F-B17E-F3056E3D1F34}"/>
    <cellStyle name="Millares 3 11 3 2 3 4 4" xfId="50894" xr:uid="{A4D1CC1A-CAF6-43C9-968B-B150CFC6FC1D}"/>
    <cellStyle name="Millares 3 11 3 2 3 5" xfId="10168" xr:uid="{398729D7-8FF0-499C-8A7F-DEB6C8BEBFF7}"/>
    <cellStyle name="Millares 3 11 3 2 3 5 2" xfId="21611" xr:uid="{F24565AA-1CE1-402D-A4C9-4059FB577944}"/>
    <cellStyle name="Millares 3 11 3 2 3 5 2 2" xfId="44505" xr:uid="{9CD0CFDB-EA51-4282-AF12-57764E26C476}"/>
    <cellStyle name="Millares 3 11 3 2 3 5 3" xfId="33064" xr:uid="{3EFD27E8-5E56-4393-A952-A29A05BC6CAF}"/>
    <cellStyle name="Millares 3 11 3 2 3 6" xfId="11252" xr:uid="{063E9B9F-B072-4428-B67D-4FF4711F3CA4}"/>
    <cellStyle name="Millares 3 11 3 2 3 6 2" xfId="22695" xr:uid="{93CDF37A-9E97-4367-B2D0-9859F2FCE0F8}"/>
    <cellStyle name="Millares 3 11 3 2 3 6 2 2" xfId="45589" xr:uid="{C455B444-46F1-4899-A0CB-BA792977F5A5}"/>
    <cellStyle name="Millares 3 11 3 2 3 6 3" xfId="34148" xr:uid="{E45DE66E-AB83-46DD-A859-20CD9CEA2E76}"/>
    <cellStyle name="Millares 3 11 3 2 3 7" xfId="12317" xr:uid="{62C5A9D0-09E2-4FE3-9B6F-2A120D4C8EA3}"/>
    <cellStyle name="Millares 3 11 3 2 3 7 2" xfId="35211" xr:uid="{2E1404C0-FB3F-499E-8DC8-4D8A1482C94B}"/>
    <cellStyle name="Millares 3 11 3 2 3 8" xfId="23770" xr:uid="{64B5B3C3-14F4-4A93-8D66-4E5A62E79C74}"/>
    <cellStyle name="Millares 3 11 3 2 3 9" xfId="46653" xr:uid="{2F1823AC-012A-43F7-AB2E-7EDAAF21ACF5}"/>
    <cellStyle name="Millares 3 11 3 2 4" xfId="1387" xr:uid="{78D71015-036F-4CE1-B440-D3D003663114}"/>
    <cellStyle name="Millares 3 11 3 2 4 2" xfId="2704" xr:uid="{A027299F-010E-40DC-AC3F-A9B9F6E5CB03}"/>
    <cellStyle name="Millares 3 11 3 2 4 2 2" xfId="6952" xr:uid="{6F159A3A-0C56-4B4D-AA9A-EC11890C08E2}"/>
    <cellStyle name="Millares 3 11 3 2 4 2 2 2" xfId="18404" xr:uid="{7167994C-B0DD-4ED1-BFAC-AD9AD967D9C5}"/>
    <cellStyle name="Millares 3 11 3 2 4 2 2 2 2" xfId="41298" xr:uid="{01E3EDC6-436C-4910-832B-3347733F96C5}"/>
    <cellStyle name="Millares 3 11 3 2 4 2 2 3" xfId="29857" xr:uid="{CBBCD352-56EC-4BF9-AB48-2FB759DD1DB8}"/>
    <cellStyle name="Millares 3 11 3 2 4 2 2 4" xfId="52739" xr:uid="{825C1CE8-7FAA-425A-B200-38D549708A78}"/>
    <cellStyle name="Millares 3 11 3 2 4 2 3" xfId="14162" xr:uid="{151069D4-9EE3-4674-AD3C-35576832BB97}"/>
    <cellStyle name="Millares 3 11 3 2 4 2 3 2" xfId="37056" xr:uid="{8AD9C525-A41F-4313-9EA2-EC7251030148}"/>
    <cellStyle name="Millares 3 11 3 2 4 2 4" xfId="25615" xr:uid="{EAE5FFA7-A0E7-45ED-8998-D1378DB1DAF9}"/>
    <cellStyle name="Millares 3 11 3 2 4 2 5" xfId="48498" xr:uid="{E46EA8AB-1DC9-434B-AB2F-7149E0B2406C}"/>
    <cellStyle name="Millares 3 11 3 2 4 3" xfId="5635" xr:uid="{974EB328-B9ED-4CD9-AA4E-B9A89A7BDAEE}"/>
    <cellStyle name="Millares 3 11 3 2 4 3 2" xfId="17087" xr:uid="{5EFFCEE7-C46A-4853-8AA3-7C1A4AD1E13B}"/>
    <cellStyle name="Millares 3 11 3 2 4 3 2 2" xfId="39981" xr:uid="{4FEEC708-18B5-46F7-AC5C-89BAA8236CCD}"/>
    <cellStyle name="Millares 3 11 3 2 4 3 3" xfId="28540" xr:uid="{9788C456-D9C7-49BE-B401-83B42C9635D1}"/>
    <cellStyle name="Millares 3 11 3 2 4 3 4" xfId="51422" xr:uid="{DDA3EB83-9D49-4B67-9F52-AA0FC96698FF}"/>
    <cellStyle name="Millares 3 11 3 2 4 4" xfId="12845" xr:uid="{BD4BCC7E-E106-4EA3-9319-E40421907805}"/>
    <cellStyle name="Millares 3 11 3 2 4 4 2" xfId="35739" xr:uid="{81AE16D5-AC93-4E79-8DE0-453594A735A5}"/>
    <cellStyle name="Millares 3 11 3 2 4 5" xfId="24298" xr:uid="{AD2A6ECB-99F5-4AF7-8B00-FA23811BD9E0}"/>
    <cellStyle name="Millares 3 11 3 2 4 6" xfId="47181" xr:uid="{A79C8AD2-34C3-45F1-B2E4-D737066AD1CE}"/>
    <cellStyle name="Millares 3 11 3 2 5" xfId="1649" xr:uid="{15FA8807-DBBC-456A-AAFD-92CD042FA7C0}"/>
    <cellStyle name="Millares 3 11 3 2 5 2" xfId="5897" xr:uid="{14177414-D6F9-430C-9FDF-F86EB10EC9F5}"/>
    <cellStyle name="Millares 3 11 3 2 5 2 2" xfId="17349" xr:uid="{D28AD3EA-DF64-4630-9CC7-F3BA4931CC7F}"/>
    <cellStyle name="Millares 3 11 3 2 5 2 2 2" xfId="40243" xr:uid="{E398569F-D12A-40BA-8E25-0D8467B741B8}"/>
    <cellStyle name="Millares 3 11 3 2 5 2 3" xfId="28802" xr:uid="{92C2191A-E8FD-4174-8FFA-A3EBCA367B2F}"/>
    <cellStyle name="Millares 3 11 3 2 5 2 4" xfId="51684" xr:uid="{CCE95412-E23E-4EAF-A80B-BEB238B7D8C4}"/>
    <cellStyle name="Millares 3 11 3 2 5 3" xfId="13107" xr:uid="{6FA2C583-0E16-4433-84F5-2ED06E7EF372}"/>
    <cellStyle name="Millares 3 11 3 2 5 3 2" xfId="36001" xr:uid="{EFC07CBB-3E3F-4AF4-9CFD-6E7A9F298A94}"/>
    <cellStyle name="Millares 3 11 3 2 5 4" xfId="24560" xr:uid="{944938A0-455F-4FA1-A60C-30A9E08DA03E}"/>
    <cellStyle name="Millares 3 11 3 2 5 5" xfId="47443" xr:uid="{65803203-6766-4503-B47E-E86E08E0B0F8}"/>
    <cellStyle name="Millares 3 11 3 2 6" xfId="2972" xr:uid="{8C450807-6487-478C-A1BD-8953F177CF21}"/>
    <cellStyle name="Millares 3 11 3 2 6 2" xfId="7215" xr:uid="{B68E3F72-DEC4-46A9-A577-F8ED334A8A9E}"/>
    <cellStyle name="Millares 3 11 3 2 6 2 2" xfId="18667" xr:uid="{652F50BC-7F57-411F-A2A0-4ED1C378B631}"/>
    <cellStyle name="Millares 3 11 3 2 6 2 2 2" xfId="41561" xr:uid="{60C011F2-90B0-458F-BC66-3C82CB6D6259}"/>
    <cellStyle name="Millares 3 11 3 2 6 2 3" xfId="30120" xr:uid="{B63E97EC-900A-4478-AB8C-361697368CF3}"/>
    <cellStyle name="Millares 3 11 3 2 6 2 4" xfId="53002" xr:uid="{4B76F5F4-4B93-4343-8558-7D764ECAE6CC}"/>
    <cellStyle name="Millares 3 11 3 2 6 3" xfId="14425" xr:uid="{98F5B861-5940-47AF-873D-8A23F0917311}"/>
    <cellStyle name="Millares 3 11 3 2 6 3 2" xfId="37319" xr:uid="{ADC93C18-EC03-43B5-B9D8-7517148AE4E7}"/>
    <cellStyle name="Millares 3 11 3 2 6 4" xfId="25878" xr:uid="{90E6A91B-A765-45F0-9898-29779FFD4F05}"/>
    <cellStyle name="Millares 3 11 3 2 6 5" xfId="48760" xr:uid="{1A690802-5AEA-4ADB-8244-34C752D37AD2}"/>
    <cellStyle name="Millares 3 11 3 2 7" xfId="3232" xr:uid="{0129DE25-C585-47A0-AD41-5BE8367A6E02}"/>
    <cellStyle name="Millares 3 11 3 2 7 2" xfId="7475" xr:uid="{BA728226-DCA5-4214-B4B8-586C1651DC71}"/>
    <cellStyle name="Millares 3 11 3 2 7 2 2" xfId="18927" xr:uid="{3AA4B5A3-2CBC-4E03-84AE-356668445E87}"/>
    <cellStyle name="Millares 3 11 3 2 7 2 2 2" xfId="41821" xr:uid="{8038E8E8-48F9-45A1-91D4-63014AAC0682}"/>
    <cellStyle name="Millares 3 11 3 2 7 2 3" xfId="30380" xr:uid="{ADC14F91-2969-4F63-A818-CE56A425394A}"/>
    <cellStyle name="Millares 3 11 3 2 7 2 4" xfId="53262" xr:uid="{36A0B273-9BC2-44EF-A7CC-94C3AE312FC4}"/>
    <cellStyle name="Millares 3 11 3 2 7 3" xfId="14685" xr:uid="{C399C61D-1156-4E06-97AF-1BAAA9FCA0F9}"/>
    <cellStyle name="Millares 3 11 3 2 7 3 2" xfId="37579" xr:uid="{26BB35D9-B524-4AA9-9F5E-A78D9F2373B7}"/>
    <cellStyle name="Millares 3 11 3 2 7 4" xfId="26138" xr:uid="{C8C55D6B-A581-4CF7-A74C-13B1BFB7CB63}"/>
    <cellStyle name="Millares 3 11 3 2 7 5" xfId="49020" xr:uid="{FF39D9A4-7AA1-4B87-9A66-38A1B38FAC69}"/>
    <cellStyle name="Millares 3 11 3 2 8" xfId="3493" xr:uid="{5352A71E-FF88-4D62-9CD2-7E70B476E460}"/>
    <cellStyle name="Millares 3 11 3 2 8 2" xfId="7736" xr:uid="{B0DB1075-9BCB-49C6-892D-5A7CC037E64A}"/>
    <cellStyle name="Millares 3 11 3 2 8 2 2" xfId="19188" xr:uid="{F6A85334-7FDB-47EB-BE82-7379D92AB00D}"/>
    <cellStyle name="Millares 3 11 3 2 8 2 2 2" xfId="42082" xr:uid="{F86B8123-0C9D-4625-937B-139FE83E5448}"/>
    <cellStyle name="Millares 3 11 3 2 8 2 3" xfId="30641" xr:uid="{252C32C3-707F-47A4-88CF-AFA524E3B224}"/>
    <cellStyle name="Millares 3 11 3 2 8 2 4" xfId="53523" xr:uid="{CC1665CA-F10C-4A60-9F6A-D8CFC0C3074B}"/>
    <cellStyle name="Millares 3 11 3 2 8 3" xfId="14946" xr:uid="{1205D298-DEC2-493F-8D18-0116ED309B8B}"/>
    <cellStyle name="Millares 3 11 3 2 8 3 2" xfId="37840" xr:uid="{1088D3AE-4F3F-46AE-8A1E-79385577F7CD}"/>
    <cellStyle name="Millares 3 11 3 2 8 4" xfId="26399" xr:uid="{096F0C36-D342-46B0-B162-9994944C8AFF}"/>
    <cellStyle name="Millares 3 11 3 2 8 5" xfId="49281" xr:uid="{11815C12-9FCB-469A-9DA2-63DE87253BDE}"/>
    <cellStyle name="Millares 3 11 3 2 9" xfId="4561" xr:uid="{452508BC-27D6-4775-AD08-0ABDA256B0F9}"/>
    <cellStyle name="Millares 3 11 3 2 9 2" xfId="16013" xr:uid="{DC032F79-0A13-4821-A353-256E0EA214AD}"/>
    <cellStyle name="Millares 3 11 3 2 9 2 2" xfId="38907" xr:uid="{58AC570D-2326-422A-BE98-4C692EEE2A30}"/>
    <cellStyle name="Millares 3 11 3 2 9 3" xfId="27466" xr:uid="{84E71165-D291-4EF0-A86C-556E4818AAAE}"/>
    <cellStyle name="Millares 3 11 3 2 9 4" xfId="50348" xr:uid="{4775B623-927B-46F4-9492-DC4359AAB0EC}"/>
    <cellStyle name="Millares 3 11 3 3" xfId="478" xr:uid="{2B859395-93C9-4FE9-99B6-DC006AC27FE9}"/>
    <cellStyle name="Millares 3 11 3 3 10" xfId="46273" xr:uid="{360B13B5-DA60-4B20-92A9-88BF0CC6C0AB}"/>
    <cellStyle name="Millares 3 11 3 3 2" xfId="1006" xr:uid="{58A613D7-A8FE-4A51-A293-D877368482D8}"/>
    <cellStyle name="Millares 3 11 3 3 2 2" xfId="2323" xr:uid="{D61CD55C-1D5D-428B-A8A8-A039B105B0CE}"/>
    <cellStyle name="Millares 3 11 3 3 2 2 2" xfId="6571" xr:uid="{83034F88-DDAE-4AAE-9391-26C0B7F72281}"/>
    <cellStyle name="Millares 3 11 3 3 2 2 2 2" xfId="18023" xr:uid="{A4B96EEE-7A0F-4EF1-BED3-D1EBFDE7B5CF}"/>
    <cellStyle name="Millares 3 11 3 3 2 2 2 2 2" xfId="40917" xr:uid="{9762236E-B85F-479F-B02B-7917A8810D8A}"/>
    <cellStyle name="Millares 3 11 3 3 2 2 2 3" xfId="29476" xr:uid="{205E4FDA-1C6E-40D4-A79D-647B7024A1FB}"/>
    <cellStyle name="Millares 3 11 3 3 2 2 2 4" xfId="52358" xr:uid="{00D702A8-846D-4DA0-8DD6-4A2CA414E213}"/>
    <cellStyle name="Millares 3 11 3 3 2 2 3" xfId="13781" xr:uid="{9E8B8580-94D6-412A-9DC4-4B1F8F30276E}"/>
    <cellStyle name="Millares 3 11 3 3 2 2 3 2" xfId="36675" xr:uid="{C7713226-1FCE-4379-BEB8-749FD1AAE765}"/>
    <cellStyle name="Millares 3 11 3 3 2 2 4" xfId="25234" xr:uid="{C4C36654-1688-46C8-8419-1CADFF63DBF0}"/>
    <cellStyle name="Millares 3 11 3 3 2 2 5" xfId="48117" xr:uid="{8E2820A3-9B8F-4C2A-9E2E-5F248CFD9AAE}"/>
    <cellStyle name="Millares 3 11 3 3 2 3" xfId="4167" xr:uid="{2C23159A-F61D-423E-9F9F-B40E2C4C3AA2}"/>
    <cellStyle name="Millares 3 11 3 3 2 3 2" xfId="8410" xr:uid="{43CF8438-31DF-4454-AEC1-52E4C62F247B}"/>
    <cellStyle name="Millares 3 11 3 3 2 3 2 2" xfId="19862" xr:uid="{6A1DD676-6404-47A1-9551-6857002D2368}"/>
    <cellStyle name="Millares 3 11 3 3 2 3 2 2 2" xfId="42756" xr:uid="{F96BF773-9B2C-4AF8-9972-E0B98DE4B599}"/>
    <cellStyle name="Millares 3 11 3 3 2 3 2 3" xfId="31315" xr:uid="{BB5D5CA7-7188-4BDB-BC86-0D850BC40D42}"/>
    <cellStyle name="Millares 3 11 3 3 2 3 2 4" xfId="54197" xr:uid="{3701A9A2-C06D-4C46-94D1-DF54EFFEC5DA}"/>
    <cellStyle name="Millares 3 11 3 3 2 3 3" xfId="15620" xr:uid="{5AD42BBB-5A6A-4F29-AD16-E742FD2DB49B}"/>
    <cellStyle name="Millares 3 11 3 3 2 3 3 2" xfId="38514" xr:uid="{D99D172D-67DB-4950-9F1E-AEF81CA6AE29}"/>
    <cellStyle name="Millares 3 11 3 3 2 3 4" xfId="27073" xr:uid="{FAFC84AC-4AEC-42ED-AB6C-2B3BFD51F71F}"/>
    <cellStyle name="Millares 3 11 3 3 2 3 5" xfId="49955" xr:uid="{BBCB86D6-17A9-4C21-A6E4-6146A48FD65E}"/>
    <cellStyle name="Millares 3 11 3 3 2 4" xfId="5254" xr:uid="{BCFC2ABE-1F82-4D70-9FAA-C4824FCEF94C}"/>
    <cellStyle name="Millares 3 11 3 3 2 4 2" xfId="16706" xr:uid="{B5976DFC-57CA-43DC-892B-96A167C66A4E}"/>
    <cellStyle name="Millares 3 11 3 3 2 4 2 2" xfId="39600" xr:uid="{AB468BC2-2C4C-48A9-B80E-F3B7600466BD}"/>
    <cellStyle name="Millares 3 11 3 3 2 4 3" xfId="28159" xr:uid="{C1B1608D-8422-48DB-9539-0624A55CC258}"/>
    <cellStyle name="Millares 3 11 3 3 2 4 4" xfId="51041" xr:uid="{9654AE88-E162-4546-BFF7-C4ABF9F2ED3B}"/>
    <cellStyle name="Millares 3 11 3 3 2 5" xfId="10315" xr:uid="{A26A3DEF-D097-40BD-8ED4-FF3DBA8EEC3C}"/>
    <cellStyle name="Millares 3 11 3 3 2 5 2" xfId="21758" xr:uid="{F0BFA381-3435-4B8A-96B6-D8393F2A5148}"/>
    <cellStyle name="Millares 3 11 3 3 2 5 2 2" xfId="44652" xr:uid="{8204DC87-E66C-4A78-BA17-DA1FFDF21DF6}"/>
    <cellStyle name="Millares 3 11 3 3 2 5 3" xfId="33211" xr:uid="{05F29DDF-F74C-40B4-860F-5E3869324F36}"/>
    <cellStyle name="Millares 3 11 3 3 2 6" xfId="11399" xr:uid="{4EEC0749-69FB-491A-BC52-61DDF9972703}"/>
    <cellStyle name="Millares 3 11 3 3 2 6 2" xfId="22842" xr:uid="{C5393744-BBDC-4DDF-8915-535CB5A7B379}"/>
    <cellStyle name="Millares 3 11 3 3 2 6 2 2" xfId="45736" xr:uid="{BD611237-48C3-463C-A595-6310BA215475}"/>
    <cellStyle name="Millares 3 11 3 3 2 6 3" xfId="34295" xr:uid="{56506D38-FA75-4196-AB82-126592EBFACA}"/>
    <cellStyle name="Millares 3 11 3 3 2 7" xfId="12464" xr:uid="{118944EF-6790-4D8D-91D4-22CAE68E3CEC}"/>
    <cellStyle name="Millares 3 11 3 3 2 7 2" xfId="35358" xr:uid="{F11A5CAF-2765-484C-9C78-04C98553CA1D}"/>
    <cellStyle name="Millares 3 11 3 3 2 8" xfId="23917" xr:uid="{3E3DD585-9A3E-4D27-927F-09E09382A2DD}"/>
    <cellStyle name="Millares 3 11 3 3 2 9" xfId="46800" xr:uid="{0993FD80-28E0-4EDD-BF19-C2BC0BFC3BD2}"/>
    <cellStyle name="Millares 3 11 3 3 3" xfId="1796" xr:uid="{6EE20D16-DA8D-4866-B846-30ABBF6E5A97}"/>
    <cellStyle name="Millares 3 11 3 3 3 2" xfId="6044" xr:uid="{7AD590AB-9D9A-40C2-8B65-C321BC0ADCE8}"/>
    <cellStyle name="Millares 3 11 3 3 3 2 2" xfId="17496" xr:uid="{E3E77375-7E79-4588-AD0B-E72B935EBC0A}"/>
    <cellStyle name="Millares 3 11 3 3 3 2 2 2" xfId="40390" xr:uid="{75A937FD-C9BC-43D1-AF00-52453DF4A19E}"/>
    <cellStyle name="Millares 3 11 3 3 3 2 3" xfId="28949" xr:uid="{C7F0C1BF-C188-43BF-9A9A-70B8740BA7B1}"/>
    <cellStyle name="Millares 3 11 3 3 3 2 4" xfId="51831" xr:uid="{4993EE1F-DE28-4EDC-895E-CFA5EA7F38DF}"/>
    <cellStyle name="Millares 3 11 3 3 3 3" xfId="13254" xr:uid="{333FBCD6-8181-47ED-B45A-61AF0BBAE713}"/>
    <cellStyle name="Millares 3 11 3 3 3 3 2" xfId="36148" xr:uid="{F3486A60-1542-4588-83DB-A1D80460C64E}"/>
    <cellStyle name="Millares 3 11 3 3 3 4" xfId="24707" xr:uid="{2926F819-6565-4766-9030-2C19282E235A}"/>
    <cellStyle name="Millares 3 11 3 3 3 5" xfId="47590" xr:uid="{3E81CCBA-DD2C-4709-B640-C6733625DCDF}"/>
    <cellStyle name="Millares 3 11 3 3 4" xfId="3640" xr:uid="{F647C1A1-AD50-4DB2-84AB-FCA971AC7D50}"/>
    <cellStyle name="Millares 3 11 3 3 4 2" xfId="7883" xr:uid="{0D60C477-E73E-4593-93F4-BD600FCD1489}"/>
    <cellStyle name="Millares 3 11 3 3 4 2 2" xfId="19335" xr:uid="{913D2C13-D85E-41B4-A44F-19DE0182638C}"/>
    <cellStyle name="Millares 3 11 3 3 4 2 2 2" xfId="42229" xr:uid="{74CADCEE-B0CB-42A3-8EBE-B8ACE0F1D375}"/>
    <cellStyle name="Millares 3 11 3 3 4 2 3" xfId="30788" xr:uid="{0AA69A39-333D-4313-8D2C-FFC2DBEB016D}"/>
    <cellStyle name="Millares 3 11 3 3 4 2 4" xfId="53670" xr:uid="{69C5D7E5-AD3F-4345-BDE9-C38959DB816B}"/>
    <cellStyle name="Millares 3 11 3 3 4 3" xfId="15093" xr:uid="{63B165A4-4000-414B-AA0C-1324EDE56EE3}"/>
    <cellStyle name="Millares 3 11 3 3 4 3 2" xfId="37987" xr:uid="{862DDE6D-476F-429B-BB2A-84594FA180E4}"/>
    <cellStyle name="Millares 3 11 3 3 4 4" xfId="26546" xr:uid="{F96BBDDA-C2B1-4BDF-9696-912574C025F5}"/>
    <cellStyle name="Millares 3 11 3 3 4 5" xfId="49428" xr:uid="{D5185B4F-7DED-48D5-AC08-137E5B820266}"/>
    <cellStyle name="Millares 3 11 3 3 5" xfId="4727" xr:uid="{3674C944-6951-4E0C-8629-522E2CA7CA13}"/>
    <cellStyle name="Millares 3 11 3 3 5 2" xfId="16179" xr:uid="{5AD84D41-36FF-47CA-9987-019EDF42BCCA}"/>
    <cellStyle name="Millares 3 11 3 3 5 2 2" xfId="39073" xr:uid="{6C705EA8-68CE-4283-9FB5-B933561B7EC5}"/>
    <cellStyle name="Millares 3 11 3 3 5 3" xfId="27632" xr:uid="{BE1C33F9-E91F-48E5-9315-3F706B7B1241}"/>
    <cellStyle name="Millares 3 11 3 3 5 4" xfId="50514" xr:uid="{10F942D5-9C83-4C01-A011-F60E45F817B7}"/>
    <cellStyle name="Millares 3 11 3 3 6" xfId="9788" xr:uid="{14A3F2EF-6AA3-47B9-9FF7-E7D133742268}"/>
    <cellStyle name="Millares 3 11 3 3 6 2" xfId="21231" xr:uid="{175E1941-AC95-4A5F-A8B8-91C0AD4BDD8E}"/>
    <cellStyle name="Millares 3 11 3 3 6 2 2" xfId="44125" xr:uid="{B8508C7F-ADB5-4B96-965C-B833E315FF5D}"/>
    <cellStyle name="Millares 3 11 3 3 6 3" xfId="32684" xr:uid="{C24F9F3C-228A-4FC7-8790-64BF496B19DF}"/>
    <cellStyle name="Millares 3 11 3 3 7" xfId="10872" xr:uid="{729FD4C9-44E0-41C1-A42F-0D3E52F98008}"/>
    <cellStyle name="Millares 3 11 3 3 7 2" xfId="22315" xr:uid="{6D691C4F-4CF3-493B-A6CE-2E3B7EB8BC4D}"/>
    <cellStyle name="Millares 3 11 3 3 7 2 2" xfId="45209" xr:uid="{CA5BDB5C-2423-408E-8844-23D20FE1A931}"/>
    <cellStyle name="Millares 3 11 3 3 7 3" xfId="33768" xr:uid="{E342D60F-2217-4B72-B3B3-075654700D9F}"/>
    <cellStyle name="Millares 3 11 3 3 8" xfId="11937" xr:uid="{054437EF-F4CD-43A3-8E8D-D4754576AEA6}"/>
    <cellStyle name="Millares 3 11 3 3 8 2" xfId="34831" xr:uid="{0400CE6D-D10B-434E-BB88-4A8F86A9E689}"/>
    <cellStyle name="Millares 3 11 3 3 9" xfId="23390" xr:uid="{987E3A67-7A67-4EE3-A541-615D47DBC97E}"/>
    <cellStyle name="Millares 3 11 3 4" xfId="742" xr:uid="{C7C56BBA-CCD6-4D90-B964-E30FF690EEC6}"/>
    <cellStyle name="Millares 3 11 3 4 2" xfId="2059" xr:uid="{01DE650A-E33F-4521-B0D7-9F9B699D613E}"/>
    <cellStyle name="Millares 3 11 3 4 2 2" xfId="6307" xr:uid="{B1AEE943-07D4-4A4E-99AB-44C2322B0CE7}"/>
    <cellStyle name="Millares 3 11 3 4 2 2 2" xfId="17759" xr:uid="{2A3DB42A-A9A5-4937-A166-194EBFFB2A5A}"/>
    <cellStyle name="Millares 3 11 3 4 2 2 2 2" xfId="40653" xr:uid="{39DDDC1A-EB27-4585-8C88-F66AC73CBA42}"/>
    <cellStyle name="Millares 3 11 3 4 2 2 3" xfId="29212" xr:uid="{818F847C-281A-4605-A756-26FBB210D085}"/>
    <cellStyle name="Millares 3 11 3 4 2 2 4" xfId="52094" xr:uid="{EB4B913E-6E2A-4468-AE9A-26879FD76C30}"/>
    <cellStyle name="Millares 3 11 3 4 2 3" xfId="13517" xr:uid="{7F88B567-C47F-4E45-A647-5D4CDADAB6AC}"/>
    <cellStyle name="Millares 3 11 3 4 2 3 2" xfId="36411" xr:uid="{900B989E-E2FB-4AF1-A987-31CBF595F16A}"/>
    <cellStyle name="Millares 3 11 3 4 2 4" xfId="24970" xr:uid="{31990656-E8D9-49C3-A7B0-47A54C4C811F}"/>
    <cellStyle name="Millares 3 11 3 4 2 5" xfId="47853" xr:uid="{CFA04819-98E4-4ED5-8EF1-C48382436BF9}"/>
    <cellStyle name="Millares 3 11 3 4 3" xfId="3903" xr:uid="{2FB45C4F-E7A9-4573-BB21-4E6A4D0C93E2}"/>
    <cellStyle name="Millares 3 11 3 4 3 2" xfId="8146" xr:uid="{1575EDD3-B831-47C2-97F2-F5932A5ED0F1}"/>
    <cellStyle name="Millares 3 11 3 4 3 2 2" xfId="19598" xr:uid="{8BD277EF-82B5-462B-99B5-ED7397E37DFC}"/>
    <cellStyle name="Millares 3 11 3 4 3 2 2 2" xfId="42492" xr:uid="{46B863E8-953E-4E6A-B8A0-AE5F275E2E28}"/>
    <cellStyle name="Millares 3 11 3 4 3 2 3" xfId="31051" xr:uid="{D07A3835-20C0-456C-8E15-0671AD91D473}"/>
    <cellStyle name="Millares 3 11 3 4 3 2 4" xfId="53933" xr:uid="{70385941-9CE6-488C-A3BF-FBE88C9CD5A6}"/>
    <cellStyle name="Millares 3 11 3 4 3 3" xfId="15356" xr:uid="{52E325BD-EC59-426C-A6E7-C991DB4714C1}"/>
    <cellStyle name="Millares 3 11 3 4 3 3 2" xfId="38250" xr:uid="{EF2B0813-DB6F-44EB-8750-5A3E72E45EA1}"/>
    <cellStyle name="Millares 3 11 3 4 3 4" xfId="26809" xr:uid="{FD37FA31-2DEE-411C-9977-809872A25B94}"/>
    <cellStyle name="Millares 3 11 3 4 3 5" xfId="49691" xr:uid="{5EA87751-96A6-418B-8C48-A3B29C34BA93}"/>
    <cellStyle name="Millares 3 11 3 4 4" xfId="4990" xr:uid="{830848B0-7F97-42A2-9466-C01E2A8686EC}"/>
    <cellStyle name="Millares 3 11 3 4 4 2" xfId="16442" xr:uid="{C4FFF508-5E62-406C-BEA8-F2BC16DA32DC}"/>
    <cellStyle name="Millares 3 11 3 4 4 2 2" xfId="39336" xr:uid="{0909780F-2306-429A-8EE5-5F429FF53767}"/>
    <cellStyle name="Millares 3 11 3 4 4 3" xfId="27895" xr:uid="{7D9D3CA0-0180-43ED-B88E-1B9FFFAE36ED}"/>
    <cellStyle name="Millares 3 11 3 4 4 4" xfId="50777" xr:uid="{0BEECCD8-83DE-44A4-B684-F1067A5B777B}"/>
    <cellStyle name="Millares 3 11 3 4 5" xfId="10051" xr:uid="{A58197CC-2050-49A9-B286-DA2FBE934A5E}"/>
    <cellStyle name="Millares 3 11 3 4 5 2" xfId="21494" xr:uid="{E9BF877C-4497-4B39-A314-4310891789C6}"/>
    <cellStyle name="Millares 3 11 3 4 5 2 2" xfId="44388" xr:uid="{984F0877-6549-4E0C-8776-827B3A018EE6}"/>
    <cellStyle name="Millares 3 11 3 4 5 3" xfId="32947" xr:uid="{FA1519A1-3649-496C-9EF2-1045957DBB71}"/>
    <cellStyle name="Millares 3 11 3 4 6" xfId="11135" xr:uid="{2347B49C-A1AC-48AE-B12D-39972EDAB59C}"/>
    <cellStyle name="Millares 3 11 3 4 6 2" xfId="22578" xr:uid="{2EDFB7DD-A351-44D7-B2CE-1BBE2592CB26}"/>
    <cellStyle name="Millares 3 11 3 4 6 2 2" xfId="45472" xr:uid="{E4D9FACC-C1A6-466B-8305-F0DDC5A4A075}"/>
    <cellStyle name="Millares 3 11 3 4 6 3" xfId="34031" xr:uid="{C47D5C98-0F5B-4C02-BEA0-3A1B65052DC8}"/>
    <cellStyle name="Millares 3 11 3 4 7" xfId="12200" xr:uid="{2817201A-F64F-45FF-84E5-41AF1C011DAA}"/>
    <cellStyle name="Millares 3 11 3 4 7 2" xfId="35094" xr:uid="{6BCBCB87-5DF9-4125-98FF-1DAC7A2A488E}"/>
    <cellStyle name="Millares 3 11 3 4 8" xfId="23653" xr:uid="{A4432F99-A645-4726-84BD-BF234F7F5B2B}"/>
    <cellStyle name="Millares 3 11 3 4 9" xfId="46536" xr:uid="{D9D3FE19-D954-4EEE-8FE3-6A028CD4EFB4}"/>
    <cellStyle name="Millares 3 11 3 5" xfId="1270" xr:uid="{98EDDE8B-8774-4C97-99B7-AE6F9E76E7B2}"/>
    <cellStyle name="Millares 3 11 3 5 2" xfId="2587" xr:uid="{B60E59AA-810C-44C4-94EC-4864A483F0FC}"/>
    <cellStyle name="Millares 3 11 3 5 2 2" xfId="6835" xr:uid="{5D245EF3-F30F-4704-8673-BEA3DB365AB6}"/>
    <cellStyle name="Millares 3 11 3 5 2 2 2" xfId="18287" xr:uid="{5B5F85F9-FE00-455C-9385-77554E8AA80E}"/>
    <cellStyle name="Millares 3 11 3 5 2 2 2 2" xfId="41181" xr:uid="{B43DF2BB-3D47-4211-98DD-3ABE1E86C91E}"/>
    <cellStyle name="Millares 3 11 3 5 2 2 3" xfId="29740" xr:uid="{0F224B99-1BCE-4BA9-A549-6B75FF8F498B}"/>
    <cellStyle name="Millares 3 11 3 5 2 2 4" xfId="52622" xr:uid="{53915FA1-7332-4716-8268-6C55118000DB}"/>
    <cellStyle name="Millares 3 11 3 5 2 3" xfId="14045" xr:uid="{55766EA8-3068-4AC0-A2DE-73F832E64015}"/>
    <cellStyle name="Millares 3 11 3 5 2 3 2" xfId="36939" xr:uid="{EA403301-5136-4DFF-B134-A940E04148DC}"/>
    <cellStyle name="Millares 3 11 3 5 2 4" xfId="25498" xr:uid="{86B58BE4-BA35-41EA-A3BB-D40F52BD805A}"/>
    <cellStyle name="Millares 3 11 3 5 2 5" xfId="48381" xr:uid="{B9C66512-0ED8-4754-8D37-C6399CDD8283}"/>
    <cellStyle name="Millares 3 11 3 5 3" xfId="5518" xr:uid="{E319D8CF-A92B-49E4-8308-3BD15A53FC7F}"/>
    <cellStyle name="Millares 3 11 3 5 3 2" xfId="16970" xr:uid="{15E9C95C-34D1-413F-AB8B-C355382C4589}"/>
    <cellStyle name="Millares 3 11 3 5 3 2 2" xfId="39864" xr:uid="{A685975B-5A83-46B0-B958-1DB7E0C4878A}"/>
    <cellStyle name="Millares 3 11 3 5 3 3" xfId="28423" xr:uid="{3C1F0602-A693-44B9-B1E7-7C8A37E71F17}"/>
    <cellStyle name="Millares 3 11 3 5 3 4" xfId="51305" xr:uid="{25B80619-8A7C-414F-8737-474C964CF0B2}"/>
    <cellStyle name="Millares 3 11 3 5 4" xfId="12728" xr:uid="{600F0A06-A5B9-476F-BE64-3E2E96BED7C2}"/>
    <cellStyle name="Millares 3 11 3 5 4 2" xfId="35622" xr:uid="{B4FB96CA-1681-43F6-BBBF-89600F16D861}"/>
    <cellStyle name="Millares 3 11 3 5 5" xfId="24181" xr:uid="{EFFD59AF-9F2F-4F4E-903B-848281814948}"/>
    <cellStyle name="Millares 3 11 3 5 6" xfId="47064" xr:uid="{06036C8A-52DE-4D13-BC04-687DA925044C}"/>
    <cellStyle name="Millares 3 11 3 6" xfId="1533" xr:uid="{BFB8133C-221E-4391-9BF4-2950431EAE56}"/>
    <cellStyle name="Millares 3 11 3 6 2" xfId="5781" xr:uid="{15DCD724-D748-4592-8E29-BA51E00B4101}"/>
    <cellStyle name="Millares 3 11 3 6 2 2" xfId="17233" xr:uid="{F2611852-A606-45EC-BC97-20E7C044B35D}"/>
    <cellStyle name="Millares 3 11 3 6 2 2 2" xfId="40127" xr:uid="{4FD97222-906D-4855-B13D-2A516D0BDA26}"/>
    <cellStyle name="Millares 3 11 3 6 2 3" xfId="28686" xr:uid="{B8A5F576-52F6-46DA-98EF-F2641CAFAD13}"/>
    <cellStyle name="Millares 3 11 3 6 2 4" xfId="51568" xr:uid="{9F8662E0-F32C-40F1-A51B-84104142E8B4}"/>
    <cellStyle name="Millares 3 11 3 6 3" xfId="12991" xr:uid="{CDE1A338-E8FD-4282-956B-0A5BC48298E3}"/>
    <cellStyle name="Millares 3 11 3 6 3 2" xfId="35885" xr:uid="{7A7942FA-A5FD-4072-B37F-6729A2889AB2}"/>
    <cellStyle name="Millares 3 11 3 6 4" xfId="24444" xr:uid="{1BC57DC6-1168-4DC0-88F4-26C8394EC2DE}"/>
    <cellStyle name="Millares 3 11 3 6 5" xfId="47327" xr:uid="{BC200BEC-8FCC-444B-BDD2-9D5881E4C835}"/>
    <cellStyle name="Millares 3 11 3 7" xfId="2855" xr:uid="{99D90A35-482E-4EF2-8E66-441E031D3976}"/>
    <cellStyle name="Millares 3 11 3 7 2" xfId="7099" xr:uid="{5BEAF298-99AF-4F7A-9BB2-13BCBD171867}"/>
    <cellStyle name="Millares 3 11 3 7 2 2" xfId="18551" xr:uid="{5364A6F5-EBBE-4F9F-AB41-EB8AF259E910}"/>
    <cellStyle name="Millares 3 11 3 7 2 2 2" xfId="41445" xr:uid="{576E2545-F04E-4000-A7F0-20E57081215D}"/>
    <cellStyle name="Millares 3 11 3 7 2 3" xfId="30004" xr:uid="{27E2F289-3DC7-4C7C-B6DE-782810B3A0EC}"/>
    <cellStyle name="Millares 3 11 3 7 2 4" xfId="52886" xr:uid="{DA2C9E5C-62F3-457D-A4A5-F03E2349EC6D}"/>
    <cellStyle name="Millares 3 11 3 7 3" xfId="14309" xr:uid="{4BEE1D2D-5F63-47D4-A510-306F66C565BD}"/>
    <cellStyle name="Millares 3 11 3 7 3 2" xfId="37203" xr:uid="{B1CC322F-42F0-4677-8CF5-96B91517A422}"/>
    <cellStyle name="Millares 3 11 3 7 4" xfId="25762" xr:uid="{70535222-E8D4-4F6D-AA4C-1ACC8C4B6A08}"/>
    <cellStyle name="Millares 3 11 3 7 5" xfId="48644" xr:uid="{B62F6BE9-6413-4C52-9EBF-39EF4B4E7A07}"/>
    <cellStyle name="Millares 3 11 3 8" xfId="3115" xr:uid="{CD400CA4-BD92-4085-BA98-503D15F1115F}"/>
    <cellStyle name="Millares 3 11 3 8 2" xfId="7358" xr:uid="{29503BA9-D209-4142-8A3D-9A53C53FF229}"/>
    <cellStyle name="Millares 3 11 3 8 2 2" xfId="18810" xr:uid="{367B47ED-318D-40B2-B613-057C92C25372}"/>
    <cellStyle name="Millares 3 11 3 8 2 2 2" xfId="41704" xr:uid="{B7297A87-09E5-4B8B-9120-A99820202C12}"/>
    <cellStyle name="Millares 3 11 3 8 2 3" xfId="30263" xr:uid="{55EFA3DA-B9F7-4460-AE5D-DB501AD824A7}"/>
    <cellStyle name="Millares 3 11 3 8 2 4" xfId="53145" xr:uid="{1FAE50BD-96A2-4778-9263-97CFB4AC0918}"/>
    <cellStyle name="Millares 3 11 3 8 3" xfId="14568" xr:uid="{96D77923-8877-4499-96A2-7EFE00148D6B}"/>
    <cellStyle name="Millares 3 11 3 8 3 2" xfId="37462" xr:uid="{8E4B31FD-0273-4842-8FD4-ED809BA9D779}"/>
    <cellStyle name="Millares 3 11 3 8 4" xfId="26021" xr:uid="{06665386-5099-4384-BEFC-36E8C1BC0238}"/>
    <cellStyle name="Millares 3 11 3 8 5" xfId="48903" xr:uid="{040E4D2B-6BB5-4C7E-BE8D-DFA7D5BB7242}"/>
    <cellStyle name="Millares 3 11 3 9" xfId="3377" xr:uid="{24882202-282A-4786-930A-2FC016DC9256}"/>
    <cellStyle name="Millares 3 11 3 9 2" xfId="7620" xr:uid="{6EABBC3A-F073-47DB-82EB-F81D9AB34F36}"/>
    <cellStyle name="Millares 3 11 3 9 2 2" xfId="19072" xr:uid="{F96B65F7-16E1-47D8-B1ED-016C293D0072}"/>
    <cellStyle name="Millares 3 11 3 9 2 2 2" xfId="41966" xr:uid="{733A55AF-951B-4850-BAB5-4A6AC4BBE62D}"/>
    <cellStyle name="Millares 3 11 3 9 2 3" xfId="30525" xr:uid="{1E9B0E67-0739-48C5-8D9E-A272937B5E89}"/>
    <cellStyle name="Millares 3 11 3 9 2 4" xfId="53407" xr:uid="{A78A910C-C3B0-40A6-88FD-23D1805987BD}"/>
    <cellStyle name="Millares 3 11 3 9 3" xfId="14830" xr:uid="{13E00821-B684-46D5-BA15-D3808B6588E2}"/>
    <cellStyle name="Millares 3 11 3 9 3 2" xfId="37724" xr:uid="{51B3A9F2-67C5-4313-AD55-84B47B73842D}"/>
    <cellStyle name="Millares 3 11 3 9 4" xfId="26283" xr:uid="{14ACA83D-9093-4F6B-8720-B0BA90777232}"/>
    <cellStyle name="Millares 3 11 3 9 5" xfId="49165" xr:uid="{A4F77485-55C7-4502-B5C7-D2F6F978437F}"/>
    <cellStyle name="Millares 3 11 4" xfId="251" xr:uid="{877D2C04-B3CA-4FA0-8889-6961A0BB6BA3}"/>
    <cellStyle name="Millares 3 11 4 10" xfId="4485" xr:uid="{99843060-FB0E-4357-8073-8398470CBDA5}"/>
    <cellStyle name="Millares 3 11 4 10 2" xfId="15937" xr:uid="{F0287EE5-11A6-4B95-BFDC-117CDE74B7B7}"/>
    <cellStyle name="Millares 3 11 4 10 2 2" xfId="38831" xr:uid="{08829596-BA83-47AB-895D-47CEF670C867}"/>
    <cellStyle name="Millares 3 11 4 10 3" xfId="27390" xr:uid="{FE3AEB43-FC62-4F9A-8186-D65E4DA7CE11}"/>
    <cellStyle name="Millares 3 11 4 10 4" xfId="50272" xr:uid="{E01D1B8A-043A-484A-B2B4-FA7CB567992F}"/>
    <cellStyle name="Millares 3 11 4 11" xfId="8765" xr:uid="{121A4D34-1830-47E5-ADEF-3377B568940C}"/>
    <cellStyle name="Millares 3 11 4 11 2" xfId="20209" xr:uid="{364D4DD9-BEA1-4845-BC2E-E8AB21844452}"/>
    <cellStyle name="Millares 3 11 4 11 2 2" xfId="43103" xr:uid="{88A69F5D-32F2-4E60-83BA-BF3CC603726A}"/>
    <cellStyle name="Millares 3 11 4 11 3" xfId="31662" xr:uid="{675A9248-2A7F-4279-BB18-C663805E9F51}"/>
    <cellStyle name="Millares 3 11 4 11 4" xfId="54544" xr:uid="{9E3E4930-DDC0-43B9-8059-CD4C6F308B55}"/>
    <cellStyle name="Millares 3 11 4 12" xfId="9027" xr:uid="{72F9D298-1950-4DFB-9D58-44CE0691E382}"/>
    <cellStyle name="Millares 3 11 4 12 2" xfId="20471" xr:uid="{CBC6B928-637D-4182-A5A1-7E2A0AB163F1}"/>
    <cellStyle name="Millares 3 11 4 12 2 2" xfId="43365" xr:uid="{622337BA-30B2-4D1E-AEB4-2F30A5BCDA90}"/>
    <cellStyle name="Millares 3 11 4 12 3" xfId="31924" xr:uid="{23BC282D-A487-4F4C-8BBF-4B1EEDF41D37}"/>
    <cellStyle name="Millares 3 11 4 12 4" xfId="54806" xr:uid="{5B6A4935-FB9C-45A7-9D0A-4A985E06832F}"/>
    <cellStyle name="Millares 3 11 4 13" xfId="9294" xr:uid="{90374D2D-984D-43A3-8821-4D788CACB7E6}"/>
    <cellStyle name="Millares 3 11 4 13 2" xfId="20738" xr:uid="{30542023-9046-4216-B7C2-8135BF1A6B15}"/>
    <cellStyle name="Millares 3 11 4 13 2 2" xfId="43632" xr:uid="{C74B5FDA-92BA-4AE0-944B-D0F5A6C83D6A}"/>
    <cellStyle name="Millares 3 11 4 13 3" xfId="32191" xr:uid="{087FA935-9521-4DF9-94BC-2138D9F1CF99}"/>
    <cellStyle name="Millares 3 11 4 13 4" xfId="55073" xr:uid="{560C7C2C-14D1-4755-A007-6EA67AE3A50D}"/>
    <cellStyle name="Millares 3 11 4 14" xfId="9566" xr:uid="{F8B754E5-E6C2-4667-A18A-6F5574CE8D24}"/>
    <cellStyle name="Millares 3 11 4 14 2" xfId="21009" xr:uid="{B0511A9E-0D89-4904-8F18-3CDD730958C9}"/>
    <cellStyle name="Millares 3 11 4 14 2 2" xfId="43903" xr:uid="{547CADBF-8253-44D7-B602-515FF9D812E1}"/>
    <cellStyle name="Millares 3 11 4 14 3" xfId="32462" xr:uid="{DC65B8EB-554A-4627-9731-E33EE9E5D48A}"/>
    <cellStyle name="Millares 3 11 4 15" xfId="10650" xr:uid="{D7682976-3BB6-4049-9A7F-5EA10CBE2EA9}"/>
    <cellStyle name="Millares 3 11 4 15 2" xfId="22093" xr:uid="{09E16E85-BD94-43A6-AA3A-5EF0ED227EDF}"/>
    <cellStyle name="Millares 3 11 4 15 2 2" xfId="44987" xr:uid="{66DE8974-CAFF-4E72-B536-C1D70772DFD5}"/>
    <cellStyle name="Millares 3 11 4 15 3" xfId="33546" xr:uid="{1590CC57-E431-4DB1-9565-27B2BBB1297F}"/>
    <cellStyle name="Millares 3 11 4 16" xfId="11715" xr:uid="{58261084-36FE-4CB0-A350-7C382A1F7502}"/>
    <cellStyle name="Millares 3 11 4 16 2" xfId="34609" xr:uid="{D399E010-87BD-4AE2-A2B0-3A5EE2A63F89}"/>
    <cellStyle name="Millares 3 11 4 17" xfId="23168" xr:uid="{1F65C3B2-A998-4611-A5DB-AAA21C2DE22E}"/>
    <cellStyle name="Millares 3 11 4 18" xfId="46051" xr:uid="{DEB5D097-11BE-45CC-B250-D702D09EC9CC}"/>
    <cellStyle name="Millares 3 11 4 2" xfId="372" xr:uid="{79A9A25E-A1BB-4E08-8DD8-CB1F53B82317}"/>
    <cellStyle name="Millares 3 11 4 2 10" xfId="8881" xr:uid="{63ABFEA5-D8C4-4243-8DA2-EC7F2454C0F5}"/>
    <cellStyle name="Millares 3 11 4 2 10 2" xfId="20325" xr:uid="{1D7AEEE9-7562-46BA-B7C5-2ED4484B1242}"/>
    <cellStyle name="Millares 3 11 4 2 10 2 2" xfId="43219" xr:uid="{29933CC4-CFE3-48DB-BC5C-303B10285C45}"/>
    <cellStyle name="Millares 3 11 4 2 10 3" xfId="31778" xr:uid="{04F46E3C-A39C-436E-931D-6A1A51D2EF66}"/>
    <cellStyle name="Millares 3 11 4 2 10 4" xfId="54660" xr:uid="{0A8F3A8C-7AFC-466F-8D3B-9F74B80AA265}"/>
    <cellStyle name="Millares 3 11 4 2 11" xfId="9143" xr:uid="{4F729AE0-88E3-4FD0-88A8-508DC9E5F6B4}"/>
    <cellStyle name="Millares 3 11 4 2 11 2" xfId="20587" xr:uid="{E5D0616C-865C-4985-85EE-59951B00846A}"/>
    <cellStyle name="Millares 3 11 4 2 11 2 2" xfId="43481" xr:uid="{B44FD005-D0CB-4FD8-8863-06D1679C1819}"/>
    <cellStyle name="Millares 3 11 4 2 11 3" xfId="32040" xr:uid="{EC6937AE-EC87-41CF-A952-25CB41F3E42F}"/>
    <cellStyle name="Millares 3 11 4 2 11 4" xfId="54922" xr:uid="{D4CEBF6C-0842-4E83-A988-C92AC013A519}"/>
    <cellStyle name="Millares 3 11 4 2 12" xfId="9410" xr:uid="{686FC398-D1DA-4694-A070-F1BAAD1CFD88}"/>
    <cellStyle name="Millares 3 11 4 2 12 2" xfId="20854" xr:uid="{2F06D055-1F59-459A-B3B6-2D1CB27C7778}"/>
    <cellStyle name="Millares 3 11 4 2 12 2 2" xfId="43748" xr:uid="{FDD28FBF-099F-43D6-8753-E3C61C7BD262}"/>
    <cellStyle name="Millares 3 11 4 2 12 3" xfId="32307" xr:uid="{1F900859-B96B-48B4-9F15-19BCBB873973}"/>
    <cellStyle name="Millares 3 11 4 2 12 4" xfId="55189" xr:uid="{4E67369D-522E-4D8F-8A32-5F53CF3A3B4E}"/>
    <cellStyle name="Millares 3 11 4 2 13" xfId="9682" xr:uid="{5EB28B97-61DC-4F05-90EE-EAE3BD000C3A}"/>
    <cellStyle name="Millares 3 11 4 2 13 2" xfId="21125" xr:uid="{55A1E666-F5A3-43F7-8688-6F753B0F94FD}"/>
    <cellStyle name="Millares 3 11 4 2 13 2 2" xfId="44019" xr:uid="{33DE3E16-C985-42AE-B2A1-8FDF92E6CAB5}"/>
    <cellStyle name="Millares 3 11 4 2 13 3" xfId="32578" xr:uid="{49F4858A-9CD7-4392-B681-468B3A3B7357}"/>
    <cellStyle name="Millares 3 11 4 2 14" xfId="10766" xr:uid="{A40ADA6B-7472-4886-A57D-8B8C5632B7B8}"/>
    <cellStyle name="Millares 3 11 4 2 14 2" xfId="22209" xr:uid="{98BD6C7E-4518-41AB-A2EE-2BA19D9B4EE9}"/>
    <cellStyle name="Millares 3 11 4 2 14 2 2" xfId="45103" xr:uid="{3B58040C-878D-4783-B938-A98856FE9C73}"/>
    <cellStyle name="Millares 3 11 4 2 14 3" xfId="33662" xr:uid="{89B11824-E104-4586-952A-E5C11341DC8D}"/>
    <cellStyle name="Millares 3 11 4 2 15" xfId="11831" xr:uid="{4F40FD6F-477F-4260-AD5C-729EA14401D3}"/>
    <cellStyle name="Millares 3 11 4 2 15 2" xfId="34725" xr:uid="{A4BAF158-FDF4-49F8-8BF1-9481EA0566A7}"/>
    <cellStyle name="Millares 3 11 4 2 16" xfId="23284" xr:uid="{DB153B50-B541-46DC-B539-C74A447BBCA8}"/>
    <cellStyle name="Millares 3 11 4 2 17" xfId="46167" xr:uid="{80266E86-1621-4DE4-83C8-9A9BA16B758E}"/>
    <cellStyle name="Millares 3 11 4 2 2" xfId="635" xr:uid="{D8627134-8FE4-4C22-88B3-31920098F4AC}"/>
    <cellStyle name="Millares 3 11 4 2 2 10" xfId="46430" xr:uid="{22A71A38-2C5E-4815-88B8-6D83DEEC2CC0}"/>
    <cellStyle name="Millares 3 11 4 2 2 2" xfId="1163" xr:uid="{CCC58F7E-BD78-442E-90CA-3C940B0C1674}"/>
    <cellStyle name="Millares 3 11 4 2 2 2 2" xfId="2480" xr:uid="{3B7ACA93-A60B-496E-AF2D-85ECEAD19255}"/>
    <cellStyle name="Millares 3 11 4 2 2 2 2 2" xfId="6728" xr:uid="{DE7492D7-3646-483F-AE6C-AF0C8153CF98}"/>
    <cellStyle name="Millares 3 11 4 2 2 2 2 2 2" xfId="18180" xr:uid="{FC753ADF-ADB4-4D4E-8AF6-EC4C735DEE2B}"/>
    <cellStyle name="Millares 3 11 4 2 2 2 2 2 2 2" xfId="41074" xr:uid="{E8FB2206-7F09-4DBF-BF72-5833541A0918}"/>
    <cellStyle name="Millares 3 11 4 2 2 2 2 2 3" xfId="29633" xr:uid="{A13920FE-FA19-48BA-8FCD-375C45319AD8}"/>
    <cellStyle name="Millares 3 11 4 2 2 2 2 2 4" xfId="52515" xr:uid="{6BE79CEE-D4BB-4C88-A639-F2888A9CF9A1}"/>
    <cellStyle name="Millares 3 11 4 2 2 2 2 3" xfId="13938" xr:uid="{189EDF0D-1177-4C1B-8AB1-36797D2176D7}"/>
    <cellStyle name="Millares 3 11 4 2 2 2 2 3 2" xfId="36832" xr:uid="{C35DCD75-F19F-466D-BDD6-A21031EFDB7B}"/>
    <cellStyle name="Millares 3 11 4 2 2 2 2 4" xfId="25391" xr:uid="{82E293A7-0970-4561-BBFA-D6275176F0CB}"/>
    <cellStyle name="Millares 3 11 4 2 2 2 2 5" xfId="48274" xr:uid="{6DEAF935-3D77-4D86-A2EF-F98A3E7E0AFF}"/>
    <cellStyle name="Millares 3 11 4 2 2 2 3" xfId="4324" xr:uid="{052528BA-7365-45BE-BE5B-3A03646070CB}"/>
    <cellStyle name="Millares 3 11 4 2 2 2 3 2" xfId="8567" xr:uid="{0A395403-E3E5-4DB2-972C-58DD78086430}"/>
    <cellStyle name="Millares 3 11 4 2 2 2 3 2 2" xfId="20019" xr:uid="{9CCC1991-CE96-43DC-AF59-38592AD70E3D}"/>
    <cellStyle name="Millares 3 11 4 2 2 2 3 2 2 2" xfId="42913" xr:uid="{0FF21171-13A0-4081-ADA2-F8549BBA0C1E}"/>
    <cellStyle name="Millares 3 11 4 2 2 2 3 2 3" xfId="31472" xr:uid="{7CB2EDF2-3045-4F31-B02C-9D37BAD22C57}"/>
    <cellStyle name="Millares 3 11 4 2 2 2 3 2 4" xfId="54354" xr:uid="{493343B8-6D3C-483F-867C-31BCF5E0C86A}"/>
    <cellStyle name="Millares 3 11 4 2 2 2 3 3" xfId="15777" xr:uid="{CD2E30E2-809D-486E-BD76-B0B2EDED97FE}"/>
    <cellStyle name="Millares 3 11 4 2 2 2 3 3 2" xfId="38671" xr:uid="{1957B0B3-6730-4F8E-A09E-C07AD88A615E}"/>
    <cellStyle name="Millares 3 11 4 2 2 2 3 4" xfId="27230" xr:uid="{EF1311E6-5ADC-49E3-9D8C-DB431F062586}"/>
    <cellStyle name="Millares 3 11 4 2 2 2 3 5" xfId="50112" xr:uid="{F8543E44-F817-480E-AC55-92244E628505}"/>
    <cellStyle name="Millares 3 11 4 2 2 2 4" xfId="5411" xr:uid="{45A1F19A-FEC0-4402-A0DE-5147A9D73B68}"/>
    <cellStyle name="Millares 3 11 4 2 2 2 4 2" xfId="16863" xr:uid="{59ED66D1-A9F6-4296-AC2E-700DF6579AE5}"/>
    <cellStyle name="Millares 3 11 4 2 2 2 4 2 2" xfId="39757" xr:uid="{3A1CBD8D-79CF-48D6-850B-BD52412EE785}"/>
    <cellStyle name="Millares 3 11 4 2 2 2 4 3" xfId="28316" xr:uid="{16A54BAD-8859-4DA3-92B1-163E9E7F6B14}"/>
    <cellStyle name="Millares 3 11 4 2 2 2 4 4" xfId="51198" xr:uid="{80FB90B9-7432-4633-85E9-FE7517F31FAF}"/>
    <cellStyle name="Millares 3 11 4 2 2 2 5" xfId="10472" xr:uid="{E2E2F949-BA8D-4CAA-9DEB-B18D3AA511C9}"/>
    <cellStyle name="Millares 3 11 4 2 2 2 5 2" xfId="21915" xr:uid="{FB6795BE-1A9C-499D-A611-2A5C58F5413C}"/>
    <cellStyle name="Millares 3 11 4 2 2 2 5 2 2" xfId="44809" xr:uid="{5E273054-0D7F-4C1B-B171-875E6BF92110}"/>
    <cellStyle name="Millares 3 11 4 2 2 2 5 3" xfId="33368" xr:uid="{446F7DF5-D36A-41E8-8B5F-8F9F8958298F}"/>
    <cellStyle name="Millares 3 11 4 2 2 2 6" xfId="11556" xr:uid="{82910F42-DBEF-48FE-9725-88C85E91AEF1}"/>
    <cellStyle name="Millares 3 11 4 2 2 2 6 2" xfId="22999" xr:uid="{DAC1BB55-6717-4A8F-9E47-4B6207822A46}"/>
    <cellStyle name="Millares 3 11 4 2 2 2 6 2 2" xfId="45893" xr:uid="{F3D0FE08-C806-44BE-B6EB-5925CD8D36D1}"/>
    <cellStyle name="Millares 3 11 4 2 2 2 6 3" xfId="34452" xr:uid="{AC3C0290-1DEC-44AE-BE91-62C8137675A2}"/>
    <cellStyle name="Millares 3 11 4 2 2 2 7" xfId="12621" xr:uid="{35C74819-37CD-4F7B-B5F4-F1539914A090}"/>
    <cellStyle name="Millares 3 11 4 2 2 2 7 2" xfId="35515" xr:uid="{F9B970BF-9ABB-4243-8A7C-BFFA33BBC5C2}"/>
    <cellStyle name="Millares 3 11 4 2 2 2 8" xfId="24074" xr:uid="{1486D5AB-A9C4-46C0-9F4F-842A22FF6784}"/>
    <cellStyle name="Millares 3 11 4 2 2 2 9" xfId="46957" xr:uid="{35C8D8D1-5736-4C67-9A8E-B17A01BE9217}"/>
    <cellStyle name="Millares 3 11 4 2 2 3" xfId="1953" xr:uid="{67CFD496-0C2B-4827-BC3A-805BB3F678ED}"/>
    <cellStyle name="Millares 3 11 4 2 2 3 2" xfId="6201" xr:uid="{FDD86D22-42D4-4DD1-BCE0-DB0D01AAD366}"/>
    <cellStyle name="Millares 3 11 4 2 2 3 2 2" xfId="17653" xr:uid="{FA88E29A-BF95-4994-8498-AB9C6FC527E2}"/>
    <cellStyle name="Millares 3 11 4 2 2 3 2 2 2" xfId="40547" xr:uid="{DD519917-A8CD-4E8A-913C-D540C0B35EA5}"/>
    <cellStyle name="Millares 3 11 4 2 2 3 2 3" xfId="29106" xr:uid="{ACBF2FE0-8EF3-4AC9-89E3-4233DDE121DE}"/>
    <cellStyle name="Millares 3 11 4 2 2 3 2 4" xfId="51988" xr:uid="{9B3B61BB-2FCF-4E05-B97B-DC8E7D034488}"/>
    <cellStyle name="Millares 3 11 4 2 2 3 3" xfId="13411" xr:uid="{C722128E-CCE3-41A0-94A0-4D0064513C34}"/>
    <cellStyle name="Millares 3 11 4 2 2 3 3 2" xfId="36305" xr:uid="{7B150B46-AE79-448B-8B2B-E3648AEF8D29}"/>
    <cellStyle name="Millares 3 11 4 2 2 3 4" xfId="24864" xr:uid="{66DAB7EB-D3EA-42F4-81D0-82E6D3F5EADC}"/>
    <cellStyle name="Millares 3 11 4 2 2 3 5" xfId="47747" xr:uid="{AE3FB039-3AB5-4796-9C2E-F8ABF29A8452}"/>
    <cellStyle name="Millares 3 11 4 2 2 4" xfId="3797" xr:uid="{714987E4-F5EE-44E2-8C4E-7C1CCF76EB98}"/>
    <cellStyle name="Millares 3 11 4 2 2 4 2" xfId="8040" xr:uid="{CC2FC03A-9421-47E5-A2DB-7F60A8C077F7}"/>
    <cellStyle name="Millares 3 11 4 2 2 4 2 2" xfId="19492" xr:uid="{FF3C59D0-7038-4C6C-8B54-7F4D730F7F40}"/>
    <cellStyle name="Millares 3 11 4 2 2 4 2 2 2" xfId="42386" xr:uid="{5ECEC046-3562-4D94-9463-E603600B9859}"/>
    <cellStyle name="Millares 3 11 4 2 2 4 2 3" xfId="30945" xr:uid="{B026B6EE-1534-4342-A347-0D9BF7224EC3}"/>
    <cellStyle name="Millares 3 11 4 2 2 4 2 4" xfId="53827" xr:uid="{7EAE1EB2-353F-4B45-AE9D-C9826CCBF83A}"/>
    <cellStyle name="Millares 3 11 4 2 2 4 3" xfId="15250" xr:uid="{5D5D4F0B-25ED-4BF1-832A-D9F8529C0106}"/>
    <cellStyle name="Millares 3 11 4 2 2 4 3 2" xfId="38144" xr:uid="{7AD8C169-1417-4950-BBCC-37B384CCA37A}"/>
    <cellStyle name="Millares 3 11 4 2 2 4 4" xfId="26703" xr:uid="{5D8F5991-29A0-4896-B440-4030676D641F}"/>
    <cellStyle name="Millares 3 11 4 2 2 4 5" xfId="49585" xr:uid="{1DA83E0D-76E8-49A1-9963-69E6B8AE6A2B}"/>
    <cellStyle name="Millares 3 11 4 2 2 5" xfId="4884" xr:uid="{F34F10CB-1B33-4C93-90E2-D3F11F02DBAA}"/>
    <cellStyle name="Millares 3 11 4 2 2 5 2" xfId="16336" xr:uid="{893B18B4-837C-4EC0-B8DA-B347F88B84AC}"/>
    <cellStyle name="Millares 3 11 4 2 2 5 2 2" xfId="39230" xr:uid="{D51B3A81-0933-467A-8A41-6751B536A720}"/>
    <cellStyle name="Millares 3 11 4 2 2 5 3" xfId="27789" xr:uid="{A46675FE-E829-45B6-BFF4-80267A72B53C}"/>
    <cellStyle name="Millares 3 11 4 2 2 5 4" xfId="50671" xr:uid="{E21DEB92-5692-4547-BC43-CC476DF5D83E}"/>
    <cellStyle name="Millares 3 11 4 2 2 6" xfId="9945" xr:uid="{3DF9E5DB-6BBF-4B29-B88A-7D6256BF2AF8}"/>
    <cellStyle name="Millares 3 11 4 2 2 6 2" xfId="21388" xr:uid="{28C93A06-7269-4461-91E2-C0FE89392B0D}"/>
    <cellStyle name="Millares 3 11 4 2 2 6 2 2" xfId="44282" xr:uid="{A9DD9E9D-B1C9-4F54-A65A-5B7C971F1233}"/>
    <cellStyle name="Millares 3 11 4 2 2 6 3" xfId="32841" xr:uid="{64289AC6-EE70-4CAC-B6D6-BD7D2F557EC9}"/>
    <cellStyle name="Millares 3 11 4 2 2 7" xfId="11029" xr:uid="{CEC7212B-E89D-4E38-AB07-6025CD15689F}"/>
    <cellStyle name="Millares 3 11 4 2 2 7 2" xfId="22472" xr:uid="{A82D4C9D-BE57-415F-8676-329A3AC1CCA8}"/>
    <cellStyle name="Millares 3 11 4 2 2 7 2 2" xfId="45366" xr:uid="{4BBC8826-406B-4C15-A264-62698728C875}"/>
    <cellStyle name="Millares 3 11 4 2 2 7 3" xfId="33925" xr:uid="{87892041-38E9-4021-B93E-A93F17DE299C}"/>
    <cellStyle name="Millares 3 11 4 2 2 8" xfId="12094" xr:uid="{4AFC57F2-2366-45AC-93FA-B796CB053BC0}"/>
    <cellStyle name="Millares 3 11 4 2 2 8 2" xfId="34988" xr:uid="{DFBC6275-7549-42A9-A505-415BB9458265}"/>
    <cellStyle name="Millares 3 11 4 2 2 9" xfId="23547" xr:uid="{31C202E1-8758-43F3-861D-7561475D1A0D}"/>
    <cellStyle name="Millares 3 11 4 2 3" xfId="900" xr:uid="{A723AB58-C613-481D-8911-C6947618B405}"/>
    <cellStyle name="Millares 3 11 4 2 3 2" xfId="2217" xr:uid="{FB2DBF99-08FC-4EE2-822B-55DD8695AA6B}"/>
    <cellStyle name="Millares 3 11 4 2 3 2 2" xfId="6465" xr:uid="{8B71811B-4788-46DE-B38F-59AE6C1F10BD}"/>
    <cellStyle name="Millares 3 11 4 2 3 2 2 2" xfId="17917" xr:uid="{13B67522-649A-4C16-B1E4-498D60C07495}"/>
    <cellStyle name="Millares 3 11 4 2 3 2 2 2 2" xfId="40811" xr:uid="{B3FC1C32-4C8B-4232-BA5F-F4B0FE72D926}"/>
    <cellStyle name="Millares 3 11 4 2 3 2 2 3" xfId="29370" xr:uid="{192ABB83-F613-4341-80A6-A9BB789F3354}"/>
    <cellStyle name="Millares 3 11 4 2 3 2 2 4" xfId="52252" xr:uid="{11B7E569-4324-426E-8A9F-BDEC9BC254A1}"/>
    <cellStyle name="Millares 3 11 4 2 3 2 3" xfId="13675" xr:uid="{8CFAAB00-573E-4DBF-9B6F-F955459DA55B}"/>
    <cellStyle name="Millares 3 11 4 2 3 2 3 2" xfId="36569" xr:uid="{3FF234DE-6764-4CD3-80FF-EFFBBC7FBEA1}"/>
    <cellStyle name="Millares 3 11 4 2 3 2 4" xfId="25128" xr:uid="{97166089-AE6F-4E93-9129-5496E0988FFB}"/>
    <cellStyle name="Millares 3 11 4 2 3 2 5" xfId="48011" xr:uid="{5CDA49F2-A381-46C1-A78B-657F04C73161}"/>
    <cellStyle name="Millares 3 11 4 2 3 3" xfId="4061" xr:uid="{746E1427-E6A6-4464-AE44-08156635B88C}"/>
    <cellStyle name="Millares 3 11 4 2 3 3 2" xfId="8304" xr:uid="{8976CD27-C902-458B-98B7-6AC018F45B70}"/>
    <cellStyle name="Millares 3 11 4 2 3 3 2 2" xfId="19756" xr:uid="{05CDAE6E-A1B4-4231-A691-AEBD7110303B}"/>
    <cellStyle name="Millares 3 11 4 2 3 3 2 2 2" xfId="42650" xr:uid="{BCB445DB-CA5A-4F97-8E13-A3694002D2CC}"/>
    <cellStyle name="Millares 3 11 4 2 3 3 2 3" xfId="31209" xr:uid="{93A083C1-C481-4754-A611-BE3B2DC76354}"/>
    <cellStyle name="Millares 3 11 4 2 3 3 2 4" xfId="54091" xr:uid="{CAE2EA3B-29A5-4FAC-8CD2-F00D5364DA6E}"/>
    <cellStyle name="Millares 3 11 4 2 3 3 3" xfId="15514" xr:uid="{5B8CCFB5-8436-479C-97E9-BCB01BD22225}"/>
    <cellStyle name="Millares 3 11 4 2 3 3 3 2" xfId="38408" xr:uid="{CF1F98B2-AF21-4AA0-AEE2-65E132872D70}"/>
    <cellStyle name="Millares 3 11 4 2 3 3 4" xfId="26967" xr:uid="{6D2F9B30-C4AE-4764-ADCC-45385BDC3CB1}"/>
    <cellStyle name="Millares 3 11 4 2 3 3 5" xfId="49849" xr:uid="{C6DBB577-ECBC-4E47-A833-659CEB8EB6BD}"/>
    <cellStyle name="Millares 3 11 4 2 3 4" xfId="5148" xr:uid="{1E09214B-1D3E-45EE-BDCD-8DD5215A6F12}"/>
    <cellStyle name="Millares 3 11 4 2 3 4 2" xfId="16600" xr:uid="{EC9C4525-27B4-4F04-903D-D2A37FAE6564}"/>
    <cellStyle name="Millares 3 11 4 2 3 4 2 2" xfId="39494" xr:uid="{05CEADF5-B640-4083-92E0-400C7C8C0113}"/>
    <cellStyle name="Millares 3 11 4 2 3 4 3" xfId="28053" xr:uid="{B7E75E47-7D37-47E7-BE6D-0AD88BD2AE50}"/>
    <cellStyle name="Millares 3 11 4 2 3 4 4" xfId="50935" xr:uid="{3E6CE605-4F85-4EA3-A01C-C3C842BD7DCA}"/>
    <cellStyle name="Millares 3 11 4 2 3 5" xfId="10209" xr:uid="{953E11A2-7336-412C-8435-55AB41644549}"/>
    <cellStyle name="Millares 3 11 4 2 3 5 2" xfId="21652" xr:uid="{6075C265-5EBD-491D-909E-23A38FB16C1C}"/>
    <cellStyle name="Millares 3 11 4 2 3 5 2 2" xfId="44546" xr:uid="{6C9AB5D1-045E-4DED-98BC-BC17D41C337C}"/>
    <cellStyle name="Millares 3 11 4 2 3 5 3" xfId="33105" xr:uid="{1B29B8B0-E09B-4715-8982-678138A66D3B}"/>
    <cellStyle name="Millares 3 11 4 2 3 6" xfId="11293" xr:uid="{BD855D9C-4D93-46C3-ABB7-EBAF978D281D}"/>
    <cellStyle name="Millares 3 11 4 2 3 6 2" xfId="22736" xr:uid="{6D06A9EF-6AE9-4873-A0EF-C39F7D503C97}"/>
    <cellStyle name="Millares 3 11 4 2 3 6 2 2" xfId="45630" xr:uid="{902C068C-19A5-4252-A5E8-1053EB15F906}"/>
    <cellStyle name="Millares 3 11 4 2 3 6 3" xfId="34189" xr:uid="{D530A75B-AD4F-48B6-B86B-58C30702863B}"/>
    <cellStyle name="Millares 3 11 4 2 3 7" xfId="12358" xr:uid="{BB2D1BFA-A3B9-491C-BB4E-A1DA167CC980}"/>
    <cellStyle name="Millares 3 11 4 2 3 7 2" xfId="35252" xr:uid="{6B3CA57C-8727-40FB-98FF-F416039C4992}"/>
    <cellStyle name="Millares 3 11 4 2 3 8" xfId="23811" xr:uid="{4323708C-70D8-4BF7-AB3E-6202895A64C0}"/>
    <cellStyle name="Millares 3 11 4 2 3 9" xfId="46694" xr:uid="{951E8CAB-BD25-4460-98AE-FD1D43B6A76A}"/>
    <cellStyle name="Millares 3 11 4 2 4" xfId="1428" xr:uid="{E63CE13B-0564-47E0-A422-F43EC99D1ACE}"/>
    <cellStyle name="Millares 3 11 4 2 4 2" xfId="2745" xr:uid="{658F76B1-47E2-47FC-A10B-A194F9B68D48}"/>
    <cellStyle name="Millares 3 11 4 2 4 2 2" xfId="6993" xr:uid="{F97D38D8-4383-451B-AA4D-BABC3613EFF6}"/>
    <cellStyle name="Millares 3 11 4 2 4 2 2 2" xfId="18445" xr:uid="{68A1891E-889B-49D3-95F6-D1DCD5A8D082}"/>
    <cellStyle name="Millares 3 11 4 2 4 2 2 2 2" xfId="41339" xr:uid="{B5CEE70D-488A-4304-92C1-10B6F3020723}"/>
    <cellStyle name="Millares 3 11 4 2 4 2 2 3" xfId="29898" xr:uid="{2C59DC6F-CFF4-48C3-B83D-6E1C84D043FB}"/>
    <cellStyle name="Millares 3 11 4 2 4 2 2 4" xfId="52780" xr:uid="{9A4F7672-FF9E-4A37-8014-B476009266D4}"/>
    <cellStyle name="Millares 3 11 4 2 4 2 3" xfId="14203" xr:uid="{24E13A68-0242-40EE-A901-5AB635CD764E}"/>
    <cellStyle name="Millares 3 11 4 2 4 2 3 2" xfId="37097" xr:uid="{C3CB5261-331C-45A6-B54E-37EE2622848B}"/>
    <cellStyle name="Millares 3 11 4 2 4 2 4" xfId="25656" xr:uid="{6F939019-824B-49DE-A43B-9FD59EB35E90}"/>
    <cellStyle name="Millares 3 11 4 2 4 2 5" xfId="48539" xr:uid="{942C143E-12CA-455D-958B-7EB7CDAF6A66}"/>
    <cellStyle name="Millares 3 11 4 2 4 3" xfId="5676" xr:uid="{896B2526-7615-4C0E-95DF-D0E0E41058B3}"/>
    <cellStyle name="Millares 3 11 4 2 4 3 2" xfId="17128" xr:uid="{137FCB48-F8B9-4054-A435-1F3069023CA2}"/>
    <cellStyle name="Millares 3 11 4 2 4 3 2 2" xfId="40022" xr:uid="{AF90F71D-0606-4BAB-A0F4-8B11ACD1E9F7}"/>
    <cellStyle name="Millares 3 11 4 2 4 3 3" xfId="28581" xr:uid="{1F40C9A4-EADE-4508-BF9A-9E3D42035A95}"/>
    <cellStyle name="Millares 3 11 4 2 4 3 4" xfId="51463" xr:uid="{B33B071A-17E0-413F-91BF-FE9A8F185DCB}"/>
    <cellStyle name="Millares 3 11 4 2 4 4" xfId="12886" xr:uid="{E27EE8F7-7EEB-4EB3-9BAD-E2CC464E943E}"/>
    <cellStyle name="Millares 3 11 4 2 4 4 2" xfId="35780" xr:uid="{02AC0D09-D4F2-475A-A353-1147E94A4EA9}"/>
    <cellStyle name="Millares 3 11 4 2 4 5" xfId="24339" xr:uid="{55F12296-9B00-4CBA-82CB-3CB8C7A67689}"/>
    <cellStyle name="Millares 3 11 4 2 4 6" xfId="47222" xr:uid="{2A84856B-E8D0-4C55-926A-CDD42FA10CE8}"/>
    <cellStyle name="Millares 3 11 4 2 5" xfId="1690" xr:uid="{C3CCF5D3-DB93-451C-9F6E-9D66DE4D890A}"/>
    <cellStyle name="Millares 3 11 4 2 5 2" xfId="5938" xr:uid="{CCF7D528-09CC-4FCC-824B-E99CB5707A6F}"/>
    <cellStyle name="Millares 3 11 4 2 5 2 2" xfId="17390" xr:uid="{CC503BE2-1B59-4A28-B7AB-ACF41FEC89FC}"/>
    <cellStyle name="Millares 3 11 4 2 5 2 2 2" xfId="40284" xr:uid="{8226ADCC-F90A-4A65-B446-D8557E61A65E}"/>
    <cellStyle name="Millares 3 11 4 2 5 2 3" xfId="28843" xr:uid="{EF1DFFE5-4696-49E1-939F-2B18BCF1431D}"/>
    <cellStyle name="Millares 3 11 4 2 5 2 4" xfId="51725" xr:uid="{1FEAFCCA-D051-44F0-946F-9DB1EE54F8B4}"/>
    <cellStyle name="Millares 3 11 4 2 5 3" xfId="13148" xr:uid="{A383FE09-C7A9-4349-9786-05F5762B3018}"/>
    <cellStyle name="Millares 3 11 4 2 5 3 2" xfId="36042" xr:uid="{65FE2724-17A3-412A-9986-4440B704C0FE}"/>
    <cellStyle name="Millares 3 11 4 2 5 4" xfId="24601" xr:uid="{647FB5A1-0B3C-46D7-B1F4-93D10243AA50}"/>
    <cellStyle name="Millares 3 11 4 2 5 5" xfId="47484" xr:uid="{D0D28CF1-2446-4226-BBD9-3D495E1EC283}"/>
    <cellStyle name="Millares 3 11 4 2 6" xfId="3013" xr:uid="{64A484F0-0575-40C8-BA06-2A1C9B67A716}"/>
    <cellStyle name="Millares 3 11 4 2 6 2" xfId="7256" xr:uid="{D662B66D-EE8D-484F-AF0F-2E16BE3F6BC2}"/>
    <cellStyle name="Millares 3 11 4 2 6 2 2" xfId="18708" xr:uid="{604087DA-B70B-4AE9-89EC-8832D5723CB9}"/>
    <cellStyle name="Millares 3 11 4 2 6 2 2 2" xfId="41602" xr:uid="{75B91C90-0AAB-4D12-941A-EFEEB696B5F8}"/>
    <cellStyle name="Millares 3 11 4 2 6 2 3" xfId="30161" xr:uid="{1C04C62B-C8A9-4535-A210-9A085DC2201D}"/>
    <cellStyle name="Millares 3 11 4 2 6 2 4" xfId="53043" xr:uid="{E8A7439A-D298-4979-B4E0-5C0DBBB8196D}"/>
    <cellStyle name="Millares 3 11 4 2 6 3" xfId="14466" xr:uid="{BB8A7920-5D81-424B-8E0D-58B3D5B02403}"/>
    <cellStyle name="Millares 3 11 4 2 6 3 2" xfId="37360" xr:uid="{EBF03C0D-9944-4E41-9F20-3274F872DB5A}"/>
    <cellStyle name="Millares 3 11 4 2 6 4" xfId="25919" xr:uid="{BC1128C1-8D58-4B61-B23F-0DDEFF8E6B3A}"/>
    <cellStyle name="Millares 3 11 4 2 6 5" xfId="48801" xr:uid="{3D5148D7-C60E-4D32-B355-F06A56C70EF3}"/>
    <cellStyle name="Millares 3 11 4 2 7" xfId="3273" xr:uid="{9AC878E8-B104-4114-8F98-88545B3CF720}"/>
    <cellStyle name="Millares 3 11 4 2 7 2" xfId="7516" xr:uid="{60F0B016-7F30-4562-942F-37F95F8AE408}"/>
    <cellStyle name="Millares 3 11 4 2 7 2 2" xfId="18968" xr:uid="{1C58EA87-8135-4C35-8522-0D95C962D454}"/>
    <cellStyle name="Millares 3 11 4 2 7 2 2 2" xfId="41862" xr:uid="{6D1A9A00-1CD8-4BE8-A59F-4C7C5F045996}"/>
    <cellStyle name="Millares 3 11 4 2 7 2 3" xfId="30421" xr:uid="{A02B3577-E486-4C9A-9B02-D1EBB2E4CCDC}"/>
    <cellStyle name="Millares 3 11 4 2 7 2 4" xfId="53303" xr:uid="{2943AF6A-F127-4304-84E6-869082540839}"/>
    <cellStyle name="Millares 3 11 4 2 7 3" xfId="14726" xr:uid="{920A9A0C-94DD-4FBD-82D7-0ADBC2046098}"/>
    <cellStyle name="Millares 3 11 4 2 7 3 2" xfId="37620" xr:uid="{46891B37-AFB7-4788-BAF4-FA73FA84BFB9}"/>
    <cellStyle name="Millares 3 11 4 2 7 4" xfId="26179" xr:uid="{8BBC46BD-7BC9-40A9-BC4C-B1D3E7BA5BC3}"/>
    <cellStyle name="Millares 3 11 4 2 7 5" xfId="49061" xr:uid="{1166F590-B20B-4BEF-BA11-BBD719518378}"/>
    <cellStyle name="Millares 3 11 4 2 8" xfId="3534" xr:uid="{EF5AC1A7-9379-4A38-8771-1796B327BCFA}"/>
    <cellStyle name="Millares 3 11 4 2 8 2" xfId="7777" xr:uid="{1EE603FE-0668-4E45-9C27-93E09D12A943}"/>
    <cellStyle name="Millares 3 11 4 2 8 2 2" xfId="19229" xr:uid="{277DA7DE-842E-4C15-B437-309349EC8B50}"/>
    <cellStyle name="Millares 3 11 4 2 8 2 2 2" xfId="42123" xr:uid="{0465F5E6-DFFC-446E-85CC-657BA9E0CE39}"/>
    <cellStyle name="Millares 3 11 4 2 8 2 3" xfId="30682" xr:uid="{BE924C9D-BD69-4BAD-BCEC-7708BF0848BE}"/>
    <cellStyle name="Millares 3 11 4 2 8 2 4" xfId="53564" xr:uid="{97C3391B-B019-4058-96CC-8C952C34437F}"/>
    <cellStyle name="Millares 3 11 4 2 8 3" xfId="14987" xr:uid="{E7823861-ADA3-4FE2-AD81-E5ED315AFBE8}"/>
    <cellStyle name="Millares 3 11 4 2 8 3 2" xfId="37881" xr:uid="{7420874F-F738-4538-9040-B1A8932A3194}"/>
    <cellStyle name="Millares 3 11 4 2 8 4" xfId="26440" xr:uid="{ED055F31-A47D-419F-ACBD-183DA9F8B8C6}"/>
    <cellStyle name="Millares 3 11 4 2 8 5" xfId="49322" xr:uid="{6A0EFF54-2550-4C46-8AED-AD58174845E1}"/>
    <cellStyle name="Millares 3 11 4 2 9" xfId="4602" xr:uid="{E7EBA639-5B52-4689-ACDF-B881535181CE}"/>
    <cellStyle name="Millares 3 11 4 2 9 2" xfId="16054" xr:uid="{C1725003-68CD-4276-96EF-BB6121899C42}"/>
    <cellStyle name="Millares 3 11 4 2 9 2 2" xfId="38948" xr:uid="{FCE6BC74-E23A-441D-A5D1-04094D1F6276}"/>
    <cellStyle name="Millares 3 11 4 2 9 3" xfId="27507" xr:uid="{CC5476AE-45CC-4258-B80D-DEDE0DFA1B0C}"/>
    <cellStyle name="Millares 3 11 4 2 9 4" xfId="50389" xr:uid="{C45122B5-7FBF-427A-B345-520B5BEAE3AB}"/>
    <cellStyle name="Millares 3 11 4 3" xfId="519" xr:uid="{9C65D973-F9DA-444E-8308-833C55A61A46}"/>
    <cellStyle name="Millares 3 11 4 3 10" xfId="46314" xr:uid="{B3F952E1-F37E-46D4-BE69-E0C4D799B2B4}"/>
    <cellStyle name="Millares 3 11 4 3 2" xfId="1047" xr:uid="{E849C4B8-6B47-41C2-BC5A-720266140174}"/>
    <cellStyle name="Millares 3 11 4 3 2 2" xfId="2364" xr:uid="{CE1010D8-64E4-40ED-9969-2789BEA3E914}"/>
    <cellStyle name="Millares 3 11 4 3 2 2 2" xfId="6612" xr:uid="{2F295ECE-47CE-4DD5-AC95-B04786AFC9DA}"/>
    <cellStyle name="Millares 3 11 4 3 2 2 2 2" xfId="18064" xr:uid="{6A54A07E-C21D-4764-BC8C-3993803B188D}"/>
    <cellStyle name="Millares 3 11 4 3 2 2 2 2 2" xfId="40958" xr:uid="{27122848-D7F7-4CA6-A6F7-B0144052E005}"/>
    <cellStyle name="Millares 3 11 4 3 2 2 2 3" xfId="29517" xr:uid="{784ECCC8-A6B4-4E33-BB08-6F5F09CEF361}"/>
    <cellStyle name="Millares 3 11 4 3 2 2 2 4" xfId="52399" xr:uid="{E7E5DD05-4DC9-4FB9-8863-8D7DEAF81382}"/>
    <cellStyle name="Millares 3 11 4 3 2 2 3" xfId="13822" xr:uid="{C3F617BA-B3DB-4AFA-88EC-4AAE5BCD73DC}"/>
    <cellStyle name="Millares 3 11 4 3 2 2 3 2" xfId="36716" xr:uid="{FB46A1C0-3C92-4C8F-9DDC-3C7F3C7668ED}"/>
    <cellStyle name="Millares 3 11 4 3 2 2 4" xfId="25275" xr:uid="{3691FA48-B946-4E77-A368-4A398ED7D0FE}"/>
    <cellStyle name="Millares 3 11 4 3 2 2 5" xfId="48158" xr:uid="{58179E37-0DD3-4505-865F-590AB66C6ADC}"/>
    <cellStyle name="Millares 3 11 4 3 2 3" xfId="4208" xr:uid="{F8E7D1F0-EF27-40A7-BB59-E80E715E09AD}"/>
    <cellStyle name="Millares 3 11 4 3 2 3 2" xfId="8451" xr:uid="{3B670565-8A9F-42F2-81A4-F891455E36BF}"/>
    <cellStyle name="Millares 3 11 4 3 2 3 2 2" xfId="19903" xr:uid="{D84160C8-82AF-40B4-8A08-5C34B3B1F681}"/>
    <cellStyle name="Millares 3 11 4 3 2 3 2 2 2" xfId="42797" xr:uid="{A88BE1B2-72FE-45A7-9F00-CC62BBFD7EA5}"/>
    <cellStyle name="Millares 3 11 4 3 2 3 2 3" xfId="31356" xr:uid="{171710F4-9693-4BF3-8BF9-8C78B8B6C96E}"/>
    <cellStyle name="Millares 3 11 4 3 2 3 2 4" xfId="54238" xr:uid="{419C4BC1-8A19-40E1-B028-412045B23C1F}"/>
    <cellStyle name="Millares 3 11 4 3 2 3 3" xfId="15661" xr:uid="{91F6C588-1438-4129-8F9A-757602A5DC4E}"/>
    <cellStyle name="Millares 3 11 4 3 2 3 3 2" xfId="38555" xr:uid="{7432B7D1-C85B-41D5-AB66-8C9FAAB5270B}"/>
    <cellStyle name="Millares 3 11 4 3 2 3 4" xfId="27114" xr:uid="{82483244-5894-46D2-B36A-6D7BE8F91AC1}"/>
    <cellStyle name="Millares 3 11 4 3 2 3 5" xfId="49996" xr:uid="{EFE03006-00CA-4C53-86BD-DEB29B314FB3}"/>
    <cellStyle name="Millares 3 11 4 3 2 4" xfId="5295" xr:uid="{9B45F0DE-015B-4713-AC04-30A0F8C0B740}"/>
    <cellStyle name="Millares 3 11 4 3 2 4 2" xfId="16747" xr:uid="{A12F6F14-4AD3-4EC1-A006-E0D3C034AA7E}"/>
    <cellStyle name="Millares 3 11 4 3 2 4 2 2" xfId="39641" xr:uid="{E2643633-9F18-4E20-BBB4-566D13FD465E}"/>
    <cellStyle name="Millares 3 11 4 3 2 4 3" xfId="28200" xr:uid="{2E2E43D4-5DCB-45C1-B605-ECFE5FE128A1}"/>
    <cellStyle name="Millares 3 11 4 3 2 4 4" xfId="51082" xr:uid="{27E1F65D-5F64-4039-84AE-0DD3598023B1}"/>
    <cellStyle name="Millares 3 11 4 3 2 5" xfId="10356" xr:uid="{DA4B4627-A32F-4FC2-ADB8-19F71A6AEFCC}"/>
    <cellStyle name="Millares 3 11 4 3 2 5 2" xfId="21799" xr:uid="{3FB43DCD-7C5A-4A97-B427-7CE879EE026E}"/>
    <cellStyle name="Millares 3 11 4 3 2 5 2 2" xfId="44693" xr:uid="{5AAD00AB-F7A5-49EB-9817-197314A2A3DD}"/>
    <cellStyle name="Millares 3 11 4 3 2 5 3" xfId="33252" xr:uid="{DECC0616-5673-4CCC-B7F0-AAE778AFAE54}"/>
    <cellStyle name="Millares 3 11 4 3 2 6" xfId="11440" xr:uid="{E61A472C-D01F-49C4-9074-594D5E3FA526}"/>
    <cellStyle name="Millares 3 11 4 3 2 6 2" xfId="22883" xr:uid="{B75817DA-C516-4495-A366-5AF72E5504A4}"/>
    <cellStyle name="Millares 3 11 4 3 2 6 2 2" xfId="45777" xr:uid="{68B1466B-AB8E-4A1D-89EB-17B19BE323D9}"/>
    <cellStyle name="Millares 3 11 4 3 2 6 3" xfId="34336" xr:uid="{5118B294-79A8-4D6C-AF15-30C7A44F25A8}"/>
    <cellStyle name="Millares 3 11 4 3 2 7" xfId="12505" xr:uid="{349DE4A4-0A77-42A6-B075-CE8D73D88AB9}"/>
    <cellStyle name="Millares 3 11 4 3 2 7 2" xfId="35399" xr:uid="{4C4AE56C-464B-4F55-AE78-5E833CC7AAB5}"/>
    <cellStyle name="Millares 3 11 4 3 2 8" xfId="23958" xr:uid="{C5F79384-A7BA-48C2-AA36-949D78C1A9BA}"/>
    <cellStyle name="Millares 3 11 4 3 2 9" xfId="46841" xr:uid="{1BB6F558-B730-44AC-B17E-EAE22EE9F60D}"/>
    <cellStyle name="Millares 3 11 4 3 3" xfId="1837" xr:uid="{B267EB32-820B-44FF-AEA5-0B533339F992}"/>
    <cellStyle name="Millares 3 11 4 3 3 2" xfId="6085" xr:uid="{841CF49C-C08F-4CBB-A8B9-D72C1D017AFA}"/>
    <cellStyle name="Millares 3 11 4 3 3 2 2" xfId="17537" xr:uid="{1E991755-62C3-45F3-BDB1-830AA4F4F43C}"/>
    <cellStyle name="Millares 3 11 4 3 3 2 2 2" xfId="40431" xr:uid="{42CDA1EA-537A-40FF-A11E-D111CA82882D}"/>
    <cellStyle name="Millares 3 11 4 3 3 2 3" xfId="28990" xr:uid="{DAC31760-A105-4486-BD54-C7424B64863D}"/>
    <cellStyle name="Millares 3 11 4 3 3 2 4" xfId="51872" xr:uid="{216D7C52-4C6E-45B4-9B66-083B349FF278}"/>
    <cellStyle name="Millares 3 11 4 3 3 3" xfId="13295" xr:uid="{092BECC3-6055-4A5D-8D1B-AE26F4D421CE}"/>
    <cellStyle name="Millares 3 11 4 3 3 3 2" xfId="36189" xr:uid="{69D9FFDD-4BF1-4714-ABF3-6119482A75D3}"/>
    <cellStyle name="Millares 3 11 4 3 3 4" xfId="24748" xr:uid="{20091227-708E-4C85-BFFA-99D87D367F26}"/>
    <cellStyle name="Millares 3 11 4 3 3 5" xfId="47631" xr:uid="{52125606-0927-4601-A584-6E81A4915B1C}"/>
    <cellStyle name="Millares 3 11 4 3 4" xfId="3681" xr:uid="{2A910A03-8C1D-4EEC-9DB1-947D1B1B8490}"/>
    <cellStyle name="Millares 3 11 4 3 4 2" xfId="7924" xr:uid="{A25BE605-7BBF-4935-A594-A939A3BA015A}"/>
    <cellStyle name="Millares 3 11 4 3 4 2 2" xfId="19376" xr:uid="{D20579AF-8655-4478-BFF5-60BD2BD1021E}"/>
    <cellStyle name="Millares 3 11 4 3 4 2 2 2" xfId="42270" xr:uid="{B33CED7F-8A7A-4408-ABBB-14E8C41496C8}"/>
    <cellStyle name="Millares 3 11 4 3 4 2 3" xfId="30829" xr:uid="{6ADF8FA3-808D-43A1-9972-EA6A8DF5E4AA}"/>
    <cellStyle name="Millares 3 11 4 3 4 2 4" xfId="53711" xr:uid="{A7B5DF01-6446-4873-A706-B0DC69071040}"/>
    <cellStyle name="Millares 3 11 4 3 4 3" xfId="15134" xr:uid="{78677B64-9D0F-47C3-B821-877BAA23DD72}"/>
    <cellStyle name="Millares 3 11 4 3 4 3 2" xfId="38028" xr:uid="{05F6EB77-3A46-4C74-BEDB-4994C1B23650}"/>
    <cellStyle name="Millares 3 11 4 3 4 4" xfId="26587" xr:uid="{7B3E8F7F-5274-4E32-800D-9D84B6DB9E40}"/>
    <cellStyle name="Millares 3 11 4 3 4 5" xfId="49469" xr:uid="{5C8AA545-A33F-4C35-8753-454F1A94367B}"/>
    <cellStyle name="Millares 3 11 4 3 5" xfId="4768" xr:uid="{E89AE167-7B38-44C1-A0F3-EE52B0392287}"/>
    <cellStyle name="Millares 3 11 4 3 5 2" xfId="16220" xr:uid="{E50C815A-897A-443A-AE3A-F8943C9BB521}"/>
    <cellStyle name="Millares 3 11 4 3 5 2 2" xfId="39114" xr:uid="{C8132E71-A5DB-40D9-95E1-82C19FDBD26C}"/>
    <cellStyle name="Millares 3 11 4 3 5 3" xfId="27673" xr:uid="{90889765-7DF4-4DA2-B528-40E72405ABE0}"/>
    <cellStyle name="Millares 3 11 4 3 5 4" xfId="50555" xr:uid="{1685F5E5-E905-4381-AA21-E8B89F5A97D5}"/>
    <cellStyle name="Millares 3 11 4 3 6" xfId="9829" xr:uid="{38177263-1E97-43F6-A7B1-4C32793CF144}"/>
    <cellStyle name="Millares 3 11 4 3 6 2" xfId="21272" xr:uid="{5DB34FB7-AF9B-4B29-A5F3-6997E184C795}"/>
    <cellStyle name="Millares 3 11 4 3 6 2 2" xfId="44166" xr:uid="{59C91E20-EEC0-44EC-9A0A-AAAFCB828918}"/>
    <cellStyle name="Millares 3 11 4 3 6 3" xfId="32725" xr:uid="{6B7CEB77-F680-4A86-9C3A-800C9E94249A}"/>
    <cellStyle name="Millares 3 11 4 3 7" xfId="10913" xr:uid="{6F055C0B-27E9-4F19-B163-FD9285CC5FA8}"/>
    <cellStyle name="Millares 3 11 4 3 7 2" xfId="22356" xr:uid="{6261695A-AEF7-44B1-8F44-B3C30BA4F2CA}"/>
    <cellStyle name="Millares 3 11 4 3 7 2 2" xfId="45250" xr:uid="{AA96B700-9502-4C88-A5BE-FD64371787E2}"/>
    <cellStyle name="Millares 3 11 4 3 7 3" xfId="33809" xr:uid="{D45D992A-F722-4A55-AD53-D3887578EE95}"/>
    <cellStyle name="Millares 3 11 4 3 8" xfId="11978" xr:uid="{108246FE-D3B4-4503-95C1-4015DA63CE0D}"/>
    <cellStyle name="Millares 3 11 4 3 8 2" xfId="34872" xr:uid="{3AAF1E5E-9A71-415D-9830-1866BC2D3B20}"/>
    <cellStyle name="Millares 3 11 4 3 9" xfId="23431" xr:uid="{E1C54FCD-D5CC-4D6C-894E-4DEDA73A531A}"/>
    <cellStyle name="Millares 3 11 4 4" xfId="784" xr:uid="{3AB4DFA2-9461-428D-AF3E-C3CC9EB8C532}"/>
    <cellStyle name="Millares 3 11 4 4 2" xfId="2101" xr:uid="{8FEA8EDE-2015-4331-963C-7491E5C116F4}"/>
    <cellStyle name="Millares 3 11 4 4 2 2" xfId="6349" xr:uid="{FF078AF3-7B1A-4701-A6BD-CDFDF1264C19}"/>
    <cellStyle name="Millares 3 11 4 4 2 2 2" xfId="17801" xr:uid="{3E73C597-55DC-4F02-8FA3-56D5A465CE9B}"/>
    <cellStyle name="Millares 3 11 4 4 2 2 2 2" xfId="40695" xr:uid="{0F11F914-4B0A-432D-9519-A6D2BA02F6A0}"/>
    <cellStyle name="Millares 3 11 4 4 2 2 3" xfId="29254" xr:uid="{637FF0C0-F2EC-4138-8D09-EAFA9BFDE349}"/>
    <cellStyle name="Millares 3 11 4 4 2 2 4" xfId="52136" xr:uid="{D62690EE-5348-415D-BB2C-29A4B1C18C0E}"/>
    <cellStyle name="Millares 3 11 4 4 2 3" xfId="13559" xr:uid="{9B85FBC4-FC48-4C95-AC20-59002803BA28}"/>
    <cellStyle name="Millares 3 11 4 4 2 3 2" xfId="36453" xr:uid="{08614DFA-8056-4E8E-B118-74EF7354FE9B}"/>
    <cellStyle name="Millares 3 11 4 4 2 4" xfId="25012" xr:uid="{C04ED572-1BF9-4548-BC73-B05A15F49FF8}"/>
    <cellStyle name="Millares 3 11 4 4 2 5" xfId="47895" xr:uid="{6B5C35AF-544D-4852-9AB2-EC260B976F0F}"/>
    <cellStyle name="Millares 3 11 4 4 3" xfId="3945" xr:uid="{047D4D41-A5AE-4468-9491-7316C42416A8}"/>
    <cellStyle name="Millares 3 11 4 4 3 2" xfId="8188" xr:uid="{370967AB-D15B-47CC-B277-3B79CB7A813B}"/>
    <cellStyle name="Millares 3 11 4 4 3 2 2" xfId="19640" xr:uid="{507CEA69-EA1A-414D-A29F-CFD0DFA73C8D}"/>
    <cellStyle name="Millares 3 11 4 4 3 2 2 2" xfId="42534" xr:uid="{28B44663-EB1D-4C97-8AB3-2BEBC3FC4D3D}"/>
    <cellStyle name="Millares 3 11 4 4 3 2 3" xfId="31093" xr:uid="{9EDC65EF-9B5A-4B06-88ED-043F758419DB}"/>
    <cellStyle name="Millares 3 11 4 4 3 2 4" xfId="53975" xr:uid="{F69B0C20-B730-4B2C-8736-A5466FA63537}"/>
    <cellStyle name="Millares 3 11 4 4 3 3" xfId="15398" xr:uid="{31573FFC-998C-4AB1-B26C-98E074D64CB5}"/>
    <cellStyle name="Millares 3 11 4 4 3 3 2" xfId="38292" xr:uid="{203622BC-934F-4A49-8C2D-6839213F96F1}"/>
    <cellStyle name="Millares 3 11 4 4 3 4" xfId="26851" xr:uid="{4D7B9684-E9CE-4646-89D5-64FE79E4AC8E}"/>
    <cellStyle name="Millares 3 11 4 4 3 5" xfId="49733" xr:uid="{36DEC7FB-09BD-4394-A158-38C00A603965}"/>
    <cellStyle name="Millares 3 11 4 4 4" xfId="5032" xr:uid="{6D1E8AA0-7405-47C4-A9D0-B062DE124DDD}"/>
    <cellStyle name="Millares 3 11 4 4 4 2" xfId="16484" xr:uid="{2C4CEF89-BB14-4797-9B7A-660DF5948118}"/>
    <cellStyle name="Millares 3 11 4 4 4 2 2" xfId="39378" xr:uid="{CDC6A281-7827-4481-8B7F-4E9070198986}"/>
    <cellStyle name="Millares 3 11 4 4 4 3" xfId="27937" xr:uid="{F87149F3-CB75-4BD2-AC66-51A1297A4F76}"/>
    <cellStyle name="Millares 3 11 4 4 4 4" xfId="50819" xr:uid="{D4C35FC8-BFD8-4389-869D-2A0E59053F08}"/>
    <cellStyle name="Millares 3 11 4 4 5" xfId="10093" xr:uid="{04F5899F-F6BE-4B98-88A8-C692AB74C35D}"/>
    <cellStyle name="Millares 3 11 4 4 5 2" xfId="21536" xr:uid="{B0C8D61F-9EEB-47B3-BEF2-57D2FA340BC4}"/>
    <cellStyle name="Millares 3 11 4 4 5 2 2" xfId="44430" xr:uid="{5459DE01-BF83-497B-B9AD-95801AB0320D}"/>
    <cellStyle name="Millares 3 11 4 4 5 3" xfId="32989" xr:uid="{D375BF07-50E1-4A31-A7EE-B54517F9D3B7}"/>
    <cellStyle name="Millares 3 11 4 4 6" xfId="11177" xr:uid="{DDF80DAA-DFB3-4B7E-8A63-89201EE82325}"/>
    <cellStyle name="Millares 3 11 4 4 6 2" xfId="22620" xr:uid="{F743632F-8F8F-44AE-81A7-C9B5966E2256}"/>
    <cellStyle name="Millares 3 11 4 4 6 2 2" xfId="45514" xr:uid="{CCBD790B-86B9-43D2-8E1D-05B265FF9F45}"/>
    <cellStyle name="Millares 3 11 4 4 6 3" xfId="34073" xr:uid="{CCFB794A-872B-4CD9-9D7B-7854F99D55DC}"/>
    <cellStyle name="Millares 3 11 4 4 7" xfId="12242" xr:uid="{0976222B-094B-4E4B-AB58-4F98C442F16E}"/>
    <cellStyle name="Millares 3 11 4 4 7 2" xfId="35136" xr:uid="{F36C8CD9-9B07-4867-839B-54F95691BF74}"/>
    <cellStyle name="Millares 3 11 4 4 8" xfId="23695" xr:uid="{6AB21A42-BDC0-4902-A3A8-539C7215D6AC}"/>
    <cellStyle name="Millares 3 11 4 4 9" xfId="46578" xr:uid="{3727560C-6AD6-4690-9B55-3BDBF15A90B0}"/>
    <cellStyle name="Millares 3 11 4 5" xfId="1312" xr:uid="{57774C83-2596-4DC6-8D8C-B50637EE919A}"/>
    <cellStyle name="Millares 3 11 4 5 2" xfId="2629" xr:uid="{68DD25A2-EA07-4B21-B91F-BDD3B2779CA0}"/>
    <cellStyle name="Millares 3 11 4 5 2 2" xfId="6877" xr:uid="{800D2656-ADEF-4038-8598-109655749E4C}"/>
    <cellStyle name="Millares 3 11 4 5 2 2 2" xfId="18329" xr:uid="{5D4930CE-3151-49FC-89AD-DDCB0E413AA3}"/>
    <cellStyle name="Millares 3 11 4 5 2 2 2 2" xfId="41223" xr:uid="{39050BF7-1AE7-4961-9D75-5298FBA7AD70}"/>
    <cellStyle name="Millares 3 11 4 5 2 2 3" xfId="29782" xr:uid="{66EF58FD-4791-4633-8107-1C9A74F8B440}"/>
    <cellStyle name="Millares 3 11 4 5 2 2 4" xfId="52664" xr:uid="{DDB00BA3-D83F-491C-914C-B1D82799F842}"/>
    <cellStyle name="Millares 3 11 4 5 2 3" xfId="14087" xr:uid="{CD9BD5C2-7571-4593-8718-7E67AB525658}"/>
    <cellStyle name="Millares 3 11 4 5 2 3 2" xfId="36981" xr:uid="{E5261504-84FA-484D-8771-1EAC248C1376}"/>
    <cellStyle name="Millares 3 11 4 5 2 4" xfId="25540" xr:uid="{8AA55138-E445-462C-A4AD-B96EB71773A9}"/>
    <cellStyle name="Millares 3 11 4 5 2 5" xfId="48423" xr:uid="{EEBFCAFD-66B4-49D6-A04A-8C55B60CC6BF}"/>
    <cellStyle name="Millares 3 11 4 5 3" xfId="5560" xr:uid="{041F7F25-3E68-4A41-BF88-90999F2EBC6B}"/>
    <cellStyle name="Millares 3 11 4 5 3 2" xfId="17012" xr:uid="{26DABB56-F493-4E39-B7B3-AC6645435E09}"/>
    <cellStyle name="Millares 3 11 4 5 3 2 2" xfId="39906" xr:uid="{39922CF6-74A6-478B-9D21-512CEEDFFD59}"/>
    <cellStyle name="Millares 3 11 4 5 3 3" xfId="28465" xr:uid="{E878BB97-C7E3-431F-AAA0-CE04479D79C5}"/>
    <cellStyle name="Millares 3 11 4 5 3 4" xfId="51347" xr:uid="{6642BF79-83E8-4E8D-87FD-D90471BD2CD3}"/>
    <cellStyle name="Millares 3 11 4 5 4" xfId="12770" xr:uid="{5EA10135-C0CD-4C7D-B8A4-3F508961D29D}"/>
    <cellStyle name="Millares 3 11 4 5 4 2" xfId="35664" xr:uid="{97C10228-D520-4E13-9BD0-FF7BC964AC64}"/>
    <cellStyle name="Millares 3 11 4 5 5" xfId="24223" xr:uid="{95E481CC-EE33-40DE-9B24-E45A7CA07192}"/>
    <cellStyle name="Millares 3 11 4 5 6" xfId="47106" xr:uid="{A682CFCE-B85F-4C51-BB82-31544202A423}"/>
    <cellStyle name="Millares 3 11 4 6" xfId="1574" xr:uid="{D2A70C5B-34B4-4E13-950D-67A13D9A8BE4}"/>
    <cellStyle name="Millares 3 11 4 6 2" xfId="5822" xr:uid="{7FF6164C-835D-45F7-89F5-716BB1BDF402}"/>
    <cellStyle name="Millares 3 11 4 6 2 2" xfId="17274" xr:uid="{D3AC2D2A-4824-4615-8F40-F342F5F22072}"/>
    <cellStyle name="Millares 3 11 4 6 2 2 2" xfId="40168" xr:uid="{8CA9CE7A-866C-4C97-8C38-430DE758E068}"/>
    <cellStyle name="Millares 3 11 4 6 2 3" xfId="28727" xr:uid="{DB44C662-78DC-4902-9F6E-6872A90F7837}"/>
    <cellStyle name="Millares 3 11 4 6 2 4" xfId="51609" xr:uid="{C5D07A9F-9BEC-48EC-A989-983A74CAA02E}"/>
    <cellStyle name="Millares 3 11 4 6 3" xfId="13032" xr:uid="{C34ED44D-2AC8-45FB-83CE-CDA1F3EF0D0F}"/>
    <cellStyle name="Millares 3 11 4 6 3 2" xfId="35926" xr:uid="{F53BBC45-5ACF-4BA1-95D1-3BD0E4408D3A}"/>
    <cellStyle name="Millares 3 11 4 6 4" xfId="24485" xr:uid="{DF059AE4-A792-4684-A815-7FFB3F688E58}"/>
    <cellStyle name="Millares 3 11 4 6 5" xfId="47368" xr:uid="{FF09A3E4-9A0C-4819-AECD-88674F264410}"/>
    <cellStyle name="Millares 3 11 4 7" xfId="2897" xr:uid="{D8D9AE84-CCFE-4BAA-8C1C-FA6980FEF839}"/>
    <cellStyle name="Millares 3 11 4 7 2" xfId="7140" xr:uid="{8C595814-A342-4641-98FE-3A6478C7D65B}"/>
    <cellStyle name="Millares 3 11 4 7 2 2" xfId="18592" xr:uid="{DF764EBD-0644-42D6-981D-4ACFF66A4B9C}"/>
    <cellStyle name="Millares 3 11 4 7 2 2 2" xfId="41486" xr:uid="{D8C8D79B-FB28-4C3B-A0A6-BCF07E3910D6}"/>
    <cellStyle name="Millares 3 11 4 7 2 3" xfId="30045" xr:uid="{50A2CD84-A73B-432D-A3E4-257721DDC486}"/>
    <cellStyle name="Millares 3 11 4 7 2 4" xfId="52927" xr:uid="{4FD312C2-900B-465A-8816-49A3696E1133}"/>
    <cellStyle name="Millares 3 11 4 7 3" xfId="14350" xr:uid="{71A0BB33-6A8F-4F33-B12F-0CC399A7BEB3}"/>
    <cellStyle name="Millares 3 11 4 7 3 2" xfId="37244" xr:uid="{91194ED6-E584-492A-9570-FD961232F5E3}"/>
    <cellStyle name="Millares 3 11 4 7 4" xfId="25803" xr:uid="{532D2A5D-1383-4100-BECF-86FED1680565}"/>
    <cellStyle name="Millares 3 11 4 7 5" xfId="48685" xr:uid="{A82A8064-DE41-43EA-B72B-450498AD6534}"/>
    <cellStyle name="Millares 3 11 4 8" xfId="3157" xr:uid="{F5C51BF9-D96E-47D9-BC47-1A06BB9C006C}"/>
    <cellStyle name="Millares 3 11 4 8 2" xfId="7400" xr:uid="{BED16ADD-0821-4116-A781-40806DD7D318}"/>
    <cellStyle name="Millares 3 11 4 8 2 2" xfId="18852" xr:uid="{8DB4D017-B8BB-4616-B9B6-3F47D30E4342}"/>
    <cellStyle name="Millares 3 11 4 8 2 2 2" xfId="41746" xr:uid="{E80C5FB1-8E1C-4383-8189-F3A3A6B71E5F}"/>
    <cellStyle name="Millares 3 11 4 8 2 3" xfId="30305" xr:uid="{03CDAFFE-4B4A-436D-BC35-DD48B9843F83}"/>
    <cellStyle name="Millares 3 11 4 8 2 4" xfId="53187" xr:uid="{9432411F-2287-48F2-8433-22D511A031E6}"/>
    <cellStyle name="Millares 3 11 4 8 3" xfId="14610" xr:uid="{A25C37E9-B263-4689-9F59-F6DE8911EF03}"/>
    <cellStyle name="Millares 3 11 4 8 3 2" xfId="37504" xr:uid="{C5EC9791-2631-459A-86F7-53465052E3EF}"/>
    <cellStyle name="Millares 3 11 4 8 4" xfId="26063" xr:uid="{2457C4B4-BF04-44D0-A0D5-A3E85AD092E1}"/>
    <cellStyle name="Millares 3 11 4 8 5" xfId="48945" xr:uid="{108E8D94-3F28-41A7-AE5F-8E8B2EA8B7CB}"/>
    <cellStyle name="Millares 3 11 4 9" xfId="3418" xr:uid="{1E965D69-EB82-4030-8E31-867C7DC33A16}"/>
    <cellStyle name="Millares 3 11 4 9 2" xfId="7661" xr:uid="{836808DA-854E-4AE6-BD38-F3F93044DE63}"/>
    <cellStyle name="Millares 3 11 4 9 2 2" xfId="19113" xr:uid="{B8B86DE0-EED6-4BA4-9D5A-D98450699FA6}"/>
    <cellStyle name="Millares 3 11 4 9 2 2 2" xfId="42007" xr:uid="{61169FBA-8C38-49D9-932E-49F50DBD9F43}"/>
    <cellStyle name="Millares 3 11 4 9 2 3" xfId="30566" xr:uid="{266FEA41-BFFD-42B4-A704-A06DD88D2892}"/>
    <cellStyle name="Millares 3 11 4 9 2 4" xfId="53448" xr:uid="{2D576898-66B5-4633-A65A-4C88C305D7AE}"/>
    <cellStyle name="Millares 3 11 4 9 3" xfId="14871" xr:uid="{D77E9CDA-71FA-484C-94B8-17584746F78C}"/>
    <cellStyle name="Millares 3 11 4 9 3 2" xfId="37765" xr:uid="{A1A4E539-DAB8-4B8C-A780-965F89F679C4}"/>
    <cellStyle name="Millares 3 11 4 9 4" xfId="26324" xr:uid="{98AD90FF-E37C-4DFE-AB14-1582BB60E6A5}"/>
    <cellStyle name="Millares 3 11 4 9 5" xfId="49206" xr:uid="{9AFC45B7-C849-48C7-9A10-F36D4FF23516}"/>
    <cellStyle name="Millares 3 11 5" xfId="286" xr:uid="{2DA9C743-EB0F-410D-9076-F18643E25DF1}"/>
    <cellStyle name="Millares 3 11 5 10" xfId="4516" xr:uid="{FCAA8B58-128E-4C20-9520-B165729785F6}"/>
    <cellStyle name="Millares 3 11 5 10 2" xfId="15968" xr:uid="{43784471-89D5-408C-8262-8807288822F0}"/>
    <cellStyle name="Millares 3 11 5 10 2 2" xfId="38862" xr:uid="{9459634D-CC89-4998-B8B4-B208CFE69DD4}"/>
    <cellStyle name="Millares 3 11 5 10 3" xfId="27421" xr:uid="{547FE229-D126-4DCB-BE17-18945FFE228C}"/>
    <cellStyle name="Millares 3 11 5 10 4" xfId="50303" xr:uid="{34C54215-A497-4306-A7FE-5FF7B21E3344}"/>
    <cellStyle name="Millares 3 11 5 11" xfId="8795" xr:uid="{6B3642F7-F11D-47CC-8712-0B32B2728BC1}"/>
    <cellStyle name="Millares 3 11 5 11 2" xfId="20239" xr:uid="{E627AA41-7310-406D-AFC0-19784EBD9753}"/>
    <cellStyle name="Millares 3 11 5 11 2 2" xfId="43133" xr:uid="{BBB157D0-29FE-4BD7-82D8-1FB1E0B5AA08}"/>
    <cellStyle name="Millares 3 11 5 11 3" xfId="31692" xr:uid="{D819DE5F-BC91-4E70-AA3F-891DDE5E2ACE}"/>
    <cellStyle name="Millares 3 11 5 11 4" xfId="54574" xr:uid="{69E958F3-A25C-416C-97F4-6038C8112E2A}"/>
    <cellStyle name="Millares 3 11 5 12" xfId="9057" xr:uid="{A22659AA-9BD1-4180-BEB1-361EB985198F}"/>
    <cellStyle name="Millares 3 11 5 12 2" xfId="20501" xr:uid="{CC27AD98-2389-404C-A21E-E5F25A163B0D}"/>
    <cellStyle name="Millares 3 11 5 12 2 2" xfId="43395" xr:uid="{94FAC007-CCF1-401B-8161-1957E8F19B04}"/>
    <cellStyle name="Millares 3 11 5 12 3" xfId="31954" xr:uid="{DBFE74C5-7210-48C5-B068-ADAC15A4FE9A}"/>
    <cellStyle name="Millares 3 11 5 12 4" xfId="54836" xr:uid="{45335D4D-1C6C-4B8C-BBD0-026CEA33821C}"/>
    <cellStyle name="Millares 3 11 5 13" xfId="9324" xr:uid="{A2505AB1-E996-4153-BE00-1EF89982AECE}"/>
    <cellStyle name="Millares 3 11 5 13 2" xfId="20768" xr:uid="{B0F48362-4187-479F-B1DC-63C4C90F8ABD}"/>
    <cellStyle name="Millares 3 11 5 13 2 2" xfId="43662" xr:uid="{1AB70CDA-C1CF-4315-B1C7-2A8F568C03C7}"/>
    <cellStyle name="Millares 3 11 5 13 3" xfId="32221" xr:uid="{8232BDE7-23DA-4F3F-A202-F9C65B34DAEB}"/>
    <cellStyle name="Millares 3 11 5 13 4" xfId="55103" xr:uid="{67E43479-6914-4BDA-A370-E78AD7B2750A}"/>
    <cellStyle name="Millares 3 11 5 14" xfId="9596" xr:uid="{9332C77A-7CB2-4024-9717-883514DC7020}"/>
    <cellStyle name="Millares 3 11 5 14 2" xfId="21039" xr:uid="{3BE50E92-33C0-46E3-84A6-BB307C488C9D}"/>
    <cellStyle name="Millares 3 11 5 14 2 2" xfId="43933" xr:uid="{59D1C53A-3848-40AE-88A4-43DD34994612}"/>
    <cellStyle name="Millares 3 11 5 14 3" xfId="32492" xr:uid="{77F0E4AB-2902-44A3-9254-9478714491A3}"/>
    <cellStyle name="Millares 3 11 5 15" xfId="10680" xr:uid="{E8053CE7-36A6-48BD-99C2-08EA38DE48D7}"/>
    <cellStyle name="Millares 3 11 5 15 2" xfId="22123" xr:uid="{2C6B22B9-EC4F-4599-A069-F556B14C4E80}"/>
    <cellStyle name="Millares 3 11 5 15 2 2" xfId="45017" xr:uid="{1D47038B-FDE9-477B-9E04-D255304FCBBF}"/>
    <cellStyle name="Millares 3 11 5 15 3" xfId="33576" xr:uid="{ED1F8721-3BF5-4C6C-8DDD-91DD8155550A}"/>
    <cellStyle name="Millares 3 11 5 16" xfId="11745" xr:uid="{F006461E-2F6D-4D05-B9D7-8BD565554D7D}"/>
    <cellStyle name="Millares 3 11 5 16 2" xfId="34639" xr:uid="{6D766AD9-A6F3-4C11-B788-2A4FACA4B466}"/>
    <cellStyle name="Millares 3 11 5 17" xfId="23198" xr:uid="{8140D85A-1BF2-4894-81FD-171FD0DF151E}"/>
    <cellStyle name="Millares 3 11 5 18" xfId="46081" xr:uid="{01FB77FF-8754-423B-B0E2-F4ADB92CD68B}"/>
    <cellStyle name="Millares 3 11 5 2" xfId="402" xr:uid="{6C903237-A1F8-4F0D-A753-7CDC23EF637E}"/>
    <cellStyle name="Millares 3 11 5 2 10" xfId="8911" xr:uid="{D30CF7DF-BB89-44B5-8EF8-1D2EB1AC54B5}"/>
    <cellStyle name="Millares 3 11 5 2 10 2" xfId="20355" xr:uid="{5F825DA8-E768-48EA-A900-297CC16628CC}"/>
    <cellStyle name="Millares 3 11 5 2 10 2 2" xfId="43249" xr:uid="{A5C9BF44-8041-4A9F-AF6F-0F2535BF6385}"/>
    <cellStyle name="Millares 3 11 5 2 10 3" xfId="31808" xr:uid="{2CF81870-5166-457D-997F-AC41F0A1A351}"/>
    <cellStyle name="Millares 3 11 5 2 10 4" xfId="54690" xr:uid="{C436A2FF-F7D6-48D5-BFDA-9CCC00486154}"/>
    <cellStyle name="Millares 3 11 5 2 11" xfId="9173" xr:uid="{6AA4D678-93BD-4D63-8AF5-02BC25EF5D91}"/>
    <cellStyle name="Millares 3 11 5 2 11 2" xfId="20617" xr:uid="{A1CE2BFF-BFC4-40B4-B478-256AFF866C83}"/>
    <cellStyle name="Millares 3 11 5 2 11 2 2" xfId="43511" xr:uid="{C3F68947-DDEE-450D-A8E4-B85D77D78BED}"/>
    <cellStyle name="Millares 3 11 5 2 11 3" xfId="32070" xr:uid="{31DDDE4F-F708-47BE-99C9-224F3F86DA2E}"/>
    <cellStyle name="Millares 3 11 5 2 11 4" xfId="54952" xr:uid="{0C878F55-D6D5-4577-8ACF-9E497CE566F7}"/>
    <cellStyle name="Millares 3 11 5 2 12" xfId="9440" xr:uid="{7E0A56D7-D4D3-459A-BE65-9F7604D350C5}"/>
    <cellStyle name="Millares 3 11 5 2 12 2" xfId="20884" xr:uid="{07860A08-D8B8-468E-B933-907CAFE56E9C}"/>
    <cellStyle name="Millares 3 11 5 2 12 2 2" xfId="43778" xr:uid="{0F9B5AF2-DAB0-4C80-AA39-15DCB8986F0A}"/>
    <cellStyle name="Millares 3 11 5 2 12 3" xfId="32337" xr:uid="{AC41DEA1-3883-4508-86C8-7424BAA780F0}"/>
    <cellStyle name="Millares 3 11 5 2 12 4" xfId="55219" xr:uid="{2EB06EE8-53AD-439F-B887-7A88491FF618}"/>
    <cellStyle name="Millares 3 11 5 2 13" xfId="9712" xr:uid="{59882ACA-B900-4107-B68E-8FDBE1389ECE}"/>
    <cellStyle name="Millares 3 11 5 2 13 2" xfId="21155" xr:uid="{FE5149C2-8E8C-4B6F-B43C-80E4B8F47019}"/>
    <cellStyle name="Millares 3 11 5 2 13 2 2" xfId="44049" xr:uid="{D44729C6-C781-4F25-84C4-F357F70A77A2}"/>
    <cellStyle name="Millares 3 11 5 2 13 3" xfId="32608" xr:uid="{12A5E1FE-92FF-4113-9336-B06B3F483E21}"/>
    <cellStyle name="Millares 3 11 5 2 14" xfId="10796" xr:uid="{9D016EB2-D3F2-458E-BFB9-082A8FF398E1}"/>
    <cellStyle name="Millares 3 11 5 2 14 2" xfId="22239" xr:uid="{DE1E043E-F275-4597-BBAA-68F03380F396}"/>
    <cellStyle name="Millares 3 11 5 2 14 2 2" xfId="45133" xr:uid="{1F20193F-B411-49FC-90CE-79F0AB1CD41A}"/>
    <cellStyle name="Millares 3 11 5 2 14 3" xfId="33692" xr:uid="{AC8CC76E-A31A-414A-BA0B-685C7BC4632B}"/>
    <cellStyle name="Millares 3 11 5 2 15" xfId="11861" xr:uid="{6007C429-A31F-4E1E-B3DE-E6868BC5288F}"/>
    <cellStyle name="Millares 3 11 5 2 15 2" xfId="34755" xr:uid="{E22D867A-7B06-4EE1-AA64-6BA80E119242}"/>
    <cellStyle name="Millares 3 11 5 2 16" xfId="23314" xr:uid="{BA962468-7394-4217-851B-E5DCC2D3763C}"/>
    <cellStyle name="Millares 3 11 5 2 17" xfId="46197" xr:uid="{FCEA661F-717F-4099-AE9D-098776D194EA}"/>
    <cellStyle name="Millares 3 11 5 2 2" xfId="665" xr:uid="{964308B5-5150-4C15-94CF-F1DF21EF0E06}"/>
    <cellStyle name="Millares 3 11 5 2 2 10" xfId="46460" xr:uid="{5CBA49EF-1B8C-47C6-A897-16837E6DE8D0}"/>
    <cellStyle name="Millares 3 11 5 2 2 2" xfId="1193" xr:uid="{0F534EDF-CE92-4D48-B59A-A7CBB27F7AFE}"/>
    <cellStyle name="Millares 3 11 5 2 2 2 2" xfId="2510" xr:uid="{67BA3028-4EFC-4C0B-9110-6E006796D18B}"/>
    <cellStyle name="Millares 3 11 5 2 2 2 2 2" xfId="6758" xr:uid="{607E4BC8-43CE-4A7E-96D4-4D86B451DC4D}"/>
    <cellStyle name="Millares 3 11 5 2 2 2 2 2 2" xfId="18210" xr:uid="{66BB9781-DF99-4372-A3BE-D3322F8740D4}"/>
    <cellStyle name="Millares 3 11 5 2 2 2 2 2 2 2" xfId="41104" xr:uid="{1467ED64-F62F-40F0-AF9C-F524E4EA6D67}"/>
    <cellStyle name="Millares 3 11 5 2 2 2 2 2 3" xfId="29663" xr:uid="{3BAC0986-3475-4288-B203-B389D1B47FB1}"/>
    <cellStyle name="Millares 3 11 5 2 2 2 2 2 4" xfId="52545" xr:uid="{0C75D5ED-86A2-481C-8F35-ADE7A553EB9B}"/>
    <cellStyle name="Millares 3 11 5 2 2 2 2 3" xfId="13968" xr:uid="{67579360-E9F4-4085-9373-B4C57B733591}"/>
    <cellStyle name="Millares 3 11 5 2 2 2 2 3 2" xfId="36862" xr:uid="{02D6162B-84C3-4DD9-812C-BB835F2CCBF1}"/>
    <cellStyle name="Millares 3 11 5 2 2 2 2 4" xfId="25421" xr:uid="{9F0CE49A-A20C-4733-BDB6-9594723CE930}"/>
    <cellStyle name="Millares 3 11 5 2 2 2 2 5" xfId="48304" xr:uid="{10027BB8-76F3-4AF8-851A-D10CAC9411B4}"/>
    <cellStyle name="Millares 3 11 5 2 2 2 3" xfId="4354" xr:uid="{9FAA84BF-B9F6-4663-B337-82FE35066360}"/>
    <cellStyle name="Millares 3 11 5 2 2 2 3 2" xfId="8597" xr:uid="{E0D9D300-9DC8-4289-98D8-7910EA71CC4F}"/>
    <cellStyle name="Millares 3 11 5 2 2 2 3 2 2" xfId="20049" xr:uid="{B544258C-8DF6-4885-9C06-7E6D91789ED4}"/>
    <cellStyle name="Millares 3 11 5 2 2 2 3 2 2 2" xfId="42943" xr:uid="{A507C59C-9E9B-45D7-B610-81B2BBD44921}"/>
    <cellStyle name="Millares 3 11 5 2 2 2 3 2 3" xfId="31502" xr:uid="{FDF08142-B523-4257-993C-1F4EFA2DB56E}"/>
    <cellStyle name="Millares 3 11 5 2 2 2 3 2 4" xfId="54384" xr:uid="{DB9621A4-C49A-42CF-8927-501530DD9A90}"/>
    <cellStyle name="Millares 3 11 5 2 2 2 3 3" xfId="15807" xr:uid="{3FC36636-A71D-48F7-B57C-ACD01C2F466F}"/>
    <cellStyle name="Millares 3 11 5 2 2 2 3 3 2" xfId="38701" xr:uid="{4C4BEBC6-7CEE-4CB6-A244-3E53BF55B9ED}"/>
    <cellStyle name="Millares 3 11 5 2 2 2 3 4" xfId="27260" xr:uid="{17FCF67A-AA81-4EC9-9C9B-28FB122A6C43}"/>
    <cellStyle name="Millares 3 11 5 2 2 2 3 5" xfId="50142" xr:uid="{EBE14622-8C2D-4FD3-B995-F92E2C348077}"/>
    <cellStyle name="Millares 3 11 5 2 2 2 4" xfId="5441" xr:uid="{6235EB24-8E72-4CD3-BAF0-E0AC3039A471}"/>
    <cellStyle name="Millares 3 11 5 2 2 2 4 2" xfId="16893" xr:uid="{CF5098A1-38D4-41DE-ABAC-7C13FD69BD89}"/>
    <cellStyle name="Millares 3 11 5 2 2 2 4 2 2" xfId="39787" xr:uid="{177D42BA-5ED9-4FCD-B1CF-1A387E1C790C}"/>
    <cellStyle name="Millares 3 11 5 2 2 2 4 3" xfId="28346" xr:uid="{1DC90BD1-5741-4663-8C67-305ECB889992}"/>
    <cellStyle name="Millares 3 11 5 2 2 2 4 4" xfId="51228" xr:uid="{1BC7AA73-7D6A-417A-87B1-68748860B4A4}"/>
    <cellStyle name="Millares 3 11 5 2 2 2 5" xfId="10502" xr:uid="{9E4AF9C4-D0B5-492A-9FA5-68275F61E3A6}"/>
    <cellStyle name="Millares 3 11 5 2 2 2 5 2" xfId="21945" xr:uid="{412304E1-F1D9-4E8B-A692-D4F8A6B1E798}"/>
    <cellStyle name="Millares 3 11 5 2 2 2 5 2 2" xfId="44839" xr:uid="{4D527089-076D-4CC0-8DD0-EA4AD3BA2A41}"/>
    <cellStyle name="Millares 3 11 5 2 2 2 5 3" xfId="33398" xr:uid="{73E3E184-A837-4122-AA70-823FC2293130}"/>
    <cellStyle name="Millares 3 11 5 2 2 2 6" xfId="11586" xr:uid="{056EBAAA-878E-49C6-B0B9-ADBDC7630590}"/>
    <cellStyle name="Millares 3 11 5 2 2 2 6 2" xfId="23029" xr:uid="{BD9BA30B-E7D6-4979-9EA5-93A2D6E0087E}"/>
    <cellStyle name="Millares 3 11 5 2 2 2 6 2 2" xfId="45923" xr:uid="{75C08088-6F92-40C1-A906-7A6D6A159767}"/>
    <cellStyle name="Millares 3 11 5 2 2 2 6 3" xfId="34482" xr:uid="{59E7CC3B-0FC6-4479-A2BF-CB44CA8216C0}"/>
    <cellStyle name="Millares 3 11 5 2 2 2 7" xfId="12651" xr:uid="{3C566EB5-2115-469C-A46B-80AB99CBA62F}"/>
    <cellStyle name="Millares 3 11 5 2 2 2 7 2" xfId="35545" xr:uid="{4A3CA2AB-8A58-49E2-A96D-D9B05C17425D}"/>
    <cellStyle name="Millares 3 11 5 2 2 2 8" xfId="24104" xr:uid="{9FFFCDED-07FF-4122-B926-211D98040A91}"/>
    <cellStyle name="Millares 3 11 5 2 2 2 9" xfId="46987" xr:uid="{2135FC16-1C7E-4882-8657-388B707ABB19}"/>
    <cellStyle name="Millares 3 11 5 2 2 3" xfId="1983" xr:uid="{5DCCA7DD-63EB-407A-921F-C2563A3A0DDB}"/>
    <cellStyle name="Millares 3 11 5 2 2 3 2" xfId="6231" xr:uid="{5629828C-43FF-4315-8887-74755BFA5E5B}"/>
    <cellStyle name="Millares 3 11 5 2 2 3 2 2" xfId="17683" xr:uid="{30D513E4-D95C-4740-8998-3BF4AD339893}"/>
    <cellStyle name="Millares 3 11 5 2 2 3 2 2 2" xfId="40577" xr:uid="{29C87172-FEFF-4416-90A4-1195FA287EBC}"/>
    <cellStyle name="Millares 3 11 5 2 2 3 2 3" xfId="29136" xr:uid="{9D0A38B6-8188-4860-AFAD-3487D4C14386}"/>
    <cellStyle name="Millares 3 11 5 2 2 3 2 4" xfId="52018" xr:uid="{9633034D-C6A7-4BF2-9FEC-D8823186789C}"/>
    <cellStyle name="Millares 3 11 5 2 2 3 3" xfId="13441" xr:uid="{24DB9460-69AF-4D6D-91E5-FF840F900A29}"/>
    <cellStyle name="Millares 3 11 5 2 2 3 3 2" xfId="36335" xr:uid="{3C5C74DB-B39D-4308-92BE-4708DF6066A9}"/>
    <cellStyle name="Millares 3 11 5 2 2 3 4" xfId="24894" xr:uid="{423BD5F0-84A8-42D5-A7A2-5C351B823275}"/>
    <cellStyle name="Millares 3 11 5 2 2 3 5" xfId="47777" xr:uid="{83249C78-FA71-4929-ADDE-790F3A2CF9AB}"/>
    <cellStyle name="Millares 3 11 5 2 2 4" xfId="3827" xr:uid="{28E82D1C-BFBE-4EBE-A91D-AEC81E1B0A21}"/>
    <cellStyle name="Millares 3 11 5 2 2 4 2" xfId="8070" xr:uid="{613A5C65-8847-4E1B-B3AD-92DA74DBB4B9}"/>
    <cellStyle name="Millares 3 11 5 2 2 4 2 2" xfId="19522" xr:uid="{C0285CB3-6CD7-4DD5-9365-A687DB464C52}"/>
    <cellStyle name="Millares 3 11 5 2 2 4 2 2 2" xfId="42416" xr:uid="{ECE76F0F-3515-4573-AA81-CE6A7255508D}"/>
    <cellStyle name="Millares 3 11 5 2 2 4 2 3" xfId="30975" xr:uid="{6FFAFD54-4395-4C9D-8DD4-C4CF1A254B2C}"/>
    <cellStyle name="Millares 3 11 5 2 2 4 2 4" xfId="53857" xr:uid="{20AC9653-2D4E-41F9-8FF0-3034B3414C28}"/>
    <cellStyle name="Millares 3 11 5 2 2 4 3" xfId="15280" xr:uid="{AA9CA463-08BB-4E77-985E-6B1992070F2F}"/>
    <cellStyle name="Millares 3 11 5 2 2 4 3 2" xfId="38174" xr:uid="{D86EBB21-6A9B-4CA9-87AE-91AF2B75EE3E}"/>
    <cellStyle name="Millares 3 11 5 2 2 4 4" xfId="26733" xr:uid="{5BB428ED-CB63-448E-AA10-D5F561F5FB77}"/>
    <cellStyle name="Millares 3 11 5 2 2 4 5" xfId="49615" xr:uid="{5F5C0A32-ACC7-4435-8A2D-B6BB2A90FD6E}"/>
    <cellStyle name="Millares 3 11 5 2 2 5" xfId="4914" xr:uid="{1DDD5F58-4F3C-4A88-A8E9-8EB061CEB7E2}"/>
    <cellStyle name="Millares 3 11 5 2 2 5 2" xfId="16366" xr:uid="{DCBE0A6F-3503-441C-BC36-67F97894CD22}"/>
    <cellStyle name="Millares 3 11 5 2 2 5 2 2" xfId="39260" xr:uid="{BBC5F7D3-1599-48F4-9148-12796CFA0D99}"/>
    <cellStyle name="Millares 3 11 5 2 2 5 3" xfId="27819" xr:uid="{CAF98DC8-B77D-4376-B3B1-E38CF2836CEF}"/>
    <cellStyle name="Millares 3 11 5 2 2 5 4" xfId="50701" xr:uid="{B247E476-2422-415C-8D52-5D1329783110}"/>
    <cellStyle name="Millares 3 11 5 2 2 6" xfId="9975" xr:uid="{FE11D39B-9BD8-4FE1-9114-38E1882CB318}"/>
    <cellStyle name="Millares 3 11 5 2 2 6 2" xfId="21418" xr:uid="{7B16EA51-5844-4D99-BD57-5144EC3B9B9D}"/>
    <cellStyle name="Millares 3 11 5 2 2 6 2 2" xfId="44312" xr:uid="{B3589E5B-B553-4DEE-8C56-62FF7BBD3112}"/>
    <cellStyle name="Millares 3 11 5 2 2 6 3" xfId="32871" xr:uid="{0CC3188D-FB8A-4469-B18A-184589AFC7F7}"/>
    <cellStyle name="Millares 3 11 5 2 2 7" xfId="11059" xr:uid="{9AAD88D2-4CD8-4337-A7EB-0AB14F9B05B1}"/>
    <cellStyle name="Millares 3 11 5 2 2 7 2" xfId="22502" xr:uid="{02AF43E1-9593-447A-AFB6-A845ED71BC0C}"/>
    <cellStyle name="Millares 3 11 5 2 2 7 2 2" xfId="45396" xr:uid="{43DEF283-9A81-438B-AD32-3CAF72E287B5}"/>
    <cellStyle name="Millares 3 11 5 2 2 7 3" xfId="33955" xr:uid="{BAA82437-CFFC-4EC4-86D6-B540CCA22295}"/>
    <cellStyle name="Millares 3 11 5 2 2 8" xfId="12124" xr:uid="{8A906D38-4F60-42A4-8CCF-E7C56473A27B}"/>
    <cellStyle name="Millares 3 11 5 2 2 8 2" xfId="35018" xr:uid="{861FCC74-C444-41E7-885A-DC1BDD9AADE6}"/>
    <cellStyle name="Millares 3 11 5 2 2 9" xfId="23577" xr:uid="{060450CF-AB11-41E8-ACA2-E65BB44DC942}"/>
    <cellStyle name="Millares 3 11 5 2 3" xfId="930" xr:uid="{26683248-C555-4094-BC04-4A778C84558E}"/>
    <cellStyle name="Millares 3 11 5 2 3 2" xfId="2247" xr:uid="{84FE4FC1-8841-407E-8F33-A551E5E3D9A3}"/>
    <cellStyle name="Millares 3 11 5 2 3 2 2" xfId="6495" xr:uid="{FF5DE02D-9BD3-47DD-84A8-56C386C910E8}"/>
    <cellStyle name="Millares 3 11 5 2 3 2 2 2" xfId="17947" xr:uid="{97330818-A774-40E6-A78C-154BC24FE5B7}"/>
    <cellStyle name="Millares 3 11 5 2 3 2 2 2 2" xfId="40841" xr:uid="{DD4A7BC4-3C61-411C-A04A-F2457F8E4277}"/>
    <cellStyle name="Millares 3 11 5 2 3 2 2 3" xfId="29400" xr:uid="{1AFA59E3-EBB7-4459-A407-57E2B8BFD4FD}"/>
    <cellStyle name="Millares 3 11 5 2 3 2 2 4" xfId="52282" xr:uid="{E065D873-5BE9-41D2-809E-84669DD3024F}"/>
    <cellStyle name="Millares 3 11 5 2 3 2 3" xfId="13705" xr:uid="{B759C907-D045-442E-A718-04A875C436F0}"/>
    <cellStyle name="Millares 3 11 5 2 3 2 3 2" xfId="36599" xr:uid="{4BEC7ABD-DC00-4CC2-8886-1C35737FDE98}"/>
    <cellStyle name="Millares 3 11 5 2 3 2 4" xfId="25158" xr:uid="{8CE46811-4317-4C36-9934-957EA9A3AD9D}"/>
    <cellStyle name="Millares 3 11 5 2 3 2 5" xfId="48041" xr:uid="{57501FCE-B336-41F7-8709-C583FEA7F788}"/>
    <cellStyle name="Millares 3 11 5 2 3 3" xfId="4091" xr:uid="{395BF3D9-80A9-4C20-870F-BC97827E615E}"/>
    <cellStyle name="Millares 3 11 5 2 3 3 2" xfId="8334" xr:uid="{C7752D6F-DA8F-4E73-A5CC-EED28DC10C31}"/>
    <cellStyle name="Millares 3 11 5 2 3 3 2 2" xfId="19786" xr:uid="{D9C0A2F0-B125-425A-B2BB-232CBD2FD6E6}"/>
    <cellStyle name="Millares 3 11 5 2 3 3 2 2 2" xfId="42680" xr:uid="{09997BCF-B61A-45DC-8F74-325B7A1064AE}"/>
    <cellStyle name="Millares 3 11 5 2 3 3 2 3" xfId="31239" xr:uid="{8D8A6237-1065-4BF3-8F98-AE0D10AD73DB}"/>
    <cellStyle name="Millares 3 11 5 2 3 3 2 4" xfId="54121" xr:uid="{4BE60934-E50E-49EC-A9EE-11DAD5E0A2F6}"/>
    <cellStyle name="Millares 3 11 5 2 3 3 3" xfId="15544" xr:uid="{2CAA3E50-21E1-4585-A481-73D0C56E3E9C}"/>
    <cellStyle name="Millares 3 11 5 2 3 3 3 2" xfId="38438" xr:uid="{49773368-0D7F-453C-8498-B4F82C2678E5}"/>
    <cellStyle name="Millares 3 11 5 2 3 3 4" xfId="26997" xr:uid="{25AEDE31-32DB-4D9C-A161-98B9EA0399ED}"/>
    <cellStyle name="Millares 3 11 5 2 3 3 5" xfId="49879" xr:uid="{45A938D3-1C8D-477E-ABB8-0A859E1D293A}"/>
    <cellStyle name="Millares 3 11 5 2 3 4" xfId="5178" xr:uid="{FE21DA97-ADC5-4569-8987-144D5FF934C2}"/>
    <cellStyle name="Millares 3 11 5 2 3 4 2" xfId="16630" xr:uid="{27AAB6C2-B345-48AE-9249-E4975278BE01}"/>
    <cellStyle name="Millares 3 11 5 2 3 4 2 2" xfId="39524" xr:uid="{0318E0CC-2653-42E3-825D-7A09ABB686DB}"/>
    <cellStyle name="Millares 3 11 5 2 3 4 3" xfId="28083" xr:uid="{B557D39A-A5E9-4DBB-A4E5-5E48D02A07D5}"/>
    <cellStyle name="Millares 3 11 5 2 3 4 4" xfId="50965" xr:uid="{2D3A4A75-E6AA-4787-B69A-D44FA3723DA5}"/>
    <cellStyle name="Millares 3 11 5 2 3 5" xfId="10239" xr:uid="{4C081332-3F7B-46C3-9BDF-9210232DEFD1}"/>
    <cellStyle name="Millares 3 11 5 2 3 5 2" xfId="21682" xr:uid="{0C963CED-29AE-424C-8CD7-33A9A3491B8C}"/>
    <cellStyle name="Millares 3 11 5 2 3 5 2 2" xfId="44576" xr:uid="{C8822139-81EB-46BA-B86F-1C4AAD1B0D75}"/>
    <cellStyle name="Millares 3 11 5 2 3 5 3" xfId="33135" xr:uid="{09BF34D5-CAB1-430D-B91D-5E883A5238DD}"/>
    <cellStyle name="Millares 3 11 5 2 3 6" xfId="11323" xr:uid="{6FAB7701-D899-42B5-89F7-DFF4F4187067}"/>
    <cellStyle name="Millares 3 11 5 2 3 6 2" xfId="22766" xr:uid="{2FDBBFDD-40BF-415F-9F8F-36E60D748163}"/>
    <cellStyle name="Millares 3 11 5 2 3 6 2 2" xfId="45660" xr:uid="{F1850AA8-5FE5-4403-A6AC-0B6849F22E2A}"/>
    <cellStyle name="Millares 3 11 5 2 3 6 3" xfId="34219" xr:uid="{A4372B91-6B54-42A2-9447-0FB5558CF371}"/>
    <cellStyle name="Millares 3 11 5 2 3 7" xfId="12388" xr:uid="{5D7C1BCE-BD82-413D-9F9F-80A2CAA1786E}"/>
    <cellStyle name="Millares 3 11 5 2 3 7 2" xfId="35282" xr:uid="{82E19FF2-5E2A-43A6-9731-208F25CC180E}"/>
    <cellStyle name="Millares 3 11 5 2 3 8" xfId="23841" xr:uid="{90E901D4-AA5B-4018-84E6-F57EBC065F78}"/>
    <cellStyle name="Millares 3 11 5 2 3 9" xfId="46724" xr:uid="{04D4BD4D-1992-49F2-B931-3525682F4296}"/>
    <cellStyle name="Millares 3 11 5 2 4" xfId="1458" xr:uid="{C0E52997-41FC-4A1E-B3FC-C8AC45ACE1E3}"/>
    <cellStyle name="Millares 3 11 5 2 4 2" xfId="2775" xr:uid="{EEAE1EAB-6553-4122-85AF-9B310C2358CE}"/>
    <cellStyle name="Millares 3 11 5 2 4 2 2" xfId="7023" xr:uid="{DF9FBC33-7357-4E4F-B4F5-AE963361A248}"/>
    <cellStyle name="Millares 3 11 5 2 4 2 2 2" xfId="18475" xr:uid="{A86753D8-593B-418A-A6A5-F0FEB4D2BE89}"/>
    <cellStyle name="Millares 3 11 5 2 4 2 2 2 2" xfId="41369" xr:uid="{28FC7039-809D-4477-B67F-A8FC279C2C77}"/>
    <cellStyle name="Millares 3 11 5 2 4 2 2 3" xfId="29928" xr:uid="{752C1753-A30F-4C81-B4A1-03A4CA33067C}"/>
    <cellStyle name="Millares 3 11 5 2 4 2 2 4" xfId="52810" xr:uid="{36F88080-16BA-4632-BDD2-8FBEAE5CF661}"/>
    <cellStyle name="Millares 3 11 5 2 4 2 3" xfId="14233" xr:uid="{8A476228-4A36-4246-9951-08CF281254E3}"/>
    <cellStyle name="Millares 3 11 5 2 4 2 3 2" xfId="37127" xr:uid="{91A5E47F-6FDD-4F19-B375-C8155EFDD47C}"/>
    <cellStyle name="Millares 3 11 5 2 4 2 4" xfId="25686" xr:uid="{39DB450D-668C-40B9-AEA6-90E82AA06A20}"/>
    <cellStyle name="Millares 3 11 5 2 4 2 5" xfId="48569" xr:uid="{3D4252C1-FC79-4C74-BCEA-AB3C412B0E0E}"/>
    <cellStyle name="Millares 3 11 5 2 4 3" xfId="5706" xr:uid="{A02B9018-72C5-4AA0-82F6-EEE20B9C686B}"/>
    <cellStyle name="Millares 3 11 5 2 4 3 2" xfId="17158" xr:uid="{483A1327-BCC2-49D9-90CD-5392DB3511B0}"/>
    <cellStyle name="Millares 3 11 5 2 4 3 2 2" xfId="40052" xr:uid="{8DF4321B-CF31-4E5F-9287-744563C0216C}"/>
    <cellStyle name="Millares 3 11 5 2 4 3 3" xfId="28611" xr:uid="{2EC9AEDE-FE2F-45A0-9F9A-C3D272318B85}"/>
    <cellStyle name="Millares 3 11 5 2 4 3 4" xfId="51493" xr:uid="{B5979D20-6CC9-4488-AAF5-76AE8BD49253}"/>
    <cellStyle name="Millares 3 11 5 2 4 4" xfId="12916" xr:uid="{F7A81B04-9E14-4D42-80D5-265DD3A59F85}"/>
    <cellStyle name="Millares 3 11 5 2 4 4 2" xfId="35810" xr:uid="{2E46744A-FDE8-4715-AD2D-1943A39BA4B2}"/>
    <cellStyle name="Millares 3 11 5 2 4 5" xfId="24369" xr:uid="{3C883660-99A2-4953-BBA3-6ED9AC252727}"/>
    <cellStyle name="Millares 3 11 5 2 4 6" xfId="47252" xr:uid="{8334788D-82F2-4129-9F36-3F446F17E22F}"/>
    <cellStyle name="Millares 3 11 5 2 5" xfId="1720" xr:uid="{6B568E10-43A6-459C-A6B7-053D6C8415B2}"/>
    <cellStyle name="Millares 3 11 5 2 5 2" xfId="5968" xr:uid="{B81A35AB-62D7-4926-A1B9-6D5D4D05BCE6}"/>
    <cellStyle name="Millares 3 11 5 2 5 2 2" xfId="17420" xr:uid="{C4E890A5-9F99-46FE-9984-5056CCD42AA2}"/>
    <cellStyle name="Millares 3 11 5 2 5 2 2 2" xfId="40314" xr:uid="{75895594-CAF9-49E5-BDF0-B7E8A48D2C65}"/>
    <cellStyle name="Millares 3 11 5 2 5 2 3" xfId="28873" xr:uid="{060ED0AA-2C46-4F35-A044-EBD29B845DF6}"/>
    <cellStyle name="Millares 3 11 5 2 5 2 4" xfId="51755" xr:uid="{1E10B5BC-0761-4C4D-AE86-8B5775D8B424}"/>
    <cellStyle name="Millares 3 11 5 2 5 3" xfId="13178" xr:uid="{C3265C92-91BA-41BB-81AF-8EEE9E2137EB}"/>
    <cellStyle name="Millares 3 11 5 2 5 3 2" xfId="36072" xr:uid="{2B0FBADA-F674-458A-BD0F-28F0DDC26AA9}"/>
    <cellStyle name="Millares 3 11 5 2 5 4" xfId="24631" xr:uid="{76AB7B43-B37B-42D6-9879-45369F4C3B95}"/>
    <cellStyle name="Millares 3 11 5 2 5 5" xfId="47514" xr:uid="{D4E27725-5D2C-4A6D-BE8A-4230D0230751}"/>
    <cellStyle name="Millares 3 11 5 2 6" xfId="3043" xr:uid="{3C9A7036-165F-49B3-8D32-DD3D28043CD6}"/>
    <cellStyle name="Millares 3 11 5 2 6 2" xfId="7286" xr:uid="{A64401B9-5482-4E5F-94D3-E85E0A236444}"/>
    <cellStyle name="Millares 3 11 5 2 6 2 2" xfId="18738" xr:uid="{48007425-9876-4FCD-9579-290AAB0ED1AC}"/>
    <cellStyle name="Millares 3 11 5 2 6 2 2 2" xfId="41632" xr:uid="{CEA4DFDC-51B3-4D0B-91CA-8320C4AF1E06}"/>
    <cellStyle name="Millares 3 11 5 2 6 2 3" xfId="30191" xr:uid="{03C03E68-E72B-4ADD-A763-E9CAC7AC19A1}"/>
    <cellStyle name="Millares 3 11 5 2 6 2 4" xfId="53073" xr:uid="{53E0A5BD-3AC6-4759-B4DF-FE6E93815F60}"/>
    <cellStyle name="Millares 3 11 5 2 6 3" xfId="14496" xr:uid="{423FF312-2FE7-44DE-B5A0-DEA464AA7CE7}"/>
    <cellStyle name="Millares 3 11 5 2 6 3 2" xfId="37390" xr:uid="{81D6635A-B68B-49F5-ABA2-56BA7889EF67}"/>
    <cellStyle name="Millares 3 11 5 2 6 4" xfId="25949" xr:uid="{B128AB57-54AB-41EB-9B10-2F9ADB99BA5B}"/>
    <cellStyle name="Millares 3 11 5 2 6 5" xfId="48831" xr:uid="{CBBE6574-DF57-4257-A13F-0888EE3F4B92}"/>
    <cellStyle name="Millares 3 11 5 2 7" xfId="3303" xr:uid="{BFC0DED9-67D4-4CE9-BB70-1185983D4382}"/>
    <cellStyle name="Millares 3 11 5 2 7 2" xfId="7546" xr:uid="{9839FC37-4061-4CCE-932C-AB81D109A90B}"/>
    <cellStyle name="Millares 3 11 5 2 7 2 2" xfId="18998" xr:uid="{A343475E-4915-4692-A153-2295CF423735}"/>
    <cellStyle name="Millares 3 11 5 2 7 2 2 2" xfId="41892" xr:uid="{9E89BC9D-C2BA-4EC5-9CAC-F334D9EED582}"/>
    <cellStyle name="Millares 3 11 5 2 7 2 3" xfId="30451" xr:uid="{3CBCAAF9-B124-4336-A005-C026789FFD5C}"/>
    <cellStyle name="Millares 3 11 5 2 7 2 4" xfId="53333" xr:uid="{04074DE4-C447-4BC9-B17B-07BAD2C9B7A2}"/>
    <cellStyle name="Millares 3 11 5 2 7 3" xfId="14756" xr:uid="{953E19D4-90BF-4856-B41C-CA419CAEE031}"/>
    <cellStyle name="Millares 3 11 5 2 7 3 2" xfId="37650" xr:uid="{39167773-05C8-495C-968C-9D89684FBC1B}"/>
    <cellStyle name="Millares 3 11 5 2 7 4" xfId="26209" xr:uid="{96B58E0D-0D87-4C7D-A050-79038C224264}"/>
    <cellStyle name="Millares 3 11 5 2 7 5" xfId="49091" xr:uid="{FEB198F9-EA82-434D-8DE2-F3FA3799DDA1}"/>
    <cellStyle name="Millares 3 11 5 2 8" xfId="3564" xr:uid="{CD40157E-3CF1-4AE0-B9B1-FFC11FB44847}"/>
    <cellStyle name="Millares 3 11 5 2 8 2" xfId="7807" xr:uid="{9FC0370E-E843-47EB-A0CF-70BBE1936325}"/>
    <cellStyle name="Millares 3 11 5 2 8 2 2" xfId="19259" xr:uid="{D83F12CA-B572-4521-834C-2FC741C6701D}"/>
    <cellStyle name="Millares 3 11 5 2 8 2 2 2" xfId="42153" xr:uid="{50AABA71-1493-4778-84BA-B4234783AFBD}"/>
    <cellStyle name="Millares 3 11 5 2 8 2 3" xfId="30712" xr:uid="{875C7F28-E262-40CC-91C7-CAE55FE11EE5}"/>
    <cellStyle name="Millares 3 11 5 2 8 2 4" xfId="53594" xr:uid="{6360A8AF-4112-4750-A8DC-1A72DA01FE85}"/>
    <cellStyle name="Millares 3 11 5 2 8 3" xfId="15017" xr:uid="{8C875F61-CDB8-434F-96EB-329B203A3582}"/>
    <cellStyle name="Millares 3 11 5 2 8 3 2" xfId="37911" xr:uid="{2C92E134-9F4E-47ED-B047-FCEA3D8E6D54}"/>
    <cellStyle name="Millares 3 11 5 2 8 4" xfId="26470" xr:uid="{0FEE9292-D012-44A8-A0D2-04C0CD436482}"/>
    <cellStyle name="Millares 3 11 5 2 8 5" xfId="49352" xr:uid="{104328C9-6930-4830-846E-F652BEE26BA0}"/>
    <cellStyle name="Millares 3 11 5 2 9" xfId="4632" xr:uid="{557BD0D3-3A7F-46C5-BBBA-D38048E9CB22}"/>
    <cellStyle name="Millares 3 11 5 2 9 2" xfId="16084" xr:uid="{CD2A39DA-800A-4E82-ACFC-757B501E61F4}"/>
    <cellStyle name="Millares 3 11 5 2 9 2 2" xfId="38978" xr:uid="{11FC369B-3203-4189-9A1E-E7BBA23868B4}"/>
    <cellStyle name="Millares 3 11 5 2 9 3" xfId="27537" xr:uid="{F6114DD1-65B1-41C1-BDB3-221D1F49EF50}"/>
    <cellStyle name="Millares 3 11 5 2 9 4" xfId="50419" xr:uid="{498ADF75-2940-48F5-AFAE-A254DFF08F66}"/>
    <cellStyle name="Millares 3 11 5 3" xfId="549" xr:uid="{071A3B63-1F3D-4F8C-932A-CD29F9465752}"/>
    <cellStyle name="Millares 3 11 5 3 10" xfId="46344" xr:uid="{38D48A07-DB25-4031-924E-89980A1D1791}"/>
    <cellStyle name="Millares 3 11 5 3 2" xfId="1077" xr:uid="{07540967-6947-45AF-A777-5ACCCBC97873}"/>
    <cellStyle name="Millares 3 11 5 3 2 2" xfId="2394" xr:uid="{B889269F-B06F-4A0F-8B8A-61D43D690C63}"/>
    <cellStyle name="Millares 3 11 5 3 2 2 2" xfId="6642" xr:uid="{53054B9A-F1EC-4123-BD99-08B4639A2028}"/>
    <cellStyle name="Millares 3 11 5 3 2 2 2 2" xfId="18094" xr:uid="{7D358990-5EBD-41A3-BF5D-B78F2B58AEA4}"/>
    <cellStyle name="Millares 3 11 5 3 2 2 2 2 2" xfId="40988" xr:uid="{9E3079EA-5E6D-444F-901B-FEEA45440A88}"/>
    <cellStyle name="Millares 3 11 5 3 2 2 2 3" xfId="29547" xr:uid="{6925BAA2-5A84-4CC1-A03D-19D53F1E480E}"/>
    <cellStyle name="Millares 3 11 5 3 2 2 2 4" xfId="52429" xr:uid="{28FAC227-EB7F-4E08-A446-039E0F69BAD0}"/>
    <cellStyle name="Millares 3 11 5 3 2 2 3" xfId="13852" xr:uid="{D065F6B4-D110-4285-ADAA-2E7EF3290559}"/>
    <cellStyle name="Millares 3 11 5 3 2 2 3 2" xfId="36746" xr:uid="{4E4E41EA-4E0B-4803-913A-28457493A3BF}"/>
    <cellStyle name="Millares 3 11 5 3 2 2 4" xfId="25305" xr:uid="{BBAF7E25-F949-4EEA-9331-DAD7B2C52A98}"/>
    <cellStyle name="Millares 3 11 5 3 2 2 5" xfId="48188" xr:uid="{2C137427-23F8-4C0F-AEC5-B6F5590C4407}"/>
    <cellStyle name="Millares 3 11 5 3 2 3" xfId="4238" xr:uid="{398EE205-7ED5-41BD-8B9F-D5548E73F9A2}"/>
    <cellStyle name="Millares 3 11 5 3 2 3 2" xfId="8481" xr:uid="{14AFFEB5-FCB2-42DB-881A-91BE339F24EF}"/>
    <cellStyle name="Millares 3 11 5 3 2 3 2 2" xfId="19933" xr:uid="{587AF2E6-89C2-485A-9F61-328D1E5BBA2F}"/>
    <cellStyle name="Millares 3 11 5 3 2 3 2 2 2" xfId="42827" xr:uid="{0E2013FF-72EA-4A7E-BCBF-CCEDDD1BECEC}"/>
    <cellStyle name="Millares 3 11 5 3 2 3 2 3" xfId="31386" xr:uid="{47F15B6C-8084-4961-B2E6-D6A378761D31}"/>
    <cellStyle name="Millares 3 11 5 3 2 3 2 4" xfId="54268" xr:uid="{5D0F45DA-83BF-4BB1-AE4D-FD522E0BE503}"/>
    <cellStyle name="Millares 3 11 5 3 2 3 3" xfId="15691" xr:uid="{C9F182A8-F529-4791-A6FD-E3067E20768E}"/>
    <cellStyle name="Millares 3 11 5 3 2 3 3 2" xfId="38585" xr:uid="{A5E0CFC9-BD86-4337-A3DF-AFCB3B335954}"/>
    <cellStyle name="Millares 3 11 5 3 2 3 4" xfId="27144" xr:uid="{B735FCAE-72DB-4A01-A3DD-7EF010ED77F9}"/>
    <cellStyle name="Millares 3 11 5 3 2 3 5" xfId="50026" xr:uid="{D6B76CD6-F613-40AA-825C-C4F9876BE23A}"/>
    <cellStyle name="Millares 3 11 5 3 2 4" xfId="5325" xr:uid="{FB7225A5-D0A2-4496-8745-A1E01DAFD0BB}"/>
    <cellStyle name="Millares 3 11 5 3 2 4 2" xfId="16777" xr:uid="{D09C351A-9270-4B2C-B29D-662A5AEE880B}"/>
    <cellStyle name="Millares 3 11 5 3 2 4 2 2" xfId="39671" xr:uid="{0E2FB158-E5CA-4AA3-A4D7-F821DBD217F7}"/>
    <cellStyle name="Millares 3 11 5 3 2 4 3" xfId="28230" xr:uid="{B136A5E1-A8C8-4017-BE03-A263C2713441}"/>
    <cellStyle name="Millares 3 11 5 3 2 4 4" xfId="51112" xr:uid="{FD1FA70B-D7F1-48EA-895B-A48755F839F2}"/>
    <cellStyle name="Millares 3 11 5 3 2 5" xfId="10386" xr:uid="{6C42DB9B-74C1-4F79-95DF-75D6F6D77124}"/>
    <cellStyle name="Millares 3 11 5 3 2 5 2" xfId="21829" xr:uid="{3E2DDF21-2E49-4020-B0A4-89D8B779AEAB}"/>
    <cellStyle name="Millares 3 11 5 3 2 5 2 2" xfId="44723" xr:uid="{F014CDD9-00D1-4D31-95E7-AE428726FE2F}"/>
    <cellStyle name="Millares 3 11 5 3 2 5 3" xfId="33282" xr:uid="{73DB6295-332F-488C-9C69-597240F29D40}"/>
    <cellStyle name="Millares 3 11 5 3 2 6" xfId="11470" xr:uid="{C1E11566-873A-4292-B677-B56D38A71E74}"/>
    <cellStyle name="Millares 3 11 5 3 2 6 2" xfId="22913" xr:uid="{92D25C08-F0A4-4A46-85E1-13B7F7773893}"/>
    <cellStyle name="Millares 3 11 5 3 2 6 2 2" xfId="45807" xr:uid="{4D8AA255-0DD6-4172-ACEA-D62EAD6070AB}"/>
    <cellStyle name="Millares 3 11 5 3 2 6 3" xfId="34366" xr:uid="{E07BB929-0C40-407F-B415-FDEE9823898F}"/>
    <cellStyle name="Millares 3 11 5 3 2 7" xfId="12535" xr:uid="{05864949-2849-49D1-BA44-B4C6DBB42DBF}"/>
    <cellStyle name="Millares 3 11 5 3 2 7 2" xfId="35429" xr:uid="{4BC46122-A12B-49CE-8B81-DE3F9A033FCC}"/>
    <cellStyle name="Millares 3 11 5 3 2 8" xfId="23988" xr:uid="{327BC389-CBF3-4494-8FC3-B408DC5789A1}"/>
    <cellStyle name="Millares 3 11 5 3 2 9" xfId="46871" xr:uid="{82B09A54-7A13-4278-ABCD-B4075BB74224}"/>
    <cellStyle name="Millares 3 11 5 3 3" xfId="1867" xr:uid="{6C154A2E-C7E9-49F6-9844-75701C2EFFE1}"/>
    <cellStyle name="Millares 3 11 5 3 3 2" xfId="6115" xr:uid="{797A21A1-0275-4155-B646-308BEDEF58E5}"/>
    <cellStyle name="Millares 3 11 5 3 3 2 2" xfId="17567" xr:uid="{06340111-07F3-4FEE-BF14-76257ACBF17E}"/>
    <cellStyle name="Millares 3 11 5 3 3 2 2 2" xfId="40461" xr:uid="{766E9E66-D8CB-4F87-ADA3-FED20D311FDE}"/>
    <cellStyle name="Millares 3 11 5 3 3 2 3" xfId="29020" xr:uid="{7466C564-EC90-4447-A165-256FE3212A24}"/>
    <cellStyle name="Millares 3 11 5 3 3 2 4" xfId="51902" xr:uid="{5CA8BC79-1E2B-4DDC-9E1A-5CC728C49805}"/>
    <cellStyle name="Millares 3 11 5 3 3 3" xfId="13325" xr:uid="{D9A831F9-DFE4-4687-A31A-C64D35EA406F}"/>
    <cellStyle name="Millares 3 11 5 3 3 3 2" xfId="36219" xr:uid="{06F46227-DA0E-4CCC-A056-FE5426513D22}"/>
    <cellStyle name="Millares 3 11 5 3 3 4" xfId="24778" xr:uid="{398BBEE1-F8D7-4BD4-B947-D88522D27E17}"/>
    <cellStyle name="Millares 3 11 5 3 3 5" xfId="47661" xr:uid="{DE963BC0-936E-4C95-94D5-19EF3614F7A6}"/>
    <cellStyle name="Millares 3 11 5 3 4" xfId="3711" xr:uid="{58A8AAEC-5035-4C6B-A3CF-44BA489B5F9E}"/>
    <cellStyle name="Millares 3 11 5 3 4 2" xfId="7954" xr:uid="{DCEAD88F-2F50-4D1A-8A86-060D4D579F92}"/>
    <cellStyle name="Millares 3 11 5 3 4 2 2" xfId="19406" xr:uid="{EAEAB650-415B-49C3-A4A8-CE3682B50CFB}"/>
    <cellStyle name="Millares 3 11 5 3 4 2 2 2" xfId="42300" xr:uid="{29809356-7B31-4951-92BA-04280FBCA7CC}"/>
    <cellStyle name="Millares 3 11 5 3 4 2 3" xfId="30859" xr:uid="{0F9D7FEA-0489-432B-8B4D-51F2ED4C6A72}"/>
    <cellStyle name="Millares 3 11 5 3 4 2 4" xfId="53741" xr:uid="{CFA4370B-66A0-48DC-88BC-17BB5098A8BA}"/>
    <cellStyle name="Millares 3 11 5 3 4 3" xfId="15164" xr:uid="{2C16D226-F3FF-43E6-8807-BE7B45FA23F8}"/>
    <cellStyle name="Millares 3 11 5 3 4 3 2" xfId="38058" xr:uid="{0EB8BABB-15EE-4411-8F14-A3F72A0FEDD8}"/>
    <cellStyle name="Millares 3 11 5 3 4 4" xfId="26617" xr:uid="{89779175-1D3B-45D3-9BEC-8C14373F79A2}"/>
    <cellStyle name="Millares 3 11 5 3 4 5" xfId="49499" xr:uid="{5D939D23-DFD6-4EBB-BC93-3AE8D4493E31}"/>
    <cellStyle name="Millares 3 11 5 3 5" xfId="4798" xr:uid="{CDA11A4C-4476-4868-8B10-486F23F4BE12}"/>
    <cellStyle name="Millares 3 11 5 3 5 2" xfId="16250" xr:uid="{D2B16DC1-CE86-40AD-A94A-AC02AD61EBE4}"/>
    <cellStyle name="Millares 3 11 5 3 5 2 2" xfId="39144" xr:uid="{1D5B10B9-EA82-4C29-B1A2-8E94FD8E9406}"/>
    <cellStyle name="Millares 3 11 5 3 5 3" xfId="27703" xr:uid="{8F41A4BE-3459-4431-9ED3-151DCF70DB41}"/>
    <cellStyle name="Millares 3 11 5 3 5 4" xfId="50585" xr:uid="{DB5F55AE-C6B4-4598-BF46-CC87A37C0E8B}"/>
    <cellStyle name="Millares 3 11 5 3 6" xfId="9859" xr:uid="{3CCA1973-0611-4B79-9939-3E091369DC60}"/>
    <cellStyle name="Millares 3 11 5 3 6 2" xfId="21302" xr:uid="{E2BAC3BA-E402-40F3-B9DE-5ABA8E37523D}"/>
    <cellStyle name="Millares 3 11 5 3 6 2 2" xfId="44196" xr:uid="{88A073C1-3D44-47C0-A734-369D81E3F1C2}"/>
    <cellStyle name="Millares 3 11 5 3 6 3" xfId="32755" xr:uid="{E434F034-494E-4D3A-9AC8-C8BB03175BA7}"/>
    <cellStyle name="Millares 3 11 5 3 7" xfId="10943" xr:uid="{5D573A9A-459D-46DD-B5B1-3CEA6705D194}"/>
    <cellStyle name="Millares 3 11 5 3 7 2" xfId="22386" xr:uid="{61F9CFDB-E249-4086-99D6-4DBE1C18D384}"/>
    <cellStyle name="Millares 3 11 5 3 7 2 2" xfId="45280" xr:uid="{B8CAAB6E-9559-47C5-AC63-21F278F7E6D0}"/>
    <cellStyle name="Millares 3 11 5 3 7 3" xfId="33839" xr:uid="{C7834134-B713-45C4-8550-C267D59A25DD}"/>
    <cellStyle name="Millares 3 11 5 3 8" xfId="12008" xr:uid="{FDFCEBCF-45AD-4E7E-A90E-66CEC74A9ACD}"/>
    <cellStyle name="Millares 3 11 5 3 8 2" xfId="34902" xr:uid="{4D39FB6F-9051-475D-B245-B30489EC35B8}"/>
    <cellStyle name="Millares 3 11 5 3 9" xfId="23461" xr:uid="{DDB05557-1A95-45EA-9E55-1E3A16F3A474}"/>
    <cellStyle name="Millares 3 11 5 4" xfId="814" xr:uid="{2301A9C9-15AC-4728-93F6-005731F1E951}"/>
    <cellStyle name="Millares 3 11 5 4 2" xfId="2131" xr:uid="{340D06DE-7CDC-4F84-B19D-ED7083C809E5}"/>
    <cellStyle name="Millares 3 11 5 4 2 2" xfId="6379" xr:uid="{55EEDC65-1877-4705-9532-5D99A1F4EC70}"/>
    <cellStyle name="Millares 3 11 5 4 2 2 2" xfId="17831" xr:uid="{09C11647-3272-4C3F-BA51-66B83218DC91}"/>
    <cellStyle name="Millares 3 11 5 4 2 2 2 2" xfId="40725" xr:uid="{7F940CA9-2101-4D32-9789-A19257D8B6CB}"/>
    <cellStyle name="Millares 3 11 5 4 2 2 3" xfId="29284" xr:uid="{02CF9992-63A4-4F2C-95D3-FDFA2DF9A8B2}"/>
    <cellStyle name="Millares 3 11 5 4 2 2 4" xfId="52166" xr:uid="{C7D4ACD9-0EB7-4E57-99C6-73C990A1AECA}"/>
    <cellStyle name="Millares 3 11 5 4 2 3" xfId="13589" xr:uid="{2ECBBBE4-7501-442A-B7F2-E8D2EE32024C}"/>
    <cellStyle name="Millares 3 11 5 4 2 3 2" xfId="36483" xr:uid="{C72A0219-45A2-4D4B-A714-0791BFD72F26}"/>
    <cellStyle name="Millares 3 11 5 4 2 4" xfId="25042" xr:uid="{6E3ED157-7914-4611-AB23-2E1A15A1FDDC}"/>
    <cellStyle name="Millares 3 11 5 4 2 5" xfId="47925" xr:uid="{59DEACCD-F716-4C65-853D-075BF18411D7}"/>
    <cellStyle name="Millares 3 11 5 4 3" xfId="3975" xr:uid="{5101AE55-1FAC-415F-A08F-5CD236D4A294}"/>
    <cellStyle name="Millares 3 11 5 4 3 2" xfId="8218" xr:uid="{1305F375-7DBC-4A24-81DF-353F2AE3DC0F}"/>
    <cellStyle name="Millares 3 11 5 4 3 2 2" xfId="19670" xr:uid="{283EF29E-9249-4C1F-9288-557F2B00D2C3}"/>
    <cellStyle name="Millares 3 11 5 4 3 2 2 2" xfId="42564" xr:uid="{8F99AB0F-7A81-4335-A9D8-DCA21137699B}"/>
    <cellStyle name="Millares 3 11 5 4 3 2 3" xfId="31123" xr:uid="{6D845BDE-3FA9-4FEF-8371-64D4285E9B3D}"/>
    <cellStyle name="Millares 3 11 5 4 3 2 4" xfId="54005" xr:uid="{0A2B6A58-19A7-4C1D-A154-F0D512F8E184}"/>
    <cellStyle name="Millares 3 11 5 4 3 3" xfId="15428" xr:uid="{500552D8-5E19-431B-9924-11D3FB3299E9}"/>
    <cellStyle name="Millares 3 11 5 4 3 3 2" xfId="38322" xr:uid="{33E23C09-FEC6-4335-8A51-985820E496C3}"/>
    <cellStyle name="Millares 3 11 5 4 3 4" xfId="26881" xr:uid="{C05B9825-02CC-4DBE-BAA4-581597956287}"/>
    <cellStyle name="Millares 3 11 5 4 3 5" xfId="49763" xr:uid="{DA8BE4F8-EA8F-4978-8C15-250C232992AE}"/>
    <cellStyle name="Millares 3 11 5 4 4" xfId="5062" xr:uid="{0B9D32B5-DB33-41A3-8C25-F6536921E7CA}"/>
    <cellStyle name="Millares 3 11 5 4 4 2" xfId="16514" xr:uid="{9499FC1C-CDDC-46A3-915B-1250B5A48995}"/>
    <cellStyle name="Millares 3 11 5 4 4 2 2" xfId="39408" xr:uid="{A353D4D8-5644-4DCD-AB89-20CDF089FB30}"/>
    <cellStyle name="Millares 3 11 5 4 4 3" xfId="27967" xr:uid="{4836E393-9FCB-4057-990F-00067879EC7B}"/>
    <cellStyle name="Millares 3 11 5 4 4 4" xfId="50849" xr:uid="{13F13ADA-D3C7-435C-B01F-F421C57683BB}"/>
    <cellStyle name="Millares 3 11 5 4 5" xfId="10123" xr:uid="{BCF6C49F-8E3F-47EF-BA92-3194B78382DB}"/>
    <cellStyle name="Millares 3 11 5 4 5 2" xfId="21566" xr:uid="{DC6B9702-7472-4433-A9A2-BC22F030914C}"/>
    <cellStyle name="Millares 3 11 5 4 5 2 2" xfId="44460" xr:uid="{A0DFBC3C-4829-43F6-818B-FA4BBFD44A36}"/>
    <cellStyle name="Millares 3 11 5 4 5 3" xfId="33019" xr:uid="{3DFB1EDD-717A-4928-954E-F017C9441D50}"/>
    <cellStyle name="Millares 3 11 5 4 6" xfId="11207" xr:uid="{316947A7-745E-4C71-8337-4F847E2B9BA8}"/>
    <cellStyle name="Millares 3 11 5 4 6 2" xfId="22650" xr:uid="{1844F12D-62A4-4CC5-BDBC-6374033ED4E9}"/>
    <cellStyle name="Millares 3 11 5 4 6 2 2" xfId="45544" xr:uid="{BBB0EE92-223C-499C-8AD9-57F7324E64CB}"/>
    <cellStyle name="Millares 3 11 5 4 6 3" xfId="34103" xr:uid="{4521D7D7-F2BB-436C-A24F-FFA17827C7AF}"/>
    <cellStyle name="Millares 3 11 5 4 7" xfId="12272" xr:uid="{156455DD-7466-4D05-9A0D-B97110F55BF3}"/>
    <cellStyle name="Millares 3 11 5 4 7 2" xfId="35166" xr:uid="{AA31E4BA-3DB7-4128-85F6-43E9EB3D6F84}"/>
    <cellStyle name="Millares 3 11 5 4 8" xfId="23725" xr:uid="{78AD26D8-271C-48EC-AEA1-6EFAA0B07EFF}"/>
    <cellStyle name="Millares 3 11 5 4 9" xfId="46608" xr:uid="{7E94D8ED-5717-4AE3-BA00-D2B614421499}"/>
    <cellStyle name="Millares 3 11 5 5" xfId="1342" xr:uid="{9AAD356F-7D31-4801-9C83-9EB444D396A9}"/>
    <cellStyle name="Millares 3 11 5 5 2" xfId="2659" xr:uid="{C604718C-130A-4C13-B712-582EF93419CD}"/>
    <cellStyle name="Millares 3 11 5 5 2 2" xfId="6907" xr:uid="{E38DD389-F6D6-48BF-9DAF-4509786B456C}"/>
    <cellStyle name="Millares 3 11 5 5 2 2 2" xfId="18359" xr:uid="{A74AF4E1-A3A0-45CF-B8F0-CEA01BC98A68}"/>
    <cellStyle name="Millares 3 11 5 5 2 2 2 2" xfId="41253" xr:uid="{BB242BA0-20A6-4A98-9201-5CDE7F84B64F}"/>
    <cellStyle name="Millares 3 11 5 5 2 2 3" xfId="29812" xr:uid="{48163350-56FB-46B9-98FD-2DD89188D784}"/>
    <cellStyle name="Millares 3 11 5 5 2 2 4" xfId="52694" xr:uid="{BC05DF02-381E-41F5-990B-E9BD769E5393}"/>
    <cellStyle name="Millares 3 11 5 5 2 3" xfId="14117" xr:uid="{983A1D85-E851-4D9E-8CE6-4B8458B61FF2}"/>
    <cellStyle name="Millares 3 11 5 5 2 3 2" xfId="37011" xr:uid="{279EE14A-DBE1-4939-BB2B-29DEF58D8DDB}"/>
    <cellStyle name="Millares 3 11 5 5 2 4" xfId="25570" xr:uid="{451D7F41-33B2-4E7C-AF78-74EB6FAD67D6}"/>
    <cellStyle name="Millares 3 11 5 5 2 5" xfId="48453" xr:uid="{C075B422-ED69-4DA2-992F-ED3F9A77C26E}"/>
    <cellStyle name="Millares 3 11 5 5 3" xfId="5590" xr:uid="{656BF24C-C18A-48C2-86DB-6E8DF42751D8}"/>
    <cellStyle name="Millares 3 11 5 5 3 2" xfId="17042" xr:uid="{E7693D54-2A5F-44AA-9698-5684653AA430}"/>
    <cellStyle name="Millares 3 11 5 5 3 2 2" xfId="39936" xr:uid="{C8CA9307-9A01-4DDF-AFED-D8BA55286F47}"/>
    <cellStyle name="Millares 3 11 5 5 3 3" xfId="28495" xr:uid="{B5AC2AE2-42BB-45A3-A6B6-F10494237E77}"/>
    <cellStyle name="Millares 3 11 5 5 3 4" xfId="51377" xr:uid="{D88E1702-BA35-45DA-A377-048C9634BAF3}"/>
    <cellStyle name="Millares 3 11 5 5 4" xfId="12800" xr:uid="{9163C58F-D8CF-4DBF-A8E9-C49805CE457E}"/>
    <cellStyle name="Millares 3 11 5 5 4 2" xfId="35694" xr:uid="{13E56762-1E20-44EB-B8EA-247D0F3B1F50}"/>
    <cellStyle name="Millares 3 11 5 5 5" xfId="24253" xr:uid="{0D8441F1-0DD9-476F-A834-4F184F9C47E9}"/>
    <cellStyle name="Millares 3 11 5 5 6" xfId="47136" xr:uid="{B095C936-0D97-4D7E-B52F-7FFCBC68ABAD}"/>
    <cellStyle name="Millares 3 11 5 6" xfId="1604" xr:uid="{ED288E27-5CDE-4917-988E-DCC6F7D378AA}"/>
    <cellStyle name="Millares 3 11 5 6 2" xfId="5852" xr:uid="{AA6AC126-57A0-4BC1-A259-5947A3B9885B}"/>
    <cellStyle name="Millares 3 11 5 6 2 2" xfId="17304" xr:uid="{FCB6B1FF-5FD9-4FEB-979A-11FE018069CE}"/>
    <cellStyle name="Millares 3 11 5 6 2 2 2" xfId="40198" xr:uid="{DBC59CAC-C74C-48B7-9336-F8FAA026F2D7}"/>
    <cellStyle name="Millares 3 11 5 6 2 3" xfId="28757" xr:uid="{834FF891-FE98-4708-ACA3-A43856DC03D3}"/>
    <cellStyle name="Millares 3 11 5 6 2 4" xfId="51639" xr:uid="{23DB39DA-792A-437D-AF27-3104C587983F}"/>
    <cellStyle name="Millares 3 11 5 6 3" xfId="13062" xr:uid="{2715D27A-5A8F-4925-A0C6-1F80F4962E66}"/>
    <cellStyle name="Millares 3 11 5 6 3 2" xfId="35956" xr:uid="{B51305B3-B8E0-49FE-9570-7A4B82846AF2}"/>
    <cellStyle name="Millares 3 11 5 6 4" xfId="24515" xr:uid="{978161BC-FFB8-4207-9B9D-C3DD7A027BCC}"/>
    <cellStyle name="Millares 3 11 5 6 5" xfId="47398" xr:uid="{BF5CE526-682C-4F7B-B268-77DC43580BE0}"/>
    <cellStyle name="Millares 3 11 5 7" xfId="2927" xr:uid="{4392675C-0101-4706-8E90-6ED11D875814}"/>
    <cellStyle name="Millares 3 11 5 7 2" xfId="7170" xr:uid="{6BA7B59A-38BA-48E8-B05C-60802D05A906}"/>
    <cellStyle name="Millares 3 11 5 7 2 2" xfId="18622" xr:uid="{04B8119C-391D-4BC6-A506-DFA5AAFF6EDD}"/>
    <cellStyle name="Millares 3 11 5 7 2 2 2" xfId="41516" xr:uid="{84027BB1-E75A-403F-A99B-C715A6AE5A2B}"/>
    <cellStyle name="Millares 3 11 5 7 2 3" xfId="30075" xr:uid="{7AB82BFE-EDB3-4284-9C93-6793BEADE995}"/>
    <cellStyle name="Millares 3 11 5 7 2 4" xfId="52957" xr:uid="{9307987A-07BE-474A-BE79-D55A328FB7AB}"/>
    <cellStyle name="Millares 3 11 5 7 3" xfId="14380" xr:uid="{C625FC73-C25D-473F-B883-8E03FF8B0C8E}"/>
    <cellStyle name="Millares 3 11 5 7 3 2" xfId="37274" xr:uid="{AEC38188-79E6-4D10-BB4C-9ADFBDB3492E}"/>
    <cellStyle name="Millares 3 11 5 7 4" xfId="25833" xr:uid="{3E40FEB2-3ADA-41F6-93E8-8E4B12F3780A}"/>
    <cellStyle name="Millares 3 11 5 7 5" xfId="48715" xr:uid="{C5052CDE-972C-4456-AC24-85CB5C72C830}"/>
    <cellStyle name="Millares 3 11 5 8" xfId="3187" xr:uid="{EF6CB994-1A73-449E-9AB2-FCB338298972}"/>
    <cellStyle name="Millares 3 11 5 8 2" xfId="7430" xr:uid="{ECD9B3A2-BE05-4CD8-8773-4997C442B392}"/>
    <cellStyle name="Millares 3 11 5 8 2 2" xfId="18882" xr:uid="{D5AD7942-8A0E-42EB-AB34-59C6AA585322}"/>
    <cellStyle name="Millares 3 11 5 8 2 2 2" xfId="41776" xr:uid="{B24B5BD9-570A-4744-BEF1-3A6708A4250D}"/>
    <cellStyle name="Millares 3 11 5 8 2 3" xfId="30335" xr:uid="{5AED32AC-4DBC-458A-A3A9-A8778F96BBAD}"/>
    <cellStyle name="Millares 3 11 5 8 2 4" xfId="53217" xr:uid="{C02B24AA-87FE-4917-ABDC-B5AE1169465D}"/>
    <cellStyle name="Millares 3 11 5 8 3" xfId="14640" xr:uid="{01D39056-029B-42F0-9D35-2853B3777320}"/>
    <cellStyle name="Millares 3 11 5 8 3 2" xfId="37534" xr:uid="{E5946B67-EA53-4A5A-8F64-3BFF2C306B9C}"/>
    <cellStyle name="Millares 3 11 5 8 4" xfId="26093" xr:uid="{FED0E63F-795A-4344-B6E8-44BDB6DD134A}"/>
    <cellStyle name="Millares 3 11 5 8 5" xfId="48975" xr:uid="{4714826C-E2CA-41E3-BE83-469033101376}"/>
    <cellStyle name="Millares 3 11 5 9" xfId="3448" xr:uid="{33B8A179-BEB7-4839-8D98-2BCD8793EE30}"/>
    <cellStyle name="Millares 3 11 5 9 2" xfId="7691" xr:uid="{14FCCB81-78D0-4427-8D43-EA008A7C5B3A}"/>
    <cellStyle name="Millares 3 11 5 9 2 2" xfId="19143" xr:uid="{7C1FD71E-65AD-4ADA-95C1-BAAA968549CF}"/>
    <cellStyle name="Millares 3 11 5 9 2 2 2" xfId="42037" xr:uid="{7A124A2A-5C27-4406-9438-551F64CD4618}"/>
    <cellStyle name="Millares 3 11 5 9 2 3" xfId="30596" xr:uid="{304608D7-BC7A-4864-BD9E-9B28BE04B6C9}"/>
    <cellStyle name="Millares 3 11 5 9 2 4" xfId="53478" xr:uid="{6DC6839A-DE72-401D-9F23-1BA6A2F7FF30}"/>
    <cellStyle name="Millares 3 11 5 9 3" xfId="14901" xr:uid="{0FA1124D-BEBA-4D1B-88E0-0BCCAB08BD33}"/>
    <cellStyle name="Millares 3 11 5 9 3 2" xfId="37795" xr:uid="{1F01944A-2362-45D6-A1E4-20F27DF60593}"/>
    <cellStyle name="Millares 3 11 5 9 4" xfId="26354" xr:uid="{0E15236B-36DB-4793-ACE7-9FB2A09F75E3}"/>
    <cellStyle name="Millares 3 11 5 9 5" xfId="49236" xr:uid="{92ACFB36-8BE7-4563-BD99-A0A8213DD293}"/>
    <cellStyle name="Millares 3 11 6" xfId="133" xr:uid="{5FDAF7B2-0C73-418B-876E-4824D6E37378}"/>
    <cellStyle name="Millares 3 11 6 10" xfId="8687" xr:uid="{A4222C1A-CB66-4F86-B23A-5C6F5C8E76AE}"/>
    <cellStyle name="Millares 3 11 6 10 2" xfId="20131" xr:uid="{186AA74A-2F48-4671-8079-569F74B2B5B3}"/>
    <cellStyle name="Millares 3 11 6 10 2 2" xfId="43025" xr:uid="{807E4AA4-8A0D-444A-9D94-F89961DF2EB5}"/>
    <cellStyle name="Millares 3 11 6 10 3" xfId="31584" xr:uid="{93A5A121-C49F-4CC4-988F-0FA7813579E6}"/>
    <cellStyle name="Millares 3 11 6 10 4" xfId="54466" xr:uid="{9290F873-D0A9-4956-9753-D1D399AE0E7A}"/>
    <cellStyle name="Millares 3 11 6 11" xfId="8948" xr:uid="{8A7D29E0-AFB9-44B1-808A-430FF8D54205}"/>
    <cellStyle name="Millares 3 11 6 11 2" xfId="20392" xr:uid="{E4290129-4C3C-4A2D-B319-92DF4B0DD27B}"/>
    <cellStyle name="Millares 3 11 6 11 2 2" xfId="43286" xr:uid="{656C329E-80C8-4C5F-ADD1-DD0F2863A6A0}"/>
    <cellStyle name="Millares 3 11 6 11 3" xfId="31845" xr:uid="{C5BE1282-C828-47AC-9414-D42A12A374E2}"/>
    <cellStyle name="Millares 3 11 6 11 4" xfId="54727" xr:uid="{EB2FB198-8D37-4C11-BF2A-69B7E71D0544}"/>
    <cellStyle name="Millares 3 11 6 12" xfId="9214" xr:uid="{C0701E45-AC3B-4611-808E-CEACA2445559}"/>
    <cellStyle name="Millares 3 11 6 12 2" xfId="20658" xr:uid="{B3905C57-1530-4BD8-BFE6-296D46B91ED5}"/>
    <cellStyle name="Millares 3 11 6 12 2 2" xfId="43552" xr:uid="{46A8D155-D1A1-411D-AECB-D1D21A4945FD}"/>
    <cellStyle name="Millares 3 11 6 12 3" xfId="32111" xr:uid="{4E46A85A-DA3B-45E3-8ADF-07B3260DD026}"/>
    <cellStyle name="Millares 3 11 6 12 4" xfId="54993" xr:uid="{A56EBCEC-09C0-4560-8CBE-25D1A852B22A}"/>
    <cellStyle name="Millares 3 11 6 13" xfId="9485" xr:uid="{6E020E9D-DAE8-4A22-921C-04D87B6AEB9F}"/>
    <cellStyle name="Millares 3 11 6 13 2" xfId="20928" xr:uid="{B40B1298-FDB1-46F6-BC01-2A7C64CBE844}"/>
    <cellStyle name="Millares 3 11 6 13 2 2" xfId="43822" xr:uid="{B95BA908-786C-468E-8E2C-FA76B4AABDC2}"/>
    <cellStyle name="Millares 3 11 6 13 3" xfId="32381" xr:uid="{32CF9EC6-DDEF-402F-A4A4-D203339C5C4D}"/>
    <cellStyle name="Millares 3 11 6 14" xfId="10572" xr:uid="{DF302303-D0C6-4B0C-BE70-69B339D5A4FF}"/>
    <cellStyle name="Millares 3 11 6 14 2" xfId="22015" xr:uid="{EE2BA75A-7944-4358-9000-53C3E8E450A9}"/>
    <cellStyle name="Millares 3 11 6 14 2 2" xfId="44909" xr:uid="{F5E0F0C4-21E3-4944-A485-3D2E594573A5}"/>
    <cellStyle name="Millares 3 11 6 14 3" xfId="33468" xr:uid="{37BF52AB-E434-4BE5-8CED-DBDC2D5CDDBF}"/>
    <cellStyle name="Millares 3 11 6 15" xfId="11637" xr:uid="{13CCD5A1-7599-4C68-9A46-68BC4E63A428}"/>
    <cellStyle name="Millares 3 11 6 15 2" xfId="34531" xr:uid="{87BF0518-AA12-4E6C-BC7B-B5AEBC57E992}"/>
    <cellStyle name="Millares 3 11 6 16" xfId="23090" xr:uid="{2B8F422D-A159-4F9A-8272-6B53F79F1E35}"/>
    <cellStyle name="Millares 3 11 6 17" xfId="45973" xr:uid="{6CD541CE-7F37-4E47-B126-96E3C028F476}"/>
    <cellStyle name="Millares 3 11 6 2" xfId="441" xr:uid="{04FB4432-1B99-41D7-820E-2A123A2DE941}"/>
    <cellStyle name="Millares 3 11 6 2 10" xfId="46236" xr:uid="{9BD2C7AB-691F-4632-B28F-95419B145C44}"/>
    <cellStyle name="Millares 3 11 6 2 2" xfId="969" xr:uid="{75F07EC0-0729-4764-B849-688E1742C374}"/>
    <cellStyle name="Millares 3 11 6 2 2 2" xfId="2286" xr:uid="{2BD5CF19-9C21-4478-8752-1FFEAD980B89}"/>
    <cellStyle name="Millares 3 11 6 2 2 2 2" xfId="6534" xr:uid="{E36873FD-DB1F-41C7-A222-A35592A5E6BC}"/>
    <cellStyle name="Millares 3 11 6 2 2 2 2 2" xfId="17986" xr:uid="{BDE8AD97-D482-47C2-99EF-625E6E36B5CF}"/>
    <cellStyle name="Millares 3 11 6 2 2 2 2 2 2" xfId="40880" xr:uid="{F19C3E2F-55BA-48A0-AA50-849FD447A0F1}"/>
    <cellStyle name="Millares 3 11 6 2 2 2 2 3" xfId="29439" xr:uid="{F44D9396-EF95-4FF5-93C1-77032B30C934}"/>
    <cellStyle name="Millares 3 11 6 2 2 2 2 4" xfId="52321" xr:uid="{7ED2D99B-AEF5-44EB-9C02-AA74F4DC09B8}"/>
    <cellStyle name="Millares 3 11 6 2 2 2 3" xfId="13744" xr:uid="{350ECB85-35E7-4AF4-B59D-B78C2B68F104}"/>
    <cellStyle name="Millares 3 11 6 2 2 2 3 2" xfId="36638" xr:uid="{79B4DC2A-CED1-46AF-9DE7-C2099F8FEDA0}"/>
    <cellStyle name="Millares 3 11 6 2 2 2 4" xfId="25197" xr:uid="{5B3B8F8D-8117-4E71-B07E-CF61E6BDF758}"/>
    <cellStyle name="Millares 3 11 6 2 2 2 5" xfId="48080" xr:uid="{97CA1C37-D5EB-4509-89EA-F65F96C824C1}"/>
    <cellStyle name="Millares 3 11 6 2 2 3" xfId="4130" xr:uid="{B2A5DF2E-DF6C-4EAD-80F4-63AB1BE38DDC}"/>
    <cellStyle name="Millares 3 11 6 2 2 3 2" xfId="8373" xr:uid="{9E1C6DCA-18BE-4E74-9050-98A124BE8B53}"/>
    <cellStyle name="Millares 3 11 6 2 2 3 2 2" xfId="19825" xr:uid="{012B58A4-D5B7-48FF-967C-49E60B664296}"/>
    <cellStyle name="Millares 3 11 6 2 2 3 2 2 2" xfId="42719" xr:uid="{55A7DD9F-B92D-4CFF-95B3-89E4ECC2FBF5}"/>
    <cellStyle name="Millares 3 11 6 2 2 3 2 3" xfId="31278" xr:uid="{4B8D3FAE-4E78-46C8-BE87-85703B7FB049}"/>
    <cellStyle name="Millares 3 11 6 2 2 3 2 4" xfId="54160" xr:uid="{50225A2F-D7A0-404A-B571-E106C671FB33}"/>
    <cellStyle name="Millares 3 11 6 2 2 3 3" xfId="15583" xr:uid="{2A624577-E3F2-4704-B3CD-CA8A2FEEC622}"/>
    <cellStyle name="Millares 3 11 6 2 2 3 3 2" xfId="38477" xr:uid="{7624C35A-8A73-4746-BCD7-9D6793A29057}"/>
    <cellStyle name="Millares 3 11 6 2 2 3 4" xfId="27036" xr:uid="{6EA0D315-96F8-46BE-942D-9B442DFF9492}"/>
    <cellStyle name="Millares 3 11 6 2 2 3 5" xfId="49918" xr:uid="{F6C7D72C-46AF-48F0-AEAF-F42083A6491D}"/>
    <cellStyle name="Millares 3 11 6 2 2 4" xfId="5217" xr:uid="{1E23AE73-4E6B-4523-A42B-B4E9D6113C5F}"/>
    <cellStyle name="Millares 3 11 6 2 2 4 2" xfId="16669" xr:uid="{E4135617-BBC1-44D0-9E32-F5F6634381A2}"/>
    <cellStyle name="Millares 3 11 6 2 2 4 2 2" xfId="39563" xr:uid="{DE445F7D-5FF4-4609-9F81-0F18DBE91F8E}"/>
    <cellStyle name="Millares 3 11 6 2 2 4 3" xfId="28122" xr:uid="{C2B1A74A-6E58-4D1A-8EF8-042F3273A859}"/>
    <cellStyle name="Millares 3 11 6 2 2 4 4" xfId="51004" xr:uid="{0923A180-9506-4C65-99AA-DC2C5E92230B}"/>
    <cellStyle name="Millares 3 11 6 2 2 5" xfId="10278" xr:uid="{4CEBBFF7-9DAF-4D48-80C7-DE99244558E4}"/>
    <cellStyle name="Millares 3 11 6 2 2 5 2" xfId="21721" xr:uid="{86C9418B-84C6-4189-96FD-94292AA5E7AA}"/>
    <cellStyle name="Millares 3 11 6 2 2 5 2 2" xfId="44615" xr:uid="{0DD18839-5323-4742-A5D3-1C30BB8DDD1B}"/>
    <cellStyle name="Millares 3 11 6 2 2 5 3" xfId="33174" xr:uid="{F83D41B1-E88E-4ABB-893D-8F855B37649E}"/>
    <cellStyle name="Millares 3 11 6 2 2 6" xfId="11362" xr:uid="{2EE1B1D3-EF73-4ED3-86BD-C8F2761614B7}"/>
    <cellStyle name="Millares 3 11 6 2 2 6 2" xfId="22805" xr:uid="{FD60FCCE-91E9-4AB5-84A8-C4FB16856FE9}"/>
    <cellStyle name="Millares 3 11 6 2 2 6 2 2" xfId="45699" xr:uid="{2F075AB3-063E-485C-AE2D-8C2089842F93}"/>
    <cellStyle name="Millares 3 11 6 2 2 6 3" xfId="34258" xr:uid="{58174CAE-EF38-4880-9605-993D8E38C417}"/>
    <cellStyle name="Millares 3 11 6 2 2 7" xfId="12427" xr:uid="{224677B9-7AD8-45A6-80BA-686ED68C19C9}"/>
    <cellStyle name="Millares 3 11 6 2 2 7 2" xfId="35321" xr:uid="{850E9A28-8032-4354-AC6C-C9021C5E61A5}"/>
    <cellStyle name="Millares 3 11 6 2 2 8" xfId="23880" xr:uid="{E43A5261-705A-4E78-B3DA-BD4D941DA104}"/>
    <cellStyle name="Millares 3 11 6 2 2 9" xfId="46763" xr:uid="{D54D98CB-6FF5-42B6-BFFC-1354BEE2F4A2}"/>
    <cellStyle name="Millares 3 11 6 2 3" xfId="1759" xr:uid="{A8C824E8-8035-4845-82D4-B42EC4BAA0E3}"/>
    <cellStyle name="Millares 3 11 6 2 3 2" xfId="6007" xr:uid="{B51EC974-8852-429A-8520-B8B8A48A05FD}"/>
    <cellStyle name="Millares 3 11 6 2 3 2 2" xfId="17459" xr:uid="{608D6210-2A01-44E2-81B3-F5D3C1BA3A4A}"/>
    <cellStyle name="Millares 3 11 6 2 3 2 2 2" xfId="40353" xr:uid="{D784B09E-44C0-457C-9982-4E0468610125}"/>
    <cellStyle name="Millares 3 11 6 2 3 2 3" xfId="28912" xr:uid="{4D58AA3C-747D-4A58-BDD7-65916D004B37}"/>
    <cellStyle name="Millares 3 11 6 2 3 2 4" xfId="51794" xr:uid="{5054B73E-967D-4AD0-A1DE-9716BD531F3B}"/>
    <cellStyle name="Millares 3 11 6 2 3 3" xfId="13217" xr:uid="{5E8B6246-FFBD-494F-85D7-11BE105EEF91}"/>
    <cellStyle name="Millares 3 11 6 2 3 3 2" xfId="36111" xr:uid="{5E3DBF86-959F-4775-91EE-55C632779828}"/>
    <cellStyle name="Millares 3 11 6 2 3 4" xfId="24670" xr:uid="{FB157752-A6F4-40A5-BD75-8C74AA3F5550}"/>
    <cellStyle name="Millares 3 11 6 2 3 5" xfId="47553" xr:uid="{F68BED4B-A410-4299-83D8-A171AF946554}"/>
    <cellStyle name="Millares 3 11 6 2 4" xfId="3603" xr:uid="{59783013-431C-47F3-9A03-96824C5E67DA}"/>
    <cellStyle name="Millares 3 11 6 2 4 2" xfId="7846" xr:uid="{3E6B0EDD-D926-4293-BBFB-2250C2204EFF}"/>
    <cellStyle name="Millares 3 11 6 2 4 2 2" xfId="19298" xr:uid="{D7ECBD15-BD58-4F6B-AE6B-8E5E8E4A2A2F}"/>
    <cellStyle name="Millares 3 11 6 2 4 2 2 2" xfId="42192" xr:uid="{CA79325D-FEEE-473B-B04D-7C31D52DFD54}"/>
    <cellStyle name="Millares 3 11 6 2 4 2 3" xfId="30751" xr:uid="{73692C65-99DE-46B0-B4F1-C88A7E70E946}"/>
    <cellStyle name="Millares 3 11 6 2 4 2 4" xfId="53633" xr:uid="{1C66A7BB-311B-4A52-815A-43C1BCEEC574}"/>
    <cellStyle name="Millares 3 11 6 2 4 3" xfId="15056" xr:uid="{4225E2DA-BE44-46BD-B1E2-7EBA53C8A682}"/>
    <cellStyle name="Millares 3 11 6 2 4 3 2" xfId="37950" xr:uid="{3792105F-E257-4354-BC38-62DB86648485}"/>
    <cellStyle name="Millares 3 11 6 2 4 4" xfId="26509" xr:uid="{D8853490-0363-403B-A30D-27E3730E581D}"/>
    <cellStyle name="Millares 3 11 6 2 4 5" xfId="49391" xr:uid="{23E096FF-F2AE-4A50-8429-80EBA5E82E98}"/>
    <cellStyle name="Millares 3 11 6 2 5" xfId="4690" xr:uid="{3F7C572B-48A7-4CEB-ABDE-4A1856CB91A9}"/>
    <cellStyle name="Millares 3 11 6 2 5 2" xfId="16142" xr:uid="{7F0B4205-2128-4559-A55F-2A21E22465A8}"/>
    <cellStyle name="Millares 3 11 6 2 5 2 2" xfId="39036" xr:uid="{6538511E-8A41-477F-B7F3-08E817F7D2E7}"/>
    <cellStyle name="Millares 3 11 6 2 5 3" xfId="27595" xr:uid="{0E73FD25-A8CB-4C84-80FD-2BC0ACE7EE29}"/>
    <cellStyle name="Millares 3 11 6 2 5 4" xfId="50477" xr:uid="{616F2364-95C7-4613-950F-A01F9099822C}"/>
    <cellStyle name="Millares 3 11 6 2 6" xfId="9751" xr:uid="{0BCFA02C-08AA-4318-926B-F383A13A6E0B}"/>
    <cellStyle name="Millares 3 11 6 2 6 2" xfId="21194" xr:uid="{169A99C8-776E-4D18-BB69-EAA00F66F8DC}"/>
    <cellStyle name="Millares 3 11 6 2 6 2 2" xfId="44088" xr:uid="{FA9E659A-7188-4DA0-9217-625E54460CB8}"/>
    <cellStyle name="Millares 3 11 6 2 6 3" xfId="32647" xr:uid="{90944681-D539-4322-B841-C923F4DB693F}"/>
    <cellStyle name="Millares 3 11 6 2 7" xfId="10835" xr:uid="{018C0AE4-F04D-44F8-84E6-5299B141276D}"/>
    <cellStyle name="Millares 3 11 6 2 7 2" xfId="22278" xr:uid="{6ED8B891-9F88-482B-8242-34101BBA5AAD}"/>
    <cellStyle name="Millares 3 11 6 2 7 2 2" xfId="45172" xr:uid="{85152399-D20F-4512-9068-0B4834C1608F}"/>
    <cellStyle name="Millares 3 11 6 2 7 3" xfId="33731" xr:uid="{2F1DA66E-DB8C-4423-AC17-5A2AD0E6F34D}"/>
    <cellStyle name="Millares 3 11 6 2 8" xfId="11900" xr:uid="{93A5184E-56DA-4EBF-AAB6-2A0B9604BDA0}"/>
    <cellStyle name="Millares 3 11 6 2 8 2" xfId="34794" xr:uid="{4ED038A7-5C54-4FD6-9BAE-719C80C246E7}"/>
    <cellStyle name="Millares 3 11 6 2 9" xfId="23353" xr:uid="{AE66916B-5440-45DB-AD7F-A946A1F2D27A}"/>
    <cellStyle name="Millares 3 11 6 3" xfId="705" xr:uid="{45E7444F-46FF-49CF-8FE4-C029545703FF}"/>
    <cellStyle name="Millares 3 11 6 3 2" xfId="2022" xr:uid="{170820A8-CF6C-42DD-B07E-F6C63BD2A9D0}"/>
    <cellStyle name="Millares 3 11 6 3 2 2" xfId="6270" xr:uid="{1E7CB3C5-748E-49F2-98EE-CDF663559B90}"/>
    <cellStyle name="Millares 3 11 6 3 2 2 2" xfId="17722" xr:uid="{FBEC56F3-28EC-41D1-8AF7-5F08BFFC24CA}"/>
    <cellStyle name="Millares 3 11 6 3 2 2 2 2" xfId="40616" xr:uid="{2F9599D7-9C3F-4FB1-9856-362DDD7AD019}"/>
    <cellStyle name="Millares 3 11 6 3 2 2 3" xfId="29175" xr:uid="{C4593D5D-DD7B-45C7-AD98-957E4BFC6332}"/>
    <cellStyle name="Millares 3 11 6 3 2 2 4" xfId="52057" xr:uid="{1175253B-79FF-4CE9-8E8B-7CA2BC42EE6E}"/>
    <cellStyle name="Millares 3 11 6 3 2 3" xfId="13480" xr:uid="{7544713A-9947-4045-AF48-7E06C2337E52}"/>
    <cellStyle name="Millares 3 11 6 3 2 3 2" xfId="36374" xr:uid="{5A09A78E-840A-4ADA-A0B1-C10AB262A773}"/>
    <cellStyle name="Millares 3 11 6 3 2 4" xfId="24933" xr:uid="{5B497B08-CF57-4A27-BC5A-99DC2490E7B3}"/>
    <cellStyle name="Millares 3 11 6 3 2 5" xfId="47816" xr:uid="{831C5691-7273-49B8-94E3-913CC5228C15}"/>
    <cellStyle name="Millares 3 11 6 3 3" xfId="3866" xr:uid="{C2E70A05-BDC4-44DE-A445-AF653C6F8FE3}"/>
    <cellStyle name="Millares 3 11 6 3 3 2" xfId="8109" xr:uid="{871254F2-581F-4587-A8EB-5C313FFB468A}"/>
    <cellStyle name="Millares 3 11 6 3 3 2 2" xfId="19561" xr:uid="{91C27F5E-BBB0-48D6-9862-9F3B6D4657FA}"/>
    <cellStyle name="Millares 3 11 6 3 3 2 2 2" xfId="42455" xr:uid="{4B25F7E2-B88C-4A47-989B-77F1C3D21F04}"/>
    <cellStyle name="Millares 3 11 6 3 3 2 3" xfId="31014" xr:uid="{BB996454-27FF-4001-867D-E2291808E63D}"/>
    <cellStyle name="Millares 3 11 6 3 3 2 4" xfId="53896" xr:uid="{96F5AE34-6C4C-4519-99A6-2928382A18F8}"/>
    <cellStyle name="Millares 3 11 6 3 3 3" xfId="15319" xr:uid="{5445A032-C56E-4C59-BE9E-1B15CBAD409C}"/>
    <cellStyle name="Millares 3 11 6 3 3 3 2" xfId="38213" xr:uid="{0BAAFFCD-D882-4B81-8A27-04D823B3CC8E}"/>
    <cellStyle name="Millares 3 11 6 3 3 4" xfId="26772" xr:uid="{D8D1636E-FAA9-4200-B4A8-B2AA3782F647}"/>
    <cellStyle name="Millares 3 11 6 3 3 5" xfId="49654" xr:uid="{4B2F2D99-8858-449E-9B71-36260BB6CDC0}"/>
    <cellStyle name="Millares 3 11 6 3 4" xfId="4953" xr:uid="{AC941A18-8B91-4C3D-93DF-3A83D1F3F49F}"/>
    <cellStyle name="Millares 3 11 6 3 4 2" xfId="16405" xr:uid="{B18E9290-498A-410B-B1D3-2F3577331D34}"/>
    <cellStyle name="Millares 3 11 6 3 4 2 2" xfId="39299" xr:uid="{3F784B26-4B19-4274-B50C-9327C4A445E0}"/>
    <cellStyle name="Millares 3 11 6 3 4 3" xfId="27858" xr:uid="{42E94237-E4D0-4809-9D96-4E640E39E92C}"/>
    <cellStyle name="Millares 3 11 6 3 4 4" xfId="50740" xr:uid="{73FDC942-790E-4FDA-93DE-15F758843EE6}"/>
    <cellStyle name="Millares 3 11 6 3 5" xfId="10014" xr:uid="{6A79F0B8-04D4-4004-B47C-CEC2C2E666A8}"/>
    <cellStyle name="Millares 3 11 6 3 5 2" xfId="21457" xr:uid="{60E15878-3E26-4752-90C1-A08CAEF472B3}"/>
    <cellStyle name="Millares 3 11 6 3 5 2 2" xfId="44351" xr:uid="{1D16813C-C1F7-42C3-A714-2933BC1B218A}"/>
    <cellStyle name="Millares 3 11 6 3 5 3" xfId="32910" xr:uid="{DFA4804A-EDBB-43B5-ACC0-2107CAD3E16D}"/>
    <cellStyle name="Millares 3 11 6 3 6" xfId="11098" xr:uid="{3EEC2E72-5F83-41BB-B518-9BD285F790C7}"/>
    <cellStyle name="Millares 3 11 6 3 6 2" xfId="22541" xr:uid="{0892C4A5-BE1B-437E-85FF-B9EE34005085}"/>
    <cellStyle name="Millares 3 11 6 3 6 2 2" xfId="45435" xr:uid="{F844A903-D316-4306-AEB6-6A8D788F6A66}"/>
    <cellStyle name="Millares 3 11 6 3 6 3" xfId="33994" xr:uid="{E110F76B-8B5F-4D00-A1D6-73551229BE6B}"/>
    <cellStyle name="Millares 3 11 6 3 7" xfId="12163" xr:uid="{9BE7DB52-1D79-4D05-B861-10917DEF64E8}"/>
    <cellStyle name="Millares 3 11 6 3 7 2" xfId="35057" xr:uid="{ABD0C5B4-D018-4FA5-917A-41266F01FA4D}"/>
    <cellStyle name="Millares 3 11 6 3 8" xfId="23616" xr:uid="{D2B57FF8-AE00-46F2-91D8-8863C8B05A86}"/>
    <cellStyle name="Millares 3 11 6 3 9" xfId="46499" xr:uid="{1D49C129-E731-46EE-B880-25A1898C28A1}"/>
    <cellStyle name="Millares 3 11 6 4" xfId="1233" xr:uid="{31CF8EAD-37C1-4C73-8242-2021A513107E}"/>
    <cellStyle name="Millares 3 11 6 4 2" xfId="2550" xr:uid="{9E94168D-B678-48B0-A4B9-0CE050B9D37B}"/>
    <cellStyle name="Millares 3 11 6 4 2 2" xfId="6798" xr:uid="{460777DA-AF06-4E2E-B26B-3BDB89836C4A}"/>
    <cellStyle name="Millares 3 11 6 4 2 2 2" xfId="18250" xr:uid="{D92AE9D0-2EF6-4183-A188-B1A18B4A17E2}"/>
    <cellStyle name="Millares 3 11 6 4 2 2 2 2" xfId="41144" xr:uid="{2A4A236B-0A9E-476C-BC7D-2FE3F68FF77F}"/>
    <cellStyle name="Millares 3 11 6 4 2 2 3" xfId="29703" xr:uid="{79956EA6-B647-4001-9959-BF9A810D791B}"/>
    <cellStyle name="Millares 3 11 6 4 2 2 4" xfId="52585" xr:uid="{F04C2E69-D248-48A3-A3FA-908EA6924212}"/>
    <cellStyle name="Millares 3 11 6 4 2 3" xfId="14008" xr:uid="{B81856CD-DAAC-425D-B5D7-78B764BA0639}"/>
    <cellStyle name="Millares 3 11 6 4 2 3 2" xfId="36902" xr:uid="{9654604B-BDB5-4CBD-B678-D38DE8F45A11}"/>
    <cellStyle name="Millares 3 11 6 4 2 4" xfId="25461" xr:uid="{300FBAD7-36EB-4F02-AB7D-57E66B0C31A5}"/>
    <cellStyle name="Millares 3 11 6 4 2 5" xfId="48344" xr:uid="{0706EBF2-239F-473D-81BB-317D6F8BF98F}"/>
    <cellStyle name="Millares 3 11 6 4 3" xfId="5481" xr:uid="{EBF309B1-09D5-428C-B338-0DCFC60C28BC}"/>
    <cellStyle name="Millares 3 11 6 4 3 2" xfId="16933" xr:uid="{D93D0026-1158-4E3C-A4EA-9BB302C1FA0F}"/>
    <cellStyle name="Millares 3 11 6 4 3 2 2" xfId="39827" xr:uid="{97B55067-08A8-4577-821A-271B2AF75BD1}"/>
    <cellStyle name="Millares 3 11 6 4 3 3" xfId="28386" xr:uid="{24DB3026-95D6-4181-BA37-0A60254BA949}"/>
    <cellStyle name="Millares 3 11 6 4 3 4" xfId="51268" xr:uid="{38E856B8-A34B-488A-8A8F-FD12FF427A61}"/>
    <cellStyle name="Millares 3 11 6 4 4" xfId="12691" xr:uid="{EA2E8429-F678-4729-9A3F-F7EC5D7E6095}"/>
    <cellStyle name="Millares 3 11 6 4 4 2" xfId="35585" xr:uid="{10676717-A800-410C-952B-DEBF677EEE85}"/>
    <cellStyle name="Millares 3 11 6 4 5" xfId="24144" xr:uid="{FA06E8AE-EFA8-47FE-86E3-BCC3B0DD4CBB}"/>
    <cellStyle name="Millares 3 11 6 4 6" xfId="47027" xr:uid="{81C327D3-B50C-403A-B77B-7969C9946817}"/>
    <cellStyle name="Millares 3 11 6 5" xfId="1496" xr:uid="{8E812AEA-8674-4F75-86C1-19768132FC51}"/>
    <cellStyle name="Millares 3 11 6 5 2" xfId="5744" xr:uid="{E02ECF9F-80DD-4B96-93DA-C805B1CCEECA}"/>
    <cellStyle name="Millares 3 11 6 5 2 2" xfId="17196" xr:uid="{846162B5-C247-4284-AFEB-B5EC996E8567}"/>
    <cellStyle name="Millares 3 11 6 5 2 2 2" xfId="40090" xr:uid="{62B63CEC-5B90-4DFB-A2FD-C6B75676990B}"/>
    <cellStyle name="Millares 3 11 6 5 2 3" xfId="28649" xr:uid="{12C3A923-0CF8-4801-BA3F-DF711491CEDD}"/>
    <cellStyle name="Millares 3 11 6 5 2 4" xfId="51531" xr:uid="{3D48FBA3-486C-4CFB-9B02-FCB1DB0C2996}"/>
    <cellStyle name="Millares 3 11 6 5 3" xfId="12954" xr:uid="{2EB782CE-8E9D-4135-9457-8BE5BA08CD0F}"/>
    <cellStyle name="Millares 3 11 6 5 3 2" xfId="35848" xr:uid="{C35A3E8D-B4CC-472C-90EA-F7D2942B98F8}"/>
    <cellStyle name="Millares 3 11 6 5 4" xfId="24407" xr:uid="{B3811907-C3A9-4795-BAB4-3F0AF2E888B7}"/>
    <cellStyle name="Millares 3 11 6 5 5" xfId="47290" xr:uid="{D184EAA2-D591-4B9C-B742-D4A4C888062E}"/>
    <cellStyle name="Millares 3 11 6 6" xfId="2817" xr:uid="{5B868FF8-6E62-4119-B245-B7792D90B7C7}"/>
    <cellStyle name="Millares 3 11 6 6 2" xfId="7062" xr:uid="{C7B505AB-FBFE-4D85-B957-CAF5C89B32DB}"/>
    <cellStyle name="Millares 3 11 6 6 2 2" xfId="18514" xr:uid="{76A2C7F4-262A-4F78-9862-170D83410D70}"/>
    <cellStyle name="Millares 3 11 6 6 2 2 2" xfId="41408" xr:uid="{842EF9CB-78E8-4F7F-8B86-F382624088ED}"/>
    <cellStyle name="Millares 3 11 6 6 2 3" xfId="29967" xr:uid="{02044DC5-3ED5-4F91-9FCD-96DD0CC33216}"/>
    <cellStyle name="Millares 3 11 6 6 2 4" xfId="52849" xr:uid="{695E6B37-DCB5-49AB-A569-3007621131C2}"/>
    <cellStyle name="Millares 3 11 6 6 3" xfId="14272" xr:uid="{0A0058F1-F201-45EE-94F5-BDC3076C4936}"/>
    <cellStyle name="Millares 3 11 6 6 3 2" xfId="37166" xr:uid="{37EACC25-B02A-4B84-B079-E9D28C1BA5EF}"/>
    <cellStyle name="Millares 3 11 6 6 4" xfId="25725" xr:uid="{416B5790-6EAB-41C4-85F5-AF040BB74E9B}"/>
    <cellStyle name="Millares 3 11 6 6 5" xfId="48607" xr:uid="{BAB8E270-7DB6-43B4-A408-FA6423503389}"/>
    <cellStyle name="Millares 3 11 6 7" xfId="3078" xr:uid="{FF95F8A6-7931-4921-96EE-ADF02972AB7A}"/>
    <cellStyle name="Millares 3 11 6 7 2" xfId="7321" xr:uid="{C8D238D2-5B14-40C1-B34A-94B1905AA799}"/>
    <cellStyle name="Millares 3 11 6 7 2 2" xfId="18773" xr:uid="{E023604C-76BF-4356-9F83-C2E28BFC0814}"/>
    <cellStyle name="Millares 3 11 6 7 2 2 2" xfId="41667" xr:uid="{F05CC64F-1B41-45D5-8747-A137CFF009FB}"/>
    <cellStyle name="Millares 3 11 6 7 2 3" xfId="30226" xr:uid="{E69A1C58-7AF7-4E60-A7D2-D8862EE22A55}"/>
    <cellStyle name="Millares 3 11 6 7 2 4" xfId="53108" xr:uid="{44C1A68B-8D88-41BE-9873-22D568A8BE4F}"/>
    <cellStyle name="Millares 3 11 6 7 3" xfId="14531" xr:uid="{A2E5017C-B78B-4C88-B443-CB66E48A5E19}"/>
    <cellStyle name="Millares 3 11 6 7 3 2" xfId="37425" xr:uid="{1681F3C9-AB22-4C41-A8BF-2DBD4E153446}"/>
    <cellStyle name="Millares 3 11 6 7 4" xfId="25984" xr:uid="{421253C2-F6CC-491A-8C8F-250891BB2864}"/>
    <cellStyle name="Millares 3 11 6 7 5" xfId="48866" xr:uid="{1C2DB4CE-FAB7-4883-8D87-F897B91C9C34}"/>
    <cellStyle name="Millares 3 11 6 8" xfId="3340" xr:uid="{08A5216E-41F4-468F-B435-A72970D60D4E}"/>
    <cellStyle name="Millares 3 11 6 8 2" xfId="7583" xr:uid="{F38FC8BD-1097-40F0-ADBA-5AC48F458327}"/>
    <cellStyle name="Millares 3 11 6 8 2 2" xfId="19035" xr:uid="{0EA403ED-A9E1-41F1-9CCD-B1B7B8C2C945}"/>
    <cellStyle name="Millares 3 11 6 8 2 2 2" xfId="41929" xr:uid="{18BF3912-BA2B-44A6-8EC8-90332D64EDCA}"/>
    <cellStyle name="Millares 3 11 6 8 2 3" xfId="30488" xr:uid="{529AD45C-4BC9-43E8-8D6B-175709A74A41}"/>
    <cellStyle name="Millares 3 11 6 8 2 4" xfId="53370" xr:uid="{B83A29DA-7B15-431A-BE07-98C964F5E960}"/>
    <cellStyle name="Millares 3 11 6 8 3" xfId="14793" xr:uid="{F41C8875-7D74-47D5-8F6E-613128C336D9}"/>
    <cellStyle name="Millares 3 11 6 8 3 2" xfId="37687" xr:uid="{824C05FE-059C-4145-B8F4-77683A1E8CF9}"/>
    <cellStyle name="Millares 3 11 6 8 4" xfId="26246" xr:uid="{A8219632-8A0A-4D54-A4CE-D07137481DE9}"/>
    <cellStyle name="Millares 3 11 6 8 5" xfId="49128" xr:uid="{F11B1591-F9F0-4F7D-9E84-0F7C3C961605}"/>
    <cellStyle name="Millares 3 11 6 9" xfId="4400" xr:uid="{CF84A8EA-C403-4E8C-9C4D-01724A12C8C9}"/>
    <cellStyle name="Millares 3 11 6 9 2" xfId="15852" xr:uid="{27D592B5-CE93-40E1-AE3B-0C5B6A1E483E}"/>
    <cellStyle name="Millares 3 11 6 9 2 2" xfId="38746" xr:uid="{2D819024-601A-4DE0-A25C-AEB4E7986378}"/>
    <cellStyle name="Millares 3 11 6 9 3" xfId="27305" xr:uid="{96C9F6C2-1891-4B99-BF0F-49F6BD55191C}"/>
    <cellStyle name="Millares 3 11 6 9 4" xfId="50187" xr:uid="{6E1578B5-F344-499B-A627-D9B47AE21AF2}"/>
    <cellStyle name="Millares 3 11 7" xfId="120" xr:uid="{FF846914-F97B-4A2C-AF62-E88E3D869B5A}"/>
    <cellStyle name="Millares 3 11 7 10" xfId="8675" xr:uid="{6651CEA8-4419-42C0-9D3F-E8CEA0013C59}"/>
    <cellStyle name="Millares 3 11 7 10 2" xfId="20119" xr:uid="{F07D057B-C4A4-4C2A-BB49-713AABE4CAD3}"/>
    <cellStyle name="Millares 3 11 7 10 2 2" xfId="43013" xr:uid="{1CB1C67E-2437-43FC-80C3-C6350EEE4A77}"/>
    <cellStyle name="Millares 3 11 7 10 3" xfId="31572" xr:uid="{DECB67E8-E286-45A4-9983-F8A7E1036BDC}"/>
    <cellStyle name="Millares 3 11 7 10 4" xfId="54454" xr:uid="{91A2E634-22B3-4B51-94A5-29B342DFAE9A}"/>
    <cellStyle name="Millares 3 11 7 11" xfId="8936" xr:uid="{1BE56272-B74E-4A36-B398-F4A3EE6D6BF3}"/>
    <cellStyle name="Millares 3 11 7 11 2" xfId="20380" xr:uid="{9D33BEAC-DFD7-43BA-9EA3-AD61840C54D5}"/>
    <cellStyle name="Millares 3 11 7 11 2 2" xfId="43274" xr:uid="{72B4BDBE-3430-488B-8B7F-EBE836EFA0D3}"/>
    <cellStyle name="Millares 3 11 7 11 3" xfId="31833" xr:uid="{A846FCA8-5211-4207-9DB0-72FFB361568E}"/>
    <cellStyle name="Millares 3 11 7 11 4" xfId="54715" xr:uid="{69E0E54F-A39C-4B69-971D-17B0983CB337}"/>
    <cellStyle name="Millares 3 11 7 12" xfId="9202" xr:uid="{E526BF09-065A-4107-B2B1-9CCEA3E09448}"/>
    <cellStyle name="Millares 3 11 7 12 2" xfId="20646" xr:uid="{E888F026-9A5D-4E9C-84ED-4593FF237B46}"/>
    <cellStyle name="Millares 3 11 7 12 2 2" xfId="43540" xr:uid="{4E390DAD-0FA2-447F-893E-97FF6DCE82EF}"/>
    <cellStyle name="Millares 3 11 7 12 3" xfId="32099" xr:uid="{16770310-14D6-45DC-A08C-32C3B441900D}"/>
    <cellStyle name="Millares 3 11 7 12 4" xfId="54981" xr:uid="{7327DA91-08B5-4E5C-B6D1-776ABC9E3BDD}"/>
    <cellStyle name="Millares 3 11 7 13" xfId="9473" xr:uid="{3945E28F-4E09-4E4C-AA99-9BD664E8BCB8}"/>
    <cellStyle name="Millares 3 11 7 13 2" xfId="20916" xr:uid="{86433EAB-80B2-4318-A6EF-A6EB12DE6FE6}"/>
    <cellStyle name="Millares 3 11 7 13 2 2" xfId="43810" xr:uid="{61069B2A-1D19-4C6A-96FB-69A127B4BFD0}"/>
    <cellStyle name="Millares 3 11 7 13 3" xfId="32369" xr:uid="{46B38957-6B04-4DA1-A9E2-F4F8D78381CE}"/>
    <cellStyle name="Millares 3 11 7 14" xfId="10560" xr:uid="{674CA2A8-5E6F-4CFB-A434-BF2088B52EAF}"/>
    <cellStyle name="Millares 3 11 7 14 2" xfId="22003" xr:uid="{17476804-A2F4-4E73-A03D-5DE95C9C313E}"/>
    <cellStyle name="Millares 3 11 7 14 2 2" xfId="44897" xr:uid="{EE922690-7DA6-4340-8744-DD9D9F8F10C6}"/>
    <cellStyle name="Millares 3 11 7 14 3" xfId="33456" xr:uid="{26912CA5-52E2-4C4F-9283-80964F9AF89F}"/>
    <cellStyle name="Millares 3 11 7 15" xfId="11625" xr:uid="{2A4EF31F-EE7D-4A26-BB4E-A7D7527B3ED1}"/>
    <cellStyle name="Millares 3 11 7 15 2" xfId="34519" xr:uid="{E2E4332B-EA4D-4114-BCF7-DC1C29F0DE47}"/>
    <cellStyle name="Millares 3 11 7 16" xfId="23078" xr:uid="{FBDA0414-4EE8-4274-AB0D-54F27916FFF7}"/>
    <cellStyle name="Millares 3 11 7 17" xfId="45961" xr:uid="{9B3BF2CC-1DE9-46DB-B4E0-33AC8ABF6FC4}"/>
    <cellStyle name="Millares 3 11 7 2" xfId="429" xr:uid="{400396C1-2329-45E3-BE4F-B0C4EEB095CB}"/>
    <cellStyle name="Millares 3 11 7 2 10" xfId="46224" xr:uid="{AF9793E8-C167-4EC1-84B0-7282EE009F72}"/>
    <cellStyle name="Millares 3 11 7 2 2" xfId="957" xr:uid="{85F5C737-ECAD-467E-B4DB-0F3D4B657B7F}"/>
    <cellStyle name="Millares 3 11 7 2 2 2" xfId="2274" xr:uid="{535A1829-E013-4E59-A009-CFD99DCDCE31}"/>
    <cellStyle name="Millares 3 11 7 2 2 2 2" xfId="6522" xr:uid="{0FE78904-4D0C-4433-B69C-2BA4192EA30F}"/>
    <cellStyle name="Millares 3 11 7 2 2 2 2 2" xfId="17974" xr:uid="{4FDA1A41-CA40-4B14-846D-BC8EA4AD6243}"/>
    <cellStyle name="Millares 3 11 7 2 2 2 2 2 2" xfId="40868" xr:uid="{ECC68B28-7EA2-448D-A79D-EE3234656C7E}"/>
    <cellStyle name="Millares 3 11 7 2 2 2 2 3" xfId="29427" xr:uid="{26947C4C-F83C-4C55-A0DB-F7C6C6EB1185}"/>
    <cellStyle name="Millares 3 11 7 2 2 2 2 4" xfId="52309" xr:uid="{706725C9-6284-4287-90CA-6C2DBC418307}"/>
    <cellStyle name="Millares 3 11 7 2 2 2 3" xfId="13732" xr:uid="{DC127126-369E-4BEF-A2A2-1AC2DDE12FD4}"/>
    <cellStyle name="Millares 3 11 7 2 2 2 3 2" xfId="36626" xr:uid="{996E345A-FE35-40B1-93A7-0BF357A672D2}"/>
    <cellStyle name="Millares 3 11 7 2 2 2 4" xfId="25185" xr:uid="{130D0A81-A0A8-4879-BFCC-DA31C64A5052}"/>
    <cellStyle name="Millares 3 11 7 2 2 2 5" xfId="48068" xr:uid="{F17769C1-919F-432D-8F18-FB62946EE73E}"/>
    <cellStyle name="Millares 3 11 7 2 2 3" xfId="4118" xr:uid="{FF6B9877-4FCC-48CB-B094-22776298C17E}"/>
    <cellStyle name="Millares 3 11 7 2 2 3 2" xfId="8361" xr:uid="{36386A6F-A3E7-461E-949E-194665430C31}"/>
    <cellStyle name="Millares 3 11 7 2 2 3 2 2" xfId="19813" xr:uid="{22AAE2E9-3FD1-4ADA-9925-496DE673F626}"/>
    <cellStyle name="Millares 3 11 7 2 2 3 2 2 2" xfId="42707" xr:uid="{C709C06B-2769-4B75-97F3-982DF6BF2F25}"/>
    <cellStyle name="Millares 3 11 7 2 2 3 2 3" xfId="31266" xr:uid="{471DAF0B-EB88-4D9B-99DE-0A2FF4616E23}"/>
    <cellStyle name="Millares 3 11 7 2 2 3 2 4" xfId="54148" xr:uid="{D4A3307A-D965-4ABB-B8DA-0119669E24A2}"/>
    <cellStyle name="Millares 3 11 7 2 2 3 3" xfId="15571" xr:uid="{5376C73F-5FCA-42E5-905F-2A2DDC85E609}"/>
    <cellStyle name="Millares 3 11 7 2 2 3 3 2" xfId="38465" xr:uid="{379994F7-C543-4E3C-BB13-1BC9306A375A}"/>
    <cellStyle name="Millares 3 11 7 2 2 3 4" xfId="27024" xr:uid="{62FAC9A7-D51B-46F4-8B44-481674CB23E7}"/>
    <cellStyle name="Millares 3 11 7 2 2 3 5" xfId="49906" xr:uid="{D69EFBA9-E824-456F-B30F-C46B52D0FD4C}"/>
    <cellStyle name="Millares 3 11 7 2 2 4" xfId="5205" xr:uid="{2CCD5070-86C8-49A7-BEA8-ACF27EBD3E4E}"/>
    <cellStyle name="Millares 3 11 7 2 2 4 2" xfId="16657" xr:uid="{161069C8-F683-4F9B-86FF-4636F69780C5}"/>
    <cellStyle name="Millares 3 11 7 2 2 4 2 2" xfId="39551" xr:uid="{00A06C81-E01D-406A-A83B-171B76634590}"/>
    <cellStyle name="Millares 3 11 7 2 2 4 3" xfId="28110" xr:uid="{F2660D1A-B7A7-4872-93E4-E4B3B3539900}"/>
    <cellStyle name="Millares 3 11 7 2 2 4 4" xfId="50992" xr:uid="{E3EE22F5-FFDF-495E-B156-4FB36FC73398}"/>
    <cellStyle name="Millares 3 11 7 2 2 5" xfId="10266" xr:uid="{A9527332-FA56-45BA-BB02-5181A79BE22F}"/>
    <cellStyle name="Millares 3 11 7 2 2 5 2" xfId="21709" xr:uid="{87446752-AEC3-4F90-90C1-907F546A1263}"/>
    <cellStyle name="Millares 3 11 7 2 2 5 2 2" xfId="44603" xr:uid="{5463A2D4-53F6-457E-940F-B1EAF2531B3F}"/>
    <cellStyle name="Millares 3 11 7 2 2 5 3" xfId="33162" xr:uid="{27004D0A-4C6F-480D-BBFD-BCB40AD09680}"/>
    <cellStyle name="Millares 3 11 7 2 2 6" xfId="11350" xr:uid="{AE08B71C-DD07-4958-BEE7-E0B6DF55682F}"/>
    <cellStyle name="Millares 3 11 7 2 2 6 2" xfId="22793" xr:uid="{28B9BF43-B228-4991-989B-78461082FC2A}"/>
    <cellStyle name="Millares 3 11 7 2 2 6 2 2" xfId="45687" xr:uid="{88F36CD6-60C9-4953-AE00-203C079B702A}"/>
    <cellStyle name="Millares 3 11 7 2 2 6 3" xfId="34246" xr:uid="{516BC5C7-7764-4D15-9FEF-C6BE366B75F4}"/>
    <cellStyle name="Millares 3 11 7 2 2 7" xfId="12415" xr:uid="{D2044BCB-E4E8-45B2-9364-92BBD7E1AB75}"/>
    <cellStyle name="Millares 3 11 7 2 2 7 2" xfId="35309" xr:uid="{39DE1623-B9B3-44FE-8D9E-06CC43407B3B}"/>
    <cellStyle name="Millares 3 11 7 2 2 8" xfId="23868" xr:uid="{A4F4A6FA-33B2-4628-8853-850AFD2B5653}"/>
    <cellStyle name="Millares 3 11 7 2 2 9" xfId="46751" xr:uid="{80485127-10EE-49E2-A0FE-368E4E03FA69}"/>
    <cellStyle name="Millares 3 11 7 2 3" xfId="1747" xr:uid="{731C39AF-6329-47A0-BDF0-3C56A54CE3B3}"/>
    <cellStyle name="Millares 3 11 7 2 3 2" xfId="5995" xr:uid="{6C6064AB-64C5-4AC0-8150-275855887CE5}"/>
    <cellStyle name="Millares 3 11 7 2 3 2 2" xfId="17447" xr:uid="{B45080D5-A08E-42CE-8185-318DC54FD7C6}"/>
    <cellStyle name="Millares 3 11 7 2 3 2 2 2" xfId="40341" xr:uid="{10FC8B2C-6638-431B-A040-8382D7E878EE}"/>
    <cellStyle name="Millares 3 11 7 2 3 2 3" xfId="28900" xr:uid="{41E82B9D-7D0C-496B-AEC1-7BB6F8D984F2}"/>
    <cellStyle name="Millares 3 11 7 2 3 2 4" xfId="51782" xr:uid="{503C6994-3C06-4F4E-BB6D-D04FC26CDE74}"/>
    <cellStyle name="Millares 3 11 7 2 3 3" xfId="13205" xr:uid="{CCD8217C-3AEF-4993-9D2B-DB5FDD6F9F36}"/>
    <cellStyle name="Millares 3 11 7 2 3 3 2" xfId="36099" xr:uid="{191DC412-782B-433F-8BB0-9ED373EC8BE1}"/>
    <cellStyle name="Millares 3 11 7 2 3 4" xfId="24658" xr:uid="{427B0BDF-FA1C-4C54-B6B3-C86F3A97647F}"/>
    <cellStyle name="Millares 3 11 7 2 3 5" xfId="47541" xr:uid="{5701ACC8-DB8D-41F1-A54A-F020A89D0883}"/>
    <cellStyle name="Millares 3 11 7 2 4" xfId="3591" xr:uid="{D779F025-FAED-441D-86D8-3E661C160F89}"/>
    <cellStyle name="Millares 3 11 7 2 4 2" xfId="7834" xr:uid="{5C4918DC-E6BA-4D46-A58A-30A918FDD1FD}"/>
    <cellStyle name="Millares 3 11 7 2 4 2 2" xfId="19286" xr:uid="{F5061955-48C3-479C-82F7-01944394C891}"/>
    <cellStyle name="Millares 3 11 7 2 4 2 2 2" xfId="42180" xr:uid="{98BED939-E8E9-42FF-8C5C-1CA993266D37}"/>
    <cellStyle name="Millares 3 11 7 2 4 2 3" xfId="30739" xr:uid="{FB050239-4D43-4D5D-9D12-DBD1A228DCA8}"/>
    <cellStyle name="Millares 3 11 7 2 4 2 4" xfId="53621" xr:uid="{ECDD5935-E46F-4255-BF2F-8A7569ED6893}"/>
    <cellStyle name="Millares 3 11 7 2 4 3" xfId="15044" xr:uid="{C98A17EF-07CA-43CA-9563-2206AB28CC8D}"/>
    <cellStyle name="Millares 3 11 7 2 4 3 2" xfId="37938" xr:uid="{F618C1D2-58AA-4C73-942D-C74F95389736}"/>
    <cellStyle name="Millares 3 11 7 2 4 4" xfId="26497" xr:uid="{76577239-7B43-4100-AFE1-BBC8904AB241}"/>
    <cellStyle name="Millares 3 11 7 2 4 5" xfId="49379" xr:uid="{61E69320-97AF-4989-A4E9-5B14B360BFE7}"/>
    <cellStyle name="Millares 3 11 7 2 5" xfId="4678" xr:uid="{11711C72-B919-4DC7-BFDF-C0D85051393E}"/>
    <cellStyle name="Millares 3 11 7 2 5 2" xfId="16130" xr:uid="{4E9DAEC9-A5FF-4A9C-939C-763D5F51463E}"/>
    <cellStyle name="Millares 3 11 7 2 5 2 2" xfId="39024" xr:uid="{352AE877-EC86-44BB-83C0-F7F9EF2E6F8F}"/>
    <cellStyle name="Millares 3 11 7 2 5 3" xfId="27583" xr:uid="{E1D94A1E-F0D2-4397-A828-A53F0FE30FB6}"/>
    <cellStyle name="Millares 3 11 7 2 5 4" xfId="50465" xr:uid="{41529648-C705-428A-9401-EC36DD53D668}"/>
    <cellStyle name="Millares 3 11 7 2 6" xfId="9739" xr:uid="{2406FA46-AA0E-4DBB-A562-87DF85526CF3}"/>
    <cellStyle name="Millares 3 11 7 2 6 2" xfId="21182" xr:uid="{DCBA6D5C-855F-4B63-B3C2-6E9DE12CB216}"/>
    <cellStyle name="Millares 3 11 7 2 6 2 2" xfId="44076" xr:uid="{0E0C2C3C-27B7-4132-996C-10F38C2BF2CB}"/>
    <cellStyle name="Millares 3 11 7 2 6 3" xfId="32635" xr:uid="{7B4C1FE0-988A-48F9-A101-041607DAC736}"/>
    <cellStyle name="Millares 3 11 7 2 7" xfId="10823" xr:uid="{F08E5F17-BCBA-4CCE-A67C-18F92329CA3E}"/>
    <cellStyle name="Millares 3 11 7 2 7 2" xfId="22266" xr:uid="{204B26FD-CA01-418D-B593-4D47A2A30C7C}"/>
    <cellStyle name="Millares 3 11 7 2 7 2 2" xfId="45160" xr:uid="{BA2B19AF-5A3E-4465-AD98-AD8F5A3AF4B3}"/>
    <cellStyle name="Millares 3 11 7 2 7 3" xfId="33719" xr:uid="{783BE0F2-0677-4A73-BAFB-9EDEB18F7B40}"/>
    <cellStyle name="Millares 3 11 7 2 8" xfId="11888" xr:uid="{A5F8740E-3526-437D-8310-8CB721605A73}"/>
    <cellStyle name="Millares 3 11 7 2 8 2" xfId="34782" xr:uid="{7035D3F0-B80F-44D2-8AE7-6FBA9846B6E7}"/>
    <cellStyle name="Millares 3 11 7 2 9" xfId="23341" xr:uid="{2CA403A4-0539-4CC4-A48C-C0FDD579E232}"/>
    <cellStyle name="Millares 3 11 7 3" xfId="693" xr:uid="{E9E1CEB4-F2E3-4C11-96F5-776E8B563C7A}"/>
    <cellStyle name="Millares 3 11 7 3 2" xfId="2010" xr:uid="{1908B5D7-1AE5-4897-A494-E3F545211A6C}"/>
    <cellStyle name="Millares 3 11 7 3 2 2" xfId="6258" xr:uid="{AF4C36F9-6F4A-496E-B189-16741C358D80}"/>
    <cellStyle name="Millares 3 11 7 3 2 2 2" xfId="17710" xr:uid="{96D4F9AB-0A51-458B-A1EC-A73F7569374F}"/>
    <cellStyle name="Millares 3 11 7 3 2 2 2 2" xfId="40604" xr:uid="{D9B7B436-6D41-4A7A-9A8F-B50B32775064}"/>
    <cellStyle name="Millares 3 11 7 3 2 2 3" xfId="29163" xr:uid="{5EF1FFD9-68DA-4906-84B4-4DDB4619841A}"/>
    <cellStyle name="Millares 3 11 7 3 2 2 4" xfId="52045" xr:uid="{115291E8-51C9-4AC5-8123-14CD9F96BB1C}"/>
    <cellStyle name="Millares 3 11 7 3 2 3" xfId="13468" xr:uid="{482E2131-E9B6-45A8-9263-F7FC5D0AC51F}"/>
    <cellStyle name="Millares 3 11 7 3 2 3 2" xfId="36362" xr:uid="{93E4CBCF-2B2D-4AD9-8678-95446F0CEB31}"/>
    <cellStyle name="Millares 3 11 7 3 2 4" xfId="24921" xr:uid="{06757816-CE38-4925-B84C-9C44AD3FEF4F}"/>
    <cellStyle name="Millares 3 11 7 3 2 5" xfId="47804" xr:uid="{49B86674-B54C-4643-A8BE-5FE023CC4D13}"/>
    <cellStyle name="Millares 3 11 7 3 3" xfId="3854" xr:uid="{C24B64D4-9A19-4CBE-9A30-973DD7143E0C}"/>
    <cellStyle name="Millares 3 11 7 3 3 2" xfId="8097" xr:uid="{5F5B8ACB-7176-4532-9365-A48ECB444128}"/>
    <cellStyle name="Millares 3 11 7 3 3 2 2" xfId="19549" xr:uid="{D1300881-B92B-4437-A23C-5FD337753039}"/>
    <cellStyle name="Millares 3 11 7 3 3 2 2 2" xfId="42443" xr:uid="{C633E490-C2FA-4722-8DE6-2576698AC2C5}"/>
    <cellStyle name="Millares 3 11 7 3 3 2 3" xfId="31002" xr:uid="{F4EACF19-BDB2-47FA-B282-1C4E8F7D786B}"/>
    <cellStyle name="Millares 3 11 7 3 3 2 4" xfId="53884" xr:uid="{87D44A7A-96DE-4E63-9238-FDF42E66AAC2}"/>
    <cellStyle name="Millares 3 11 7 3 3 3" xfId="15307" xr:uid="{D4162774-EE7D-4EB9-95C4-398248D846F2}"/>
    <cellStyle name="Millares 3 11 7 3 3 3 2" xfId="38201" xr:uid="{4594BFE7-B3C2-48B4-9DB0-7316711A7826}"/>
    <cellStyle name="Millares 3 11 7 3 3 4" xfId="26760" xr:uid="{BF8207E3-17EB-42BA-B9A7-850121C81106}"/>
    <cellStyle name="Millares 3 11 7 3 3 5" xfId="49642" xr:uid="{A3A06CED-1CBD-4799-AAB4-8BFE6EB1BF49}"/>
    <cellStyle name="Millares 3 11 7 3 4" xfId="4941" xr:uid="{552B5425-85A1-46C1-ADF9-BBB9C8202C2B}"/>
    <cellStyle name="Millares 3 11 7 3 4 2" xfId="16393" xr:uid="{9146F3E3-1B19-4122-B3A3-9268678E7274}"/>
    <cellStyle name="Millares 3 11 7 3 4 2 2" xfId="39287" xr:uid="{D6426807-EA17-4F82-A022-C2923B331096}"/>
    <cellStyle name="Millares 3 11 7 3 4 3" xfId="27846" xr:uid="{843EF9ED-B2DA-4E46-8BCB-593787D790E9}"/>
    <cellStyle name="Millares 3 11 7 3 4 4" xfId="50728" xr:uid="{C7A35B13-7597-4AB8-9D51-69176C1EA040}"/>
    <cellStyle name="Millares 3 11 7 3 5" xfId="10002" xr:uid="{7EDE1FEB-903F-4DED-9974-33A6E34D8056}"/>
    <cellStyle name="Millares 3 11 7 3 5 2" xfId="21445" xr:uid="{354F7B32-B443-44CF-BE17-285E6DA61CC0}"/>
    <cellStyle name="Millares 3 11 7 3 5 2 2" xfId="44339" xr:uid="{FD09DF2D-B268-46BD-B212-F5FFE78CEDB7}"/>
    <cellStyle name="Millares 3 11 7 3 5 3" xfId="32898" xr:uid="{60660AFD-79E0-4BDF-BFB2-18C8AB06BDB3}"/>
    <cellStyle name="Millares 3 11 7 3 6" xfId="11086" xr:uid="{EA881AB6-8C17-48C9-98D3-DFC91AACF698}"/>
    <cellStyle name="Millares 3 11 7 3 6 2" xfId="22529" xr:uid="{3C151BD5-4AE8-4908-A175-FD98CF438023}"/>
    <cellStyle name="Millares 3 11 7 3 6 2 2" xfId="45423" xr:uid="{AAF6E482-0E8C-4470-BFB6-9AC92238EB26}"/>
    <cellStyle name="Millares 3 11 7 3 6 3" xfId="33982" xr:uid="{F133FD74-FA16-4A0A-ACCB-AA32E17800BA}"/>
    <cellStyle name="Millares 3 11 7 3 7" xfId="12151" xr:uid="{97BA251D-E69D-48D1-A3F6-52991AD61421}"/>
    <cellStyle name="Millares 3 11 7 3 7 2" xfId="35045" xr:uid="{80E54481-933A-4294-8E37-EC9DBF33D6BF}"/>
    <cellStyle name="Millares 3 11 7 3 8" xfId="23604" xr:uid="{CF4B5635-F7E5-4508-B5B6-5FC53BE9BB42}"/>
    <cellStyle name="Millares 3 11 7 3 9" xfId="46487" xr:uid="{44F5BB45-EC7B-47B8-AC54-D2DFF9FAEF0F}"/>
    <cellStyle name="Millares 3 11 7 4" xfId="1221" xr:uid="{FC121226-F7B4-4E8A-BDA4-05D6F5BCB8D1}"/>
    <cellStyle name="Millares 3 11 7 4 2" xfId="2538" xr:uid="{A84B41A3-21F5-4385-98F2-865FE8124225}"/>
    <cellStyle name="Millares 3 11 7 4 2 2" xfId="6786" xr:uid="{30228EA6-48AA-4274-9B8F-479B360349C5}"/>
    <cellStyle name="Millares 3 11 7 4 2 2 2" xfId="18238" xr:uid="{EBAAA65F-FFAD-4D7F-A3BA-43692B1130C0}"/>
    <cellStyle name="Millares 3 11 7 4 2 2 2 2" xfId="41132" xr:uid="{FC67D9E1-6CB2-48B8-9FFB-E1D0DF47070C}"/>
    <cellStyle name="Millares 3 11 7 4 2 2 3" xfId="29691" xr:uid="{EF732622-1FCD-4935-BDAE-BC637C93CE09}"/>
    <cellStyle name="Millares 3 11 7 4 2 2 4" xfId="52573" xr:uid="{81F55FE1-F4C5-4811-A745-C785C7ED4537}"/>
    <cellStyle name="Millares 3 11 7 4 2 3" xfId="13996" xr:uid="{B521B394-1D6C-46B6-8250-2A78F88B7AB0}"/>
    <cellStyle name="Millares 3 11 7 4 2 3 2" xfId="36890" xr:uid="{26E9936C-A261-4255-A27C-9A12A12F9465}"/>
    <cellStyle name="Millares 3 11 7 4 2 4" xfId="25449" xr:uid="{C7BC4C13-DA2F-4E80-869C-EF5FB56B5B4B}"/>
    <cellStyle name="Millares 3 11 7 4 2 5" xfId="48332" xr:uid="{F43A9271-7A5D-430A-821C-388FD55B00DC}"/>
    <cellStyle name="Millares 3 11 7 4 3" xfId="5469" xr:uid="{061A33B3-5F85-4144-9141-B481CDCF50E9}"/>
    <cellStyle name="Millares 3 11 7 4 3 2" xfId="16921" xr:uid="{0411386C-6072-4957-A444-2697776D4E66}"/>
    <cellStyle name="Millares 3 11 7 4 3 2 2" xfId="39815" xr:uid="{9DB8CDB6-0E1D-40C1-BD21-B62A0787735F}"/>
    <cellStyle name="Millares 3 11 7 4 3 3" xfId="28374" xr:uid="{0EB9A102-CB0B-44A4-A436-3B5C9C75A5E8}"/>
    <cellStyle name="Millares 3 11 7 4 3 4" xfId="51256" xr:uid="{AD147EAD-9821-47B9-B809-85394A360B89}"/>
    <cellStyle name="Millares 3 11 7 4 4" xfId="12679" xr:uid="{EAF3813E-93AF-441A-BEFA-B335083167D0}"/>
    <cellStyle name="Millares 3 11 7 4 4 2" xfId="35573" xr:uid="{1BCA837F-C56A-4DA0-BC81-44633C664B66}"/>
    <cellStyle name="Millares 3 11 7 4 5" xfId="24132" xr:uid="{FE7A0F17-20B6-4AA6-9ED8-6CFBFCF44E5D}"/>
    <cellStyle name="Millares 3 11 7 4 6" xfId="47015" xr:uid="{89F7B96E-E35F-4A8A-B698-F8812D42B98B}"/>
    <cellStyle name="Millares 3 11 7 5" xfId="1484" xr:uid="{1809B2DF-6137-41A2-902C-5D3710D93160}"/>
    <cellStyle name="Millares 3 11 7 5 2" xfId="5732" xr:uid="{DF371383-4154-4986-BA00-8E2DABBCF831}"/>
    <cellStyle name="Millares 3 11 7 5 2 2" xfId="17184" xr:uid="{A5303D45-F92B-48FC-8DD3-FFDB1925096A}"/>
    <cellStyle name="Millares 3 11 7 5 2 2 2" xfId="40078" xr:uid="{C8503B82-F9B1-4DFF-AC65-9D7D70A8C1CE}"/>
    <cellStyle name="Millares 3 11 7 5 2 3" xfId="28637" xr:uid="{E3EA3FBC-01AE-4F86-94B5-C1BFC7CECA1C}"/>
    <cellStyle name="Millares 3 11 7 5 2 4" xfId="51519" xr:uid="{6F378A6F-8D03-472F-99DB-420EBA94A8A5}"/>
    <cellStyle name="Millares 3 11 7 5 3" xfId="12942" xr:uid="{EECBA070-BAB0-4105-A84E-0A9D73BF9318}"/>
    <cellStyle name="Millares 3 11 7 5 3 2" xfId="35836" xr:uid="{3C47FC5F-4F26-41D1-A264-EFD82126C222}"/>
    <cellStyle name="Millares 3 11 7 5 4" xfId="24395" xr:uid="{42B85CFF-E481-47C7-AA7E-74C60707C7C5}"/>
    <cellStyle name="Millares 3 11 7 5 5" xfId="47278" xr:uid="{C61FBFC4-D272-42AB-A648-F404D458761E}"/>
    <cellStyle name="Millares 3 11 7 6" xfId="2805" xr:uid="{8721EF81-05DD-4081-B22B-7FAFA6EB7210}"/>
    <cellStyle name="Millares 3 11 7 6 2" xfId="7050" xr:uid="{9B5F9482-6236-46CF-870E-DBEF258099D4}"/>
    <cellStyle name="Millares 3 11 7 6 2 2" xfId="18502" xr:uid="{487148BD-6D05-4E2B-9DEE-61256DA90800}"/>
    <cellStyle name="Millares 3 11 7 6 2 2 2" xfId="41396" xr:uid="{C254791C-3D66-4FB6-B04B-AB2470E9D25C}"/>
    <cellStyle name="Millares 3 11 7 6 2 3" xfId="29955" xr:uid="{EF312EBA-A35B-4A48-AB39-D321139C5032}"/>
    <cellStyle name="Millares 3 11 7 6 2 4" xfId="52837" xr:uid="{89AE0826-ABED-42C7-8D0C-0FC1D5402630}"/>
    <cellStyle name="Millares 3 11 7 6 3" xfId="14260" xr:uid="{4CFDA690-EC6D-4B83-9EE2-BEE0FC40D26D}"/>
    <cellStyle name="Millares 3 11 7 6 3 2" xfId="37154" xr:uid="{4FB1F24A-5392-4A09-B371-27956D3753C3}"/>
    <cellStyle name="Millares 3 11 7 6 4" xfId="25713" xr:uid="{BD5DFA1A-5FC4-466C-A65E-6F9E39BAF9EC}"/>
    <cellStyle name="Millares 3 11 7 6 5" xfId="48595" xr:uid="{E8D91A2A-279E-456E-A17C-51523BB4CB2F}"/>
    <cellStyle name="Millares 3 11 7 7" xfId="3066" xr:uid="{87C32BD0-35CB-4680-8D57-763074AEEF9B}"/>
    <cellStyle name="Millares 3 11 7 7 2" xfId="7309" xr:uid="{0D1BAFB4-BDCF-4B9A-B38B-0C0A98D8F065}"/>
    <cellStyle name="Millares 3 11 7 7 2 2" xfId="18761" xr:uid="{1C13BE4B-1855-4E62-9961-11B400653BD0}"/>
    <cellStyle name="Millares 3 11 7 7 2 2 2" xfId="41655" xr:uid="{FFEE0B4A-8968-4504-8B69-123BD374FDBB}"/>
    <cellStyle name="Millares 3 11 7 7 2 3" xfId="30214" xr:uid="{C403536A-419B-4C6D-8B9D-129B481C784F}"/>
    <cellStyle name="Millares 3 11 7 7 2 4" xfId="53096" xr:uid="{488760ED-84C2-4298-AECA-8263178CEC64}"/>
    <cellStyle name="Millares 3 11 7 7 3" xfId="14519" xr:uid="{5C77ECE2-2289-45EC-870D-8CA645A1279F}"/>
    <cellStyle name="Millares 3 11 7 7 3 2" xfId="37413" xr:uid="{1BD6DCF4-5A16-4F9B-99C3-DD3C2A4ADF3F}"/>
    <cellStyle name="Millares 3 11 7 7 4" xfId="25972" xr:uid="{898EBEEA-CB4F-4AD5-A9EB-421D780497A1}"/>
    <cellStyle name="Millares 3 11 7 7 5" xfId="48854" xr:uid="{86230B8A-E088-429D-AC4A-36B51AF0AA6F}"/>
    <cellStyle name="Millares 3 11 7 8" xfId="3328" xr:uid="{A34B262C-5D22-499A-9E5F-A0FF23067A0A}"/>
    <cellStyle name="Millares 3 11 7 8 2" xfId="7571" xr:uid="{9144F392-8627-4396-9CCD-9E60F380E1E6}"/>
    <cellStyle name="Millares 3 11 7 8 2 2" xfId="19023" xr:uid="{32697200-D032-4A30-A77B-B5AA9A5FEF7C}"/>
    <cellStyle name="Millares 3 11 7 8 2 2 2" xfId="41917" xr:uid="{7C9D9AB7-9FC3-4940-87D2-9D8D54D5D649}"/>
    <cellStyle name="Millares 3 11 7 8 2 3" xfId="30476" xr:uid="{5793184E-BA16-418C-A12E-98C80E25C1B0}"/>
    <cellStyle name="Millares 3 11 7 8 2 4" xfId="53358" xr:uid="{1783D380-B545-4A2B-A35E-5334992EE167}"/>
    <cellStyle name="Millares 3 11 7 8 3" xfId="14781" xr:uid="{AE304C9D-ADA0-455B-B766-992697B9B271}"/>
    <cellStyle name="Millares 3 11 7 8 3 2" xfId="37675" xr:uid="{B74CB7BF-209A-4B51-AEFD-EFA949A40588}"/>
    <cellStyle name="Millares 3 11 7 8 4" xfId="26234" xr:uid="{2873F6A4-32CB-44A4-9DA5-55B953399D65}"/>
    <cellStyle name="Millares 3 11 7 8 5" xfId="49116" xr:uid="{26C49891-9374-4742-84E0-6463ABD4EC07}"/>
    <cellStyle name="Millares 3 11 7 9" xfId="4388" xr:uid="{B872D3DB-B1F3-4406-B199-3C17CD099D4D}"/>
    <cellStyle name="Millares 3 11 7 9 2" xfId="15840" xr:uid="{3664FFD1-6665-4652-B373-CCBE8146E338}"/>
    <cellStyle name="Millares 3 11 7 9 2 2" xfId="38734" xr:uid="{12306776-D92F-4B7D-803B-5BFD47E36790}"/>
    <cellStyle name="Millares 3 11 7 9 3" xfId="27293" xr:uid="{B6242DEE-0369-4F9C-AFF4-7AEC06C39B6A}"/>
    <cellStyle name="Millares 3 11 7 9 4" xfId="50175" xr:uid="{DED12F70-E6D4-4A8A-98C3-B44B46F4F499}"/>
    <cellStyle name="Millares 3 11 8" xfId="11612" xr:uid="{36C55522-0426-41EF-AB48-4B54687EF39F}"/>
    <cellStyle name="Millares 3 11 8 2" xfId="34506" xr:uid="{38A81F8A-C722-4FAC-A514-4A0C6EE96964}"/>
    <cellStyle name="Millares 3 11 9" xfId="23065" xr:uid="{25F1F7E6-FAFA-47D9-9EA4-C9FCEA99443F}"/>
    <cellStyle name="Millares 3 2" xfId="144" xr:uid="{FE8420E1-4AC0-4374-8C74-5B76A0BC4836}"/>
    <cellStyle name="Millares 3 27" xfId="2792" xr:uid="{E458B2B4-EE6D-41EB-8EDE-240949E67A1C}"/>
    <cellStyle name="Millares 3 3" xfId="8615" xr:uid="{1C2EBEE9-7FCD-4239-B23A-EB9B63B8AB64}"/>
    <cellStyle name="Millares 3 3 2" xfId="20066" xr:uid="{3FA438ED-503E-494F-B6D3-6F414B82BA15}"/>
    <cellStyle name="Millares 3 3 2 2" xfId="42960" xr:uid="{F22BC4D5-9C8D-4059-9923-9F4AEE14BCA7}"/>
    <cellStyle name="Millares 3 3 3" xfId="31519" xr:uid="{B443DB90-3552-46B4-99B8-8262D046435A}"/>
    <cellStyle name="Millares 3 3 4" xfId="54401" xr:uid="{1AF15B8A-0437-4A48-B99A-A80FB6EFC297}"/>
    <cellStyle name="Millares 3 4" xfId="156" xr:uid="{D282C4C8-FACD-4313-99EE-CBC0054948DD}"/>
    <cellStyle name="Millares 3 4 10" xfId="2826" xr:uid="{BE9375A5-AF1E-4C12-9BB3-1BBABE65DACE}"/>
    <cellStyle name="Millares 3 4 10 2" xfId="7071" xr:uid="{7310E94E-99D2-4A3F-AF65-9795955EEDE8}"/>
    <cellStyle name="Millares 3 4 10 2 2" xfId="18523" xr:uid="{4D0A5036-1814-4967-B4B5-878911B0A529}"/>
    <cellStyle name="Millares 3 4 10 2 2 2" xfId="41417" xr:uid="{E801F9B4-1F4D-42CC-BA74-2C3366D7E264}"/>
    <cellStyle name="Millares 3 4 10 2 3" xfId="29976" xr:uid="{4C39F834-BD0B-4577-875C-7AD7508399FC}"/>
    <cellStyle name="Millares 3 4 10 2 4" xfId="52858" xr:uid="{B423A894-4233-4379-AE95-9040DFAC27DB}"/>
    <cellStyle name="Millares 3 4 10 3" xfId="14281" xr:uid="{DB4F1A1B-00DE-4317-979C-C8C08D0FFFEC}"/>
    <cellStyle name="Millares 3 4 10 3 2" xfId="37175" xr:uid="{DC08EFF8-BB10-45B2-82F8-12F583E6D2A3}"/>
    <cellStyle name="Millares 3 4 10 4" xfId="25734" xr:uid="{50E765A0-3ABF-4C3E-8B8A-1A4BAF86177A}"/>
    <cellStyle name="Millares 3 4 10 5" xfId="48616" xr:uid="{6A572904-A55E-4811-A899-5523DD8948D2}"/>
    <cellStyle name="Millares 3 4 11" xfId="3087" xr:uid="{4013433B-289A-435E-8492-A70194FF3F20}"/>
    <cellStyle name="Millares 3 4 11 2" xfId="7330" xr:uid="{62017589-EC85-4310-8F37-E70CDFE00221}"/>
    <cellStyle name="Millares 3 4 11 2 2" xfId="18782" xr:uid="{2767E00B-0754-44AA-8B5B-CF0638BFD2BD}"/>
    <cellStyle name="Millares 3 4 11 2 2 2" xfId="41676" xr:uid="{6E941E95-B828-4273-B721-F9441343B292}"/>
    <cellStyle name="Millares 3 4 11 2 3" xfId="30235" xr:uid="{AC8A1C4A-CCBB-40FC-B5BB-9EAC780BCEB7}"/>
    <cellStyle name="Millares 3 4 11 2 4" xfId="53117" xr:uid="{0CFC1CC9-2A3A-4D98-A5DB-FF5D18D61728}"/>
    <cellStyle name="Millares 3 4 11 3" xfId="14540" xr:uid="{6D59CF53-27A5-4B81-9D58-92103442A2FC}"/>
    <cellStyle name="Millares 3 4 11 3 2" xfId="37434" xr:uid="{C8B4BADB-C1C3-4228-B0C0-58836795C429}"/>
    <cellStyle name="Millares 3 4 11 4" xfId="25993" xr:uid="{FF23189F-D28E-4478-82EF-B5EBE9DB7B26}"/>
    <cellStyle name="Millares 3 4 11 5" xfId="48875" xr:uid="{E1443B7F-080A-4AFA-BF7E-DA67D769B5B1}"/>
    <cellStyle name="Millares 3 4 12" xfId="3349" xr:uid="{805B9477-B25D-432E-B91F-25E5E108C8EE}"/>
    <cellStyle name="Millares 3 4 12 2" xfId="7592" xr:uid="{4C81D9D1-D5FF-4DF8-8FBD-07B4816F9034}"/>
    <cellStyle name="Millares 3 4 12 2 2" xfId="19044" xr:uid="{8EC0E5AE-B556-4089-86FF-27A01CBDA292}"/>
    <cellStyle name="Millares 3 4 12 2 2 2" xfId="41938" xr:uid="{121836D1-D2C9-45E0-B055-A48BE610F960}"/>
    <cellStyle name="Millares 3 4 12 2 3" xfId="30497" xr:uid="{3B3F799B-0EF2-4EFF-9561-FF2949C2E04F}"/>
    <cellStyle name="Millares 3 4 12 2 4" xfId="53379" xr:uid="{DDF5AF90-8992-4AB0-8CF4-5286376CA985}"/>
    <cellStyle name="Millares 3 4 12 3" xfId="14802" xr:uid="{C5BC5D0D-79CC-4930-9891-F20E94250E98}"/>
    <cellStyle name="Millares 3 4 12 3 2" xfId="37696" xr:uid="{76C0208D-2599-4D4E-9BD2-764688494739}"/>
    <cellStyle name="Millares 3 4 12 4" xfId="26255" xr:uid="{8C948D8E-1FDC-40D3-8863-C29892D7FE5F}"/>
    <cellStyle name="Millares 3 4 12 5" xfId="49137" xr:uid="{D76661FF-96F2-4D1B-A3F4-C3A3A3B30118}"/>
    <cellStyle name="Millares 3 4 13" xfId="4411" xr:uid="{FF8BADA9-D4C1-4290-B731-D2958702F570}"/>
    <cellStyle name="Millares 3 4 13 2" xfId="15863" xr:uid="{731B7CAB-8816-42F6-858C-D729172D4986}"/>
    <cellStyle name="Millares 3 4 13 2 2" xfId="38757" xr:uid="{78104D08-09A0-4818-865E-0F26A42164E8}"/>
    <cellStyle name="Millares 3 4 13 3" xfId="27316" xr:uid="{CB23C233-FCF6-49F4-A339-A2D4DEEE122A}"/>
    <cellStyle name="Millares 3 4 13 4" xfId="50198" xr:uid="{BAC4993D-FB28-45F1-AB5D-9E2633F09EA1}"/>
    <cellStyle name="Millares 3 4 14" xfId="8696" xr:uid="{A1BA7E8D-1732-4090-8606-6193C773FD68}"/>
    <cellStyle name="Millares 3 4 14 2" xfId="20140" xr:uid="{275EA6CB-EDFD-47A1-AA47-682B619FBAF5}"/>
    <cellStyle name="Millares 3 4 14 2 2" xfId="43034" xr:uid="{41C34802-53B9-4D6C-B07F-9981FB06881C}"/>
    <cellStyle name="Millares 3 4 14 3" xfId="31593" xr:uid="{BAB03F0A-0685-4A13-85D1-F286CD8D9EEA}"/>
    <cellStyle name="Millares 3 4 14 4" xfId="54475" xr:uid="{1733ECFB-51FC-40E2-80F1-54D3F3A21EEB}"/>
    <cellStyle name="Millares 3 4 15" xfId="8957" xr:uid="{EBFE63C6-EB2E-4F1A-9D8B-B60069EE6F30}"/>
    <cellStyle name="Millares 3 4 15 2" xfId="20401" xr:uid="{F3356FCD-53E5-4701-AE86-DB4DC4A3F36E}"/>
    <cellStyle name="Millares 3 4 15 2 2" xfId="43295" xr:uid="{656B8182-8CE1-494E-A4A0-FEB8AE0795C6}"/>
    <cellStyle name="Millares 3 4 15 3" xfId="31854" xr:uid="{877104FD-760C-4D6C-812B-47C8AA0FD5E7}"/>
    <cellStyle name="Millares 3 4 15 4" xfId="54736" xr:uid="{0D0602A8-CE70-4198-83DD-7286C06BD1A5}"/>
    <cellStyle name="Millares 3 4 16" xfId="9224" xr:uid="{460E4F60-ACDE-4529-BDA8-44687839E754}"/>
    <cellStyle name="Millares 3 4 16 2" xfId="20668" xr:uid="{8B7CFBC1-E962-4CD7-BA7B-D831BC8929DC}"/>
    <cellStyle name="Millares 3 4 16 2 2" xfId="43562" xr:uid="{33022045-46C7-4D6A-B195-23AB8A163D60}"/>
    <cellStyle name="Millares 3 4 16 3" xfId="32121" xr:uid="{E40B689E-3BA9-4089-AB7F-680D86436572}"/>
    <cellStyle name="Millares 3 4 16 4" xfId="55003" xr:uid="{BAB1DB5F-10F3-4206-9C51-6AA7EBAE08B2}"/>
    <cellStyle name="Millares 3 4 17" xfId="9495" xr:uid="{71A09B65-39FB-46AB-A520-71B47A698CFA}"/>
    <cellStyle name="Millares 3 4 17 2" xfId="20938" xr:uid="{958A4D5E-CEC6-4F79-A2D1-09564D5D0A3C}"/>
    <cellStyle name="Millares 3 4 17 2 2" xfId="43832" xr:uid="{724734CB-F48C-419B-B629-1AFB3330E16B}"/>
    <cellStyle name="Millares 3 4 17 3" xfId="32391" xr:uid="{2B7098CF-2EAE-4D6F-8018-074539C67D1F}"/>
    <cellStyle name="Millares 3 4 18" xfId="10581" xr:uid="{0B8116D9-7438-43B9-B054-681D5F685A45}"/>
    <cellStyle name="Millares 3 4 18 2" xfId="22024" xr:uid="{A50134B0-AC32-4836-89B8-569DCBDFCBDB}"/>
    <cellStyle name="Millares 3 4 18 2 2" xfId="44918" xr:uid="{6687DE9F-D44F-4273-82B7-CC68BB7AAE0E}"/>
    <cellStyle name="Millares 3 4 18 3" xfId="33477" xr:uid="{8DF20A96-8849-4A3C-AECF-582FDEEFAEE2}"/>
    <cellStyle name="Millares 3 4 19" xfId="11646" xr:uid="{BB5D4C75-2744-46A4-85C3-76957AC6032E}"/>
    <cellStyle name="Millares 3 4 19 2" xfId="34540" xr:uid="{F9F5F63A-B901-4F92-A1A1-10BF3EA72357}"/>
    <cellStyle name="Millares 3 4 2" xfId="182" xr:uid="{5ACEE485-AEE6-4891-A052-D6C00833BE7C}"/>
    <cellStyle name="Millares 3 4 2 10" xfId="3105" xr:uid="{9D25208F-135E-42FD-B737-27358E0B50EE}"/>
    <cellStyle name="Millares 3 4 2 10 2" xfId="7348" xr:uid="{5C0C7632-DA93-469C-8A42-4EF377463775}"/>
    <cellStyle name="Millares 3 4 2 10 2 2" xfId="18800" xr:uid="{EBC399D4-3E01-43F4-82E5-87E8314AC397}"/>
    <cellStyle name="Millares 3 4 2 10 2 2 2" xfId="41694" xr:uid="{D0BFE7BC-51C7-481F-A9FF-FDBDBE8E091B}"/>
    <cellStyle name="Millares 3 4 2 10 2 3" xfId="30253" xr:uid="{1A23671D-8923-4275-A466-922CCFCEB0DF}"/>
    <cellStyle name="Millares 3 4 2 10 2 4" xfId="53135" xr:uid="{722E8C79-CC72-4B1E-8477-74DAC8198AE8}"/>
    <cellStyle name="Millares 3 4 2 10 3" xfId="14558" xr:uid="{4FBB465A-55F2-472B-A159-487C04138475}"/>
    <cellStyle name="Millares 3 4 2 10 3 2" xfId="37452" xr:uid="{EFA16C1C-578F-407A-9A07-99885B0A23C2}"/>
    <cellStyle name="Millares 3 4 2 10 4" xfId="26011" xr:uid="{7EBB51A4-99F8-400C-AAC5-163EBD240285}"/>
    <cellStyle name="Millares 3 4 2 10 5" xfId="48893" xr:uid="{098FC65C-A2B2-4DD1-A04B-301E4117D9D0}"/>
    <cellStyle name="Millares 3 4 2 11" xfId="3367" xr:uid="{56ABF662-FE03-45B8-9994-40DC91136B23}"/>
    <cellStyle name="Millares 3 4 2 11 2" xfId="7610" xr:uid="{8B360138-E63F-405B-BEBD-0BE796711D97}"/>
    <cellStyle name="Millares 3 4 2 11 2 2" xfId="19062" xr:uid="{F3D2C23D-D6B8-4F13-9304-7109F94112F0}"/>
    <cellStyle name="Millares 3 4 2 11 2 2 2" xfId="41956" xr:uid="{9C6793D6-3869-44EC-9641-2A126670FB21}"/>
    <cellStyle name="Millares 3 4 2 11 2 3" xfId="30515" xr:uid="{DC52EB13-08CF-4BBD-A1E5-D398A8DF0423}"/>
    <cellStyle name="Millares 3 4 2 11 2 4" xfId="53397" xr:uid="{5D50AB2E-E338-4058-AAA0-7CB5516E580C}"/>
    <cellStyle name="Millares 3 4 2 11 3" xfId="14820" xr:uid="{936176A1-A822-4D26-A1B4-C51F002241E3}"/>
    <cellStyle name="Millares 3 4 2 11 3 2" xfId="37714" xr:uid="{071443D9-95BC-468C-ACCE-F1BA71504A48}"/>
    <cellStyle name="Millares 3 4 2 11 4" xfId="26273" xr:uid="{9CE3C896-3DAB-48A0-B27B-40FE98E1E6E4}"/>
    <cellStyle name="Millares 3 4 2 11 5" xfId="49155" xr:uid="{C18C5EB7-9135-421F-AC8E-9D63E3B441D1}"/>
    <cellStyle name="Millares 3 4 2 12" xfId="4430" xr:uid="{D198FE15-0CC2-4BA3-98D5-F800F25795CA}"/>
    <cellStyle name="Millares 3 4 2 12 2" xfId="15882" xr:uid="{A1755FCB-3FC6-4A91-BE8A-A92F474EB4BC}"/>
    <cellStyle name="Millares 3 4 2 12 2 2" xfId="38776" xr:uid="{3BB27C62-C1E3-4A36-B12C-1EC0A50D99CB}"/>
    <cellStyle name="Millares 3 4 2 12 3" xfId="27335" xr:uid="{87BFA5E3-6D20-4987-9FF7-0D3D64E52DF1}"/>
    <cellStyle name="Millares 3 4 2 12 4" xfId="50217" xr:uid="{29C31DAF-9265-461F-AF55-C9DA969DD434}"/>
    <cellStyle name="Millares 3 4 2 13" xfId="8714" xr:uid="{61051DF4-B740-4A7F-BBA2-86F453A051F7}"/>
    <cellStyle name="Millares 3 4 2 13 2" xfId="20158" xr:uid="{2B31A420-CAF8-4B45-BD87-3F8191783DC4}"/>
    <cellStyle name="Millares 3 4 2 13 2 2" xfId="43052" xr:uid="{62F6BF5B-99F7-4E65-B045-56AE6CC5A961}"/>
    <cellStyle name="Millares 3 4 2 13 3" xfId="31611" xr:uid="{AF5BD162-946D-47C8-B985-853D55DB6AB3}"/>
    <cellStyle name="Millares 3 4 2 13 4" xfId="54493" xr:uid="{7832171A-9C9E-4C62-85EE-1D894CCFADD5}"/>
    <cellStyle name="Millares 3 4 2 14" xfId="8975" xr:uid="{8A4DAA50-E7A2-48EA-B571-C3BBD6D73B8B}"/>
    <cellStyle name="Millares 3 4 2 14 2" xfId="20419" xr:uid="{F73D66C7-1456-42D3-99E6-7634E7EC21DC}"/>
    <cellStyle name="Millares 3 4 2 14 2 2" xfId="43313" xr:uid="{97E5EC38-0381-46EA-B753-8A5E4271B4D6}"/>
    <cellStyle name="Millares 3 4 2 14 3" xfId="31872" xr:uid="{2E57380A-B952-494D-8D13-E447F84E0946}"/>
    <cellStyle name="Millares 3 4 2 14 4" xfId="54754" xr:uid="{36BB59E3-C52E-4839-BF51-224CBFA13B96}"/>
    <cellStyle name="Millares 3 4 2 15" xfId="9242" xr:uid="{E8FA9444-C053-44F6-902A-B1AB03C98821}"/>
    <cellStyle name="Millares 3 4 2 15 2" xfId="20686" xr:uid="{7D0E9372-3522-449F-B3EB-150F4795E9C6}"/>
    <cellStyle name="Millares 3 4 2 15 2 2" xfId="43580" xr:uid="{D46E0DB8-67E8-4DB8-A130-8C1724158534}"/>
    <cellStyle name="Millares 3 4 2 15 3" xfId="32139" xr:uid="{C3BA0975-4863-4A3D-BF1E-DAB9900D0B85}"/>
    <cellStyle name="Millares 3 4 2 15 4" xfId="55021" xr:uid="{D0EEF02D-D62C-474F-8592-9768E4BE0B12}"/>
    <cellStyle name="Millares 3 4 2 16" xfId="9513" xr:uid="{CE34C179-6EF8-4A02-A38D-79F588773174}"/>
    <cellStyle name="Millares 3 4 2 16 2" xfId="20956" xr:uid="{D30B579A-E6CA-4F48-8C8F-506D39FAB155}"/>
    <cellStyle name="Millares 3 4 2 16 2 2" xfId="43850" xr:uid="{A97F212C-7933-4D6A-9369-6D3B2D4CEF68}"/>
    <cellStyle name="Millares 3 4 2 16 3" xfId="32409" xr:uid="{60123E7F-E8C8-48E0-8ED8-2E2071687221}"/>
    <cellStyle name="Millares 3 4 2 17" xfId="10599" xr:uid="{0BEC3623-7B79-4426-AF9E-895111362B42}"/>
    <cellStyle name="Millares 3 4 2 17 2" xfId="22042" xr:uid="{B0320A55-65D0-4E17-8768-C08CE6A4D33E}"/>
    <cellStyle name="Millares 3 4 2 17 2 2" xfId="44936" xr:uid="{1FD80D6C-000F-4155-A488-65EE46F6B1B6}"/>
    <cellStyle name="Millares 3 4 2 17 3" xfId="33495" xr:uid="{476FFB06-608C-4859-89B1-E405940EA808}"/>
    <cellStyle name="Millares 3 4 2 18" xfId="11664" xr:uid="{AFE5B166-49AC-4371-810D-F04273CC53DD}"/>
    <cellStyle name="Millares 3 4 2 18 2" xfId="34558" xr:uid="{DB2106D0-C8ED-46EC-BF52-BA17CC7B1C75}"/>
    <cellStyle name="Millares 3 4 2 19" xfId="23117" xr:uid="{4590BF96-62CA-430F-A560-44EB6FAAB4E6}"/>
    <cellStyle name="Millares 3 4 2 2" xfId="236" xr:uid="{2907509B-5016-4969-A6CD-D06F38BF1702}"/>
    <cellStyle name="Millares 3 4 2 20" xfId="46000" xr:uid="{87325398-BD0B-47EB-805C-B4A5944B8DD9}"/>
    <cellStyle name="Millares 3 4 2 3" xfId="219" xr:uid="{B8620F4C-D964-4106-8D5C-9976621EAE16}"/>
    <cellStyle name="Millares 3 4 2 3 10" xfId="4467" xr:uid="{5EB1242F-76EB-42AD-AF4D-32D22A007DF3}"/>
    <cellStyle name="Millares 3 4 2 3 10 2" xfId="15919" xr:uid="{EB609E49-3C7F-4E94-992B-A726EB791AD6}"/>
    <cellStyle name="Millares 3 4 2 3 10 2 2" xfId="38813" xr:uid="{559BED5F-8940-4C26-AEEB-8523726CF7AE}"/>
    <cellStyle name="Millares 3 4 2 3 10 3" xfId="27372" xr:uid="{F7877CFB-7CFA-40B6-A8FE-2172002C0694}"/>
    <cellStyle name="Millares 3 4 2 3 10 4" xfId="50254" xr:uid="{308090F4-5671-45AD-937A-458B93538865}"/>
    <cellStyle name="Millares 3 4 2 3 11" xfId="8751" xr:uid="{3B178504-BF8C-4049-8650-589AB455C738}"/>
    <cellStyle name="Millares 3 4 2 3 11 2" xfId="20195" xr:uid="{03648660-5D3B-4992-8B02-7033E9FC77D3}"/>
    <cellStyle name="Millares 3 4 2 3 11 2 2" xfId="43089" xr:uid="{760F3D28-6419-44AD-97C4-B1EBBD98435B}"/>
    <cellStyle name="Millares 3 4 2 3 11 3" xfId="31648" xr:uid="{E4130A56-4572-415F-8396-29DB8F91FBAF}"/>
    <cellStyle name="Millares 3 4 2 3 11 4" xfId="54530" xr:uid="{B4B9EC8A-78C4-4240-867C-6A4A07D015F6}"/>
    <cellStyle name="Millares 3 4 2 3 12" xfId="9012" xr:uid="{0444F6CE-B41E-48A3-B455-020C2A96B42E}"/>
    <cellStyle name="Millares 3 4 2 3 12 2" xfId="20456" xr:uid="{878BD16F-E32D-4345-9372-3611C36A89F2}"/>
    <cellStyle name="Millares 3 4 2 3 12 2 2" xfId="43350" xr:uid="{D3885586-B1F3-4A13-AAAC-5038FE82E29C}"/>
    <cellStyle name="Millares 3 4 2 3 12 3" xfId="31909" xr:uid="{28A50990-8BB7-4FB6-B2AB-1ADDAE1A7CB1}"/>
    <cellStyle name="Millares 3 4 2 3 12 4" xfId="54791" xr:uid="{6A614513-DDD4-4423-8939-4B54B1C118FE}"/>
    <cellStyle name="Millares 3 4 2 3 13" xfId="9279" xr:uid="{D896E2EE-C306-4830-BE54-13AF8C3DF40F}"/>
    <cellStyle name="Millares 3 4 2 3 13 2" xfId="20723" xr:uid="{0F4E0AF5-CB5B-4D72-A65F-9A39F9347380}"/>
    <cellStyle name="Millares 3 4 2 3 13 2 2" xfId="43617" xr:uid="{FBD3B5B0-D2D9-4755-8AFF-FBCEF47C2210}"/>
    <cellStyle name="Millares 3 4 2 3 13 3" xfId="32176" xr:uid="{4EA05339-F6C4-4DBB-8433-A5DD7475DF71}"/>
    <cellStyle name="Millares 3 4 2 3 13 4" xfId="55058" xr:uid="{7700DE4A-4D9E-4D99-B85D-953838C075B3}"/>
    <cellStyle name="Millares 3 4 2 3 14" xfId="9550" xr:uid="{FC6B7D77-F61D-437A-B78C-27D1BB9B8E23}"/>
    <cellStyle name="Millares 3 4 2 3 14 2" xfId="20993" xr:uid="{4FBD1DA6-4790-431C-90B4-2E81581E9AC2}"/>
    <cellStyle name="Millares 3 4 2 3 14 2 2" xfId="43887" xr:uid="{596E530C-981F-4F7C-A3D7-56BB67696F2D}"/>
    <cellStyle name="Millares 3 4 2 3 14 3" xfId="32446" xr:uid="{65332FBB-A7BE-484A-A3F8-95E64C3BBBED}"/>
    <cellStyle name="Millares 3 4 2 3 15" xfId="10636" xr:uid="{A85EBB95-1DBE-4594-A224-D717D03485C1}"/>
    <cellStyle name="Millares 3 4 2 3 15 2" xfId="22079" xr:uid="{0B23442F-A578-4709-9E46-7BE1DFC868D9}"/>
    <cellStyle name="Millares 3 4 2 3 15 2 2" xfId="44973" xr:uid="{DE66FAD0-46DD-4177-8B6F-78DFF886748B}"/>
    <cellStyle name="Millares 3 4 2 3 15 3" xfId="33532" xr:uid="{AFC228E5-C154-4807-B339-A9F54EBC3592}"/>
    <cellStyle name="Millares 3 4 2 3 16" xfId="11701" xr:uid="{BF3BAE52-AD36-4CB7-84E4-D2850482D5D9}"/>
    <cellStyle name="Millares 3 4 2 3 16 2" xfId="34595" xr:uid="{5C9B743A-DB85-4F42-BB30-8B09AA1C935F}"/>
    <cellStyle name="Millares 3 4 2 3 17" xfId="23154" xr:uid="{13920D2B-E3CE-4182-8B8D-7E5D44A3C8E7}"/>
    <cellStyle name="Millares 3 4 2 3 18" xfId="46037" xr:uid="{285B9AAB-9A87-469E-A6BA-F89AF20F2C87}"/>
    <cellStyle name="Millares 3 4 2 3 2" xfId="358" xr:uid="{B2E134CD-91F3-41DD-A026-CDF1621151CA}"/>
    <cellStyle name="Millares 3 4 2 3 2 10" xfId="8867" xr:uid="{6E3841EE-56C2-4608-8B08-B8EEE6EBA844}"/>
    <cellStyle name="Millares 3 4 2 3 2 10 2" xfId="20311" xr:uid="{4F4F9705-05C3-40B1-8869-34C820D91E3F}"/>
    <cellStyle name="Millares 3 4 2 3 2 10 2 2" xfId="43205" xr:uid="{EC048CE5-1401-47F4-87AD-08129B5CF057}"/>
    <cellStyle name="Millares 3 4 2 3 2 10 3" xfId="31764" xr:uid="{F5F67E41-9000-4B09-8B1E-59CAA4CDCFCB}"/>
    <cellStyle name="Millares 3 4 2 3 2 10 4" xfId="54646" xr:uid="{FC286785-285F-47F7-B398-33E23623D8B2}"/>
    <cellStyle name="Millares 3 4 2 3 2 11" xfId="9129" xr:uid="{656307D1-E47E-4D59-9066-B03CB651BAAE}"/>
    <cellStyle name="Millares 3 4 2 3 2 11 2" xfId="20573" xr:uid="{44201F5B-BFB6-44D4-9334-506992D436AB}"/>
    <cellStyle name="Millares 3 4 2 3 2 11 2 2" xfId="43467" xr:uid="{6C4CE044-298B-4093-9637-BCC1CADF15CA}"/>
    <cellStyle name="Millares 3 4 2 3 2 11 3" xfId="32026" xr:uid="{B4BCA7D4-ACC2-45F8-81AF-692A97ABF290}"/>
    <cellStyle name="Millares 3 4 2 3 2 11 4" xfId="54908" xr:uid="{FFC10958-87D1-440A-B510-D2F5B38D0E99}"/>
    <cellStyle name="Millares 3 4 2 3 2 12" xfId="9396" xr:uid="{2CBABD95-8D7D-4A0F-B074-983FF545C7AA}"/>
    <cellStyle name="Millares 3 4 2 3 2 12 2" xfId="20840" xr:uid="{6699B0FC-130C-4AD6-92C6-C7C0816E22F4}"/>
    <cellStyle name="Millares 3 4 2 3 2 12 2 2" xfId="43734" xr:uid="{7BC10291-9A1A-4662-8A41-6719E288A566}"/>
    <cellStyle name="Millares 3 4 2 3 2 12 3" xfId="32293" xr:uid="{841DBC79-9D0B-41C1-A683-56F119997665}"/>
    <cellStyle name="Millares 3 4 2 3 2 12 4" xfId="55175" xr:uid="{FBF3712B-3583-4786-A597-C2C9CDFDAC8B}"/>
    <cellStyle name="Millares 3 4 2 3 2 13" xfId="9668" xr:uid="{4ED79BFD-DBF3-4FBF-8E30-6D3CA169F1A9}"/>
    <cellStyle name="Millares 3 4 2 3 2 13 2" xfId="21111" xr:uid="{AC03A3C2-AFDD-4E4C-995D-414772130B90}"/>
    <cellStyle name="Millares 3 4 2 3 2 13 2 2" xfId="44005" xr:uid="{6DA80FEB-F25D-437E-93DF-507399C5E2DD}"/>
    <cellStyle name="Millares 3 4 2 3 2 13 3" xfId="32564" xr:uid="{8A57EFB9-F157-4771-961C-1F4F1415D22F}"/>
    <cellStyle name="Millares 3 4 2 3 2 14" xfId="10752" xr:uid="{2F5F1E52-B644-44D6-B868-CD02AC73C66F}"/>
    <cellStyle name="Millares 3 4 2 3 2 14 2" xfId="22195" xr:uid="{7D77A44A-E30B-43BA-B36F-3D43D19FA29A}"/>
    <cellStyle name="Millares 3 4 2 3 2 14 2 2" xfId="45089" xr:uid="{8381D8F6-58ED-4447-A338-FAA793AFDFBC}"/>
    <cellStyle name="Millares 3 4 2 3 2 14 3" xfId="33648" xr:uid="{913527A2-C27E-454A-9157-73D29163CA36}"/>
    <cellStyle name="Millares 3 4 2 3 2 15" xfId="11817" xr:uid="{D4C1ECB8-CB33-48AD-8263-C11A73857BAB}"/>
    <cellStyle name="Millares 3 4 2 3 2 15 2" xfId="34711" xr:uid="{FD695C41-95DE-4639-8660-28E532D1E5AC}"/>
    <cellStyle name="Millares 3 4 2 3 2 16" xfId="23270" xr:uid="{137B503A-C129-4BF7-8C71-402CC9C548D0}"/>
    <cellStyle name="Millares 3 4 2 3 2 17" xfId="46153" xr:uid="{998F1330-5E19-4DC9-B3CD-DC0C1EEB3DDE}"/>
    <cellStyle name="Millares 3 4 2 3 2 2" xfId="621" xr:uid="{4E202C8D-758F-4DBA-ACA1-96B68D5ABCEF}"/>
    <cellStyle name="Millares 3 4 2 3 2 2 10" xfId="46416" xr:uid="{00C790E7-01C9-459C-A38A-52701C243B29}"/>
    <cellStyle name="Millares 3 4 2 3 2 2 2" xfId="1149" xr:uid="{24F06FBD-9790-4B7C-80E9-7778A3003660}"/>
    <cellStyle name="Millares 3 4 2 3 2 2 2 2" xfId="2466" xr:uid="{FEB79287-B7C3-4818-982B-1F36F3C99643}"/>
    <cellStyle name="Millares 3 4 2 3 2 2 2 2 2" xfId="6714" xr:uid="{B0D40455-9ED3-41C2-B5EF-4BFF2090AC3C}"/>
    <cellStyle name="Millares 3 4 2 3 2 2 2 2 2 2" xfId="18166" xr:uid="{2624F0A8-9C58-4191-AC8B-8692CC20D5CB}"/>
    <cellStyle name="Millares 3 4 2 3 2 2 2 2 2 2 2" xfId="41060" xr:uid="{7165EB0D-AD93-49F1-8694-65D408EA5F44}"/>
    <cellStyle name="Millares 3 4 2 3 2 2 2 2 2 3" xfId="29619" xr:uid="{BBC87CD3-C994-47C8-9086-81EBA30920AA}"/>
    <cellStyle name="Millares 3 4 2 3 2 2 2 2 2 4" xfId="52501" xr:uid="{01279F59-0345-4E0F-8506-3F4E8BB49853}"/>
    <cellStyle name="Millares 3 4 2 3 2 2 2 2 3" xfId="13924" xr:uid="{435DA64F-5B71-421C-BFF9-2FC60A47FB03}"/>
    <cellStyle name="Millares 3 4 2 3 2 2 2 2 3 2" xfId="36818" xr:uid="{B2C1FDE4-3F24-4943-B32A-3B8242C8113C}"/>
    <cellStyle name="Millares 3 4 2 3 2 2 2 2 4" xfId="25377" xr:uid="{095BF710-499B-4B20-8EBF-3014917FCFA0}"/>
    <cellStyle name="Millares 3 4 2 3 2 2 2 2 5" xfId="48260" xr:uid="{092FEAE5-F105-47F1-92D6-78B321D0AC7A}"/>
    <cellStyle name="Millares 3 4 2 3 2 2 2 3" xfId="4310" xr:uid="{60D1AC29-5B23-4DEE-8A51-ACFDF844F300}"/>
    <cellStyle name="Millares 3 4 2 3 2 2 2 3 2" xfId="8553" xr:uid="{22F88D06-4FE8-4276-8B28-40D1B3277B52}"/>
    <cellStyle name="Millares 3 4 2 3 2 2 2 3 2 2" xfId="20005" xr:uid="{5BC15E3C-9801-457C-BA87-4073A1A41F16}"/>
    <cellStyle name="Millares 3 4 2 3 2 2 2 3 2 2 2" xfId="42899" xr:uid="{0786E499-BED1-4DC6-A07B-592A823430D3}"/>
    <cellStyle name="Millares 3 4 2 3 2 2 2 3 2 3" xfId="31458" xr:uid="{9B9DFE11-719F-49C6-A38B-20C5739D263F}"/>
    <cellStyle name="Millares 3 4 2 3 2 2 2 3 2 4" xfId="54340" xr:uid="{B20134F0-FB4E-4B55-9CF4-BDAEFA04E1A0}"/>
    <cellStyle name="Millares 3 4 2 3 2 2 2 3 3" xfId="15763" xr:uid="{55C491AE-9DB8-41EA-9B35-41452B049F70}"/>
    <cellStyle name="Millares 3 4 2 3 2 2 2 3 3 2" xfId="38657" xr:uid="{8CE198A7-56CC-4256-A3E2-DBE3A16CB800}"/>
    <cellStyle name="Millares 3 4 2 3 2 2 2 3 4" xfId="27216" xr:uid="{3C9769D7-A25E-4245-98E6-F586708D164B}"/>
    <cellStyle name="Millares 3 4 2 3 2 2 2 3 5" xfId="50098" xr:uid="{10048EE4-2228-461A-B6DC-474B67C3B805}"/>
    <cellStyle name="Millares 3 4 2 3 2 2 2 4" xfId="5397" xr:uid="{6DDFD452-08BA-4A04-BB0F-DD946CCD02A6}"/>
    <cellStyle name="Millares 3 4 2 3 2 2 2 4 2" xfId="16849" xr:uid="{E0BC8A53-7ABC-4F7C-9EDD-7DBEC2EF9762}"/>
    <cellStyle name="Millares 3 4 2 3 2 2 2 4 2 2" xfId="39743" xr:uid="{0306E42F-E150-404B-A231-64BC02D4183E}"/>
    <cellStyle name="Millares 3 4 2 3 2 2 2 4 3" xfId="28302" xr:uid="{9CB89EB2-57A3-4D63-BE9C-89F13EE98064}"/>
    <cellStyle name="Millares 3 4 2 3 2 2 2 4 4" xfId="51184" xr:uid="{FDBE0786-08B8-480D-8860-CF2B3C37D22C}"/>
    <cellStyle name="Millares 3 4 2 3 2 2 2 5" xfId="10458" xr:uid="{EE84C7CD-79F4-4F48-B612-39D6452C383A}"/>
    <cellStyle name="Millares 3 4 2 3 2 2 2 5 2" xfId="21901" xr:uid="{4D721696-0BD0-4502-8241-8EBDF3517EF0}"/>
    <cellStyle name="Millares 3 4 2 3 2 2 2 5 2 2" xfId="44795" xr:uid="{DB54223F-0CA3-4397-963B-72C8E8ABF1F7}"/>
    <cellStyle name="Millares 3 4 2 3 2 2 2 5 3" xfId="33354" xr:uid="{D8EFE4BC-E6CC-4F8C-B5E4-7E8192E409E5}"/>
    <cellStyle name="Millares 3 4 2 3 2 2 2 6" xfId="11542" xr:uid="{2141FA9C-0EFC-4C7C-832B-50AAB9CA1892}"/>
    <cellStyle name="Millares 3 4 2 3 2 2 2 6 2" xfId="22985" xr:uid="{E1AA8235-D999-443F-A065-7E7A385611E6}"/>
    <cellStyle name="Millares 3 4 2 3 2 2 2 6 2 2" xfId="45879" xr:uid="{1A02E50B-A549-4AC2-BEB7-C507706CA150}"/>
    <cellStyle name="Millares 3 4 2 3 2 2 2 6 3" xfId="34438" xr:uid="{DB2824AE-3579-4353-BA12-25D3FB364D5E}"/>
    <cellStyle name="Millares 3 4 2 3 2 2 2 7" xfId="12607" xr:uid="{8CE00C29-7507-46D1-A6C4-3624DA604AD6}"/>
    <cellStyle name="Millares 3 4 2 3 2 2 2 7 2" xfId="35501" xr:uid="{46BB0BBA-8239-42D2-B2A4-32F320761670}"/>
    <cellStyle name="Millares 3 4 2 3 2 2 2 8" xfId="24060" xr:uid="{B400120E-6146-4251-96B9-A539C7108363}"/>
    <cellStyle name="Millares 3 4 2 3 2 2 2 9" xfId="46943" xr:uid="{B8E27DCC-36A5-4D76-90A2-0A5BA6C03837}"/>
    <cellStyle name="Millares 3 4 2 3 2 2 3" xfId="1939" xr:uid="{B5CFBBA9-FF52-4081-9FCD-4AD6A722A7CB}"/>
    <cellStyle name="Millares 3 4 2 3 2 2 3 2" xfId="6187" xr:uid="{B1CC3F99-9A8C-43FA-AE54-A6D16ADFBE54}"/>
    <cellStyle name="Millares 3 4 2 3 2 2 3 2 2" xfId="17639" xr:uid="{DE49E357-708C-446E-A4BE-C10CFA9D5086}"/>
    <cellStyle name="Millares 3 4 2 3 2 2 3 2 2 2" xfId="40533" xr:uid="{75818A68-54CE-4B7C-9EF8-E1B91783DC10}"/>
    <cellStyle name="Millares 3 4 2 3 2 2 3 2 3" xfId="29092" xr:uid="{26F1565B-4C55-41DA-826E-54ACA6DC4694}"/>
    <cellStyle name="Millares 3 4 2 3 2 2 3 2 4" xfId="51974" xr:uid="{1510B3EF-9D1D-4C87-BFF5-79E5FA520516}"/>
    <cellStyle name="Millares 3 4 2 3 2 2 3 3" xfId="13397" xr:uid="{FB517D93-FE09-4C91-870B-24980EFD783A}"/>
    <cellStyle name="Millares 3 4 2 3 2 2 3 3 2" xfId="36291" xr:uid="{97A55BE6-C3AD-43A8-82DC-A37490FFCB29}"/>
    <cellStyle name="Millares 3 4 2 3 2 2 3 4" xfId="24850" xr:uid="{03293523-B312-441E-AF7B-576B6CA9CA3A}"/>
    <cellStyle name="Millares 3 4 2 3 2 2 3 5" xfId="47733" xr:uid="{4A07CC46-9D4D-4821-9720-7092A324A2F0}"/>
    <cellStyle name="Millares 3 4 2 3 2 2 4" xfId="3783" xr:uid="{6951E5E7-9329-44C7-A643-5FC9E0C8304A}"/>
    <cellStyle name="Millares 3 4 2 3 2 2 4 2" xfId="8026" xr:uid="{C7955621-C352-4461-974C-1DD0682CB336}"/>
    <cellStyle name="Millares 3 4 2 3 2 2 4 2 2" xfId="19478" xr:uid="{6B2A8C85-28FA-4905-AB69-48E6C9997C27}"/>
    <cellStyle name="Millares 3 4 2 3 2 2 4 2 2 2" xfId="42372" xr:uid="{A2B8F2F9-F292-4E87-A975-9C8D73A17B3D}"/>
    <cellStyle name="Millares 3 4 2 3 2 2 4 2 3" xfId="30931" xr:uid="{8B8E264E-1A4C-40F4-82A3-3210BC68AAF7}"/>
    <cellStyle name="Millares 3 4 2 3 2 2 4 2 4" xfId="53813" xr:uid="{D9F741C2-46AB-429A-BBF6-9650B9D9A60D}"/>
    <cellStyle name="Millares 3 4 2 3 2 2 4 3" xfId="15236" xr:uid="{679EB100-D191-4D50-8F14-864AA0118833}"/>
    <cellStyle name="Millares 3 4 2 3 2 2 4 3 2" xfId="38130" xr:uid="{DA7DDC00-F174-41FA-967D-766551B83258}"/>
    <cellStyle name="Millares 3 4 2 3 2 2 4 4" xfId="26689" xr:uid="{22F8E4E3-7557-42A2-B5CF-8B65767A58D8}"/>
    <cellStyle name="Millares 3 4 2 3 2 2 4 5" xfId="49571" xr:uid="{3A4EE4D1-6315-479E-BACA-B1A9C4EE1805}"/>
    <cellStyle name="Millares 3 4 2 3 2 2 5" xfId="4870" xr:uid="{FBDB1DC4-7786-4E5E-9887-6BB2A1BE3BFD}"/>
    <cellStyle name="Millares 3 4 2 3 2 2 5 2" xfId="16322" xr:uid="{8577AF92-29CC-4F63-A4D4-8B173444753E}"/>
    <cellStyle name="Millares 3 4 2 3 2 2 5 2 2" xfId="39216" xr:uid="{1BD119BC-33A4-4963-9FD8-F3F5428861C5}"/>
    <cellStyle name="Millares 3 4 2 3 2 2 5 3" xfId="27775" xr:uid="{F0789809-8AA1-4D9E-9A86-DB1FCA14AD65}"/>
    <cellStyle name="Millares 3 4 2 3 2 2 5 4" xfId="50657" xr:uid="{2122608E-5EA3-4649-BA20-377E2E3E0363}"/>
    <cellStyle name="Millares 3 4 2 3 2 2 6" xfId="9931" xr:uid="{C744920A-3FA6-4C9E-8570-6B432B082EEB}"/>
    <cellStyle name="Millares 3 4 2 3 2 2 6 2" xfId="21374" xr:uid="{EAC6D01B-57A9-4504-9C2A-7F2BE636505E}"/>
    <cellStyle name="Millares 3 4 2 3 2 2 6 2 2" xfId="44268" xr:uid="{253CB250-1F15-4775-AB22-007B0988134D}"/>
    <cellStyle name="Millares 3 4 2 3 2 2 6 3" xfId="32827" xr:uid="{77373D86-6460-42AA-8B19-4718938DF256}"/>
    <cellStyle name="Millares 3 4 2 3 2 2 7" xfId="11015" xr:uid="{D9B7EEB7-3590-491F-88D2-D84923A822E3}"/>
    <cellStyle name="Millares 3 4 2 3 2 2 7 2" xfId="22458" xr:uid="{716A3188-822E-45A1-BB81-686087383552}"/>
    <cellStyle name="Millares 3 4 2 3 2 2 7 2 2" xfId="45352" xr:uid="{5044B0C7-1C83-4791-A986-CD3C18470CDF}"/>
    <cellStyle name="Millares 3 4 2 3 2 2 7 3" xfId="33911" xr:uid="{83277B52-DFE0-49B3-B76B-AE9754BF120F}"/>
    <cellStyle name="Millares 3 4 2 3 2 2 8" xfId="12080" xr:uid="{15490F6B-BB13-4612-95D1-4FE1C7174288}"/>
    <cellStyle name="Millares 3 4 2 3 2 2 8 2" xfId="34974" xr:uid="{C59ED58A-C3AF-4674-8938-A7A0BEAE8566}"/>
    <cellStyle name="Millares 3 4 2 3 2 2 9" xfId="23533" xr:uid="{55B87938-66C4-4134-9D20-D466670E53BE}"/>
    <cellStyle name="Millares 3 4 2 3 2 3" xfId="886" xr:uid="{BAB9CB91-CA57-40E6-AF92-EDD717E102A0}"/>
    <cellStyle name="Millares 3 4 2 3 2 3 2" xfId="2203" xr:uid="{887475A7-5650-498D-9322-F78E3897DA66}"/>
    <cellStyle name="Millares 3 4 2 3 2 3 2 2" xfId="6451" xr:uid="{27428EA8-235A-48C2-80A9-9F9BF428BFCF}"/>
    <cellStyle name="Millares 3 4 2 3 2 3 2 2 2" xfId="17903" xr:uid="{561CCBC5-46F5-45F5-BA19-5EAD4035536A}"/>
    <cellStyle name="Millares 3 4 2 3 2 3 2 2 2 2" xfId="40797" xr:uid="{703A7382-4F7D-4886-8D10-91F5D53DC23A}"/>
    <cellStyle name="Millares 3 4 2 3 2 3 2 2 3" xfId="29356" xr:uid="{8E1B6D05-60E7-465E-B005-BF403038AB8B}"/>
    <cellStyle name="Millares 3 4 2 3 2 3 2 2 4" xfId="52238" xr:uid="{F4D91601-5F54-4E29-BD82-80B4D802BA6D}"/>
    <cellStyle name="Millares 3 4 2 3 2 3 2 3" xfId="13661" xr:uid="{5751F607-F114-4762-9255-CF9BAEFC8A4C}"/>
    <cellStyle name="Millares 3 4 2 3 2 3 2 3 2" xfId="36555" xr:uid="{0E24D701-E4EA-4001-9FB0-F81F85FFDE83}"/>
    <cellStyle name="Millares 3 4 2 3 2 3 2 4" xfId="25114" xr:uid="{C801E1BC-BF21-4440-881E-D37155AA836B}"/>
    <cellStyle name="Millares 3 4 2 3 2 3 2 5" xfId="47997" xr:uid="{54C3F098-6223-4AEA-BD8F-D5C9142710D6}"/>
    <cellStyle name="Millares 3 4 2 3 2 3 3" xfId="4047" xr:uid="{2B1975FF-B7CA-48EA-A830-1CC6CA046F24}"/>
    <cellStyle name="Millares 3 4 2 3 2 3 3 2" xfId="8290" xr:uid="{5D0C3713-D4C9-4985-9239-B16C43D8BCA3}"/>
    <cellStyle name="Millares 3 4 2 3 2 3 3 2 2" xfId="19742" xr:uid="{0D3867E3-34F0-47A5-9490-2ADDA4DA5EF8}"/>
    <cellStyle name="Millares 3 4 2 3 2 3 3 2 2 2" xfId="42636" xr:uid="{0900F0A1-A682-4B76-9635-DAF54E7DC37C}"/>
    <cellStyle name="Millares 3 4 2 3 2 3 3 2 3" xfId="31195" xr:uid="{13E5ACD5-DC26-412E-96FE-917492E41447}"/>
    <cellStyle name="Millares 3 4 2 3 2 3 3 2 4" xfId="54077" xr:uid="{47127D91-CD7A-4696-8D3E-B46915DE72D7}"/>
    <cellStyle name="Millares 3 4 2 3 2 3 3 3" xfId="15500" xr:uid="{2195A6C4-E5C9-4F38-8D5C-A59F2B761662}"/>
    <cellStyle name="Millares 3 4 2 3 2 3 3 3 2" xfId="38394" xr:uid="{6D441C4C-DD1A-473E-AC7F-0389E693FE0D}"/>
    <cellStyle name="Millares 3 4 2 3 2 3 3 4" xfId="26953" xr:uid="{AE4768C9-02D2-469C-A844-1BBA89DCA548}"/>
    <cellStyle name="Millares 3 4 2 3 2 3 3 5" xfId="49835" xr:uid="{07B82AC2-C30D-400D-8021-880F25BBC0A5}"/>
    <cellStyle name="Millares 3 4 2 3 2 3 4" xfId="5134" xr:uid="{83F7D855-87D9-466C-9300-4415F327146D}"/>
    <cellStyle name="Millares 3 4 2 3 2 3 4 2" xfId="16586" xr:uid="{9D9F75B7-2E36-43F8-90C4-784518A691A3}"/>
    <cellStyle name="Millares 3 4 2 3 2 3 4 2 2" xfId="39480" xr:uid="{794C0FD5-F43D-4A0D-A274-DC2A1CD6868B}"/>
    <cellStyle name="Millares 3 4 2 3 2 3 4 3" xfId="28039" xr:uid="{D46440D4-FECE-43EE-80BE-6CF3669254A5}"/>
    <cellStyle name="Millares 3 4 2 3 2 3 4 4" xfId="50921" xr:uid="{D16C34E6-13FC-42F2-BFAE-C53028E47543}"/>
    <cellStyle name="Millares 3 4 2 3 2 3 5" xfId="10195" xr:uid="{D986BE84-96D2-42BC-BA50-076BF9736047}"/>
    <cellStyle name="Millares 3 4 2 3 2 3 5 2" xfId="21638" xr:uid="{34D0AE6D-EE40-4A45-88F2-CC5962477397}"/>
    <cellStyle name="Millares 3 4 2 3 2 3 5 2 2" xfId="44532" xr:uid="{402E788F-1A85-42C2-8BA9-3B27A95FD700}"/>
    <cellStyle name="Millares 3 4 2 3 2 3 5 3" xfId="33091" xr:uid="{729F2180-E4E1-48BB-B9A6-D419E666A792}"/>
    <cellStyle name="Millares 3 4 2 3 2 3 6" xfId="11279" xr:uid="{F513C6A5-60D8-4F4A-BE14-17FD7E581624}"/>
    <cellStyle name="Millares 3 4 2 3 2 3 6 2" xfId="22722" xr:uid="{0754B34E-268B-4FCF-A656-A43663017DEE}"/>
    <cellStyle name="Millares 3 4 2 3 2 3 6 2 2" xfId="45616" xr:uid="{632E1C67-969E-40C2-B830-853030EEAE1E}"/>
    <cellStyle name="Millares 3 4 2 3 2 3 6 3" xfId="34175" xr:uid="{95E8197B-BE45-47B9-84A1-565B251A793A}"/>
    <cellStyle name="Millares 3 4 2 3 2 3 7" xfId="12344" xr:uid="{95C11EDE-8DF1-4C57-A9F5-BCC208685007}"/>
    <cellStyle name="Millares 3 4 2 3 2 3 7 2" xfId="35238" xr:uid="{DFB45678-C5D9-4356-B3E0-B1E95AB8A2E6}"/>
    <cellStyle name="Millares 3 4 2 3 2 3 8" xfId="23797" xr:uid="{02F67B3D-8198-4E32-96BB-6ECCAE51E17D}"/>
    <cellStyle name="Millares 3 4 2 3 2 3 9" xfId="46680" xr:uid="{587AFE26-B55F-4765-9AD6-69419E181228}"/>
    <cellStyle name="Millares 3 4 2 3 2 4" xfId="1414" xr:uid="{6C709976-7B40-489B-9959-F1D0B829A6BE}"/>
    <cellStyle name="Millares 3 4 2 3 2 4 2" xfId="2731" xr:uid="{00C4B64A-2117-4291-B8E5-960AB65BD97A}"/>
    <cellStyle name="Millares 3 4 2 3 2 4 2 2" xfId="6979" xr:uid="{A073D5B6-B175-4C7A-B10E-8726E2616898}"/>
    <cellStyle name="Millares 3 4 2 3 2 4 2 2 2" xfId="18431" xr:uid="{64A74AE1-E1D3-4794-A26B-681AC670B1F4}"/>
    <cellStyle name="Millares 3 4 2 3 2 4 2 2 2 2" xfId="41325" xr:uid="{A55C1DB3-B6FC-4282-80C9-632FA82ADF06}"/>
    <cellStyle name="Millares 3 4 2 3 2 4 2 2 3" xfId="29884" xr:uid="{A52E2AE8-CB3C-44D2-B461-99B3B65BCC4E}"/>
    <cellStyle name="Millares 3 4 2 3 2 4 2 2 4" xfId="52766" xr:uid="{6AAFA2C5-8ED8-4A2A-B103-7221366BD5AC}"/>
    <cellStyle name="Millares 3 4 2 3 2 4 2 3" xfId="14189" xr:uid="{EC061630-CF2A-4327-B746-AECDCFF089D3}"/>
    <cellStyle name="Millares 3 4 2 3 2 4 2 3 2" xfId="37083" xr:uid="{C14ABF48-7489-4FE9-B205-C356E329AF4D}"/>
    <cellStyle name="Millares 3 4 2 3 2 4 2 4" xfId="25642" xr:uid="{A58361AE-5EDF-4FAF-85EA-3E5EEAB95976}"/>
    <cellStyle name="Millares 3 4 2 3 2 4 2 5" xfId="48525" xr:uid="{687786FF-79DD-4D2C-9F32-98809B6A35D9}"/>
    <cellStyle name="Millares 3 4 2 3 2 4 3" xfId="5662" xr:uid="{8FFC4D5A-3DA1-4B39-A9B0-00001C963898}"/>
    <cellStyle name="Millares 3 4 2 3 2 4 3 2" xfId="17114" xr:uid="{103BAFA9-BA2A-458E-AC00-73B35FD50E3B}"/>
    <cellStyle name="Millares 3 4 2 3 2 4 3 2 2" xfId="40008" xr:uid="{C059A828-BF6B-424B-9F14-96A1CF753F94}"/>
    <cellStyle name="Millares 3 4 2 3 2 4 3 3" xfId="28567" xr:uid="{CAA08AFC-EDFE-4993-A729-66FDF0E8FF22}"/>
    <cellStyle name="Millares 3 4 2 3 2 4 3 4" xfId="51449" xr:uid="{601A503D-32E0-49E8-8DE2-7A34000CA4D8}"/>
    <cellStyle name="Millares 3 4 2 3 2 4 4" xfId="12872" xr:uid="{3C4F7AA7-C3C3-4851-B42A-781D690D10FB}"/>
    <cellStyle name="Millares 3 4 2 3 2 4 4 2" xfId="35766" xr:uid="{11555CE5-41B5-4445-91D5-4DD95F8EEA76}"/>
    <cellStyle name="Millares 3 4 2 3 2 4 5" xfId="24325" xr:uid="{AC8B638F-6BB2-4EDC-935B-0EFA41FF01B6}"/>
    <cellStyle name="Millares 3 4 2 3 2 4 6" xfId="47208" xr:uid="{DEC4B66D-1CFA-4B57-A4BA-812E161E1269}"/>
    <cellStyle name="Millares 3 4 2 3 2 5" xfId="1676" xr:uid="{B5F3742F-221B-4712-8CD5-4390727DAE67}"/>
    <cellStyle name="Millares 3 4 2 3 2 5 2" xfId="5924" xr:uid="{F92F039A-5818-43C2-B789-8CFACFF95271}"/>
    <cellStyle name="Millares 3 4 2 3 2 5 2 2" xfId="17376" xr:uid="{6624885D-97FB-48FC-B3C6-CA18F7D9617C}"/>
    <cellStyle name="Millares 3 4 2 3 2 5 2 2 2" xfId="40270" xr:uid="{052EC685-B568-45C3-B662-344043059952}"/>
    <cellStyle name="Millares 3 4 2 3 2 5 2 3" xfId="28829" xr:uid="{A9F8CCB5-41B9-48FB-B275-CFA6BBECE6E8}"/>
    <cellStyle name="Millares 3 4 2 3 2 5 2 4" xfId="51711" xr:uid="{A69E2CBC-0D7F-4152-949A-7F5BD057CE1F}"/>
    <cellStyle name="Millares 3 4 2 3 2 5 3" xfId="13134" xr:uid="{8DD301B5-EDF1-4961-BA9A-FD56BD464DA3}"/>
    <cellStyle name="Millares 3 4 2 3 2 5 3 2" xfId="36028" xr:uid="{E2614D56-BD6D-4C34-A2E6-240747ACE5EA}"/>
    <cellStyle name="Millares 3 4 2 3 2 5 4" xfId="24587" xr:uid="{07AF1C35-A8FF-466E-919E-A781FFFFD5D8}"/>
    <cellStyle name="Millares 3 4 2 3 2 5 5" xfId="47470" xr:uid="{8B7CB342-7CD2-4D87-9EED-001027EC704E}"/>
    <cellStyle name="Millares 3 4 2 3 2 6" xfId="2999" xr:uid="{232325BF-42EB-4E94-A00D-0749424C6784}"/>
    <cellStyle name="Millares 3 4 2 3 2 6 2" xfId="7242" xr:uid="{AF74DF6C-6115-4719-B4AB-CCA8FFD2311D}"/>
    <cellStyle name="Millares 3 4 2 3 2 6 2 2" xfId="18694" xr:uid="{7F4964FF-BA95-4F71-B04D-00DC0BB65205}"/>
    <cellStyle name="Millares 3 4 2 3 2 6 2 2 2" xfId="41588" xr:uid="{6A832A6D-EF52-4851-A03A-2DDD8556F74A}"/>
    <cellStyle name="Millares 3 4 2 3 2 6 2 3" xfId="30147" xr:uid="{2665716F-D7E5-4ACB-9BC8-257E4C5B28F3}"/>
    <cellStyle name="Millares 3 4 2 3 2 6 2 4" xfId="53029" xr:uid="{CE4CA0C5-DCDD-4B22-A364-D07616E736A7}"/>
    <cellStyle name="Millares 3 4 2 3 2 6 3" xfId="14452" xr:uid="{976CD82F-4882-40E2-B0EC-604F3E34F5D4}"/>
    <cellStyle name="Millares 3 4 2 3 2 6 3 2" xfId="37346" xr:uid="{8367F61F-E6CE-41F4-AAE2-9768ED27B166}"/>
    <cellStyle name="Millares 3 4 2 3 2 6 4" xfId="25905" xr:uid="{98324B20-E7EF-47DF-86A7-67B98BE2182A}"/>
    <cellStyle name="Millares 3 4 2 3 2 6 5" xfId="48787" xr:uid="{423A640E-FAEC-4A63-A433-0770D4C3E1FF}"/>
    <cellStyle name="Millares 3 4 2 3 2 7" xfId="3259" xr:uid="{0A289318-E4E5-48F6-9D0D-611E8DA8E272}"/>
    <cellStyle name="Millares 3 4 2 3 2 7 2" xfId="7502" xr:uid="{445B9943-F120-4428-94C9-E6DB86071676}"/>
    <cellStyle name="Millares 3 4 2 3 2 7 2 2" xfId="18954" xr:uid="{C8A95B1A-A9CC-405A-8CDE-D3320F606505}"/>
    <cellStyle name="Millares 3 4 2 3 2 7 2 2 2" xfId="41848" xr:uid="{006116AB-B4B4-4A26-9A12-0E6E6FF55E6A}"/>
    <cellStyle name="Millares 3 4 2 3 2 7 2 3" xfId="30407" xr:uid="{23E38A92-36FC-4CB1-9575-BCF201D93860}"/>
    <cellStyle name="Millares 3 4 2 3 2 7 2 4" xfId="53289" xr:uid="{882BC22A-767B-49D7-A254-1A1B0BCD676B}"/>
    <cellStyle name="Millares 3 4 2 3 2 7 3" xfId="14712" xr:uid="{EC315E50-23BE-4360-BB53-0EB5B0034B68}"/>
    <cellStyle name="Millares 3 4 2 3 2 7 3 2" xfId="37606" xr:uid="{C14041AA-221A-4060-BC2F-52D7193F4EFF}"/>
    <cellStyle name="Millares 3 4 2 3 2 7 4" xfId="26165" xr:uid="{E4594BC7-F88A-4999-A5FC-80F76DE69D37}"/>
    <cellStyle name="Millares 3 4 2 3 2 7 5" xfId="49047" xr:uid="{2F5680CF-71F6-47F8-8CE6-0A24CC4631A8}"/>
    <cellStyle name="Millares 3 4 2 3 2 8" xfId="3520" xr:uid="{90D088C2-DD53-4662-9B4D-3C24C4093FDC}"/>
    <cellStyle name="Millares 3 4 2 3 2 8 2" xfId="7763" xr:uid="{47933903-466C-4E93-89BA-E256EE08DE2F}"/>
    <cellStyle name="Millares 3 4 2 3 2 8 2 2" xfId="19215" xr:uid="{23ADD597-5E2F-4BAB-889F-1E5C0A83A3E5}"/>
    <cellStyle name="Millares 3 4 2 3 2 8 2 2 2" xfId="42109" xr:uid="{5E4CADCB-AEDD-4F74-8BBC-9008C4897A8B}"/>
    <cellStyle name="Millares 3 4 2 3 2 8 2 3" xfId="30668" xr:uid="{E0827EF4-48F2-4262-AD8B-587CBFC7D1D5}"/>
    <cellStyle name="Millares 3 4 2 3 2 8 2 4" xfId="53550" xr:uid="{1AB0C324-ED3C-4937-80B3-C4300327B9CF}"/>
    <cellStyle name="Millares 3 4 2 3 2 8 3" xfId="14973" xr:uid="{0514A906-D0BD-4E34-950E-3C3DB88B30B2}"/>
    <cellStyle name="Millares 3 4 2 3 2 8 3 2" xfId="37867" xr:uid="{0707F794-7CAF-4892-9DC5-F7303929069E}"/>
    <cellStyle name="Millares 3 4 2 3 2 8 4" xfId="26426" xr:uid="{45EBC9F0-497C-42A7-96B1-B620FD042B0A}"/>
    <cellStyle name="Millares 3 4 2 3 2 8 5" xfId="49308" xr:uid="{1B9E3039-6E74-46F1-B4BB-21D355DEDF80}"/>
    <cellStyle name="Millares 3 4 2 3 2 9" xfId="4588" xr:uid="{CF4C5E65-9ECB-4D15-9629-5E6FBB785207}"/>
    <cellStyle name="Millares 3 4 2 3 2 9 2" xfId="16040" xr:uid="{13725BB0-57DA-4E93-BD2B-9134CE64DE5F}"/>
    <cellStyle name="Millares 3 4 2 3 2 9 2 2" xfId="38934" xr:uid="{E09DC82E-C6B7-4149-8496-19BF31C6BE8D}"/>
    <cellStyle name="Millares 3 4 2 3 2 9 3" xfId="27493" xr:uid="{253D20BF-CAB4-4801-AA85-54049D0E9163}"/>
    <cellStyle name="Millares 3 4 2 3 2 9 4" xfId="50375" xr:uid="{C957FAE2-38E3-488D-BF6C-B3235B041EB3}"/>
    <cellStyle name="Millares 3 4 2 3 3" xfId="505" xr:uid="{B7662643-2E19-48EF-B2F2-5DC514FCF0DE}"/>
    <cellStyle name="Millares 3 4 2 3 3 10" xfId="46300" xr:uid="{06847BE9-476E-45D2-ABD3-11AD9831FEB0}"/>
    <cellStyle name="Millares 3 4 2 3 3 2" xfId="1033" xr:uid="{68457CDC-8FD7-4EAE-948E-30048B487609}"/>
    <cellStyle name="Millares 3 4 2 3 3 2 2" xfId="2350" xr:uid="{EE3A0A17-53DA-4E2C-A2AE-657039FA109F}"/>
    <cellStyle name="Millares 3 4 2 3 3 2 2 2" xfId="6598" xr:uid="{A101FD7B-6CF5-4B9E-B060-9D060A7C775C}"/>
    <cellStyle name="Millares 3 4 2 3 3 2 2 2 2" xfId="18050" xr:uid="{E851A2A1-EBB7-4C79-B7EF-E49158A2C4F7}"/>
    <cellStyle name="Millares 3 4 2 3 3 2 2 2 2 2" xfId="40944" xr:uid="{BD2A1877-7A8B-4B03-A7D8-1A0F551B7579}"/>
    <cellStyle name="Millares 3 4 2 3 3 2 2 2 3" xfId="29503" xr:uid="{FD59348D-1AB2-43AF-A078-07D719F57853}"/>
    <cellStyle name="Millares 3 4 2 3 3 2 2 2 4" xfId="52385" xr:uid="{3F4DA140-B5F5-45ED-A080-08B6012433F5}"/>
    <cellStyle name="Millares 3 4 2 3 3 2 2 3" xfId="13808" xr:uid="{FFE03B6B-A8CE-44D2-9F72-5ED02AAA5124}"/>
    <cellStyle name="Millares 3 4 2 3 3 2 2 3 2" xfId="36702" xr:uid="{CCA6F222-17EA-4624-A3BB-4FCB01FFD08C}"/>
    <cellStyle name="Millares 3 4 2 3 3 2 2 4" xfId="25261" xr:uid="{B40BB4E8-3BCC-450B-A5D9-20CC982C7A6E}"/>
    <cellStyle name="Millares 3 4 2 3 3 2 2 5" xfId="48144" xr:uid="{E867527F-D867-4D42-B3CB-5068328AB7EA}"/>
    <cellStyle name="Millares 3 4 2 3 3 2 3" xfId="4194" xr:uid="{CA14EBDC-1E9E-4AAD-A53A-7570396BDE21}"/>
    <cellStyle name="Millares 3 4 2 3 3 2 3 2" xfId="8437" xr:uid="{2DD78583-F860-4305-84EA-BD5145777B81}"/>
    <cellStyle name="Millares 3 4 2 3 3 2 3 2 2" xfId="19889" xr:uid="{2FEE8867-CC85-4737-8915-A6BF4FE4CB32}"/>
    <cellStyle name="Millares 3 4 2 3 3 2 3 2 2 2" xfId="42783" xr:uid="{21185301-4F52-435E-8D2A-A4FEA37555F3}"/>
    <cellStyle name="Millares 3 4 2 3 3 2 3 2 3" xfId="31342" xr:uid="{A4626637-31D8-4B61-8602-0A39F3A57694}"/>
    <cellStyle name="Millares 3 4 2 3 3 2 3 2 4" xfId="54224" xr:uid="{C77B9856-07A5-4A38-9218-E10007B95E7F}"/>
    <cellStyle name="Millares 3 4 2 3 3 2 3 3" xfId="15647" xr:uid="{AA9CB01C-2E16-4F57-BA50-A1235C589A2A}"/>
    <cellStyle name="Millares 3 4 2 3 3 2 3 3 2" xfId="38541" xr:uid="{44C1CDE8-CC42-48E5-B418-477F7DFDC127}"/>
    <cellStyle name="Millares 3 4 2 3 3 2 3 4" xfId="27100" xr:uid="{2E914173-6B09-4CC8-8D53-58CF49474D9F}"/>
    <cellStyle name="Millares 3 4 2 3 3 2 3 5" xfId="49982" xr:uid="{A4E9F653-FCC6-456F-B6D9-3218ABF9431F}"/>
    <cellStyle name="Millares 3 4 2 3 3 2 4" xfId="5281" xr:uid="{833B5E06-36D6-4A39-88FF-0281C68F44F1}"/>
    <cellStyle name="Millares 3 4 2 3 3 2 4 2" xfId="16733" xr:uid="{8DD3A044-70F7-4229-B5F7-16D0935042B2}"/>
    <cellStyle name="Millares 3 4 2 3 3 2 4 2 2" xfId="39627" xr:uid="{B993F2E0-7C3B-4433-80DE-2D9B68A7512A}"/>
    <cellStyle name="Millares 3 4 2 3 3 2 4 3" xfId="28186" xr:uid="{341278B3-2E24-437C-AEE4-A21066D0D1CA}"/>
    <cellStyle name="Millares 3 4 2 3 3 2 4 4" xfId="51068" xr:uid="{5C87E1D5-4959-4FFD-A980-DCAC10D5D8CD}"/>
    <cellStyle name="Millares 3 4 2 3 3 2 5" xfId="10342" xr:uid="{A3F1A386-8EC4-40A6-A7F3-A6CC9F8F280B}"/>
    <cellStyle name="Millares 3 4 2 3 3 2 5 2" xfId="21785" xr:uid="{3D2A165A-0F14-4C4C-BB5A-EA89CBDE76B8}"/>
    <cellStyle name="Millares 3 4 2 3 3 2 5 2 2" xfId="44679" xr:uid="{18200FB5-AFF2-4B5E-9430-6EAD83171F56}"/>
    <cellStyle name="Millares 3 4 2 3 3 2 5 3" xfId="33238" xr:uid="{D4F1928C-5186-458E-B9B1-904C32BEDE03}"/>
    <cellStyle name="Millares 3 4 2 3 3 2 6" xfId="11426" xr:uid="{9097C0C2-8BE0-4827-8EAD-66D843AAFBC9}"/>
    <cellStyle name="Millares 3 4 2 3 3 2 6 2" xfId="22869" xr:uid="{2D27B26B-79E6-471D-84D0-42E7A4B53009}"/>
    <cellStyle name="Millares 3 4 2 3 3 2 6 2 2" xfId="45763" xr:uid="{6FBFEE73-DEBC-4FC1-A7F2-76FB4666172B}"/>
    <cellStyle name="Millares 3 4 2 3 3 2 6 3" xfId="34322" xr:uid="{C56669CE-8792-4253-A80F-E603B3DC407C}"/>
    <cellStyle name="Millares 3 4 2 3 3 2 7" xfId="12491" xr:uid="{9C964D54-2631-46D2-B0E5-7B0DEAD92C75}"/>
    <cellStyle name="Millares 3 4 2 3 3 2 7 2" xfId="35385" xr:uid="{D220F481-BB44-4E2F-95E6-A5CD06A33707}"/>
    <cellStyle name="Millares 3 4 2 3 3 2 8" xfId="23944" xr:uid="{66866220-45A1-406D-A4FC-B2ECD3E9A8D6}"/>
    <cellStyle name="Millares 3 4 2 3 3 2 9" xfId="46827" xr:uid="{6598D2A5-6B43-470C-B1C2-E4E22DC6C977}"/>
    <cellStyle name="Millares 3 4 2 3 3 3" xfId="1823" xr:uid="{1D98DF9E-396F-45CC-A329-494F71C79356}"/>
    <cellStyle name="Millares 3 4 2 3 3 3 2" xfId="6071" xr:uid="{D042C76D-75B4-479B-A23A-09E9F08B356F}"/>
    <cellStyle name="Millares 3 4 2 3 3 3 2 2" xfId="17523" xr:uid="{FCCAF713-CAF1-4328-9B7F-505CBB439595}"/>
    <cellStyle name="Millares 3 4 2 3 3 3 2 2 2" xfId="40417" xr:uid="{B2A7B283-326E-416B-8880-8E84C87037D8}"/>
    <cellStyle name="Millares 3 4 2 3 3 3 2 3" xfId="28976" xr:uid="{F1D432A3-E34C-4600-ADD2-3F290E4437D3}"/>
    <cellStyle name="Millares 3 4 2 3 3 3 2 4" xfId="51858" xr:uid="{D29BAFEF-EC96-4CB6-BA80-2EADAA38E32A}"/>
    <cellStyle name="Millares 3 4 2 3 3 3 3" xfId="13281" xr:uid="{9D1823AC-AE78-47D8-B23F-A75DB3BF3749}"/>
    <cellStyle name="Millares 3 4 2 3 3 3 3 2" xfId="36175" xr:uid="{0CE87FBA-1F32-4E07-8B53-98E8C0F9CD34}"/>
    <cellStyle name="Millares 3 4 2 3 3 3 4" xfId="24734" xr:uid="{5267E368-7D1A-42D9-AE1B-F686C7086D45}"/>
    <cellStyle name="Millares 3 4 2 3 3 3 5" xfId="47617" xr:uid="{21C4F694-83FC-467F-A25C-255867A31C57}"/>
    <cellStyle name="Millares 3 4 2 3 3 4" xfId="3667" xr:uid="{8D64DA8C-6FB4-48C6-8C85-48BC735C86C1}"/>
    <cellStyle name="Millares 3 4 2 3 3 4 2" xfId="7910" xr:uid="{F8EE24BF-E6CB-4FA6-BFB5-6DC44C0331E7}"/>
    <cellStyle name="Millares 3 4 2 3 3 4 2 2" xfId="19362" xr:uid="{F64750EA-CE43-4DC0-B531-4DDCCC15347A}"/>
    <cellStyle name="Millares 3 4 2 3 3 4 2 2 2" xfId="42256" xr:uid="{456381BF-CD67-4857-87BF-3DD7C359F5B6}"/>
    <cellStyle name="Millares 3 4 2 3 3 4 2 3" xfId="30815" xr:uid="{7EE5B222-7F4D-4AF8-B099-5597CB5F60EA}"/>
    <cellStyle name="Millares 3 4 2 3 3 4 2 4" xfId="53697" xr:uid="{AD212774-66F1-4E83-958F-A249AF50A9A4}"/>
    <cellStyle name="Millares 3 4 2 3 3 4 3" xfId="15120" xr:uid="{F447B1B0-7148-46B4-B1BE-99C223A1FFB6}"/>
    <cellStyle name="Millares 3 4 2 3 3 4 3 2" xfId="38014" xr:uid="{264461BC-DCCD-4B47-964A-9890C9DEA15E}"/>
    <cellStyle name="Millares 3 4 2 3 3 4 4" xfId="26573" xr:uid="{7AE81DCD-7526-4322-BFF5-03807C63C492}"/>
    <cellStyle name="Millares 3 4 2 3 3 4 5" xfId="49455" xr:uid="{43C77D2B-292C-4302-AF97-D94EA0476E8A}"/>
    <cellStyle name="Millares 3 4 2 3 3 5" xfId="4754" xr:uid="{7380FE63-A22C-4BCC-BC47-7765F5744002}"/>
    <cellStyle name="Millares 3 4 2 3 3 5 2" xfId="16206" xr:uid="{8D3E8A12-806C-40AD-B816-FCACE4F0CFF3}"/>
    <cellStyle name="Millares 3 4 2 3 3 5 2 2" xfId="39100" xr:uid="{54BF3538-2704-4F6E-8528-17F4E586CD32}"/>
    <cellStyle name="Millares 3 4 2 3 3 5 3" xfId="27659" xr:uid="{E7038320-FB70-433B-800D-D46637DCACDF}"/>
    <cellStyle name="Millares 3 4 2 3 3 5 4" xfId="50541" xr:uid="{C4FD16B5-AD6C-49D5-A3D1-1C5DCAD3B28D}"/>
    <cellStyle name="Millares 3 4 2 3 3 6" xfId="9815" xr:uid="{139C7624-5A5A-49DB-BB27-D4B74EDB6809}"/>
    <cellStyle name="Millares 3 4 2 3 3 6 2" xfId="21258" xr:uid="{8BF18B89-8ACF-4ED9-9646-93FF01368E48}"/>
    <cellStyle name="Millares 3 4 2 3 3 6 2 2" xfId="44152" xr:uid="{7F67F3BE-BB91-487A-946D-A10E6B21D277}"/>
    <cellStyle name="Millares 3 4 2 3 3 6 3" xfId="32711" xr:uid="{2C37CAB2-F023-44D7-AE57-9D7F15AE1A76}"/>
    <cellStyle name="Millares 3 4 2 3 3 7" xfId="10899" xr:uid="{C062C0AD-1259-43CE-BF68-33DA2D7BAA6F}"/>
    <cellStyle name="Millares 3 4 2 3 3 7 2" xfId="22342" xr:uid="{7E64B685-C4F9-4005-9019-25FDFE678D96}"/>
    <cellStyle name="Millares 3 4 2 3 3 7 2 2" xfId="45236" xr:uid="{BEFB5016-BE0B-4ACB-A246-6C5197B7D69E}"/>
    <cellStyle name="Millares 3 4 2 3 3 7 3" xfId="33795" xr:uid="{713C5C55-D643-433C-9BE1-DDA025D6C0B2}"/>
    <cellStyle name="Millares 3 4 2 3 3 8" xfId="11964" xr:uid="{4A1557FE-4FB5-438E-AEE9-0E1C6E23DDA6}"/>
    <cellStyle name="Millares 3 4 2 3 3 8 2" xfId="34858" xr:uid="{BAA186AA-4F6F-45CF-9FAD-1D7B1747A08D}"/>
    <cellStyle name="Millares 3 4 2 3 3 9" xfId="23417" xr:uid="{C590678B-AE82-4DC6-A586-42FF7DAC2EE9}"/>
    <cellStyle name="Millares 3 4 2 3 4" xfId="769" xr:uid="{20D4F63C-D2BF-435D-A9E9-D887B50DC54B}"/>
    <cellStyle name="Millares 3 4 2 3 4 2" xfId="2086" xr:uid="{77845A68-357F-4282-AC43-A5DED69FB986}"/>
    <cellStyle name="Millares 3 4 2 3 4 2 2" xfId="6334" xr:uid="{D2CFDAF5-161A-4F84-BB1D-7DA9902D0066}"/>
    <cellStyle name="Millares 3 4 2 3 4 2 2 2" xfId="17786" xr:uid="{E386D91E-073D-4DA0-B6DC-B2161A57C6C0}"/>
    <cellStyle name="Millares 3 4 2 3 4 2 2 2 2" xfId="40680" xr:uid="{1D3B15F3-EE0B-4B29-94AC-B087B3EE7F28}"/>
    <cellStyle name="Millares 3 4 2 3 4 2 2 3" xfId="29239" xr:uid="{9AAB1C25-A1D1-495D-9FE8-D38A5D92336D}"/>
    <cellStyle name="Millares 3 4 2 3 4 2 2 4" xfId="52121" xr:uid="{49BAEF8B-D188-45F2-8167-3112DF450A7A}"/>
    <cellStyle name="Millares 3 4 2 3 4 2 3" xfId="13544" xr:uid="{F578A9F8-6204-4AF3-9A93-1B3D90A648F1}"/>
    <cellStyle name="Millares 3 4 2 3 4 2 3 2" xfId="36438" xr:uid="{880D5656-6D83-4ECD-B0A4-C513DD27655F}"/>
    <cellStyle name="Millares 3 4 2 3 4 2 4" xfId="24997" xr:uid="{A9947AE8-9656-447B-BBCF-BD3442B1A47F}"/>
    <cellStyle name="Millares 3 4 2 3 4 2 5" xfId="47880" xr:uid="{2A280CF2-EF66-4ECD-B0F0-785C127314BF}"/>
    <cellStyle name="Millares 3 4 2 3 4 3" xfId="3930" xr:uid="{4EA01B3A-FD99-4244-8A4E-79BB38D34C73}"/>
    <cellStyle name="Millares 3 4 2 3 4 3 2" xfId="8173" xr:uid="{EF4CECC0-4471-4CE2-B0FF-A913A8988BE0}"/>
    <cellStyle name="Millares 3 4 2 3 4 3 2 2" xfId="19625" xr:uid="{77E48C47-1CFF-432E-AF30-AB60DE16BC9A}"/>
    <cellStyle name="Millares 3 4 2 3 4 3 2 2 2" xfId="42519" xr:uid="{D8389995-45A5-4A6C-B811-0891A1B8611A}"/>
    <cellStyle name="Millares 3 4 2 3 4 3 2 3" xfId="31078" xr:uid="{B983859B-DAE9-41CA-8253-DB5048C4C4C2}"/>
    <cellStyle name="Millares 3 4 2 3 4 3 2 4" xfId="53960" xr:uid="{3DB24075-0039-4E08-9413-74E01983A590}"/>
    <cellStyle name="Millares 3 4 2 3 4 3 3" xfId="15383" xr:uid="{8C0E2759-2940-4372-984C-F528E36A5752}"/>
    <cellStyle name="Millares 3 4 2 3 4 3 3 2" xfId="38277" xr:uid="{55AB19BD-9003-4D33-920C-F2FBA1CADFCF}"/>
    <cellStyle name="Millares 3 4 2 3 4 3 4" xfId="26836" xr:uid="{68D2AB74-30FF-4CD3-A80A-E49A51750223}"/>
    <cellStyle name="Millares 3 4 2 3 4 3 5" xfId="49718" xr:uid="{CE465DB8-799C-4529-B9DF-A3B54BF55686}"/>
    <cellStyle name="Millares 3 4 2 3 4 4" xfId="5017" xr:uid="{46E2BE78-084F-452F-903F-C6FA4D625B23}"/>
    <cellStyle name="Millares 3 4 2 3 4 4 2" xfId="16469" xr:uid="{C0BEF41A-1881-41B4-BF19-ED61D3C357F8}"/>
    <cellStyle name="Millares 3 4 2 3 4 4 2 2" xfId="39363" xr:uid="{BBC76C2E-5751-4DBB-8CF7-80DCC64008E4}"/>
    <cellStyle name="Millares 3 4 2 3 4 4 3" xfId="27922" xr:uid="{9A342901-FD10-4D4C-8114-D28883A8D003}"/>
    <cellStyle name="Millares 3 4 2 3 4 4 4" xfId="50804" xr:uid="{C15361C5-30CC-4F93-BB94-AC423FDEF4BD}"/>
    <cellStyle name="Millares 3 4 2 3 4 5" xfId="10078" xr:uid="{6BDC22EF-EB68-48AA-8024-173FEA71F919}"/>
    <cellStyle name="Millares 3 4 2 3 4 5 2" xfId="21521" xr:uid="{C512DAD7-01D2-4FF1-9E5F-A5B9674F2698}"/>
    <cellStyle name="Millares 3 4 2 3 4 5 2 2" xfId="44415" xr:uid="{22BE24FF-D402-4296-81AD-B2A4B8F55278}"/>
    <cellStyle name="Millares 3 4 2 3 4 5 3" xfId="32974" xr:uid="{3D951FF9-0A76-4375-9441-A9BE63D30DB5}"/>
    <cellStyle name="Millares 3 4 2 3 4 6" xfId="11162" xr:uid="{A9298A24-1CFF-4972-BD55-B2365D919CBD}"/>
    <cellStyle name="Millares 3 4 2 3 4 6 2" xfId="22605" xr:uid="{0F5E0F27-A079-4852-8EF4-C47679E0841B}"/>
    <cellStyle name="Millares 3 4 2 3 4 6 2 2" xfId="45499" xr:uid="{C2622701-D985-4457-A76E-085F04D7371D}"/>
    <cellStyle name="Millares 3 4 2 3 4 6 3" xfId="34058" xr:uid="{C2AB09B4-0771-4ABF-AA5C-9407B758E492}"/>
    <cellStyle name="Millares 3 4 2 3 4 7" xfId="12227" xr:uid="{10DE6170-A14C-4832-9E24-8EDF850BEDDC}"/>
    <cellStyle name="Millares 3 4 2 3 4 7 2" xfId="35121" xr:uid="{89FFC32A-998A-416C-9275-F0A456029CE6}"/>
    <cellStyle name="Millares 3 4 2 3 4 8" xfId="23680" xr:uid="{3B66E470-1F32-4248-AF52-754FF78E71A9}"/>
    <cellStyle name="Millares 3 4 2 3 4 9" xfId="46563" xr:uid="{7B059A0B-06FB-462C-AA8F-86D7D235B372}"/>
    <cellStyle name="Millares 3 4 2 3 5" xfId="1297" xr:uid="{2A1B6AB3-BC08-4599-93FC-F0C7D8E6ACC7}"/>
    <cellStyle name="Millares 3 4 2 3 5 2" xfId="2614" xr:uid="{173E4931-B01E-4362-8A9D-29B65C362DC5}"/>
    <cellStyle name="Millares 3 4 2 3 5 2 2" xfId="6862" xr:uid="{E41A4C47-486A-4D16-8293-8DA5B00046ED}"/>
    <cellStyle name="Millares 3 4 2 3 5 2 2 2" xfId="18314" xr:uid="{6DB05FC4-DEC6-47B4-A90B-A4FA78A57407}"/>
    <cellStyle name="Millares 3 4 2 3 5 2 2 2 2" xfId="41208" xr:uid="{EF4102FD-C9AC-4BD4-9767-0D87FC3E40AC}"/>
    <cellStyle name="Millares 3 4 2 3 5 2 2 3" xfId="29767" xr:uid="{4304542D-10DA-4514-B5E1-974E926BF0AF}"/>
    <cellStyle name="Millares 3 4 2 3 5 2 2 4" xfId="52649" xr:uid="{426402EE-7A6E-42B8-B832-95F770D7D163}"/>
    <cellStyle name="Millares 3 4 2 3 5 2 3" xfId="14072" xr:uid="{0042D7B0-0573-49AB-BB3C-D093F5B2F4BE}"/>
    <cellStyle name="Millares 3 4 2 3 5 2 3 2" xfId="36966" xr:uid="{D2307A4C-8344-45DF-89C0-8876C522C97B}"/>
    <cellStyle name="Millares 3 4 2 3 5 2 4" xfId="25525" xr:uid="{462BCBB8-9109-4E94-8034-100E0DA2691C}"/>
    <cellStyle name="Millares 3 4 2 3 5 2 5" xfId="48408" xr:uid="{85721081-DA2E-4FC6-AF5A-3E0F97B05F75}"/>
    <cellStyle name="Millares 3 4 2 3 5 3" xfId="5545" xr:uid="{7988EC63-6A74-4313-8CF7-B53AE0071384}"/>
    <cellStyle name="Millares 3 4 2 3 5 3 2" xfId="16997" xr:uid="{8899C095-91F2-453A-BE97-975E8575023E}"/>
    <cellStyle name="Millares 3 4 2 3 5 3 2 2" xfId="39891" xr:uid="{A1673449-5502-47D8-B76C-E817F6E61662}"/>
    <cellStyle name="Millares 3 4 2 3 5 3 3" xfId="28450" xr:uid="{94A23976-4863-46ED-8C57-356679F39531}"/>
    <cellStyle name="Millares 3 4 2 3 5 3 4" xfId="51332" xr:uid="{E256CA6C-8772-4CFD-97EF-1E7F066C6AA9}"/>
    <cellStyle name="Millares 3 4 2 3 5 4" xfId="12755" xr:uid="{D545B988-6B6F-4FE3-8452-7A02A0CBBC37}"/>
    <cellStyle name="Millares 3 4 2 3 5 4 2" xfId="35649" xr:uid="{CE47A189-9F52-4E25-93AE-CBD7529E642F}"/>
    <cellStyle name="Millares 3 4 2 3 5 5" xfId="24208" xr:uid="{73748608-849E-4354-B6EC-D8CD6940C5AB}"/>
    <cellStyle name="Millares 3 4 2 3 5 6" xfId="47091" xr:uid="{4A8CDF37-79A1-4168-82AF-3C89DFF01602}"/>
    <cellStyle name="Millares 3 4 2 3 6" xfId="1560" xr:uid="{C1F3BC37-453C-446F-B026-196580E5A3A9}"/>
    <cellStyle name="Millares 3 4 2 3 6 2" xfId="5808" xr:uid="{604B0412-A328-4B3F-9291-2771D4F4F301}"/>
    <cellStyle name="Millares 3 4 2 3 6 2 2" xfId="17260" xr:uid="{253BF417-2685-4C30-9179-451F8B3D6E57}"/>
    <cellStyle name="Millares 3 4 2 3 6 2 2 2" xfId="40154" xr:uid="{42F8896D-6B31-4008-BF8C-0057B0EC00EE}"/>
    <cellStyle name="Millares 3 4 2 3 6 2 3" xfId="28713" xr:uid="{2001A9F0-00C2-4FE3-AAF0-1153B65A8C08}"/>
    <cellStyle name="Millares 3 4 2 3 6 2 4" xfId="51595" xr:uid="{96567537-BD6B-4BB6-9878-D02D2EE76215}"/>
    <cellStyle name="Millares 3 4 2 3 6 3" xfId="13018" xr:uid="{D5A0BCCF-5668-43AD-B3AD-46D5455DFBF5}"/>
    <cellStyle name="Millares 3 4 2 3 6 3 2" xfId="35912" xr:uid="{B3BDBA2F-1FCF-4ED5-9644-8AAAC63E43DA}"/>
    <cellStyle name="Millares 3 4 2 3 6 4" xfId="24471" xr:uid="{E3F2B1C6-0726-49D4-BB2F-D424512AE5C5}"/>
    <cellStyle name="Millares 3 4 2 3 6 5" xfId="47354" xr:uid="{1276937F-7E2F-4BCC-9889-6EB9BF1B5B9F}"/>
    <cellStyle name="Millares 3 4 2 3 7" xfId="2882" xr:uid="{F7B24229-3374-42E3-912E-D2CBA1F87C2C}"/>
    <cellStyle name="Millares 3 4 2 3 7 2" xfId="7126" xr:uid="{82094759-6F66-4A78-8BE7-3C859D5DB7C3}"/>
    <cellStyle name="Millares 3 4 2 3 7 2 2" xfId="18578" xr:uid="{160DCCE0-EBD0-4E57-A0D0-7B2FF2D5C179}"/>
    <cellStyle name="Millares 3 4 2 3 7 2 2 2" xfId="41472" xr:uid="{E16EC745-E441-4051-8849-9D1C75ACB254}"/>
    <cellStyle name="Millares 3 4 2 3 7 2 3" xfId="30031" xr:uid="{21DD1085-2261-475C-A711-F0B932CB6C37}"/>
    <cellStyle name="Millares 3 4 2 3 7 2 4" xfId="52913" xr:uid="{910E3068-3F08-45C7-B313-BD5E12DFC10E}"/>
    <cellStyle name="Millares 3 4 2 3 7 3" xfId="14336" xr:uid="{F0E8AA7D-167B-4761-865B-B539BF393204}"/>
    <cellStyle name="Millares 3 4 2 3 7 3 2" xfId="37230" xr:uid="{1D64FCFC-2C8F-4042-8D71-4A24741AE8B1}"/>
    <cellStyle name="Millares 3 4 2 3 7 4" xfId="25789" xr:uid="{2B4AA436-4095-485A-B58A-7A58FEB3B20D}"/>
    <cellStyle name="Millares 3 4 2 3 7 5" xfId="48671" xr:uid="{22F4B5EB-47BF-4649-922C-7D6FAEBF4B74}"/>
    <cellStyle name="Millares 3 4 2 3 8" xfId="3142" xr:uid="{166121EB-C1CA-4409-8994-F748EFB31AF9}"/>
    <cellStyle name="Millares 3 4 2 3 8 2" xfId="7385" xr:uid="{E10EF100-88EA-4816-BBE7-845D876112A5}"/>
    <cellStyle name="Millares 3 4 2 3 8 2 2" xfId="18837" xr:uid="{8D54D1FD-40CE-44C6-99F1-7DBEB6514C6D}"/>
    <cellStyle name="Millares 3 4 2 3 8 2 2 2" xfId="41731" xr:uid="{D9875AC7-D3DD-48E7-BD83-2BEBE87619D1}"/>
    <cellStyle name="Millares 3 4 2 3 8 2 3" xfId="30290" xr:uid="{B4D5B04B-7752-4B39-A7CF-6E2FF58E6960}"/>
    <cellStyle name="Millares 3 4 2 3 8 2 4" xfId="53172" xr:uid="{8E997A21-6B6B-4937-B7A0-107A1908B58A}"/>
    <cellStyle name="Millares 3 4 2 3 8 3" xfId="14595" xr:uid="{14DB0FE9-695A-4578-B9EC-8BC6F16B5010}"/>
    <cellStyle name="Millares 3 4 2 3 8 3 2" xfId="37489" xr:uid="{577551EB-5885-49A5-BEE3-8B809D409B3E}"/>
    <cellStyle name="Millares 3 4 2 3 8 4" xfId="26048" xr:uid="{E54D2FEF-D3B3-414C-A461-FC1D9949D02E}"/>
    <cellStyle name="Millares 3 4 2 3 8 5" xfId="48930" xr:uid="{3538D67B-D7D2-476C-8BF3-2B175EAD770B}"/>
    <cellStyle name="Millares 3 4 2 3 9" xfId="3404" xr:uid="{3EEC574B-B810-4172-9EAF-961BAAA24851}"/>
    <cellStyle name="Millares 3 4 2 3 9 2" xfId="7647" xr:uid="{DE265C1F-3113-4588-BE84-42FB46E7D63B}"/>
    <cellStyle name="Millares 3 4 2 3 9 2 2" xfId="19099" xr:uid="{EF160E6C-3651-4487-A54B-428743D64116}"/>
    <cellStyle name="Millares 3 4 2 3 9 2 2 2" xfId="41993" xr:uid="{B469C259-03C9-48A8-8757-D6B7F9A23522}"/>
    <cellStyle name="Millares 3 4 2 3 9 2 3" xfId="30552" xr:uid="{6D714235-28B1-4F63-B166-E0BF1DAE1DBE}"/>
    <cellStyle name="Millares 3 4 2 3 9 2 4" xfId="53434" xr:uid="{485B6A39-F56B-4919-BE4B-4AE262E521D4}"/>
    <cellStyle name="Millares 3 4 2 3 9 3" xfId="14857" xr:uid="{69A34B3E-ABA7-4E14-8602-BCFCF6656A0E}"/>
    <cellStyle name="Millares 3 4 2 3 9 3 2" xfId="37751" xr:uid="{24891BE1-98D8-4E76-B80F-694A44F3CF74}"/>
    <cellStyle name="Millares 3 4 2 3 9 4" xfId="26310" xr:uid="{386AC83F-E370-4FAD-A1D8-88DD9EEEE2A3}"/>
    <cellStyle name="Millares 3 4 2 3 9 5" xfId="49192" xr:uid="{23E09E0E-6F2F-45E3-9CA7-0319660811AB}"/>
    <cellStyle name="Millares 3 4 2 4" xfId="321" xr:uid="{2469D94A-44E9-4B92-A35E-02CA59B28A67}"/>
    <cellStyle name="Millares 3 4 2 4 10" xfId="8830" xr:uid="{FEB100BE-0C91-4BF1-BDA9-85D2D7278821}"/>
    <cellStyle name="Millares 3 4 2 4 10 2" xfId="20274" xr:uid="{42CE928F-FB46-48B6-9F2A-64E118869A31}"/>
    <cellStyle name="Millares 3 4 2 4 10 2 2" xfId="43168" xr:uid="{0F6FB3FF-4B93-440B-81C3-D1F43D40F151}"/>
    <cellStyle name="Millares 3 4 2 4 10 3" xfId="31727" xr:uid="{72FC0954-2169-4357-B27B-F738A30088D3}"/>
    <cellStyle name="Millares 3 4 2 4 10 4" xfId="54609" xr:uid="{3C229896-C073-459F-9348-9705546CA431}"/>
    <cellStyle name="Millares 3 4 2 4 11" xfId="9092" xr:uid="{D57A1F48-FA6D-457F-82C8-EDE74FDC6215}"/>
    <cellStyle name="Millares 3 4 2 4 11 2" xfId="20536" xr:uid="{89B92CA9-F761-4CF4-84D1-8FD33E3B1C36}"/>
    <cellStyle name="Millares 3 4 2 4 11 2 2" xfId="43430" xr:uid="{5069EF7E-F9A3-4362-AD02-3AAD8EE369A3}"/>
    <cellStyle name="Millares 3 4 2 4 11 3" xfId="31989" xr:uid="{DA028E31-0074-4E65-B286-30C3B77BB17B}"/>
    <cellStyle name="Millares 3 4 2 4 11 4" xfId="54871" xr:uid="{7D9BFEDC-1395-4ED2-B9B0-1461804065CC}"/>
    <cellStyle name="Millares 3 4 2 4 12" xfId="9359" xr:uid="{4672D1DE-478D-4293-9B14-083277A94943}"/>
    <cellStyle name="Millares 3 4 2 4 12 2" xfId="20803" xr:uid="{4E059BDD-F62D-444B-9246-98B54A64DE81}"/>
    <cellStyle name="Millares 3 4 2 4 12 2 2" xfId="43697" xr:uid="{6FD67150-1C1B-4098-8FD7-B1C707B7ABFC}"/>
    <cellStyle name="Millares 3 4 2 4 12 3" xfId="32256" xr:uid="{6E206866-AE41-4A63-A52E-EA55495CD169}"/>
    <cellStyle name="Millares 3 4 2 4 12 4" xfId="55138" xr:uid="{EDECBF0E-27C2-4EC3-8A77-05288C459E36}"/>
    <cellStyle name="Millares 3 4 2 4 13" xfId="9631" xr:uid="{78FC579B-BF7F-4D03-B2BE-FEAE1657BEAB}"/>
    <cellStyle name="Millares 3 4 2 4 13 2" xfId="21074" xr:uid="{355AA8DA-E4C0-4D5B-9DB1-CE5E657ED6F2}"/>
    <cellStyle name="Millares 3 4 2 4 13 2 2" xfId="43968" xr:uid="{5EFF6FB3-58FE-454C-9AD9-3E760628A7C4}"/>
    <cellStyle name="Millares 3 4 2 4 13 3" xfId="32527" xr:uid="{788B2176-FFC3-48A8-AC21-3B6FD3E1643C}"/>
    <cellStyle name="Millares 3 4 2 4 14" xfId="10715" xr:uid="{0FC70D1B-6937-4A17-AF56-CCFB4738A810}"/>
    <cellStyle name="Millares 3 4 2 4 14 2" xfId="22158" xr:uid="{52255838-FCB5-4701-A50A-A39BB63B261E}"/>
    <cellStyle name="Millares 3 4 2 4 14 2 2" xfId="45052" xr:uid="{4320B05C-26AA-4194-9A3F-BE41915EA85D}"/>
    <cellStyle name="Millares 3 4 2 4 14 3" xfId="33611" xr:uid="{EBD5D2EB-B5C5-4D32-8DB1-DBFCCB582B0B}"/>
    <cellStyle name="Millares 3 4 2 4 15" xfId="11780" xr:uid="{A97ECEC1-334F-485E-8E7E-C71137C37406}"/>
    <cellStyle name="Millares 3 4 2 4 15 2" xfId="34674" xr:uid="{002FA801-CA8B-4EED-84CC-D7871ADAD3B0}"/>
    <cellStyle name="Millares 3 4 2 4 16" xfId="23233" xr:uid="{85CECE87-B890-4E54-A077-3F348DE4D40F}"/>
    <cellStyle name="Millares 3 4 2 4 17" xfId="46116" xr:uid="{749BBEAE-4019-4577-90FB-BE351F009B35}"/>
    <cellStyle name="Millares 3 4 2 4 2" xfId="584" xr:uid="{43CE782E-241C-4E18-856E-023323FC5AAB}"/>
    <cellStyle name="Millares 3 4 2 4 2 10" xfId="46379" xr:uid="{92A843E7-856F-4998-88C4-62C1913C2E84}"/>
    <cellStyle name="Millares 3 4 2 4 2 2" xfId="1112" xr:uid="{EC8A96AE-514D-4241-B014-D934AC8E7365}"/>
    <cellStyle name="Millares 3 4 2 4 2 2 2" xfId="2429" xr:uid="{7473280A-5607-482F-B4A1-5034BD81017F}"/>
    <cellStyle name="Millares 3 4 2 4 2 2 2 2" xfId="6677" xr:uid="{444A3433-BEBB-4C49-B319-77C7245FBF62}"/>
    <cellStyle name="Millares 3 4 2 4 2 2 2 2 2" xfId="18129" xr:uid="{FA7E45F3-3E4B-4369-B37D-B3F0FD820503}"/>
    <cellStyle name="Millares 3 4 2 4 2 2 2 2 2 2" xfId="41023" xr:uid="{272E5DC6-3995-42E8-A801-14EEB1B15790}"/>
    <cellStyle name="Millares 3 4 2 4 2 2 2 2 3" xfId="29582" xr:uid="{7F89C4B7-85A6-480D-B1D5-8E602EC9A58C}"/>
    <cellStyle name="Millares 3 4 2 4 2 2 2 2 4" xfId="52464" xr:uid="{A862B594-42BE-4289-923F-E4C6250804A0}"/>
    <cellStyle name="Millares 3 4 2 4 2 2 2 3" xfId="13887" xr:uid="{23CC0693-2AEE-474E-96C2-F86EC7A3D39D}"/>
    <cellStyle name="Millares 3 4 2 4 2 2 2 3 2" xfId="36781" xr:uid="{3CFB3133-9C96-443C-B20E-CB017E3C266E}"/>
    <cellStyle name="Millares 3 4 2 4 2 2 2 4" xfId="25340" xr:uid="{D6A1F3AE-0D35-4262-80AC-80E1D713F667}"/>
    <cellStyle name="Millares 3 4 2 4 2 2 2 5" xfId="48223" xr:uid="{975B8F5C-4F4F-4674-A72D-2F9540822686}"/>
    <cellStyle name="Millares 3 4 2 4 2 2 3" xfId="4273" xr:uid="{3B3383EA-24AC-439C-A7BE-96B14E905B09}"/>
    <cellStyle name="Millares 3 4 2 4 2 2 3 2" xfId="8516" xr:uid="{C828842F-CCC7-43EB-AF67-EC5F121FBC88}"/>
    <cellStyle name="Millares 3 4 2 4 2 2 3 2 2" xfId="19968" xr:uid="{C04CDC79-7B76-465B-A1F5-E673E73C4D44}"/>
    <cellStyle name="Millares 3 4 2 4 2 2 3 2 2 2" xfId="42862" xr:uid="{AD61EB1D-664F-4CA3-A6A4-D3FD53B3228B}"/>
    <cellStyle name="Millares 3 4 2 4 2 2 3 2 3" xfId="31421" xr:uid="{FE1F8C69-6C29-4686-A090-88AE334967E8}"/>
    <cellStyle name="Millares 3 4 2 4 2 2 3 2 4" xfId="54303" xr:uid="{4E7C0146-E356-45C2-82CC-F61BCCC00029}"/>
    <cellStyle name="Millares 3 4 2 4 2 2 3 3" xfId="15726" xr:uid="{361D0BDA-0520-4EA5-9533-C921A5737BCC}"/>
    <cellStyle name="Millares 3 4 2 4 2 2 3 3 2" xfId="38620" xr:uid="{9DB01393-40C5-4DF4-9AB8-3FE26C5D97F1}"/>
    <cellStyle name="Millares 3 4 2 4 2 2 3 4" xfId="27179" xr:uid="{DC6126AA-0119-4575-9490-F440AFAEBA3B}"/>
    <cellStyle name="Millares 3 4 2 4 2 2 3 5" xfId="50061" xr:uid="{6FC07953-002C-4B25-8AA9-2CEA0DDDB9D4}"/>
    <cellStyle name="Millares 3 4 2 4 2 2 4" xfId="5360" xr:uid="{E2A9A2B3-307F-4FA6-B36E-51B71CB42A5D}"/>
    <cellStyle name="Millares 3 4 2 4 2 2 4 2" xfId="16812" xr:uid="{A2A6C01F-04AD-460B-B991-B052AB186A88}"/>
    <cellStyle name="Millares 3 4 2 4 2 2 4 2 2" xfId="39706" xr:uid="{EF1A2F7B-1E0F-4574-ACD8-BBFE664D8166}"/>
    <cellStyle name="Millares 3 4 2 4 2 2 4 3" xfId="28265" xr:uid="{CBF4AB31-92A4-4CAE-A588-D61D2E45CA95}"/>
    <cellStyle name="Millares 3 4 2 4 2 2 4 4" xfId="51147" xr:uid="{8DC824EB-1795-4B31-8261-14CEFE143672}"/>
    <cellStyle name="Millares 3 4 2 4 2 2 5" xfId="10421" xr:uid="{229666C3-5B73-4F81-9F62-2AA6F18A9BF6}"/>
    <cellStyle name="Millares 3 4 2 4 2 2 5 2" xfId="21864" xr:uid="{C923219C-6FFE-4FBF-9060-02FF4D318F88}"/>
    <cellStyle name="Millares 3 4 2 4 2 2 5 2 2" xfId="44758" xr:uid="{A0DD4DB5-3BA5-4E13-A5E5-CFEA39CCE2F8}"/>
    <cellStyle name="Millares 3 4 2 4 2 2 5 3" xfId="33317" xr:uid="{62D850A7-DD46-47F7-9A5D-DA20584CD1A0}"/>
    <cellStyle name="Millares 3 4 2 4 2 2 6" xfId="11505" xr:uid="{98789C17-E4EA-4E67-BBA7-799DEA559066}"/>
    <cellStyle name="Millares 3 4 2 4 2 2 6 2" xfId="22948" xr:uid="{ABD10463-0E3A-4B15-A022-754AB4A9EE91}"/>
    <cellStyle name="Millares 3 4 2 4 2 2 6 2 2" xfId="45842" xr:uid="{787775AD-7E3C-4CCB-B75E-8F07B745DD78}"/>
    <cellStyle name="Millares 3 4 2 4 2 2 6 3" xfId="34401" xr:uid="{CD679170-1CE9-4B84-853F-623FBC293490}"/>
    <cellStyle name="Millares 3 4 2 4 2 2 7" xfId="12570" xr:uid="{95CA0956-8C70-4634-8FA3-6BB4D3C260F7}"/>
    <cellStyle name="Millares 3 4 2 4 2 2 7 2" xfId="35464" xr:uid="{825E1728-4B88-486C-A19D-39B45D63FF9F}"/>
    <cellStyle name="Millares 3 4 2 4 2 2 8" xfId="24023" xr:uid="{DB97EF65-8756-4558-97A1-9F9385DBC5D7}"/>
    <cellStyle name="Millares 3 4 2 4 2 2 9" xfId="46906" xr:uid="{980E6D30-25F6-4B42-A23C-25CB87DB24F4}"/>
    <cellStyle name="Millares 3 4 2 4 2 3" xfId="1902" xr:uid="{0D359768-26F3-4EB0-B247-E3CE4D88AF6B}"/>
    <cellStyle name="Millares 3 4 2 4 2 3 2" xfId="6150" xr:uid="{753FFE07-C2E5-4634-8B07-84ABB2DDBCEE}"/>
    <cellStyle name="Millares 3 4 2 4 2 3 2 2" xfId="17602" xr:uid="{87D513E8-8C9D-4E4E-9DEC-D9394BC304DE}"/>
    <cellStyle name="Millares 3 4 2 4 2 3 2 2 2" xfId="40496" xr:uid="{B57E6010-9737-42C9-91B7-51379D990FBC}"/>
    <cellStyle name="Millares 3 4 2 4 2 3 2 3" xfId="29055" xr:uid="{F59A100D-055F-4687-AFF4-C5C3C9BA8266}"/>
    <cellStyle name="Millares 3 4 2 4 2 3 2 4" xfId="51937" xr:uid="{70639A4A-E44B-447D-AB82-573A17BFA070}"/>
    <cellStyle name="Millares 3 4 2 4 2 3 3" xfId="13360" xr:uid="{0D83DCA8-4286-4400-AC29-A5BB9B50130D}"/>
    <cellStyle name="Millares 3 4 2 4 2 3 3 2" xfId="36254" xr:uid="{C0C783FD-9870-4C08-92DB-0BAD419B9398}"/>
    <cellStyle name="Millares 3 4 2 4 2 3 4" xfId="24813" xr:uid="{437CB7F2-85E6-4A73-AF5B-F401CAE0B066}"/>
    <cellStyle name="Millares 3 4 2 4 2 3 5" xfId="47696" xr:uid="{B0CF2C21-1A1B-4E42-B5FA-EA2A778D39FC}"/>
    <cellStyle name="Millares 3 4 2 4 2 4" xfId="3746" xr:uid="{E90F0CD5-6B9D-43FD-85A2-E9D3AC0D9F73}"/>
    <cellStyle name="Millares 3 4 2 4 2 4 2" xfId="7989" xr:uid="{4C9AE62F-3E01-447D-8BDE-258DC994837E}"/>
    <cellStyle name="Millares 3 4 2 4 2 4 2 2" xfId="19441" xr:uid="{678DF18B-4802-47FA-AD3B-B117F2748434}"/>
    <cellStyle name="Millares 3 4 2 4 2 4 2 2 2" xfId="42335" xr:uid="{F722555C-8A0A-4989-8AB6-D7398C60BCAE}"/>
    <cellStyle name="Millares 3 4 2 4 2 4 2 3" xfId="30894" xr:uid="{3798681E-6B21-4F3F-87CC-FE0F8D5CE0A2}"/>
    <cellStyle name="Millares 3 4 2 4 2 4 2 4" xfId="53776" xr:uid="{840F8737-AB7E-4CCF-9777-66F61758A828}"/>
    <cellStyle name="Millares 3 4 2 4 2 4 3" xfId="15199" xr:uid="{FF4C83B4-0B60-4B30-874E-F534F18B70E5}"/>
    <cellStyle name="Millares 3 4 2 4 2 4 3 2" xfId="38093" xr:uid="{AA363141-D07B-4CE7-8F4A-C7E9698A51E8}"/>
    <cellStyle name="Millares 3 4 2 4 2 4 4" xfId="26652" xr:uid="{55A51078-DD6A-486C-A460-57B99F9D148E}"/>
    <cellStyle name="Millares 3 4 2 4 2 4 5" xfId="49534" xr:uid="{4F8EE104-D461-48E6-99C6-ECC40F392198}"/>
    <cellStyle name="Millares 3 4 2 4 2 5" xfId="4833" xr:uid="{9EB08234-C07D-4986-A679-6620130B0F00}"/>
    <cellStyle name="Millares 3 4 2 4 2 5 2" xfId="16285" xr:uid="{43A9DA35-5DCF-42F7-BE4C-3E3D63758AE6}"/>
    <cellStyle name="Millares 3 4 2 4 2 5 2 2" xfId="39179" xr:uid="{04774456-4A7E-45D6-BCF1-E0DD563EAB40}"/>
    <cellStyle name="Millares 3 4 2 4 2 5 3" xfId="27738" xr:uid="{4106396D-B46E-4F13-97AF-7D3B3177B9F1}"/>
    <cellStyle name="Millares 3 4 2 4 2 5 4" xfId="50620" xr:uid="{552CBAA9-C6BC-4CDA-B864-D63A78128000}"/>
    <cellStyle name="Millares 3 4 2 4 2 6" xfId="9894" xr:uid="{A482E056-EC73-4A8C-8037-9EE65CA91BB9}"/>
    <cellStyle name="Millares 3 4 2 4 2 6 2" xfId="21337" xr:uid="{62ED195D-DDC4-4322-9F82-279438DF9EFB}"/>
    <cellStyle name="Millares 3 4 2 4 2 6 2 2" xfId="44231" xr:uid="{5BB09BA3-F405-4D93-8277-EA2B17FEB2C6}"/>
    <cellStyle name="Millares 3 4 2 4 2 6 3" xfId="32790" xr:uid="{671EE938-84BC-4865-BD0B-D1115E1F760E}"/>
    <cellStyle name="Millares 3 4 2 4 2 7" xfId="10978" xr:uid="{F8F5701D-E13A-4822-BA15-E1A73864DEE4}"/>
    <cellStyle name="Millares 3 4 2 4 2 7 2" xfId="22421" xr:uid="{EA1A9AD9-2A87-4EC9-8633-0F84E5951A0A}"/>
    <cellStyle name="Millares 3 4 2 4 2 7 2 2" xfId="45315" xr:uid="{9D24BB83-FCBA-4624-8074-0EEB0F4F6258}"/>
    <cellStyle name="Millares 3 4 2 4 2 7 3" xfId="33874" xr:uid="{A1A7942C-6A2A-4BDF-8499-256096499BDF}"/>
    <cellStyle name="Millares 3 4 2 4 2 8" xfId="12043" xr:uid="{3EE36E27-BA67-47B7-BCAB-0A17670937BE}"/>
    <cellStyle name="Millares 3 4 2 4 2 8 2" xfId="34937" xr:uid="{37414532-BDDB-4E55-AC31-AC4A4DB59687}"/>
    <cellStyle name="Millares 3 4 2 4 2 9" xfId="23496" xr:uid="{9AF54B49-B82A-4D5D-B55C-6D6D98E51890}"/>
    <cellStyle name="Millares 3 4 2 4 3" xfId="849" xr:uid="{27E5CED7-22E2-4B22-B900-4D12AFEA435C}"/>
    <cellStyle name="Millares 3 4 2 4 3 2" xfId="2166" xr:uid="{FD1215F8-E826-46E7-B49F-02135DE2829B}"/>
    <cellStyle name="Millares 3 4 2 4 3 2 2" xfId="6414" xr:uid="{EE64B8B9-7FD4-42F1-845F-57FA196E3C78}"/>
    <cellStyle name="Millares 3 4 2 4 3 2 2 2" xfId="17866" xr:uid="{C6A0B9AC-751D-42C8-9882-D0778C6CEF46}"/>
    <cellStyle name="Millares 3 4 2 4 3 2 2 2 2" xfId="40760" xr:uid="{0D24B423-CC65-42A5-8729-59380B799DD4}"/>
    <cellStyle name="Millares 3 4 2 4 3 2 2 3" xfId="29319" xr:uid="{7EB62BE6-E2F3-4729-91BB-EC9C96F03654}"/>
    <cellStyle name="Millares 3 4 2 4 3 2 2 4" xfId="52201" xr:uid="{6531108E-0D41-4D33-B7AF-59AF71795869}"/>
    <cellStyle name="Millares 3 4 2 4 3 2 3" xfId="13624" xr:uid="{DA00D6D1-21E9-44A7-8AEA-4655E6CCED86}"/>
    <cellStyle name="Millares 3 4 2 4 3 2 3 2" xfId="36518" xr:uid="{18D4F67E-C5A4-49BC-BABC-0EA64AA87507}"/>
    <cellStyle name="Millares 3 4 2 4 3 2 4" xfId="25077" xr:uid="{12CF32DE-6CE5-44CA-8AA8-D67C955AD9AC}"/>
    <cellStyle name="Millares 3 4 2 4 3 2 5" xfId="47960" xr:uid="{6F5C4778-E135-45ED-86CC-5C79E74CEA13}"/>
    <cellStyle name="Millares 3 4 2 4 3 3" xfId="4010" xr:uid="{AA5E2833-AE29-4B20-985D-8732A895AE78}"/>
    <cellStyle name="Millares 3 4 2 4 3 3 2" xfId="8253" xr:uid="{0A3A7DA6-A4B9-4E78-B67D-696A516E127F}"/>
    <cellStyle name="Millares 3 4 2 4 3 3 2 2" xfId="19705" xr:uid="{A2A13471-CF27-492D-8496-3D32E43B9D57}"/>
    <cellStyle name="Millares 3 4 2 4 3 3 2 2 2" xfId="42599" xr:uid="{D282FC9B-762D-417A-9B48-6E5C32B0D9B4}"/>
    <cellStyle name="Millares 3 4 2 4 3 3 2 3" xfId="31158" xr:uid="{B19A0ED8-CBAC-4A75-958B-922F87C3D4D4}"/>
    <cellStyle name="Millares 3 4 2 4 3 3 2 4" xfId="54040" xr:uid="{BCC79CBC-9A6F-469C-B324-678ECFD3BE23}"/>
    <cellStyle name="Millares 3 4 2 4 3 3 3" xfId="15463" xr:uid="{DB4E6BEE-3693-4091-B571-6D272181BE74}"/>
    <cellStyle name="Millares 3 4 2 4 3 3 3 2" xfId="38357" xr:uid="{02E42E0A-6639-4D9E-92CB-EEEAE26D705D}"/>
    <cellStyle name="Millares 3 4 2 4 3 3 4" xfId="26916" xr:uid="{9D7E013A-8819-4175-BD31-A31DFD8E562B}"/>
    <cellStyle name="Millares 3 4 2 4 3 3 5" xfId="49798" xr:uid="{0F6EE918-FE55-49C1-A5D3-C954847AA0EE}"/>
    <cellStyle name="Millares 3 4 2 4 3 4" xfId="5097" xr:uid="{FCAAE3AA-EF31-4FE2-B6E6-F8927D4E5D19}"/>
    <cellStyle name="Millares 3 4 2 4 3 4 2" xfId="16549" xr:uid="{DD76F644-F05E-41EC-8638-AA26A864498B}"/>
    <cellStyle name="Millares 3 4 2 4 3 4 2 2" xfId="39443" xr:uid="{96A386B1-62F4-4DF7-8CEF-32FC0D27A833}"/>
    <cellStyle name="Millares 3 4 2 4 3 4 3" xfId="28002" xr:uid="{47DC9AE4-855D-427C-A4D2-842C7EFB3D91}"/>
    <cellStyle name="Millares 3 4 2 4 3 4 4" xfId="50884" xr:uid="{885A8DE2-F143-41F9-9580-29636320B519}"/>
    <cellStyle name="Millares 3 4 2 4 3 5" xfId="10158" xr:uid="{D49226A6-B5B8-4BFF-A63D-79ABAAF4CFF9}"/>
    <cellStyle name="Millares 3 4 2 4 3 5 2" xfId="21601" xr:uid="{559F8398-4156-45AD-9AE0-D1991DBB605E}"/>
    <cellStyle name="Millares 3 4 2 4 3 5 2 2" xfId="44495" xr:uid="{E6E325A1-021A-4E5B-AC47-42101AFE4C65}"/>
    <cellStyle name="Millares 3 4 2 4 3 5 3" xfId="33054" xr:uid="{B594CFE9-EBD2-4D9B-884C-7ED6F9ED3774}"/>
    <cellStyle name="Millares 3 4 2 4 3 6" xfId="11242" xr:uid="{72C88C99-486E-40D2-9474-B92CE023D477}"/>
    <cellStyle name="Millares 3 4 2 4 3 6 2" xfId="22685" xr:uid="{A9C7C6DE-2B7C-4B3C-AD2B-8C6E82CA4F15}"/>
    <cellStyle name="Millares 3 4 2 4 3 6 2 2" xfId="45579" xr:uid="{4B855FA8-2BB8-480A-9B24-7FD69169DE87}"/>
    <cellStyle name="Millares 3 4 2 4 3 6 3" xfId="34138" xr:uid="{35733EDD-15C2-4DBF-A1E8-1096208CAC17}"/>
    <cellStyle name="Millares 3 4 2 4 3 7" xfId="12307" xr:uid="{E5887DF4-E6F5-41BC-B597-4711E7B1E624}"/>
    <cellStyle name="Millares 3 4 2 4 3 7 2" xfId="35201" xr:uid="{A7E464D2-C40D-42CC-A2CE-29C66F0C0B79}"/>
    <cellStyle name="Millares 3 4 2 4 3 8" xfId="23760" xr:uid="{34059BE2-ECC5-4EF3-BA2B-B90EAD8DA087}"/>
    <cellStyle name="Millares 3 4 2 4 3 9" xfId="46643" xr:uid="{2525499D-C4B7-49AF-80E5-04D64203A5C7}"/>
    <cellStyle name="Millares 3 4 2 4 4" xfId="1377" xr:uid="{12C84345-3A2F-4BC7-8C1C-A76F14924703}"/>
    <cellStyle name="Millares 3 4 2 4 4 2" xfId="2694" xr:uid="{0421F2EF-9F40-480B-9B56-41F63AAC1A21}"/>
    <cellStyle name="Millares 3 4 2 4 4 2 2" xfId="6942" xr:uid="{42F728D5-0A55-4402-813F-23DB309F0F4A}"/>
    <cellStyle name="Millares 3 4 2 4 4 2 2 2" xfId="18394" xr:uid="{893A9CE2-AE29-44EB-90AE-8C07AD0E07B9}"/>
    <cellStyle name="Millares 3 4 2 4 4 2 2 2 2" xfId="41288" xr:uid="{A0E5965B-6428-485D-AADB-8F991D1325E0}"/>
    <cellStyle name="Millares 3 4 2 4 4 2 2 3" xfId="29847" xr:uid="{519C1C87-275C-4ED6-A930-FDCDA7BEC5D8}"/>
    <cellStyle name="Millares 3 4 2 4 4 2 2 4" xfId="52729" xr:uid="{46DBD31E-55EA-44FB-BFDF-4B8D5F3B70B2}"/>
    <cellStyle name="Millares 3 4 2 4 4 2 3" xfId="14152" xr:uid="{460798DA-DC01-41FE-B505-1DE7E810A87B}"/>
    <cellStyle name="Millares 3 4 2 4 4 2 3 2" xfId="37046" xr:uid="{5495D014-2456-498A-8933-5A7CE30C9395}"/>
    <cellStyle name="Millares 3 4 2 4 4 2 4" xfId="25605" xr:uid="{98FDEAF2-0404-4DB9-907F-3B33F77EDB7F}"/>
    <cellStyle name="Millares 3 4 2 4 4 2 5" xfId="48488" xr:uid="{C1F1707E-FD5C-4FF0-AE09-4030050B5C13}"/>
    <cellStyle name="Millares 3 4 2 4 4 3" xfId="5625" xr:uid="{A40DB1D6-AD02-456E-86EC-6FC1C12EB7C6}"/>
    <cellStyle name="Millares 3 4 2 4 4 3 2" xfId="17077" xr:uid="{955C28A2-E0D2-4775-8E1C-4EAB54B404EB}"/>
    <cellStyle name="Millares 3 4 2 4 4 3 2 2" xfId="39971" xr:uid="{2091E040-04F9-4E76-86E6-745EFA284AF6}"/>
    <cellStyle name="Millares 3 4 2 4 4 3 3" xfId="28530" xr:uid="{50DBC757-D0DC-4BA2-8A7E-970FB2DC855E}"/>
    <cellStyle name="Millares 3 4 2 4 4 3 4" xfId="51412" xr:uid="{17452011-793C-42EC-891E-899DDE251850}"/>
    <cellStyle name="Millares 3 4 2 4 4 4" xfId="12835" xr:uid="{4122B50B-1FBA-48C5-94C4-594FFE864474}"/>
    <cellStyle name="Millares 3 4 2 4 4 4 2" xfId="35729" xr:uid="{AA7FCCB9-8231-45B3-82CF-DA3B7E63DC03}"/>
    <cellStyle name="Millares 3 4 2 4 4 5" xfId="24288" xr:uid="{E912F686-29E4-4858-AFBA-456F57518F8C}"/>
    <cellStyle name="Millares 3 4 2 4 4 6" xfId="47171" xr:uid="{645F4C63-DECD-4626-8F40-788A3BD38DA8}"/>
    <cellStyle name="Millares 3 4 2 4 5" xfId="1639" xr:uid="{AE3C9AC8-6959-4B7E-9AB8-C480247251AC}"/>
    <cellStyle name="Millares 3 4 2 4 5 2" xfId="5887" xr:uid="{C53FFC4A-339F-4298-B907-EDE20428AF6A}"/>
    <cellStyle name="Millares 3 4 2 4 5 2 2" xfId="17339" xr:uid="{D80F6650-9C9A-4E8A-A779-591AEBC33A44}"/>
    <cellStyle name="Millares 3 4 2 4 5 2 2 2" xfId="40233" xr:uid="{8AE5C937-6AD4-4B69-AB32-A6B897BC6F4B}"/>
    <cellStyle name="Millares 3 4 2 4 5 2 3" xfId="28792" xr:uid="{EEF85146-15EA-4690-9550-7FF92049F709}"/>
    <cellStyle name="Millares 3 4 2 4 5 2 4" xfId="51674" xr:uid="{58F9632C-1309-4B36-BC52-7082C6AF6FF0}"/>
    <cellStyle name="Millares 3 4 2 4 5 3" xfId="13097" xr:uid="{8B5DAD2A-EBBC-4B11-BDD6-4395F886DD0D}"/>
    <cellStyle name="Millares 3 4 2 4 5 3 2" xfId="35991" xr:uid="{D715BFF5-2A2F-443E-86E5-ED05A118FA91}"/>
    <cellStyle name="Millares 3 4 2 4 5 4" xfId="24550" xr:uid="{0F758791-69E7-4A96-AA63-AAAD4D45ED73}"/>
    <cellStyle name="Millares 3 4 2 4 5 5" xfId="47433" xr:uid="{A7BB5343-7794-4CA5-83AD-1D9EC4678CC0}"/>
    <cellStyle name="Millares 3 4 2 4 6" xfId="2962" xr:uid="{50FF16CF-5775-4BF1-B18D-22C0947D8A49}"/>
    <cellStyle name="Millares 3 4 2 4 6 2" xfId="7205" xr:uid="{7FC68C6B-95F4-44FC-B6DE-67B7255D106D}"/>
    <cellStyle name="Millares 3 4 2 4 6 2 2" xfId="18657" xr:uid="{72AE0D26-2B91-4BB3-800C-A2E7D26B426F}"/>
    <cellStyle name="Millares 3 4 2 4 6 2 2 2" xfId="41551" xr:uid="{B64DCB79-9E6F-4849-BA3B-5290915F620F}"/>
    <cellStyle name="Millares 3 4 2 4 6 2 3" xfId="30110" xr:uid="{D9E1A256-5C4C-44DC-B44E-49C3D4EA0D7A}"/>
    <cellStyle name="Millares 3 4 2 4 6 2 4" xfId="52992" xr:uid="{97709CAB-F178-47FE-BF85-0866AADA3FCF}"/>
    <cellStyle name="Millares 3 4 2 4 6 3" xfId="14415" xr:uid="{9C9C5FDE-23E0-46A6-A6A6-2C43FC4C3916}"/>
    <cellStyle name="Millares 3 4 2 4 6 3 2" xfId="37309" xr:uid="{3143F99E-9603-435F-96C0-10AFD65EBCD2}"/>
    <cellStyle name="Millares 3 4 2 4 6 4" xfId="25868" xr:uid="{0C9254EB-700C-4948-A268-68DD521F79C2}"/>
    <cellStyle name="Millares 3 4 2 4 6 5" xfId="48750" xr:uid="{6382A9C8-35FC-49C3-A484-A468242D16DB}"/>
    <cellStyle name="Millares 3 4 2 4 7" xfId="3222" xr:uid="{19D37296-A87F-4CC5-9E9D-FC0E30C62CCB}"/>
    <cellStyle name="Millares 3 4 2 4 7 2" xfId="7465" xr:uid="{47055CD1-66D3-4663-9CCC-DE21883CA22E}"/>
    <cellStyle name="Millares 3 4 2 4 7 2 2" xfId="18917" xr:uid="{22561E86-1461-45C6-9194-971E03D58876}"/>
    <cellStyle name="Millares 3 4 2 4 7 2 2 2" xfId="41811" xr:uid="{A96D165D-F59B-4C79-8355-28F39C7FFCD4}"/>
    <cellStyle name="Millares 3 4 2 4 7 2 3" xfId="30370" xr:uid="{4D27E85D-88F8-45EC-A704-3B06A9077819}"/>
    <cellStyle name="Millares 3 4 2 4 7 2 4" xfId="53252" xr:uid="{EAAECB2D-BA2B-4A93-B809-B16EE63BD562}"/>
    <cellStyle name="Millares 3 4 2 4 7 3" xfId="14675" xr:uid="{48E47962-E108-4902-A793-7809DB0E308B}"/>
    <cellStyle name="Millares 3 4 2 4 7 3 2" xfId="37569" xr:uid="{6D41B6DD-C2E9-4DA0-A4DB-F500863C4C29}"/>
    <cellStyle name="Millares 3 4 2 4 7 4" xfId="26128" xr:uid="{710A612D-E373-4D34-ACF7-1D1CE10D55AF}"/>
    <cellStyle name="Millares 3 4 2 4 7 5" xfId="49010" xr:uid="{183EB755-E86D-45E0-AA77-B187A9993939}"/>
    <cellStyle name="Millares 3 4 2 4 8" xfId="3483" xr:uid="{9510C6C4-4D84-4335-99F5-F24AB2BFE2EC}"/>
    <cellStyle name="Millares 3 4 2 4 8 2" xfId="7726" xr:uid="{2C9B0D9B-8D46-4A2C-B950-99F2F527E245}"/>
    <cellStyle name="Millares 3 4 2 4 8 2 2" xfId="19178" xr:uid="{BBD54322-52C9-4846-984A-265481900929}"/>
    <cellStyle name="Millares 3 4 2 4 8 2 2 2" xfId="42072" xr:uid="{C097AFB4-67E6-4AD4-9C9C-9B21FA89785D}"/>
    <cellStyle name="Millares 3 4 2 4 8 2 3" xfId="30631" xr:uid="{9143FEF9-7A8C-4A37-B122-9CEB8F12FFD8}"/>
    <cellStyle name="Millares 3 4 2 4 8 2 4" xfId="53513" xr:uid="{0128CCFA-6002-4755-954A-8E50DEDD222D}"/>
    <cellStyle name="Millares 3 4 2 4 8 3" xfId="14936" xr:uid="{00D6ACA6-FBD6-4BD3-99D4-159D8E3C9C54}"/>
    <cellStyle name="Millares 3 4 2 4 8 3 2" xfId="37830" xr:uid="{5657F6EB-CCCE-4869-A0C1-161C425960BE}"/>
    <cellStyle name="Millares 3 4 2 4 8 4" xfId="26389" xr:uid="{F4496CD2-5D0C-4617-A320-670CA1455F92}"/>
    <cellStyle name="Millares 3 4 2 4 8 5" xfId="49271" xr:uid="{66E0165F-6A05-42C7-ACBF-5EC233F75F95}"/>
    <cellStyle name="Millares 3 4 2 4 9" xfId="4551" xr:uid="{BF154F83-08B1-4117-AAE5-64F82671F55E}"/>
    <cellStyle name="Millares 3 4 2 4 9 2" xfId="16003" xr:uid="{D09B1205-3CF7-4555-BBD3-1D55B0A9230D}"/>
    <cellStyle name="Millares 3 4 2 4 9 2 2" xfId="38897" xr:uid="{193A4916-B96E-4439-A873-C59A547BB358}"/>
    <cellStyle name="Millares 3 4 2 4 9 3" xfId="27456" xr:uid="{BBDA3172-950D-4FD9-9DD5-C6BFDBD0AB6D}"/>
    <cellStyle name="Millares 3 4 2 4 9 4" xfId="50338" xr:uid="{1DE51F2E-F78F-4484-8882-7B9491AC7278}"/>
    <cellStyle name="Millares 3 4 2 5" xfId="468" xr:uid="{706E5ACC-D5E7-4B7A-8EE8-6007249196CD}"/>
    <cellStyle name="Millares 3 4 2 5 10" xfId="46263" xr:uid="{BA930F66-A8D9-443C-9532-C9149CEB36AC}"/>
    <cellStyle name="Millares 3 4 2 5 2" xfId="996" xr:uid="{02A9FDF0-4922-4CFA-A0F5-0A3C7A751DE8}"/>
    <cellStyle name="Millares 3 4 2 5 2 2" xfId="2313" xr:uid="{D7CBE1DC-3C77-437B-BF17-C0B382A680E5}"/>
    <cellStyle name="Millares 3 4 2 5 2 2 2" xfId="6561" xr:uid="{333795A7-2583-47AA-9351-0EAE744A32CE}"/>
    <cellStyle name="Millares 3 4 2 5 2 2 2 2" xfId="18013" xr:uid="{1E27C6B3-E906-4EAB-9BBF-80411F407B33}"/>
    <cellStyle name="Millares 3 4 2 5 2 2 2 2 2" xfId="40907" xr:uid="{2A87F3D7-7D49-4586-9607-391853B82E36}"/>
    <cellStyle name="Millares 3 4 2 5 2 2 2 3" xfId="29466" xr:uid="{E0FF6466-A51C-4430-A442-A1EB92A9A543}"/>
    <cellStyle name="Millares 3 4 2 5 2 2 2 4" xfId="52348" xr:uid="{83F7FA15-72E9-420E-974B-276734FD1BE7}"/>
    <cellStyle name="Millares 3 4 2 5 2 2 3" xfId="13771" xr:uid="{A2FFE8AA-EE93-4F12-AFAC-B7588515AED9}"/>
    <cellStyle name="Millares 3 4 2 5 2 2 3 2" xfId="36665" xr:uid="{C5A6AB96-69EA-4FE6-88A6-2F206C4835E0}"/>
    <cellStyle name="Millares 3 4 2 5 2 2 4" xfId="25224" xr:uid="{DDE25E65-F1DF-4E3D-A224-83491BC6CD8B}"/>
    <cellStyle name="Millares 3 4 2 5 2 2 5" xfId="48107" xr:uid="{D5228CF7-B727-4D40-B2EF-0D2A86235347}"/>
    <cellStyle name="Millares 3 4 2 5 2 3" xfId="4157" xr:uid="{F0A08712-BF6F-40FB-9013-F5A6FD530243}"/>
    <cellStyle name="Millares 3 4 2 5 2 3 2" xfId="8400" xr:uid="{B6E37543-32BC-48C9-8A16-68718A4A8B03}"/>
    <cellStyle name="Millares 3 4 2 5 2 3 2 2" xfId="19852" xr:uid="{B656829B-F032-4313-9E67-D1A299B72B42}"/>
    <cellStyle name="Millares 3 4 2 5 2 3 2 2 2" xfId="42746" xr:uid="{41FB048A-446B-4B9A-92E4-4C2906C45413}"/>
    <cellStyle name="Millares 3 4 2 5 2 3 2 3" xfId="31305" xr:uid="{325E5CFA-1559-4E9E-A258-E4FC3492BFC8}"/>
    <cellStyle name="Millares 3 4 2 5 2 3 2 4" xfId="54187" xr:uid="{9B04B62E-AAFC-426B-B49F-63157C247FEC}"/>
    <cellStyle name="Millares 3 4 2 5 2 3 3" xfId="15610" xr:uid="{F18DB58A-DF98-4755-B566-04B2FAE082CD}"/>
    <cellStyle name="Millares 3 4 2 5 2 3 3 2" xfId="38504" xr:uid="{4D3F5101-BD34-4A32-AF41-60B3F939B762}"/>
    <cellStyle name="Millares 3 4 2 5 2 3 4" xfId="27063" xr:uid="{66BA8ABE-9547-46C9-8E21-9B62B957FE7C}"/>
    <cellStyle name="Millares 3 4 2 5 2 3 5" xfId="49945" xr:uid="{8465D292-8CED-46D0-A407-79713EF6D94A}"/>
    <cellStyle name="Millares 3 4 2 5 2 4" xfId="5244" xr:uid="{79832D17-A907-4CCA-B5F8-E0AB8E6D490E}"/>
    <cellStyle name="Millares 3 4 2 5 2 4 2" xfId="16696" xr:uid="{CADF75A3-0AF1-4C53-99F5-6427D62BD4C2}"/>
    <cellStyle name="Millares 3 4 2 5 2 4 2 2" xfId="39590" xr:uid="{239998F6-F37E-4B96-93C1-3E6D7D5C7BE5}"/>
    <cellStyle name="Millares 3 4 2 5 2 4 3" xfId="28149" xr:uid="{5C65DA86-D01A-476D-9102-E5AA377EA57C}"/>
    <cellStyle name="Millares 3 4 2 5 2 4 4" xfId="51031" xr:uid="{607C0F0C-4AAC-4FC1-9EAA-9AD9C05E2751}"/>
    <cellStyle name="Millares 3 4 2 5 2 5" xfId="10305" xr:uid="{B356540D-5EBF-4DBC-974B-3B98C6E578B0}"/>
    <cellStyle name="Millares 3 4 2 5 2 5 2" xfId="21748" xr:uid="{A76C2F1F-6E74-4273-ABEB-56137766FC2F}"/>
    <cellStyle name="Millares 3 4 2 5 2 5 2 2" xfId="44642" xr:uid="{883813B5-1BF9-4BF5-BF75-39C65CB39C36}"/>
    <cellStyle name="Millares 3 4 2 5 2 5 3" xfId="33201" xr:uid="{4B1F47E8-79E7-40ED-9CF0-5F971417CDAF}"/>
    <cellStyle name="Millares 3 4 2 5 2 6" xfId="11389" xr:uid="{11ADE6B0-A66B-4EB8-AE52-38BBD6C147BF}"/>
    <cellStyle name="Millares 3 4 2 5 2 6 2" xfId="22832" xr:uid="{34F5772D-E55C-4451-B7C9-6F888977B078}"/>
    <cellStyle name="Millares 3 4 2 5 2 6 2 2" xfId="45726" xr:uid="{8F06255E-EB93-4A50-833F-F947D9001582}"/>
    <cellStyle name="Millares 3 4 2 5 2 6 3" xfId="34285" xr:uid="{317B5BE4-F5FE-4273-94DA-33A1C5AEF7AC}"/>
    <cellStyle name="Millares 3 4 2 5 2 7" xfId="12454" xr:uid="{0D7B0B6A-7DEF-4DCC-BE87-661E3C66E65A}"/>
    <cellStyle name="Millares 3 4 2 5 2 7 2" xfId="35348" xr:uid="{9CACF4F5-BD91-4A61-9844-C3D82FF77C04}"/>
    <cellStyle name="Millares 3 4 2 5 2 8" xfId="23907" xr:uid="{C6D07318-7362-46EA-943B-6A645819E0E4}"/>
    <cellStyle name="Millares 3 4 2 5 2 9" xfId="46790" xr:uid="{50BCA74E-F385-4E22-B028-3E43FA5F623B}"/>
    <cellStyle name="Millares 3 4 2 5 3" xfId="1786" xr:uid="{BE4F3831-E2E5-4807-8F7D-E16C5671D489}"/>
    <cellStyle name="Millares 3 4 2 5 3 2" xfId="6034" xr:uid="{E4A22AB1-3604-4EF6-A3D3-09977D4F73BC}"/>
    <cellStyle name="Millares 3 4 2 5 3 2 2" xfId="17486" xr:uid="{E0D04820-6A38-4821-9B73-0E1A5A56FE6D}"/>
    <cellStyle name="Millares 3 4 2 5 3 2 2 2" xfId="40380" xr:uid="{E876A12B-5B0A-46BA-8C4D-824EBDA60A67}"/>
    <cellStyle name="Millares 3 4 2 5 3 2 3" xfId="28939" xr:uid="{1A7911A2-D9FD-43E4-A1EE-F5ADFB51837D}"/>
    <cellStyle name="Millares 3 4 2 5 3 2 4" xfId="51821" xr:uid="{EFC299BA-28D2-4CEF-9B91-181A768A29B7}"/>
    <cellStyle name="Millares 3 4 2 5 3 3" xfId="13244" xr:uid="{19B2C9EE-237C-40E7-A8CB-C797638780FB}"/>
    <cellStyle name="Millares 3 4 2 5 3 3 2" xfId="36138" xr:uid="{2104BB32-7D08-4A0D-A360-127E1B399262}"/>
    <cellStyle name="Millares 3 4 2 5 3 4" xfId="24697" xr:uid="{2830DFA0-463F-4F99-95C1-C89BB8176619}"/>
    <cellStyle name="Millares 3 4 2 5 3 5" xfId="47580" xr:uid="{D1D35E25-1586-463D-A6A2-A24EB6E48CED}"/>
    <cellStyle name="Millares 3 4 2 5 4" xfId="3630" xr:uid="{FD1C7C7D-80FF-46B7-93B5-883B1B71F4D2}"/>
    <cellStyle name="Millares 3 4 2 5 4 2" xfId="7873" xr:uid="{710DD344-554A-4F4E-AFCE-B6BBD8D7A9C6}"/>
    <cellStyle name="Millares 3 4 2 5 4 2 2" xfId="19325" xr:uid="{78136078-6CC4-4005-B844-AF7C2D2F0DE7}"/>
    <cellStyle name="Millares 3 4 2 5 4 2 2 2" xfId="42219" xr:uid="{3DC61B79-7F6C-45DA-96D6-9F5DACD5A44A}"/>
    <cellStyle name="Millares 3 4 2 5 4 2 3" xfId="30778" xr:uid="{94BA05C5-3972-4FCD-9875-18091C85DA31}"/>
    <cellStyle name="Millares 3 4 2 5 4 2 4" xfId="53660" xr:uid="{B03FDDE9-24E5-4F1A-A335-596CB57BA647}"/>
    <cellStyle name="Millares 3 4 2 5 4 3" xfId="15083" xr:uid="{71C1A397-6E04-4845-9608-3605A6F9CC35}"/>
    <cellStyle name="Millares 3 4 2 5 4 3 2" xfId="37977" xr:uid="{E223A44F-A7D3-4BAB-BBB0-7D3130CA5266}"/>
    <cellStyle name="Millares 3 4 2 5 4 4" xfId="26536" xr:uid="{802FC309-E1AC-46B0-8AE7-D95CEC800704}"/>
    <cellStyle name="Millares 3 4 2 5 4 5" xfId="49418" xr:uid="{1EAB8768-4A43-49E5-83C1-D4A20F7E86B6}"/>
    <cellStyle name="Millares 3 4 2 5 5" xfId="4717" xr:uid="{68DF8907-0485-4AFC-9D0B-B25E636783F1}"/>
    <cellStyle name="Millares 3 4 2 5 5 2" xfId="16169" xr:uid="{A9791036-48D7-4A10-9CFA-D68BA18A5FD2}"/>
    <cellStyle name="Millares 3 4 2 5 5 2 2" xfId="39063" xr:uid="{207EB1A1-4DF6-4C06-A6B3-4D93D0552E30}"/>
    <cellStyle name="Millares 3 4 2 5 5 3" xfId="27622" xr:uid="{C89F91B5-B7E1-4449-81BA-644D4A5634CF}"/>
    <cellStyle name="Millares 3 4 2 5 5 4" xfId="50504" xr:uid="{FCCA36F6-E9E0-4C23-B0BD-B9BCBF1A1090}"/>
    <cellStyle name="Millares 3 4 2 5 6" xfId="9778" xr:uid="{D45ED670-F1CB-494B-984A-F2FAC00924A6}"/>
    <cellStyle name="Millares 3 4 2 5 6 2" xfId="21221" xr:uid="{2D198376-8CF4-4D02-9222-53BF73310012}"/>
    <cellStyle name="Millares 3 4 2 5 6 2 2" xfId="44115" xr:uid="{705B373C-BEC2-4832-AF3D-0FFE0F470289}"/>
    <cellStyle name="Millares 3 4 2 5 6 3" xfId="32674" xr:uid="{27E2F28D-D545-46F5-BB42-1332128B7090}"/>
    <cellStyle name="Millares 3 4 2 5 7" xfId="10862" xr:uid="{AF9BC0CC-11B0-4924-9281-EEE4BAEE8842}"/>
    <cellStyle name="Millares 3 4 2 5 7 2" xfId="22305" xr:uid="{FB96F32D-9D6B-43A3-9BF5-7C7665EC98B2}"/>
    <cellStyle name="Millares 3 4 2 5 7 2 2" xfId="45199" xr:uid="{1EA57B56-3A83-4CFD-9973-D7D4F595D17F}"/>
    <cellStyle name="Millares 3 4 2 5 7 3" xfId="33758" xr:uid="{CFBEABD9-96A2-4590-B305-3C2835E3B90C}"/>
    <cellStyle name="Millares 3 4 2 5 8" xfId="11927" xr:uid="{71664418-5F27-4DE9-8EA9-22F4DBE3F77B}"/>
    <cellStyle name="Millares 3 4 2 5 8 2" xfId="34821" xr:uid="{4081F5D0-6E5B-4147-BC9C-28647F6E241E}"/>
    <cellStyle name="Millares 3 4 2 5 9" xfId="23380" xr:uid="{6F7E8333-7D69-47E8-B1A0-5F9BF39EB453}"/>
    <cellStyle name="Millares 3 4 2 6" xfId="732" xr:uid="{8F1E7E2F-6EAC-44CE-B4D8-D8A705EEB14A}"/>
    <cellStyle name="Millares 3 4 2 6 2" xfId="2049" xr:uid="{9A66BD65-D95F-4CEF-ABF7-FEE6C3BD7BEA}"/>
    <cellStyle name="Millares 3 4 2 6 2 2" xfId="6297" xr:uid="{06044241-1FAC-4978-955C-63518990B865}"/>
    <cellStyle name="Millares 3 4 2 6 2 2 2" xfId="17749" xr:uid="{D5FA7861-9A28-45E8-8731-81AB76967BCB}"/>
    <cellStyle name="Millares 3 4 2 6 2 2 2 2" xfId="40643" xr:uid="{1C208FC3-4180-47BF-8842-D0ACD59D1C76}"/>
    <cellStyle name="Millares 3 4 2 6 2 2 3" xfId="29202" xr:uid="{A298B2B6-C0AE-485F-BB89-717EF97A0D17}"/>
    <cellStyle name="Millares 3 4 2 6 2 2 4" xfId="52084" xr:uid="{8A74A180-9285-4FA7-9C08-2D81AB63120D}"/>
    <cellStyle name="Millares 3 4 2 6 2 3" xfId="13507" xr:uid="{A9FE7FC5-5193-4837-987C-FCD5EC6FE9E4}"/>
    <cellStyle name="Millares 3 4 2 6 2 3 2" xfId="36401" xr:uid="{BA48F674-3A57-4406-90BD-11F1FF68A6B7}"/>
    <cellStyle name="Millares 3 4 2 6 2 4" xfId="24960" xr:uid="{E03B0A93-464F-4245-AD8B-710D28E116DA}"/>
    <cellStyle name="Millares 3 4 2 6 2 5" xfId="47843" xr:uid="{2BF87C2F-8B49-4597-BACF-49D8703681C3}"/>
    <cellStyle name="Millares 3 4 2 6 3" xfId="3893" xr:uid="{2366F3D1-B593-4D8A-8229-1D9AE7FB436D}"/>
    <cellStyle name="Millares 3 4 2 6 3 2" xfId="8136" xr:uid="{7973FCB3-539B-47EA-A65F-909E08842D88}"/>
    <cellStyle name="Millares 3 4 2 6 3 2 2" xfId="19588" xr:uid="{BFB9D089-1EA8-44D9-A697-58409C8CBFF9}"/>
    <cellStyle name="Millares 3 4 2 6 3 2 2 2" xfId="42482" xr:uid="{7FDCAC26-D5A3-46A7-8420-B7082C797ACC}"/>
    <cellStyle name="Millares 3 4 2 6 3 2 3" xfId="31041" xr:uid="{C347A47A-D31D-4BDA-B17D-D834D21E8742}"/>
    <cellStyle name="Millares 3 4 2 6 3 2 4" xfId="53923" xr:uid="{E7CD4ADF-73C8-4730-933F-1E35C0318F83}"/>
    <cellStyle name="Millares 3 4 2 6 3 3" xfId="15346" xr:uid="{86DBC721-9DB1-4C95-A489-11B9B64FB87A}"/>
    <cellStyle name="Millares 3 4 2 6 3 3 2" xfId="38240" xr:uid="{EC19829C-8211-4338-B25B-40A71DB1BA51}"/>
    <cellStyle name="Millares 3 4 2 6 3 4" xfId="26799" xr:uid="{90012CB8-6788-4177-A1A4-66921117B8DD}"/>
    <cellStyle name="Millares 3 4 2 6 3 5" xfId="49681" xr:uid="{0A50725A-E9C1-4499-9207-8DA9A495C528}"/>
    <cellStyle name="Millares 3 4 2 6 4" xfId="4980" xr:uid="{C0A3D663-9EFA-403C-8912-45880796E89D}"/>
    <cellStyle name="Millares 3 4 2 6 4 2" xfId="16432" xr:uid="{0E53E76F-E363-445D-BFBB-5F15FD8C82E5}"/>
    <cellStyle name="Millares 3 4 2 6 4 2 2" xfId="39326" xr:uid="{FFFF79D9-D457-4D7C-8CA2-D594DD746D9E}"/>
    <cellStyle name="Millares 3 4 2 6 4 3" xfId="27885" xr:uid="{E8FC6589-3C46-4D93-9DE6-29236C8442EC}"/>
    <cellStyle name="Millares 3 4 2 6 4 4" xfId="50767" xr:uid="{285234C1-750B-44EE-949B-69BD48334BE1}"/>
    <cellStyle name="Millares 3 4 2 6 5" xfId="10041" xr:uid="{13A19112-21A5-4D5F-B401-43AFB5A1D383}"/>
    <cellStyle name="Millares 3 4 2 6 5 2" xfId="21484" xr:uid="{49D99B59-1070-4343-B279-35AA65F7D828}"/>
    <cellStyle name="Millares 3 4 2 6 5 2 2" xfId="44378" xr:uid="{7F6F0AF0-1A70-4AB8-B56B-4D9E3E8844E1}"/>
    <cellStyle name="Millares 3 4 2 6 5 3" xfId="32937" xr:uid="{82826C31-FB1F-4A54-9CD0-F3D61F1336F2}"/>
    <cellStyle name="Millares 3 4 2 6 6" xfId="11125" xr:uid="{64E1690F-959F-4C1C-9F20-C06E03F6DDAB}"/>
    <cellStyle name="Millares 3 4 2 6 6 2" xfId="22568" xr:uid="{EFFA50A0-6411-472A-91EE-82C1CC007925}"/>
    <cellStyle name="Millares 3 4 2 6 6 2 2" xfId="45462" xr:uid="{CD82D2FA-D260-4BFD-A23A-9B39A2E1F01C}"/>
    <cellStyle name="Millares 3 4 2 6 6 3" xfId="34021" xr:uid="{31CBA2AC-361F-4973-ABD0-820BBD97B2E7}"/>
    <cellStyle name="Millares 3 4 2 6 7" xfId="12190" xr:uid="{E00AE558-65C4-44BD-B738-92F1251742DC}"/>
    <cellStyle name="Millares 3 4 2 6 7 2" xfId="35084" xr:uid="{12CEE2D0-0621-440D-B71D-196BA29E9800}"/>
    <cellStyle name="Millares 3 4 2 6 8" xfId="23643" xr:uid="{13577B7A-1333-4431-B3D3-97717E7F2612}"/>
    <cellStyle name="Millares 3 4 2 6 9" xfId="46526" xr:uid="{FBDD7FD8-D760-4866-ADBA-CA4230F38A69}"/>
    <cellStyle name="Millares 3 4 2 7" xfId="1260" xr:uid="{6EC2927A-B51E-437E-BB46-581BFEDFBEDF}"/>
    <cellStyle name="Millares 3 4 2 7 2" xfId="2577" xr:uid="{8D48B287-3A19-4B35-ADE8-BDECEAC0CA02}"/>
    <cellStyle name="Millares 3 4 2 7 2 2" xfId="6825" xr:uid="{B8598327-8315-4AB8-90BC-D1E9AE0819D5}"/>
    <cellStyle name="Millares 3 4 2 7 2 2 2" xfId="18277" xr:uid="{0CE0E2BE-C04D-45B2-9C43-F3198F5D0ABD}"/>
    <cellStyle name="Millares 3 4 2 7 2 2 2 2" xfId="41171" xr:uid="{7279AB16-7542-4B85-A881-955C710A696C}"/>
    <cellStyle name="Millares 3 4 2 7 2 2 3" xfId="29730" xr:uid="{F9874472-DF1E-48E6-9200-414B9D5FAE2E}"/>
    <cellStyle name="Millares 3 4 2 7 2 2 4" xfId="52612" xr:uid="{CB3B4D4A-4727-47AA-A111-116B46653BD4}"/>
    <cellStyle name="Millares 3 4 2 7 2 3" xfId="14035" xr:uid="{4434A12A-C5C1-4CAE-A5DE-29A61FF2FEA8}"/>
    <cellStyle name="Millares 3 4 2 7 2 3 2" xfId="36929" xr:uid="{A60FE44D-332D-46CA-8AFE-BB55D27F0761}"/>
    <cellStyle name="Millares 3 4 2 7 2 4" xfId="25488" xr:uid="{3C32ECA5-0CE9-476D-A5D7-94F52AAC4426}"/>
    <cellStyle name="Millares 3 4 2 7 2 5" xfId="48371" xr:uid="{98FA17C1-0709-4AD6-A1BA-0DB4235501D4}"/>
    <cellStyle name="Millares 3 4 2 7 3" xfId="5508" xr:uid="{BC91A48D-AFA2-4802-8C1C-87884FE98A76}"/>
    <cellStyle name="Millares 3 4 2 7 3 2" xfId="16960" xr:uid="{5ACF40F2-9EF7-4D64-ACA2-FC71EE550C00}"/>
    <cellStyle name="Millares 3 4 2 7 3 2 2" xfId="39854" xr:uid="{E1A9E2F4-4EA9-4FCD-BFE1-9D4A755DCCE7}"/>
    <cellStyle name="Millares 3 4 2 7 3 3" xfId="28413" xr:uid="{ACB5C8AF-116C-4143-8C96-0EE39082ED5B}"/>
    <cellStyle name="Millares 3 4 2 7 3 4" xfId="51295" xr:uid="{6824A7A3-1950-4DE3-8C92-58087810F7B6}"/>
    <cellStyle name="Millares 3 4 2 7 4" xfId="12718" xr:uid="{C347801E-DD72-4602-82BD-34E9E8DD3A05}"/>
    <cellStyle name="Millares 3 4 2 7 4 2" xfId="35612" xr:uid="{E6DCA6F8-445C-4BDD-8C8D-BCC9EED71165}"/>
    <cellStyle name="Millares 3 4 2 7 5" xfId="24171" xr:uid="{5C7DC10C-626D-4EDB-96A0-C4929450F474}"/>
    <cellStyle name="Millares 3 4 2 7 6" xfId="47054" xr:uid="{1CE0489E-3B21-4178-8ED1-8C923C02E05E}"/>
    <cellStyle name="Millares 3 4 2 8" xfId="1523" xr:uid="{B6D3A66A-13C3-4287-AEEE-7D9752FE9B69}"/>
    <cellStyle name="Millares 3 4 2 8 2" xfId="5771" xr:uid="{DF230C49-4F7F-48D6-A8E7-39097E0C4E4F}"/>
    <cellStyle name="Millares 3 4 2 8 2 2" xfId="17223" xr:uid="{60CB28A7-C8B6-4425-8C06-D0EC814D5651}"/>
    <cellStyle name="Millares 3 4 2 8 2 2 2" xfId="40117" xr:uid="{88A11A40-91C1-4673-8B3B-59DE50216B78}"/>
    <cellStyle name="Millares 3 4 2 8 2 3" xfId="28676" xr:uid="{32E0FB5F-82E1-455C-A2B9-32C87C840D41}"/>
    <cellStyle name="Millares 3 4 2 8 2 4" xfId="51558" xr:uid="{C0B213AB-87D1-4947-A57C-4F2ACB71AF4C}"/>
    <cellStyle name="Millares 3 4 2 8 3" xfId="12981" xr:uid="{D8BA963C-0648-4DA3-BEA9-CBD26F6D1A8A}"/>
    <cellStyle name="Millares 3 4 2 8 3 2" xfId="35875" xr:uid="{6C8E4E11-92F0-48E2-875A-BA228A42E3BE}"/>
    <cellStyle name="Millares 3 4 2 8 4" xfId="24434" xr:uid="{7FB47D91-4284-4EED-AEBF-331299BB703C}"/>
    <cellStyle name="Millares 3 4 2 8 5" xfId="47317" xr:uid="{54F85D0F-F0AE-47D2-BE55-2029D0634D90}"/>
    <cellStyle name="Millares 3 4 2 9" xfId="2845" xr:uid="{AC802687-CD1D-46F8-8599-4DE14A02B630}"/>
    <cellStyle name="Millares 3 4 2 9 2" xfId="7089" xr:uid="{8910BF56-42B1-4A0E-8320-AD8899E23CA3}"/>
    <cellStyle name="Millares 3 4 2 9 2 2" xfId="18541" xr:uid="{79DDAD10-9D93-4291-B8C8-F79FE5F7CD16}"/>
    <cellStyle name="Millares 3 4 2 9 2 2 2" xfId="41435" xr:uid="{F2DF4C09-5C9C-4377-AC44-C12DE374B2F6}"/>
    <cellStyle name="Millares 3 4 2 9 2 3" xfId="29994" xr:uid="{32F5E9DD-D389-4D38-85FD-7B384069C777}"/>
    <cellStyle name="Millares 3 4 2 9 2 4" xfId="52876" xr:uid="{2B44A870-7135-4967-8F39-B9BD2204A535}"/>
    <cellStyle name="Millares 3 4 2 9 3" xfId="14299" xr:uid="{E6E54FE8-68C8-4C11-B9E5-992908420812}"/>
    <cellStyle name="Millares 3 4 2 9 3 2" xfId="37193" xr:uid="{F7EB9CAC-5552-4C49-A84F-657E728D83EC}"/>
    <cellStyle name="Millares 3 4 2 9 4" xfId="25752" xr:uid="{12952999-6E9D-4AB8-A504-62F1E24ED8EC}"/>
    <cellStyle name="Millares 3 4 2 9 5" xfId="48634" xr:uid="{CC867004-3E25-43AC-8927-B295BDF70953}"/>
    <cellStyle name="Millares 3 4 20" xfId="23099" xr:uid="{241C65BB-0F0E-49F9-9F47-EAD4205618B8}"/>
    <cellStyle name="Millares 3 4 21" xfId="45982" xr:uid="{589CA720-3CA3-4F9C-834C-1A6F0204676A}"/>
    <cellStyle name="Millares 3 4 3" xfId="201" xr:uid="{FF7137BF-1413-445F-977F-D13EFD0AE68D}"/>
    <cellStyle name="Millares 3 4 3 10" xfId="4449" xr:uid="{6CBF4188-BB92-4D1F-8626-85A55C06D44F}"/>
    <cellStyle name="Millares 3 4 3 10 2" xfId="15901" xr:uid="{AA1ACCA8-E6F0-48C5-B0DB-31EDE0E7EDFC}"/>
    <cellStyle name="Millares 3 4 3 10 2 2" xfId="38795" xr:uid="{1EA4EAE2-3C47-4754-9643-18135705A4B1}"/>
    <cellStyle name="Millares 3 4 3 10 3" xfId="27354" xr:uid="{E772C06A-2E43-47C8-BF22-4B46C7404E99}"/>
    <cellStyle name="Millares 3 4 3 10 4" xfId="50236" xr:uid="{13A3E804-3FE1-48A2-8304-BF6A39C39F1C}"/>
    <cellStyle name="Millares 3 4 3 11" xfId="8733" xr:uid="{BA649FD3-8B69-4FD7-B069-20570B61178E}"/>
    <cellStyle name="Millares 3 4 3 11 2" xfId="20177" xr:uid="{0974A96F-76E1-4D37-A872-47074D53618E}"/>
    <cellStyle name="Millares 3 4 3 11 2 2" xfId="43071" xr:uid="{1B6903CE-DB25-421C-ABAC-6EB359A58C45}"/>
    <cellStyle name="Millares 3 4 3 11 3" xfId="31630" xr:uid="{D7018D6E-7BF7-44CB-8022-889C62175421}"/>
    <cellStyle name="Millares 3 4 3 11 4" xfId="54512" xr:uid="{EB21A6EF-6CBE-44BF-9250-E6ACAB542FE2}"/>
    <cellStyle name="Millares 3 4 3 12" xfId="8994" xr:uid="{F64CDDCF-8C03-4B49-963B-BAB02B934063}"/>
    <cellStyle name="Millares 3 4 3 12 2" xfId="20438" xr:uid="{CBD210AC-81F8-4979-AC80-CF4A857FA269}"/>
    <cellStyle name="Millares 3 4 3 12 2 2" xfId="43332" xr:uid="{B5B4BAB8-2A83-4985-AF04-B58958BD8F1D}"/>
    <cellStyle name="Millares 3 4 3 12 3" xfId="31891" xr:uid="{57A3B8E8-E799-4F1B-A3AF-CCE3F3758343}"/>
    <cellStyle name="Millares 3 4 3 12 4" xfId="54773" xr:uid="{0EA17EE3-BB0B-44EF-BC95-D08D484BE511}"/>
    <cellStyle name="Millares 3 4 3 13" xfId="9261" xr:uid="{D21C681A-A3E0-48C0-ACD6-261F7AE4CB1A}"/>
    <cellStyle name="Millares 3 4 3 13 2" xfId="20705" xr:uid="{460B10E4-CC86-4950-B69E-9E4BF22689D7}"/>
    <cellStyle name="Millares 3 4 3 13 2 2" xfId="43599" xr:uid="{BBCCA52B-E794-4DAD-9BE8-78F341D77A34}"/>
    <cellStyle name="Millares 3 4 3 13 3" xfId="32158" xr:uid="{5671E6BE-B36B-4D9B-879B-D26675401660}"/>
    <cellStyle name="Millares 3 4 3 13 4" xfId="55040" xr:uid="{04CB4BD4-A311-442A-814C-BFF581928739}"/>
    <cellStyle name="Millares 3 4 3 14" xfId="9532" xr:uid="{49211284-E70C-40F2-AA72-DB15DA945551}"/>
    <cellStyle name="Millares 3 4 3 14 2" xfId="20975" xr:uid="{DF61FE9A-B694-4795-A1FE-BFB829F37AFB}"/>
    <cellStyle name="Millares 3 4 3 14 2 2" xfId="43869" xr:uid="{1A8F0922-D409-42F4-A079-F9A666D508C3}"/>
    <cellStyle name="Millares 3 4 3 14 3" xfId="32428" xr:uid="{5352ED21-DC2B-4AA1-B7EB-09879161347F}"/>
    <cellStyle name="Millares 3 4 3 15" xfId="10618" xr:uid="{4319C875-30D8-4034-9BAB-773123CF642D}"/>
    <cellStyle name="Millares 3 4 3 15 2" xfId="22061" xr:uid="{4D8C382E-8E93-43A0-AAC7-49D30C189DE7}"/>
    <cellStyle name="Millares 3 4 3 15 2 2" xfId="44955" xr:uid="{2385AB98-3640-442B-8702-DD2DC15990B9}"/>
    <cellStyle name="Millares 3 4 3 15 3" xfId="33514" xr:uid="{3AEDDF90-4447-4059-9441-C72E154882F2}"/>
    <cellStyle name="Millares 3 4 3 16" xfId="11683" xr:uid="{260A3FA5-C9E4-4419-9666-76EB9A129072}"/>
    <cellStyle name="Millares 3 4 3 16 2" xfId="34577" xr:uid="{BFB041F2-5553-4212-83D1-2422AF4742AB}"/>
    <cellStyle name="Millares 3 4 3 17" xfId="23136" xr:uid="{029C0E0E-64DD-4BFB-8EB3-946BD62F229B}"/>
    <cellStyle name="Millares 3 4 3 18" xfId="46019" xr:uid="{7D90D3C4-DBC0-4DA8-8701-24E974E41B32}"/>
    <cellStyle name="Millares 3 4 3 2" xfId="340" xr:uid="{C614B2F7-AFFA-4918-9B53-49C3DD5DEF0E}"/>
    <cellStyle name="Millares 3 4 3 2 10" xfId="8849" xr:uid="{0D8282B9-F1B9-4BB8-8DE1-AA4315372153}"/>
    <cellStyle name="Millares 3 4 3 2 10 2" xfId="20293" xr:uid="{1C77D070-4F9F-4368-B4B0-B37EB37F6527}"/>
    <cellStyle name="Millares 3 4 3 2 10 2 2" xfId="43187" xr:uid="{88F13B43-95C3-4391-BECA-BD78557E887C}"/>
    <cellStyle name="Millares 3 4 3 2 10 3" xfId="31746" xr:uid="{8A053FF3-FB7E-4979-8C13-19E4E518BB28}"/>
    <cellStyle name="Millares 3 4 3 2 10 4" xfId="54628" xr:uid="{7E1378F8-B422-44AA-A694-AB8ADADC6CA8}"/>
    <cellStyle name="Millares 3 4 3 2 11" xfId="9111" xr:uid="{5573B382-F502-4CCF-9AF3-4B90B0843983}"/>
    <cellStyle name="Millares 3 4 3 2 11 2" xfId="20555" xr:uid="{AC72AC82-54F7-4EC8-B492-0905BE83E3C2}"/>
    <cellStyle name="Millares 3 4 3 2 11 2 2" xfId="43449" xr:uid="{AD45E013-82B5-4998-AB65-BE00BD2308B8}"/>
    <cellStyle name="Millares 3 4 3 2 11 3" xfId="32008" xr:uid="{C3A08B13-B13E-4CBD-88E4-BE3CA1BF618E}"/>
    <cellStyle name="Millares 3 4 3 2 11 4" xfId="54890" xr:uid="{A3B64DA2-FF8C-41BE-BFC7-C6B3CD85B7AA}"/>
    <cellStyle name="Millares 3 4 3 2 12" xfId="9378" xr:uid="{2DFBF7AC-8ED0-4666-9592-08BA0DA29648}"/>
    <cellStyle name="Millares 3 4 3 2 12 2" xfId="20822" xr:uid="{AD04E0A2-CA5A-4E88-A8BD-481D62559958}"/>
    <cellStyle name="Millares 3 4 3 2 12 2 2" xfId="43716" xr:uid="{787D8279-A840-4C72-A02E-4E749977DF6E}"/>
    <cellStyle name="Millares 3 4 3 2 12 3" xfId="32275" xr:uid="{597896EA-BB6C-4BA0-B586-57CAA96D0CDD}"/>
    <cellStyle name="Millares 3 4 3 2 12 4" xfId="55157" xr:uid="{02F22CF5-ADCB-4939-8248-718D8B16509C}"/>
    <cellStyle name="Millares 3 4 3 2 13" xfId="9650" xr:uid="{80FDDB93-CACD-4BA6-892A-1AB876A7FA37}"/>
    <cellStyle name="Millares 3 4 3 2 13 2" xfId="21093" xr:uid="{FA084E6D-3E9E-4146-BCE9-7D48952F85D7}"/>
    <cellStyle name="Millares 3 4 3 2 13 2 2" xfId="43987" xr:uid="{6784D40F-0121-429A-9046-84587D4D6DA6}"/>
    <cellStyle name="Millares 3 4 3 2 13 3" xfId="32546" xr:uid="{CA2CE617-D622-42B5-BA3E-6A583424CE62}"/>
    <cellStyle name="Millares 3 4 3 2 14" xfId="10734" xr:uid="{E8D0551C-77C7-4C2A-8F03-1CDCA8066912}"/>
    <cellStyle name="Millares 3 4 3 2 14 2" xfId="22177" xr:uid="{120DAEEA-8579-44CF-AB9E-06837665F8CA}"/>
    <cellStyle name="Millares 3 4 3 2 14 2 2" xfId="45071" xr:uid="{8B5FFA29-F75F-4C59-AF41-883E8552B8F8}"/>
    <cellStyle name="Millares 3 4 3 2 14 3" xfId="33630" xr:uid="{78D6B6D7-7B6C-4240-8216-B7C42864798E}"/>
    <cellStyle name="Millares 3 4 3 2 15" xfId="11799" xr:uid="{F5737B34-14EF-4A82-AE43-C08DB4BB27D0}"/>
    <cellStyle name="Millares 3 4 3 2 15 2" xfId="34693" xr:uid="{3BEFF807-03EF-4BE2-B6A8-118716259AB0}"/>
    <cellStyle name="Millares 3 4 3 2 16" xfId="23252" xr:uid="{2B4FCF73-5377-42DE-971C-32F9F2287DA1}"/>
    <cellStyle name="Millares 3 4 3 2 17" xfId="46135" xr:uid="{152904F3-744A-46C3-A721-20B9EE9063AB}"/>
    <cellStyle name="Millares 3 4 3 2 2" xfId="603" xr:uid="{BEFBB734-7932-4114-B56D-75159825D22E}"/>
    <cellStyle name="Millares 3 4 3 2 2 10" xfId="46398" xr:uid="{CE111239-BAD1-4532-9488-DFA3BAA5D355}"/>
    <cellStyle name="Millares 3 4 3 2 2 2" xfId="1131" xr:uid="{D484A552-78CA-4566-8C8A-BE94816B7F03}"/>
    <cellStyle name="Millares 3 4 3 2 2 2 2" xfId="2448" xr:uid="{59168E05-B04C-4719-84CE-5516E2CE533E}"/>
    <cellStyle name="Millares 3 4 3 2 2 2 2 2" xfId="6696" xr:uid="{3E517781-82F2-463D-B9BA-9FEB7F9C0360}"/>
    <cellStyle name="Millares 3 4 3 2 2 2 2 2 2" xfId="18148" xr:uid="{E406B3F3-85E1-4F9C-8258-0BDC2EF59A34}"/>
    <cellStyle name="Millares 3 4 3 2 2 2 2 2 2 2" xfId="41042" xr:uid="{3EBE0911-632C-4040-B791-954F46EA66F7}"/>
    <cellStyle name="Millares 3 4 3 2 2 2 2 2 3" xfId="29601" xr:uid="{BCCB11EB-DC07-4B40-93B7-4795F69085B5}"/>
    <cellStyle name="Millares 3 4 3 2 2 2 2 2 4" xfId="52483" xr:uid="{D24DBE6F-6273-41D1-99A1-9F5B72B243C6}"/>
    <cellStyle name="Millares 3 4 3 2 2 2 2 3" xfId="13906" xr:uid="{F64562BF-FAA3-4139-9008-BF7624B9E45F}"/>
    <cellStyle name="Millares 3 4 3 2 2 2 2 3 2" xfId="36800" xr:uid="{F839C2DA-3F92-45A1-8ABA-AA080971FC32}"/>
    <cellStyle name="Millares 3 4 3 2 2 2 2 4" xfId="25359" xr:uid="{5B37C98A-524D-4C11-8545-3BF7FACCE3FB}"/>
    <cellStyle name="Millares 3 4 3 2 2 2 2 5" xfId="48242" xr:uid="{50ECEE9E-CD66-4DFB-9653-BB78428B2B77}"/>
    <cellStyle name="Millares 3 4 3 2 2 2 3" xfId="4292" xr:uid="{F26AEDFE-C170-4E43-A59E-00F65FB5250A}"/>
    <cellStyle name="Millares 3 4 3 2 2 2 3 2" xfId="8535" xr:uid="{D5F31322-16A1-4730-A40A-99FF2A59A070}"/>
    <cellStyle name="Millares 3 4 3 2 2 2 3 2 2" xfId="19987" xr:uid="{F3E0B4AE-DC4E-4E6A-A9A6-491C51173496}"/>
    <cellStyle name="Millares 3 4 3 2 2 2 3 2 2 2" xfId="42881" xr:uid="{5AE009B3-75F5-4318-BB4E-D2223D26AE18}"/>
    <cellStyle name="Millares 3 4 3 2 2 2 3 2 3" xfId="31440" xr:uid="{6D560262-D674-4D98-B081-FD91EE0EF2D5}"/>
    <cellStyle name="Millares 3 4 3 2 2 2 3 2 4" xfId="54322" xr:uid="{9290C299-77DA-46B4-8BC2-3BB931800BBA}"/>
    <cellStyle name="Millares 3 4 3 2 2 2 3 3" xfId="15745" xr:uid="{ABA12167-2EB7-45AB-881A-3F0AE9F7FDC9}"/>
    <cellStyle name="Millares 3 4 3 2 2 2 3 3 2" xfId="38639" xr:uid="{D21976C9-AC22-4731-97A9-AB193E582618}"/>
    <cellStyle name="Millares 3 4 3 2 2 2 3 4" xfId="27198" xr:uid="{D0C8B950-AF4F-4D5A-BF1D-4319728976D0}"/>
    <cellStyle name="Millares 3 4 3 2 2 2 3 5" xfId="50080" xr:uid="{A843C588-BCAF-43AE-90FF-9D9005562E4E}"/>
    <cellStyle name="Millares 3 4 3 2 2 2 4" xfId="5379" xr:uid="{5A330B7A-4BEF-4161-92D1-E903F8717BD0}"/>
    <cellStyle name="Millares 3 4 3 2 2 2 4 2" xfId="16831" xr:uid="{06C155A5-6E5F-40D6-8D51-AA214E02F775}"/>
    <cellStyle name="Millares 3 4 3 2 2 2 4 2 2" xfId="39725" xr:uid="{57C96137-23F0-4653-828A-3FB52B306951}"/>
    <cellStyle name="Millares 3 4 3 2 2 2 4 3" xfId="28284" xr:uid="{2247A34F-2796-475A-9F8C-A57E4D0DB05F}"/>
    <cellStyle name="Millares 3 4 3 2 2 2 4 4" xfId="51166" xr:uid="{CE351156-9192-434F-9237-1384C5460507}"/>
    <cellStyle name="Millares 3 4 3 2 2 2 5" xfId="10440" xr:uid="{F7177855-46A3-4163-9378-33D20612785F}"/>
    <cellStyle name="Millares 3 4 3 2 2 2 5 2" xfId="21883" xr:uid="{9CB4170B-BBE9-4EC9-8290-BD945224D1DB}"/>
    <cellStyle name="Millares 3 4 3 2 2 2 5 2 2" xfId="44777" xr:uid="{2AD6923D-C1E0-4E5F-9956-64E8FFACE48E}"/>
    <cellStyle name="Millares 3 4 3 2 2 2 5 3" xfId="33336" xr:uid="{33798011-AD63-4B96-8F26-4A0D7C57EEA3}"/>
    <cellStyle name="Millares 3 4 3 2 2 2 6" xfId="11524" xr:uid="{E7C89C45-9871-4DC0-90FB-6AB7C843FFB1}"/>
    <cellStyle name="Millares 3 4 3 2 2 2 6 2" xfId="22967" xr:uid="{1DF56B29-5E7E-4A72-B161-9FC52554E0E9}"/>
    <cellStyle name="Millares 3 4 3 2 2 2 6 2 2" xfId="45861" xr:uid="{F521C52E-440C-489F-A470-AB8990447B09}"/>
    <cellStyle name="Millares 3 4 3 2 2 2 6 3" xfId="34420" xr:uid="{6B5FF508-02A1-40A6-8F3B-21D74BE6E05D}"/>
    <cellStyle name="Millares 3 4 3 2 2 2 7" xfId="12589" xr:uid="{8DCC84F9-E6BA-45C8-9E5F-8D1FFB348C3E}"/>
    <cellStyle name="Millares 3 4 3 2 2 2 7 2" xfId="35483" xr:uid="{7CDD2436-F258-4A15-910C-D129BB90CC25}"/>
    <cellStyle name="Millares 3 4 3 2 2 2 8" xfId="24042" xr:uid="{A5418421-1FC4-4365-880A-537A0095FA02}"/>
    <cellStyle name="Millares 3 4 3 2 2 2 9" xfId="46925" xr:uid="{676629CC-B8F3-4E35-AEB5-F79D88F5D093}"/>
    <cellStyle name="Millares 3 4 3 2 2 3" xfId="1921" xr:uid="{22F1A78C-37B3-4916-AD8F-2508CA04D4AE}"/>
    <cellStyle name="Millares 3 4 3 2 2 3 2" xfId="6169" xr:uid="{4E132FFE-FB49-4F1F-B20C-A55A47FAF45A}"/>
    <cellStyle name="Millares 3 4 3 2 2 3 2 2" xfId="17621" xr:uid="{1E0E5791-62B5-47FD-BDBE-6E5BCD29BE1D}"/>
    <cellStyle name="Millares 3 4 3 2 2 3 2 2 2" xfId="40515" xr:uid="{5C3634EE-B814-4F40-B4DD-05A9C3C4C3C8}"/>
    <cellStyle name="Millares 3 4 3 2 2 3 2 3" xfId="29074" xr:uid="{717169F3-FE12-477A-967B-993998C441A6}"/>
    <cellStyle name="Millares 3 4 3 2 2 3 2 4" xfId="51956" xr:uid="{9AA91DD4-C81A-4E90-89BA-31E810FFE436}"/>
    <cellStyle name="Millares 3 4 3 2 2 3 3" xfId="13379" xr:uid="{26AF03F3-8F6E-4C99-8465-DEFD00FD4E8C}"/>
    <cellStyle name="Millares 3 4 3 2 2 3 3 2" xfId="36273" xr:uid="{99C7AC33-870D-419E-9DCE-6B48767E4788}"/>
    <cellStyle name="Millares 3 4 3 2 2 3 4" xfId="24832" xr:uid="{C483B745-3390-49BC-8DEE-E04FDFB4B640}"/>
    <cellStyle name="Millares 3 4 3 2 2 3 5" xfId="47715" xr:uid="{05203A69-2CB2-4A53-811B-1EB2392BEEF1}"/>
    <cellStyle name="Millares 3 4 3 2 2 4" xfId="3765" xr:uid="{99767E9A-D2BC-48D3-A909-34F631A844A8}"/>
    <cellStyle name="Millares 3 4 3 2 2 4 2" xfId="8008" xr:uid="{AA402E97-69A6-459F-9289-B4EACF80ED11}"/>
    <cellStyle name="Millares 3 4 3 2 2 4 2 2" xfId="19460" xr:uid="{21C91EB0-48FB-4005-AB01-95381CFE2521}"/>
    <cellStyle name="Millares 3 4 3 2 2 4 2 2 2" xfId="42354" xr:uid="{92D0EC12-EE2F-44D7-8583-84FB390FEBC0}"/>
    <cellStyle name="Millares 3 4 3 2 2 4 2 3" xfId="30913" xr:uid="{72243028-5E30-4E31-A445-3B61A94DAD34}"/>
    <cellStyle name="Millares 3 4 3 2 2 4 2 4" xfId="53795" xr:uid="{CFD4932B-6541-4ACD-9470-FF78212FCA97}"/>
    <cellStyle name="Millares 3 4 3 2 2 4 3" xfId="15218" xr:uid="{8ED96E2D-5232-469E-8FD6-35FB1A324486}"/>
    <cellStyle name="Millares 3 4 3 2 2 4 3 2" xfId="38112" xr:uid="{E71176BF-B857-471C-A36C-C669F929BC6F}"/>
    <cellStyle name="Millares 3 4 3 2 2 4 4" xfId="26671" xr:uid="{FF34A957-DDC3-4EBA-AFA3-998CC2E1E9AB}"/>
    <cellStyle name="Millares 3 4 3 2 2 4 5" xfId="49553" xr:uid="{FE3ABBE6-ADCB-424C-A457-41FE092203F4}"/>
    <cellStyle name="Millares 3 4 3 2 2 5" xfId="4852" xr:uid="{C734F2AC-02E0-4054-A30A-DB2092AFBD38}"/>
    <cellStyle name="Millares 3 4 3 2 2 5 2" xfId="16304" xr:uid="{DF3DE616-730A-4A3F-83FE-DEFDEB94D2AC}"/>
    <cellStyle name="Millares 3 4 3 2 2 5 2 2" xfId="39198" xr:uid="{2DEEB852-7F4D-44A3-9F7F-9D9E26F8CFDE}"/>
    <cellStyle name="Millares 3 4 3 2 2 5 3" xfId="27757" xr:uid="{158D3C28-F301-4379-BBBE-60AD2DC75115}"/>
    <cellStyle name="Millares 3 4 3 2 2 5 4" xfId="50639" xr:uid="{43C1E715-3251-433B-A2B2-9D091489D6CF}"/>
    <cellStyle name="Millares 3 4 3 2 2 6" xfId="9913" xr:uid="{C6EF68C7-C7A3-4017-BCE8-3C259C6D0665}"/>
    <cellStyle name="Millares 3 4 3 2 2 6 2" xfId="21356" xr:uid="{ADF5B8D3-9FA0-4CEC-B66F-F27986D4AE6E}"/>
    <cellStyle name="Millares 3 4 3 2 2 6 2 2" xfId="44250" xr:uid="{D0423CA5-DD25-4BF1-882D-9C253BB20010}"/>
    <cellStyle name="Millares 3 4 3 2 2 6 3" xfId="32809" xr:uid="{2B60DE50-F648-47E3-B6F0-7441FBAD53ED}"/>
    <cellStyle name="Millares 3 4 3 2 2 7" xfId="10997" xr:uid="{016051EA-F9BB-41B4-A727-CB123DFB5C90}"/>
    <cellStyle name="Millares 3 4 3 2 2 7 2" xfId="22440" xr:uid="{40EF4205-B07F-4A21-8417-01147ACC8877}"/>
    <cellStyle name="Millares 3 4 3 2 2 7 2 2" xfId="45334" xr:uid="{6BC9A265-1391-4C48-B63D-A8D85778F1B9}"/>
    <cellStyle name="Millares 3 4 3 2 2 7 3" xfId="33893" xr:uid="{02665085-2065-4B2F-A191-2384B4390D08}"/>
    <cellStyle name="Millares 3 4 3 2 2 8" xfId="12062" xr:uid="{92032D4B-EC3E-4DA2-BB0F-18213B15F8DA}"/>
    <cellStyle name="Millares 3 4 3 2 2 8 2" xfId="34956" xr:uid="{BBC329B3-CF0F-4CCD-896C-31A6F490B79F}"/>
    <cellStyle name="Millares 3 4 3 2 2 9" xfId="23515" xr:uid="{CCD02CF1-BE7C-49D3-9513-8EC327B24D7B}"/>
    <cellStyle name="Millares 3 4 3 2 3" xfId="868" xr:uid="{D8C657EA-5344-4A09-911A-88D4D871FCFE}"/>
    <cellStyle name="Millares 3 4 3 2 3 2" xfId="2185" xr:uid="{DDA6289F-6C3E-41EB-B5CE-E3DAA8E97D09}"/>
    <cellStyle name="Millares 3 4 3 2 3 2 2" xfId="6433" xr:uid="{0F3737D8-3D03-470E-99C8-24B7C3A9EAFE}"/>
    <cellStyle name="Millares 3 4 3 2 3 2 2 2" xfId="17885" xr:uid="{B1BB07DA-6747-4B0C-97B3-0F04F4F562E7}"/>
    <cellStyle name="Millares 3 4 3 2 3 2 2 2 2" xfId="40779" xr:uid="{40214219-1EE7-4CB0-9FCE-772145F96BCD}"/>
    <cellStyle name="Millares 3 4 3 2 3 2 2 3" xfId="29338" xr:uid="{A0CF8179-A7AB-479C-91F0-0A3DC2CD6585}"/>
    <cellStyle name="Millares 3 4 3 2 3 2 2 4" xfId="52220" xr:uid="{29047DF9-5AC7-42F8-AE06-F6BB2743FE0C}"/>
    <cellStyle name="Millares 3 4 3 2 3 2 3" xfId="13643" xr:uid="{DE54E90B-BCB1-4A2F-B246-7CF105C3D76F}"/>
    <cellStyle name="Millares 3 4 3 2 3 2 3 2" xfId="36537" xr:uid="{DB6EE1D6-5191-473D-8AF7-A277FCAFBEE3}"/>
    <cellStyle name="Millares 3 4 3 2 3 2 4" xfId="25096" xr:uid="{E5677A06-A61E-42B0-BE10-8FAAD158CD4E}"/>
    <cellStyle name="Millares 3 4 3 2 3 2 5" xfId="47979" xr:uid="{EBB21807-1EEE-44EE-837B-E6D72137F9B7}"/>
    <cellStyle name="Millares 3 4 3 2 3 3" xfId="4029" xr:uid="{632E0035-AFB0-43B7-9277-5BBF7AB98DA5}"/>
    <cellStyle name="Millares 3 4 3 2 3 3 2" xfId="8272" xr:uid="{32F9EBAE-0F72-4782-B24E-1BE9E432AD35}"/>
    <cellStyle name="Millares 3 4 3 2 3 3 2 2" xfId="19724" xr:uid="{288BB209-36E8-4E85-9D7B-12ABBAF856D3}"/>
    <cellStyle name="Millares 3 4 3 2 3 3 2 2 2" xfId="42618" xr:uid="{76ECC23A-861C-4E5A-A9AE-5F5BAC048161}"/>
    <cellStyle name="Millares 3 4 3 2 3 3 2 3" xfId="31177" xr:uid="{839E44CE-DA99-4850-BC2D-5C6EC28917B9}"/>
    <cellStyle name="Millares 3 4 3 2 3 3 2 4" xfId="54059" xr:uid="{876D996D-BC71-40A1-A50F-87BCB072EC1C}"/>
    <cellStyle name="Millares 3 4 3 2 3 3 3" xfId="15482" xr:uid="{E271F493-24FF-4441-9AF4-60D25AD77B3C}"/>
    <cellStyle name="Millares 3 4 3 2 3 3 3 2" xfId="38376" xr:uid="{1F5B7219-2509-4D10-A43D-43FD57EDD939}"/>
    <cellStyle name="Millares 3 4 3 2 3 3 4" xfId="26935" xr:uid="{AE88E6E7-01C4-41B6-A50F-8FE69008AE36}"/>
    <cellStyle name="Millares 3 4 3 2 3 3 5" xfId="49817" xr:uid="{0CF247FA-DE1D-4C52-9C3A-D03D04D311CF}"/>
    <cellStyle name="Millares 3 4 3 2 3 4" xfId="5116" xr:uid="{CEE6CBE9-061F-4A9D-B51A-47CB71D0576F}"/>
    <cellStyle name="Millares 3 4 3 2 3 4 2" xfId="16568" xr:uid="{1C869412-D69B-487B-97E6-56FFEF6058E2}"/>
    <cellStyle name="Millares 3 4 3 2 3 4 2 2" xfId="39462" xr:uid="{9CE26C88-48F8-4677-89C2-57395A535CE5}"/>
    <cellStyle name="Millares 3 4 3 2 3 4 3" xfId="28021" xr:uid="{C21F83BC-6434-4BE4-B6F8-E4279E3C5273}"/>
    <cellStyle name="Millares 3 4 3 2 3 4 4" xfId="50903" xr:uid="{C223D380-B807-4C3F-99D7-290C207E1DD6}"/>
    <cellStyle name="Millares 3 4 3 2 3 5" xfId="10177" xr:uid="{9720E8A6-967D-4491-8099-08DF12512F3C}"/>
    <cellStyle name="Millares 3 4 3 2 3 5 2" xfId="21620" xr:uid="{6526F71E-8811-4916-AD0C-E0D9E57C6C7F}"/>
    <cellStyle name="Millares 3 4 3 2 3 5 2 2" xfId="44514" xr:uid="{739D2A87-1677-4C79-9524-F8BAA60D9498}"/>
    <cellStyle name="Millares 3 4 3 2 3 5 3" xfId="33073" xr:uid="{4D001B3A-F829-4FCD-8EBB-7C51E8F0CB03}"/>
    <cellStyle name="Millares 3 4 3 2 3 6" xfId="11261" xr:uid="{5DD98119-88E7-4CD3-BC9D-B4B6EB294057}"/>
    <cellStyle name="Millares 3 4 3 2 3 6 2" xfId="22704" xr:uid="{EF8FE3A4-9748-4E63-A889-526704399D97}"/>
    <cellStyle name="Millares 3 4 3 2 3 6 2 2" xfId="45598" xr:uid="{42AA55AA-5C70-420F-8313-F333F53B7273}"/>
    <cellStyle name="Millares 3 4 3 2 3 6 3" xfId="34157" xr:uid="{EEB4CAC9-E736-43E5-8E50-0A06669A8D71}"/>
    <cellStyle name="Millares 3 4 3 2 3 7" xfId="12326" xr:uid="{7751B951-7DC0-4702-B484-165D343D0AFE}"/>
    <cellStyle name="Millares 3 4 3 2 3 7 2" xfId="35220" xr:uid="{FD89DEBE-B17A-4F7A-B667-1CE5B7C23665}"/>
    <cellStyle name="Millares 3 4 3 2 3 8" xfId="23779" xr:uid="{0C3BA031-0E8D-479C-8A35-04296D790A03}"/>
    <cellStyle name="Millares 3 4 3 2 3 9" xfId="46662" xr:uid="{65F010A9-18A5-48F0-BAC2-2AC17534FEFD}"/>
    <cellStyle name="Millares 3 4 3 2 4" xfId="1396" xr:uid="{231B3620-3043-4637-AAF7-781B0E8626DD}"/>
    <cellStyle name="Millares 3 4 3 2 4 2" xfId="2713" xr:uid="{AE7B0D49-F37E-4B32-A39F-F65735A22EF6}"/>
    <cellStyle name="Millares 3 4 3 2 4 2 2" xfId="6961" xr:uid="{323085E7-5C47-4340-9220-7344D163053A}"/>
    <cellStyle name="Millares 3 4 3 2 4 2 2 2" xfId="18413" xr:uid="{7A95A525-479A-4FCF-96F3-8F3D4DB9F2A2}"/>
    <cellStyle name="Millares 3 4 3 2 4 2 2 2 2" xfId="41307" xr:uid="{8E4BB350-591C-4649-AEEB-8C7AD2FC2590}"/>
    <cellStyle name="Millares 3 4 3 2 4 2 2 3" xfId="29866" xr:uid="{0E9E4848-F583-4FDA-A632-01BEC4C62E7C}"/>
    <cellStyle name="Millares 3 4 3 2 4 2 2 4" xfId="52748" xr:uid="{4396C54C-8770-4F83-A388-B5C1CD4D841A}"/>
    <cellStyle name="Millares 3 4 3 2 4 2 3" xfId="14171" xr:uid="{CAE932B2-9656-4C86-A68E-AE72F1D00F16}"/>
    <cellStyle name="Millares 3 4 3 2 4 2 3 2" xfId="37065" xr:uid="{78162431-EB6B-4FEE-8C8B-86B8C5209ACC}"/>
    <cellStyle name="Millares 3 4 3 2 4 2 4" xfId="25624" xr:uid="{6898891F-66E6-4F23-8319-70D3EAEC09DC}"/>
    <cellStyle name="Millares 3 4 3 2 4 2 5" xfId="48507" xr:uid="{A6ED3D55-C0A4-4E1A-B64F-4B328E1A83F0}"/>
    <cellStyle name="Millares 3 4 3 2 4 3" xfId="5644" xr:uid="{073689A3-5EDE-47D8-8A87-AC2883D06FC5}"/>
    <cellStyle name="Millares 3 4 3 2 4 3 2" xfId="17096" xr:uid="{785874FA-27F4-442E-9B41-31A9B9D35861}"/>
    <cellStyle name="Millares 3 4 3 2 4 3 2 2" xfId="39990" xr:uid="{56129CB4-CB04-4920-B3A1-76719BE86A5C}"/>
    <cellStyle name="Millares 3 4 3 2 4 3 3" xfId="28549" xr:uid="{4FD29F50-42B6-4DF1-BABC-15C650C273F8}"/>
    <cellStyle name="Millares 3 4 3 2 4 3 4" xfId="51431" xr:uid="{3E6E7F3D-AD11-4AE0-9CAF-7BEBE9E51961}"/>
    <cellStyle name="Millares 3 4 3 2 4 4" xfId="12854" xr:uid="{BA833CF4-3940-4BFA-9DF1-ACBD017F829A}"/>
    <cellStyle name="Millares 3 4 3 2 4 4 2" xfId="35748" xr:uid="{5FFB4A47-0F81-4CF0-B00C-511C9444166D}"/>
    <cellStyle name="Millares 3 4 3 2 4 5" xfId="24307" xr:uid="{F2288524-E928-4056-A9D8-5D662D543B62}"/>
    <cellStyle name="Millares 3 4 3 2 4 6" xfId="47190" xr:uid="{FA85771D-D445-478C-9387-6A796A1D3ACF}"/>
    <cellStyle name="Millares 3 4 3 2 5" xfId="1658" xr:uid="{2F80536D-38A5-4CC1-BBCA-676CFECDC7F0}"/>
    <cellStyle name="Millares 3 4 3 2 5 2" xfId="5906" xr:uid="{7374E28D-D7F1-40CF-A026-8B582F075250}"/>
    <cellStyle name="Millares 3 4 3 2 5 2 2" xfId="17358" xr:uid="{91597038-7AA0-4C0C-A9C8-0718A8E33BAD}"/>
    <cellStyle name="Millares 3 4 3 2 5 2 2 2" xfId="40252" xr:uid="{94A43684-2A2A-4B74-ACF5-442FF6985D56}"/>
    <cellStyle name="Millares 3 4 3 2 5 2 3" xfId="28811" xr:uid="{13ACC2D2-B026-492C-9D36-8D9BC6796E71}"/>
    <cellStyle name="Millares 3 4 3 2 5 2 4" xfId="51693" xr:uid="{52DC4A9B-8F7C-4169-BF1F-2D2B9CD11233}"/>
    <cellStyle name="Millares 3 4 3 2 5 3" xfId="13116" xr:uid="{8D2DE0E9-955E-4AE3-8728-9B8245BE25DD}"/>
    <cellStyle name="Millares 3 4 3 2 5 3 2" xfId="36010" xr:uid="{E4F618BD-1790-4BD7-BB59-1415258EA534}"/>
    <cellStyle name="Millares 3 4 3 2 5 4" xfId="24569" xr:uid="{05089260-4FE7-4209-AE03-8A9C7C7B8715}"/>
    <cellStyle name="Millares 3 4 3 2 5 5" xfId="47452" xr:uid="{F1C919FE-6907-4FAA-BC23-00656BF5245A}"/>
    <cellStyle name="Millares 3 4 3 2 6" xfId="2981" xr:uid="{6995CFA1-0E5C-4564-8618-0A1C651ECAB3}"/>
    <cellStyle name="Millares 3 4 3 2 6 2" xfId="7224" xr:uid="{243BA9A4-4E5D-4E28-92F2-B9615BE7C9D2}"/>
    <cellStyle name="Millares 3 4 3 2 6 2 2" xfId="18676" xr:uid="{690771BF-EC47-40DE-8FB6-E799378BF44F}"/>
    <cellStyle name="Millares 3 4 3 2 6 2 2 2" xfId="41570" xr:uid="{10C1ED06-9F82-4500-ABFD-03B84B686EF4}"/>
    <cellStyle name="Millares 3 4 3 2 6 2 3" xfId="30129" xr:uid="{C0C82074-1162-46AB-9A63-7EE8951F497C}"/>
    <cellStyle name="Millares 3 4 3 2 6 2 4" xfId="53011" xr:uid="{0BB7C556-6703-4086-B27A-2023E11605BA}"/>
    <cellStyle name="Millares 3 4 3 2 6 3" xfId="14434" xr:uid="{4F643746-3EEA-462A-AB91-22A4C6515F77}"/>
    <cellStyle name="Millares 3 4 3 2 6 3 2" xfId="37328" xr:uid="{D2E98DCF-DE02-4936-918D-85E2211A72B6}"/>
    <cellStyle name="Millares 3 4 3 2 6 4" xfId="25887" xr:uid="{439A3C64-59DA-42C7-8097-461326A4DE5D}"/>
    <cellStyle name="Millares 3 4 3 2 6 5" xfId="48769" xr:uid="{21F7E2E1-EF1E-4EDC-98B8-DC20212E118E}"/>
    <cellStyle name="Millares 3 4 3 2 7" xfId="3241" xr:uid="{3F6D9AB8-9F90-44ED-95B6-BEBC3045AD1B}"/>
    <cellStyle name="Millares 3 4 3 2 7 2" xfId="7484" xr:uid="{72D4650E-A93E-4DBD-AD78-E0DA18C57ECF}"/>
    <cellStyle name="Millares 3 4 3 2 7 2 2" xfId="18936" xr:uid="{C45D227F-72B6-4245-AFCA-84C22D953148}"/>
    <cellStyle name="Millares 3 4 3 2 7 2 2 2" xfId="41830" xr:uid="{0512D41C-D423-4834-ABC0-2BF7FC6B9E46}"/>
    <cellStyle name="Millares 3 4 3 2 7 2 3" xfId="30389" xr:uid="{DB179C51-3379-4CA9-98F9-F5A7A68DB355}"/>
    <cellStyle name="Millares 3 4 3 2 7 2 4" xfId="53271" xr:uid="{AC09E8D2-C8CB-45CA-B4B5-D442A4941A08}"/>
    <cellStyle name="Millares 3 4 3 2 7 3" xfId="14694" xr:uid="{F2D8D7D5-A387-47D2-841F-1FA5D2AE4D2B}"/>
    <cellStyle name="Millares 3 4 3 2 7 3 2" xfId="37588" xr:uid="{311FC90F-A603-4996-84AF-F859D9ECEAAC}"/>
    <cellStyle name="Millares 3 4 3 2 7 4" xfId="26147" xr:uid="{704C8EA5-3838-4111-AC89-143EECFB87A9}"/>
    <cellStyle name="Millares 3 4 3 2 7 5" xfId="49029" xr:uid="{E5F8DBED-EB7A-43A6-9313-EF0CE83AC112}"/>
    <cellStyle name="Millares 3 4 3 2 8" xfId="3502" xr:uid="{CE419A21-6F68-4396-90DA-27F3D82EDC9F}"/>
    <cellStyle name="Millares 3 4 3 2 8 2" xfId="7745" xr:uid="{E83CBBB5-4D02-4D1F-842D-6A64F0DD5D48}"/>
    <cellStyle name="Millares 3 4 3 2 8 2 2" xfId="19197" xr:uid="{B32525A1-72A9-4AEE-9660-E78AF78D7288}"/>
    <cellStyle name="Millares 3 4 3 2 8 2 2 2" xfId="42091" xr:uid="{F3FF1532-B160-427E-9248-94DCFB8D9D90}"/>
    <cellStyle name="Millares 3 4 3 2 8 2 3" xfId="30650" xr:uid="{8F087DE3-64E8-4BC3-9CB5-EC8ACB541CFD}"/>
    <cellStyle name="Millares 3 4 3 2 8 2 4" xfId="53532" xr:uid="{F86EA5D7-349E-45D6-A42C-75108A6EAA21}"/>
    <cellStyle name="Millares 3 4 3 2 8 3" xfId="14955" xr:uid="{BC74CA2C-C49A-49C4-B5FA-2513EEB6BA72}"/>
    <cellStyle name="Millares 3 4 3 2 8 3 2" xfId="37849" xr:uid="{C5298F3D-C1D4-4CC1-89B8-EC55F82DAE4E}"/>
    <cellStyle name="Millares 3 4 3 2 8 4" xfId="26408" xr:uid="{D0CAC366-188D-400E-85D6-E5B633617182}"/>
    <cellStyle name="Millares 3 4 3 2 8 5" xfId="49290" xr:uid="{5D5A6AF6-D0CA-4CFF-9C49-3A64EEF3296B}"/>
    <cellStyle name="Millares 3 4 3 2 9" xfId="4570" xr:uid="{983AF863-6F8B-470D-89E0-F1777769891C}"/>
    <cellStyle name="Millares 3 4 3 2 9 2" xfId="16022" xr:uid="{E11AE35F-78A1-4C76-B79B-FB1B20A2B4E0}"/>
    <cellStyle name="Millares 3 4 3 2 9 2 2" xfId="38916" xr:uid="{80EE421F-5270-49DB-8BCD-32D88A285ADF}"/>
    <cellStyle name="Millares 3 4 3 2 9 3" xfId="27475" xr:uid="{DD2E2BD2-F47A-4B60-8CA0-FF9BAA422C94}"/>
    <cellStyle name="Millares 3 4 3 2 9 4" xfId="50357" xr:uid="{98028E8B-67C4-40F8-BB3D-ECCC8F356F46}"/>
    <cellStyle name="Millares 3 4 3 3" xfId="487" xr:uid="{3384B475-2F8D-438C-BF4B-2CAB60642848}"/>
    <cellStyle name="Millares 3 4 3 3 10" xfId="46282" xr:uid="{22532B82-DFC4-43D0-B15B-190F472C238C}"/>
    <cellStyle name="Millares 3 4 3 3 2" xfId="1015" xr:uid="{67F99155-A867-49EA-BEE6-3A0D2BCBCADC}"/>
    <cellStyle name="Millares 3 4 3 3 2 2" xfId="2332" xr:uid="{200FB10C-13F2-45DD-A4A2-0F0260D52683}"/>
    <cellStyle name="Millares 3 4 3 3 2 2 2" xfId="6580" xr:uid="{1476C002-98BE-4EDC-8AB6-5C426EEFEE32}"/>
    <cellStyle name="Millares 3 4 3 3 2 2 2 2" xfId="18032" xr:uid="{D4039041-41A6-4C2E-83B2-F092A965A6BF}"/>
    <cellStyle name="Millares 3 4 3 3 2 2 2 2 2" xfId="40926" xr:uid="{3DC6FB5E-D247-4ADB-992A-FCA464BA77B0}"/>
    <cellStyle name="Millares 3 4 3 3 2 2 2 3" xfId="29485" xr:uid="{9041C3CB-E4B8-4BF8-BB1E-0721213B9838}"/>
    <cellStyle name="Millares 3 4 3 3 2 2 2 4" xfId="52367" xr:uid="{74F4693D-36D6-417B-91E4-906A6248184A}"/>
    <cellStyle name="Millares 3 4 3 3 2 2 3" xfId="13790" xr:uid="{AC1321CB-6B90-4F69-8987-8E063A55B288}"/>
    <cellStyle name="Millares 3 4 3 3 2 2 3 2" xfId="36684" xr:uid="{6CCD1CFC-2621-47AE-A79A-67551B6BFD8C}"/>
    <cellStyle name="Millares 3 4 3 3 2 2 4" xfId="25243" xr:uid="{FD6DCE04-9AB2-41BF-B79D-46383859403A}"/>
    <cellStyle name="Millares 3 4 3 3 2 2 5" xfId="48126" xr:uid="{1B8A1394-CF0E-4962-ADAD-BFA92DEA5D90}"/>
    <cellStyle name="Millares 3 4 3 3 2 3" xfId="4176" xr:uid="{72A6A6A4-0C47-43E4-93BF-5F2454CDBC89}"/>
    <cellStyle name="Millares 3 4 3 3 2 3 2" xfId="8419" xr:uid="{28D2D6FE-A107-4C4C-9EAA-8F39EC038EEB}"/>
    <cellStyle name="Millares 3 4 3 3 2 3 2 2" xfId="19871" xr:uid="{98243CC6-88AD-455B-A0C7-9CAC0DD64853}"/>
    <cellStyle name="Millares 3 4 3 3 2 3 2 2 2" xfId="42765" xr:uid="{19E08AD3-27BE-4744-B3C5-97C9684F16F3}"/>
    <cellStyle name="Millares 3 4 3 3 2 3 2 3" xfId="31324" xr:uid="{0EFABBC0-282B-4ABC-929B-A2AA80A269B6}"/>
    <cellStyle name="Millares 3 4 3 3 2 3 2 4" xfId="54206" xr:uid="{68351536-B178-4813-80D3-3E09FF715E90}"/>
    <cellStyle name="Millares 3 4 3 3 2 3 3" xfId="15629" xr:uid="{DB1BDCB3-1298-422E-982B-A75E6C8A2D8D}"/>
    <cellStyle name="Millares 3 4 3 3 2 3 3 2" xfId="38523" xr:uid="{179CA48C-6D90-4768-A29E-F780F71CE6E0}"/>
    <cellStyle name="Millares 3 4 3 3 2 3 4" xfId="27082" xr:uid="{F0F14147-258C-4FC9-A6BD-6470A6736AE4}"/>
    <cellStyle name="Millares 3 4 3 3 2 3 5" xfId="49964" xr:uid="{B3E10FD8-14F0-49A3-A04B-CDAC9CED37F6}"/>
    <cellStyle name="Millares 3 4 3 3 2 4" xfId="5263" xr:uid="{B2F933BD-FBC3-432C-BD0C-F35C3167BDF9}"/>
    <cellStyle name="Millares 3 4 3 3 2 4 2" xfId="16715" xr:uid="{B889DFC5-703C-49D2-B920-BE184C41FE09}"/>
    <cellStyle name="Millares 3 4 3 3 2 4 2 2" xfId="39609" xr:uid="{496B72DD-7E6C-4A10-B46F-158D35D93CA6}"/>
    <cellStyle name="Millares 3 4 3 3 2 4 3" xfId="28168" xr:uid="{9153C203-D884-4508-82A7-B61A90DB0EF0}"/>
    <cellStyle name="Millares 3 4 3 3 2 4 4" xfId="51050" xr:uid="{D05E1D4E-AC0E-407F-A058-63D6FBF2BFF7}"/>
    <cellStyle name="Millares 3 4 3 3 2 5" xfId="10324" xr:uid="{AEC441FB-BC36-4AF3-AD1E-1F319FC19B72}"/>
    <cellStyle name="Millares 3 4 3 3 2 5 2" xfId="21767" xr:uid="{E5FCAE47-326A-4620-A3E1-C06648758321}"/>
    <cellStyle name="Millares 3 4 3 3 2 5 2 2" xfId="44661" xr:uid="{C951A309-98BC-455E-9F27-F6276186EEDF}"/>
    <cellStyle name="Millares 3 4 3 3 2 5 3" xfId="33220" xr:uid="{91DB9896-C166-45E8-B4C4-60C7A8BCA55C}"/>
    <cellStyle name="Millares 3 4 3 3 2 6" xfId="11408" xr:uid="{510E674D-1FE8-4620-A1D1-109C521970B5}"/>
    <cellStyle name="Millares 3 4 3 3 2 6 2" xfId="22851" xr:uid="{3DA1A534-978C-4380-B14F-8773DB0B463D}"/>
    <cellStyle name="Millares 3 4 3 3 2 6 2 2" xfId="45745" xr:uid="{972740CA-5AA2-4211-A972-969EBEDEAA1F}"/>
    <cellStyle name="Millares 3 4 3 3 2 6 3" xfId="34304" xr:uid="{0737CB94-1E5B-475F-B88B-13D21BF3B9A5}"/>
    <cellStyle name="Millares 3 4 3 3 2 7" xfId="12473" xr:uid="{81ED63EC-9BA9-4346-82B0-7636F6C43CF3}"/>
    <cellStyle name="Millares 3 4 3 3 2 7 2" xfId="35367" xr:uid="{1C809C21-6460-4464-A2E6-9ED41AF17862}"/>
    <cellStyle name="Millares 3 4 3 3 2 8" xfId="23926" xr:uid="{53E4EE21-1669-4E70-9F33-74A143969A54}"/>
    <cellStyle name="Millares 3 4 3 3 2 9" xfId="46809" xr:uid="{40756AF9-8485-40D0-8BBB-978A2249D86E}"/>
    <cellStyle name="Millares 3 4 3 3 3" xfId="1805" xr:uid="{F6E29CBD-6CDE-48A0-9CED-CE38A844CBD6}"/>
    <cellStyle name="Millares 3 4 3 3 3 2" xfId="6053" xr:uid="{DFC8068B-5856-43FB-A6B6-9DDDB245E13A}"/>
    <cellStyle name="Millares 3 4 3 3 3 2 2" xfId="17505" xr:uid="{DCEEFBDF-BC3B-4866-8CA8-360DC089238C}"/>
    <cellStyle name="Millares 3 4 3 3 3 2 2 2" xfId="40399" xr:uid="{0D5D760D-CF45-4D0E-B199-D0C2C6ECB526}"/>
    <cellStyle name="Millares 3 4 3 3 3 2 3" xfId="28958" xr:uid="{4560549E-EC63-487E-84C1-5187E34BBC2D}"/>
    <cellStyle name="Millares 3 4 3 3 3 2 4" xfId="51840" xr:uid="{18962C45-5653-4B20-A9E8-38EFF8FEB14C}"/>
    <cellStyle name="Millares 3 4 3 3 3 3" xfId="13263" xr:uid="{F6A92DD0-C0B0-4998-B3BD-B9A60A6B9CD8}"/>
    <cellStyle name="Millares 3 4 3 3 3 3 2" xfId="36157" xr:uid="{80A791F2-FE18-433D-85DD-2FABB643D8E3}"/>
    <cellStyle name="Millares 3 4 3 3 3 4" xfId="24716" xr:uid="{A8392D20-5735-4F9B-9D85-CED9E6EE7336}"/>
    <cellStyle name="Millares 3 4 3 3 3 5" xfId="47599" xr:uid="{4E3E5107-ABDD-4010-8C26-BD8C4484E285}"/>
    <cellStyle name="Millares 3 4 3 3 4" xfId="3649" xr:uid="{2A044B82-FD31-4F48-9F9A-CF07332F3403}"/>
    <cellStyle name="Millares 3 4 3 3 4 2" xfId="7892" xr:uid="{589F96CF-49DC-41C9-B204-6974C98AE85F}"/>
    <cellStyle name="Millares 3 4 3 3 4 2 2" xfId="19344" xr:uid="{FED043F8-8FBB-4EE4-A974-9D2DF559B319}"/>
    <cellStyle name="Millares 3 4 3 3 4 2 2 2" xfId="42238" xr:uid="{1BA32BE9-A2C7-44B6-9EE2-6AF9379613EA}"/>
    <cellStyle name="Millares 3 4 3 3 4 2 3" xfId="30797" xr:uid="{8888584A-AFCE-4C24-A6F3-67535BEDC520}"/>
    <cellStyle name="Millares 3 4 3 3 4 2 4" xfId="53679" xr:uid="{D2CBCF83-9534-49AA-AFD5-12B84D9BBF64}"/>
    <cellStyle name="Millares 3 4 3 3 4 3" xfId="15102" xr:uid="{C52219A6-4E5B-4D6A-8724-27CB7DAF3ECB}"/>
    <cellStyle name="Millares 3 4 3 3 4 3 2" xfId="37996" xr:uid="{797516E5-64E5-459B-9169-4D7465A6110D}"/>
    <cellStyle name="Millares 3 4 3 3 4 4" xfId="26555" xr:uid="{00FCE249-7AA3-46D2-81B6-C14C926324E1}"/>
    <cellStyle name="Millares 3 4 3 3 4 5" xfId="49437" xr:uid="{863D171D-B1BA-46F2-AA7F-EBF6D7D9DFC1}"/>
    <cellStyle name="Millares 3 4 3 3 5" xfId="4736" xr:uid="{17E21238-EE83-4580-9567-6F7AECAF1E32}"/>
    <cellStyle name="Millares 3 4 3 3 5 2" xfId="16188" xr:uid="{4E4AD9B5-1E43-4BA9-BC00-E4B26E02FE8C}"/>
    <cellStyle name="Millares 3 4 3 3 5 2 2" xfId="39082" xr:uid="{6617DC62-9536-49BE-8B76-BE702663EBD0}"/>
    <cellStyle name="Millares 3 4 3 3 5 3" xfId="27641" xr:uid="{1A3A1E8A-BBD2-461F-8A02-7B794D11DE94}"/>
    <cellStyle name="Millares 3 4 3 3 5 4" xfId="50523" xr:uid="{F528F4B1-59AC-47B0-AE89-9CA9A57E1B7C}"/>
    <cellStyle name="Millares 3 4 3 3 6" xfId="9797" xr:uid="{1AE45213-495E-41B2-A8F4-A0E39370CB48}"/>
    <cellStyle name="Millares 3 4 3 3 6 2" xfId="21240" xr:uid="{04321F30-CEEF-410E-A169-CBA47A180306}"/>
    <cellStyle name="Millares 3 4 3 3 6 2 2" xfId="44134" xr:uid="{77A1B27D-486B-4743-92B5-505A31731F87}"/>
    <cellStyle name="Millares 3 4 3 3 6 3" xfId="32693" xr:uid="{235CE376-8EE6-41C6-BECD-A97EA51E9053}"/>
    <cellStyle name="Millares 3 4 3 3 7" xfId="10881" xr:uid="{364C4907-D38C-417E-BB97-BAF905BA1D2F}"/>
    <cellStyle name="Millares 3 4 3 3 7 2" xfId="22324" xr:uid="{A6194228-E873-4CA8-852C-39187242D7F3}"/>
    <cellStyle name="Millares 3 4 3 3 7 2 2" xfId="45218" xr:uid="{494A056C-179D-4C5C-B58F-B5727E70419E}"/>
    <cellStyle name="Millares 3 4 3 3 7 3" xfId="33777" xr:uid="{864261D5-1288-45C6-BF83-2EDF217F5D6C}"/>
    <cellStyle name="Millares 3 4 3 3 8" xfId="11946" xr:uid="{614CEB7B-11FE-4969-92E4-8AA83FE471A6}"/>
    <cellStyle name="Millares 3 4 3 3 8 2" xfId="34840" xr:uid="{51DAC918-FA80-4954-972E-FDFBAD670163}"/>
    <cellStyle name="Millares 3 4 3 3 9" xfId="23399" xr:uid="{95432EF1-D656-4B78-9519-14553CFDA721}"/>
    <cellStyle name="Millares 3 4 3 4" xfId="751" xr:uid="{9153D076-4375-4961-9F99-03A689F19B84}"/>
    <cellStyle name="Millares 3 4 3 4 2" xfId="2068" xr:uid="{21CED178-8251-4D40-9D31-5581370457F2}"/>
    <cellStyle name="Millares 3 4 3 4 2 2" xfId="6316" xr:uid="{4E20A644-B66C-4E8D-B62B-C6E980252D39}"/>
    <cellStyle name="Millares 3 4 3 4 2 2 2" xfId="17768" xr:uid="{9074A4D3-4B37-4CE4-98C2-23B07D61AFD7}"/>
    <cellStyle name="Millares 3 4 3 4 2 2 2 2" xfId="40662" xr:uid="{02BAA005-DC26-4268-AC88-216BB1FB7360}"/>
    <cellStyle name="Millares 3 4 3 4 2 2 3" xfId="29221" xr:uid="{1823C37A-17C3-4CA6-A7DF-3993EEE9AD8D}"/>
    <cellStyle name="Millares 3 4 3 4 2 2 4" xfId="52103" xr:uid="{5F12C087-24FF-42F5-BD8D-666ABA1C411E}"/>
    <cellStyle name="Millares 3 4 3 4 2 3" xfId="13526" xr:uid="{FAC0131F-9854-4A63-9850-A00CED746978}"/>
    <cellStyle name="Millares 3 4 3 4 2 3 2" xfId="36420" xr:uid="{D942BCA8-4523-496B-AC5B-897EA7B0CDCE}"/>
    <cellStyle name="Millares 3 4 3 4 2 4" xfId="24979" xr:uid="{E4423DBB-B09F-4F9C-B734-F682825A088D}"/>
    <cellStyle name="Millares 3 4 3 4 2 5" xfId="47862" xr:uid="{AB42E597-27D1-47E8-BD3F-3A6E46A74FD5}"/>
    <cellStyle name="Millares 3 4 3 4 3" xfId="3912" xr:uid="{7857082A-D16F-458E-A6D8-1D058B584661}"/>
    <cellStyle name="Millares 3 4 3 4 3 2" xfId="8155" xr:uid="{5A35DFC2-5BE9-431C-8E89-02ACA68A9E4C}"/>
    <cellStyle name="Millares 3 4 3 4 3 2 2" xfId="19607" xr:uid="{7FB7BD76-BBAC-4ED0-95D9-971CE6C0041C}"/>
    <cellStyle name="Millares 3 4 3 4 3 2 2 2" xfId="42501" xr:uid="{3F740BFB-91B0-4B2B-8EF9-75AB5C8E4A0E}"/>
    <cellStyle name="Millares 3 4 3 4 3 2 3" xfId="31060" xr:uid="{2CFC8D13-40D2-434C-AD9A-DD7BAF4D60CE}"/>
    <cellStyle name="Millares 3 4 3 4 3 2 4" xfId="53942" xr:uid="{F04DD9A8-4267-4606-9768-D779A13BBDA7}"/>
    <cellStyle name="Millares 3 4 3 4 3 3" xfId="15365" xr:uid="{212B22C6-3EDD-4237-BD14-B041C896A5A5}"/>
    <cellStyle name="Millares 3 4 3 4 3 3 2" xfId="38259" xr:uid="{47228D0F-0548-41B9-9A77-D409EF3D0CC4}"/>
    <cellStyle name="Millares 3 4 3 4 3 4" xfId="26818" xr:uid="{57D24F3D-98F6-4694-9429-CDEAE4379B22}"/>
    <cellStyle name="Millares 3 4 3 4 3 5" xfId="49700" xr:uid="{2B854348-4A20-4D8A-9CC0-35B5BFC18CBD}"/>
    <cellStyle name="Millares 3 4 3 4 4" xfId="4999" xr:uid="{D0D176DD-D042-4274-B7D3-6CE8EC3974EA}"/>
    <cellStyle name="Millares 3 4 3 4 4 2" xfId="16451" xr:uid="{C1F3039A-543E-43DD-B492-1F19FF26C559}"/>
    <cellStyle name="Millares 3 4 3 4 4 2 2" xfId="39345" xr:uid="{46FE65A5-3B53-4065-85F8-5A4E7CA18287}"/>
    <cellStyle name="Millares 3 4 3 4 4 3" xfId="27904" xr:uid="{2742216B-7541-466A-82AE-89F0808C000B}"/>
    <cellStyle name="Millares 3 4 3 4 4 4" xfId="50786" xr:uid="{7B7E7AF6-0B92-4A97-84A7-7F2657EE6082}"/>
    <cellStyle name="Millares 3 4 3 4 5" xfId="10060" xr:uid="{1F20E35C-7FD9-4543-A813-736C80BDB1D4}"/>
    <cellStyle name="Millares 3 4 3 4 5 2" xfId="21503" xr:uid="{38C3F3D5-06EE-4DA5-876C-92DFC3CF282C}"/>
    <cellStyle name="Millares 3 4 3 4 5 2 2" xfId="44397" xr:uid="{69EAB447-BCE5-4C0A-BFB2-6E8D678A7988}"/>
    <cellStyle name="Millares 3 4 3 4 5 3" xfId="32956" xr:uid="{C7F7FB2C-C5F5-4A29-8937-B7A1F810BE1B}"/>
    <cellStyle name="Millares 3 4 3 4 6" xfId="11144" xr:uid="{CB876B4B-76DD-4186-B327-4560BD990011}"/>
    <cellStyle name="Millares 3 4 3 4 6 2" xfId="22587" xr:uid="{5E3052E6-3952-4825-B5C7-98BDEBF376DC}"/>
    <cellStyle name="Millares 3 4 3 4 6 2 2" xfId="45481" xr:uid="{3C1D4BB3-E107-4410-91A1-5C78FC9FA9CD}"/>
    <cellStyle name="Millares 3 4 3 4 6 3" xfId="34040" xr:uid="{A8C0B4A2-482F-40F0-9844-47D60613FA29}"/>
    <cellStyle name="Millares 3 4 3 4 7" xfId="12209" xr:uid="{0763F904-E907-4A1A-B6E6-08CE05AA71DC}"/>
    <cellStyle name="Millares 3 4 3 4 7 2" xfId="35103" xr:uid="{C8EF04CE-93A0-44FB-9565-DB9521BB64B3}"/>
    <cellStyle name="Millares 3 4 3 4 8" xfId="23662" xr:uid="{B3E7BB8B-6018-4327-8D6C-793191BCC94F}"/>
    <cellStyle name="Millares 3 4 3 4 9" xfId="46545" xr:uid="{8FBD71FC-FFDC-410F-8018-7B0CAB6F6141}"/>
    <cellStyle name="Millares 3 4 3 5" xfId="1279" xr:uid="{87190C15-63CE-4391-9499-B272B84979CA}"/>
    <cellStyle name="Millares 3 4 3 5 2" xfId="2596" xr:uid="{96918FEE-6BBD-4FBA-8BAC-3A3418E4DA01}"/>
    <cellStyle name="Millares 3 4 3 5 2 2" xfId="6844" xr:uid="{3C9E5671-8F88-4284-BC71-FA9B8AD4FC89}"/>
    <cellStyle name="Millares 3 4 3 5 2 2 2" xfId="18296" xr:uid="{4CF6529F-5EA6-4D4A-BB56-11AADAF5D8FB}"/>
    <cellStyle name="Millares 3 4 3 5 2 2 2 2" xfId="41190" xr:uid="{866D8977-0590-48F7-BC79-FBD5A4E3E770}"/>
    <cellStyle name="Millares 3 4 3 5 2 2 3" xfId="29749" xr:uid="{C69E270A-F67E-4F57-9D1F-FF6F533CE9C2}"/>
    <cellStyle name="Millares 3 4 3 5 2 2 4" xfId="52631" xr:uid="{86CDE93F-1427-428D-955A-82B96D0DF578}"/>
    <cellStyle name="Millares 3 4 3 5 2 3" xfId="14054" xr:uid="{008C366A-1278-4232-A40F-F53D09FD9A15}"/>
    <cellStyle name="Millares 3 4 3 5 2 3 2" xfId="36948" xr:uid="{66233587-4999-4AEB-95B0-4B207AA75D9D}"/>
    <cellStyle name="Millares 3 4 3 5 2 4" xfId="25507" xr:uid="{D920F587-3497-4D8A-A50E-08EC90EF6A37}"/>
    <cellStyle name="Millares 3 4 3 5 2 5" xfId="48390" xr:uid="{87BB9F0F-99B1-4125-8EB7-F04926B52BCC}"/>
    <cellStyle name="Millares 3 4 3 5 3" xfId="5527" xr:uid="{0A1E3E47-A556-407F-858E-D4C89B1898AD}"/>
    <cellStyle name="Millares 3 4 3 5 3 2" xfId="16979" xr:uid="{648CCB55-159C-4142-95B9-082E7AE72AA9}"/>
    <cellStyle name="Millares 3 4 3 5 3 2 2" xfId="39873" xr:uid="{7D3E7B92-788B-4E6D-B40B-B960376D69F8}"/>
    <cellStyle name="Millares 3 4 3 5 3 3" xfId="28432" xr:uid="{6ABF6E08-FF53-4978-8372-B62A6B4868BA}"/>
    <cellStyle name="Millares 3 4 3 5 3 4" xfId="51314" xr:uid="{3E39CEA8-B63A-4D7E-BCBC-490630E14410}"/>
    <cellStyle name="Millares 3 4 3 5 4" xfId="12737" xr:uid="{4A155850-1C0B-4784-A40E-9DE788524F00}"/>
    <cellStyle name="Millares 3 4 3 5 4 2" xfId="35631" xr:uid="{B99C3CE4-2D27-46DA-87DF-42437B2F4057}"/>
    <cellStyle name="Millares 3 4 3 5 5" xfId="24190" xr:uid="{9F5CA25F-CD01-407C-BD2E-C8D7503E58BA}"/>
    <cellStyle name="Millares 3 4 3 5 6" xfId="47073" xr:uid="{CA08FCD8-E893-43A8-B555-563ADE286C39}"/>
    <cellStyle name="Millares 3 4 3 6" xfId="1542" xr:uid="{0BEF92D3-DDFB-41FD-853C-CB8BA1C01558}"/>
    <cellStyle name="Millares 3 4 3 6 2" xfId="5790" xr:uid="{770AFF1B-AA64-40DC-9975-5A55118A7AD9}"/>
    <cellStyle name="Millares 3 4 3 6 2 2" xfId="17242" xr:uid="{EC648ABB-E78C-4F98-B9E6-B2C42AEF49E7}"/>
    <cellStyle name="Millares 3 4 3 6 2 2 2" xfId="40136" xr:uid="{27D00C77-0F97-4D4E-A107-3F450AF8CAD8}"/>
    <cellStyle name="Millares 3 4 3 6 2 3" xfId="28695" xr:uid="{EF3F48E1-7070-4433-B178-B4523A898D55}"/>
    <cellStyle name="Millares 3 4 3 6 2 4" xfId="51577" xr:uid="{48CAA957-31C9-4ED8-8CFE-CB60ECCC941A}"/>
    <cellStyle name="Millares 3 4 3 6 3" xfId="13000" xr:uid="{1E730E95-912B-4E7A-99F7-13118092906D}"/>
    <cellStyle name="Millares 3 4 3 6 3 2" xfId="35894" xr:uid="{AF0FBF5E-1547-4BF6-A083-9E38C33A3F10}"/>
    <cellStyle name="Millares 3 4 3 6 4" xfId="24453" xr:uid="{5404A767-BEB6-4EB7-A482-DB91065F7771}"/>
    <cellStyle name="Millares 3 4 3 6 5" xfId="47336" xr:uid="{A48616E7-6BF1-4455-BCA3-E31E118EE2B4}"/>
    <cellStyle name="Millares 3 4 3 7" xfId="2864" xr:uid="{CD50C686-A001-4CEA-B8DD-36921D18B720}"/>
    <cellStyle name="Millares 3 4 3 7 2" xfId="7108" xr:uid="{72249B86-4AF1-401E-BC8C-A3307836FF85}"/>
    <cellStyle name="Millares 3 4 3 7 2 2" xfId="18560" xr:uid="{788DFB19-45D6-4D49-883D-6E212EE88EFE}"/>
    <cellStyle name="Millares 3 4 3 7 2 2 2" xfId="41454" xr:uid="{BC16D129-9D9A-40EA-A843-731E36B2EF48}"/>
    <cellStyle name="Millares 3 4 3 7 2 3" xfId="30013" xr:uid="{8C087FD5-8265-4A3F-B459-92150F8AFB98}"/>
    <cellStyle name="Millares 3 4 3 7 2 4" xfId="52895" xr:uid="{DD95D108-C3BE-4DAE-82FA-D9BF499CEF39}"/>
    <cellStyle name="Millares 3 4 3 7 3" xfId="14318" xr:uid="{93EDE195-4C4F-4671-87F4-63ECEC86E191}"/>
    <cellStyle name="Millares 3 4 3 7 3 2" xfId="37212" xr:uid="{DA92D90E-E7B9-4E5F-8BC2-FF9439BA2523}"/>
    <cellStyle name="Millares 3 4 3 7 4" xfId="25771" xr:uid="{E447345D-F7BD-4F22-A380-7E40673E0EA3}"/>
    <cellStyle name="Millares 3 4 3 7 5" xfId="48653" xr:uid="{713FAD2C-5877-4273-9677-3D1AE69D9BBE}"/>
    <cellStyle name="Millares 3 4 3 8" xfId="3124" xr:uid="{43C8314C-F6D9-4FE8-BA58-9DBD52011625}"/>
    <cellStyle name="Millares 3 4 3 8 2" xfId="7367" xr:uid="{E32CED66-F5B3-4DFC-B990-DE58BCF1A03E}"/>
    <cellStyle name="Millares 3 4 3 8 2 2" xfId="18819" xr:uid="{238F8CE1-E392-4293-8B8D-0B2E95EEC5FC}"/>
    <cellStyle name="Millares 3 4 3 8 2 2 2" xfId="41713" xr:uid="{FE5D3815-98EB-4B99-9109-AFFD3803C59D}"/>
    <cellStyle name="Millares 3 4 3 8 2 3" xfId="30272" xr:uid="{85146B77-D1FB-43DA-AE62-4BAB2F4F236B}"/>
    <cellStyle name="Millares 3 4 3 8 2 4" xfId="53154" xr:uid="{545D09F7-B6BA-48BC-A6DE-C36F3B2601A1}"/>
    <cellStyle name="Millares 3 4 3 8 3" xfId="14577" xr:uid="{B09B6F69-6512-407D-A447-E88AE5C07234}"/>
    <cellStyle name="Millares 3 4 3 8 3 2" xfId="37471" xr:uid="{04EE4DDD-AC7D-4CA3-A2DB-DDF4A5972683}"/>
    <cellStyle name="Millares 3 4 3 8 4" xfId="26030" xr:uid="{11480715-C84E-4CF3-B968-369C2E325237}"/>
    <cellStyle name="Millares 3 4 3 8 5" xfId="48912" xr:uid="{1D20DFBF-ADE7-4E7A-946D-35927BAC4C26}"/>
    <cellStyle name="Millares 3 4 3 9" xfId="3386" xr:uid="{7D93828C-ACDB-4131-92DC-2C84B0FF09AF}"/>
    <cellStyle name="Millares 3 4 3 9 2" xfId="7629" xr:uid="{C5EAF442-9300-4389-8829-E47C00412B7C}"/>
    <cellStyle name="Millares 3 4 3 9 2 2" xfId="19081" xr:uid="{B6D66936-BF4F-4A70-A409-A7FB80700D02}"/>
    <cellStyle name="Millares 3 4 3 9 2 2 2" xfId="41975" xr:uid="{0701E14D-129F-4C53-94A9-95853103B1A8}"/>
    <cellStyle name="Millares 3 4 3 9 2 3" xfId="30534" xr:uid="{86DF0B82-C382-4B92-B9A5-9491BD8C4CAA}"/>
    <cellStyle name="Millares 3 4 3 9 2 4" xfId="53416" xr:uid="{A2E2D585-0894-4821-9E33-58FFA66E8497}"/>
    <cellStyle name="Millares 3 4 3 9 3" xfId="14839" xr:uid="{B6A673E6-629A-4FD7-9251-B67C0159A31D}"/>
    <cellStyle name="Millares 3 4 3 9 3 2" xfId="37733" xr:uid="{A1854096-B28F-4F91-BDAC-AC5FE42516E7}"/>
    <cellStyle name="Millares 3 4 3 9 4" xfId="26292" xr:uid="{2D5DCE9A-8701-4C5F-AD16-747121105121}"/>
    <cellStyle name="Millares 3 4 3 9 5" xfId="49174" xr:uid="{27FB3C44-F1DD-4CB6-99EA-0E6AEE231DF7}"/>
    <cellStyle name="Millares 3 4 4" xfId="260" xr:uid="{DC944EE4-38C0-458F-8DB1-6643E5A8B729}"/>
    <cellStyle name="Millares 3 4 4 10" xfId="4494" xr:uid="{AE63EDF1-B59E-437F-843A-7175628D7C73}"/>
    <cellStyle name="Millares 3 4 4 10 2" xfId="15946" xr:uid="{3474AC1D-A57D-49E9-9CA2-F79065E50F29}"/>
    <cellStyle name="Millares 3 4 4 10 2 2" xfId="38840" xr:uid="{024B8FA0-D014-4E7E-88E6-9A04F8BECA95}"/>
    <cellStyle name="Millares 3 4 4 10 3" xfId="27399" xr:uid="{E0A3813A-86BD-4F71-9003-66EAB32E4C42}"/>
    <cellStyle name="Millares 3 4 4 10 4" xfId="50281" xr:uid="{02739842-E4A6-4072-8C45-AFDF6F8513D3}"/>
    <cellStyle name="Millares 3 4 4 11" xfId="8774" xr:uid="{6A920BCE-49A3-4C02-8517-5C8718CF45C4}"/>
    <cellStyle name="Millares 3 4 4 11 2" xfId="20218" xr:uid="{B31CDB69-A91E-4872-B7FF-B01174F799A2}"/>
    <cellStyle name="Millares 3 4 4 11 2 2" xfId="43112" xr:uid="{447E21C9-1C41-4AD7-8071-CF117244E4D8}"/>
    <cellStyle name="Millares 3 4 4 11 3" xfId="31671" xr:uid="{91F37BE6-C69D-47A9-9AD9-75E1B3507B55}"/>
    <cellStyle name="Millares 3 4 4 11 4" xfId="54553" xr:uid="{8EE31CD9-68F3-4D35-920A-146FAC2F9003}"/>
    <cellStyle name="Millares 3 4 4 12" xfId="9036" xr:uid="{424A0802-088F-4DFC-A3A4-71DC397F4423}"/>
    <cellStyle name="Millares 3 4 4 12 2" xfId="20480" xr:uid="{3B310C6D-91B9-473D-8F0B-50CE6FD4071E}"/>
    <cellStyle name="Millares 3 4 4 12 2 2" xfId="43374" xr:uid="{58019BFA-63BC-41E2-9DD4-4F8B6A4DA688}"/>
    <cellStyle name="Millares 3 4 4 12 3" xfId="31933" xr:uid="{F61A7CDA-A560-480B-8765-6E1A6F8E62B6}"/>
    <cellStyle name="Millares 3 4 4 12 4" xfId="54815" xr:uid="{77F0ED6F-FE5B-4483-A8E2-D70B958AC800}"/>
    <cellStyle name="Millares 3 4 4 13" xfId="9303" xr:uid="{E5999A9E-DAA9-4CD0-8290-F91BD742E505}"/>
    <cellStyle name="Millares 3 4 4 13 2" xfId="20747" xr:uid="{9C08D749-FA62-4639-9D91-F97626A2CD8E}"/>
    <cellStyle name="Millares 3 4 4 13 2 2" xfId="43641" xr:uid="{082E835D-CD67-4DC9-BC76-DB7D0192715F}"/>
    <cellStyle name="Millares 3 4 4 13 3" xfId="32200" xr:uid="{7F7B1AC6-BA38-45EE-9A90-79D1556CB519}"/>
    <cellStyle name="Millares 3 4 4 13 4" xfId="55082" xr:uid="{99E40565-58C2-4961-89CA-631BBE3CD45C}"/>
    <cellStyle name="Millares 3 4 4 14" xfId="9575" xr:uid="{44E48BFA-2451-4883-9789-0F8D5ADFDC33}"/>
    <cellStyle name="Millares 3 4 4 14 2" xfId="21018" xr:uid="{6BE68650-6DB2-4770-AECD-810DE5719FC7}"/>
    <cellStyle name="Millares 3 4 4 14 2 2" xfId="43912" xr:uid="{0BEC5F74-1DF1-4D05-9048-F497F82C3486}"/>
    <cellStyle name="Millares 3 4 4 14 3" xfId="32471" xr:uid="{4F2CF880-4A3C-4ABB-8CAF-146E9D9C59A0}"/>
    <cellStyle name="Millares 3 4 4 15" xfId="10659" xr:uid="{20DFAA6D-45F7-4886-B87E-B82C4C788415}"/>
    <cellStyle name="Millares 3 4 4 15 2" xfId="22102" xr:uid="{AD10BE1A-1A61-4371-8244-D708E395627D}"/>
    <cellStyle name="Millares 3 4 4 15 2 2" xfId="44996" xr:uid="{235C1794-5890-4422-BC13-08D0EE0ADD7A}"/>
    <cellStyle name="Millares 3 4 4 15 3" xfId="33555" xr:uid="{B9B59582-6296-4C90-B26A-E8F3F084B6C8}"/>
    <cellStyle name="Millares 3 4 4 16" xfId="11724" xr:uid="{00A195A1-0F2D-41D1-A8E1-77BDC1B94E3B}"/>
    <cellStyle name="Millares 3 4 4 16 2" xfId="34618" xr:uid="{B433836C-426D-476E-ABBB-5EC03A754C4D}"/>
    <cellStyle name="Millares 3 4 4 17" xfId="23177" xr:uid="{C8E5D243-8F0D-44B2-BA19-D48D8E7B9E94}"/>
    <cellStyle name="Millares 3 4 4 18" xfId="46060" xr:uid="{DAB6E411-4231-4C41-9D59-132F64DC605E}"/>
    <cellStyle name="Millares 3 4 4 2" xfId="381" xr:uid="{87060152-98CB-4413-8CF2-6AAA0EFB4F81}"/>
    <cellStyle name="Millares 3 4 4 2 10" xfId="8890" xr:uid="{B54339B4-D288-43DB-9577-4E62EFE30D72}"/>
    <cellStyle name="Millares 3 4 4 2 10 2" xfId="20334" xr:uid="{6094846F-8D94-43AC-B81E-748620C1E3E4}"/>
    <cellStyle name="Millares 3 4 4 2 10 2 2" xfId="43228" xr:uid="{77468AE5-6EE8-406C-A2A9-E4FBA368B8DC}"/>
    <cellStyle name="Millares 3 4 4 2 10 3" xfId="31787" xr:uid="{C5B1157B-9C0F-47AA-9ADC-A18DFD3D978F}"/>
    <cellStyle name="Millares 3 4 4 2 10 4" xfId="54669" xr:uid="{B290EA03-098F-4ED9-BDCA-CEF96F27F3C5}"/>
    <cellStyle name="Millares 3 4 4 2 11" xfId="9152" xr:uid="{17A928FA-0CD6-42DB-ADB0-26DEF99EDF23}"/>
    <cellStyle name="Millares 3 4 4 2 11 2" xfId="20596" xr:uid="{8A1EF78E-1B1F-485C-9618-00FE1204C6E5}"/>
    <cellStyle name="Millares 3 4 4 2 11 2 2" xfId="43490" xr:uid="{A93A83C2-C3DA-4921-A16E-022D407C00CD}"/>
    <cellStyle name="Millares 3 4 4 2 11 3" xfId="32049" xr:uid="{7AF9C6EE-EA34-4C2E-9820-31259D13C4C7}"/>
    <cellStyle name="Millares 3 4 4 2 11 4" xfId="54931" xr:uid="{19713DD4-865D-4313-84C7-4052E7CA653F}"/>
    <cellStyle name="Millares 3 4 4 2 12" xfId="9419" xr:uid="{C62F30D5-3408-43E7-8A84-06584436EBED}"/>
    <cellStyle name="Millares 3 4 4 2 12 2" xfId="20863" xr:uid="{FF078DA3-FE30-4081-A178-3685E5C7E1E1}"/>
    <cellStyle name="Millares 3 4 4 2 12 2 2" xfId="43757" xr:uid="{67D1B84E-EFE0-4E7F-8EFB-ADD922CE1997}"/>
    <cellStyle name="Millares 3 4 4 2 12 3" xfId="32316" xr:uid="{01FDAA5E-AA29-447B-BEC1-DE35EF640A57}"/>
    <cellStyle name="Millares 3 4 4 2 12 4" xfId="55198" xr:uid="{BF0047C8-77A6-4D74-8095-161FA33D0BFF}"/>
    <cellStyle name="Millares 3 4 4 2 13" xfId="9691" xr:uid="{AD8CC1DA-15B9-4ECA-93BD-4D98B075AC47}"/>
    <cellStyle name="Millares 3 4 4 2 13 2" xfId="21134" xr:uid="{11906E7D-B17E-45E8-A4FB-0A6828BA653C}"/>
    <cellStyle name="Millares 3 4 4 2 13 2 2" xfId="44028" xr:uid="{9C47C267-A08A-4320-8B63-D1557CDB2470}"/>
    <cellStyle name="Millares 3 4 4 2 13 3" xfId="32587" xr:uid="{E647E0C8-33FF-4FCF-926C-612B32A8F36E}"/>
    <cellStyle name="Millares 3 4 4 2 14" xfId="10775" xr:uid="{C4F54E87-BBF9-4019-8FA4-8A7F109C345F}"/>
    <cellStyle name="Millares 3 4 4 2 14 2" xfId="22218" xr:uid="{B1F7DE64-62BD-4D75-BE86-846112A4B079}"/>
    <cellStyle name="Millares 3 4 4 2 14 2 2" xfId="45112" xr:uid="{8897860B-AF55-4CB2-8E44-E7B819762F09}"/>
    <cellStyle name="Millares 3 4 4 2 14 3" xfId="33671" xr:uid="{1CCDC786-5AF6-4B10-A386-82BB349D7F6F}"/>
    <cellStyle name="Millares 3 4 4 2 15" xfId="11840" xr:uid="{5465CDB7-A17E-4EBC-8560-B4D046B3D0B0}"/>
    <cellStyle name="Millares 3 4 4 2 15 2" xfId="34734" xr:uid="{634FC42C-9A7B-4413-8C2F-AE76A5B4341C}"/>
    <cellStyle name="Millares 3 4 4 2 16" xfId="23293" xr:uid="{8CECC1DF-7457-42D5-B585-0256F171BAC3}"/>
    <cellStyle name="Millares 3 4 4 2 17" xfId="46176" xr:uid="{AF0C4C8D-B50B-4F49-AA38-1B7BB6536E40}"/>
    <cellStyle name="Millares 3 4 4 2 2" xfId="644" xr:uid="{D72DAEF2-634B-4648-9516-24B6A481D332}"/>
    <cellStyle name="Millares 3 4 4 2 2 10" xfId="46439" xr:uid="{1DEE78F9-D629-4C81-828B-A392034BEE7D}"/>
    <cellStyle name="Millares 3 4 4 2 2 2" xfId="1172" xr:uid="{684FD29B-4841-41FA-8123-F723745C52F9}"/>
    <cellStyle name="Millares 3 4 4 2 2 2 2" xfId="2489" xr:uid="{65EF0726-FDE1-487F-B829-095AADE5F86D}"/>
    <cellStyle name="Millares 3 4 4 2 2 2 2 2" xfId="6737" xr:uid="{0794F2C3-CA5B-470E-B9F5-6D7ECA9A191D}"/>
    <cellStyle name="Millares 3 4 4 2 2 2 2 2 2" xfId="18189" xr:uid="{64813ABA-18DC-4A5B-8C63-62F9481148CF}"/>
    <cellStyle name="Millares 3 4 4 2 2 2 2 2 2 2" xfId="41083" xr:uid="{1C9FB6B3-4DF5-419F-9990-C00D638A98DA}"/>
    <cellStyle name="Millares 3 4 4 2 2 2 2 2 3" xfId="29642" xr:uid="{F0F32528-2321-4AA8-AC8D-ECDCFA7CD1CB}"/>
    <cellStyle name="Millares 3 4 4 2 2 2 2 2 4" xfId="52524" xr:uid="{BF982DDE-9ABE-4FBC-A99C-45483AF4B981}"/>
    <cellStyle name="Millares 3 4 4 2 2 2 2 3" xfId="13947" xr:uid="{46A8941F-440E-4675-9887-A595386BF118}"/>
    <cellStyle name="Millares 3 4 4 2 2 2 2 3 2" xfId="36841" xr:uid="{3B621DD5-9E2C-4513-B914-28A89F480B7D}"/>
    <cellStyle name="Millares 3 4 4 2 2 2 2 4" xfId="25400" xr:uid="{C1EDA528-8301-4FF9-94FF-20C8A1B8D10B}"/>
    <cellStyle name="Millares 3 4 4 2 2 2 2 5" xfId="48283" xr:uid="{82B5A9F1-765A-4A93-B64F-95759AF6B07A}"/>
    <cellStyle name="Millares 3 4 4 2 2 2 3" xfId="4333" xr:uid="{93AD9F41-44A0-4E84-8124-815517D34505}"/>
    <cellStyle name="Millares 3 4 4 2 2 2 3 2" xfId="8576" xr:uid="{269C7283-31EB-4800-8DDE-E7CA3F877BC9}"/>
    <cellStyle name="Millares 3 4 4 2 2 2 3 2 2" xfId="20028" xr:uid="{382F51C8-9C75-48C1-9F01-54822EFFBBB9}"/>
    <cellStyle name="Millares 3 4 4 2 2 2 3 2 2 2" xfId="42922" xr:uid="{66B2D5F8-C0BE-4181-A27B-883C1FF9FC40}"/>
    <cellStyle name="Millares 3 4 4 2 2 2 3 2 3" xfId="31481" xr:uid="{79D8FBC8-82C4-4637-A156-C8C16979B581}"/>
    <cellStyle name="Millares 3 4 4 2 2 2 3 2 4" xfId="54363" xr:uid="{A8042953-95BF-49AF-B1ED-F86F8C3828B2}"/>
    <cellStyle name="Millares 3 4 4 2 2 2 3 3" xfId="15786" xr:uid="{A048D81A-FA6D-42DE-9BF3-758DEE78B7B8}"/>
    <cellStyle name="Millares 3 4 4 2 2 2 3 3 2" xfId="38680" xr:uid="{C0F0F228-727F-49C1-AEDF-29C39F2002B1}"/>
    <cellStyle name="Millares 3 4 4 2 2 2 3 4" xfId="27239" xr:uid="{F0517C5D-E34E-4678-947F-0C8070C2BAFC}"/>
    <cellStyle name="Millares 3 4 4 2 2 2 3 5" xfId="50121" xr:uid="{30677F8B-0D72-447D-B842-3A9AECFA6758}"/>
    <cellStyle name="Millares 3 4 4 2 2 2 4" xfId="5420" xr:uid="{DEA22FEB-52BD-437D-AE49-A6A6ED902EF3}"/>
    <cellStyle name="Millares 3 4 4 2 2 2 4 2" xfId="16872" xr:uid="{7496CE62-177D-4EB6-ABF2-317B46EA0E51}"/>
    <cellStyle name="Millares 3 4 4 2 2 2 4 2 2" xfId="39766" xr:uid="{2682208C-F717-4AF2-BF14-881F99D2B0BD}"/>
    <cellStyle name="Millares 3 4 4 2 2 2 4 3" xfId="28325" xr:uid="{04E9F487-B13C-4D09-9902-A4B8F731887D}"/>
    <cellStyle name="Millares 3 4 4 2 2 2 4 4" xfId="51207" xr:uid="{EA478D49-AABF-4696-8927-38457FCAE14A}"/>
    <cellStyle name="Millares 3 4 4 2 2 2 5" xfId="10481" xr:uid="{E8C20C5F-4868-43D9-9031-CA3E77245C47}"/>
    <cellStyle name="Millares 3 4 4 2 2 2 5 2" xfId="21924" xr:uid="{944F0BEB-73F0-4169-9E6B-EB84FD5F0CFD}"/>
    <cellStyle name="Millares 3 4 4 2 2 2 5 2 2" xfId="44818" xr:uid="{B09DC721-F07C-40A1-BD0B-AAAAE2AB9E26}"/>
    <cellStyle name="Millares 3 4 4 2 2 2 5 3" xfId="33377" xr:uid="{0511D71B-5EAE-46EF-9D30-E86356D13489}"/>
    <cellStyle name="Millares 3 4 4 2 2 2 6" xfId="11565" xr:uid="{82BFDA61-4E70-448A-957A-DE957A83EAF4}"/>
    <cellStyle name="Millares 3 4 4 2 2 2 6 2" xfId="23008" xr:uid="{771675D8-B77A-40A7-9D8E-69E115652C01}"/>
    <cellStyle name="Millares 3 4 4 2 2 2 6 2 2" xfId="45902" xr:uid="{E440D900-BE27-496D-A3A5-F58A17422654}"/>
    <cellStyle name="Millares 3 4 4 2 2 2 6 3" xfId="34461" xr:uid="{F5068B0F-B7E5-4F16-AAC6-955DBED9286C}"/>
    <cellStyle name="Millares 3 4 4 2 2 2 7" xfId="12630" xr:uid="{13764E8C-AD90-49E4-BE95-35E1DE773579}"/>
    <cellStyle name="Millares 3 4 4 2 2 2 7 2" xfId="35524" xr:uid="{D855EBB3-DBEC-4044-A6FE-F15095A80BD7}"/>
    <cellStyle name="Millares 3 4 4 2 2 2 8" xfId="24083" xr:uid="{9704716C-6667-49B3-A925-7DC6BC461557}"/>
    <cellStyle name="Millares 3 4 4 2 2 2 9" xfId="46966" xr:uid="{901ADEEF-D84F-4D6D-BEC7-7EEEDED7ACB8}"/>
    <cellStyle name="Millares 3 4 4 2 2 3" xfId="1962" xr:uid="{AD6B6B3B-8777-4C69-9509-8945F5E20668}"/>
    <cellStyle name="Millares 3 4 4 2 2 3 2" xfId="6210" xr:uid="{E1A76B5A-523C-4AC1-89A9-4FABC2ADDD80}"/>
    <cellStyle name="Millares 3 4 4 2 2 3 2 2" xfId="17662" xr:uid="{89B37BBC-7C1E-40F9-A795-F74CA4F76AD2}"/>
    <cellStyle name="Millares 3 4 4 2 2 3 2 2 2" xfId="40556" xr:uid="{D3CE6F34-3106-4EA6-9354-C64CC936A4BD}"/>
    <cellStyle name="Millares 3 4 4 2 2 3 2 3" xfId="29115" xr:uid="{5947778C-A06C-4930-8C0C-7FB725A4EA9F}"/>
    <cellStyle name="Millares 3 4 4 2 2 3 2 4" xfId="51997" xr:uid="{111BB3DF-6527-4EA2-B930-CD3939253A33}"/>
    <cellStyle name="Millares 3 4 4 2 2 3 3" xfId="13420" xr:uid="{A7EDF6A4-9D31-4431-A7A5-8FCAAD6AB19A}"/>
    <cellStyle name="Millares 3 4 4 2 2 3 3 2" xfId="36314" xr:uid="{A97EB97E-6E26-4531-B86D-E85E4AE0B05D}"/>
    <cellStyle name="Millares 3 4 4 2 2 3 4" xfId="24873" xr:uid="{CCE27000-4A81-44E7-B01C-3D7F43F0E062}"/>
    <cellStyle name="Millares 3 4 4 2 2 3 5" xfId="47756" xr:uid="{B4D8B977-CA31-4555-877C-F61D78EF4439}"/>
    <cellStyle name="Millares 3 4 4 2 2 4" xfId="3806" xr:uid="{B3DEFCC9-2767-4DF5-AC86-C65F8A300E1A}"/>
    <cellStyle name="Millares 3 4 4 2 2 4 2" xfId="8049" xr:uid="{9E4D08FA-0ADC-470A-9053-D26E5B342C2A}"/>
    <cellStyle name="Millares 3 4 4 2 2 4 2 2" xfId="19501" xr:uid="{2AE45AA4-E94D-4172-BFAA-FB51AC630D10}"/>
    <cellStyle name="Millares 3 4 4 2 2 4 2 2 2" xfId="42395" xr:uid="{8F4A9420-59D3-4D99-9308-55DB9B55B901}"/>
    <cellStyle name="Millares 3 4 4 2 2 4 2 3" xfId="30954" xr:uid="{F00C4357-7053-49C6-BDB4-C51A25ED32C3}"/>
    <cellStyle name="Millares 3 4 4 2 2 4 2 4" xfId="53836" xr:uid="{D2CBE330-0253-4A3B-A92F-91369964759F}"/>
    <cellStyle name="Millares 3 4 4 2 2 4 3" xfId="15259" xr:uid="{96558937-22BA-419A-8CE1-094AA49BF5BC}"/>
    <cellStyle name="Millares 3 4 4 2 2 4 3 2" xfId="38153" xr:uid="{5CB99039-6F65-4CDF-8EF0-C8F780CFB812}"/>
    <cellStyle name="Millares 3 4 4 2 2 4 4" xfId="26712" xr:uid="{BE8713A6-9F6B-416D-A356-747B1580A474}"/>
    <cellStyle name="Millares 3 4 4 2 2 4 5" xfId="49594" xr:uid="{F06084F9-DACF-42C4-8FAE-EDE68D247EE9}"/>
    <cellStyle name="Millares 3 4 4 2 2 5" xfId="4893" xr:uid="{998F2D16-8636-43E4-9F7F-9E9965BAC126}"/>
    <cellStyle name="Millares 3 4 4 2 2 5 2" xfId="16345" xr:uid="{EC686287-DD59-419D-9F65-B24EDC195282}"/>
    <cellStyle name="Millares 3 4 4 2 2 5 2 2" xfId="39239" xr:uid="{4EBEB550-BACB-4BE7-BED0-DF64EFAC64A5}"/>
    <cellStyle name="Millares 3 4 4 2 2 5 3" xfId="27798" xr:uid="{6FB8E326-8042-4D76-B149-07A4BC9137BD}"/>
    <cellStyle name="Millares 3 4 4 2 2 5 4" xfId="50680" xr:uid="{0789572E-F516-470B-A130-4CED5FA18ADC}"/>
    <cellStyle name="Millares 3 4 4 2 2 6" xfId="9954" xr:uid="{F65EF415-16D2-4A4C-8D6B-00E13CFA8951}"/>
    <cellStyle name="Millares 3 4 4 2 2 6 2" xfId="21397" xr:uid="{18E7A96E-ED94-49E5-99F3-E689ECFEEF7D}"/>
    <cellStyle name="Millares 3 4 4 2 2 6 2 2" xfId="44291" xr:uid="{307CF534-DADF-481D-B99B-0A5268E63454}"/>
    <cellStyle name="Millares 3 4 4 2 2 6 3" xfId="32850" xr:uid="{434A088A-0E00-4E69-8095-AE0185E4A628}"/>
    <cellStyle name="Millares 3 4 4 2 2 7" xfId="11038" xr:uid="{F8F15922-C0CF-4045-B462-A5E411A1BBBF}"/>
    <cellStyle name="Millares 3 4 4 2 2 7 2" xfId="22481" xr:uid="{80C4964D-5DF0-4199-B2A4-EBDD18D356A0}"/>
    <cellStyle name="Millares 3 4 4 2 2 7 2 2" xfId="45375" xr:uid="{850E713E-9408-4E58-9884-7185752BDB0C}"/>
    <cellStyle name="Millares 3 4 4 2 2 7 3" xfId="33934" xr:uid="{276442B6-9E69-4599-A465-29310ECFDB7C}"/>
    <cellStyle name="Millares 3 4 4 2 2 8" xfId="12103" xr:uid="{4AD578F6-3987-4B59-98C5-918607A92527}"/>
    <cellStyle name="Millares 3 4 4 2 2 8 2" xfId="34997" xr:uid="{F7666114-91C0-46EB-874C-F3BEF89D7483}"/>
    <cellStyle name="Millares 3 4 4 2 2 9" xfId="23556" xr:uid="{56BD69BF-E6CC-4253-B706-A7D4819180ED}"/>
    <cellStyle name="Millares 3 4 4 2 3" xfId="909" xr:uid="{77063F31-88A7-49F2-B618-7E67DEAA94C1}"/>
    <cellStyle name="Millares 3 4 4 2 3 2" xfId="2226" xr:uid="{80192B57-6996-4E07-9AF0-EF7B2530FF3C}"/>
    <cellStyle name="Millares 3 4 4 2 3 2 2" xfId="6474" xr:uid="{DDA51ABA-DC08-49D2-BA93-D3C09A1CE711}"/>
    <cellStyle name="Millares 3 4 4 2 3 2 2 2" xfId="17926" xr:uid="{32F5C577-0D39-44AA-A834-2CC6CD880EF1}"/>
    <cellStyle name="Millares 3 4 4 2 3 2 2 2 2" xfId="40820" xr:uid="{BDE61975-3284-4CF8-AA1B-D0D0E84BD3C8}"/>
    <cellStyle name="Millares 3 4 4 2 3 2 2 3" xfId="29379" xr:uid="{DB824521-67D0-424A-91E9-B412D10B6A0F}"/>
    <cellStyle name="Millares 3 4 4 2 3 2 2 4" xfId="52261" xr:uid="{76E563FD-AF47-4893-B99A-CB44AC343BB9}"/>
    <cellStyle name="Millares 3 4 4 2 3 2 3" xfId="13684" xr:uid="{9D21801E-9C1D-48A6-90A5-6615E1B6B823}"/>
    <cellStyle name="Millares 3 4 4 2 3 2 3 2" xfId="36578" xr:uid="{12D77CF2-6EEC-4AF5-8BA2-69CCCEAB240D}"/>
    <cellStyle name="Millares 3 4 4 2 3 2 4" xfId="25137" xr:uid="{B52E277C-538B-4643-BE05-2E2E3FA6F15A}"/>
    <cellStyle name="Millares 3 4 4 2 3 2 5" xfId="48020" xr:uid="{9CF11646-E780-4C89-8B35-119F23914E56}"/>
    <cellStyle name="Millares 3 4 4 2 3 3" xfId="4070" xr:uid="{E0D6DCFE-C0FF-485A-AF08-81AFB8E58146}"/>
    <cellStyle name="Millares 3 4 4 2 3 3 2" xfId="8313" xr:uid="{E9BF6A36-75CF-46DA-B7F6-D0C8F7D7C3C8}"/>
    <cellStyle name="Millares 3 4 4 2 3 3 2 2" xfId="19765" xr:uid="{9A54211A-51AE-4274-AF1A-2EE5D83DC419}"/>
    <cellStyle name="Millares 3 4 4 2 3 3 2 2 2" xfId="42659" xr:uid="{8EAA800A-DF59-40E6-ABF5-7C781150DECB}"/>
    <cellStyle name="Millares 3 4 4 2 3 3 2 3" xfId="31218" xr:uid="{5D774D91-36FA-46A8-8454-83EFC86D19D0}"/>
    <cellStyle name="Millares 3 4 4 2 3 3 2 4" xfId="54100" xr:uid="{F0A8B222-FC23-41B1-AE6B-C766D8B52A30}"/>
    <cellStyle name="Millares 3 4 4 2 3 3 3" xfId="15523" xr:uid="{5268B11B-A5F2-47C9-975E-0EF453EB5E9F}"/>
    <cellStyle name="Millares 3 4 4 2 3 3 3 2" xfId="38417" xr:uid="{E47CBFE7-8B94-42EB-A65F-51D1D11C48CB}"/>
    <cellStyle name="Millares 3 4 4 2 3 3 4" xfId="26976" xr:uid="{E554B161-CABF-4A7C-87EB-9C45F44F90C4}"/>
    <cellStyle name="Millares 3 4 4 2 3 3 5" xfId="49858" xr:uid="{ACB73C0A-98B6-4C3E-BE11-8ED5770523DE}"/>
    <cellStyle name="Millares 3 4 4 2 3 4" xfId="5157" xr:uid="{A7809706-F659-46CB-A2B7-F118B2E8CD1B}"/>
    <cellStyle name="Millares 3 4 4 2 3 4 2" xfId="16609" xr:uid="{5A4C0345-E6EB-4480-BEAF-4B2926E22E5E}"/>
    <cellStyle name="Millares 3 4 4 2 3 4 2 2" xfId="39503" xr:uid="{21A16684-3E4C-4B3B-B88D-9F4FA9969159}"/>
    <cellStyle name="Millares 3 4 4 2 3 4 3" xfId="28062" xr:uid="{FC2504FE-E3DB-45FE-8FED-27385A91CE68}"/>
    <cellStyle name="Millares 3 4 4 2 3 4 4" xfId="50944" xr:uid="{ECF36A4E-0F6E-4B9B-B3C6-D82908A6499E}"/>
    <cellStyle name="Millares 3 4 4 2 3 5" xfId="10218" xr:uid="{FE04F09F-77A5-4654-9C3F-EB8ED9DE353E}"/>
    <cellStyle name="Millares 3 4 4 2 3 5 2" xfId="21661" xr:uid="{2CE43CC4-38A2-436E-8C2C-AE7136769B22}"/>
    <cellStyle name="Millares 3 4 4 2 3 5 2 2" xfId="44555" xr:uid="{B723F469-75AA-4954-858C-E27429EBDD43}"/>
    <cellStyle name="Millares 3 4 4 2 3 5 3" xfId="33114" xr:uid="{1A52E043-B733-4C28-9CB1-A6B4D266B612}"/>
    <cellStyle name="Millares 3 4 4 2 3 6" xfId="11302" xr:uid="{CA274E15-3F04-4B01-B66D-3B5C35807726}"/>
    <cellStyle name="Millares 3 4 4 2 3 6 2" xfId="22745" xr:uid="{F260FB35-DAB3-429F-ACD9-6BFA258884C5}"/>
    <cellStyle name="Millares 3 4 4 2 3 6 2 2" xfId="45639" xr:uid="{46F541FF-0612-413F-93E8-A49611FEA9FD}"/>
    <cellStyle name="Millares 3 4 4 2 3 6 3" xfId="34198" xr:uid="{F9C14841-3BB5-4460-B52B-2559F99563EB}"/>
    <cellStyle name="Millares 3 4 4 2 3 7" xfId="12367" xr:uid="{21BE0FDF-6311-482E-9EC8-D1AFD7794C4B}"/>
    <cellStyle name="Millares 3 4 4 2 3 7 2" xfId="35261" xr:uid="{2B6DF0EC-D125-41A8-B2D5-37CE6B7C1EBC}"/>
    <cellStyle name="Millares 3 4 4 2 3 8" xfId="23820" xr:uid="{87DD4112-0F7E-4C92-A016-C121DAA3EDBF}"/>
    <cellStyle name="Millares 3 4 4 2 3 9" xfId="46703" xr:uid="{239F4133-C1E7-443B-BA71-BBF6E7CFC539}"/>
    <cellStyle name="Millares 3 4 4 2 4" xfId="1437" xr:uid="{EE534A5B-63FB-43B8-8FE6-684C26ED8FEA}"/>
    <cellStyle name="Millares 3 4 4 2 4 2" xfId="2754" xr:uid="{F93D6132-4BE7-49AC-9946-2402CBD91CE5}"/>
    <cellStyle name="Millares 3 4 4 2 4 2 2" xfId="7002" xr:uid="{5FCAC6E3-EA95-4876-B7FB-ECFC81B60691}"/>
    <cellStyle name="Millares 3 4 4 2 4 2 2 2" xfId="18454" xr:uid="{ECE9D72E-6E20-447B-8AFB-1AAAEBCFEA3F}"/>
    <cellStyle name="Millares 3 4 4 2 4 2 2 2 2" xfId="41348" xr:uid="{A8709DB0-479F-439D-AFF7-3548E529ECF3}"/>
    <cellStyle name="Millares 3 4 4 2 4 2 2 3" xfId="29907" xr:uid="{A1741176-3658-4100-AF25-C0B1F32A9673}"/>
    <cellStyle name="Millares 3 4 4 2 4 2 2 4" xfId="52789" xr:uid="{66F11D34-BD99-49AD-8C20-0AC813EBA6DD}"/>
    <cellStyle name="Millares 3 4 4 2 4 2 3" xfId="14212" xr:uid="{09F0DFF3-F5C5-4D01-BD15-451DEDC0AEAF}"/>
    <cellStyle name="Millares 3 4 4 2 4 2 3 2" xfId="37106" xr:uid="{D28C7787-B4D6-4324-BB40-9596FA9F8EDD}"/>
    <cellStyle name="Millares 3 4 4 2 4 2 4" xfId="25665" xr:uid="{E5D8EDE4-4B77-4B57-AEF0-EB4E8A2611DC}"/>
    <cellStyle name="Millares 3 4 4 2 4 2 5" xfId="48548" xr:uid="{C0C1A469-0BC1-49E3-B217-CB2AFF2CE601}"/>
    <cellStyle name="Millares 3 4 4 2 4 3" xfId="5685" xr:uid="{A4ABA3A6-68EF-469B-B956-098D4E3F2670}"/>
    <cellStyle name="Millares 3 4 4 2 4 3 2" xfId="17137" xr:uid="{94D448CC-8432-4818-A144-124C707092A9}"/>
    <cellStyle name="Millares 3 4 4 2 4 3 2 2" xfId="40031" xr:uid="{D87AB5EB-50CC-4AB2-8EA0-CE17F80000B5}"/>
    <cellStyle name="Millares 3 4 4 2 4 3 3" xfId="28590" xr:uid="{66DAB5E0-B2CE-4F44-A8C3-1C2D4640885D}"/>
    <cellStyle name="Millares 3 4 4 2 4 3 4" xfId="51472" xr:uid="{BE3FB03D-7368-4EA9-A1E8-3A5075C283B5}"/>
    <cellStyle name="Millares 3 4 4 2 4 4" xfId="12895" xr:uid="{AC0E31CE-416F-470B-A496-9A30E936D9B7}"/>
    <cellStyle name="Millares 3 4 4 2 4 4 2" xfId="35789" xr:uid="{2E8184F9-CB8C-4530-AE08-49C6BCC5F767}"/>
    <cellStyle name="Millares 3 4 4 2 4 5" xfId="24348" xr:uid="{98BFAB98-5C09-4773-AE6E-B5FFF83CD4C7}"/>
    <cellStyle name="Millares 3 4 4 2 4 6" xfId="47231" xr:uid="{5C761437-2B23-40CC-A4FA-D23474595157}"/>
    <cellStyle name="Millares 3 4 4 2 5" xfId="1699" xr:uid="{FE9360AA-9F8C-48A9-A8EF-7CA0062B1B05}"/>
    <cellStyle name="Millares 3 4 4 2 5 2" xfId="5947" xr:uid="{0BA4AA4A-8246-415B-820B-3370DC3D6AA4}"/>
    <cellStyle name="Millares 3 4 4 2 5 2 2" xfId="17399" xr:uid="{8B2D810F-268F-4AC9-B8AC-7C07E87B0346}"/>
    <cellStyle name="Millares 3 4 4 2 5 2 2 2" xfId="40293" xr:uid="{FE4BCD03-AF88-464D-8EF3-6E1951BC2D33}"/>
    <cellStyle name="Millares 3 4 4 2 5 2 3" xfId="28852" xr:uid="{0E801A5F-46F7-4E38-B64A-99B1AD08A997}"/>
    <cellStyle name="Millares 3 4 4 2 5 2 4" xfId="51734" xr:uid="{901A0BD9-2E06-49D9-A094-9FDC1AD8A0A4}"/>
    <cellStyle name="Millares 3 4 4 2 5 3" xfId="13157" xr:uid="{E4EC11B1-685C-419E-A2E1-5A187FA27ABF}"/>
    <cellStyle name="Millares 3 4 4 2 5 3 2" xfId="36051" xr:uid="{F93A7BC0-B647-489A-8C91-7DE344E6CEC1}"/>
    <cellStyle name="Millares 3 4 4 2 5 4" xfId="24610" xr:uid="{DCD4DEE1-DB1F-481A-B098-98FC262DDA80}"/>
    <cellStyle name="Millares 3 4 4 2 5 5" xfId="47493" xr:uid="{4F65A5AB-62F3-4FD8-843C-683829ACF56B}"/>
    <cellStyle name="Millares 3 4 4 2 6" xfId="3022" xr:uid="{8575BB28-76BA-4726-83B9-D3B2BA838DB3}"/>
    <cellStyle name="Millares 3 4 4 2 6 2" xfId="7265" xr:uid="{0CF08AA7-D3F0-4CB6-A1F7-22E8B07F56B9}"/>
    <cellStyle name="Millares 3 4 4 2 6 2 2" xfId="18717" xr:uid="{F4026685-BCFC-4E34-AF32-231690AC358F}"/>
    <cellStyle name="Millares 3 4 4 2 6 2 2 2" xfId="41611" xr:uid="{89F98A50-211A-41A2-BDD2-BDBCD2661B7F}"/>
    <cellStyle name="Millares 3 4 4 2 6 2 3" xfId="30170" xr:uid="{B709B0A9-8AF0-43E8-A1DD-52AD50A1CDD7}"/>
    <cellStyle name="Millares 3 4 4 2 6 2 4" xfId="53052" xr:uid="{7616AEDA-895C-4B8A-A5CC-CC4672AE94DA}"/>
    <cellStyle name="Millares 3 4 4 2 6 3" xfId="14475" xr:uid="{0759001C-6EC1-4DB8-8D2B-06C54DD1FC46}"/>
    <cellStyle name="Millares 3 4 4 2 6 3 2" xfId="37369" xr:uid="{EB95B9A2-2ECC-4383-8A6D-A478CF3674DD}"/>
    <cellStyle name="Millares 3 4 4 2 6 4" xfId="25928" xr:uid="{CD100531-CBBE-4993-A646-82E9E9580425}"/>
    <cellStyle name="Millares 3 4 4 2 6 5" xfId="48810" xr:uid="{797275BC-8134-4669-B79E-DA9904B974DC}"/>
    <cellStyle name="Millares 3 4 4 2 7" xfId="3282" xr:uid="{EED65E43-E819-4E7C-98A3-F8E721561AF3}"/>
    <cellStyle name="Millares 3 4 4 2 7 2" xfId="7525" xr:uid="{D4502F3C-9CC5-4211-987B-025A720B92FB}"/>
    <cellStyle name="Millares 3 4 4 2 7 2 2" xfId="18977" xr:uid="{4E276E43-DDC1-41E4-8AFB-F417E75A9CDC}"/>
    <cellStyle name="Millares 3 4 4 2 7 2 2 2" xfId="41871" xr:uid="{574C53E9-8A99-402A-8815-8BFB7543DF60}"/>
    <cellStyle name="Millares 3 4 4 2 7 2 3" xfId="30430" xr:uid="{13EB6C79-C084-4232-BC64-57EA1B650BD8}"/>
    <cellStyle name="Millares 3 4 4 2 7 2 4" xfId="53312" xr:uid="{148295E5-C6D4-4E8E-89F9-7CEF785052C0}"/>
    <cellStyle name="Millares 3 4 4 2 7 3" xfId="14735" xr:uid="{DD219ABD-E51A-422A-AB58-A8F77B548715}"/>
    <cellStyle name="Millares 3 4 4 2 7 3 2" xfId="37629" xr:uid="{7355BC9C-8515-40D5-A024-6C12B22EA239}"/>
    <cellStyle name="Millares 3 4 4 2 7 4" xfId="26188" xr:uid="{E7915D39-3A3B-41DD-BE8B-16790E56B059}"/>
    <cellStyle name="Millares 3 4 4 2 7 5" xfId="49070" xr:uid="{F807EE76-106B-479F-9C2D-F845396BD4AB}"/>
    <cellStyle name="Millares 3 4 4 2 8" xfId="3543" xr:uid="{BE8BE5BD-2521-419A-90EC-28E859C1DBB3}"/>
    <cellStyle name="Millares 3 4 4 2 8 2" xfId="7786" xr:uid="{E9D5BD4F-AD1B-4786-9872-3F936FC39698}"/>
    <cellStyle name="Millares 3 4 4 2 8 2 2" xfId="19238" xr:uid="{C73C5C2B-6247-4131-928C-109B6F65C07C}"/>
    <cellStyle name="Millares 3 4 4 2 8 2 2 2" xfId="42132" xr:uid="{52B442BA-EAB4-4C0D-8124-35C864B43E9D}"/>
    <cellStyle name="Millares 3 4 4 2 8 2 3" xfId="30691" xr:uid="{F8CA9CAF-9F47-471F-B101-F9640DBE9491}"/>
    <cellStyle name="Millares 3 4 4 2 8 2 4" xfId="53573" xr:uid="{260777B3-6AF9-4E60-A74E-A36BB7195A63}"/>
    <cellStyle name="Millares 3 4 4 2 8 3" xfId="14996" xr:uid="{570F58D8-E81D-46BC-9F23-AF91238F5368}"/>
    <cellStyle name="Millares 3 4 4 2 8 3 2" xfId="37890" xr:uid="{222DD3C2-756D-48D0-9083-05F9DB1D612E}"/>
    <cellStyle name="Millares 3 4 4 2 8 4" xfId="26449" xr:uid="{D198085A-BA19-44A8-A5F6-20B740EA5F3B}"/>
    <cellStyle name="Millares 3 4 4 2 8 5" xfId="49331" xr:uid="{75853D7E-DC17-424E-BB72-1DB0CF50704C}"/>
    <cellStyle name="Millares 3 4 4 2 9" xfId="4611" xr:uid="{A7F2EC86-7F57-4C2E-AEBB-F959D55CF94C}"/>
    <cellStyle name="Millares 3 4 4 2 9 2" xfId="16063" xr:uid="{70EE9ACB-82DA-476D-A561-EF9B8B06EB95}"/>
    <cellStyle name="Millares 3 4 4 2 9 2 2" xfId="38957" xr:uid="{24619998-AC26-4B63-8316-F7784E3CEB0B}"/>
    <cellStyle name="Millares 3 4 4 2 9 3" xfId="27516" xr:uid="{48455710-D753-4A2B-A308-92F1602151A3}"/>
    <cellStyle name="Millares 3 4 4 2 9 4" xfId="50398" xr:uid="{C1541C51-D054-46E9-ADA1-7E0CA0DBE028}"/>
    <cellStyle name="Millares 3 4 4 3" xfId="528" xr:uid="{DD72C965-EC28-45FE-B5CD-701473749878}"/>
    <cellStyle name="Millares 3 4 4 3 10" xfId="46323" xr:uid="{2252F4B1-177D-4331-AB35-E8AEED5245CB}"/>
    <cellStyle name="Millares 3 4 4 3 2" xfId="1056" xr:uid="{C1653DCA-4A22-402D-AF9A-CE2E25BA7564}"/>
    <cellStyle name="Millares 3 4 4 3 2 2" xfId="2373" xr:uid="{5D512970-759A-428B-90FF-81E3418C28D9}"/>
    <cellStyle name="Millares 3 4 4 3 2 2 2" xfId="6621" xr:uid="{5C4A4629-5151-49E4-9B98-56F8A657AEC2}"/>
    <cellStyle name="Millares 3 4 4 3 2 2 2 2" xfId="18073" xr:uid="{F14C8A02-96B8-46AF-9558-FBDB7F56CC8D}"/>
    <cellStyle name="Millares 3 4 4 3 2 2 2 2 2" xfId="40967" xr:uid="{654B8FC0-B4F8-430C-9BB2-BEB5CDF12E6B}"/>
    <cellStyle name="Millares 3 4 4 3 2 2 2 3" xfId="29526" xr:uid="{F43316E0-8B44-4A9C-8589-AEBB7DE6B807}"/>
    <cellStyle name="Millares 3 4 4 3 2 2 2 4" xfId="52408" xr:uid="{6ADF102F-DD21-4133-836E-2E7FC8892F27}"/>
    <cellStyle name="Millares 3 4 4 3 2 2 3" xfId="13831" xr:uid="{ABD3D3B9-0E60-4152-96B2-4A605E8377DC}"/>
    <cellStyle name="Millares 3 4 4 3 2 2 3 2" xfId="36725" xr:uid="{D7028804-30D9-4E2E-8071-4C7D35AF9FFD}"/>
    <cellStyle name="Millares 3 4 4 3 2 2 4" xfId="25284" xr:uid="{617FDB19-A555-4505-86CB-ED70715D8D40}"/>
    <cellStyle name="Millares 3 4 4 3 2 2 5" xfId="48167" xr:uid="{6A9D49AE-6C17-4A96-83FF-FA047E8BEF5B}"/>
    <cellStyle name="Millares 3 4 4 3 2 3" xfId="4217" xr:uid="{66A1BC09-624C-414E-8514-89B2735234BE}"/>
    <cellStyle name="Millares 3 4 4 3 2 3 2" xfId="8460" xr:uid="{1AEB7E85-E3E1-4A69-BD8D-FBBF067A6D64}"/>
    <cellStyle name="Millares 3 4 4 3 2 3 2 2" xfId="19912" xr:uid="{D9639210-595A-4814-9EA8-04DDBF901FEB}"/>
    <cellStyle name="Millares 3 4 4 3 2 3 2 2 2" xfId="42806" xr:uid="{A4030F83-8866-47EB-9C51-B42C10E8E4E2}"/>
    <cellStyle name="Millares 3 4 4 3 2 3 2 3" xfId="31365" xr:uid="{181A09EA-01BC-435E-BF14-77BBDAC01EF3}"/>
    <cellStyle name="Millares 3 4 4 3 2 3 2 4" xfId="54247" xr:uid="{931634A5-4C4A-492D-9CD9-30A460739DC2}"/>
    <cellStyle name="Millares 3 4 4 3 2 3 3" xfId="15670" xr:uid="{3BCA25B3-9352-46D5-97FF-4228E95BDC91}"/>
    <cellStyle name="Millares 3 4 4 3 2 3 3 2" xfId="38564" xr:uid="{7A14255B-39C5-428C-8F61-0762CAB0ED77}"/>
    <cellStyle name="Millares 3 4 4 3 2 3 4" xfId="27123" xr:uid="{161FD536-AAE6-44F7-A498-63385CF6AEA8}"/>
    <cellStyle name="Millares 3 4 4 3 2 3 5" xfId="50005" xr:uid="{83D21F2A-AD72-4581-894A-BA6724AF371C}"/>
    <cellStyle name="Millares 3 4 4 3 2 4" xfId="5304" xr:uid="{15E07FA6-1977-418B-BB37-55C1C5CB5B0D}"/>
    <cellStyle name="Millares 3 4 4 3 2 4 2" xfId="16756" xr:uid="{69D6D121-C88A-45BE-B676-DEF15DFBABAF}"/>
    <cellStyle name="Millares 3 4 4 3 2 4 2 2" xfId="39650" xr:uid="{947A2B38-B8C4-476D-969F-F2B01F72AFF3}"/>
    <cellStyle name="Millares 3 4 4 3 2 4 3" xfId="28209" xr:uid="{5BF9F050-2355-4CDE-B480-70B754E6AED1}"/>
    <cellStyle name="Millares 3 4 4 3 2 4 4" xfId="51091" xr:uid="{64E63F79-D33F-4541-A588-CD28A08FF22A}"/>
    <cellStyle name="Millares 3 4 4 3 2 5" xfId="10365" xr:uid="{79254868-3FEF-4B5E-93A8-C7C3EF53714D}"/>
    <cellStyle name="Millares 3 4 4 3 2 5 2" xfId="21808" xr:uid="{A17F2E7A-AA4E-4253-9270-76E2D5B1E8C2}"/>
    <cellStyle name="Millares 3 4 4 3 2 5 2 2" xfId="44702" xr:uid="{7AE39554-9B06-4C68-8485-23026623DF95}"/>
    <cellStyle name="Millares 3 4 4 3 2 5 3" xfId="33261" xr:uid="{5DC5B022-A9C9-4E81-BF8D-B38ABFC0A48D}"/>
    <cellStyle name="Millares 3 4 4 3 2 6" xfId="11449" xr:uid="{FCCC9E90-5EBA-4826-A21E-7500F40257A3}"/>
    <cellStyle name="Millares 3 4 4 3 2 6 2" xfId="22892" xr:uid="{FA07EBFE-1F90-4594-9DA0-AB9F1FCAEF74}"/>
    <cellStyle name="Millares 3 4 4 3 2 6 2 2" xfId="45786" xr:uid="{5D90C277-A14F-43AB-A41D-FF10471A2961}"/>
    <cellStyle name="Millares 3 4 4 3 2 6 3" xfId="34345" xr:uid="{F9FDD5EA-7CB7-487B-A5A8-4AFD5E746130}"/>
    <cellStyle name="Millares 3 4 4 3 2 7" xfId="12514" xr:uid="{01D139EB-2F88-4D27-A2EF-06E85A8E18BB}"/>
    <cellStyle name="Millares 3 4 4 3 2 7 2" xfId="35408" xr:uid="{4F622703-24D8-4C26-8EBC-A827C3CE162E}"/>
    <cellStyle name="Millares 3 4 4 3 2 8" xfId="23967" xr:uid="{D52A4C87-60D9-4FD2-B589-76F5D2D8E3AD}"/>
    <cellStyle name="Millares 3 4 4 3 2 9" xfId="46850" xr:uid="{C03412C4-9575-4A70-9388-B287CEC271A0}"/>
    <cellStyle name="Millares 3 4 4 3 3" xfId="1846" xr:uid="{CBBE3750-F207-4945-93AF-CCAC279355C9}"/>
    <cellStyle name="Millares 3 4 4 3 3 2" xfId="6094" xr:uid="{486573D7-D077-4ED8-92DA-9C8D88605072}"/>
    <cellStyle name="Millares 3 4 4 3 3 2 2" xfId="17546" xr:uid="{85735A9B-B8AE-4381-9008-7F91B72133E1}"/>
    <cellStyle name="Millares 3 4 4 3 3 2 2 2" xfId="40440" xr:uid="{BF454980-70FB-442C-A801-E004C0BE05B4}"/>
    <cellStyle name="Millares 3 4 4 3 3 2 3" xfId="28999" xr:uid="{677A28FF-5607-40E6-8A3F-E609BC2B35C5}"/>
    <cellStyle name="Millares 3 4 4 3 3 2 4" xfId="51881" xr:uid="{A668F7D8-D834-4D05-899F-4B9CF7BD5550}"/>
    <cellStyle name="Millares 3 4 4 3 3 3" xfId="13304" xr:uid="{D0F504F8-6B42-40CC-AA8D-0C1BFEE9744F}"/>
    <cellStyle name="Millares 3 4 4 3 3 3 2" xfId="36198" xr:uid="{A451677E-65F1-44AB-812B-71C369E82448}"/>
    <cellStyle name="Millares 3 4 4 3 3 4" xfId="24757" xr:uid="{72FB9912-918C-4F81-AAB7-F0CFAD35E73E}"/>
    <cellStyle name="Millares 3 4 4 3 3 5" xfId="47640" xr:uid="{2D7DC2D0-07C1-4856-936E-D87BF040268F}"/>
    <cellStyle name="Millares 3 4 4 3 4" xfId="3690" xr:uid="{BE15142F-729F-4D23-B3F3-B4CCD2D535A1}"/>
    <cellStyle name="Millares 3 4 4 3 4 2" xfId="7933" xr:uid="{0A9C9BE4-D2DE-423A-B8FB-D3939B811784}"/>
    <cellStyle name="Millares 3 4 4 3 4 2 2" xfId="19385" xr:uid="{5F26C777-AF80-4349-8302-9718DCD94CFB}"/>
    <cellStyle name="Millares 3 4 4 3 4 2 2 2" xfId="42279" xr:uid="{D6EC1C7A-A2F5-4E5A-BE03-AC5BEA72E053}"/>
    <cellStyle name="Millares 3 4 4 3 4 2 3" xfId="30838" xr:uid="{EEBC52DC-A278-49AC-B9EE-AEF7AECE8D9F}"/>
    <cellStyle name="Millares 3 4 4 3 4 2 4" xfId="53720" xr:uid="{B783F63A-5E6E-4710-B4D4-25CA8D1CBC90}"/>
    <cellStyle name="Millares 3 4 4 3 4 3" xfId="15143" xr:uid="{C9325F54-1D04-476A-8C0D-3EE47CE75DA4}"/>
    <cellStyle name="Millares 3 4 4 3 4 3 2" xfId="38037" xr:uid="{098E3F9B-ABBA-4510-AB87-09EE28653CD6}"/>
    <cellStyle name="Millares 3 4 4 3 4 4" xfId="26596" xr:uid="{C521FDB8-A59C-41B4-A251-B6A4ABF62E75}"/>
    <cellStyle name="Millares 3 4 4 3 4 5" xfId="49478" xr:uid="{8584662C-292E-4A01-B383-9569F06850FE}"/>
    <cellStyle name="Millares 3 4 4 3 5" xfId="4777" xr:uid="{23764CF8-564A-4AEB-BA29-E16F8B75D7F0}"/>
    <cellStyle name="Millares 3 4 4 3 5 2" xfId="16229" xr:uid="{0B1391FE-5144-4882-B1B7-FDC574132635}"/>
    <cellStyle name="Millares 3 4 4 3 5 2 2" xfId="39123" xr:uid="{E4F23E08-81F7-4901-B400-0D7941E3A13A}"/>
    <cellStyle name="Millares 3 4 4 3 5 3" xfId="27682" xr:uid="{D2994A6C-7DAC-498D-AFD4-2C0778B343D1}"/>
    <cellStyle name="Millares 3 4 4 3 5 4" xfId="50564" xr:uid="{117A20AD-16D3-4EB9-ACE5-5F56CEFD86E6}"/>
    <cellStyle name="Millares 3 4 4 3 6" xfId="9838" xr:uid="{A214568B-DA76-4897-BE18-14661966116C}"/>
    <cellStyle name="Millares 3 4 4 3 6 2" xfId="21281" xr:uid="{1FE5F443-D1E3-4377-A02A-823A3971B837}"/>
    <cellStyle name="Millares 3 4 4 3 6 2 2" xfId="44175" xr:uid="{DD7025B5-4183-443C-9008-FB08F70A9C7C}"/>
    <cellStyle name="Millares 3 4 4 3 6 3" xfId="32734" xr:uid="{9B99728F-0524-4A17-A90E-B638ECF6A96B}"/>
    <cellStyle name="Millares 3 4 4 3 7" xfId="10922" xr:uid="{56B2D39F-C87D-4AA8-A778-D5575979F2EF}"/>
    <cellStyle name="Millares 3 4 4 3 7 2" xfId="22365" xr:uid="{4764B4D8-5109-49AD-AB9C-7AB16CD23B51}"/>
    <cellStyle name="Millares 3 4 4 3 7 2 2" xfId="45259" xr:uid="{B2A1234B-79C2-450E-8610-9B49AE912B01}"/>
    <cellStyle name="Millares 3 4 4 3 7 3" xfId="33818" xr:uid="{6AD16D73-C850-4275-96AF-C7A1C69D3904}"/>
    <cellStyle name="Millares 3 4 4 3 8" xfId="11987" xr:uid="{18E67618-DF9D-4D44-A742-B830D976ACB8}"/>
    <cellStyle name="Millares 3 4 4 3 8 2" xfId="34881" xr:uid="{F16AE58D-77CA-4B09-A5C4-01B357EFE73C}"/>
    <cellStyle name="Millares 3 4 4 3 9" xfId="23440" xr:uid="{C026F1E7-1F79-46B5-BD8B-435541F69994}"/>
    <cellStyle name="Millares 3 4 4 4" xfId="793" xr:uid="{C8EB692A-630A-4830-8B53-E4326E9AD2AD}"/>
    <cellStyle name="Millares 3 4 4 4 2" xfId="2110" xr:uid="{2499E9E2-86E8-4E19-B81E-4FA74E9FE284}"/>
    <cellStyle name="Millares 3 4 4 4 2 2" xfId="6358" xr:uid="{6BAA94E5-1143-4C12-9D46-0EC6CAD75C1A}"/>
    <cellStyle name="Millares 3 4 4 4 2 2 2" xfId="17810" xr:uid="{3EA9E6A3-ADAC-465A-BC37-CA31299A50B5}"/>
    <cellStyle name="Millares 3 4 4 4 2 2 2 2" xfId="40704" xr:uid="{C052CCAE-469F-44C6-B233-0106F333D0D7}"/>
    <cellStyle name="Millares 3 4 4 4 2 2 3" xfId="29263" xr:uid="{3F25F8DE-10D5-4E6A-8CA5-21A024DF33DC}"/>
    <cellStyle name="Millares 3 4 4 4 2 2 4" xfId="52145" xr:uid="{7CB27C90-EED1-4AD5-9637-720B61E4357D}"/>
    <cellStyle name="Millares 3 4 4 4 2 3" xfId="13568" xr:uid="{51026B79-6C61-41F9-AAAB-F2450EC5B57D}"/>
    <cellStyle name="Millares 3 4 4 4 2 3 2" xfId="36462" xr:uid="{99BB1D12-BAB8-4583-85D9-A728EB8A8A1A}"/>
    <cellStyle name="Millares 3 4 4 4 2 4" xfId="25021" xr:uid="{2E124491-9045-4E14-8C49-3CBC299CECE7}"/>
    <cellStyle name="Millares 3 4 4 4 2 5" xfId="47904" xr:uid="{7C9490E4-A746-4AA5-8E11-0FF0D26A3E0C}"/>
    <cellStyle name="Millares 3 4 4 4 3" xfId="3954" xr:uid="{B104B440-6483-48B0-B290-97C381C86938}"/>
    <cellStyle name="Millares 3 4 4 4 3 2" xfId="8197" xr:uid="{C91BCD0A-8C29-4851-A195-A41B2C8639EC}"/>
    <cellStyle name="Millares 3 4 4 4 3 2 2" xfId="19649" xr:uid="{59B8E02A-F8EE-4CF1-82E6-DC4785707BED}"/>
    <cellStyle name="Millares 3 4 4 4 3 2 2 2" xfId="42543" xr:uid="{E612DD90-AE22-499B-93D9-D5A27DDB96F3}"/>
    <cellStyle name="Millares 3 4 4 4 3 2 3" xfId="31102" xr:uid="{D08BDA14-532F-4BD5-8F8C-52C8D82DEDDE}"/>
    <cellStyle name="Millares 3 4 4 4 3 2 4" xfId="53984" xr:uid="{0340AD4A-4FA5-4246-8604-2C7E392447D7}"/>
    <cellStyle name="Millares 3 4 4 4 3 3" xfId="15407" xr:uid="{400725BF-E069-4E45-8BC0-9559EBA02E94}"/>
    <cellStyle name="Millares 3 4 4 4 3 3 2" xfId="38301" xr:uid="{1363239F-64B2-42B9-B229-328CF66BD9A0}"/>
    <cellStyle name="Millares 3 4 4 4 3 4" xfId="26860" xr:uid="{7CA289C3-592D-4DC6-89C4-EE1C2F6E21E7}"/>
    <cellStyle name="Millares 3 4 4 4 3 5" xfId="49742" xr:uid="{EE392781-020C-4FEE-B5F2-38D631CB63CA}"/>
    <cellStyle name="Millares 3 4 4 4 4" xfId="5041" xr:uid="{9AB2D95E-38B7-4C8C-B5EA-2F220433D5B1}"/>
    <cellStyle name="Millares 3 4 4 4 4 2" xfId="16493" xr:uid="{E5F3C74E-6709-476E-8E3E-C2049CA991F4}"/>
    <cellStyle name="Millares 3 4 4 4 4 2 2" xfId="39387" xr:uid="{C5AB341F-0547-4AD5-993A-9AD2359D2348}"/>
    <cellStyle name="Millares 3 4 4 4 4 3" xfId="27946" xr:uid="{66812357-0E68-4392-BD50-057F2B8E3E5C}"/>
    <cellStyle name="Millares 3 4 4 4 4 4" xfId="50828" xr:uid="{8C8D270A-EF85-4919-A43D-404CCEEB410E}"/>
    <cellStyle name="Millares 3 4 4 4 5" xfId="10102" xr:uid="{12D1DF0C-C870-4B12-BFA2-59828B0EBB7E}"/>
    <cellStyle name="Millares 3 4 4 4 5 2" xfId="21545" xr:uid="{26DE7BC9-55B7-4C8B-B7D9-B8DF12F358E4}"/>
    <cellStyle name="Millares 3 4 4 4 5 2 2" xfId="44439" xr:uid="{FEAFE948-D3B0-49E2-B8BA-01FD0FFF3BD4}"/>
    <cellStyle name="Millares 3 4 4 4 5 3" xfId="32998" xr:uid="{5960A368-1118-439F-8985-4CCB6FB129C1}"/>
    <cellStyle name="Millares 3 4 4 4 6" xfId="11186" xr:uid="{8A777947-B202-46F7-8478-3E598C415ECC}"/>
    <cellStyle name="Millares 3 4 4 4 6 2" xfId="22629" xr:uid="{94744780-AAB8-43F0-BB75-B7D9CD51074D}"/>
    <cellStyle name="Millares 3 4 4 4 6 2 2" xfId="45523" xr:uid="{244C8E80-7FC8-4D18-9788-CA55E3BD25DF}"/>
    <cellStyle name="Millares 3 4 4 4 6 3" xfId="34082" xr:uid="{AC6CBD62-1638-4991-9C6A-4CAEBDEDB64E}"/>
    <cellStyle name="Millares 3 4 4 4 7" xfId="12251" xr:uid="{98C3354B-3035-4479-9554-6888BD03DF00}"/>
    <cellStyle name="Millares 3 4 4 4 7 2" xfId="35145" xr:uid="{6DCC6C61-AA2C-4005-8773-98100B0F19F7}"/>
    <cellStyle name="Millares 3 4 4 4 8" xfId="23704" xr:uid="{41881172-39BA-43FD-9F86-768DA8AFBB0D}"/>
    <cellStyle name="Millares 3 4 4 4 9" xfId="46587" xr:uid="{1407F41A-8B55-4D0E-BAD9-CB47CC6E0B78}"/>
    <cellStyle name="Millares 3 4 4 5" xfId="1321" xr:uid="{448D2D79-A59E-45E6-9D65-FC67C05BB1BA}"/>
    <cellStyle name="Millares 3 4 4 5 2" xfId="2638" xr:uid="{D37AB2C8-92F9-4F7E-943C-268591D84E48}"/>
    <cellStyle name="Millares 3 4 4 5 2 2" xfId="6886" xr:uid="{0281AEC9-1152-4EF2-9B1C-9A535B2BE62F}"/>
    <cellStyle name="Millares 3 4 4 5 2 2 2" xfId="18338" xr:uid="{014B25AC-6ABC-44F3-B5EF-F6EEBAFB3D25}"/>
    <cellStyle name="Millares 3 4 4 5 2 2 2 2" xfId="41232" xr:uid="{6D2CFA39-573E-4C9D-94E8-ACD8E6BB6911}"/>
    <cellStyle name="Millares 3 4 4 5 2 2 3" xfId="29791" xr:uid="{64EBC357-0710-4CFC-AA8F-57062C8D1DB5}"/>
    <cellStyle name="Millares 3 4 4 5 2 2 4" xfId="52673" xr:uid="{D2D9AC24-C253-4986-BEFF-B6307CAECC98}"/>
    <cellStyle name="Millares 3 4 4 5 2 3" xfId="14096" xr:uid="{2B9DF169-F703-4BD8-8A50-C9074C259B30}"/>
    <cellStyle name="Millares 3 4 4 5 2 3 2" xfId="36990" xr:uid="{0482F24E-A909-4A73-86CB-8352671B27BE}"/>
    <cellStyle name="Millares 3 4 4 5 2 4" xfId="25549" xr:uid="{8C1AF42D-0592-4B4C-8A15-AEC5931410A3}"/>
    <cellStyle name="Millares 3 4 4 5 2 5" xfId="48432" xr:uid="{7587C5F7-367E-4CD7-85C8-1CEDAACF8D2E}"/>
    <cellStyle name="Millares 3 4 4 5 3" xfId="5569" xr:uid="{30FD6137-A62F-4C7D-BC4A-F457E372FE19}"/>
    <cellStyle name="Millares 3 4 4 5 3 2" xfId="17021" xr:uid="{8BCD0CE5-ED23-446E-A3A5-291F498A6C3A}"/>
    <cellStyle name="Millares 3 4 4 5 3 2 2" xfId="39915" xr:uid="{DA06DB36-048D-42EA-89E0-3F3843990EC4}"/>
    <cellStyle name="Millares 3 4 4 5 3 3" xfId="28474" xr:uid="{394D1AFF-534B-40AE-BB8F-AD04C95D798D}"/>
    <cellStyle name="Millares 3 4 4 5 3 4" xfId="51356" xr:uid="{A3C66B00-CCEF-44CF-92E7-3B46267DBBDD}"/>
    <cellStyle name="Millares 3 4 4 5 4" xfId="12779" xr:uid="{103DDFE3-A991-4804-9F14-CF64B41FE81D}"/>
    <cellStyle name="Millares 3 4 4 5 4 2" xfId="35673" xr:uid="{00DE8F27-236C-4157-90D1-1B064494E9DD}"/>
    <cellStyle name="Millares 3 4 4 5 5" xfId="24232" xr:uid="{BABDA0E4-F524-451C-B227-6F54CB8ECE64}"/>
    <cellStyle name="Millares 3 4 4 5 6" xfId="47115" xr:uid="{9F361FF4-1896-4291-A089-BFD0CD7F4C66}"/>
    <cellStyle name="Millares 3 4 4 6" xfId="1583" xr:uid="{80F6824E-2D01-4F12-9480-36578FD57692}"/>
    <cellStyle name="Millares 3 4 4 6 2" xfId="5831" xr:uid="{545C64D2-D9C7-4261-B77E-D3BFB4D900F7}"/>
    <cellStyle name="Millares 3 4 4 6 2 2" xfId="17283" xr:uid="{DAECE028-D171-492C-BF0E-2DAFC70E0BCA}"/>
    <cellStyle name="Millares 3 4 4 6 2 2 2" xfId="40177" xr:uid="{CDC4032E-B16E-4587-999B-CE47202B2D2E}"/>
    <cellStyle name="Millares 3 4 4 6 2 3" xfId="28736" xr:uid="{99CD41B2-986D-4A50-A687-7953DC028523}"/>
    <cellStyle name="Millares 3 4 4 6 2 4" xfId="51618" xr:uid="{880DAE1C-026E-4E64-B7CD-D709DEDA55A8}"/>
    <cellStyle name="Millares 3 4 4 6 3" xfId="13041" xr:uid="{70FAE459-CDC4-4419-BB24-2B50344CF949}"/>
    <cellStyle name="Millares 3 4 4 6 3 2" xfId="35935" xr:uid="{DB8B8A30-86F4-436A-8031-6AA321D7B5CC}"/>
    <cellStyle name="Millares 3 4 4 6 4" xfId="24494" xr:uid="{02A0E145-BCF8-4112-9967-CCD0CF28BD74}"/>
    <cellStyle name="Millares 3 4 4 6 5" xfId="47377" xr:uid="{AE153446-FE01-48D0-9EA5-C0B8775AD12F}"/>
    <cellStyle name="Millares 3 4 4 7" xfId="2906" xr:uid="{7226D17D-CE27-489A-91EA-4CB3F6DF2288}"/>
    <cellStyle name="Millares 3 4 4 7 2" xfId="7149" xr:uid="{F58DBF6C-F818-4617-8B16-7F230FCBB075}"/>
    <cellStyle name="Millares 3 4 4 7 2 2" xfId="18601" xr:uid="{24B55AE2-3761-48BE-96D7-FB0806F99ADE}"/>
    <cellStyle name="Millares 3 4 4 7 2 2 2" xfId="41495" xr:uid="{D67412E7-EE92-4DFA-9BA1-ACBE9685CAE3}"/>
    <cellStyle name="Millares 3 4 4 7 2 3" xfId="30054" xr:uid="{7327BCC0-DBC0-49BB-8C9F-FAC4D502E773}"/>
    <cellStyle name="Millares 3 4 4 7 2 4" xfId="52936" xr:uid="{389F2D70-703B-4F24-8EFB-4AE6A0CC0F6A}"/>
    <cellStyle name="Millares 3 4 4 7 3" xfId="14359" xr:uid="{BE3F5CC0-77D8-4792-8FE4-C253C91BB43D}"/>
    <cellStyle name="Millares 3 4 4 7 3 2" xfId="37253" xr:uid="{FBDBC0F6-C152-4E0F-AED7-5DEBA7C4731D}"/>
    <cellStyle name="Millares 3 4 4 7 4" xfId="25812" xr:uid="{39BDFDA8-2656-4C83-8247-E9DCF15746B9}"/>
    <cellStyle name="Millares 3 4 4 7 5" xfId="48694" xr:uid="{39075625-BDEF-4D1E-95C0-8E99F458F398}"/>
    <cellStyle name="Millares 3 4 4 8" xfId="3166" xr:uid="{14CB6EA2-B784-451B-AD02-BA2F677D810B}"/>
    <cellStyle name="Millares 3 4 4 8 2" xfId="7409" xr:uid="{3DA5670E-3045-4DF2-9F05-91EFAE5C0CE7}"/>
    <cellStyle name="Millares 3 4 4 8 2 2" xfId="18861" xr:uid="{DED3306E-D67C-44E4-BD3E-2DA8983A9A41}"/>
    <cellStyle name="Millares 3 4 4 8 2 2 2" xfId="41755" xr:uid="{66EF5D60-3CCE-4966-B138-EBE4041C0E66}"/>
    <cellStyle name="Millares 3 4 4 8 2 3" xfId="30314" xr:uid="{445B90B7-C25C-4B17-A99B-E78BA219F44F}"/>
    <cellStyle name="Millares 3 4 4 8 2 4" xfId="53196" xr:uid="{34F2834A-89E5-4FB7-A80E-1B548CEAF179}"/>
    <cellStyle name="Millares 3 4 4 8 3" xfId="14619" xr:uid="{D727EFE7-06AF-484E-A7BD-250C78581E1C}"/>
    <cellStyle name="Millares 3 4 4 8 3 2" xfId="37513" xr:uid="{AF55D1C4-5C07-43C7-B8CC-8945DBE65E49}"/>
    <cellStyle name="Millares 3 4 4 8 4" xfId="26072" xr:uid="{5E34B451-7976-40C0-8C70-AC5D166B7E54}"/>
    <cellStyle name="Millares 3 4 4 8 5" xfId="48954" xr:uid="{86089C1D-98A0-4527-9237-6F1CD840D51F}"/>
    <cellStyle name="Millares 3 4 4 9" xfId="3427" xr:uid="{C27C90AF-AB69-42EA-8A4F-42417518881F}"/>
    <cellStyle name="Millares 3 4 4 9 2" xfId="7670" xr:uid="{5CC2B27D-EB61-434D-AF15-275142B8DE30}"/>
    <cellStyle name="Millares 3 4 4 9 2 2" xfId="19122" xr:uid="{655EDB99-7452-48B5-B2DC-DDB756B6BE27}"/>
    <cellStyle name="Millares 3 4 4 9 2 2 2" xfId="42016" xr:uid="{422EBA65-765C-4DD5-BA6D-837BFE68E669}"/>
    <cellStyle name="Millares 3 4 4 9 2 3" xfId="30575" xr:uid="{1E017D3E-89DC-4020-AFF3-7D9EB4D3AE2C}"/>
    <cellStyle name="Millares 3 4 4 9 2 4" xfId="53457" xr:uid="{E3BC5432-ED3A-4D6F-8737-6C747DC723E4}"/>
    <cellStyle name="Millares 3 4 4 9 3" xfId="14880" xr:uid="{656B099D-CDDC-4768-BB9D-44443A63C29F}"/>
    <cellStyle name="Millares 3 4 4 9 3 2" xfId="37774" xr:uid="{C691D485-4E23-4314-94F9-F3FB1E6AF069}"/>
    <cellStyle name="Millares 3 4 4 9 4" xfId="26333" xr:uid="{3B30ED2F-1056-403E-950C-62BFB3A2378B}"/>
    <cellStyle name="Millares 3 4 4 9 5" xfId="49215" xr:uid="{AC54DB15-33FE-446C-BCAA-9693F8FC3661}"/>
    <cellStyle name="Millares 3 4 5" xfId="295" xr:uid="{50153AAB-3872-422D-AD5A-268FF0225A3E}"/>
    <cellStyle name="Millares 3 4 5 10" xfId="4525" xr:uid="{A6C2A463-D5C2-4554-846B-C5B05B9F2079}"/>
    <cellStyle name="Millares 3 4 5 10 2" xfId="15977" xr:uid="{2B615E66-55FB-4864-930A-690577D54CBD}"/>
    <cellStyle name="Millares 3 4 5 10 2 2" xfId="38871" xr:uid="{02FC7125-4F73-4416-9F01-C308DD8D72C4}"/>
    <cellStyle name="Millares 3 4 5 10 3" xfId="27430" xr:uid="{11A362D9-9C44-40A9-95E7-CE8F8DA8A8F2}"/>
    <cellStyle name="Millares 3 4 5 10 4" xfId="50312" xr:uid="{45D2E6BA-7355-4917-912B-44F9E5A7083B}"/>
    <cellStyle name="Millares 3 4 5 11" xfId="8804" xr:uid="{DD052B52-7428-4721-9244-8F061A1953C8}"/>
    <cellStyle name="Millares 3 4 5 11 2" xfId="20248" xr:uid="{6C1F77AD-1EAE-4D1E-96F3-E19866A2FE7E}"/>
    <cellStyle name="Millares 3 4 5 11 2 2" xfId="43142" xr:uid="{243D9281-2869-4C85-9DC1-A35213DC4BE5}"/>
    <cellStyle name="Millares 3 4 5 11 3" xfId="31701" xr:uid="{4F2A204C-4652-44FA-8DDE-F899C67E8F3D}"/>
    <cellStyle name="Millares 3 4 5 11 4" xfId="54583" xr:uid="{281903B1-EFDF-4F26-AB01-41916AEE6685}"/>
    <cellStyle name="Millares 3 4 5 12" xfId="9066" xr:uid="{92E15204-6B2A-4500-9046-E389FCFB2DBC}"/>
    <cellStyle name="Millares 3 4 5 12 2" xfId="20510" xr:uid="{BF5C9A36-A9ED-4DD8-8FA2-57AB2868F337}"/>
    <cellStyle name="Millares 3 4 5 12 2 2" xfId="43404" xr:uid="{D27F8A4E-690A-4513-8F86-3673EA144A60}"/>
    <cellStyle name="Millares 3 4 5 12 3" xfId="31963" xr:uid="{852EF38B-AD04-462A-8346-FEAD47A407F0}"/>
    <cellStyle name="Millares 3 4 5 12 4" xfId="54845" xr:uid="{C91F5575-597B-4941-AB53-1A461954786F}"/>
    <cellStyle name="Millares 3 4 5 13" xfId="9333" xr:uid="{979B4654-0AE4-44CF-AC8C-6B21D04FACA7}"/>
    <cellStyle name="Millares 3 4 5 13 2" xfId="20777" xr:uid="{B1EB8DCD-E6C2-458D-843A-E35E43B81FA7}"/>
    <cellStyle name="Millares 3 4 5 13 2 2" xfId="43671" xr:uid="{44554B0E-14C7-481B-BCE0-451F6C04338E}"/>
    <cellStyle name="Millares 3 4 5 13 3" xfId="32230" xr:uid="{AEE28751-16B0-45D9-A5B9-28A92D87FABC}"/>
    <cellStyle name="Millares 3 4 5 13 4" xfId="55112" xr:uid="{EBA41ED7-1E18-4D33-BCD4-8649B1A1C19F}"/>
    <cellStyle name="Millares 3 4 5 14" xfId="9605" xr:uid="{9FBF3C6D-6E45-4BBD-A31B-D62AAC0737C3}"/>
    <cellStyle name="Millares 3 4 5 14 2" xfId="21048" xr:uid="{8A34E130-4F84-44B0-9616-4AA2043DAA45}"/>
    <cellStyle name="Millares 3 4 5 14 2 2" xfId="43942" xr:uid="{DCABED39-DCD2-4DE5-8683-B2073AB7939A}"/>
    <cellStyle name="Millares 3 4 5 14 3" xfId="32501" xr:uid="{6579CEC8-3533-496E-8C34-E67287D187F0}"/>
    <cellStyle name="Millares 3 4 5 15" xfId="10689" xr:uid="{4F610219-85AD-4750-B521-563DA87398C6}"/>
    <cellStyle name="Millares 3 4 5 15 2" xfId="22132" xr:uid="{CF675124-20FE-4875-B7F5-3DD76806E942}"/>
    <cellStyle name="Millares 3 4 5 15 2 2" xfId="45026" xr:uid="{6412BB42-D0BA-4196-B117-A153E9304643}"/>
    <cellStyle name="Millares 3 4 5 15 3" xfId="33585" xr:uid="{E958793E-69DB-48F9-AF31-CFE3610C8C06}"/>
    <cellStyle name="Millares 3 4 5 16" xfId="11754" xr:uid="{679826CA-6934-4147-9CF3-BBAD55726C9A}"/>
    <cellStyle name="Millares 3 4 5 16 2" xfId="34648" xr:uid="{35078ED2-A32F-4F02-933D-98CC9BF0D3E6}"/>
    <cellStyle name="Millares 3 4 5 17" xfId="23207" xr:uid="{9FCBDC87-BD4E-45B8-87B8-4A6A1E8D3F84}"/>
    <cellStyle name="Millares 3 4 5 18" xfId="46090" xr:uid="{BDB28E1F-0E98-4572-BA6E-7936708F6EBE}"/>
    <cellStyle name="Millares 3 4 5 2" xfId="411" xr:uid="{B8DB0C60-C478-49D8-AB5B-3B33EFEE7B38}"/>
    <cellStyle name="Millares 3 4 5 2 10" xfId="8920" xr:uid="{0FFE20A9-0C06-40AB-841E-3361D5AF79EC}"/>
    <cellStyle name="Millares 3 4 5 2 10 2" xfId="20364" xr:uid="{6A33F3E0-EC5D-485B-8C8D-71A05A42D81E}"/>
    <cellStyle name="Millares 3 4 5 2 10 2 2" xfId="43258" xr:uid="{3E4F8C0C-A70C-4749-B55D-7F1B3BCC013C}"/>
    <cellStyle name="Millares 3 4 5 2 10 3" xfId="31817" xr:uid="{6CF7683A-765F-4DEF-9212-B820205C9A47}"/>
    <cellStyle name="Millares 3 4 5 2 10 4" xfId="54699" xr:uid="{07D9113C-A122-4779-874D-8687D9F7F6AA}"/>
    <cellStyle name="Millares 3 4 5 2 11" xfId="9182" xr:uid="{73BD7A9D-1EA7-4249-8419-26D87947EA68}"/>
    <cellStyle name="Millares 3 4 5 2 11 2" xfId="20626" xr:uid="{3127BFB3-5F21-4309-A6FB-2B20F7F2C8FB}"/>
    <cellStyle name="Millares 3 4 5 2 11 2 2" xfId="43520" xr:uid="{86768ABD-A82B-485A-8C86-643F9C8D5A2F}"/>
    <cellStyle name="Millares 3 4 5 2 11 3" xfId="32079" xr:uid="{582CFDAC-C910-446A-86D6-D3AB37FED7C5}"/>
    <cellStyle name="Millares 3 4 5 2 11 4" xfId="54961" xr:uid="{2B7E6548-562B-43B4-B01F-EDBD0B55492C}"/>
    <cellStyle name="Millares 3 4 5 2 12" xfId="9449" xr:uid="{C25DC755-5E4F-41FB-A31C-676ADF1482F7}"/>
    <cellStyle name="Millares 3 4 5 2 12 2" xfId="20893" xr:uid="{80822E8C-C156-4ECD-B703-D7879E249475}"/>
    <cellStyle name="Millares 3 4 5 2 12 2 2" xfId="43787" xr:uid="{EADB89A3-AD06-4BDA-8AE4-8AAAFC121B96}"/>
    <cellStyle name="Millares 3 4 5 2 12 3" xfId="32346" xr:uid="{88232C78-9126-4A0D-95E4-19543ACEB218}"/>
    <cellStyle name="Millares 3 4 5 2 12 4" xfId="55228" xr:uid="{4A1AE8F6-80AA-4AA9-A954-1822016D8309}"/>
    <cellStyle name="Millares 3 4 5 2 13" xfId="9721" xr:uid="{E697A760-605B-4396-A5ED-5A042D832E9C}"/>
    <cellStyle name="Millares 3 4 5 2 13 2" xfId="21164" xr:uid="{13F298E4-3784-4B48-B4BD-0BF31E10B535}"/>
    <cellStyle name="Millares 3 4 5 2 13 2 2" xfId="44058" xr:uid="{CE6A6B8E-D0DF-4833-82E2-8B0574C1DBE0}"/>
    <cellStyle name="Millares 3 4 5 2 13 3" xfId="32617" xr:uid="{C9B377EC-FAF4-4965-804E-70E42FEB79CC}"/>
    <cellStyle name="Millares 3 4 5 2 14" xfId="10805" xr:uid="{20776885-D283-4DFB-9F62-732263F8925B}"/>
    <cellStyle name="Millares 3 4 5 2 14 2" xfId="22248" xr:uid="{C91C6796-1103-4FE4-9FA3-6E6108A61AAA}"/>
    <cellStyle name="Millares 3 4 5 2 14 2 2" xfId="45142" xr:uid="{D50CF48A-1570-464E-8AD6-BE83B5ED7E98}"/>
    <cellStyle name="Millares 3 4 5 2 14 3" xfId="33701" xr:uid="{FE50ADF3-7793-463B-86B5-B69BD4330B9C}"/>
    <cellStyle name="Millares 3 4 5 2 15" xfId="11870" xr:uid="{71360351-1929-4EDE-80CA-98507AEF91BD}"/>
    <cellStyle name="Millares 3 4 5 2 15 2" xfId="34764" xr:uid="{1B57B5A9-EC4D-41CC-AC38-2298BC3E9BA0}"/>
    <cellStyle name="Millares 3 4 5 2 16" xfId="23323" xr:uid="{96C3D5C2-EF6B-45F2-8184-5F1A207DD8B1}"/>
    <cellStyle name="Millares 3 4 5 2 17" xfId="46206" xr:uid="{1A0E4ECE-65EC-4C8D-82CB-8A9ED44CF208}"/>
    <cellStyle name="Millares 3 4 5 2 2" xfId="674" xr:uid="{886B6F48-92EC-44F2-9898-752F5A99A54B}"/>
    <cellStyle name="Millares 3 4 5 2 2 10" xfId="46469" xr:uid="{17E86867-6266-4D4E-A342-C9C1D0DBEA0D}"/>
    <cellStyle name="Millares 3 4 5 2 2 2" xfId="1202" xr:uid="{6A03B8E4-F758-42F2-80D2-E274A0C26B30}"/>
    <cellStyle name="Millares 3 4 5 2 2 2 2" xfId="2519" xr:uid="{8F8E0744-6A3C-4DBC-90D6-55E01BBE1FA6}"/>
    <cellStyle name="Millares 3 4 5 2 2 2 2 2" xfId="6767" xr:uid="{06EE4345-7380-4EDE-9A77-A70C5EF13355}"/>
    <cellStyle name="Millares 3 4 5 2 2 2 2 2 2" xfId="18219" xr:uid="{B1B9E11D-285B-4638-BC69-74EA0257689A}"/>
    <cellStyle name="Millares 3 4 5 2 2 2 2 2 2 2" xfId="41113" xr:uid="{13DF661A-A71A-41C3-A75D-795A2CD467C7}"/>
    <cellStyle name="Millares 3 4 5 2 2 2 2 2 3" xfId="29672" xr:uid="{C7A45782-AE4B-44FD-AC85-F3C8E3E12E6E}"/>
    <cellStyle name="Millares 3 4 5 2 2 2 2 2 4" xfId="52554" xr:uid="{4EF3ABCD-F681-4A5C-B0F1-EB81C2DCB966}"/>
    <cellStyle name="Millares 3 4 5 2 2 2 2 3" xfId="13977" xr:uid="{0A60AA7F-24B3-4DF8-A8F9-93266AE0FA71}"/>
    <cellStyle name="Millares 3 4 5 2 2 2 2 3 2" xfId="36871" xr:uid="{8C8CECB6-4ABC-4CBF-88D8-A756D50D8332}"/>
    <cellStyle name="Millares 3 4 5 2 2 2 2 4" xfId="25430" xr:uid="{19D6FA5E-5A31-44F7-BD21-87E38D890A59}"/>
    <cellStyle name="Millares 3 4 5 2 2 2 2 5" xfId="48313" xr:uid="{ADD0EE1C-1530-491C-98CD-B86EEE5B1C6B}"/>
    <cellStyle name="Millares 3 4 5 2 2 2 3" xfId="4363" xr:uid="{19ECDE95-B14C-4DE1-93EF-2E938EDBA138}"/>
    <cellStyle name="Millares 3 4 5 2 2 2 3 2" xfId="8606" xr:uid="{9120E5CA-F176-404E-BDFD-E61CE67495B1}"/>
    <cellStyle name="Millares 3 4 5 2 2 2 3 2 2" xfId="20058" xr:uid="{87D8267F-D27D-422F-B6D5-5D23CCCA4C19}"/>
    <cellStyle name="Millares 3 4 5 2 2 2 3 2 2 2" xfId="42952" xr:uid="{09893A53-22F8-4EE7-8F7E-158A97507620}"/>
    <cellStyle name="Millares 3 4 5 2 2 2 3 2 3" xfId="31511" xr:uid="{EC79BEE2-7372-4D4E-BFC2-F4D81BA3D7BA}"/>
    <cellStyle name="Millares 3 4 5 2 2 2 3 2 4" xfId="54393" xr:uid="{CB9BDD31-B1FE-4179-84CE-E18C87DF2FCA}"/>
    <cellStyle name="Millares 3 4 5 2 2 2 3 3" xfId="15816" xr:uid="{2446DD79-0D4A-448E-AB53-A658E80008D4}"/>
    <cellStyle name="Millares 3 4 5 2 2 2 3 3 2" xfId="38710" xr:uid="{DEF67378-CF79-403B-BAC7-A415953A7CDE}"/>
    <cellStyle name="Millares 3 4 5 2 2 2 3 4" xfId="27269" xr:uid="{7C980DD6-1840-4129-851D-3AB03F5F882B}"/>
    <cellStyle name="Millares 3 4 5 2 2 2 3 5" xfId="50151" xr:uid="{27ACFA6F-7DEA-4F7E-B94A-5648DCBEF786}"/>
    <cellStyle name="Millares 3 4 5 2 2 2 4" xfId="5450" xr:uid="{64E139B9-9306-47DE-B4D2-B213A8669452}"/>
    <cellStyle name="Millares 3 4 5 2 2 2 4 2" xfId="16902" xr:uid="{77B42BBC-1F78-4A8B-8894-8229D7CF66DD}"/>
    <cellStyle name="Millares 3 4 5 2 2 2 4 2 2" xfId="39796" xr:uid="{3FFF6EBA-F938-4D33-B3E1-B97A95CEE68F}"/>
    <cellStyle name="Millares 3 4 5 2 2 2 4 3" xfId="28355" xr:uid="{63ABDD70-824D-47FD-A27D-5AE3A71B6C72}"/>
    <cellStyle name="Millares 3 4 5 2 2 2 4 4" xfId="51237" xr:uid="{9B141499-B451-48AA-966F-A12D3B28F209}"/>
    <cellStyle name="Millares 3 4 5 2 2 2 5" xfId="10511" xr:uid="{0A1AD078-B8C1-407D-B1E2-E5E647F29C75}"/>
    <cellStyle name="Millares 3 4 5 2 2 2 5 2" xfId="21954" xr:uid="{4A988965-9C81-425B-AC7B-4250BF92BE9D}"/>
    <cellStyle name="Millares 3 4 5 2 2 2 5 2 2" xfId="44848" xr:uid="{C5066432-5BC6-42A7-8AE9-16119BB1D203}"/>
    <cellStyle name="Millares 3 4 5 2 2 2 5 3" xfId="33407" xr:uid="{238E193B-8AA9-41C0-BAC5-F8B2867CEC58}"/>
    <cellStyle name="Millares 3 4 5 2 2 2 6" xfId="11595" xr:uid="{7C8EC4AE-025F-4074-A515-1345500FE372}"/>
    <cellStyle name="Millares 3 4 5 2 2 2 6 2" xfId="23038" xr:uid="{AA6BD9E6-F670-4B57-90FE-B073C014BD3C}"/>
    <cellStyle name="Millares 3 4 5 2 2 2 6 2 2" xfId="45932" xr:uid="{B0298420-F545-4053-8CA3-9D263BD4AB9A}"/>
    <cellStyle name="Millares 3 4 5 2 2 2 6 3" xfId="34491" xr:uid="{FD779F4B-453E-43F8-8083-4119D95165BD}"/>
    <cellStyle name="Millares 3 4 5 2 2 2 7" xfId="12660" xr:uid="{F9555009-7D87-4199-8F3E-219B1124B024}"/>
    <cellStyle name="Millares 3 4 5 2 2 2 7 2" xfId="35554" xr:uid="{ECF48199-2015-4940-A89B-0FF92B1B5E4A}"/>
    <cellStyle name="Millares 3 4 5 2 2 2 8" xfId="24113" xr:uid="{948A9D53-8E2A-44E5-9518-0B745C4CE3FB}"/>
    <cellStyle name="Millares 3 4 5 2 2 2 9" xfId="46996" xr:uid="{7F0E5775-933B-48F9-AE5F-4704D4C877D2}"/>
    <cellStyle name="Millares 3 4 5 2 2 3" xfId="1992" xr:uid="{218BA693-7F07-4AC2-BD42-C9186F5B756B}"/>
    <cellStyle name="Millares 3 4 5 2 2 3 2" xfId="6240" xr:uid="{2C6A1A1F-525C-490A-BFB4-D50937AB6E17}"/>
    <cellStyle name="Millares 3 4 5 2 2 3 2 2" xfId="17692" xr:uid="{35943D79-E1F1-458A-B6A4-64DA15EFB765}"/>
    <cellStyle name="Millares 3 4 5 2 2 3 2 2 2" xfId="40586" xr:uid="{8D17781A-8D26-4D58-B1A1-75D34040DBB0}"/>
    <cellStyle name="Millares 3 4 5 2 2 3 2 3" xfId="29145" xr:uid="{C9707B37-1524-4071-A505-6F7B4BCE68DB}"/>
    <cellStyle name="Millares 3 4 5 2 2 3 2 4" xfId="52027" xr:uid="{9E2C4717-2662-4558-8D38-56BB4D92840E}"/>
    <cellStyle name="Millares 3 4 5 2 2 3 3" xfId="13450" xr:uid="{991FB8E0-9B3D-4A98-80C6-A4940AFA8638}"/>
    <cellStyle name="Millares 3 4 5 2 2 3 3 2" xfId="36344" xr:uid="{0FB1C39A-276F-444F-8E9D-138D881115DD}"/>
    <cellStyle name="Millares 3 4 5 2 2 3 4" xfId="24903" xr:uid="{7693710B-CDF7-4552-87F6-99CC2508011C}"/>
    <cellStyle name="Millares 3 4 5 2 2 3 5" xfId="47786" xr:uid="{EA2492F8-EC2C-477C-B760-E249B5410D97}"/>
    <cellStyle name="Millares 3 4 5 2 2 4" xfId="3836" xr:uid="{81AC41FB-6396-410C-8094-4F858DCE980B}"/>
    <cellStyle name="Millares 3 4 5 2 2 4 2" xfId="8079" xr:uid="{C9F0BCD3-41E4-40DC-B51F-78E6332F715E}"/>
    <cellStyle name="Millares 3 4 5 2 2 4 2 2" xfId="19531" xr:uid="{E03C7116-46D4-4DFF-B80D-F93F38C9BBDD}"/>
    <cellStyle name="Millares 3 4 5 2 2 4 2 2 2" xfId="42425" xr:uid="{69F44104-18CD-4F37-8A78-CCBBC5C66A5D}"/>
    <cellStyle name="Millares 3 4 5 2 2 4 2 3" xfId="30984" xr:uid="{8DF4F7E5-26D3-4D70-87CA-899A8AA4C9FC}"/>
    <cellStyle name="Millares 3 4 5 2 2 4 2 4" xfId="53866" xr:uid="{863E39FE-E08D-48B3-9027-BDBBA6180FE8}"/>
    <cellStyle name="Millares 3 4 5 2 2 4 3" xfId="15289" xr:uid="{D316C1E3-3328-4896-AB75-1DFCC143CF85}"/>
    <cellStyle name="Millares 3 4 5 2 2 4 3 2" xfId="38183" xr:uid="{62478328-A012-4189-9B62-F2B044E9302F}"/>
    <cellStyle name="Millares 3 4 5 2 2 4 4" xfId="26742" xr:uid="{996E3617-1E4D-4984-B1C8-92B0F79319FF}"/>
    <cellStyle name="Millares 3 4 5 2 2 4 5" xfId="49624" xr:uid="{47BB663C-F834-43B4-86C5-F66821142776}"/>
    <cellStyle name="Millares 3 4 5 2 2 5" xfId="4923" xr:uid="{F891FFDF-CBFF-42C1-A99A-748853654D86}"/>
    <cellStyle name="Millares 3 4 5 2 2 5 2" xfId="16375" xr:uid="{42C73797-FBE7-4EFE-AF12-37A9A5953483}"/>
    <cellStyle name="Millares 3 4 5 2 2 5 2 2" xfId="39269" xr:uid="{116797BB-2380-4FD4-80E7-CF5A090C50A2}"/>
    <cellStyle name="Millares 3 4 5 2 2 5 3" xfId="27828" xr:uid="{12E2A17B-95C3-4B12-B947-8503E0BCBD41}"/>
    <cellStyle name="Millares 3 4 5 2 2 5 4" xfId="50710" xr:uid="{2890DA57-7AAA-46B2-9106-BAB793D591A3}"/>
    <cellStyle name="Millares 3 4 5 2 2 6" xfId="9984" xr:uid="{A47C0B03-02F6-4572-A60B-AB2C9C742FF1}"/>
    <cellStyle name="Millares 3 4 5 2 2 6 2" xfId="21427" xr:uid="{5D629A0C-392D-4F0F-8F08-9F4DA2ED44E0}"/>
    <cellStyle name="Millares 3 4 5 2 2 6 2 2" xfId="44321" xr:uid="{08A0FDC8-B726-4B75-BC39-8452D6A0BC7C}"/>
    <cellStyle name="Millares 3 4 5 2 2 6 3" xfId="32880" xr:uid="{0F7B595E-70D3-4BFD-AD34-E853111CFC57}"/>
    <cellStyle name="Millares 3 4 5 2 2 7" xfId="11068" xr:uid="{3463CC67-6534-48B8-800E-392CBB1BC449}"/>
    <cellStyle name="Millares 3 4 5 2 2 7 2" xfId="22511" xr:uid="{327B075F-465D-4992-AE09-0378C0EC6022}"/>
    <cellStyle name="Millares 3 4 5 2 2 7 2 2" xfId="45405" xr:uid="{CD5F8F44-D395-4843-A341-FC4EC2054B3E}"/>
    <cellStyle name="Millares 3 4 5 2 2 7 3" xfId="33964" xr:uid="{16632A00-1686-40AD-ACD5-CDC7FAA38108}"/>
    <cellStyle name="Millares 3 4 5 2 2 8" xfId="12133" xr:uid="{FB25D028-07B4-4411-89F1-A23701300AC8}"/>
    <cellStyle name="Millares 3 4 5 2 2 8 2" xfId="35027" xr:uid="{EE8E6734-F902-4BF6-94AC-AB23B30E763B}"/>
    <cellStyle name="Millares 3 4 5 2 2 9" xfId="23586" xr:uid="{D876BC97-07CC-477E-B85D-CE9A3148297E}"/>
    <cellStyle name="Millares 3 4 5 2 3" xfId="939" xr:uid="{988A5E0D-F80E-4467-B84B-7DAD66E6C76F}"/>
    <cellStyle name="Millares 3 4 5 2 3 2" xfId="2256" xr:uid="{17916CC9-3E86-41B4-9380-F73F1C717DEA}"/>
    <cellStyle name="Millares 3 4 5 2 3 2 2" xfId="6504" xr:uid="{2F981B7B-8317-498B-91F2-21CF147C39C7}"/>
    <cellStyle name="Millares 3 4 5 2 3 2 2 2" xfId="17956" xr:uid="{8786C6DB-D260-453D-941D-1CB79C8C1D1F}"/>
    <cellStyle name="Millares 3 4 5 2 3 2 2 2 2" xfId="40850" xr:uid="{69380C66-0617-49C2-95B9-7FBCF4F98CA7}"/>
    <cellStyle name="Millares 3 4 5 2 3 2 2 3" xfId="29409" xr:uid="{CB9AA6A8-0B28-44A0-9FC9-85E28C862BBA}"/>
    <cellStyle name="Millares 3 4 5 2 3 2 2 4" xfId="52291" xr:uid="{26A2D183-4D77-4572-AD5B-5BEAA7D640FE}"/>
    <cellStyle name="Millares 3 4 5 2 3 2 3" xfId="13714" xr:uid="{DE86742B-2008-41EE-8F7C-81BB82F4919F}"/>
    <cellStyle name="Millares 3 4 5 2 3 2 3 2" xfId="36608" xr:uid="{1D6E0B20-1EC5-49D8-9D3E-65D80D369F5B}"/>
    <cellStyle name="Millares 3 4 5 2 3 2 4" xfId="25167" xr:uid="{C7EB1D15-3D7C-4305-8E96-FE5483B1406E}"/>
    <cellStyle name="Millares 3 4 5 2 3 2 5" xfId="48050" xr:uid="{E56F8980-E0CA-4D42-B0D0-1FE95D9BEABA}"/>
    <cellStyle name="Millares 3 4 5 2 3 3" xfId="4100" xr:uid="{BE84C1CB-F189-4DFE-BB69-572591D4C5B6}"/>
    <cellStyle name="Millares 3 4 5 2 3 3 2" xfId="8343" xr:uid="{D3742B20-C5FE-4223-B8D2-4E565B057EA9}"/>
    <cellStyle name="Millares 3 4 5 2 3 3 2 2" xfId="19795" xr:uid="{FFB46A2D-0891-47A8-AD9A-03CC64CD8490}"/>
    <cellStyle name="Millares 3 4 5 2 3 3 2 2 2" xfId="42689" xr:uid="{6CEBF8F2-D3E3-4E61-A994-1A3BACB89E89}"/>
    <cellStyle name="Millares 3 4 5 2 3 3 2 3" xfId="31248" xr:uid="{A1D02385-CA62-433E-BA61-380D82322FDA}"/>
    <cellStyle name="Millares 3 4 5 2 3 3 2 4" xfId="54130" xr:uid="{BB5FC138-1216-4438-81D2-1DA03C713677}"/>
    <cellStyle name="Millares 3 4 5 2 3 3 3" xfId="15553" xr:uid="{F7EA9174-C216-465C-8D33-0FF72E82272E}"/>
    <cellStyle name="Millares 3 4 5 2 3 3 3 2" xfId="38447" xr:uid="{A437888D-3615-4B8B-8F22-A375561C5891}"/>
    <cellStyle name="Millares 3 4 5 2 3 3 4" xfId="27006" xr:uid="{95344CB2-9570-471D-8751-7DD408BAD976}"/>
    <cellStyle name="Millares 3 4 5 2 3 3 5" xfId="49888" xr:uid="{3072A45A-63A5-4896-8C30-C2E4E3E9129F}"/>
    <cellStyle name="Millares 3 4 5 2 3 4" xfId="5187" xr:uid="{49BF64C1-5A88-4F15-B689-080E113E2241}"/>
    <cellStyle name="Millares 3 4 5 2 3 4 2" xfId="16639" xr:uid="{F2F0238A-675C-4C79-92E9-F32DA05518E9}"/>
    <cellStyle name="Millares 3 4 5 2 3 4 2 2" xfId="39533" xr:uid="{5861319A-24A6-431C-92C3-BF0BC4506CB3}"/>
    <cellStyle name="Millares 3 4 5 2 3 4 3" xfId="28092" xr:uid="{74897705-CF9E-49A7-882F-43937676A59A}"/>
    <cellStyle name="Millares 3 4 5 2 3 4 4" xfId="50974" xr:uid="{78F3FA38-77BB-4BF3-99A8-8931DF0DE5FC}"/>
    <cellStyle name="Millares 3 4 5 2 3 5" xfId="10248" xr:uid="{A0041A2D-650B-4342-B659-09589D7F418A}"/>
    <cellStyle name="Millares 3 4 5 2 3 5 2" xfId="21691" xr:uid="{F9750EB6-54A4-4E3C-8709-1EDDF4869972}"/>
    <cellStyle name="Millares 3 4 5 2 3 5 2 2" xfId="44585" xr:uid="{5ABCED71-BD38-46F3-90E1-1487E5224030}"/>
    <cellStyle name="Millares 3 4 5 2 3 5 3" xfId="33144" xr:uid="{F8CBE375-5D97-4DEE-9437-221EF37B9221}"/>
    <cellStyle name="Millares 3 4 5 2 3 6" xfId="11332" xr:uid="{29C12DA3-8987-49EE-ABC6-9EF6C1B3E08E}"/>
    <cellStyle name="Millares 3 4 5 2 3 6 2" xfId="22775" xr:uid="{77ECE0A2-BC8A-4CA0-B1A7-66DD21F6FD5C}"/>
    <cellStyle name="Millares 3 4 5 2 3 6 2 2" xfId="45669" xr:uid="{8DCB46F7-A55F-4D08-91AC-84AD935CCCE3}"/>
    <cellStyle name="Millares 3 4 5 2 3 6 3" xfId="34228" xr:uid="{9BEFF751-0617-4200-B125-2FFE32D3932C}"/>
    <cellStyle name="Millares 3 4 5 2 3 7" xfId="12397" xr:uid="{5B025EBD-DCB1-4EC7-B1D0-1A49986850E3}"/>
    <cellStyle name="Millares 3 4 5 2 3 7 2" xfId="35291" xr:uid="{406E9393-AC1B-428A-8773-274FDA6F414D}"/>
    <cellStyle name="Millares 3 4 5 2 3 8" xfId="23850" xr:uid="{A00D15A5-1CF9-435C-A8B7-501685BD4A9D}"/>
    <cellStyle name="Millares 3 4 5 2 3 9" xfId="46733" xr:uid="{D50E68DE-0C98-4618-BE1B-A3E048329009}"/>
    <cellStyle name="Millares 3 4 5 2 4" xfId="1467" xr:uid="{E1472B36-6C89-4DA3-A62C-DDCA5009351A}"/>
    <cellStyle name="Millares 3 4 5 2 4 2" xfId="2784" xr:uid="{FAA85E32-AC83-44F6-9DCD-EBE16091E008}"/>
    <cellStyle name="Millares 3 4 5 2 4 2 2" xfId="7032" xr:uid="{E84F2F80-089A-4A59-A5DC-2ED4EBDB4592}"/>
    <cellStyle name="Millares 3 4 5 2 4 2 2 2" xfId="18484" xr:uid="{4D6188A8-69C1-4671-9307-00CADAA4B8AB}"/>
    <cellStyle name="Millares 3 4 5 2 4 2 2 2 2" xfId="41378" xr:uid="{BF0C631A-A385-44D3-A4D5-3C061BB224F1}"/>
    <cellStyle name="Millares 3 4 5 2 4 2 2 3" xfId="29937" xr:uid="{4ED3481F-F4A2-4387-816B-D2704081CA7F}"/>
    <cellStyle name="Millares 3 4 5 2 4 2 2 4" xfId="52819" xr:uid="{988EB182-AA14-4357-BA6F-FE20C062264A}"/>
    <cellStyle name="Millares 3 4 5 2 4 2 3" xfId="14242" xr:uid="{9D002720-6DFD-45E8-9D06-E2A8746326CD}"/>
    <cellStyle name="Millares 3 4 5 2 4 2 3 2" xfId="37136" xr:uid="{0D1F8F69-0BA7-4E28-AEC9-C722C7C9246D}"/>
    <cellStyle name="Millares 3 4 5 2 4 2 4" xfId="25695" xr:uid="{7C988908-29F0-43AF-984A-C25703A81346}"/>
    <cellStyle name="Millares 3 4 5 2 4 2 5" xfId="48578" xr:uid="{51C1B498-DA20-4061-9AF9-D4D18BF718A2}"/>
    <cellStyle name="Millares 3 4 5 2 4 3" xfId="5715" xr:uid="{3FC2555C-2AF2-415D-BCDD-7506D46888CF}"/>
    <cellStyle name="Millares 3 4 5 2 4 3 2" xfId="17167" xr:uid="{83D4C20E-B623-417F-BE6A-1BA820279263}"/>
    <cellStyle name="Millares 3 4 5 2 4 3 2 2" xfId="40061" xr:uid="{936D04B1-EAA7-46FA-BCC1-C304B4AB2464}"/>
    <cellStyle name="Millares 3 4 5 2 4 3 3" xfId="28620" xr:uid="{2017B827-7901-4CD0-A13E-314769946868}"/>
    <cellStyle name="Millares 3 4 5 2 4 3 4" xfId="51502" xr:uid="{11F13954-3409-4714-9111-42A8BB4026AE}"/>
    <cellStyle name="Millares 3 4 5 2 4 4" xfId="12925" xr:uid="{0CD1EFB3-D38E-4BDE-91AF-4122F2D6AFAD}"/>
    <cellStyle name="Millares 3 4 5 2 4 4 2" xfId="35819" xr:uid="{C4E16F85-1B90-4B43-A68A-9C5AFBBF3F40}"/>
    <cellStyle name="Millares 3 4 5 2 4 5" xfId="24378" xr:uid="{0B40F30E-AA3E-4B21-8187-7E1602A5AF94}"/>
    <cellStyle name="Millares 3 4 5 2 4 6" xfId="47261" xr:uid="{11B40160-7C44-4D19-B125-5083FB8B9F69}"/>
    <cellStyle name="Millares 3 4 5 2 5" xfId="1729" xr:uid="{D48301D8-B188-4896-85A6-DE72883B7529}"/>
    <cellStyle name="Millares 3 4 5 2 5 2" xfId="5977" xr:uid="{CC997BF3-B36A-49E5-800D-F216F954FEDD}"/>
    <cellStyle name="Millares 3 4 5 2 5 2 2" xfId="17429" xr:uid="{F2ED9E51-B5E6-4EA2-88D3-5239B6661843}"/>
    <cellStyle name="Millares 3 4 5 2 5 2 2 2" xfId="40323" xr:uid="{B63FABB7-96CF-456E-9DC1-680669DAD2C0}"/>
    <cellStyle name="Millares 3 4 5 2 5 2 3" xfId="28882" xr:uid="{F1EDEFED-2EA0-4A62-A86D-574852F5889C}"/>
    <cellStyle name="Millares 3 4 5 2 5 2 4" xfId="51764" xr:uid="{49A97EAA-CB02-42E1-9BEE-73281453D281}"/>
    <cellStyle name="Millares 3 4 5 2 5 3" xfId="13187" xr:uid="{6D8C92FC-5AFB-4D2C-8526-E29F30D399C2}"/>
    <cellStyle name="Millares 3 4 5 2 5 3 2" xfId="36081" xr:uid="{6448B3E9-AE0D-4BDB-8EC9-EE54C9FF34A0}"/>
    <cellStyle name="Millares 3 4 5 2 5 4" xfId="24640" xr:uid="{7A43EF93-2506-4858-8EA6-54E859449D1B}"/>
    <cellStyle name="Millares 3 4 5 2 5 5" xfId="47523" xr:uid="{F8B1C641-7904-48B6-9021-C094D32487FD}"/>
    <cellStyle name="Millares 3 4 5 2 6" xfId="3052" xr:uid="{3944E83A-DFA6-4014-A45A-E76B454B8035}"/>
    <cellStyle name="Millares 3 4 5 2 6 2" xfId="7295" xr:uid="{C22344F3-4163-4E0C-968A-5E114F953CEE}"/>
    <cellStyle name="Millares 3 4 5 2 6 2 2" xfId="18747" xr:uid="{44DB684D-81AC-4D6B-A58C-5EBB155F1008}"/>
    <cellStyle name="Millares 3 4 5 2 6 2 2 2" xfId="41641" xr:uid="{432CAA7E-526C-4048-8D08-D0D49EA4A97F}"/>
    <cellStyle name="Millares 3 4 5 2 6 2 3" xfId="30200" xr:uid="{199EC09D-6A58-4FF4-B990-2BA0D7C1ECC3}"/>
    <cellStyle name="Millares 3 4 5 2 6 2 4" xfId="53082" xr:uid="{A4427202-B970-4C31-8DEF-2E8751B7FC95}"/>
    <cellStyle name="Millares 3 4 5 2 6 3" xfId="14505" xr:uid="{1FDE7360-FDA6-41DD-8306-E3C05E2EF8C8}"/>
    <cellStyle name="Millares 3 4 5 2 6 3 2" xfId="37399" xr:uid="{4CE23850-3F2D-4392-AC77-F336F3603384}"/>
    <cellStyle name="Millares 3 4 5 2 6 4" xfId="25958" xr:uid="{C02BC66F-496A-4E47-AC6C-43BD9A8E18CC}"/>
    <cellStyle name="Millares 3 4 5 2 6 5" xfId="48840" xr:uid="{C37450DE-6E81-4A0A-B4BD-D45DC18BC8FE}"/>
    <cellStyle name="Millares 3 4 5 2 7" xfId="3312" xr:uid="{14E43292-9D1C-497C-BB92-56386B2D3CBE}"/>
    <cellStyle name="Millares 3 4 5 2 7 2" xfId="7555" xr:uid="{12B8CB4C-99BB-4869-BB6F-97523374F47D}"/>
    <cellStyle name="Millares 3 4 5 2 7 2 2" xfId="19007" xr:uid="{EC833591-0013-4B55-8237-BF18EE214B01}"/>
    <cellStyle name="Millares 3 4 5 2 7 2 2 2" xfId="41901" xr:uid="{0BB257E7-F98A-42E5-86C8-5B2EF7B9C2A8}"/>
    <cellStyle name="Millares 3 4 5 2 7 2 3" xfId="30460" xr:uid="{338A2B80-9EF2-43BD-8F5C-A4DE44EC2602}"/>
    <cellStyle name="Millares 3 4 5 2 7 2 4" xfId="53342" xr:uid="{D992C7E2-5738-4559-91B7-EB79630E8437}"/>
    <cellStyle name="Millares 3 4 5 2 7 3" xfId="14765" xr:uid="{FC3A94A5-E5D0-402A-AEC5-D2358F990295}"/>
    <cellStyle name="Millares 3 4 5 2 7 3 2" xfId="37659" xr:uid="{01458C76-701A-40E5-A831-8E8911C4C211}"/>
    <cellStyle name="Millares 3 4 5 2 7 4" xfId="26218" xr:uid="{C1054F6B-2865-442E-95C9-0C2E33427D32}"/>
    <cellStyle name="Millares 3 4 5 2 7 5" xfId="49100" xr:uid="{40C84D89-93BE-4175-B238-5A36DBFD1959}"/>
    <cellStyle name="Millares 3 4 5 2 8" xfId="3573" xr:uid="{0A78A59C-2403-4DC6-B689-0F78B0082641}"/>
    <cellStyle name="Millares 3 4 5 2 8 2" xfId="7816" xr:uid="{DD254322-07D5-4AF6-A332-ABEA343ED7D0}"/>
    <cellStyle name="Millares 3 4 5 2 8 2 2" xfId="19268" xr:uid="{485D6335-69BE-484A-B7AD-BAA6FC69A2FF}"/>
    <cellStyle name="Millares 3 4 5 2 8 2 2 2" xfId="42162" xr:uid="{7FB4C1CE-221F-42E8-9E35-04BAE6CDAE49}"/>
    <cellStyle name="Millares 3 4 5 2 8 2 3" xfId="30721" xr:uid="{6796BC51-5DE7-4F67-BD8E-A4462570BF13}"/>
    <cellStyle name="Millares 3 4 5 2 8 2 4" xfId="53603" xr:uid="{25B81AEB-A5E3-496C-9A1E-E04B3CC44768}"/>
    <cellStyle name="Millares 3 4 5 2 8 3" xfId="15026" xr:uid="{0A451EAB-7D12-4DF0-8069-EF5C267C1A11}"/>
    <cellStyle name="Millares 3 4 5 2 8 3 2" xfId="37920" xr:uid="{45584B29-FA49-49DC-A73C-A15670A5056D}"/>
    <cellStyle name="Millares 3 4 5 2 8 4" xfId="26479" xr:uid="{13681964-711E-4422-B7A1-1C80B13E47F0}"/>
    <cellStyle name="Millares 3 4 5 2 8 5" xfId="49361" xr:uid="{E1D69139-BC02-4AC1-BE8B-2FC531B11495}"/>
    <cellStyle name="Millares 3 4 5 2 9" xfId="4641" xr:uid="{E8EEBFAB-726D-455E-8EC2-D7F08571A615}"/>
    <cellStyle name="Millares 3 4 5 2 9 2" xfId="16093" xr:uid="{50E209F0-77F6-4B51-8E11-05B37ED44672}"/>
    <cellStyle name="Millares 3 4 5 2 9 2 2" xfId="38987" xr:uid="{B1880427-590D-46C0-B617-F34C9B6D3DD1}"/>
    <cellStyle name="Millares 3 4 5 2 9 3" xfId="27546" xr:uid="{82714BE0-8FCD-4697-855D-9B5DB92D77B4}"/>
    <cellStyle name="Millares 3 4 5 2 9 4" xfId="50428" xr:uid="{A70D2DD0-1CE5-4A17-9F71-625EB6FDD716}"/>
    <cellStyle name="Millares 3 4 5 3" xfId="558" xr:uid="{302B2EC8-E8CF-48B6-89A6-2C1EC7C38D9D}"/>
    <cellStyle name="Millares 3 4 5 3 10" xfId="46353" xr:uid="{D1168F41-9404-430A-B50A-757F37B5A1A3}"/>
    <cellStyle name="Millares 3 4 5 3 2" xfId="1086" xr:uid="{3C182B9A-4237-4B11-96D2-DE957FC779C3}"/>
    <cellStyle name="Millares 3 4 5 3 2 2" xfId="2403" xr:uid="{1E2340E2-F801-4D62-9305-50DD335B5714}"/>
    <cellStyle name="Millares 3 4 5 3 2 2 2" xfId="6651" xr:uid="{BA5FC633-EEE6-403F-971A-BDACDF18CA99}"/>
    <cellStyle name="Millares 3 4 5 3 2 2 2 2" xfId="18103" xr:uid="{DC004C6D-97FA-475A-A8A1-BB8BA562C605}"/>
    <cellStyle name="Millares 3 4 5 3 2 2 2 2 2" xfId="40997" xr:uid="{FEA225BC-5712-4B73-840C-B5ACA63421EF}"/>
    <cellStyle name="Millares 3 4 5 3 2 2 2 3" xfId="29556" xr:uid="{61D850E1-B0CB-4DF5-8F75-AB00A974130A}"/>
    <cellStyle name="Millares 3 4 5 3 2 2 2 4" xfId="52438" xr:uid="{E5CDD268-26E5-4A08-BEDB-965D0CB07246}"/>
    <cellStyle name="Millares 3 4 5 3 2 2 3" xfId="13861" xr:uid="{7CF3C580-9725-47A2-8187-EAF06791091D}"/>
    <cellStyle name="Millares 3 4 5 3 2 2 3 2" xfId="36755" xr:uid="{12C5559E-CBE7-48DE-835B-84605B2603B3}"/>
    <cellStyle name="Millares 3 4 5 3 2 2 4" xfId="25314" xr:uid="{D3422C06-1973-40ED-997E-9E41EFFF6E0F}"/>
    <cellStyle name="Millares 3 4 5 3 2 2 5" xfId="48197" xr:uid="{DF68512B-3AF4-46CB-BE83-37F7C90B67AE}"/>
    <cellStyle name="Millares 3 4 5 3 2 3" xfId="4247" xr:uid="{CC04A54B-394B-4BA0-83C0-D535FE49F8A8}"/>
    <cellStyle name="Millares 3 4 5 3 2 3 2" xfId="8490" xr:uid="{2543BF09-D12A-46B2-A567-DAE9C753143B}"/>
    <cellStyle name="Millares 3 4 5 3 2 3 2 2" xfId="19942" xr:uid="{22DFFE58-1B57-4CA6-B6F8-4DFB0B4456F1}"/>
    <cellStyle name="Millares 3 4 5 3 2 3 2 2 2" xfId="42836" xr:uid="{8DD782FE-622B-4B3C-9E7C-008BD7EF047A}"/>
    <cellStyle name="Millares 3 4 5 3 2 3 2 3" xfId="31395" xr:uid="{7F82744A-AD49-4B94-9B7A-8CC796863C3C}"/>
    <cellStyle name="Millares 3 4 5 3 2 3 2 4" xfId="54277" xr:uid="{60CFA368-C4DA-4816-A67E-37AAC0B9312D}"/>
    <cellStyle name="Millares 3 4 5 3 2 3 3" xfId="15700" xr:uid="{B842EB3C-92A1-49E8-A0DB-183511EE0CE2}"/>
    <cellStyle name="Millares 3 4 5 3 2 3 3 2" xfId="38594" xr:uid="{981B2D0D-32BC-4868-855B-F1D8C5E5771B}"/>
    <cellStyle name="Millares 3 4 5 3 2 3 4" xfId="27153" xr:uid="{3616D4D4-1D1B-456A-AD83-1EF3961D40BB}"/>
    <cellStyle name="Millares 3 4 5 3 2 3 5" xfId="50035" xr:uid="{BE295D8F-A2F1-4CF6-A363-64A5C50D4E25}"/>
    <cellStyle name="Millares 3 4 5 3 2 4" xfId="5334" xr:uid="{1954B72F-7868-44A6-A1D3-63BEE94E05D4}"/>
    <cellStyle name="Millares 3 4 5 3 2 4 2" xfId="16786" xr:uid="{B3306D32-EC1D-455E-99F9-AB22B42CC9CD}"/>
    <cellStyle name="Millares 3 4 5 3 2 4 2 2" xfId="39680" xr:uid="{5FD94547-7D94-40F7-95B9-D9B27CA11E19}"/>
    <cellStyle name="Millares 3 4 5 3 2 4 3" xfId="28239" xr:uid="{E122C4D4-4A24-4DF3-9182-F1EC37178691}"/>
    <cellStyle name="Millares 3 4 5 3 2 4 4" xfId="51121" xr:uid="{D1EE1885-C1CC-41F5-AFEB-4192C91824E9}"/>
    <cellStyle name="Millares 3 4 5 3 2 5" xfId="10395" xr:uid="{1C2780F7-8BA3-4FC2-9DDE-B3A8324A1967}"/>
    <cellStyle name="Millares 3 4 5 3 2 5 2" xfId="21838" xr:uid="{FE52CEA5-4230-453F-B9C2-EBA77AA56344}"/>
    <cellStyle name="Millares 3 4 5 3 2 5 2 2" xfId="44732" xr:uid="{411B262A-6500-4ED9-A8CE-55E893F00487}"/>
    <cellStyle name="Millares 3 4 5 3 2 5 3" xfId="33291" xr:uid="{6A01ADFF-2C53-443D-B67D-5ED25CB95898}"/>
    <cellStyle name="Millares 3 4 5 3 2 6" xfId="11479" xr:uid="{D3015B02-C180-41BA-AEB2-46A356A06063}"/>
    <cellStyle name="Millares 3 4 5 3 2 6 2" xfId="22922" xr:uid="{299D7D5F-10A2-4475-BD1F-070A122540CE}"/>
    <cellStyle name="Millares 3 4 5 3 2 6 2 2" xfId="45816" xr:uid="{B1A5CFC9-EF6D-4673-97DD-4A8F6312005D}"/>
    <cellStyle name="Millares 3 4 5 3 2 6 3" xfId="34375" xr:uid="{7C80E35D-44B2-4727-9920-35D8CA91B846}"/>
    <cellStyle name="Millares 3 4 5 3 2 7" xfId="12544" xr:uid="{3ECB873E-F518-42B8-9880-F4C565BC060C}"/>
    <cellStyle name="Millares 3 4 5 3 2 7 2" xfId="35438" xr:uid="{488B25C6-339B-4C08-AF4F-6A336ADAD0B0}"/>
    <cellStyle name="Millares 3 4 5 3 2 8" xfId="23997" xr:uid="{85CE18F2-C88C-434C-B594-3CF092955113}"/>
    <cellStyle name="Millares 3 4 5 3 2 9" xfId="46880" xr:uid="{42FC5BAB-1382-4829-8A61-6F00EDB65302}"/>
    <cellStyle name="Millares 3 4 5 3 3" xfId="1876" xr:uid="{A47CE264-C149-4793-97EC-5D99E6EB63E3}"/>
    <cellStyle name="Millares 3 4 5 3 3 2" xfId="6124" xr:uid="{EE4537FD-19E0-4937-8B66-B60874000274}"/>
    <cellStyle name="Millares 3 4 5 3 3 2 2" xfId="17576" xr:uid="{DEF41E50-CB76-4A78-86DB-92486EB227B9}"/>
    <cellStyle name="Millares 3 4 5 3 3 2 2 2" xfId="40470" xr:uid="{F4E3B718-B738-4EA0-A193-2AA7D400D386}"/>
    <cellStyle name="Millares 3 4 5 3 3 2 3" xfId="29029" xr:uid="{C67A9E03-19ED-444A-B1D7-101A0BF8D94B}"/>
    <cellStyle name="Millares 3 4 5 3 3 2 4" xfId="51911" xr:uid="{6D3B0A23-424D-4BF0-8DDC-731D27F89F49}"/>
    <cellStyle name="Millares 3 4 5 3 3 3" xfId="13334" xr:uid="{E6380FEF-5436-4C6D-BB3E-DFE898EF0CEF}"/>
    <cellStyle name="Millares 3 4 5 3 3 3 2" xfId="36228" xr:uid="{3117C170-F526-4E9E-90D8-3C79FD70AF6C}"/>
    <cellStyle name="Millares 3 4 5 3 3 4" xfId="24787" xr:uid="{8EF0C2A7-DA71-4C21-9CB5-8300D64223FD}"/>
    <cellStyle name="Millares 3 4 5 3 3 5" xfId="47670" xr:uid="{8A91BBB0-2A78-4382-80F3-782323FE990B}"/>
    <cellStyle name="Millares 3 4 5 3 4" xfId="3720" xr:uid="{EFF119EC-99E5-41F0-815E-5D18B0EC1436}"/>
    <cellStyle name="Millares 3 4 5 3 4 2" xfId="7963" xr:uid="{BDA7296E-0D63-477E-ACDE-84B77CC4C65D}"/>
    <cellStyle name="Millares 3 4 5 3 4 2 2" xfId="19415" xr:uid="{43DBB495-2906-4C6F-BDE9-A3B2E9759D87}"/>
    <cellStyle name="Millares 3 4 5 3 4 2 2 2" xfId="42309" xr:uid="{1035EF33-F9BB-44DD-87A2-586BB20F2B13}"/>
    <cellStyle name="Millares 3 4 5 3 4 2 3" xfId="30868" xr:uid="{E48144BE-22D4-4B1C-A7E5-3366A17D3365}"/>
    <cellStyle name="Millares 3 4 5 3 4 2 4" xfId="53750" xr:uid="{6123C560-561E-4151-8FDC-895C4D220283}"/>
    <cellStyle name="Millares 3 4 5 3 4 3" xfId="15173" xr:uid="{A01F0563-955A-4CB1-8532-79E7A9EDD731}"/>
    <cellStyle name="Millares 3 4 5 3 4 3 2" xfId="38067" xr:uid="{06D70914-6688-44AB-B063-28F80FBF21C2}"/>
    <cellStyle name="Millares 3 4 5 3 4 4" xfId="26626" xr:uid="{05E00249-149C-4FF0-AFAB-7D67F0C2C045}"/>
    <cellStyle name="Millares 3 4 5 3 4 5" xfId="49508" xr:uid="{F4DBE130-313C-4EC1-B59D-166CDDA180FA}"/>
    <cellStyle name="Millares 3 4 5 3 5" xfId="4807" xr:uid="{CF7A1306-3259-4A04-AF3C-A05E3B1DF925}"/>
    <cellStyle name="Millares 3 4 5 3 5 2" xfId="16259" xr:uid="{CDFBB438-39DE-46DC-A695-00B71A146AA6}"/>
    <cellStyle name="Millares 3 4 5 3 5 2 2" xfId="39153" xr:uid="{94FD8560-04B4-47C9-B02C-E79E17940E67}"/>
    <cellStyle name="Millares 3 4 5 3 5 3" xfId="27712" xr:uid="{17749324-B595-44C6-B180-47F665E87127}"/>
    <cellStyle name="Millares 3 4 5 3 5 4" xfId="50594" xr:uid="{B0451536-F44B-430A-BE2E-5BF6A12A24D8}"/>
    <cellStyle name="Millares 3 4 5 3 6" xfId="9868" xr:uid="{E6B677EE-1749-4168-9CA2-D968369D7A97}"/>
    <cellStyle name="Millares 3 4 5 3 6 2" xfId="21311" xr:uid="{A551B3B2-51E6-464B-BD52-2A4284463798}"/>
    <cellStyle name="Millares 3 4 5 3 6 2 2" xfId="44205" xr:uid="{8BA023B5-934B-48EC-9BDB-75E99A790225}"/>
    <cellStyle name="Millares 3 4 5 3 6 3" xfId="32764" xr:uid="{D0AEB8D8-BC0F-4E68-92CE-8C4AFB5D3882}"/>
    <cellStyle name="Millares 3 4 5 3 7" xfId="10952" xr:uid="{50066ED2-EB48-44DE-88EC-5815A9BC61F9}"/>
    <cellStyle name="Millares 3 4 5 3 7 2" xfId="22395" xr:uid="{CCF665BB-4E80-42A9-B872-C5A7ED489269}"/>
    <cellStyle name="Millares 3 4 5 3 7 2 2" xfId="45289" xr:uid="{4CF77286-1BEA-4524-99CE-17B4CE64E9E7}"/>
    <cellStyle name="Millares 3 4 5 3 7 3" xfId="33848" xr:uid="{FB7B12B6-52A5-4F3A-BAAE-6AB96C6EFD9F}"/>
    <cellStyle name="Millares 3 4 5 3 8" xfId="12017" xr:uid="{B6CF7510-2882-4972-8A20-1D87B3C636D4}"/>
    <cellStyle name="Millares 3 4 5 3 8 2" xfId="34911" xr:uid="{FF3253BF-A402-486C-BA46-8D9419820E21}"/>
    <cellStyle name="Millares 3 4 5 3 9" xfId="23470" xr:uid="{42EB287E-D1B4-4F12-BA48-9EC554898FB6}"/>
    <cellStyle name="Millares 3 4 5 4" xfId="823" xr:uid="{29DE37F3-165F-463D-8C79-0D7517B3B5A8}"/>
    <cellStyle name="Millares 3 4 5 4 2" xfId="2140" xr:uid="{D46BDAC2-B9FA-4466-954C-6F212C0A4ACB}"/>
    <cellStyle name="Millares 3 4 5 4 2 2" xfId="6388" xr:uid="{12CE138A-B387-44AD-820C-CBF5951FA7AC}"/>
    <cellStyle name="Millares 3 4 5 4 2 2 2" xfId="17840" xr:uid="{E702069F-9FC1-40A9-9F7A-5A526AC7A6C6}"/>
    <cellStyle name="Millares 3 4 5 4 2 2 2 2" xfId="40734" xr:uid="{AB2B0003-63B9-47E8-8F0B-7B147928A160}"/>
    <cellStyle name="Millares 3 4 5 4 2 2 3" xfId="29293" xr:uid="{4C1FB661-7FC9-40F3-9482-70C44DC69947}"/>
    <cellStyle name="Millares 3 4 5 4 2 2 4" xfId="52175" xr:uid="{A4E42DC5-77ED-40BC-82C8-0A51784E532F}"/>
    <cellStyle name="Millares 3 4 5 4 2 3" xfId="13598" xr:uid="{4B47028D-C2D2-4745-AEC5-37512C1483D8}"/>
    <cellStyle name="Millares 3 4 5 4 2 3 2" xfId="36492" xr:uid="{C6468ACD-9D4A-412F-8583-237988166C2D}"/>
    <cellStyle name="Millares 3 4 5 4 2 4" xfId="25051" xr:uid="{620D7E5E-6308-4ED6-A639-B3AA9A0DF0DD}"/>
    <cellStyle name="Millares 3 4 5 4 2 5" xfId="47934" xr:uid="{DEFA686F-1E54-48A8-836D-908646F4742B}"/>
    <cellStyle name="Millares 3 4 5 4 3" xfId="3984" xr:uid="{B2E74C02-C6AA-4469-ADB0-5CEDEA06DC9F}"/>
    <cellStyle name="Millares 3 4 5 4 3 2" xfId="8227" xr:uid="{F72AAC45-1E88-48C9-86A4-297E4AF7198F}"/>
    <cellStyle name="Millares 3 4 5 4 3 2 2" xfId="19679" xr:uid="{2483AE2A-D192-4E72-A0AD-40FBED152274}"/>
    <cellStyle name="Millares 3 4 5 4 3 2 2 2" xfId="42573" xr:uid="{BC3C20FD-E209-4A02-B2AE-A39C4AF0136A}"/>
    <cellStyle name="Millares 3 4 5 4 3 2 3" xfId="31132" xr:uid="{FDAD75B3-2208-421F-8378-79BC6C2942CA}"/>
    <cellStyle name="Millares 3 4 5 4 3 2 4" xfId="54014" xr:uid="{530D5B27-BA1F-490D-A853-93A1370DE4CA}"/>
    <cellStyle name="Millares 3 4 5 4 3 3" xfId="15437" xr:uid="{30C309B0-7A53-421F-A701-5BEA057C1668}"/>
    <cellStyle name="Millares 3 4 5 4 3 3 2" xfId="38331" xr:uid="{958201A9-42C0-4764-A15C-A6E46438160D}"/>
    <cellStyle name="Millares 3 4 5 4 3 4" xfId="26890" xr:uid="{596FBC6D-66AE-43D0-80E3-AC811D705B52}"/>
    <cellStyle name="Millares 3 4 5 4 3 5" xfId="49772" xr:uid="{CC9C4AEB-9AFB-4B80-B54A-DAFFE0F2DE02}"/>
    <cellStyle name="Millares 3 4 5 4 4" xfId="5071" xr:uid="{233CB598-604C-42EF-8BCA-A25288EC5B74}"/>
    <cellStyle name="Millares 3 4 5 4 4 2" xfId="16523" xr:uid="{DC43CF84-1F76-4372-B1FF-DCBB018231DF}"/>
    <cellStyle name="Millares 3 4 5 4 4 2 2" xfId="39417" xr:uid="{F70937C4-598D-4415-92F7-0C8A1F2DF797}"/>
    <cellStyle name="Millares 3 4 5 4 4 3" xfId="27976" xr:uid="{4405985A-5067-4F41-9AFC-993469CD8603}"/>
    <cellStyle name="Millares 3 4 5 4 4 4" xfId="50858" xr:uid="{7D4EC20D-FD8B-4955-8639-1157D41E439A}"/>
    <cellStyle name="Millares 3 4 5 4 5" xfId="10132" xr:uid="{73705FD3-7491-4587-8F8A-070B18A5C71B}"/>
    <cellStyle name="Millares 3 4 5 4 5 2" xfId="21575" xr:uid="{0200BD78-91C8-41D0-899D-8A96A4674EC3}"/>
    <cellStyle name="Millares 3 4 5 4 5 2 2" xfId="44469" xr:uid="{CFB79BF9-A15F-4A6C-A0F1-DDB1B5F0F2B8}"/>
    <cellStyle name="Millares 3 4 5 4 5 3" xfId="33028" xr:uid="{2D720C1C-35C9-496F-9EBC-59F5C167C3EA}"/>
    <cellStyle name="Millares 3 4 5 4 6" xfId="11216" xr:uid="{E122E60D-DD5C-4C57-ACD0-4675864B3A52}"/>
    <cellStyle name="Millares 3 4 5 4 6 2" xfId="22659" xr:uid="{E3D4493A-18DA-4555-9BC8-E2DDCFA99B31}"/>
    <cellStyle name="Millares 3 4 5 4 6 2 2" xfId="45553" xr:uid="{F90D66C1-A62D-4128-A6E5-5FB6BB0DA85E}"/>
    <cellStyle name="Millares 3 4 5 4 6 3" xfId="34112" xr:uid="{258664A8-6ED9-41EE-9A7B-2CC07EB4A5C6}"/>
    <cellStyle name="Millares 3 4 5 4 7" xfId="12281" xr:uid="{F4A7FF41-B093-4F01-ACE1-DAF67B53F406}"/>
    <cellStyle name="Millares 3 4 5 4 7 2" xfId="35175" xr:uid="{A883E52D-84D5-4280-9802-0E550BB20B56}"/>
    <cellStyle name="Millares 3 4 5 4 8" xfId="23734" xr:uid="{5DBD1E8D-B32C-4860-806B-5BA22268FFF6}"/>
    <cellStyle name="Millares 3 4 5 4 9" xfId="46617" xr:uid="{041F255E-DB51-4818-A516-AE824744DD41}"/>
    <cellStyle name="Millares 3 4 5 5" xfId="1351" xr:uid="{0850E5D4-A7D6-44C0-86C5-295A02DAD446}"/>
    <cellStyle name="Millares 3 4 5 5 2" xfId="2668" xr:uid="{484935A7-39A0-4AE4-B41D-C83FFAB1A685}"/>
    <cellStyle name="Millares 3 4 5 5 2 2" xfId="6916" xr:uid="{D5493705-DB66-474B-85F1-DE8A06710951}"/>
    <cellStyle name="Millares 3 4 5 5 2 2 2" xfId="18368" xr:uid="{7ADE8D94-84A0-44EE-842A-BAD15980D418}"/>
    <cellStyle name="Millares 3 4 5 5 2 2 2 2" xfId="41262" xr:uid="{FEADA9AE-1A0D-4011-9B09-8D9CA4769A42}"/>
    <cellStyle name="Millares 3 4 5 5 2 2 3" xfId="29821" xr:uid="{2892C8B4-F94C-4A6B-AB18-447D03051EC7}"/>
    <cellStyle name="Millares 3 4 5 5 2 2 4" xfId="52703" xr:uid="{BF4B5F07-5E26-4EE6-9877-34C5214BDB74}"/>
    <cellStyle name="Millares 3 4 5 5 2 3" xfId="14126" xr:uid="{BE9D033F-34F4-4D47-88C7-DB91D718AFC7}"/>
    <cellStyle name="Millares 3 4 5 5 2 3 2" xfId="37020" xr:uid="{7C1310FB-3B85-4417-A7FF-B40F6D659713}"/>
    <cellStyle name="Millares 3 4 5 5 2 4" xfId="25579" xr:uid="{14EC6430-25D8-491D-9848-A0D30B1083AB}"/>
    <cellStyle name="Millares 3 4 5 5 2 5" xfId="48462" xr:uid="{6BA27C91-AFE1-4DAF-8E28-73A21E2E0929}"/>
    <cellStyle name="Millares 3 4 5 5 3" xfId="5599" xr:uid="{4C2272A0-72C3-4513-9E11-E261E4C26431}"/>
    <cellStyle name="Millares 3 4 5 5 3 2" xfId="17051" xr:uid="{AF23270D-4A61-4810-A3F8-DB0D9721A8C6}"/>
    <cellStyle name="Millares 3 4 5 5 3 2 2" xfId="39945" xr:uid="{A60546A4-F29F-4D90-B4BC-1C5C22A7F2B2}"/>
    <cellStyle name="Millares 3 4 5 5 3 3" xfId="28504" xr:uid="{263A692C-BC59-497D-9E45-984E9C47C2F7}"/>
    <cellStyle name="Millares 3 4 5 5 3 4" xfId="51386" xr:uid="{E3F40D0C-F7F6-4B02-A626-6A43149EAE63}"/>
    <cellStyle name="Millares 3 4 5 5 4" xfId="12809" xr:uid="{592E710F-06FD-4033-AC1B-E8C67A372E63}"/>
    <cellStyle name="Millares 3 4 5 5 4 2" xfId="35703" xr:uid="{1CE708AF-81C2-426B-B582-B9367EB15A90}"/>
    <cellStyle name="Millares 3 4 5 5 5" xfId="24262" xr:uid="{7D51140E-8E54-44DA-91FB-6BE2FC115C3A}"/>
    <cellStyle name="Millares 3 4 5 5 6" xfId="47145" xr:uid="{73FBE6A8-E212-4924-BC73-7F110C1F3175}"/>
    <cellStyle name="Millares 3 4 5 6" xfId="1613" xr:uid="{8B62BB04-9186-46ED-9F4A-577D5F38A4AA}"/>
    <cellStyle name="Millares 3 4 5 6 2" xfId="5861" xr:uid="{25C55731-E295-4590-9AE3-E77688BBA2C0}"/>
    <cellStyle name="Millares 3 4 5 6 2 2" xfId="17313" xr:uid="{937BC818-9A95-43EC-8DE5-537D1AF2969D}"/>
    <cellStyle name="Millares 3 4 5 6 2 2 2" xfId="40207" xr:uid="{25233C7D-723C-465C-B4AC-5B6A7890AB29}"/>
    <cellStyle name="Millares 3 4 5 6 2 3" xfId="28766" xr:uid="{E60863E0-DBE4-443C-98C6-645E16531BBC}"/>
    <cellStyle name="Millares 3 4 5 6 2 4" xfId="51648" xr:uid="{9D63DEF4-A96D-4A79-B750-169E48C2BBA9}"/>
    <cellStyle name="Millares 3 4 5 6 3" xfId="13071" xr:uid="{1EA84E4B-CEAA-4925-988C-BA8DAAD7D26E}"/>
    <cellStyle name="Millares 3 4 5 6 3 2" xfId="35965" xr:uid="{B1952E8B-2FB3-4D7E-AB37-7C28B8F318AD}"/>
    <cellStyle name="Millares 3 4 5 6 4" xfId="24524" xr:uid="{A5ADF4A8-290F-4F4F-9A5E-00351366B2F7}"/>
    <cellStyle name="Millares 3 4 5 6 5" xfId="47407" xr:uid="{41EBA69E-7B89-417C-944C-35F192A6ADCF}"/>
    <cellStyle name="Millares 3 4 5 7" xfId="2936" xr:uid="{D1F30977-3EF2-437A-BC25-19340B2D4DEE}"/>
    <cellStyle name="Millares 3 4 5 7 2" xfId="7179" xr:uid="{00EBC30D-7A21-4750-83FF-E48DE2BC6DB3}"/>
    <cellStyle name="Millares 3 4 5 7 2 2" xfId="18631" xr:uid="{FB7E3852-458D-4ED7-86F4-2B575B876B0A}"/>
    <cellStyle name="Millares 3 4 5 7 2 2 2" xfId="41525" xr:uid="{D083A101-D7B6-4784-BF21-D34284D2D2AB}"/>
    <cellStyle name="Millares 3 4 5 7 2 3" xfId="30084" xr:uid="{3FAEA07A-8814-4584-BB12-B1C989A2938E}"/>
    <cellStyle name="Millares 3 4 5 7 2 4" xfId="52966" xr:uid="{AED57611-F60D-48A3-810A-2D8ACCFB75B0}"/>
    <cellStyle name="Millares 3 4 5 7 3" xfId="14389" xr:uid="{79257674-5A84-413E-9AB0-90DDEDE3CAEB}"/>
    <cellStyle name="Millares 3 4 5 7 3 2" xfId="37283" xr:uid="{9A5B0057-8025-4743-A06C-81E99ECEEA05}"/>
    <cellStyle name="Millares 3 4 5 7 4" xfId="25842" xr:uid="{33E087D5-E5C7-420D-9606-9B6A24092199}"/>
    <cellStyle name="Millares 3 4 5 7 5" xfId="48724" xr:uid="{A54B0432-8DFD-445C-BC55-E56BD3506102}"/>
    <cellStyle name="Millares 3 4 5 8" xfId="3196" xr:uid="{A90BF61E-F121-4639-B7DC-108D9F57370D}"/>
    <cellStyle name="Millares 3 4 5 8 2" xfId="7439" xr:uid="{8C061D0E-F615-4B69-99B2-8BD91C03B2D9}"/>
    <cellStyle name="Millares 3 4 5 8 2 2" xfId="18891" xr:uid="{75C28352-615C-4CB9-8695-2C1ADE7A3DB6}"/>
    <cellStyle name="Millares 3 4 5 8 2 2 2" xfId="41785" xr:uid="{D82DA2C0-2BEC-4B49-A553-D21CE4A53410}"/>
    <cellStyle name="Millares 3 4 5 8 2 3" xfId="30344" xr:uid="{BC40FBCD-CE97-4A40-8649-30F3D2577C13}"/>
    <cellStyle name="Millares 3 4 5 8 2 4" xfId="53226" xr:uid="{7AEDEF6B-AF71-4558-8C37-9D665EEC2BC5}"/>
    <cellStyle name="Millares 3 4 5 8 3" xfId="14649" xr:uid="{B35D5FFE-6E20-4815-940D-58E6D7829996}"/>
    <cellStyle name="Millares 3 4 5 8 3 2" xfId="37543" xr:uid="{952D2208-584B-4467-B4DA-1C2FD093C4CB}"/>
    <cellStyle name="Millares 3 4 5 8 4" xfId="26102" xr:uid="{06BF96FA-E621-4156-810F-14E496BAC1D2}"/>
    <cellStyle name="Millares 3 4 5 8 5" xfId="48984" xr:uid="{1E20884F-7004-4924-82F4-F190FBEF081B}"/>
    <cellStyle name="Millares 3 4 5 9" xfId="3457" xr:uid="{63E1BE28-E81F-4D93-A3DF-9C2DAC87EE99}"/>
    <cellStyle name="Millares 3 4 5 9 2" xfId="7700" xr:uid="{F6357276-7CA1-44DA-8C94-0F6239BD0F9C}"/>
    <cellStyle name="Millares 3 4 5 9 2 2" xfId="19152" xr:uid="{E6A6867D-D98B-461B-AF50-46D7C1140EC7}"/>
    <cellStyle name="Millares 3 4 5 9 2 2 2" xfId="42046" xr:uid="{A0517E9F-1150-46CD-914C-00E9A58363C7}"/>
    <cellStyle name="Millares 3 4 5 9 2 3" xfId="30605" xr:uid="{21477302-FEB8-486D-809B-46C886D3BD64}"/>
    <cellStyle name="Millares 3 4 5 9 2 4" xfId="53487" xr:uid="{D26069B2-C477-470C-8866-3CD2C81A8669}"/>
    <cellStyle name="Millares 3 4 5 9 3" xfId="14910" xr:uid="{46E248BD-A509-4973-B06D-0804936E0F2E}"/>
    <cellStyle name="Millares 3 4 5 9 3 2" xfId="37804" xr:uid="{D66BD6F8-4573-47C4-9D30-CFEFA8BAACF3}"/>
    <cellStyle name="Millares 3 4 5 9 4" xfId="26363" xr:uid="{BA967196-00D1-4AF9-86CC-7AA1B8BD9634}"/>
    <cellStyle name="Millares 3 4 5 9 5" xfId="49245" xr:uid="{E4F69B66-D5BA-4C5F-9166-C5D7F5B4D2DF}"/>
    <cellStyle name="Millares 3 4 6" xfId="450" xr:uid="{6C7FF141-56A7-4E3A-B559-C52ABF1BFB25}"/>
    <cellStyle name="Millares 3 4 6 10" xfId="46245" xr:uid="{C629CDF6-4DBC-44D6-888A-674EB1321939}"/>
    <cellStyle name="Millares 3 4 6 2" xfId="978" xr:uid="{42051042-35A6-4E1B-B399-0CB06DF03CF4}"/>
    <cellStyle name="Millares 3 4 6 2 2" xfId="2295" xr:uid="{A72125E5-D9A2-4446-9950-BE3070E6D273}"/>
    <cellStyle name="Millares 3 4 6 2 2 2" xfId="6543" xr:uid="{C9082879-5633-4593-9CB0-AC095B5650AD}"/>
    <cellStyle name="Millares 3 4 6 2 2 2 2" xfId="17995" xr:uid="{203038A8-5F8F-4D5F-9C2F-5D8BE7CE3A9F}"/>
    <cellStyle name="Millares 3 4 6 2 2 2 2 2" xfId="40889" xr:uid="{29EAB49C-4629-4D1F-94A4-2A20F8A222B4}"/>
    <cellStyle name="Millares 3 4 6 2 2 2 3" xfId="29448" xr:uid="{3E798067-E8F2-458F-BD4B-3CC6910D218A}"/>
    <cellStyle name="Millares 3 4 6 2 2 2 4" xfId="52330" xr:uid="{C34027E7-680A-4FD9-97BD-9F5965D0FB9F}"/>
    <cellStyle name="Millares 3 4 6 2 2 3" xfId="13753" xr:uid="{8725D28B-A254-4F68-ACCA-FBF2F5607A03}"/>
    <cellStyle name="Millares 3 4 6 2 2 3 2" xfId="36647" xr:uid="{B64E5CBE-39AC-4A70-98C3-ACE716FB045B}"/>
    <cellStyle name="Millares 3 4 6 2 2 4" xfId="25206" xr:uid="{983B7462-EE3F-4494-AB08-D0305E22987C}"/>
    <cellStyle name="Millares 3 4 6 2 2 5" xfId="48089" xr:uid="{E17AEB34-8C8C-4B51-A59C-4EAC571D76D1}"/>
    <cellStyle name="Millares 3 4 6 2 3" xfId="4139" xr:uid="{8567BCAD-AF66-4089-BD47-81F2AB4CDE84}"/>
    <cellStyle name="Millares 3 4 6 2 3 2" xfId="8382" xr:uid="{CF25B888-524C-4141-89D3-E10CBBACEA60}"/>
    <cellStyle name="Millares 3 4 6 2 3 2 2" xfId="19834" xr:uid="{E879D53A-D769-4248-A0E1-F65770A4FE9E}"/>
    <cellStyle name="Millares 3 4 6 2 3 2 2 2" xfId="42728" xr:uid="{CF07B0EE-F3DC-4002-8430-23F5922191A1}"/>
    <cellStyle name="Millares 3 4 6 2 3 2 3" xfId="31287" xr:uid="{885B0E76-249F-4258-80D6-2010CA31A789}"/>
    <cellStyle name="Millares 3 4 6 2 3 2 4" xfId="54169" xr:uid="{16B1821F-EA56-4263-BA99-6E6A3F84D983}"/>
    <cellStyle name="Millares 3 4 6 2 3 3" xfId="15592" xr:uid="{0526D598-341F-429C-94F2-9FC736C4617D}"/>
    <cellStyle name="Millares 3 4 6 2 3 3 2" xfId="38486" xr:uid="{92CAF501-C018-4BF7-B48F-EAA20C9485F2}"/>
    <cellStyle name="Millares 3 4 6 2 3 4" xfId="27045" xr:uid="{87D9E6E9-9FFC-49A2-8EDA-4651A41052A6}"/>
    <cellStyle name="Millares 3 4 6 2 3 5" xfId="49927" xr:uid="{78BFD6A5-E2EE-4E1F-BBCA-F2C883E876D2}"/>
    <cellStyle name="Millares 3 4 6 2 4" xfId="5226" xr:uid="{BF42658B-6CDE-4D33-9CC7-498CF509C75C}"/>
    <cellStyle name="Millares 3 4 6 2 4 2" xfId="16678" xr:uid="{E254A6F7-887B-436D-83DE-E42293EB616D}"/>
    <cellStyle name="Millares 3 4 6 2 4 2 2" xfId="39572" xr:uid="{CC650A3D-0FE1-4BEF-A292-5D9E2C00BED3}"/>
    <cellStyle name="Millares 3 4 6 2 4 3" xfId="28131" xr:uid="{1E0128D2-4AF4-469F-AADF-9885DEE2DA7F}"/>
    <cellStyle name="Millares 3 4 6 2 4 4" xfId="51013" xr:uid="{90024814-C9A1-4411-BB34-5927C0A39069}"/>
    <cellStyle name="Millares 3 4 6 2 5" xfId="10287" xr:uid="{9E10B6D5-8FDA-496C-AFAB-B2D082907D31}"/>
    <cellStyle name="Millares 3 4 6 2 5 2" xfId="21730" xr:uid="{9A7EFAE6-A255-4B6D-90E8-1F31B940A294}"/>
    <cellStyle name="Millares 3 4 6 2 5 2 2" xfId="44624" xr:uid="{C801E299-BDF3-4090-83AA-4A965EC131C9}"/>
    <cellStyle name="Millares 3 4 6 2 5 3" xfId="33183" xr:uid="{2993E865-D06C-463F-A190-8B3F12A61C86}"/>
    <cellStyle name="Millares 3 4 6 2 6" xfId="11371" xr:uid="{A2699563-E789-4020-9B56-8F3AAB967B30}"/>
    <cellStyle name="Millares 3 4 6 2 6 2" xfId="22814" xr:uid="{324BDB6F-7745-4F5F-BF70-1C9AA23FE98B}"/>
    <cellStyle name="Millares 3 4 6 2 6 2 2" xfId="45708" xr:uid="{3ED09CC0-C359-4586-8A55-40A77E3AC25F}"/>
    <cellStyle name="Millares 3 4 6 2 6 3" xfId="34267" xr:uid="{1669B71B-8519-440E-800B-0F85AB488C80}"/>
    <cellStyle name="Millares 3 4 6 2 7" xfId="12436" xr:uid="{7DBD316B-6821-4E8F-9EF8-717FD9A9AE94}"/>
    <cellStyle name="Millares 3 4 6 2 7 2" xfId="35330" xr:uid="{C9AB2B58-5B8C-4B5D-9CF0-4DEB455E5653}"/>
    <cellStyle name="Millares 3 4 6 2 8" xfId="23889" xr:uid="{0B5D6DE5-A495-4E3B-92C2-A57215B3B47D}"/>
    <cellStyle name="Millares 3 4 6 2 9" xfId="46772" xr:uid="{4E7E90C0-CF59-4E08-918E-DE023DE61143}"/>
    <cellStyle name="Millares 3 4 6 3" xfId="1768" xr:uid="{1187825B-F895-4E76-80FD-B6B2D61F26CE}"/>
    <cellStyle name="Millares 3 4 6 3 2" xfId="6016" xr:uid="{4A588810-9C0B-4CF9-83A4-1CD4D9E718A9}"/>
    <cellStyle name="Millares 3 4 6 3 2 2" xfId="17468" xr:uid="{7F16E8C6-23B7-4BC7-847E-323B182F58A1}"/>
    <cellStyle name="Millares 3 4 6 3 2 2 2" xfId="40362" xr:uid="{D405EF71-E7FC-44EB-8886-44DDFDDCF44D}"/>
    <cellStyle name="Millares 3 4 6 3 2 3" xfId="28921" xr:uid="{314BA7BF-4329-4B63-B98E-ACA4D43043B3}"/>
    <cellStyle name="Millares 3 4 6 3 2 4" xfId="51803" xr:uid="{AAE6CBF4-BFD6-4947-9D52-42B3F576EA04}"/>
    <cellStyle name="Millares 3 4 6 3 3" xfId="13226" xr:uid="{8D58FAEE-42D5-4F27-A436-5A28A9AC4090}"/>
    <cellStyle name="Millares 3 4 6 3 3 2" xfId="36120" xr:uid="{B75CA7E3-0E13-433C-A27B-C55EB13DDC19}"/>
    <cellStyle name="Millares 3 4 6 3 4" xfId="24679" xr:uid="{4AD3230E-A60B-4F45-B026-6CE72A87E35A}"/>
    <cellStyle name="Millares 3 4 6 3 5" xfId="47562" xr:uid="{0A94B945-6DBB-413D-877D-C33EC116B92F}"/>
    <cellStyle name="Millares 3 4 6 4" xfId="3612" xr:uid="{56F54F11-3A94-43FF-8E32-C78853626343}"/>
    <cellStyle name="Millares 3 4 6 4 2" xfId="7855" xr:uid="{45AF4724-1F45-4F51-8A52-3CE7D3D8F05D}"/>
    <cellStyle name="Millares 3 4 6 4 2 2" xfId="19307" xr:uid="{76FDC5BE-9CF3-4E1A-9CE4-43D48B77582C}"/>
    <cellStyle name="Millares 3 4 6 4 2 2 2" xfId="42201" xr:uid="{9D56A50F-8953-4729-ABE3-4FC0BA5F0753}"/>
    <cellStyle name="Millares 3 4 6 4 2 3" xfId="30760" xr:uid="{73A1035C-1805-451A-82D8-40C33F3A27B3}"/>
    <cellStyle name="Millares 3 4 6 4 2 4" xfId="53642" xr:uid="{DF6E3383-ECD4-4F08-B8DF-8FC9C110831A}"/>
    <cellStyle name="Millares 3 4 6 4 3" xfId="15065" xr:uid="{44BCA09E-719F-4A96-B306-6545BBFAEF63}"/>
    <cellStyle name="Millares 3 4 6 4 3 2" xfId="37959" xr:uid="{5792DE58-31B8-434C-9B37-E87FED49F7C4}"/>
    <cellStyle name="Millares 3 4 6 4 4" xfId="26518" xr:uid="{242F0850-EB89-46EB-BC31-86C3E0A9330F}"/>
    <cellStyle name="Millares 3 4 6 4 5" xfId="49400" xr:uid="{6500665F-CFE1-4B4A-B29D-1D6C97A796E6}"/>
    <cellStyle name="Millares 3 4 6 5" xfId="4699" xr:uid="{CCA0BA43-0655-4366-B057-B07EAA01B12F}"/>
    <cellStyle name="Millares 3 4 6 5 2" xfId="16151" xr:uid="{A3687831-AD99-4910-ACFF-6A2778FBD331}"/>
    <cellStyle name="Millares 3 4 6 5 2 2" xfId="39045" xr:uid="{6135768D-B2C9-4BC7-9D6A-D315C864958F}"/>
    <cellStyle name="Millares 3 4 6 5 3" xfId="27604" xr:uid="{8C4F139B-8226-4B8E-8824-87CDCE7FBD26}"/>
    <cellStyle name="Millares 3 4 6 5 4" xfId="50486" xr:uid="{C8D9D9BD-63D6-4C75-826A-FA1612E0A987}"/>
    <cellStyle name="Millares 3 4 6 6" xfId="9760" xr:uid="{DEA9A657-4571-4837-AA4F-A8D6E9ACF0CA}"/>
    <cellStyle name="Millares 3 4 6 6 2" xfId="21203" xr:uid="{08772E2D-4EE4-42DD-8F8C-A1A3E5699B14}"/>
    <cellStyle name="Millares 3 4 6 6 2 2" xfId="44097" xr:uid="{6F13BE3B-E542-4EE1-8D87-914AD197F33E}"/>
    <cellStyle name="Millares 3 4 6 6 3" xfId="32656" xr:uid="{1BB5677C-7C19-4481-B8DA-FFB9317CE9BE}"/>
    <cellStyle name="Millares 3 4 6 7" xfId="10844" xr:uid="{AC79D895-F920-48B6-9984-190293A36BA6}"/>
    <cellStyle name="Millares 3 4 6 7 2" xfId="22287" xr:uid="{B5B79FC0-5CA2-4C20-921C-EBED5381A4A0}"/>
    <cellStyle name="Millares 3 4 6 7 2 2" xfId="45181" xr:uid="{E62886CD-862E-4CD0-8AEF-7B786CF016FB}"/>
    <cellStyle name="Millares 3 4 6 7 3" xfId="33740" xr:uid="{5E42FF97-3936-4899-A2DB-2F7AC19138F8}"/>
    <cellStyle name="Millares 3 4 6 8" xfId="11909" xr:uid="{80AD2FE5-FFA1-4F34-9C40-462270A81736}"/>
    <cellStyle name="Millares 3 4 6 8 2" xfId="34803" xr:uid="{1DD6B6A8-54C5-4AA9-947A-B3629EE1E524}"/>
    <cellStyle name="Millares 3 4 6 9" xfId="23362" xr:uid="{ABF55873-E3BC-4348-887D-CEF05C4455D7}"/>
    <cellStyle name="Millares 3 4 7" xfId="714" xr:uid="{BB1A2B79-22EA-4A55-89B1-C818F8FD6903}"/>
    <cellStyle name="Millares 3 4 7 2" xfId="2031" xr:uid="{921651BD-2967-4A19-A0B2-223CDACAD342}"/>
    <cellStyle name="Millares 3 4 7 2 2" xfId="6279" xr:uid="{05866D49-876C-4CFC-A9AC-6942FF7C8B8E}"/>
    <cellStyle name="Millares 3 4 7 2 2 2" xfId="17731" xr:uid="{B405254C-A2C9-40AE-97BE-545E04E92916}"/>
    <cellStyle name="Millares 3 4 7 2 2 2 2" xfId="40625" xr:uid="{5D29E35D-E1FF-441B-BDEC-7DE35669F7E5}"/>
    <cellStyle name="Millares 3 4 7 2 2 3" xfId="29184" xr:uid="{22E76B94-49DC-45B0-B10D-9775F319E336}"/>
    <cellStyle name="Millares 3 4 7 2 2 4" xfId="52066" xr:uid="{57C25774-644B-455E-9B5A-586358A03638}"/>
    <cellStyle name="Millares 3 4 7 2 3" xfId="13489" xr:uid="{3E23B507-823E-4C93-B9D7-53A0B2D0678D}"/>
    <cellStyle name="Millares 3 4 7 2 3 2" xfId="36383" xr:uid="{09D62ECC-AA00-454C-979F-2F0207D90046}"/>
    <cellStyle name="Millares 3 4 7 2 4" xfId="24942" xr:uid="{40957A35-7DC0-49BC-88DE-74A5B473C6C2}"/>
    <cellStyle name="Millares 3 4 7 2 5" xfId="47825" xr:uid="{8F4EA5F2-4B0F-44BE-85B6-17A801B59B31}"/>
    <cellStyle name="Millares 3 4 7 3" xfId="3875" xr:uid="{A7147A7F-F792-4822-BDE3-19501721FE6E}"/>
    <cellStyle name="Millares 3 4 7 3 2" xfId="8118" xr:uid="{7CA5A86B-B3C7-452C-AF99-D2450D54733A}"/>
    <cellStyle name="Millares 3 4 7 3 2 2" xfId="19570" xr:uid="{49054BB9-7BE6-4DE3-93E9-52BF9F5765AE}"/>
    <cellStyle name="Millares 3 4 7 3 2 2 2" xfId="42464" xr:uid="{22C357BC-138C-4E0D-92E5-ED79E7DFC83C}"/>
    <cellStyle name="Millares 3 4 7 3 2 3" xfId="31023" xr:uid="{BAE491AC-ABB7-403A-80E0-C4201087949E}"/>
    <cellStyle name="Millares 3 4 7 3 2 4" xfId="53905" xr:uid="{D282747D-6BC7-4053-A13A-430226BCE7FD}"/>
    <cellStyle name="Millares 3 4 7 3 3" xfId="15328" xr:uid="{64C529F5-5A47-4E35-8CDB-DA62CDC0B287}"/>
    <cellStyle name="Millares 3 4 7 3 3 2" xfId="38222" xr:uid="{68AD325A-926F-4838-BF27-4068F4428AF6}"/>
    <cellStyle name="Millares 3 4 7 3 4" xfId="26781" xr:uid="{2BF45295-098A-4194-B5AB-A77782FD6964}"/>
    <cellStyle name="Millares 3 4 7 3 5" xfId="49663" xr:uid="{9DC64350-555C-418D-BB8E-19CFB27311A0}"/>
    <cellStyle name="Millares 3 4 7 4" xfId="4962" xr:uid="{0B9DCB4E-FF0F-4ED0-AC56-8C42B6E188C5}"/>
    <cellStyle name="Millares 3 4 7 4 2" xfId="16414" xr:uid="{C7D4C9B0-AB36-4C2A-B15C-8FC447769E41}"/>
    <cellStyle name="Millares 3 4 7 4 2 2" xfId="39308" xr:uid="{C0B9D9C5-6F9A-4A57-A38D-AE9546743110}"/>
    <cellStyle name="Millares 3 4 7 4 3" xfId="27867" xr:uid="{2419ED28-4961-4428-B636-E54BE49E1640}"/>
    <cellStyle name="Millares 3 4 7 4 4" xfId="50749" xr:uid="{1DCFF663-2BB9-424E-9468-C346CF76AED6}"/>
    <cellStyle name="Millares 3 4 7 5" xfId="10023" xr:uid="{EA38FF30-00E0-4223-9254-3B7643DA9B28}"/>
    <cellStyle name="Millares 3 4 7 5 2" xfId="21466" xr:uid="{8BB91108-C43C-4BD6-9EA1-74749111F521}"/>
    <cellStyle name="Millares 3 4 7 5 2 2" xfId="44360" xr:uid="{39543C33-78DD-43D1-B9F9-D572F4DB7CEB}"/>
    <cellStyle name="Millares 3 4 7 5 3" xfId="32919" xr:uid="{0D9853B9-9D9B-4898-BC80-15718398C442}"/>
    <cellStyle name="Millares 3 4 7 6" xfId="11107" xr:uid="{F8C0A572-CF2E-4B4E-8081-FF8E87088F31}"/>
    <cellStyle name="Millares 3 4 7 6 2" xfId="22550" xr:uid="{8F11B0E9-3326-4E34-979A-80A29D3CF67D}"/>
    <cellStyle name="Millares 3 4 7 6 2 2" xfId="45444" xr:uid="{60717825-6FE7-4EEE-B716-F410F27B4769}"/>
    <cellStyle name="Millares 3 4 7 6 3" xfId="34003" xr:uid="{A19FFDCF-FE26-4F71-A9EC-0EE0952B26BA}"/>
    <cellStyle name="Millares 3 4 7 7" xfId="12172" xr:uid="{6C3C3425-156E-4446-B573-76AE399B11A3}"/>
    <cellStyle name="Millares 3 4 7 7 2" xfId="35066" xr:uid="{6F89222B-737E-490B-802A-474E7AC4D22E}"/>
    <cellStyle name="Millares 3 4 7 8" xfId="23625" xr:uid="{474DF1B5-EE68-47DB-BF91-4EB93546FD3A}"/>
    <cellStyle name="Millares 3 4 7 9" xfId="46508" xr:uid="{06904BC3-438C-47D4-84FE-240555BCC2AE}"/>
    <cellStyle name="Millares 3 4 8" xfId="1242" xr:uid="{A46A9622-6F4E-4B54-B120-8EEF1DA4C206}"/>
    <cellStyle name="Millares 3 4 8 2" xfId="2559" xr:uid="{62B02D0E-0400-4E10-BD64-291EBE92CBE6}"/>
    <cellStyle name="Millares 3 4 8 2 2" xfId="6807" xr:uid="{8C7B9C85-A49D-4E6A-996C-5341DFA16CCE}"/>
    <cellStyle name="Millares 3 4 8 2 2 2" xfId="18259" xr:uid="{84B18A95-676E-406D-A356-1EDCE300FB28}"/>
    <cellStyle name="Millares 3 4 8 2 2 2 2" xfId="41153" xr:uid="{DD48F20B-1F6E-4F7D-9A9C-DF5A48E2FB94}"/>
    <cellStyle name="Millares 3 4 8 2 2 3" xfId="29712" xr:uid="{19ADFAD4-876E-463C-BB57-E4A62914A8B5}"/>
    <cellStyle name="Millares 3 4 8 2 2 4" xfId="52594" xr:uid="{2D3D47FF-673D-4781-AB12-87439136C1FC}"/>
    <cellStyle name="Millares 3 4 8 2 3" xfId="14017" xr:uid="{D6AE0B73-FBC0-4082-8057-216B9B8B3186}"/>
    <cellStyle name="Millares 3 4 8 2 3 2" xfId="36911" xr:uid="{B6B33A2E-3276-4698-BF00-64E3CD5F6764}"/>
    <cellStyle name="Millares 3 4 8 2 4" xfId="25470" xr:uid="{D7DE21B3-DA2A-4E5C-8EF5-543C791FC010}"/>
    <cellStyle name="Millares 3 4 8 2 5" xfId="48353" xr:uid="{E4F5C365-8370-4D0D-8478-DC64B9123B41}"/>
    <cellStyle name="Millares 3 4 8 3" xfId="5490" xr:uid="{BCA246B4-8F54-44E7-938C-26A4FF52100E}"/>
    <cellStyle name="Millares 3 4 8 3 2" xfId="16942" xr:uid="{48C78AFF-814C-4E18-9901-6A0E667E6FDF}"/>
    <cellStyle name="Millares 3 4 8 3 2 2" xfId="39836" xr:uid="{8D6CD057-731B-4143-A452-2AFD585751DD}"/>
    <cellStyle name="Millares 3 4 8 3 3" xfId="28395" xr:uid="{E203DF58-51CF-4CD6-8250-3EDE3BC58B0F}"/>
    <cellStyle name="Millares 3 4 8 3 4" xfId="51277" xr:uid="{E33B1558-F14A-41A9-91F1-D36C5CFD767A}"/>
    <cellStyle name="Millares 3 4 8 4" xfId="12700" xr:uid="{06F5C3A4-69D0-4FA4-8CDD-8320EB7ECAD0}"/>
    <cellStyle name="Millares 3 4 8 4 2" xfId="35594" xr:uid="{6D53F0A6-9547-4EC7-85EB-E5C0EA35C330}"/>
    <cellStyle name="Millares 3 4 8 5" xfId="24153" xr:uid="{CD609FCC-8D5B-43BF-B8AA-0D7FE0EC6024}"/>
    <cellStyle name="Millares 3 4 8 6" xfId="47036" xr:uid="{279BDE7B-0DE8-4B7B-9E58-38613EC8DFE1}"/>
    <cellStyle name="Millares 3 4 9" xfId="1505" xr:uid="{BE0C453C-05F9-4CE4-AF1B-4EEAEDD84E79}"/>
    <cellStyle name="Millares 3 4 9 2" xfId="5753" xr:uid="{EDD3BD73-0CBE-4226-8D94-5B17584FB62F}"/>
    <cellStyle name="Millares 3 4 9 2 2" xfId="17205" xr:uid="{FDB9064C-E41C-4415-A3E9-56DCC807B458}"/>
    <cellStyle name="Millares 3 4 9 2 2 2" xfId="40099" xr:uid="{05B7ED67-9644-4D27-B056-BCBC944191EE}"/>
    <cellStyle name="Millares 3 4 9 2 3" xfId="28658" xr:uid="{E4EE225D-4C44-417D-AF72-1BF8E027610D}"/>
    <cellStyle name="Millares 3 4 9 2 4" xfId="51540" xr:uid="{2628F655-1F21-4BE3-9821-A37C414E5AEE}"/>
    <cellStyle name="Millares 3 4 9 3" xfId="12963" xr:uid="{BEDC9BD6-B557-4CDB-86B3-A6B5EA0B34C8}"/>
    <cellStyle name="Millares 3 4 9 3 2" xfId="35857" xr:uid="{DBA63CDC-6675-4C55-AE5B-427FE86D8CCA}"/>
    <cellStyle name="Millares 3 4 9 4" xfId="24416" xr:uid="{EA964BAB-6683-43AC-9050-CCC3E8BC78E2}"/>
    <cellStyle name="Millares 3 4 9 5" xfId="47299" xr:uid="{D3AF80D2-BE3A-4812-B795-7A676243E9CC}"/>
    <cellStyle name="Millares 30" xfId="125" xr:uid="{A0BC6FBB-27B9-430B-9AEE-2C31FB65A943}"/>
    <cellStyle name="Millares 30 10" xfId="8680" xr:uid="{F39D8EA7-C39C-4416-925C-755CF5CE602E}"/>
    <cellStyle name="Millares 30 10 2" xfId="20124" xr:uid="{3AB44242-AC36-435E-BF27-EE89D91AF359}"/>
    <cellStyle name="Millares 30 10 2 2" xfId="43018" xr:uid="{DA9EE52A-1916-4F4D-92EB-29B156C9294B}"/>
    <cellStyle name="Millares 30 10 3" xfId="31577" xr:uid="{0BA81C1B-1D84-47C6-B179-D483546485C1}"/>
    <cellStyle name="Millares 30 10 4" xfId="54459" xr:uid="{8AA1613A-F99D-43DD-ABCE-285248B2002A}"/>
    <cellStyle name="Millares 30 11" xfId="8941" xr:uid="{29598A8F-2A03-4613-AAA9-6977CF34A5E6}"/>
    <cellStyle name="Millares 30 11 2" xfId="20385" xr:uid="{8A63B381-0C5D-4A5C-9BAD-A5E9FC36DCDF}"/>
    <cellStyle name="Millares 30 11 2 2" xfId="43279" xr:uid="{44EA85FC-6F1C-4C64-9BC9-DC387A284472}"/>
    <cellStyle name="Millares 30 11 3" xfId="31838" xr:uid="{24D33AEF-3105-422E-8233-941437391A73}"/>
    <cellStyle name="Millares 30 11 4" xfId="54720" xr:uid="{F4BEA5F5-B53C-47FF-8C33-B66723ABCF4B}"/>
    <cellStyle name="Millares 30 12" xfId="9207" xr:uid="{E8C12CE5-837B-4502-A5D9-6524FC66B99E}"/>
    <cellStyle name="Millares 30 12 2" xfId="20651" xr:uid="{1714982E-7DCD-4139-B73D-55F4B9907D24}"/>
    <cellStyle name="Millares 30 12 2 2" xfId="43545" xr:uid="{91CE63EC-76DE-4665-A934-38E1286EB09A}"/>
    <cellStyle name="Millares 30 12 3" xfId="32104" xr:uid="{583FBF8D-F7CF-412B-80C6-A387F2D80105}"/>
    <cellStyle name="Millares 30 12 4" xfId="54986" xr:uid="{87BFD6CC-4570-450B-B97C-21209D4F0A95}"/>
    <cellStyle name="Millares 30 13" xfId="9478" xr:uid="{0091834B-2F43-42C3-A187-46E42B22F8DB}"/>
    <cellStyle name="Millares 30 13 2" xfId="20921" xr:uid="{E60D7EF0-9C84-4B50-BFFC-51E0405E0668}"/>
    <cellStyle name="Millares 30 13 2 2" xfId="43815" xr:uid="{2326E21D-35B5-4D75-B662-8E985755AF98}"/>
    <cellStyle name="Millares 30 13 3" xfId="32374" xr:uid="{8265DC0C-EA41-47A5-8B9A-8B0B57924861}"/>
    <cellStyle name="Millares 30 14" xfId="10565" xr:uid="{1AEFC188-2B21-4277-8B4D-C462D088CD5E}"/>
    <cellStyle name="Millares 30 14 2" xfId="22008" xr:uid="{6EA9CD11-10D7-4998-ABDD-65BE9A462F8E}"/>
    <cellStyle name="Millares 30 14 2 2" xfId="44902" xr:uid="{F10D7B80-04A0-40F9-9FF9-D1492FDDCFB7}"/>
    <cellStyle name="Millares 30 14 3" xfId="33461" xr:uid="{6EEEEE0C-3972-4803-9F21-EA79E809BAD4}"/>
    <cellStyle name="Millares 30 15" xfId="11630" xr:uid="{DD7C83BA-0768-49FC-B205-23D603E2276E}"/>
    <cellStyle name="Millares 30 15 2" xfId="34524" xr:uid="{FF828130-B34C-49C8-B6EE-8171D0CD195F}"/>
    <cellStyle name="Millares 30 16" xfId="23083" xr:uid="{40E6585D-2E78-4A27-9CB2-7AA654973708}"/>
    <cellStyle name="Millares 30 17" xfId="45966" xr:uid="{EAD9E7A6-2856-4087-B0EE-8CCB1E0401AD}"/>
    <cellStyle name="Millares 30 2" xfId="434" xr:uid="{1D88386C-DABB-4D99-902F-FF212474FF80}"/>
    <cellStyle name="Millares 30 2 10" xfId="46229" xr:uid="{E480365E-6D8D-41A1-9874-6C015579D2C3}"/>
    <cellStyle name="Millares 30 2 2" xfId="962" xr:uid="{2C60751C-6F2F-4F64-AF31-441C7C1D44CC}"/>
    <cellStyle name="Millares 30 2 2 2" xfId="2279" xr:uid="{7663405A-04F3-4772-9ECD-E9B56C9ADF0D}"/>
    <cellStyle name="Millares 30 2 2 2 2" xfId="6527" xr:uid="{F12900A4-14A2-4FF4-B52D-52D34A1970FF}"/>
    <cellStyle name="Millares 30 2 2 2 2 2" xfId="17979" xr:uid="{72F9A9B4-2CA1-419C-BCD4-A9841206E213}"/>
    <cellStyle name="Millares 30 2 2 2 2 2 2" xfId="40873" xr:uid="{DE8D3D3C-3F70-4626-ACFD-1882DEB4AE87}"/>
    <cellStyle name="Millares 30 2 2 2 2 3" xfId="29432" xr:uid="{65B2AC02-7B8F-4C79-9B88-2A9C055DB019}"/>
    <cellStyle name="Millares 30 2 2 2 2 4" xfId="52314" xr:uid="{73466084-ED82-42A5-A6D7-3D04B6DAF2EB}"/>
    <cellStyle name="Millares 30 2 2 2 3" xfId="13737" xr:uid="{2153FB5C-E97E-4285-A5E2-83D3FF530D81}"/>
    <cellStyle name="Millares 30 2 2 2 3 2" xfId="36631" xr:uid="{AEF3EB7E-0EBC-4D09-8CE6-472810BE29E5}"/>
    <cellStyle name="Millares 30 2 2 2 4" xfId="25190" xr:uid="{FFD5C635-27E9-444B-9E44-0F14611EBCB9}"/>
    <cellStyle name="Millares 30 2 2 2 5" xfId="48073" xr:uid="{CC9E89CC-C38D-443C-B1AA-B2889AC2312E}"/>
    <cellStyle name="Millares 30 2 2 3" xfId="4123" xr:uid="{7F531733-4C75-4074-BF01-A3DB2652958C}"/>
    <cellStyle name="Millares 30 2 2 3 2" xfId="8366" xr:uid="{C6ED2D90-4BD6-4893-801D-6B2BB0EE34BD}"/>
    <cellStyle name="Millares 30 2 2 3 2 2" xfId="19818" xr:uid="{E02A126F-7CB0-4662-8D49-AA08A67EAB18}"/>
    <cellStyle name="Millares 30 2 2 3 2 2 2" xfId="42712" xr:uid="{5A64A352-E513-4128-87E1-FEDCB345EC2A}"/>
    <cellStyle name="Millares 30 2 2 3 2 3" xfId="31271" xr:uid="{A8B9EC1B-3368-442E-8622-9D1CF3A3CBA6}"/>
    <cellStyle name="Millares 30 2 2 3 2 4" xfId="54153" xr:uid="{EC7FBFCF-0AFD-41DE-8E1D-1491B5EE06BB}"/>
    <cellStyle name="Millares 30 2 2 3 3" xfId="15576" xr:uid="{65DC0853-A3F3-4E6B-8313-1E26B42C1195}"/>
    <cellStyle name="Millares 30 2 2 3 3 2" xfId="38470" xr:uid="{84205DF1-DFAD-4910-A5A4-B6B09730F842}"/>
    <cellStyle name="Millares 30 2 2 3 4" xfId="27029" xr:uid="{0A619A54-A892-40E8-8810-9F955601EE35}"/>
    <cellStyle name="Millares 30 2 2 3 5" xfId="49911" xr:uid="{47C64B44-8D99-4DA7-A4BD-AD43CB0A8612}"/>
    <cellStyle name="Millares 30 2 2 4" xfId="5210" xr:uid="{DA015359-88B5-4566-AF28-0A8BF82F3825}"/>
    <cellStyle name="Millares 30 2 2 4 2" xfId="16662" xr:uid="{D2565FB2-055B-46E6-972D-9B74056A2210}"/>
    <cellStyle name="Millares 30 2 2 4 2 2" xfId="39556" xr:uid="{4F38290E-CE6B-473B-9883-64B52312D853}"/>
    <cellStyle name="Millares 30 2 2 4 3" xfId="28115" xr:uid="{B2BE7F1A-DCBB-4494-8598-69C8D6F5FE56}"/>
    <cellStyle name="Millares 30 2 2 4 4" xfId="50997" xr:uid="{9AEAEAD8-7EB8-4F78-987A-D9CE8C0E10E0}"/>
    <cellStyle name="Millares 30 2 2 5" xfId="10271" xr:uid="{8C4E47DF-5333-4143-B9E1-BB992BADEADA}"/>
    <cellStyle name="Millares 30 2 2 5 2" xfId="21714" xr:uid="{91D84742-CF48-40BD-8146-C25493F4E982}"/>
    <cellStyle name="Millares 30 2 2 5 2 2" xfId="44608" xr:uid="{4BFC25CB-A90F-4985-A59E-3D9A8B74351A}"/>
    <cellStyle name="Millares 30 2 2 5 3" xfId="33167" xr:uid="{559D7898-4C27-4AE6-BCA9-7F86120FF271}"/>
    <cellStyle name="Millares 30 2 2 6" xfId="11355" xr:uid="{95847B02-9770-41B9-A7EA-B005EC76C4D5}"/>
    <cellStyle name="Millares 30 2 2 6 2" xfId="22798" xr:uid="{BF854E40-02AE-4461-A712-2EB8376B72B7}"/>
    <cellStyle name="Millares 30 2 2 6 2 2" xfId="45692" xr:uid="{7A3E5828-CD63-4254-A1C3-ED88252F0104}"/>
    <cellStyle name="Millares 30 2 2 6 3" xfId="34251" xr:uid="{DF85CF7B-6DE0-43BF-9C2F-3E3A9D72BD26}"/>
    <cellStyle name="Millares 30 2 2 7" xfId="12420" xr:uid="{DB16EC87-9B6B-4DEC-9359-538D031B79AE}"/>
    <cellStyle name="Millares 30 2 2 7 2" xfId="35314" xr:uid="{055E3040-BDD1-46A5-91E1-9B5B30DB22C3}"/>
    <cellStyle name="Millares 30 2 2 8" xfId="23873" xr:uid="{88473AB4-BC32-4413-96D3-4FE0D32D3CE8}"/>
    <cellStyle name="Millares 30 2 2 9" xfId="46756" xr:uid="{6C19DFD9-BA48-43EB-A8B5-27251043F955}"/>
    <cellStyle name="Millares 30 2 3" xfId="1752" xr:uid="{B8DF410D-E40D-46F9-A12D-DC8E867BE5C5}"/>
    <cellStyle name="Millares 30 2 3 2" xfId="6000" xr:uid="{AE2990A9-7869-4E5A-9521-60B5FB386205}"/>
    <cellStyle name="Millares 30 2 3 2 2" xfId="17452" xr:uid="{D7F22399-2949-4EEC-BB9E-E6F7E14B6D25}"/>
    <cellStyle name="Millares 30 2 3 2 2 2" xfId="40346" xr:uid="{BF47C82E-9F06-4F6D-9676-7CD0F4D182D1}"/>
    <cellStyle name="Millares 30 2 3 2 3" xfId="28905" xr:uid="{DA8B8DC3-F7CF-42B0-9E2D-DD09EC22DAC3}"/>
    <cellStyle name="Millares 30 2 3 2 4" xfId="51787" xr:uid="{FECF0674-2AB7-4837-882D-251C5C1BBD99}"/>
    <cellStyle name="Millares 30 2 3 3" xfId="13210" xr:uid="{FCC6406C-F24B-4E7E-9BAB-751EEE786FEE}"/>
    <cellStyle name="Millares 30 2 3 3 2" xfId="36104" xr:uid="{37081A6D-8645-47CC-A5A5-9309A8245587}"/>
    <cellStyle name="Millares 30 2 3 4" xfId="24663" xr:uid="{328047D0-7D05-4D07-B124-C0266349BAFB}"/>
    <cellStyle name="Millares 30 2 3 5" xfId="47546" xr:uid="{554F5C38-B265-40BE-825E-BDCB91CC95F6}"/>
    <cellStyle name="Millares 30 2 4" xfId="3596" xr:uid="{6EC6A6A1-AB15-4116-A09C-FBF808F5AF78}"/>
    <cellStyle name="Millares 30 2 4 2" xfId="7839" xr:uid="{CFB2E12E-725F-4E71-BD29-B20297B10C86}"/>
    <cellStyle name="Millares 30 2 4 2 2" xfId="19291" xr:uid="{86DA8369-0971-420F-889F-03B41EE94B06}"/>
    <cellStyle name="Millares 30 2 4 2 2 2" xfId="42185" xr:uid="{84CD6BE3-1D77-43ED-BA93-A9EF67D353E1}"/>
    <cellStyle name="Millares 30 2 4 2 3" xfId="30744" xr:uid="{424E3C30-EB85-43A6-8AB9-2629C5F7356D}"/>
    <cellStyle name="Millares 30 2 4 2 4" xfId="53626" xr:uid="{7289CC03-D93D-45C7-B843-ECC1C02D436D}"/>
    <cellStyle name="Millares 30 2 4 3" xfId="15049" xr:uid="{0E3CF544-B493-49F8-9817-9245F4C7B628}"/>
    <cellStyle name="Millares 30 2 4 3 2" xfId="37943" xr:uid="{30A448DE-6B41-4C87-BF5E-1CF4860EEDA0}"/>
    <cellStyle name="Millares 30 2 4 4" xfId="26502" xr:uid="{4C825DCD-E322-40AE-80E1-129DEF25CC40}"/>
    <cellStyle name="Millares 30 2 4 5" xfId="49384" xr:uid="{DEF66AF2-3577-429C-B598-3548D070AAAF}"/>
    <cellStyle name="Millares 30 2 5" xfId="4683" xr:uid="{6928A6D1-1A61-4D6C-90C0-A23034716D2C}"/>
    <cellStyle name="Millares 30 2 5 2" xfId="16135" xr:uid="{00C5312A-BE9D-4D8A-A7BC-5FF4588E046B}"/>
    <cellStyle name="Millares 30 2 5 2 2" xfId="39029" xr:uid="{5BC77060-5916-49C9-AEAA-FB1A1BADAD3B}"/>
    <cellStyle name="Millares 30 2 5 3" xfId="27588" xr:uid="{FA0DD292-B2DC-47DD-BDA6-840889FD4299}"/>
    <cellStyle name="Millares 30 2 5 4" xfId="50470" xr:uid="{B29AB558-5A23-4E3B-9F6D-E32DE1A24E00}"/>
    <cellStyle name="Millares 30 2 6" xfId="9744" xr:uid="{9F226590-021D-4F1D-951C-84AF8B0E4E2E}"/>
    <cellStyle name="Millares 30 2 6 2" xfId="21187" xr:uid="{6F13F1FA-CE38-41CC-9C80-A5EDD4B97F6C}"/>
    <cellStyle name="Millares 30 2 6 2 2" xfId="44081" xr:uid="{3082A530-C054-4249-AE7A-30E54617E185}"/>
    <cellStyle name="Millares 30 2 6 3" xfId="32640" xr:uid="{2120A36E-E297-46FE-85DE-C69F946A362C}"/>
    <cellStyle name="Millares 30 2 7" xfId="10828" xr:uid="{DBF846A7-4998-4346-AB56-1D90E7F9347D}"/>
    <cellStyle name="Millares 30 2 7 2" xfId="22271" xr:uid="{63C5B482-7C80-47B3-94D9-296F0F67301A}"/>
    <cellStyle name="Millares 30 2 7 2 2" xfId="45165" xr:uid="{320E9BB6-48B1-49EA-B687-040E8BC7BCE9}"/>
    <cellStyle name="Millares 30 2 7 3" xfId="33724" xr:uid="{852A6268-64AC-4DD4-9441-D508C4D1F858}"/>
    <cellStyle name="Millares 30 2 8" xfId="11893" xr:uid="{D350FCCB-E664-435D-985A-EDD62C9CFD67}"/>
    <cellStyle name="Millares 30 2 8 2" xfId="34787" xr:uid="{07E03D2A-6B50-4D97-8122-18C4D8CDAC21}"/>
    <cellStyle name="Millares 30 2 9" xfId="23346" xr:uid="{D68351C4-29F8-40FA-97BD-CFCE1C06E209}"/>
    <cellStyle name="Millares 30 3" xfId="698" xr:uid="{A68E1E18-9CE7-4A83-B502-D1DD11494F06}"/>
    <cellStyle name="Millares 30 3 2" xfId="2015" xr:uid="{68AF3FF2-975C-4AC6-892F-453A20CA6DEC}"/>
    <cellStyle name="Millares 30 3 2 2" xfId="6263" xr:uid="{44395F26-809C-415C-9BB6-BE258FFDF4AA}"/>
    <cellStyle name="Millares 30 3 2 2 2" xfId="17715" xr:uid="{D7062501-CD2D-4F3F-A1E7-B093A85794DC}"/>
    <cellStyle name="Millares 30 3 2 2 2 2" xfId="40609" xr:uid="{BEC6A626-E873-4DC9-9D25-7D9857FFA1EF}"/>
    <cellStyle name="Millares 30 3 2 2 3" xfId="29168" xr:uid="{EFD82E9C-A77F-4E24-9349-D8ACED8B5BD1}"/>
    <cellStyle name="Millares 30 3 2 2 4" xfId="52050" xr:uid="{C1699A29-76A8-42BB-AEBD-880112281C5A}"/>
    <cellStyle name="Millares 30 3 2 3" xfId="13473" xr:uid="{83E8150A-9855-40C7-80C6-F1BDD59F67E0}"/>
    <cellStyle name="Millares 30 3 2 3 2" xfId="36367" xr:uid="{C16B2FBC-7889-4A22-B489-8D9E9D79B195}"/>
    <cellStyle name="Millares 30 3 2 4" xfId="24926" xr:uid="{0FBD03F7-500B-488D-A5D1-8B8C39D48987}"/>
    <cellStyle name="Millares 30 3 2 5" xfId="47809" xr:uid="{3DDB1D24-A8EB-4D98-B839-8BFEBA49F750}"/>
    <cellStyle name="Millares 30 3 3" xfId="3859" xr:uid="{CE570C04-491E-47D9-B49C-104D3A633727}"/>
    <cellStyle name="Millares 30 3 3 2" xfId="8102" xr:uid="{1B5CF8E6-69DF-4B7C-BFDB-A66D04CAF74F}"/>
    <cellStyle name="Millares 30 3 3 2 2" xfId="19554" xr:uid="{7F3DEF4E-06AD-41C4-AE39-F05B69C4BCC8}"/>
    <cellStyle name="Millares 30 3 3 2 2 2" xfId="42448" xr:uid="{82B24C2A-B487-4A6C-9FA8-1590A1C59D71}"/>
    <cellStyle name="Millares 30 3 3 2 3" xfId="31007" xr:uid="{A146AD26-0180-4928-897C-3158F650C694}"/>
    <cellStyle name="Millares 30 3 3 2 4" xfId="53889" xr:uid="{2E26EA3A-BA9B-461F-A953-9DD8484DA605}"/>
    <cellStyle name="Millares 30 3 3 3" xfId="15312" xr:uid="{845A7CE4-4498-4D7E-80C4-72CBBFFC4235}"/>
    <cellStyle name="Millares 30 3 3 3 2" xfId="38206" xr:uid="{05A5FB67-D4F1-463E-B02F-5466726CFA14}"/>
    <cellStyle name="Millares 30 3 3 4" xfId="26765" xr:uid="{DD3E1CC6-A10C-4AB2-8037-58435A6829C6}"/>
    <cellStyle name="Millares 30 3 3 5" xfId="49647" xr:uid="{4ED3D3BC-7C96-4631-8EC8-E4D309DBCA36}"/>
    <cellStyle name="Millares 30 3 4" xfId="4946" xr:uid="{4F8460A0-04CB-4C30-A6E6-504CF85BA631}"/>
    <cellStyle name="Millares 30 3 4 2" xfId="16398" xr:uid="{EAA8BA69-8DB5-43D0-A603-73E24B1DEBA7}"/>
    <cellStyle name="Millares 30 3 4 2 2" xfId="39292" xr:uid="{8996D5AD-11F0-4256-B3C5-5F37B581DA6B}"/>
    <cellStyle name="Millares 30 3 4 3" xfId="27851" xr:uid="{5426B83A-4E73-4182-A386-5A3450B7603A}"/>
    <cellStyle name="Millares 30 3 4 4" xfId="50733" xr:uid="{66232D32-0D6A-4416-AAE1-B9C2BC1AC41E}"/>
    <cellStyle name="Millares 30 3 5" xfId="10007" xr:uid="{64C55BEB-F312-4DFF-8BE0-9E4E5AF908A2}"/>
    <cellStyle name="Millares 30 3 5 2" xfId="21450" xr:uid="{C9F24E92-DC43-4B66-BEF7-71496BBBE07C}"/>
    <cellStyle name="Millares 30 3 5 2 2" xfId="44344" xr:uid="{AF691487-FD22-4477-9CA1-0F1BC67ED826}"/>
    <cellStyle name="Millares 30 3 5 3" xfId="32903" xr:uid="{22C81C82-781D-4B13-BB55-1B034ADF7709}"/>
    <cellStyle name="Millares 30 3 6" xfId="11091" xr:uid="{2F2DBAA1-DF64-4EAC-81DF-EFF3EE67A2CC}"/>
    <cellStyle name="Millares 30 3 6 2" xfId="22534" xr:uid="{EFFA1BE5-EABB-4309-9092-708AA4992FB1}"/>
    <cellStyle name="Millares 30 3 6 2 2" xfId="45428" xr:uid="{3A5E8AD7-E7DA-4CAB-B8C1-C5F137FC7647}"/>
    <cellStyle name="Millares 30 3 6 3" xfId="33987" xr:uid="{08133BF4-59F3-4B19-B516-153D0171C339}"/>
    <cellStyle name="Millares 30 3 7" xfId="12156" xr:uid="{23BB9A7C-E353-4B3C-B179-F11B934DB4DD}"/>
    <cellStyle name="Millares 30 3 7 2" xfId="35050" xr:uid="{008A8961-8C2A-4F27-B7D4-F8697BAE9152}"/>
    <cellStyle name="Millares 30 3 8" xfId="23609" xr:uid="{FFD525C8-3864-4CC5-8494-07465BC3F763}"/>
    <cellStyle name="Millares 30 3 9" xfId="46492" xr:uid="{077D35EE-6CA6-4374-A713-F9879E1366EA}"/>
    <cellStyle name="Millares 30 4" xfId="1226" xr:uid="{11670CB8-5437-4961-9B09-619A3C36A4C2}"/>
    <cellStyle name="Millares 30 4 2" xfId="2543" xr:uid="{61F4E75E-2660-47E7-A4E1-39D5F9E7EAE1}"/>
    <cellStyle name="Millares 30 4 2 2" xfId="6791" xr:uid="{9CDD6C07-5AD4-4127-9DE0-848DEEE57D24}"/>
    <cellStyle name="Millares 30 4 2 2 2" xfId="18243" xr:uid="{7610992B-47E3-4A4D-95F8-F4B8377C85D8}"/>
    <cellStyle name="Millares 30 4 2 2 2 2" xfId="41137" xr:uid="{C3A191F2-B499-4934-B62E-24AA52DBC025}"/>
    <cellStyle name="Millares 30 4 2 2 3" xfId="29696" xr:uid="{7C38F3CF-072C-4AA0-81F1-5C164FD8CB39}"/>
    <cellStyle name="Millares 30 4 2 2 4" xfId="52578" xr:uid="{7F9DD74B-39D9-4675-9BCF-1D3E1FF370DF}"/>
    <cellStyle name="Millares 30 4 2 3" xfId="14001" xr:uid="{051FF269-079C-4BCC-9E51-41950B1277D4}"/>
    <cellStyle name="Millares 30 4 2 3 2" xfId="36895" xr:uid="{6D59CD08-E80F-4070-AC9C-4E7A578BEEA2}"/>
    <cellStyle name="Millares 30 4 2 4" xfId="25454" xr:uid="{C81CFE3E-27DE-4124-94A2-684B42FBFB16}"/>
    <cellStyle name="Millares 30 4 2 5" xfId="48337" xr:uid="{57BE8A14-E735-400D-BC98-479A29B24CAD}"/>
    <cellStyle name="Millares 30 4 3" xfId="5474" xr:uid="{3671C5FF-094D-42C3-8A10-BB13BB493466}"/>
    <cellStyle name="Millares 30 4 3 2" xfId="16926" xr:uid="{A07BE1FA-B115-48D6-A352-4052BB9FEAA0}"/>
    <cellStyle name="Millares 30 4 3 2 2" xfId="39820" xr:uid="{F05DF3B3-9DC4-454C-A863-62DC5F6AC0D7}"/>
    <cellStyle name="Millares 30 4 3 3" xfId="28379" xr:uid="{3E81D48F-34A8-434F-9452-95650E521D04}"/>
    <cellStyle name="Millares 30 4 3 4" xfId="51261" xr:uid="{50DD7166-9061-4C8F-BEB9-64C753B04983}"/>
    <cellStyle name="Millares 30 4 4" xfId="12684" xr:uid="{0225657E-D888-4C65-A50D-A37DF124B27E}"/>
    <cellStyle name="Millares 30 4 4 2" xfId="35578" xr:uid="{52FE970B-EAD0-4574-9E14-B3761F3A0640}"/>
    <cellStyle name="Millares 30 4 5" xfId="24137" xr:uid="{D0835ED3-3226-45AC-8AF5-43EE01E5CC52}"/>
    <cellStyle name="Millares 30 4 6" xfId="47020" xr:uid="{3131A841-ABD9-448D-A398-3CE40BE9DF58}"/>
    <cellStyle name="Millares 30 5" xfId="1489" xr:uid="{AF4B0540-5904-4A00-B960-576CB46E3974}"/>
    <cellStyle name="Millares 30 5 2" xfId="5737" xr:uid="{AECD83CD-A941-4C7C-9883-39264767872C}"/>
    <cellStyle name="Millares 30 5 2 2" xfId="17189" xr:uid="{47791B76-1D3C-4E1E-B235-AAB92E355B27}"/>
    <cellStyle name="Millares 30 5 2 2 2" xfId="40083" xr:uid="{A3FEC7B1-B1FC-4D2F-808A-96187A10B394}"/>
    <cellStyle name="Millares 30 5 2 3" xfId="28642" xr:uid="{E98F9539-71A2-433D-A34F-23494780D0C2}"/>
    <cellStyle name="Millares 30 5 2 4" xfId="51524" xr:uid="{EB4E7CD2-416D-46EC-B19B-B3CD7A08BB52}"/>
    <cellStyle name="Millares 30 5 3" xfId="12947" xr:uid="{DDE42512-B1EA-4E2A-95FC-8FB2ED3ACE1A}"/>
    <cellStyle name="Millares 30 5 3 2" xfId="35841" xr:uid="{26DADDD2-F71E-4362-96EC-7EE47AE84A2D}"/>
    <cellStyle name="Millares 30 5 4" xfId="24400" xr:uid="{1A53FDF5-2CB8-4C1C-9839-78B4A00FB3F4}"/>
    <cellStyle name="Millares 30 5 5" xfId="47283" xr:uid="{6B78D956-76D1-4EB3-9BA5-6D19861269EA}"/>
    <cellStyle name="Millares 30 6" xfId="2810" xr:uid="{6E2B8D87-CAFA-4F0D-8629-A43C8C1CAD09}"/>
    <cellStyle name="Millares 30 6 2" xfId="7055" xr:uid="{C5911F59-5D90-422E-9D69-DEB365C0ACFA}"/>
    <cellStyle name="Millares 30 6 2 2" xfId="18507" xr:uid="{2833A23B-B14C-49EA-8F62-B9AC042C27F9}"/>
    <cellStyle name="Millares 30 6 2 2 2" xfId="41401" xr:uid="{7AAEB226-6BCA-430C-8A81-2DB19C300EAE}"/>
    <cellStyle name="Millares 30 6 2 3" xfId="29960" xr:uid="{298EB070-1E8F-4637-AE4B-316D65220B98}"/>
    <cellStyle name="Millares 30 6 2 4" xfId="52842" xr:uid="{64D1E1BF-07F3-4A43-AFE1-0C91A520F2E6}"/>
    <cellStyle name="Millares 30 6 3" xfId="14265" xr:uid="{D19CC79A-419C-42A6-86C9-C1AA3B667E1F}"/>
    <cellStyle name="Millares 30 6 3 2" xfId="37159" xr:uid="{73B04863-C6B4-4717-9996-BB4EFC9CEA66}"/>
    <cellStyle name="Millares 30 6 4" xfId="25718" xr:uid="{39CAD593-E56E-4AD2-AC55-C599813F6FA0}"/>
    <cellStyle name="Millares 30 6 5" xfId="48600" xr:uid="{B46FB359-F2CD-4838-B7A1-DA8F2DAB444B}"/>
    <cellStyle name="Millares 30 7" xfId="3071" xr:uid="{452A08FA-2F28-4A0D-BEAF-149CD8423CF3}"/>
    <cellStyle name="Millares 30 7 2" xfId="7314" xr:uid="{317A7F32-8957-44F6-BB3C-9D13CC01B35B}"/>
    <cellStyle name="Millares 30 7 2 2" xfId="18766" xr:uid="{E0658987-F9B1-450F-9E61-C9CFCEED241B}"/>
    <cellStyle name="Millares 30 7 2 2 2" xfId="41660" xr:uid="{02D0644F-468A-42CA-B835-F3B949C8C412}"/>
    <cellStyle name="Millares 30 7 2 3" xfId="30219" xr:uid="{58476704-71E2-4D86-A143-5D94060CD5AE}"/>
    <cellStyle name="Millares 30 7 2 4" xfId="53101" xr:uid="{4D7D3D79-F188-4DA4-80DB-5E977DC2DFF1}"/>
    <cellStyle name="Millares 30 7 3" xfId="14524" xr:uid="{E5D1F570-6BF7-4617-B145-5B567F922B56}"/>
    <cellStyle name="Millares 30 7 3 2" xfId="37418" xr:uid="{27C2ECDA-819B-4C7A-9F1D-D1D4DF8737F0}"/>
    <cellStyle name="Millares 30 7 4" xfId="25977" xr:uid="{197B4947-E625-4291-A4F4-D8BE29C78AB5}"/>
    <cellStyle name="Millares 30 7 5" xfId="48859" xr:uid="{21ACD4CF-AFB4-450A-BDFB-6CF328FCCD44}"/>
    <cellStyle name="Millares 30 8" xfId="3333" xr:uid="{924638A6-AF03-4980-837A-0B6CBF67DB19}"/>
    <cellStyle name="Millares 30 8 2" xfId="7576" xr:uid="{D91A9B8F-EA0B-479A-B77B-52175120519A}"/>
    <cellStyle name="Millares 30 8 2 2" xfId="19028" xr:uid="{85A96A6D-1645-4D48-B2E9-F0C6557334C2}"/>
    <cellStyle name="Millares 30 8 2 2 2" xfId="41922" xr:uid="{E8D7CA4A-AAF4-4908-B615-2A044C1EF178}"/>
    <cellStyle name="Millares 30 8 2 3" xfId="30481" xr:uid="{733C38AF-31C7-4436-AB44-8379E319B00E}"/>
    <cellStyle name="Millares 30 8 2 4" xfId="53363" xr:uid="{C7951E6D-828D-4C92-BF16-B0ACAD04B776}"/>
    <cellStyle name="Millares 30 8 3" xfId="14786" xr:uid="{9BBD556E-A432-4C66-86AC-72FD73ECF79B}"/>
    <cellStyle name="Millares 30 8 3 2" xfId="37680" xr:uid="{4FEB69B3-B409-48EA-AA03-51D756A2F940}"/>
    <cellStyle name="Millares 30 8 4" xfId="26239" xr:uid="{7C3EE87A-A9D7-4C58-86E8-3C68D2EB52B4}"/>
    <cellStyle name="Millares 30 8 5" xfId="49121" xr:uid="{2D4BD1BD-E6D4-4FB1-85D8-B5681B70C2FF}"/>
    <cellStyle name="Millares 30 9" xfId="4393" xr:uid="{DBD00593-924C-4370-A909-BE04DD180E87}"/>
    <cellStyle name="Millares 30 9 2" xfId="15845" xr:uid="{0E224253-BE44-447A-B384-FAA2271C289B}"/>
    <cellStyle name="Millares 30 9 2 2" xfId="38739" xr:uid="{F89A00C7-34D7-4AFD-B01F-012E9D9316D6}"/>
    <cellStyle name="Millares 30 9 3" xfId="27298" xr:uid="{2609AEF9-D4C1-494C-8D50-ADCB93FE760D}"/>
    <cellStyle name="Millares 30 9 4" xfId="50180" xr:uid="{2CFD4355-FCD8-4D0E-9B01-3A469663A53A}"/>
    <cellStyle name="Millares 31" xfId="130" xr:uid="{6CE37B6D-CAA8-4D66-A4A2-EE5C5054AE8E}"/>
    <cellStyle name="Millares 31 10" xfId="8685" xr:uid="{D6A30F36-E9AB-4BAE-9C95-0E252AB0BDD7}"/>
    <cellStyle name="Millares 31 10 2" xfId="20129" xr:uid="{F6E309C4-2992-491B-8036-D3A4FA3B425F}"/>
    <cellStyle name="Millares 31 10 2 2" xfId="43023" xr:uid="{A76F56B7-43BD-4864-97AC-DC1FB6B1EF5D}"/>
    <cellStyle name="Millares 31 10 3" xfId="31582" xr:uid="{947CA4FE-CC90-4C0D-970C-3159CC307669}"/>
    <cellStyle name="Millares 31 10 4" xfId="54464" xr:uid="{176FD8B3-97F7-4C99-954D-A3CEC0183BAA}"/>
    <cellStyle name="Millares 31 11" xfId="8946" xr:uid="{4474417B-A15A-4D68-B88B-72372D0DA874}"/>
    <cellStyle name="Millares 31 11 2" xfId="20390" xr:uid="{402C3814-C5A4-46C5-91FD-B15E1281DED0}"/>
    <cellStyle name="Millares 31 11 2 2" xfId="43284" xr:uid="{F919A37E-9675-4930-A08D-EC8C25637200}"/>
    <cellStyle name="Millares 31 11 3" xfId="31843" xr:uid="{32588F5E-1924-4A51-A986-5E85A87CC9B0}"/>
    <cellStyle name="Millares 31 11 4" xfId="54725" xr:uid="{11370D24-8C6B-4997-BEAE-3D551600E8C6}"/>
    <cellStyle name="Millares 31 12" xfId="9212" xr:uid="{33AE2B37-E239-43EB-98C8-AE456992D2E1}"/>
    <cellStyle name="Millares 31 12 2" xfId="20656" xr:uid="{266B9DB7-0973-4835-BABA-56606F38778F}"/>
    <cellStyle name="Millares 31 12 2 2" xfId="43550" xr:uid="{9B2254D4-AAC9-46B5-86C0-19C6B2226183}"/>
    <cellStyle name="Millares 31 12 3" xfId="32109" xr:uid="{AA9182FF-D174-4F83-8CC5-1C02003CF072}"/>
    <cellStyle name="Millares 31 12 4" xfId="54991" xr:uid="{5E68F17E-56B5-41DA-905F-E159B3C03011}"/>
    <cellStyle name="Millares 31 13" xfId="9483" xr:uid="{BEE18FA4-17BD-4120-81CC-516B6DD2606A}"/>
    <cellStyle name="Millares 31 13 2" xfId="20926" xr:uid="{039059C9-549B-4443-B0E8-0A1C4B55EE6E}"/>
    <cellStyle name="Millares 31 13 2 2" xfId="43820" xr:uid="{639864DB-768D-4572-85DA-3028101E9C21}"/>
    <cellStyle name="Millares 31 13 3" xfId="32379" xr:uid="{D28B62F5-FEC4-42AD-A496-88A5FACDCED8}"/>
    <cellStyle name="Millares 31 14" xfId="10570" xr:uid="{8EB00E76-1126-41CB-8F67-9713FC13E85D}"/>
    <cellStyle name="Millares 31 14 2" xfId="22013" xr:uid="{DA1A9FE2-6506-4D04-9436-220A098ED048}"/>
    <cellStyle name="Millares 31 14 2 2" xfId="44907" xr:uid="{C7939CE7-444D-45A5-9BFF-A538C10879DA}"/>
    <cellStyle name="Millares 31 14 3" xfId="33466" xr:uid="{59FFA590-956F-4E3D-A023-0B51E67E693B}"/>
    <cellStyle name="Millares 31 15" xfId="11635" xr:uid="{5423DD56-E764-4363-B946-EC8935734FC9}"/>
    <cellStyle name="Millares 31 15 2" xfId="34529" xr:uid="{8DB70A7A-BCA6-44C7-81B5-5CAFC2DF3B55}"/>
    <cellStyle name="Millares 31 16" xfId="23088" xr:uid="{CAFEFA26-2D64-463E-B11A-CD46A6DD5B3E}"/>
    <cellStyle name="Millares 31 17" xfId="45971" xr:uid="{81B70E6C-0014-4D8F-9D45-D38FEDDCF2FB}"/>
    <cellStyle name="Millares 31 2" xfId="439" xr:uid="{25F922D2-9A0F-414A-9BFA-4CA757914CF9}"/>
    <cellStyle name="Millares 31 2 10" xfId="46234" xr:uid="{E13A3529-025D-44E8-98FC-5B1773FE844E}"/>
    <cellStyle name="Millares 31 2 2" xfId="967" xr:uid="{ACA1B492-A72F-4CA6-96BA-AE9A1E68614D}"/>
    <cellStyle name="Millares 31 2 2 2" xfId="2284" xr:uid="{79B68133-1563-407A-8B9E-2E77AC376CA8}"/>
    <cellStyle name="Millares 31 2 2 2 2" xfId="6532" xr:uid="{2C91E1AC-E4EA-4B6A-9F79-B7469FBA9C89}"/>
    <cellStyle name="Millares 31 2 2 2 2 2" xfId="17984" xr:uid="{CDB3508A-4E1C-4E52-98DF-0A1DE881BBB4}"/>
    <cellStyle name="Millares 31 2 2 2 2 2 2" xfId="40878" xr:uid="{66E9F4BC-9D09-49A2-97E5-7190667CA394}"/>
    <cellStyle name="Millares 31 2 2 2 2 3" xfId="29437" xr:uid="{4A7B8D29-690F-4C39-9F26-2C49AAA001FF}"/>
    <cellStyle name="Millares 31 2 2 2 2 4" xfId="52319" xr:uid="{4AD83927-8A83-45ED-92D1-96C66ACC831E}"/>
    <cellStyle name="Millares 31 2 2 2 3" xfId="13742" xr:uid="{4D966E93-0B2F-40B6-A242-71291C46A52A}"/>
    <cellStyle name="Millares 31 2 2 2 3 2" xfId="36636" xr:uid="{9987D31D-11FD-42EF-8147-F43273A0D436}"/>
    <cellStyle name="Millares 31 2 2 2 4" xfId="25195" xr:uid="{E483089C-9E61-4960-A725-C0EB205925F9}"/>
    <cellStyle name="Millares 31 2 2 2 5" xfId="48078" xr:uid="{75BF523B-FEEA-4036-8FC4-A2FEF76F6E05}"/>
    <cellStyle name="Millares 31 2 2 3" xfId="4128" xr:uid="{29944C61-D3BF-4432-8A5F-72A84CD8B18B}"/>
    <cellStyle name="Millares 31 2 2 3 2" xfId="8371" xr:uid="{A27A972C-7DFB-466C-BDA1-6919E838B6D3}"/>
    <cellStyle name="Millares 31 2 2 3 2 2" xfId="19823" xr:uid="{9C58D8E7-8C9A-4FD5-A027-7645897807A9}"/>
    <cellStyle name="Millares 31 2 2 3 2 2 2" xfId="42717" xr:uid="{DACA9771-662D-41BA-991F-495EF2FF0496}"/>
    <cellStyle name="Millares 31 2 2 3 2 3" xfId="31276" xr:uid="{3F27B730-28FA-4B20-BAB0-9C9CA1A35AA5}"/>
    <cellStyle name="Millares 31 2 2 3 2 4" xfId="54158" xr:uid="{B2BF2216-E335-4E75-BE1A-E76B8C288B91}"/>
    <cellStyle name="Millares 31 2 2 3 3" xfId="15581" xr:uid="{3158E1F9-2A8E-4A0E-826E-885D37580795}"/>
    <cellStyle name="Millares 31 2 2 3 3 2" xfId="38475" xr:uid="{4E8C4886-5432-4054-84B8-637727EA312B}"/>
    <cellStyle name="Millares 31 2 2 3 4" xfId="27034" xr:uid="{F5F749E7-E86E-4FC1-A66D-4AC2047066B8}"/>
    <cellStyle name="Millares 31 2 2 3 5" xfId="49916" xr:uid="{D470A207-522D-401A-9F89-50E7CFB111C9}"/>
    <cellStyle name="Millares 31 2 2 4" xfId="5215" xr:uid="{42BDCB7B-697A-49C1-82CA-B19EB1EB4E9A}"/>
    <cellStyle name="Millares 31 2 2 4 2" xfId="16667" xr:uid="{93B1BC4A-CF00-42EC-BC26-90F6D0BC2823}"/>
    <cellStyle name="Millares 31 2 2 4 2 2" xfId="39561" xr:uid="{D435AF7A-4C9A-4156-A86B-AA5E0B933B54}"/>
    <cellStyle name="Millares 31 2 2 4 3" xfId="28120" xr:uid="{F46BA89C-F74F-4F71-AC6E-457B69E7AE1A}"/>
    <cellStyle name="Millares 31 2 2 4 4" xfId="51002" xr:uid="{C3A1804E-0420-479A-B869-89CE55B59D34}"/>
    <cellStyle name="Millares 31 2 2 5" xfId="10276" xr:uid="{56E2FA7A-B52A-4281-BB89-FD30E2A583B1}"/>
    <cellStyle name="Millares 31 2 2 5 2" xfId="21719" xr:uid="{1562C4C8-84AB-47B4-8550-B53A0F9F9C0E}"/>
    <cellStyle name="Millares 31 2 2 5 2 2" xfId="44613" xr:uid="{1F7278B9-C209-4928-B9FD-CC3431503945}"/>
    <cellStyle name="Millares 31 2 2 5 3" xfId="33172" xr:uid="{86CC9E8F-963C-4AA5-A6CA-ED3D9A72DE18}"/>
    <cellStyle name="Millares 31 2 2 6" xfId="11360" xr:uid="{E144F770-D90B-42A1-8A27-CC28B00AF691}"/>
    <cellStyle name="Millares 31 2 2 6 2" xfId="22803" xr:uid="{31733204-BEC7-42E1-8839-A0C923C9A11D}"/>
    <cellStyle name="Millares 31 2 2 6 2 2" xfId="45697" xr:uid="{88387AD2-A2AC-49EB-9007-B3D4AA5D3729}"/>
    <cellStyle name="Millares 31 2 2 6 3" xfId="34256" xr:uid="{5904C86E-72E8-49F3-9B31-FBB0D8E2E855}"/>
    <cellStyle name="Millares 31 2 2 7" xfId="12425" xr:uid="{9A4EEC36-7E66-40ED-8E15-D3C047FC7AB0}"/>
    <cellStyle name="Millares 31 2 2 7 2" xfId="35319" xr:uid="{1F42C69B-01F9-48BD-AE40-297B8D60B3AF}"/>
    <cellStyle name="Millares 31 2 2 8" xfId="23878" xr:uid="{6CE7260E-B6B3-4CF1-ABBB-237981388D40}"/>
    <cellStyle name="Millares 31 2 2 9" xfId="46761" xr:uid="{E023FB14-8F3E-4150-8417-D3B241CE120E}"/>
    <cellStyle name="Millares 31 2 3" xfId="1757" xr:uid="{7C0EE791-745D-402A-AEAF-5E17165FC282}"/>
    <cellStyle name="Millares 31 2 3 2" xfId="6005" xr:uid="{6D151128-06B0-49B8-AEA3-7382D91EF26D}"/>
    <cellStyle name="Millares 31 2 3 2 2" xfId="17457" xr:uid="{D7589BB9-7F95-4802-958D-3B1F92BE725D}"/>
    <cellStyle name="Millares 31 2 3 2 2 2" xfId="40351" xr:uid="{91C5624A-759F-4BAF-A86F-76B12A71B448}"/>
    <cellStyle name="Millares 31 2 3 2 3" xfId="28910" xr:uid="{5FC683CE-BF1F-4316-94B7-B9E249DB304D}"/>
    <cellStyle name="Millares 31 2 3 2 4" xfId="51792" xr:uid="{E42F72A1-AA87-4984-8B59-B15E89A18644}"/>
    <cellStyle name="Millares 31 2 3 3" xfId="13215" xr:uid="{E68FB05B-7D18-4861-B2E4-794DD0442A28}"/>
    <cellStyle name="Millares 31 2 3 3 2" xfId="36109" xr:uid="{643C82CB-C2A7-471B-8E23-1E47A331A868}"/>
    <cellStyle name="Millares 31 2 3 4" xfId="24668" xr:uid="{D6194EFF-5568-449B-AEB4-A5FAB570559A}"/>
    <cellStyle name="Millares 31 2 3 5" xfId="47551" xr:uid="{B187A29D-7181-484B-9CF3-96EDEAADA5AE}"/>
    <cellStyle name="Millares 31 2 4" xfId="3601" xr:uid="{CE51EC0D-30E2-4513-81EE-1545D546F897}"/>
    <cellStyle name="Millares 31 2 4 2" xfId="7844" xr:uid="{198D3EEE-364E-45F1-85A5-FDBBCEE42E93}"/>
    <cellStyle name="Millares 31 2 4 2 2" xfId="19296" xr:uid="{3803E2C2-3E66-4E07-A401-98308C638D5A}"/>
    <cellStyle name="Millares 31 2 4 2 2 2" xfId="42190" xr:uid="{56BDE704-B914-4B57-BCCC-3ABF9E787654}"/>
    <cellStyle name="Millares 31 2 4 2 3" xfId="30749" xr:uid="{D55C8BF3-60DA-4C46-A611-E761ACE1DE05}"/>
    <cellStyle name="Millares 31 2 4 2 4" xfId="53631" xr:uid="{CA880F9F-726F-41C9-9539-3D63D76D8937}"/>
    <cellStyle name="Millares 31 2 4 3" xfId="15054" xr:uid="{ED83777B-7DFE-44EF-9A97-2FFCA7066C97}"/>
    <cellStyle name="Millares 31 2 4 3 2" xfId="37948" xr:uid="{1603FF96-929C-424F-B691-493862BD6314}"/>
    <cellStyle name="Millares 31 2 4 4" xfId="26507" xr:uid="{6E54AEAB-DADF-4B70-9A10-3B84F5F4C6D9}"/>
    <cellStyle name="Millares 31 2 4 5" xfId="49389" xr:uid="{F232027F-A6D9-43B5-9ECA-4224551E80D8}"/>
    <cellStyle name="Millares 31 2 5" xfId="4688" xr:uid="{6CA51F11-7995-481C-A79E-5CBBF29E5F07}"/>
    <cellStyle name="Millares 31 2 5 2" xfId="16140" xr:uid="{81F10526-FFF3-4643-8B65-B6E108C54A68}"/>
    <cellStyle name="Millares 31 2 5 2 2" xfId="39034" xr:uid="{537DD2CC-5074-40F0-8E59-D82F9F94A327}"/>
    <cellStyle name="Millares 31 2 5 3" xfId="27593" xr:uid="{DC264078-7D10-485B-8178-2470AA43B4F4}"/>
    <cellStyle name="Millares 31 2 5 4" xfId="50475" xr:uid="{E692C7FE-16D6-413E-9EB1-5553A2D2C8F6}"/>
    <cellStyle name="Millares 31 2 6" xfId="9749" xr:uid="{C9765D47-3FB5-4D1E-B28E-97199EA62FAF}"/>
    <cellStyle name="Millares 31 2 6 2" xfId="21192" xr:uid="{91D07B79-2C5D-4470-A053-855B1054C73E}"/>
    <cellStyle name="Millares 31 2 6 2 2" xfId="44086" xr:uid="{EFACA38D-0C2A-49F4-8C7D-BCC6AAD06E7C}"/>
    <cellStyle name="Millares 31 2 6 3" xfId="32645" xr:uid="{9CABA08B-2AB6-48C2-B8AA-E2FE7394CD63}"/>
    <cellStyle name="Millares 31 2 7" xfId="10833" xr:uid="{37A6011E-0865-4770-B63D-6FF0EC8C826E}"/>
    <cellStyle name="Millares 31 2 7 2" xfId="22276" xr:uid="{07004576-3085-4375-BBDF-E499F8216B6F}"/>
    <cellStyle name="Millares 31 2 7 2 2" xfId="45170" xr:uid="{78A30D64-FDBE-403B-8F87-E07FC64BA737}"/>
    <cellStyle name="Millares 31 2 7 3" xfId="33729" xr:uid="{F6E01097-BE34-4EC6-A49C-63194D28AA7F}"/>
    <cellStyle name="Millares 31 2 8" xfId="11898" xr:uid="{B17009A0-37EF-4971-B862-7BB2D1CCFCBD}"/>
    <cellStyle name="Millares 31 2 8 2" xfId="34792" xr:uid="{6301EB42-3CA3-4F04-BCBC-E55498B1294E}"/>
    <cellStyle name="Millares 31 2 9" xfId="23351" xr:uid="{C074D5D9-AB43-4BA5-99D4-33D86C0ECBD6}"/>
    <cellStyle name="Millares 31 3" xfId="703" xr:uid="{48EA38D9-A0A3-406E-A5C3-D79A9CC06679}"/>
    <cellStyle name="Millares 31 3 2" xfId="2020" xr:uid="{3DB5AF44-3FB2-4FD8-8841-63AC6198F7A8}"/>
    <cellStyle name="Millares 31 3 2 2" xfId="6268" xr:uid="{24DB56F5-1694-4DEA-88FB-CE7740E888C3}"/>
    <cellStyle name="Millares 31 3 2 2 2" xfId="17720" xr:uid="{FB1EF813-4982-4829-882B-1D2178DA3C28}"/>
    <cellStyle name="Millares 31 3 2 2 2 2" xfId="40614" xr:uid="{8229EA2E-C748-48B0-8EE1-986BF636AA39}"/>
    <cellStyle name="Millares 31 3 2 2 3" xfId="29173" xr:uid="{1C1D718F-7D9D-44CE-86B5-9C2E8441ED46}"/>
    <cellStyle name="Millares 31 3 2 2 4" xfId="52055" xr:uid="{B75DDBB4-18FE-4C86-8A6D-1651A457B58B}"/>
    <cellStyle name="Millares 31 3 2 3" xfId="13478" xr:uid="{7CA900F1-0656-44D3-A303-95FD222C4E7F}"/>
    <cellStyle name="Millares 31 3 2 3 2" xfId="36372" xr:uid="{7AD71E5A-34C5-4CA1-9422-83DE95466BD9}"/>
    <cellStyle name="Millares 31 3 2 4" xfId="24931" xr:uid="{58A94D92-1277-48C1-A9A0-647C10639E9D}"/>
    <cellStyle name="Millares 31 3 2 5" xfId="47814" xr:uid="{B3CAE33C-BE7F-4AC3-9D18-DAB0EDE6A380}"/>
    <cellStyle name="Millares 31 3 3" xfId="3864" xr:uid="{34DA8105-2D33-4266-8F0D-F813083FBA98}"/>
    <cellStyle name="Millares 31 3 3 2" xfId="8107" xr:uid="{3917F941-171F-4186-A248-874B60E39BAD}"/>
    <cellStyle name="Millares 31 3 3 2 2" xfId="19559" xr:uid="{F8D4E873-EA8E-4F71-B46E-2F30B87D2568}"/>
    <cellStyle name="Millares 31 3 3 2 2 2" xfId="42453" xr:uid="{48A0F756-75EA-48DA-B16D-B3398B37A3EC}"/>
    <cellStyle name="Millares 31 3 3 2 3" xfId="31012" xr:uid="{9BDEDAF8-BA91-4648-A220-97DE040A77BA}"/>
    <cellStyle name="Millares 31 3 3 2 4" xfId="53894" xr:uid="{64832EEA-2594-4100-80AF-3057F9CC5D56}"/>
    <cellStyle name="Millares 31 3 3 3" xfId="15317" xr:uid="{54CAA3FB-839C-49E1-A5C2-207FBDB5C11C}"/>
    <cellStyle name="Millares 31 3 3 3 2" xfId="38211" xr:uid="{7296E26E-6AEF-4401-8144-E13398785788}"/>
    <cellStyle name="Millares 31 3 3 4" xfId="26770" xr:uid="{06DEBDBF-DB19-4847-92F2-712E81BF949C}"/>
    <cellStyle name="Millares 31 3 3 5" xfId="49652" xr:uid="{94F95924-9726-4C18-B9F5-7932D1066B38}"/>
    <cellStyle name="Millares 31 3 4" xfId="4951" xr:uid="{67437E63-64CB-4DC9-AC7D-0A1DBF497BD3}"/>
    <cellStyle name="Millares 31 3 4 2" xfId="16403" xr:uid="{AF6268FB-1914-4131-91C6-78912965EC1A}"/>
    <cellStyle name="Millares 31 3 4 2 2" xfId="39297" xr:uid="{B25F73C8-2159-448E-AA44-8F57CD888127}"/>
    <cellStyle name="Millares 31 3 4 3" xfId="27856" xr:uid="{087C822A-65AF-4131-B58D-873AF7FC02AC}"/>
    <cellStyle name="Millares 31 3 4 4" xfId="50738" xr:uid="{8B42C0BA-2E60-4244-BADB-99820056153D}"/>
    <cellStyle name="Millares 31 3 5" xfId="10012" xr:uid="{84A42DAE-0804-4DF6-B53C-E719CFCC4BBB}"/>
    <cellStyle name="Millares 31 3 5 2" xfId="21455" xr:uid="{F05BE64D-1159-45D1-8957-841433EFE8C0}"/>
    <cellStyle name="Millares 31 3 5 2 2" xfId="44349" xr:uid="{1A42F110-8859-458F-852C-9FC138DC1A29}"/>
    <cellStyle name="Millares 31 3 5 3" xfId="32908" xr:uid="{E1F044A7-E467-4910-A28C-88C67A55E8A9}"/>
    <cellStyle name="Millares 31 3 6" xfId="11096" xr:uid="{59E57FFE-FF62-4515-B127-CDA90768CD89}"/>
    <cellStyle name="Millares 31 3 6 2" xfId="22539" xr:uid="{75518FC5-B43E-482E-A61B-66E5484DAAB6}"/>
    <cellStyle name="Millares 31 3 6 2 2" xfId="45433" xr:uid="{40BB5DFC-C63B-47DC-B1C0-92BB6D3A7254}"/>
    <cellStyle name="Millares 31 3 6 3" xfId="33992" xr:uid="{583F077F-3EA4-4F07-9F8A-5D78C96EF2EC}"/>
    <cellStyle name="Millares 31 3 7" xfId="12161" xr:uid="{F0218296-89BF-452E-AC86-A0AB28C083CA}"/>
    <cellStyle name="Millares 31 3 7 2" xfId="35055" xr:uid="{10BDCF43-78A4-4E44-913D-88DC14A06AA4}"/>
    <cellStyle name="Millares 31 3 8" xfId="23614" xr:uid="{6571AA82-CC0E-4F1C-884F-AD0C00EFC62A}"/>
    <cellStyle name="Millares 31 3 9" xfId="46497" xr:uid="{EF31E4B7-2EF0-4E41-9796-F6333FE2B6E9}"/>
    <cellStyle name="Millares 31 4" xfId="1231" xr:uid="{3C67E9D3-F378-4762-9330-A9B243040EDB}"/>
    <cellStyle name="Millares 31 4 2" xfId="2548" xr:uid="{CC85D218-8418-4FDB-B81C-584A4A96D1B1}"/>
    <cellStyle name="Millares 31 4 2 2" xfId="6796" xr:uid="{68E821F7-3735-4309-9553-B0DDF129E272}"/>
    <cellStyle name="Millares 31 4 2 2 2" xfId="18248" xr:uid="{15C106D8-E667-4C75-A820-77055F2E2429}"/>
    <cellStyle name="Millares 31 4 2 2 2 2" xfId="41142" xr:uid="{D622BD8E-D2DD-42E8-9FE2-9FF2967332D0}"/>
    <cellStyle name="Millares 31 4 2 2 3" xfId="29701" xr:uid="{9E3FA7CD-7409-4471-AF82-1804021E38D7}"/>
    <cellStyle name="Millares 31 4 2 2 4" xfId="52583" xr:uid="{8EA1C1E4-DBB1-417C-BAEF-EAF787330D16}"/>
    <cellStyle name="Millares 31 4 2 3" xfId="14006" xr:uid="{C7CD2D74-F9DC-48BB-9B8D-7EDD1DBCD262}"/>
    <cellStyle name="Millares 31 4 2 3 2" xfId="36900" xr:uid="{AD91C131-3ADD-4C58-9AEB-7569D3D820C0}"/>
    <cellStyle name="Millares 31 4 2 4" xfId="25459" xr:uid="{4F6CC273-79EA-413B-B0AD-6DDA5439F51F}"/>
    <cellStyle name="Millares 31 4 2 5" xfId="48342" xr:uid="{DC20A35E-EB3F-435E-8FFA-9AD830B2F268}"/>
    <cellStyle name="Millares 31 4 3" xfId="5479" xr:uid="{AB1ADBF0-07D9-4CAB-8589-97979ED40733}"/>
    <cellStyle name="Millares 31 4 3 2" xfId="16931" xr:uid="{0C70A651-7AAE-43E7-810A-C0B7B2127F9C}"/>
    <cellStyle name="Millares 31 4 3 2 2" xfId="39825" xr:uid="{7AD65D3E-EB7B-4CB3-B3AD-EE8CA477845B}"/>
    <cellStyle name="Millares 31 4 3 3" xfId="28384" xr:uid="{D9586DB0-3F6C-4DB7-8C19-A44D2246EF36}"/>
    <cellStyle name="Millares 31 4 3 4" xfId="51266" xr:uid="{5B7D126D-23DB-439B-BE27-04B846431F1D}"/>
    <cellStyle name="Millares 31 4 4" xfId="12689" xr:uid="{F4D8D673-6D94-4230-82C8-A1C533117090}"/>
    <cellStyle name="Millares 31 4 4 2" xfId="35583" xr:uid="{EB5E9701-5173-4704-A3E7-5E202BBA10C3}"/>
    <cellStyle name="Millares 31 4 5" xfId="24142" xr:uid="{E4F3CA35-A2FE-4684-8816-2A2FB21A7A60}"/>
    <cellStyle name="Millares 31 4 6" xfId="47025" xr:uid="{20A5D6B8-82D4-4436-B271-BD3A59BE0247}"/>
    <cellStyle name="Millares 31 5" xfId="1494" xr:uid="{2D73EB53-FA30-4AA3-B11B-956AAF170008}"/>
    <cellStyle name="Millares 31 5 2" xfId="5742" xr:uid="{9954668F-8858-42CA-9EBC-7AC9A87C2D47}"/>
    <cellStyle name="Millares 31 5 2 2" xfId="17194" xr:uid="{D5802F12-E259-4C67-B13D-32F5DE375235}"/>
    <cellStyle name="Millares 31 5 2 2 2" xfId="40088" xr:uid="{E3484C81-F9C1-4B6C-89D6-66447A161793}"/>
    <cellStyle name="Millares 31 5 2 3" xfId="28647" xr:uid="{B94E2BB0-69BC-433B-A766-E80DE9472A5D}"/>
    <cellStyle name="Millares 31 5 2 4" xfId="51529" xr:uid="{4445AE2B-676B-420B-8582-FE45A6967423}"/>
    <cellStyle name="Millares 31 5 3" xfId="12952" xr:uid="{CA15564B-0F9C-42DD-B13B-EFEF24FB27BA}"/>
    <cellStyle name="Millares 31 5 3 2" xfId="35846" xr:uid="{8AF0E5B6-F681-45AD-AE00-D0628E294F69}"/>
    <cellStyle name="Millares 31 5 4" xfId="24405" xr:uid="{A00ABE71-F721-4A1E-8E3C-760E0E130C0C}"/>
    <cellStyle name="Millares 31 5 5" xfId="47288" xr:uid="{619A394F-6A59-4706-9154-CB487DD6C801}"/>
    <cellStyle name="Millares 31 6" xfId="2815" xr:uid="{28F8532F-2FA3-4484-8347-B343077393B0}"/>
    <cellStyle name="Millares 31 6 2" xfId="7060" xr:uid="{57A854BD-F511-40C2-8769-3A0F5B2F4620}"/>
    <cellStyle name="Millares 31 6 2 2" xfId="18512" xr:uid="{669F8D78-2662-4A71-8C61-E661409A1333}"/>
    <cellStyle name="Millares 31 6 2 2 2" xfId="41406" xr:uid="{FB9F8FE0-8B0D-467D-B7AC-3D8343E8BB2D}"/>
    <cellStyle name="Millares 31 6 2 3" xfId="29965" xr:uid="{6ED1B247-BF1B-4DCC-BBF7-CBD8FBEA25E8}"/>
    <cellStyle name="Millares 31 6 2 4" xfId="52847" xr:uid="{B7EAE025-503E-4600-872C-0B565CC38310}"/>
    <cellStyle name="Millares 31 6 3" xfId="14270" xr:uid="{EEA1E706-0A2D-4D78-BF89-BF94EDB2FE24}"/>
    <cellStyle name="Millares 31 6 3 2" xfId="37164" xr:uid="{3BA714C2-DB92-4C4E-97FF-233C4DAE43C0}"/>
    <cellStyle name="Millares 31 6 4" xfId="25723" xr:uid="{E04FB421-D11C-464A-9436-43D05501AA8F}"/>
    <cellStyle name="Millares 31 6 5" xfId="48605" xr:uid="{48EABF57-5AEC-4569-B23E-9E50AD75504D}"/>
    <cellStyle name="Millares 31 7" xfId="3076" xr:uid="{922F9B42-D880-49BC-ACF1-D82C31B2FD44}"/>
    <cellStyle name="Millares 31 7 2" xfId="7319" xr:uid="{57DC43A6-34DC-4E8C-A40E-696072AFA697}"/>
    <cellStyle name="Millares 31 7 2 2" xfId="18771" xr:uid="{7EC67AC5-CEDE-4EC4-9ED9-284B2A87D85C}"/>
    <cellStyle name="Millares 31 7 2 2 2" xfId="41665" xr:uid="{AF21B6C2-6DDF-4077-9AE4-D821E45A2FC6}"/>
    <cellStyle name="Millares 31 7 2 3" xfId="30224" xr:uid="{58A1CACE-EF8E-4E28-89E4-7C4B55B8E588}"/>
    <cellStyle name="Millares 31 7 2 4" xfId="53106" xr:uid="{36D7572C-4AE9-4183-9929-BCFE71F15C5A}"/>
    <cellStyle name="Millares 31 7 3" xfId="14529" xr:uid="{144A55B6-49AD-4D10-B306-363E5042D41A}"/>
    <cellStyle name="Millares 31 7 3 2" xfId="37423" xr:uid="{FB3BB6F2-7D69-488C-8FEA-E3D489F59DAD}"/>
    <cellStyle name="Millares 31 7 4" xfId="25982" xr:uid="{48278360-915A-44AF-BB85-FDB88F428DCE}"/>
    <cellStyle name="Millares 31 7 5" xfId="48864" xr:uid="{A1B876BF-52CB-45A0-8FCE-34E911FFB9F7}"/>
    <cellStyle name="Millares 31 8" xfId="3338" xr:uid="{4EA41C60-01FC-4D53-A1EF-A4F6B614B287}"/>
    <cellStyle name="Millares 31 8 2" xfId="7581" xr:uid="{54C79A41-71B0-4F62-B6B4-14B83818BB7B}"/>
    <cellStyle name="Millares 31 8 2 2" xfId="19033" xr:uid="{9745B977-593A-4179-AEA4-ADA88AF71A7D}"/>
    <cellStyle name="Millares 31 8 2 2 2" xfId="41927" xr:uid="{7D68E340-A19A-48C4-B4B0-729FE525F37E}"/>
    <cellStyle name="Millares 31 8 2 3" xfId="30486" xr:uid="{CAECA563-9D10-4021-A437-29D1571635DD}"/>
    <cellStyle name="Millares 31 8 2 4" xfId="53368" xr:uid="{F1CB391F-74C7-4F8E-BD9E-C296FE885262}"/>
    <cellStyle name="Millares 31 8 3" xfId="14791" xr:uid="{BF556471-C0E8-440D-89D5-F6F3008C2766}"/>
    <cellStyle name="Millares 31 8 3 2" xfId="37685" xr:uid="{CC6BFC27-34F9-4972-A5FF-B9F8D43290E1}"/>
    <cellStyle name="Millares 31 8 4" xfId="26244" xr:uid="{B7EE977A-552C-49A1-8C48-DB4B0D481295}"/>
    <cellStyle name="Millares 31 8 5" xfId="49126" xr:uid="{C85526D5-C625-449F-BF2F-B113CBAF474C}"/>
    <cellStyle name="Millares 31 9" xfId="4398" xr:uid="{A93D2FB8-34B1-45D9-B67B-FA80883D54E8}"/>
    <cellStyle name="Millares 31 9 2" xfId="15850" xr:uid="{2733AD87-5026-40CD-BEEA-FE5D450F346A}"/>
    <cellStyle name="Millares 31 9 2 2" xfId="38744" xr:uid="{893B45E3-6691-4315-801E-E68089B7882C}"/>
    <cellStyle name="Millares 31 9 3" xfId="27303" xr:uid="{D6D89F01-4F58-4E9A-B718-1A78D843EF64}"/>
    <cellStyle name="Millares 31 9 4" xfId="50185" xr:uid="{57A8A6C4-902E-4995-94B1-26317D841F13}"/>
    <cellStyle name="Millares 32" xfId="298" xr:uid="{92CB3BE1-5B42-4DD0-B4AB-FEEE449F581B}"/>
    <cellStyle name="Millares 32 10" xfId="8807" xr:uid="{A50DFE99-D91B-4BC6-AEBF-CBA76A51CCAB}"/>
    <cellStyle name="Millares 32 10 2" xfId="20251" xr:uid="{E62D8D34-35D8-44A0-8C32-29837E04B37B}"/>
    <cellStyle name="Millares 32 10 2 2" xfId="43145" xr:uid="{A10A1604-B0BB-440B-96E8-6EECCD38BB72}"/>
    <cellStyle name="Millares 32 10 3" xfId="31704" xr:uid="{9C53E944-4996-45C7-8A90-C220D759F310}"/>
    <cellStyle name="Millares 32 10 4" xfId="54586" xr:uid="{A04936D9-E3E3-4335-9BD1-AFF1B2FB3466}"/>
    <cellStyle name="Millares 32 11" xfId="9069" xr:uid="{A3AF5286-0718-4016-9172-C01949DB0B31}"/>
    <cellStyle name="Millares 32 11 2" xfId="20513" xr:uid="{5CDE2AC5-3A64-4880-A3B8-C47CA6F39106}"/>
    <cellStyle name="Millares 32 11 2 2" xfId="43407" xr:uid="{89BDB41E-A379-41AA-9ACD-B9051A226954}"/>
    <cellStyle name="Millares 32 11 3" xfId="31966" xr:uid="{862C8825-8B25-45B0-BC36-632C01135698}"/>
    <cellStyle name="Millares 32 11 4" xfId="54848" xr:uid="{703DF5F4-402D-48DF-8EAB-7EC4A35FD185}"/>
    <cellStyle name="Millares 32 12" xfId="9336" xr:uid="{8C24BC52-3204-4EDC-9FE2-4B4ED7695927}"/>
    <cellStyle name="Millares 32 12 2" xfId="20780" xr:uid="{8B1CA976-3968-4E34-85D7-D61C12DCF9E9}"/>
    <cellStyle name="Millares 32 12 2 2" xfId="43674" xr:uid="{9408A88F-8E1D-4D84-B664-8A25252896DB}"/>
    <cellStyle name="Millares 32 12 3" xfId="32233" xr:uid="{C55CE6DE-1DA2-4637-9076-8F9267625DE5}"/>
    <cellStyle name="Millares 32 12 4" xfId="55115" xr:uid="{C0204A4B-EB02-4FC1-A3AC-61A395A537EB}"/>
    <cellStyle name="Millares 32 13" xfId="9608" xr:uid="{F4B7C0C5-A112-4F96-92BC-37C3CEF25659}"/>
    <cellStyle name="Millares 32 13 2" xfId="21051" xr:uid="{447B0D35-7133-4D67-9391-4347EC614552}"/>
    <cellStyle name="Millares 32 13 2 2" xfId="43945" xr:uid="{C5116AC8-A7A7-4087-881E-3D3B00DC974D}"/>
    <cellStyle name="Millares 32 13 3" xfId="32504" xr:uid="{EE76A572-BA1B-4CFB-8005-EAD3B3340E66}"/>
    <cellStyle name="Millares 32 14" xfId="10692" xr:uid="{D4E10ECD-25B2-477E-9648-16116FEC9606}"/>
    <cellStyle name="Millares 32 14 2" xfId="22135" xr:uid="{A8F1C944-0B1D-4B4B-B4D6-A49D02741679}"/>
    <cellStyle name="Millares 32 14 2 2" xfId="45029" xr:uid="{412F4033-8C4D-4D72-8601-0404BFDF1EAB}"/>
    <cellStyle name="Millares 32 14 3" xfId="33588" xr:uid="{A0618DCF-906D-4A42-BFEF-E1C4A3A37341}"/>
    <cellStyle name="Millares 32 15" xfId="11757" xr:uid="{12D4BB47-C416-400A-976D-C1C953D54D73}"/>
    <cellStyle name="Millares 32 15 2" xfId="34651" xr:uid="{66985072-E894-41C7-B28E-DF123542A7DB}"/>
    <cellStyle name="Millares 32 16" xfId="23210" xr:uid="{5FAB31D3-EB84-440D-A8A6-3C95FAE4640D}"/>
    <cellStyle name="Millares 32 17" xfId="46093" xr:uid="{57A20A19-ABAA-46CB-95A5-BFEBF81CA279}"/>
    <cellStyle name="Millares 32 2" xfId="561" xr:uid="{A7423A7C-3943-4807-BB64-2983FADC28DE}"/>
    <cellStyle name="Millares 32 2 10" xfId="46356" xr:uid="{9E38B454-5EEC-4321-9C3D-7AF43585A434}"/>
    <cellStyle name="Millares 32 2 2" xfId="1089" xr:uid="{E37C744D-49D0-41B7-AB95-607E69082A04}"/>
    <cellStyle name="Millares 32 2 2 2" xfId="2406" xr:uid="{0CEB3368-19BF-46AC-BC7F-1ACC6DC14BFF}"/>
    <cellStyle name="Millares 32 2 2 2 2" xfId="6654" xr:uid="{428F8664-D27B-4F2F-A04A-83964C272FEF}"/>
    <cellStyle name="Millares 32 2 2 2 2 2" xfId="18106" xr:uid="{A7340ADD-3B9C-45B9-85E6-55A19A12C84E}"/>
    <cellStyle name="Millares 32 2 2 2 2 2 2" xfId="41000" xr:uid="{8518D0CA-CAF1-4CE7-B70C-E8C8F0DEA3AC}"/>
    <cellStyle name="Millares 32 2 2 2 2 3" xfId="29559" xr:uid="{EF2F4EAF-FF54-42DE-8572-03ACF6F5EFA9}"/>
    <cellStyle name="Millares 32 2 2 2 2 4" xfId="52441" xr:uid="{6DBC1621-AC72-4062-9069-22863B7156E3}"/>
    <cellStyle name="Millares 32 2 2 2 3" xfId="13864" xr:uid="{26C0D698-4710-44FF-8153-236400D31076}"/>
    <cellStyle name="Millares 32 2 2 2 3 2" xfId="36758" xr:uid="{9AC090CA-6676-454E-BE5A-0D892EA4D934}"/>
    <cellStyle name="Millares 32 2 2 2 4" xfId="25317" xr:uid="{0D3E1E22-0B9A-48BF-89CB-5504917E55B0}"/>
    <cellStyle name="Millares 32 2 2 2 5" xfId="48200" xr:uid="{C329E2B5-9236-4F31-88C3-C737018AA689}"/>
    <cellStyle name="Millares 32 2 2 3" xfId="4250" xr:uid="{A419032A-F185-435D-89D6-4EEC39A52F66}"/>
    <cellStyle name="Millares 32 2 2 3 2" xfId="8493" xr:uid="{5160250F-4DAA-4F50-BAEC-2309B306E9DF}"/>
    <cellStyle name="Millares 32 2 2 3 2 2" xfId="19945" xr:uid="{38B1853F-56A6-48E2-A09C-4C11CA0B0221}"/>
    <cellStyle name="Millares 32 2 2 3 2 2 2" xfId="42839" xr:uid="{4B0AD146-3555-4B2A-819C-BC9AF6BF6B0B}"/>
    <cellStyle name="Millares 32 2 2 3 2 3" xfId="31398" xr:uid="{8AFDFF5D-81E4-4424-80F7-E5751682981A}"/>
    <cellStyle name="Millares 32 2 2 3 2 4" xfId="54280" xr:uid="{94C92CBA-477C-4690-AA72-4551411C445E}"/>
    <cellStyle name="Millares 32 2 2 3 3" xfId="15703" xr:uid="{5E10A86A-78D1-44DA-8683-FBB11C0FCF45}"/>
    <cellStyle name="Millares 32 2 2 3 3 2" xfId="38597" xr:uid="{E25E3ED8-A5D3-48B5-AB04-17E73982B522}"/>
    <cellStyle name="Millares 32 2 2 3 4" xfId="27156" xr:uid="{650AB102-F6F3-4827-BBF9-3744F8F917FB}"/>
    <cellStyle name="Millares 32 2 2 3 5" xfId="50038" xr:uid="{E036559F-4EBF-4848-82A9-712A26F47CE5}"/>
    <cellStyle name="Millares 32 2 2 4" xfId="5337" xr:uid="{269A5809-F18D-4450-A8BE-56BD5342A4E2}"/>
    <cellStyle name="Millares 32 2 2 4 2" xfId="16789" xr:uid="{616E9277-B81F-4B08-885C-17BFFA9A8602}"/>
    <cellStyle name="Millares 32 2 2 4 2 2" xfId="39683" xr:uid="{F116AE59-A24E-48F0-930C-E09989186784}"/>
    <cellStyle name="Millares 32 2 2 4 3" xfId="28242" xr:uid="{94AFD565-2898-428E-A72B-CA76BBE72842}"/>
    <cellStyle name="Millares 32 2 2 4 4" xfId="51124" xr:uid="{A4483C82-AFCF-4079-A922-63BC8CB41A31}"/>
    <cellStyle name="Millares 32 2 2 5" xfId="10398" xr:uid="{B1F64711-F940-45A1-8D33-F430E0927199}"/>
    <cellStyle name="Millares 32 2 2 5 2" xfId="21841" xr:uid="{B58D8B05-C0D5-4677-A820-DDAB3BA37565}"/>
    <cellStyle name="Millares 32 2 2 5 2 2" xfId="44735" xr:uid="{3391D956-8F7C-4294-A67C-AF35D265D62A}"/>
    <cellStyle name="Millares 32 2 2 5 3" xfId="33294" xr:uid="{6C105D8F-0139-49AB-831F-D7182FDF8B3B}"/>
    <cellStyle name="Millares 32 2 2 6" xfId="11482" xr:uid="{B2AB6B09-26C8-4BA9-91A4-16F23A139A83}"/>
    <cellStyle name="Millares 32 2 2 6 2" xfId="22925" xr:uid="{84B45E4C-0C42-427F-86E2-80D45B7BB274}"/>
    <cellStyle name="Millares 32 2 2 6 2 2" xfId="45819" xr:uid="{7C3D7298-E55E-42FA-A8C7-911FC47C3053}"/>
    <cellStyle name="Millares 32 2 2 6 3" xfId="34378" xr:uid="{175C75DD-7FB2-4E66-A94B-0F6C68B1064F}"/>
    <cellStyle name="Millares 32 2 2 7" xfId="12547" xr:uid="{138085B9-8410-4934-B407-08CC42E6414F}"/>
    <cellStyle name="Millares 32 2 2 7 2" xfId="35441" xr:uid="{BFAD4451-92AA-4722-ABC6-A5C4DD72E8F9}"/>
    <cellStyle name="Millares 32 2 2 8" xfId="24000" xr:uid="{68DECE05-C4AF-46BE-AF2F-181F6DDC1759}"/>
    <cellStyle name="Millares 32 2 2 9" xfId="46883" xr:uid="{7778A36B-A179-497A-BA58-F52E0A25DB91}"/>
    <cellStyle name="Millares 32 2 3" xfId="1879" xr:uid="{960A5E5B-C8FE-4681-A7AA-4D149DA88B15}"/>
    <cellStyle name="Millares 32 2 3 2" xfId="6127" xr:uid="{A0C8BEC5-B97E-418C-BB90-6A0CC233F3D3}"/>
    <cellStyle name="Millares 32 2 3 2 2" xfId="17579" xr:uid="{B76B73C8-03D5-4C68-9EBF-E116A10880E4}"/>
    <cellStyle name="Millares 32 2 3 2 2 2" xfId="40473" xr:uid="{F0358B58-91F5-4832-B0A9-82FB116C8457}"/>
    <cellStyle name="Millares 32 2 3 2 3" xfId="29032" xr:uid="{8D1F4C6B-4150-44D3-B679-A4BEABB474C7}"/>
    <cellStyle name="Millares 32 2 3 2 4" xfId="51914" xr:uid="{9885EF01-03CE-4A6B-8BB5-900B5A193965}"/>
    <cellStyle name="Millares 32 2 3 3" xfId="13337" xr:uid="{BC4A39A9-895C-4EBA-A6A3-8D9C05A9E218}"/>
    <cellStyle name="Millares 32 2 3 3 2" xfId="36231" xr:uid="{0D80DBD1-5A81-40AC-BAD1-C8B7ADCBFC0C}"/>
    <cellStyle name="Millares 32 2 3 4" xfId="24790" xr:uid="{C34C759C-4D7E-4F94-A5D5-2CA54DC73875}"/>
    <cellStyle name="Millares 32 2 3 5" xfId="47673" xr:uid="{B6D60FA9-B4AF-4A0C-8B42-9E3430B8A061}"/>
    <cellStyle name="Millares 32 2 4" xfId="3723" xr:uid="{AAE51FBB-DA91-404C-8499-282CBFA2521D}"/>
    <cellStyle name="Millares 32 2 4 2" xfId="7966" xr:uid="{F44050E9-47FD-46EE-946A-7CDEEF2B41C0}"/>
    <cellStyle name="Millares 32 2 4 2 2" xfId="19418" xr:uid="{681F1201-B882-485C-B4D0-5B64BDD16FCC}"/>
    <cellStyle name="Millares 32 2 4 2 2 2" xfId="42312" xr:uid="{AF712C85-E51E-466C-AD2A-044E0940828B}"/>
    <cellStyle name="Millares 32 2 4 2 3" xfId="30871" xr:uid="{826ECCB8-3623-444D-A351-77EC05E61BEB}"/>
    <cellStyle name="Millares 32 2 4 2 4" xfId="53753" xr:uid="{4B937DBE-7F20-496B-8772-356CC1FC98E9}"/>
    <cellStyle name="Millares 32 2 4 3" xfId="15176" xr:uid="{8FBCD49C-A6C1-4271-9136-B7DC4A7554B2}"/>
    <cellStyle name="Millares 32 2 4 3 2" xfId="38070" xr:uid="{E93D37E2-7517-4F6A-B226-1FF701B721DF}"/>
    <cellStyle name="Millares 32 2 4 4" xfId="26629" xr:uid="{AF8830F0-0771-48E1-B193-D18A3E73ED49}"/>
    <cellStyle name="Millares 32 2 4 5" xfId="49511" xr:uid="{2A20FCC1-0A36-44F7-9A0C-13DDBCEAA72D}"/>
    <cellStyle name="Millares 32 2 5" xfId="4810" xr:uid="{FAC90F5D-D31C-48FA-AA58-A095F3E4C357}"/>
    <cellStyle name="Millares 32 2 5 2" xfId="16262" xr:uid="{DE6F85E3-293F-4172-AF88-923113769391}"/>
    <cellStyle name="Millares 32 2 5 2 2" xfId="39156" xr:uid="{3A59108C-DD98-40E8-8468-D4678C28B8BC}"/>
    <cellStyle name="Millares 32 2 5 3" xfId="27715" xr:uid="{CD32ED8E-0E2E-4804-905D-0FE0B2AAC1E4}"/>
    <cellStyle name="Millares 32 2 5 4" xfId="50597" xr:uid="{9E351870-8D97-4BA3-8480-037ECB976AC4}"/>
    <cellStyle name="Millares 32 2 6" xfId="9871" xr:uid="{226A2B36-92C0-4F7D-B16A-72F670D13272}"/>
    <cellStyle name="Millares 32 2 6 2" xfId="21314" xr:uid="{CD2ADA76-A6F3-46B7-8DF4-22450F8B90F8}"/>
    <cellStyle name="Millares 32 2 6 2 2" xfId="44208" xr:uid="{56B669B2-5665-4BF7-A7D4-C3FC82DE8F43}"/>
    <cellStyle name="Millares 32 2 6 3" xfId="32767" xr:uid="{8ABFBA22-E68E-4357-B2D5-4A8BA99C81DE}"/>
    <cellStyle name="Millares 32 2 7" xfId="10955" xr:uid="{CCAAAC9E-FF27-4521-8639-AF1599D603E2}"/>
    <cellStyle name="Millares 32 2 7 2" xfId="22398" xr:uid="{1AE20471-25A0-4B15-9E87-85409E82634F}"/>
    <cellStyle name="Millares 32 2 7 2 2" xfId="45292" xr:uid="{DFE1CF4D-9FF4-45B9-AAB1-1847C4C029B5}"/>
    <cellStyle name="Millares 32 2 7 3" xfId="33851" xr:uid="{59048555-0FF2-461B-8F34-49E46EEC43EE}"/>
    <cellStyle name="Millares 32 2 8" xfId="12020" xr:uid="{6F8508D3-7894-434D-9D26-901F0BC9C48D}"/>
    <cellStyle name="Millares 32 2 8 2" xfId="34914" xr:uid="{C2818B29-7C26-45B1-9B40-68687BB2A457}"/>
    <cellStyle name="Millares 32 2 9" xfId="23473" xr:uid="{69C1E617-33D7-4355-99E0-3100C1398FF4}"/>
    <cellStyle name="Millares 32 3" xfId="826" xr:uid="{2BFD7F3D-F53A-49DB-8731-A478880B6EE9}"/>
    <cellStyle name="Millares 32 3 2" xfId="2143" xr:uid="{FF68E978-2132-4541-87DF-B0736342EB90}"/>
    <cellStyle name="Millares 32 3 2 2" xfId="6391" xr:uid="{D7ABE74B-8F7B-4BDE-958D-F23D3A8F969E}"/>
    <cellStyle name="Millares 32 3 2 2 2" xfId="17843" xr:uid="{112E433E-C1FE-40CD-9D0E-5E7A350E4794}"/>
    <cellStyle name="Millares 32 3 2 2 2 2" xfId="40737" xr:uid="{92EBC3A0-E69D-4553-B590-99135E63E1A8}"/>
    <cellStyle name="Millares 32 3 2 2 3" xfId="29296" xr:uid="{ABD81D23-7B00-46CD-90BD-D5A38327AEF1}"/>
    <cellStyle name="Millares 32 3 2 2 4" xfId="52178" xr:uid="{0B754BE1-B388-43A1-AEF5-CA6104B889DD}"/>
    <cellStyle name="Millares 32 3 2 3" xfId="13601" xr:uid="{C06F7CF9-3A5B-4EE0-911D-2A53CDC419C8}"/>
    <cellStyle name="Millares 32 3 2 3 2" xfId="36495" xr:uid="{4F8E78DB-044E-4D2D-BF4D-E3DF959752B0}"/>
    <cellStyle name="Millares 32 3 2 4" xfId="25054" xr:uid="{DF2F8D51-58D1-4EB0-B984-B9A3A3562488}"/>
    <cellStyle name="Millares 32 3 2 5" xfId="47937" xr:uid="{C89097B6-38AD-4C0C-8D64-6190E5C55133}"/>
    <cellStyle name="Millares 32 3 3" xfId="3987" xr:uid="{C1F215E8-EF8D-4E32-AB03-DE0C64D8E1A7}"/>
    <cellStyle name="Millares 32 3 3 2" xfId="8230" xr:uid="{9F6FCB5A-40EA-421D-9A12-7E7100FCCA9A}"/>
    <cellStyle name="Millares 32 3 3 2 2" xfId="19682" xr:uid="{0AD4B3D9-3C4C-4F8B-96E3-D8681519F2C1}"/>
    <cellStyle name="Millares 32 3 3 2 2 2" xfId="42576" xr:uid="{718FF578-383E-4A5B-A8E2-0FE0786F69CD}"/>
    <cellStyle name="Millares 32 3 3 2 3" xfId="31135" xr:uid="{56F487E4-AC9D-43EA-9702-55A756D183D2}"/>
    <cellStyle name="Millares 32 3 3 2 4" xfId="54017" xr:uid="{D1F34528-93C4-4005-A711-3015FD260B82}"/>
    <cellStyle name="Millares 32 3 3 3" xfId="15440" xr:uid="{A846FACB-89F6-4855-BAA5-D863514AC6F1}"/>
    <cellStyle name="Millares 32 3 3 3 2" xfId="38334" xr:uid="{9BA9C97E-D374-4085-958C-610095658F4C}"/>
    <cellStyle name="Millares 32 3 3 4" xfId="26893" xr:uid="{204CDBE0-9508-4B3A-9DC2-97A8A777A23B}"/>
    <cellStyle name="Millares 32 3 3 5" xfId="49775" xr:uid="{88E13385-BED5-48EE-97B9-B180A4D67CAA}"/>
    <cellStyle name="Millares 32 3 4" xfId="5074" xr:uid="{75100931-DE32-4107-B095-8CFC973B161C}"/>
    <cellStyle name="Millares 32 3 4 2" xfId="16526" xr:uid="{329EFF3D-E895-432A-BD79-F8BA26BC8F7D}"/>
    <cellStyle name="Millares 32 3 4 2 2" xfId="39420" xr:uid="{A5ED2B4F-7826-446E-8AB9-18575209A23E}"/>
    <cellStyle name="Millares 32 3 4 3" xfId="27979" xr:uid="{92FEFDF3-6C01-485C-B909-6BFE1F08B441}"/>
    <cellStyle name="Millares 32 3 4 4" xfId="50861" xr:uid="{FE244E6A-8AC7-4B21-AD57-475ACF9E8684}"/>
    <cellStyle name="Millares 32 3 5" xfId="10135" xr:uid="{C9B58F67-6F4E-4806-AE79-42FE591894D7}"/>
    <cellStyle name="Millares 32 3 5 2" xfId="21578" xr:uid="{78BA36D5-3E90-49D9-AAE8-830460D3CD27}"/>
    <cellStyle name="Millares 32 3 5 2 2" xfId="44472" xr:uid="{779FA95F-D90D-40E2-A137-A57C2A07C8DE}"/>
    <cellStyle name="Millares 32 3 5 3" xfId="33031" xr:uid="{E3834936-3B8C-4932-AAB9-91AEC8056166}"/>
    <cellStyle name="Millares 32 3 6" xfId="11219" xr:uid="{9E05E59F-E317-44E7-A816-B6A804E3A05B}"/>
    <cellStyle name="Millares 32 3 6 2" xfId="22662" xr:uid="{CC3314C1-6DD6-4F7D-AE21-CCCEB1E63550}"/>
    <cellStyle name="Millares 32 3 6 2 2" xfId="45556" xr:uid="{FBD947FF-E217-4AFD-ADE2-51836C529166}"/>
    <cellStyle name="Millares 32 3 6 3" xfId="34115" xr:uid="{DE40B2C6-8A34-4553-B4ED-2DF09AE8ED00}"/>
    <cellStyle name="Millares 32 3 7" xfId="12284" xr:uid="{4B6907C0-D966-4CCB-B3A1-367197781399}"/>
    <cellStyle name="Millares 32 3 7 2" xfId="35178" xr:uid="{808DE4DB-175D-418C-B9BF-63E49A6D2369}"/>
    <cellStyle name="Millares 32 3 8" xfId="23737" xr:uid="{F8C6A7AB-737C-4E2A-B7F5-0B60F038EE0D}"/>
    <cellStyle name="Millares 32 3 9" xfId="46620" xr:uid="{97761105-D433-4B22-B4D4-9563BF2A641B}"/>
    <cellStyle name="Millares 32 4" xfId="1354" xr:uid="{483FCABD-9D4B-48B5-865E-4E088262F3B7}"/>
    <cellStyle name="Millares 32 4 2" xfId="2671" xr:uid="{73AB0D7F-D55C-46A8-A088-0352C7778C56}"/>
    <cellStyle name="Millares 32 4 2 2" xfId="6919" xr:uid="{FA5BDB13-2102-4A53-98BF-F84959F48D5E}"/>
    <cellStyle name="Millares 32 4 2 2 2" xfId="18371" xr:uid="{043C33AA-44A6-4741-89FA-04B3ECCBC748}"/>
    <cellStyle name="Millares 32 4 2 2 2 2" xfId="41265" xr:uid="{F7CBC7B8-2AE5-4BAD-B722-482EFCE6AD72}"/>
    <cellStyle name="Millares 32 4 2 2 3" xfId="29824" xr:uid="{73B514B1-7307-46DD-9968-67A0C4AB1E63}"/>
    <cellStyle name="Millares 32 4 2 2 4" xfId="52706" xr:uid="{C09E4883-C8F7-40F9-B8B0-BDBDFAA7D5ED}"/>
    <cellStyle name="Millares 32 4 2 3" xfId="14129" xr:uid="{4EF3BD57-1757-4842-A0E3-3FA50FED4E39}"/>
    <cellStyle name="Millares 32 4 2 3 2" xfId="37023" xr:uid="{D4AC9EC5-9E2E-4A1D-81AB-92AB2AF86EAB}"/>
    <cellStyle name="Millares 32 4 2 4" xfId="25582" xr:uid="{580301A7-0B2F-43CB-AC57-026C0D1F883A}"/>
    <cellStyle name="Millares 32 4 2 5" xfId="48465" xr:uid="{3D585779-E965-41D5-A9C2-B77C8C798F62}"/>
    <cellStyle name="Millares 32 4 3" xfId="5602" xr:uid="{A2EF7F98-F265-4E8D-B528-364C0D2800AD}"/>
    <cellStyle name="Millares 32 4 3 2" xfId="17054" xr:uid="{3838971A-9950-4EAE-B264-E44B63158A13}"/>
    <cellStyle name="Millares 32 4 3 2 2" xfId="39948" xr:uid="{BDE923C0-2D0A-4326-8D27-AC70870C63CD}"/>
    <cellStyle name="Millares 32 4 3 3" xfId="28507" xr:uid="{5BE33D30-3D95-4F85-8F60-1C742521DC7D}"/>
    <cellStyle name="Millares 32 4 3 4" xfId="51389" xr:uid="{A6D97FEF-CC41-4AB9-B4C6-7425A19773DE}"/>
    <cellStyle name="Millares 32 4 4" xfId="12812" xr:uid="{4B33BBD1-CE8B-4E7F-BBFF-9DBDBBACF7A1}"/>
    <cellStyle name="Millares 32 4 4 2" xfId="35706" xr:uid="{407B9D99-10F0-47F3-9689-54C79026F8BF}"/>
    <cellStyle name="Millares 32 4 5" xfId="24265" xr:uid="{3759F6CF-DFA7-4195-956D-46AA5B39955F}"/>
    <cellStyle name="Millares 32 4 6" xfId="47148" xr:uid="{349E44CD-AFCA-4F32-A0FA-5EAD0B34ED7C}"/>
    <cellStyle name="Millares 32 5" xfId="1616" xr:uid="{EDF6D4A9-4BA6-4D83-9CAA-96407BDF8205}"/>
    <cellStyle name="Millares 32 5 2" xfId="5864" xr:uid="{03FF5F33-04C5-436E-8CAA-E5783E216E32}"/>
    <cellStyle name="Millares 32 5 2 2" xfId="17316" xr:uid="{4814FA28-6D71-46D2-A0CA-D45E6011FF06}"/>
    <cellStyle name="Millares 32 5 2 2 2" xfId="40210" xr:uid="{6B52C0D6-ED5B-4DC0-B649-BBD60847C47C}"/>
    <cellStyle name="Millares 32 5 2 3" xfId="28769" xr:uid="{82D7D30F-16DE-45ED-B933-BDEAA4AF4EC7}"/>
    <cellStyle name="Millares 32 5 2 4" xfId="51651" xr:uid="{E7B46DB8-540A-4A5A-B4A6-0F9B066B7063}"/>
    <cellStyle name="Millares 32 5 3" xfId="13074" xr:uid="{624C9812-7FFC-4992-B19A-DCCA59A2D864}"/>
    <cellStyle name="Millares 32 5 3 2" xfId="35968" xr:uid="{0F437FF7-20E7-455B-84FB-4EC652213035}"/>
    <cellStyle name="Millares 32 5 4" xfId="24527" xr:uid="{A8DB9128-F7BD-4930-A2A2-BAD42373F81F}"/>
    <cellStyle name="Millares 32 5 5" xfId="47410" xr:uid="{4C073A34-6FCF-4755-802A-33D79A6180C1}"/>
    <cellStyle name="Millares 32 6" xfId="2939" xr:uid="{7793D529-803D-4018-87B5-9F8EE3517850}"/>
    <cellStyle name="Millares 32 6 2" xfId="7182" xr:uid="{EB7B957C-F8E0-4554-8B94-9A6A19F30245}"/>
    <cellStyle name="Millares 32 6 2 2" xfId="18634" xr:uid="{F666C53D-1D3B-4D86-BDCD-EE44BB6E2CE4}"/>
    <cellStyle name="Millares 32 6 2 2 2" xfId="41528" xr:uid="{4A5818C2-F062-45B0-BAA9-D7786A3C1DB2}"/>
    <cellStyle name="Millares 32 6 2 3" xfId="30087" xr:uid="{FFF5A6A7-AE42-4FA7-9A07-4671EE34E466}"/>
    <cellStyle name="Millares 32 6 2 4" xfId="52969" xr:uid="{AE69D027-DC33-4A7E-B7B0-D233A6268AE1}"/>
    <cellStyle name="Millares 32 6 3" xfId="14392" xr:uid="{C430EDBD-4D58-46CF-A03E-E71ED3A57E97}"/>
    <cellStyle name="Millares 32 6 3 2" xfId="37286" xr:uid="{1F007489-C4A0-41AA-8FE3-B12FF9F77640}"/>
    <cellStyle name="Millares 32 6 4" xfId="25845" xr:uid="{CF352F08-8D70-4673-872A-F81BD7DA9650}"/>
    <cellStyle name="Millares 32 6 5" xfId="48727" xr:uid="{494DF478-71EE-4F4B-9F09-3714118B1242}"/>
    <cellStyle name="Millares 32 7" xfId="3199" xr:uid="{33CB9A71-DEB3-474B-94E3-E9792DBACA87}"/>
    <cellStyle name="Millares 32 7 2" xfId="7442" xr:uid="{9E91C8F8-CB8D-40CB-9BEC-123836ECB892}"/>
    <cellStyle name="Millares 32 7 2 2" xfId="18894" xr:uid="{F94F560E-AFB5-4E7F-A0C8-E41629F4E190}"/>
    <cellStyle name="Millares 32 7 2 2 2" xfId="41788" xr:uid="{37C77458-374D-4C03-9DD1-D81B024C4A12}"/>
    <cellStyle name="Millares 32 7 2 3" xfId="30347" xr:uid="{0E1AB8A8-D8BD-4373-9A26-F718519B4D9E}"/>
    <cellStyle name="Millares 32 7 2 4" xfId="53229" xr:uid="{952ABD8A-A6FE-4159-9F13-447EE28148F9}"/>
    <cellStyle name="Millares 32 7 3" xfId="14652" xr:uid="{45E67FA6-4078-4241-AB0F-6FA8CC365AA8}"/>
    <cellStyle name="Millares 32 7 3 2" xfId="37546" xr:uid="{DF827A74-F956-4505-9FC0-2C76B692118C}"/>
    <cellStyle name="Millares 32 7 4" xfId="26105" xr:uid="{4A23101B-EE88-46ED-9168-78583B76F574}"/>
    <cellStyle name="Millares 32 7 5" xfId="48987" xr:uid="{42033FE3-C36D-4D3E-A21E-5DDCD7013C9C}"/>
    <cellStyle name="Millares 32 8" xfId="3460" xr:uid="{472DEC89-FE54-430F-9B55-D55879BC5EB3}"/>
    <cellStyle name="Millares 32 8 2" xfId="7703" xr:uid="{1224EB13-19DC-4BF0-9A5B-D86DDC6A6ECF}"/>
    <cellStyle name="Millares 32 8 2 2" xfId="19155" xr:uid="{5C6A6CE9-0D3C-4584-96EC-2E578212B87B}"/>
    <cellStyle name="Millares 32 8 2 2 2" xfId="42049" xr:uid="{6A2CADE2-9199-451D-9241-4A3751B22BA3}"/>
    <cellStyle name="Millares 32 8 2 3" xfId="30608" xr:uid="{77B85951-7BAA-43B9-9AB3-DCB95E3F069C}"/>
    <cellStyle name="Millares 32 8 2 4" xfId="53490" xr:uid="{42A4E517-A963-4B0B-A85D-02E31074C74E}"/>
    <cellStyle name="Millares 32 8 3" xfId="14913" xr:uid="{FEBBF35A-D80E-4431-9366-468CA3DD1A7E}"/>
    <cellStyle name="Millares 32 8 3 2" xfId="37807" xr:uid="{33037753-6803-43ED-B955-668E67F8EA9E}"/>
    <cellStyle name="Millares 32 8 4" xfId="26366" xr:uid="{F5E50CB6-CA3B-4C92-AC1A-EAA75F55A14B}"/>
    <cellStyle name="Millares 32 8 5" xfId="49248" xr:uid="{B614354D-1B5E-41D9-BAA6-71ADEA6DE62E}"/>
    <cellStyle name="Millares 32 9" xfId="4528" xr:uid="{494134CE-6D1C-4BCE-A45E-7E6F0CCCA221}"/>
    <cellStyle name="Millares 32 9 2" xfId="15980" xr:uid="{BD54933E-875D-4CC0-8A6C-DC91B87EB106}"/>
    <cellStyle name="Millares 32 9 2 2" xfId="38874" xr:uid="{B99401ED-42E7-4DBC-9C09-8354558F8FB3}"/>
    <cellStyle name="Millares 32 9 3" xfId="27433" xr:uid="{DF0DBE3B-8C24-4E8C-8115-C6CE477E4A60}"/>
    <cellStyle name="Millares 32 9 4" xfId="50315" xr:uid="{B5E0D05A-98B1-4E54-B4D5-96D9346E3E1F}"/>
    <cellStyle name="Millares 33" xfId="114" xr:uid="{05D13A6F-9C16-4B48-93F8-62EC73D4AA1C}"/>
    <cellStyle name="Millares 33 10" xfId="8669" xr:uid="{EC3D2AEA-73C7-4ED1-8EC5-4D485BD1BA41}"/>
    <cellStyle name="Millares 33 10 2" xfId="20113" xr:uid="{390DEBCB-0609-48FC-951C-F8E241CD2B2B}"/>
    <cellStyle name="Millares 33 10 2 2" xfId="43007" xr:uid="{624040AD-337A-4A31-9754-AADCF2AF412E}"/>
    <cellStyle name="Millares 33 10 3" xfId="31566" xr:uid="{092F9F8C-41A3-40D7-B054-374F518F5A8A}"/>
    <cellStyle name="Millares 33 10 4" xfId="54448" xr:uid="{9F2DBE89-F411-44D2-A688-045A4D6E03DA}"/>
    <cellStyle name="Millares 33 11" xfId="8930" xr:uid="{293604A2-636F-438D-B78F-1471A1A48448}"/>
    <cellStyle name="Millares 33 11 2" xfId="20374" xr:uid="{F34757E5-6B70-4F63-B572-AEC95EFDDD9C}"/>
    <cellStyle name="Millares 33 11 2 2" xfId="43268" xr:uid="{FF421938-4D48-4009-8C81-DA2B671DEA1A}"/>
    <cellStyle name="Millares 33 11 3" xfId="31827" xr:uid="{0A125D3E-CBC5-47E2-8766-A498F54C7497}"/>
    <cellStyle name="Millares 33 11 4" xfId="54709" xr:uid="{8E20C306-781F-4E54-A2D5-74B6E696FBA6}"/>
    <cellStyle name="Millares 33 12" xfId="9196" xr:uid="{AEFE4500-1256-4159-8396-D67DC0C5A44C}"/>
    <cellStyle name="Millares 33 12 2" xfId="20640" xr:uid="{8268DBF3-DA30-4D05-BB45-0291CC53BDC0}"/>
    <cellStyle name="Millares 33 12 2 2" xfId="43534" xr:uid="{4CE3F439-6275-4331-862B-85E6630EB45F}"/>
    <cellStyle name="Millares 33 12 3" xfId="32093" xr:uid="{DA39EF17-6238-4488-BF1E-B0989DBBC81E}"/>
    <cellStyle name="Millares 33 12 4" xfId="54975" xr:uid="{04F32F15-1E65-418C-BFE0-27329BFA13AC}"/>
    <cellStyle name="Millares 33 13" xfId="9467" xr:uid="{C90BD2D5-379F-474B-8BA1-2AB6FB836192}"/>
    <cellStyle name="Millares 33 13 2" xfId="20910" xr:uid="{00C0ECEB-E5C1-4892-B7F2-0D4C2571FE02}"/>
    <cellStyle name="Millares 33 13 2 2" xfId="43804" xr:uid="{25225D64-3F78-4814-8D1B-F2FCC22C4B9D}"/>
    <cellStyle name="Millares 33 13 3" xfId="32363" xr:uid="{33DC7678-5F09-4A01-916D-9F6B560EAFC9}"/>
    <cellStyle name="Millares 33 14" xfId="10554" xr:uid="{AB8BD4FC-CB71-4E04-B9B5-EF890C3B3089}"/>
    <cellStyle name="Millares 33 14 2" xfId="21997" xr:uid="{4B720B8C-09AA-4CDB-8B0A-D17597930100}"/>
    <cellStyle name="Millares 33 14 2 2" xfId="44891" xr:uid="{7D7FD745-9151-4EB8-AADF-3462650AA105}"/>
    <cellStyle name="Millares 33 14 3" xfId="33450" xr:uid="{EDA4D63A-6E81-4F39-864F-8BBE343426ED}"/>
    <cellStyle name="Millares 33 15" xfId="11619" xr:uid="{CB2A84D1-2A6A-4F01-BC1D-FA7008FD876B}"/>
    <cellStyle name="Millares 33 15 2" xfId="34513" xr:uid="{5A0257D3-3AAD-4B32-A07B-F12E777975B8}"/>
    <cellStyle name="Millares 33 16" xfId="23072" xr:uid="{44DC8EC3-D87C-48E7-8E4C-8796DB68F4CD}"/>
    <cellStyle name="Millares 33 17" xfId="45955" xr:uid="{DCC52AEE-66D0-49ED-8396-A6E226BFC2EE}"/>
    <cellStyle name="Millares 33 2" xfId="423" xr:uid="{28024885-B914-4504-814C-E57920A5BE64}"/>
    <cellStyle name="Millares 33 2 10" xfId="46218" xr:uid="{6CADBDC6-FFFD-4585-B195-025533303EC0}"/>
    <cellStyle name="Millares 33 2 2" xfId="951" xr:uid="{988AC306-C130-4812-8059-D61B9AECAB74}"/>
    <cellStyle name="Millares 33 2 2 2" xfId="2268" xr:uid="{025125CD-660B-4907-AF63-C00649CEE32A}"/>
    <cellStyle name="Millares 33 2 2 2 2" xfId="6516" xr:uid="{126BD702-E93D-4F97-856B-DA962EF5C48E}"/>
    <cellStyle name="Millares 33 2 2 2 2 2" xfId="17968" xr:uid="{510F0CE8-C45D-4091-A55E-BD0634ED39A7}"/>
    <cellStyle name="Millares 33 2 2 2 2 2 2" xfId="40862" xr:uid="{98AA46D3-9F8D-4547-BC69-8A433F6F33DF}"/>
    <cellStyle name="Millares 33 2 2 2 2 3" xfId="29421" xr:uid="{67CB418D-185F-4464-9177-5DB4669DBAA9}"/>
    <cellStyle name="Millares 33 2 2 2 2 4" xfId="52303" xr:uid="{D9FC6FE2-FFCA-4758-A774-C5E8FEEE9995}"/>
    <cellStyle name="Millares 33 2 2 2 3" xfId="13726" xr:uid="{FD48CE92-E359-428F-8FD1-D550A3D2B110}"/>
    <cellStyle name="Millares 33 2 2 2 3 2" xfId="36620" xr:uid="{BD743F3C-A048-4FA7-8B6E-DF51BC99546E}"/>
    <cellStyle name="Millares 33 2 2 2 4" xfId="25179" xr:uid="{14316CC6-85FF-48D4-991C-D08287095380}"/>
    <cellStyle name="Millares 33 2 2 2 5" xfId="48062" xr:uid="{CAB48FF6-1F03-4EE1-8811-0F6B29B3973A}"/>
    <cellStyle name="Millares 33 2 2 3" xfId="4112" xr:uid="{454CDF2E-FCF3-445E-8B33-01387A9D6719}"/>
    <cellStyle name="Millares 33 2 2 3 2" xfId="8355" xr:uid="{E9492987-6BF0-4174-9EE1-74A144412E00}"/>
    <cellStyle name="Millares 33 2 2 3 2 2" xfId="19807" xr:uid="{65CFD45B-8FAC-4817-BE89-B669384DB749}"/>
    <cellStyle name="Millares 33 2 2 3 2 2 2" xfId="42701" xr:uid="{FEB4F97D-D705-4525-9BFE-7323F82CBEE0}"/>
    <cellStyle name="Millares 33 2 2 3 2 3" xfId="31260" xr:uid="{AE4A63F4-E5C9-4AF7-B243-1CF94813F0AC}"/>
    <cellStyle name="Millares 33 2 2 3 2 4" xfId="54142" xr:uid="{A245FFDD-9656-4834-B8CA-A9B7C52C46CE}"/>
    <cellStyle name="Millares 33 2 2 3 3" xfId="15565" xr:uid="{81F01364-1D4B-44D1-8190-70989E37DEEA}"/>
    <cellStyle name="Millares 33 2 2 3 3 2" xfId="38459" xr:uid="{56A9CC8E-4ADB-4BD3-8D41-44D29F4C18D3}"/>
    <cellStyle name="Millares 33 2 2 3 4" xfId="27018" xr:uid="{9ADE0860-675A-44CC-BD45-4CBC92537254}"/>
    <cellStyle name="Millares 33 2 2 3 5" xfId="49900" xr:uid="{4ACD994A-7FB4-428C-8745-7CB8FC098804}"/>
    <cellStyle name="Millares 33 2 2 4" xfId="5199" xr:uid="{1565F184-4607-451D-89E5-5948679DFB94}"/>
    <cellStyle name="Millares 33 2 2 4 2" xfId="16651" xr:uid="{41371EA9-DFFA-4EC6-847C-67EFB6B17EA1}"/>
    <cellStyle name="Millares 33 2 2 4 2 2" xfId="39545" xr:uid="{C79CD124-4669-4724-90E5-A5C69946D034}"/>
    <cellStyle name="Millares 33 2 2 4 3" xfId="28104" xr:uid="{0D7D83F9-3A2C-4422-97CE-CE8BE034AF53}"/>
    <cellStyle name="Millares 33 2 2 4 4" xfId="50986" xr:uid="{E8F5C543-F2D9-4176-B7A6-67EEB2A8FB58}"/>
    <cellStyle name="Millares 33 2 2 5" xfId="10260" xr:uid="{8E6A2835-32C8-406F-8BD3-AEF18AAEB21C}"/>
    <cellStyle name="Millares 33 2 2 5 2" xfId="21703" xr:uid="{F6936143-5E29-481B-9FE6-E0794680DF86}"/>
    <cellStyle name="Millares 33 2 2 5 2 2" xfId="44597" xr:uid="{17A8007F-6DD1-44A1-9FE1-18F2924663D8}"/>
    <cellStyle name="Millares 33 2 2 5 3" xfId="33156" xr:uid="{BF62521C-C74C-40EB-AEC9-011F83A327D6}"/>
    <cellStyle name="Millares 33 2 2 6" xfId="11344" xr:uid="{042AC845-FF47-43A5-B014-EB3AB163F595}"/>
    <cellStyle name="Millares 33 2 2 6 2" xfId="22787" xr:uid="{6C68B868-AE5E-461B-A3BB-F501A6C5ABA4}"/>
    <cellStyle name="Millares 33 2 2 6 2 2" xfId="45681" xr:uid="{B39247B5-22D3-4F12-9674-3F61378518D0}"/>
    <cellStyle name="Millares 33 2 2 6 3" xfId="34240" xr:uid="{9B07CCF9-BBF3-41C8-882C-96EF5783E38A}"/>
    <cellStyle name="Millares 33 2 2 7" xfId="12409" xr:uid="{F8A4F13E-4B99-49F4-A87A-736D1FFAAD3D}"/>
    <cellStyle name="Millares 33 2 2 7 2" xfId="35303" xr:uid="{ECFFCA0E-8689-4FBC-800B-DE246BDE2352}"/>
    <cellStyle name="Millares 33 2 2 8" xfId="23862" xr:uid="{44A99833-B140-440F-B88A-BC079D2675EE}"/>
    <cellStyle name="Millares 33 2 2 9" xfId="46745" xr:uid="{182B21B7-47B7-42AA-97B4-0AEAA35B4BCE}"/>
    <cellStyle name="Millares 33 2 3" xfId="1741" xr:uid="{745F4798-EBB5-464C-8901-E1E126682575}"/>
    <cellStyle name="Millares 33 2 3 2" xfId="5989" xr:uid="{68614E0B-6564-4802-BBA8-5363805D6827}"/>
    <cellStyle name="Millares 33 2 3 2 2" xfId="17441" xr:uid="{77EF11DA-FB97-4D0B-9E5D-C89F5314DBB9}"/>
    <cellStyle name="Millares 33 2 3 2 2 2" xfId="40335" xr:uid="{ADFE87BE-E3A8-46D6-94E9-FEABB289A043}"/>
    <cellStyle name="Millares 33 2 3 2 3" xfId="28894" xr:uid="{873B02FB-D465-453F-8B91-B124D2A9EA44}"/>
    <cellStyle name="Millares 33 2 3 2 4" xfId="51776" xr:uid="{86E67504-7C39-4FD9-9D2C-BF8A545B780A}"/>
    <cellStyle name="Millares 33 2 3 3" xfId="13199" xr:uid="{5F14BD78-7276-4353-9111-40E2292C34BA}"/>
    <cellStyle name="Millares 33 2 3 3 2" xfId="36093" xr:uid="{3AF595D9-E022-4F3A-B6EF-EAC765F81E9B}"/>
    <cellStyle name="Millares 33 2 3 4" xfId="24652" xr:uid="{C138BB57-41CE-40C7-9792-D6769F55A684}"/>
    <cellStyle name="Millares 33 2 3 5" xfId="47535" xr:uid="{1073792C-E406-4D3F-99EE-DEFE28CA1695}"/>
    <cellStyle name="Millares 33 2 4" xfId="3585" xr:uid="{F46E0F67-1C02-4A3A-A6B7-92BDB814B50F}"/>
    <cellStyle name="Millares 33 2 4 2" xfId="7828" xr:uid="{AF5A3210-5D1F-413D-805D-A15E6970A071}"/>
    <cellStyle name="Millares 33 2 4 2 2" xfId="19280" xr:uid="{1E86643C-319F-48A8-BBAF-D7BFAA5058A2}"/>
    <cellStyle name="Millares 33 2 4 2 2 2" xfId="42174" xr:uid="{62E6F4FE-84D7-4858-A918-FE3EE13A9B11}"/>
    <cellStyle name="Millares 33 2 4 2 3" xfId="30733" xr:uid="{651FDED7-4DA9-44DB-AC8B-1FBE5E983B6E}"/>
    <cellStyle name="Millares 33 2 4 2 4" xfId="53615" xr:uid="{3063E3B4-CA74-43E1-B34C-414B9286EAF1}"/>
    <cellStyle name="Millares 33 2 4 3" xfId="15038" xr:uid="{2D59B910-9283-45D8-B602-1865ED12FFAB}"/>
    <cellStyle name="Millares 33 2 4 3 2" xfId="37932" xr:uid="{16FE64FF-6812-4385-B4DF-CC79D6E46206}"/>
    <cellStyle name="Millares 33 2 4 4" xfId="26491" xr:uid="{511A6668-CED7-4E40-A1D5-CB26E9BB3AE9}"/>
    <cellStyle name="Millares 33 2 4 5" xfId="49373" xr:uid="{5D46E499-099A-44AE-99C0-2D74C3883600}"/>
    <cellStyle name="Millares 33 2 5" xfId="4672" xr:uid="{C8DC72E7-5347-490C-865C-9C71F6512B19}"/>
    <cellStyle name="Millares 33 2 5 2" xfId="16124" xr:uid="{0BE42020-DBD0-42EA-A49A-6E5A02363CC8}"/>
    <cellStyle name="Millares 33 2 5 2 2" xfId="39018" xr:uid="{E2A681BC-4E1D-4873-843A-B625AC8FC987}"/>
    <cellStyle name="Millares 33 2 5 3" xfId="27577" xr:uid="{FFCF71C6-C68F-488A-840A-9FC7DE77A4D8}"/>
    <cellStyle name="Millares 33 2 5 4" xfId="50459" xr:uid="{B2B49429-3787-44A3-A4BF-9042189DAE4E}"/>
    <cellStyle name="Millares 33 2 6" xfId="9733" xr:uid="{44EDE7B6-A800-42AE-992A-0ADCBFD89E18}"/>
    <cellStyle name="Millares 33 2 6 2" xfId="21176" xr:uid="{F3664BE1-5517-470A-A31F-7A6CAB5BCA8D}"/>
    <cellStyle name="Millares 33 2 6 2 2" xfId="44070" xr:uid="{E9A4C260-4B40-4FAD-BA53-99EAC453FC3D}"/>
    <cellStyle name="Millares 33 2 6 3" xfId="32629" xr:uid="{F1FF8DDF-DCE6-4566-9942-EE42837979A3}"/>
    <cellStyle name="Millares 33 2 7" xfId="10817" xr:uid="{474141DB-36C1-4BA3-B029-91BEC08CAAA4}"/>
    <cellStyle name="Millares 33 2 7 2" xfId="22260" xr:uid="{4E4AFA55-907A-4CAF-AD82-DABA39872449}"/>
    <cellStyle name="Millares 33 2 7 2 2" xfId="45154" xr:uid="{2B09E2E6-B514-4805-A226-16090B5A2DAF}"/>
    <cellStyle name="Millares 33 2 7 3" xfId="33713" xr:uid="{4D3DDC5B-37DA-4BF9-8215-0C2D92D05989}"/>
    <cellStyle name="Millares 33 2 8" xfId="11882" xr:uid="{E0E12ECE-AD88-43B3-9C25-426119348942}"/>
    <cellStyle name="Millares 33 2 8 2" xfId="34776" xr:uid="{B5BC26A7-162D-4E70-BD4E-3185099BF33A}"/>
    <cellStyle name="Millares 33 2 9" xfId="23335" xr:uid="{87E1AD50-922E-4BE0-932D-D5AF76625CD6}"/>
    <cellStyle name="Millares 33 3" xfId="687" xr:uid="{79993650-C903-4983-9860-0C4C7A87EDC3}"/>
    <cellStyle name="Millares 33 3 2" xfId="2004" xr:uid="{E61A88BA-F0D5-4F47-8F5C-6D80674C3B09}"/>
    <cellStyle name="Millares 33 3 2 2" xfId="6252" xr:uid="{BEBDA5CA-2A35-43B0-8EAA-C15CF29F64FD}"/>
    <cellStyle name="Millares 33 3 2 2 2" xfId="17704" xr:uid="{FA7C5137-25C5-45D3-B6B4-92A8919B30CD}"/>
    <cellStyle name="Millares 33 3 2 2 2 2" xfId="40598" xr:uid="{6794FF0C-9A45-44C2-80BA-1CEFF3A10C1D}"/>
    <cellStyle name="Millares 33 3 2 2 3" xfId="29157" xr:uid="{92E3F24F-95A1-4F82-A3D1-5A00C9513C51}"/>
    <cellStyle name="Millares 33 3 2 2 4" xfId="52039" xr:uid="{E1EC2E23-306A-43B1-9FDB-27B50B54F875}"/>
    <cellStyle name="Millares 33 3 2 3" xfId="13462" xr:uid="{25158111-1938-41BE-A7FB-6D1D7E46A66E}"/>
    <cellStyle name="Millares 33 3 2 3 2" xfId="36356" xr:uid="{834BBC7D-09D9-4CB9-A4E7-165E558FB424}"/>
    <cellStyle name="Millares 33 3 2 4" xfId="24915" xr:uid="{6CA153DB-0F61-492E-B18D-0536F4264EF8}"/>
    <cellStyle name="Millares 33 3 2 5" xfId="47798" xr:uid="{2B490759-8046-4674-ADBD-157380A39D39}"/>
    <cellStyle name="Millares 33 3 3" xfId="3848" xr:uid="{1DEBFE26-3D69-4A98-80F5-42A4F8BB3F93}"/>
    <cellStyle name="Millares 33 3 3 2" xfId="8091" xr:uid="{69E69074-485F-43C9-A40F-3DC541944818}"/>
    <cellStyle name="Millares 33 3 3 2 2" xfId="19543" xr:uid="{21C1989C-D281-4B2F-B708-4DA8E6BD0D8C}"/>
    <cellStyle name="Millares 33 3 3 2 2 2" xfId="42437" xr:uid="{F3482566-2250-4EB1-99F7-CE76F5A7E4DA}"/>
    <cellStyle name="Millares 33 3 3 2 3" xfId="30996" xr:uid="{8121F05C-90BA-4A15-ABE8-A9112975F3D7}"/>
    <cellStyle name="Millares 33 3 3 2 4" xfId="53878" xr:uid="{4CDBE3E5-D65C-444A-B29C-00F48B9BEB85}"/>
    <cellStyle name="Millares 33 3 3 3" xfId="15301" xr:uid="{283BC17A-27E0-4976-BCE6-5DFBEA57D9F7}"/>
    <cellStyle name="Millares 33 3 3 3 2" xfId="38195" xr:uid="{5281682A-CFAE-4F03-8827-44380AB9805E}"/>
    <cellStyle name="Millares 33 3 3 4" xfId="26754" xr:uid="{880A3AF8-B649-4978-BBAB-1FC6F151AA2C}"/>
    <cellStyle name="Millares 33 3 3 5" xfId="49636" xr:uid="{1774A4E4-C2F3-4B31-A66A-8150FBF10E8D}"/>
    <cellStyle name="Millares 33 3 4" xfId="4935" xr:uid="{C773FE95-06F8-4A41-85D1-906EF161F402}"/>
    <cellStyle name="Millares 33 3 4 2" xfId="16387" xr:uid="{67B21180-DE41-45B7-B4A0-DB9503737B79}"/>
    <cellStyle name="Millares 33 3 4 2 2" xfId="39281" xr:uid="{D314FC60-663B-4E61-9686-F57E9F9186C7}"/>
    <cellStyle name="Millares 33 3 4 3" xfId="27840" xr:uid="{089C83C3-3550-491F-B498-7420AE5AC192}"/>
    <cellStyle name="Millares 33 3 4 4" xfId="50722" xr:uid="{005F71E7-03E8-4553-8EBE-608370C21963}"/>
    <cellStyle name="Millares 33 3 5" xfId="9996" xr:uid="{C8FAD647-5833-49DA-89ED-8EE987C1BD3C}"/>
    <cellStyle name="Millares 33 3 5 2" xfId="21439" xr:uid="{70198AFA-D8CA-4A60-A14D-59548ADD537C}"/>
    <cellStyle name="Millares 33 3 5 2 2" xfId="44333" xr:uid="{9C6B52D4-528C-4452-8AF7-0D8241771144}"/>
    <cellStyle name="Millares 33 3 5 3" xfId="32892" xr:uid="{762346F5-5C62-418C-B283-691EAAE67564}"/>
    <cellStyle name="Millares 33 3 6" xfId="11080" xr:uid="{FFA0644C-A8C2-4689-951E-E2BB3766A737}"/>
    <cellStyle name="Millares 33 3 6 2" xfId="22523" xr:uid="{A766FAAC-139E-449B-A8B3-BF04B35EAE30}"/>
    <cellStyle name="Millares 33 3 6 2 2" xfId="45417" xr:uid="{72BDB7C9-1A92-43C8-A845-A437950C5326}"/>
    <cellStyle name="Millares 33 3 6 3" xfId="33976" xr:uid="{E48C78D9-8B19-4BD9-BB85-CCF8DB250684}"/>
    <cellStyle name="Millares 33 3 7" xfId="12145" xr:uid="{AD502C6B-69B8-42A3-819C-9BFB6F865159}"/>
    <cellStyle name="Millares 33 3 7 2" xfId="35039" xr:uid="{A5DB3A7F-8226-4D9F-8D2E-CBC7E6ED9368}"/>
    <cellStyle name="Millares 33 3 8" xfId="23598" xr:uid="{F4537302-B071-4E97-8960-5BC3C625876E}"/>
    <cellStyle name="Millares 33 3 9" xfId="46481" xr:uid="{7343B6D6-88FC-423F-A0CE-AB13EEE7D99C}"/>
    <cellStyle name="Millares 33 4" xfId="1215" xr:uid="{664D1636-BFF0-41CC-8DB3-385E894FB3B3}"/>
    <cellStyle name="Millares 33 4 2" xfId="2532" xr:uid="{F24D1940-AC3A-4659-9DEA-3E99823A9D87}"/>
    <cellStyle name="Millares 33 4 2 2" xfId="6780" xr:uid="{BCAC173B-1657-438B-8C0C-C45435FC033E}"/>
    <cellStyle name="Millares 33 4 2 2 2" xfId="18232" xr:uid="{CB2D4F7A-4DA9-4BAF-BBE5-838995209443}"/>
    <cellStyle name="Millares 33 4 2 2 2 2" xfId="41126" xr:uid="{877040C7-DBE2-4E41-9F2A-29EBB25B438B}"/>
    <cellStyle name="Millares 33 4 2 2 3" xfId="29685" xr:uid="{441CEE6A-4B4C-41ED-9373-6E789047153F}"/>
    <cellStyle name="Millares 33 4 2 2 4" xfId="52567" xr:uid="{E5A355D0-2787-4ACE-A645-2CF26910BC20}"/>
    <cellStyle name="Millares 33 4 2 3" xfId="13990" xr:uid="{3E6646B5-A037-492D-B6FC-08805AE62F18}"/>
    <cellStyle name="Millares 33 4 2 3 2" xfId="36884" xr:uid="{908B5558-7F5A-4D0F-800A-1468CEBD3E9F}"/>
    <cellStyle name="Millares 33 4 2 4" xfId="25443" xr:uid="{834213AB-E304-45A5-A9CD-881CE01749D9}"/>
    <cellStyle name="Millares 33 4 2 5" xfId="48326" xr:uid="{A4330B69-56EA-462B-AFFA-3FB01FD1A9A0}"/>
    <cellStyle name="Millares 33 4 3" xfId="5463" xr:uid="{E0BEDFDD-8A9A-4164-AB84-BA34A149BA5B}"/>
    <cellStyle name="Millares 33 4 3 2" xfId="16915" xr:uid="{D5B0C5D0-C5AE-45E7-9B6A-28A82F07F3A1}"/>
    <cellStyle name="Millares 33 4 3 2 2" xfId="39809" xr:uid="{287D264E-3190-47D7-9B73-1008CC27552F}"/>
    <cellStyle name="Millares 33 4 3 3" xfId="28368" xr:uid="{5B202137-4DEC-4041-9AB2-2F0FF9403E63}"/>
    <cellStyle name="Millares 33 4 3 4" xfId="51250" xr:uid="{49C8BF08-E503-45C4-AB8B-5A77DDCC3FD7}"/>
    <cellStyle name="Millares 33 4 4" xfId="12673" xr:uid="{F4D54317-FD4B-481F-AE62-4E64C490A19F}"/>
    <cellStyle name="Millares 33 4 4 2" xfId="35567" xr:uid="{EAA089CC-7508-4357-8B99-6E55961C9B50}"/>
    <cellStyle name="Millares 33 4 5" xfId="24126" xr:uid="{EBB5A159-A4D0-4B69-BC95-D00B163F684E}"/>
    <cellStyle name="Millares 33 4 6" xfId="47009" xr:uid="{B5D755D4-76C4-4135-A655-6AF14A1CFB50}"/>
    <cellStyle name="Millares 33 5" xfId="1478" xr:uid="{E4B2EB37-D5B8-42A0-B19D-6DDDEDDD04B3}"/>
    <cellStyle name="Millares 33 5 2" xfId="5726" xr:uid="{EE2A1D0C-8AFB-4155-BAC2-51C709BAB913}"/>
    <cellStyle name="Millares 33 5 2 2" xfId="17178" xr:uid="{1922C9EF-92C4-4006-A1F5-A1AA846103D8}"/>
    <cellStyle name="Millares 33 5 2 2 2" xfId="40072" xr:uid="{33FE9F17-764D-4270-B9DD-EDBC30E2B843}"/>
    <cellStyle name="Millares 33 5 2 3" xfId="28631" xr:uid="{13FB1CB0-6A5A-44AA-83F5-0C30CDC3D800}"/>
    <cellStyle name="Millares 33 5 2 4" xfId="51513" xr:uid="{D2257FD8-7FD9-434E-BB25-F7C826F5BD22}"/>
    <cellStyle name="Millares 33 5 3" xfId="12936" xr:uid="{58FDDAC9-383B-41A5-B274-FFB211EE38C3}"/>
    <cellStyle name="Millares 33 5 3 2" xfId="35830" xr:uid="{5EF30C9C-D0F0-4425-9B93-9564CEE753A8}"/>
    <cellStyle name="Millares 33 5 4" xfId="24389" xr:uid="{FF34DBA3-F471-4CAE-90F4-BF64D87117CF}"/>
    <cellStyle name="Millares 33 5 5" xfId="47272" xr:uid="{9E4783A4-3A3F-400D-B720-D98DF5919E3F}"/>
    <cellStyle name="Millares 33 6" xfId="2799" xr:uid="{92A42106-3508-4628-AF14-EF1CCE13AD97}"/>
    <cellStyle name="Millares 33 6 2" xfId="7044" xr:uid="{64DED027-08F6-4516-ADA9-052B49B53B6C}"/>
    <cellStyle name="Millares 33 6 2 2" xfId="18496" xr:uid="{30488F7A-CE16-4853-9150-37E22A07B341}"/>
    <cellStyle name="Millares 33 6 2 2 2" xfId="41390" xr:uid="{0A3E7E78-92F1-4040-912F-8257297AEC54}"/>
    <cellStyle name="Millares 33 6 2 3" xfId="29949" xr:uid="{C4D5D903-8B05-4514-A418-BFA509F926E6}"/>
    <cellStyle name="Millares 33 6 2 4" xfId="52831" xr:uid="{9F2E3F4E-320F-4A39-AAB6-85F52AEACBE5}"/>
    <cellStyle name="Millares 33 6 3" xfId="14254" xr:uid="{30865F79-FAFC-497A-906C-A07A55BDD976}"/>
    <cellStyle name="Millares 33 6 3 2" xfId="37148" xr:uid="{7E0D9050-961B-4AAC-BA4A-E50414D609F5}"/>
    <cellStyle name="Millares 33 6 4" xfId="25707" xr:uid="{2B7C4CFB-7738-4A39-8578-487085D47AC9}"/>
    <cellStyle name="Millares 33 6 5" xfId="48589" xr:uid="{BA849BA5-7398-4CB9-AEE5-E86205BF543E}"/>
    <cellStyle name="Millares 33 7" xfId="3060" xr:uid="{1FD4541C-313F-4AA0-8DA0-8E65212A0EE1}"/>
    <cellStyle name="Millares 33 7 2" xfId="7303" xr:uid="{2AA84E66-6E74-484E-8F20-06B991EAAE03}"/>
    <cellStyle name="Millares 33 7 2 2" xfId="18755" xr:uid="{825EA536-DA68-422B-82FC-B6FE938A18B5}"/>
    <cellStyle name="Millares 33 7 2 2 2" xfId="41649" xr:uid="{80ED472D-BE16-4946-A949-33CC8FE994BA}"/>
    <cellStyle name="Millares 33 7 2 3" xfId="30208" xr:uid="{AA732E5A-74C1-40E4-9CD7-28F24D3B7539}"/>
    <cellStyle name="Millares 33 7 2 4" xfId="53090" xr:uid="{B246C899-9B4F-4D8B-90FF-D954386EE88A}"/>
    <cellStyle name="Millares 33 7 3" xfId="14513" xr:uid="{00E31B4F-AA0D-4791-9D1A-426C1E13D1EA}"/>
    <cellStyle name="Millares 33 7 3 2" xfId="37407" xr:uid="{FE9404DA-1500-47EC-91B0-302CE4ACA264}"/>
    <cellStyle name="Millares 33 7 4" xfId="25966" xr:uid="{9370AEC4-FE0B-4A2C-A309-393C204644BA}"/>
    <cellStyle name="Millares 33 7 5" xfId="48848" xr:uid="{2D430FED-98D1-4227-AF0B-DCFEC4E8DD3F}"/>
    <cellStyle name="Millares 33 8" xfId="3322" xr:uid="{9C1D7717-8DEF-49BF-9433-A9F54D4BC011}"/>
    <cellStyle name="Millares 33 8 2" xfId="7565" xr:uid="{DA1F2A31-03C0-4606-A10F-E395DC06B7DD}"/>
    <cellStyle name="Millares 33 8 2 2" xfId="19017" xr:uid="{D6D309D7-2AF5-4C30-9B3F-E2E337DB76C3}"/>
    <cellStyle name="Millares 33 8 2 2 2" xfId="41911" xr:uid="{6F3BB2BA-984A-4C54-A2A5-8BA00206A01C}"/>
    <cellStyle name="Millares 33 8 2 3" xfId="30470" xr:uid="{A542BAAE-1323-44B2-ABFF-DCB0A803DBA0}"/>
    <cellStyle name="Millares 33 8 2 4" xfId="53352" xr:uid="{52A3CD90-0DE3-4440-866D-02362A1E0833}"/>
    <cellStyle name="Millares 33 8 3" xfId="14775" xr:uid="{D58DDA04-D648-450C-BAFA-B9893B919BD8}"/>
    <cellStyle name="Millares 33 8 3 2" xfId="37669" xr:uid="{23834B5C-95B8-4CF4-96EB-315A916A1994}"/>
    <cellStyle name="Millares 33 8 4" xfId="26228" xr:uid="{FB696F44-FF90-4EF3-8B21-8CCCA6D87B43}"/>
    <cellStyle name="Millares 33 8 5" xfId="49110" xr:uid="{5E9E177F-0640-47DE-A909-16DA0CEB91A8}"/>
    <cellStyle name="Millares 33 9" xfId="4382" xr:uid="{55EC795E-B508-4C27-868F-7A4A97ADF364}"/>
    <cellStyle name="Millares 33 9 2" xfId="15834" xr:uid="{2542A025-49D7-4133-8B2E-1122429D688C}"/>
    <cellStyle name="Millares 33 9 2 2" xfId="38728" xr:uid="{CB2FFDB9-4DB3-4459-A16E-7049E28B112F}"/>
    <cellStyle name="Millares 33 9 3" xfId="27287" xr:uid="{81B6F46C-EB03-44AC-9873-4BE9C3E82B4E}"/>
    <cellStyle name="Millares 33 9 4" xfId="50169" xr:uid="{7969E5F4-667D-4A09-B777-09466A668575}"/>
    <cellStyle name="Millares 34" xfId="419" xr:uid="{E6B54636-E6E8-4318-AE9F-1E4EB6E3F3D9}"/>
    <cellStyle name="Millares 34 10" xfId="46214" xr:uid="{EFB94F5C-3757-49EC-B271-A2524342A4C4}"/>
    <cellStyle name="Millares 34 2" xfId="947" xr:uid="{ED141C39-A437-4227-8F9F-48EF5423F96A}"/>
    <cellStyle name="Millares 34 2 2" xfId="2264" xr:uid="{002FC2ED-9566-41DC-BDBD-90FED9B0AE6A}"/>
    <cellStyle name="Millares 34 2 2 2" xfId="6512" xr:uid="{A72F91B6-F9BD-4B52-8B16-B1491D3B8A06}"/>
    <cellStyle name="Millares 34 2 2 2 2" xfId="17964" xr:uid="{2E7299DC-4125-42D1-9CEA-4117E9C658AF}"/>
    <cellStyle name="Millares 34 2 2 2 2 2" xfId="40858" xr:uid="{76696368-163F-47C9-8335-940E21DFEB1B}"/>
    <cellStyle name="Millares 34 2 2 2 3" xfId="29417" xr:uid="{7F220765-D469-4553-BF23-3B6012C5F30D}"/>
    <cellStyle name="Millares 34 2 2 2 4" xfId="52299" xr:uid="{07CB2D62-DE09-4FE5-8265-8E27035AD0A8}"/>
    <cellStyle name="Millares 34 2 2 3" xfId="13722" xr:uid="{985249DA-22B7-462E-943A-BEC291BA2EF3}"/>
    <cellStyle name="Millares 34 2 2 3 2" xfId="36616" xr:uid="{ED3C662B-165E-46FA-B21E-A9EC40C2BB65}"/>
    <cellStyle name="Millares 34 2 2 4" xfId="25175" xr:uid="{C6B05A7E-8173-4A1F-B963-04AC804C2916}"/>
    <cellStyle name="Millares 34 2 2 5" xfId="48058" xr:uid="{8F2F2846-298A-4B72-B4AA-85771D46A8BF}"/>
    <cellStyle name="Millares 34 2 3" xfId="4108" xr:uid="{A09CE7F8-3546-46AD-9422-C308970034E4}"/>
    <cellStyle name="Millares 34 2 3 2" xfId="8351" xr:uid="{221C8E9D-08C6-41BB-9D33-AB224C5F2E73}"/>
    <cellStyle name="Millares 34 2 3 2 2" xfId="19803" xr:uid="{03FEE9AA-7A78-454A-8EA6-D13D6D868E8C}"/>
    <cellStyle name="Millares 34 2 3 2 2 2" xfId="42697" xr:uid="{39F3A277-4AFB-493C-85FE-750EC63CEE1F}"/>
    <cellStyle name="Millares 34 2 3 2 3" xfId="31256" xr:uid="{551B854B-815E-45E7-96AC-25199A2F1060}"/>
    <cellStyle name="Millares 34 2 3 2 4" xfId="54138" xr:uid="{2284BFC3-9AA0-4CC3-A1B3-052D1A7FEE12}"/>
    <cellStyle name="Millares 34 2 3 3" xfId="15561" xr:uid="{2DB7BFD0-81CE-495C-850A-4EE46A7CE396}"/>
    <cellStyle name="Millares 34 2 3 3 2" xfId="38455" xr:uid="{B4F3CB11-DA00-4CE6-A65E-E5A9B6EC536E}"/>
    <cellStyle name="Millares 34 2 3 4" xfId="27014" xr:uid="{D6478FB4-FDC9-4943-B8C8-3423074ED7E0}"/>
    <cellStyle name="Millares 34 2 3 5" xfId="49896" xr:uid="{E9DE32D6-1350-4A92-8392-7BD8BA46C3C9}"/>
    <cellStyle name="Millares 34 2 4" xfId="5195" xr:uid="{FF46652E-890F-4A3E-B9CD-ACFFB3283AEA}"/>
    <cellStyle name="Millares 34 2 4 2" xfId="16647" xr:uid="{F55EEED8-39D5-4428-9943-48F03C428EC6}"/>
    <cellStyle name="Millares 34 2 4 2 2" xfId="39541" xr:uid="{24C63909-9C52-439D-BC4B-A01CB5227EE9}"/>
    <cellStyle name="Millares 34 2 4 3" xfId="28100" xr:uid="{2E8FBEAC-7E7C-47C0-A569-47F6A4187436}"/>
    <cellStyle name="Millares 34 2 4 4" xfId="50982" xr:uid="{979BDB84-53A2-40A7-96AD-0000E75C3BCF}"/>
    <cellStyle name="Millares 34 2 5" xfId="10256" xr:uid="{03F4DC8A-2ED2-4EBD-8880-E864BC907BCD}"/>
    <cellStyle name="Millares 34 2 5 2" xfId="21699" xr:uid="{22BD7B15-0D18-4A9C-9EFD-2AC27BFB0DAC}"/>
    <cellStyle name="Millares 34 2 5 2 2" xfId="44593" xr:uid="{72D5DBBD-42C4-4BA5-B2D3-D30C7C9F5F11}"/>
    <cellStyle name="Millares 34 2 5 3" xfId="33152" xr:uid="{35012BE0-E1CA-4B66-AB54-46157358EE62}"/>
    <cellStyle name="Millares 34 2 6" xfId="11340" xr:uid="{B6AB3C8A-233B-4AA2-BD5E-7580B7FD991C}"/>
    <cellStyle name="Millares 34 2 6 2" xfId="22783" xr:uid="{56B685A8-C316-46DA-8CA8-4C0847203DBB}"/>
    <cellStyle name="Millares 34 2 6 2 2" xfId="45677" xr:uid="{29BEB036-CAF0-4E5F-90C2-66BB384DE481}"/>
    <cellStyle name="Millares 34 2 6 3" xfId="34236" xr:uid="{2A64F2E4-089C-4C13-A571-7D192B2CABC7}"/>
    <cellStyle name="Millares 34 2 7" xfId="12405" xr:uid="{A6F1ADE8-074F-491A-A5B3-211BD00C88D8}"/>
    <cellStyle name="Millares 34 2 7 2" xfId="35299" xr:uid="{BFE45FD8-C5FB-4576-BA89-79DCF290F821}"/>
    <cellStyle name="Millares 34 2 8" xfId="23858" xr:uid="{F57AC7BA-A5D7-425C-BEDB-5B6C8191AF6F}"/>
    <cellStyle name="Millares 34 2 9" xfId="46741" xr:uid="{14D54AC5-FB77-49FF-A0A8-2E547A22994C}"/>
    <cellStyle name="Millares 34 3" xfId="1737" xr:uid="{2DE61974-C335-48D1-86FE-15E1B8C129D2}"/>
    <cellStyle name="Millares 34 3 2" xfId="5985" xr:uid="{72B157D8-D795-401F-8736-A061C65F1F9B}"/>
    <cellStyle name="Millares 34 3 2 2" xfId="17437" xr:uid="{647ECC60-8DE2-43FF-9F20-1A49432A6350}"/>
    <cellStyle name="Millares 34 3 2 2 2" xfId="40331" xr:uid="{171C3869-7143-4C0E-BD31-FA69F72BA9CA}"/>
    <cellStyle name="Millares 34 3 2 3" xfId="28890" xr:uid="{5FC9F5D3-8F0F-435E-B634-0DEEB7AE31C4}"/>
    <cellStyle name="Millares 34 3 2 4" xfId="51772" xr:uid="{0B6B46F4-C0D3-4354-A68E-130ACBB3BF00}"/>
    <cellStyle name="Millares 34 3 3" xfId="13195" xr:uid="{4549CE6B-3FA6-44C8-AEA0-57EB9F543701}"/>
    <cellStyle name="Millares 34 3 3 2" xfId="36089" xr:uid="{5187BEDB-1F26-432B-BAA4-F7712EBA80F4}"/>
    <cellStyle name="Millares 34 3 4" xfId="24648" xr:uid="{EDDFC464-74C5-4E1D-8992-6335A282687F}"/>
    <cellStyle name="Millares 34 3 5" xfId="47531" xr:uid="{B01A726A-586F-4A9E-8DA0-3ECC95C03FE8}"/>
    <cellStyle name="Millares 34 4" xfId="3581" xr:uid="{1E1DFB5C-EED9-45BD-9D52-FD4DA0DE52C1}"/>
    <cellStyle name="Millares 34 4 2" xfId="7824" xr:uid="{F7F1F47E-AC1D-4146-98AA-B9D84531DF04}"/>
    <cellStyle name="Millares 34 4 2 2" xfId="19276" xr:uid="{0650706E-0DDD-4959-8BAE-0887B6B312A4}"/>
    <cellStyle name="Millares 34 4 2 2 2" xfId="42170" xr:uid="{59195380-82B1-4B92-80C8-F0C2850C5ECD}"/>
    <cellStyle name="Millares 34 4 2 3" xfId="30729" xr:uid="{D33848C6-FBDA-4FCC-97EB-98A96987F80D}"/>
    <cellStyle name="Millares 34 4 2 4" xfId="53611" xr:uid="{F7A866F3-897E-4719-840A-F01498A7D14B}"/>
    <cellStyle name="Millares 34 4 3" xfId="15034" xr:uid="{0ECA92A8-C757-44B7-8977-74D61FA6AC60}"/>
    <cellStyle name="Millares 34 4 3 2" xfId="37928" xr:uid="{5E9E409D-518B-4125-BFA9-C4CB46165064}"/>
    <cellStyle name="Millares 34 4 4" xfId="26487" xr:uid="{1830ED29-B43D-4DCC-BDAA-1E81F4A779CF}"/>
    <cellStyle name="Millares 34 4 5" xfId="49369" xr:uid="{3552D188-A9AF-4973-A362-2023BDD29079}"/>
    <cellStyle name="Millares 34 5" xfId="4668" xr:uid="{708FC6B5-9385-44C8-8320-3DAC98E5BC8F}"/>
    <cellStyle name="Millares 34 5 2" xfId="16120" xr:uid="{270998A3-78F2-4DE2-BA9E-9C8563B118DA}"/>
    <cellStyle name="Millares 34 5 2 2" xfId="39014" xr:uid="{49F35933-F818-4042-AD76-7530CA2A0405}"/>
    <cellStyle name="Millares 34 5 3" xfId="27573" xr:uid="{106D6122-5953-4D34-B546-DD63BB5749D8}"/>
    <cellStyle name="Millares 34 5 4" xfId="50455" xr:uid="{F1DA1A9F-DEF9-4B4A-BA83-0FB5F82B9F1E}"/>
    <cellStyle name="Millares 34 6" xfId="9729" xr:uid="{706929C7-5464-41F3-80DE-9B0B61EEB978}"/>
    <cellStyle name="Millares 34 6 2" xfId="21172" xr:uid="{DF34AAED-88D8-4367-B2F0-E6E3553D8744}"/>
    <cellStyle name="Millares 34 6 2 2" xfId="44066" xr:uid="{98EEC745-70D4-45BE-BF6E-7F1CAB0A6DDF}"/>
    <cellStyle name="Millares 34 6 3" xfId="32625" xr:uid="{044C1503-A838-4B2F-83F4-1B4221486164}"/>
    <cellStyle name="Millares 34 7" xfId="10813" xr:uid="{A1ED5A08-3FDF-47DD-8545-3FF3440711B3}"/>
    <cellStyle name="Millares 34 7 2" xfId="22256" xr:uid="{40CC8BF5-50D8-4E92-A665-E1AEE43A0746}"/>
    <cellStyle name="Millares 34 7 2 2" xfId="45150" xr:uid="{F45E9801-3E2F-4301-80FB-C4C514803495}"/>
    <cellStyle name="Millares 34 7 3" xfId="33709" xr:uid="{96B2C1A7-4AC2-472F-AC47-CF2B20559BE8}"/>
    <cellStyle name="Millares 34 8" xfId="11878" xr:uid="{D67CEB84-03EF-4353-96F3-E9D4CB50E15E}"/>
    <cellStyle name="Millares 34 8 2" xfId="34772" xr:uid="{7E16FD33-6C40-46DB-AFCC-98355E7748D5}"/>
    <cellStyle name="Millares 34 9" xfId="23331" xr:uid="{D4A5B423-E3D6-472E-86E8-17ED8E27B9A7}"/>
    <cellStyle name="Millares 35" xfId="682" xr:uid="{74B429E4-11D0-4F73-A0D2-51C110CEF2B3}"/>
    <cellStyle name="Millares 35 2" xfId="1999" xr:uid="{3D35C447-F90A-4A19-8D7C-1892DF467AD9}"/>
    <cellStyle name="Millares 35 2 2" xfId="6247" xr:uid="{6BE09B4F-E9CC-4EDD-B8DB-AFCEDE27D716}"/>
    <cellStyle name="Millares 35 2 2 2" xfId="17699" xr:uid="{065B691C-FDB6-4C2C-BCF8-C0D4DAC7C58A}"/>
    <cellStyle name="Millares 35 2 2 2 2" xfId="40593" xr:uid="{88A88EF0-2E80-4F84-9907-1221645E9B89}"/>
    <cellStyle name="Millares 35 2 2 3" xfId="29152" xr:uid="{FAA84F05-3980-4F87-98F3-B94419952483}"/>
    <cellStyle name="Millares 35 2 2 4" xfId="52034" xr:uid="{FF41C57F-BAE1-43D4-9C93-33C7767CE17A}"/>
    <cellStyle name="Millares 35 2 3" xfId="13457" xr:uid="{320ABE7A-78F2-4D7E-BA3C-C98D03FE20A6}"/>
    <cellStyle name="Millares 35 2 3 2" xfId="36351" xr:uid="{0955224D-AFC2-4BE0-B160-96F717D728BD}"/>
    <cellStyle name="Millares 35 2 4" xfId="24910" xr:uid="{88ADA58E-D24B-4DC2-B2D2-767E83BE1F66}"/>
    <cellStyle name="Millares 35 2 5" xfId="47793" xr:uid="{3940F03D-A3B8-416F-9165-E4AF3848E9DD}"/>
    <cellStyle name="Millares 35 3" xfId="3843" xr:uid="{56D922BF-5AA1-492A-B5B4-8602A98B0BD6}"/>
    <cellStyle name="Millares 35 3 2" xfId="8086" xr:uid="{A6713446-C094-4602-8080-AD677FAA6212}"/>
    <cellStyle name="Millares 35 3 2 2" xfId="19538" xr:uid="{93FE39BE-AFFB-485D-B989-1E21BEA42E8B}"/>
    <cellStyle name="Millares 35 3 2 2 2" xfId="42432" xr:uid="{B8FB7BCE-5DF6-43BC-8215-5AB3ADF2A271}"/>
    <cellStyle name="Millares 35 3 2 3" xfId="30991" xr:uid="{70EB38B2-FBCF-4862-9C00-0AEC37AC827D}"/>
    <cellStyle name="Millares 35 3 2 4" xfId="53873" xr:uid="{5BD2F442-FF39-4F31-8EC1-3DB1DE6934EF}"/>
    <cellStyle name="Millares 35 3 3" xfId="15296" xr:uid="{1F968715-6008-4AF3-B2FD-EA6E9A70FE0B}"/>
    <cellStyle name="Millares 35 3 3 2" xfId="38190" xr:uid="{46BF7AD4-254C-4F67-A1E5-CB3DEC901687}"/>
    <cellStyle name="Millares 35 3 4" xfId="26749" xr:uid="{78361A28-39D6-4CB7-910E-E51CA78D7868}"/>
    <cellStyle name="Millares 35 3 5" xfId="49631" xr:uid="{191CA5B5-4E1F-4D82-A989-6AC3043ABC87}"/>
    <cellStyle name="Millares 35 4" xfId="4930" xr:uid="{1370C939-B6CA-4837-9338-95507DD1643F}"/>
    <cellStyle name="Millares 35 4 2" xfId="16382" xr:uid="{4990D4C1-23FC-4B35-AEA3-04EDB17DA804}"/>
    <cellStyle name="Millares 35 4 2 2" xfId="39276" xr:uid="{C6D1CF67-9F64-40E3-8CE9-B96295941854}"/>
    <cellStyle name="Millares 35 4 3" xfId="27835" xr:uid="{587A8B02-D5A8-454D-B018-4F717B96CE8B}"/>
    <cellStyle name="Millares 35 4 4" xfId="50717" xr:uid="{D7AAC24A-8821-44AF-8D6F-5C4835F8406E}"/>
    <cellStyle name="Millares 35 5" xfId="9991" xr:uid="{73AF6146-1609-44BD-AD5C-7AD532F957EF}"/>
    <cellStyle name="Millares 35 5 2" xfId="21434" xr:uid="{886E4E88-D54F-418D-A8E9-D225E898F8D5}"/>
    <cellStyle name="Millares 35 5 2 2" xfId="44328" xr:uid="{610FD02F-05AF-4C73-B197-5E1C658703D9}"/>
    <cellStyle name="Millares 35 5 3" xfId="32887" xr:uid="{AD488E91-2C5E-47DE-8E3C-00EDBFE3F939}"/>
    <cellStyle name="Millares 35 6" xfId="11075" xr:uid="{BEC1E7A3-C8ED-4B48-AF3E-A30D44EF2BBB}"/>
    <cellStyle name="Millares 35 6 2" xfId="22518" xr:uid="{7E2F4F5D-13C1-45F0-B39D-3977884FFEC0}"/>
    <cellStyle name="Millares 35 6 2 2" xfId="45412" xr:uid="{4A8C05DC-D67C-4240-842C-DAE423974E6E}"/>
    <cellStyle name="Millares 35 6 3" xfId="33971" xr:uid="{91AB2303-E91B-4519-8B92-C020EA50F1D9}"/>
    <cellStyle name="Millares 35 7" xfId="12140" xr:uid="{503F7AD7-55CE-4F74-BCEB-D1EE95BB9345}"/>
    <cellStyle name="Millares 35 7 2" xfId="35034" xr:uid="{727990BC-50FF-44B4-97F1-936CE7243704}"/>
    <cellStyle name="Millares 35 8" xfId="23593" xr:uid="{75F28EE0-4966-438B-B66D-4A15261D33C8}"/>
    <cellStyle name="Millares 35 9" xfId="46476" xr:uid="{1B39DBB6-3034-4A25-8387-97BD80F53A3D}"/>
    <cellStyle name="Millares 36" xfId="225" xr:uid="{3F2D7B2C-213C-42CA-9B3A-227D1BB362EA}"/>
    <cellStyle name="Millares 36 10" xfId="3409" xr:uid="{9D78E9CE-56A0-4FB7-B6AB-AFAFC50D3F90}"/>
    <cellStyle name="Millares 36 10 2" xfId="7652" xr:uid="{5996C38C-864A-4F26-9F65-6506A866EE15}"/>
    <cellStyle name="Millares 36 10 2 2" xfId="19104" xr:uid="{18BBDE54-1730-4DD8-BF45-57A78D7916B8}"/>
    <cellStyle name="Millares 36 10 2 2 2" xfId="41998" xr:uid="{59365A22-B4BA-4E2F-A12A-59F4A03EAC2F}"/>
    <cellStyle name="Millares 36 10 2 3" xfId="30557" xr:uid="{18BDDDF1-3ABD-4E65-97B9-F7D02B2F29A8}"/>
    <cellStyle name="Millares 36 10 2 4" xfId="53439" xr:uid="{5AC3DA3A-A881-4EE0-9EF3-0A1D023239C6}"/>
    <cellStyle name="Millares 36 10 3" xfId="14862" xr:uid="{3380A0AB-15F8-4402-A4D4-600961392040}"/>
    <cellStyle name="Millares 36 10 3 2" xfId="37756" xr:uid="{C489686F-B0DC-4FCC-ACDA-E4EAA96292AE}"/>
    <cellStyle name="Millares 36 10 4" xfId="26315" xr:uid="{CBB37F36-2F5C-40CD-B800-979D50B5679C}"/>
    <cellStyle name="Millares 36 10 5" xfId="49197" xr:uid="{790244A5-C87F-4F28-B848-661DA34B2CF7}"/>
    <cellStyle name="Millares 36 11" xfId="4472" xr:uid="{61ADDEE8-D61E-43E3-AC79-AEB2276A6BF7}"/>
    <cellStyle name="Millares 36 11 2" xfId="15924" xr:uid="{E9F9AB96-32E8-4B7C-99DC-8C9F3D1A78F7}"/>
    <cellStyle name="Millares 36 11 2 2" xfId="38818" xr:uid="{EFAA9B90-312C-4B98-8943-78D2C557082F}"/>
    <cellStyle name="Millares 36 11 3" xfId="27377" xr:uid="{3074D052-5133-4161-B6F4-A42B28DDAC82}"/>
    <cellStyle name="Millares 36 11 4" xfId="50259" xr:uid="{91708065-2D6B-4722-944C-6FB365B53B20}"/>
    <cellStyle name="Millares 36 12" xfId="8756" xr:uid="{A9CB1F48-15AB-43D2-B52C-2EBF6D8FBD2F}"/>
    <cellStyle name="Millares 36 12 2" xfId="20200" xr:uid="{EBAC4B22-DC47-4465-B1F9-7F6AC145BED6}"/>
    <cellStyle name="Millares 36 12 2 2" xfId="43094" xr:uid="{2082C512-9528-475A-8EAC-DFDC61DEE8B5}"/>
    <cellStyle name="Millares 36 12 3" xfId="31653" xr:uid="{2078B42E-7CE2-4BD5-B11C-0098795609E8}"/>
    <cellStyle name="Millares 36 12 4" xfId="54535" xr:uid="{DE90F265-4C04-48B2-93B1-29C8B896F9B5}"/>
    <cellStyle name="Millares 36 13" xfId="9017" xr:uid="{D8EBE2B4-F51E-45EF-B9EA-3FFA59187D09}"/>
    <cellStyle name="Millares 36 13 2" xfId="20461" xr:uid="{51050DD2-C178-4629-A4A7-5CD0DEAEE35E}"/>
    <cellStyle name="Millares 36 13 2 2" xfId="43355" xr:uid="{BA5A8D3E-28DB-416C-9E3D-1492F9D11CF1}"/>
    <cellStyle name="Millares 36 13 3" xfId="31914" xr:uid="{F500D868-444F-4747-BEBD-81077558E441}"/>
    <cellStyle name="Millares 36 13 4" xfId="54796" xr:uid="{C395B9C9-2C46-4A65-B722-4E51B8BFDB9E}"/>
    <cellStyle name="Millares 36 14" xfId="9284" xr:uid="{9C6446F7-7923-4571-8984-EFBF45649420}"/>
    <cellStyle name="Millares 36 14 2" xfId="20728" xr:uid="{2024EA6A-8F32-479B-A729-0B8758520817}"/>
    <cellStyle name="Millares 36 14 2 2" xfId="43622" xr:uid="{0688E4FD-9F93-42A8-A183-CA1027B6CD01}"/>
    <cellStyle name="Millares 36 14 3" xfId="32181" xr:uid="{24640B39-8D49-4743-8E0B-9350B50B5B30}"/>
    <cellStyle name="Millares 36 14 4" xfId="55063" xr:uid="{D6B6DACB-8104-409C-BD2A-02E3C1973E57}"/>
    <cellStyle name="Millares 36 15" xfId="9555" xr:uid="{E67FEA4D-B513-4217-817D-AD88F65016FC}"/>
    <cellStyle name="Millares 36 15 2" xfId="20998" xr:uid="{C6F03B62-7779-4D82-9093-A1C4CBD9C1CB}"/>
    <cellStyle name="Millares 36 15 2 2" xfId="43892" xr:uid="{3C448A10-BA5D-4238-99DF-09E47D809852}"/>
    <cellStyle name="Millares 36 15 3" xfId="32451" xr:uid="{45F63BBF-FCCA-4ACD-B5D8-BED4398EBA26}"/>
    <cellStyle name="Millares 36 16" xfId="10641" xr:uid="{69DC171F-7320-4C9A-9BB5-F9C623A86012}"/>
    <cellStyle name="Millares 36 16 2" xfId="22084" xr:uid="{392AB165-E4ED-4A8F-A672-64449386D77D}"/>
    <cellStyle name="Millares 36 16 2 2" xfId="44978" xr:uid="{C6C3C9F8-930D-4FA5-A228-4F2357D37DF3}"/>
    <cellStyle name="Millares 36 16 3" xfId="33537" xr:uid="{B87AD086-2FDE-4769-860A-A049549CEC27}"/>
    <cellStyle name="Millares 36 17" xfId="11706" xr:uid="{2F611D18-F503-4FAD-A25E-12E2008E3DF0}"/>
    <cellStyle name="Millares 36 17 2" xfId="34600" xr:uid="{2E25E90C-5C06-4F80-83E0-C9A49F9E4506}"/>
    <cellStyle name="Millares 36 18" xfId="23159" xr:uid="{4CE160C5-AD57-499D-B9D9-3DC80B9E33A2}"/>
    <cellStyle name="Millares 36 19" xfId="46042" xr:uid="{2F55500E-61BF-4560-8512-245FD91EA61B}"/>
    <cellStyle name="Millares 36 2" xfId="238" xr:uid="{FB56BBA7-105E-4A18-9229-AB14BE13ADA6}"/>
    <cellStyle name="Millares 36 3" xfId="363" xr:uid="{38B0E547-4FBD-43A9-BD9C-10E99CB9798D}"/>
    <cellStyle name="Millares 36 3 10" xfId="8872" xr:uid="{CB74D631-1799-463D-A71D-23B30846058A}"/>
    <cellStyle name="Millares 36 3 10 2" xfId="20316" xr:uid="{CD28CCB5-103D-464B-B4F7-DF6E76EEAA40}"/>
    <cellStyle name="Millares 36 3 10 2 2" xfId="43210" xr:uid="{4E70DD3F-9938-4B66-AE70-C94AC8580DA7}"/>
    <cellStyle name="Millares 36 3 10 3" xfId="31769" xr:uid="{91691531-E0EF-43C7-9309-0526085DFB9A}"/>
    <cellStyle name="Millares 36 3 10 4" xfId="54651" xr:uid="{67E1C1EE-1477-4900-AEEA-3335A00340F9}"/>
    <cellStyle name="Millares 36 3 11" xfId="9134" xr:uid="{E76332AC-D8EA-474A-9D8E-58201A3A9783}"/>
    <cellStyle name="Millares 36 3 11 2" xfId="20578" xr:uid="{26328338-438E-40BB-9F03-2474630F90B7}"/>
    <cellStyle name="Millares 36 3 11 2 2" xfId="43472" xr:uid="{54B36134-149B-46B6-AFED-C8AAE54329CF}"/>
    <cellStyle name="Millares 36 3 11 3" xfId="32031" xr:uid="{9F4CF6C6-13B7-454C-A833-86735AD1D274}"/>
    <cellStyle name="Millares 36 3 11 4" xfId="54913" xr:uid="{F94E630E-AF00-4D34-A6C0-55B65CDE366D}"/>
    <cellStyle name="Millares 36 3 12" xfId="9401" xr:uid="{BE549D28-B983-4AA1-92B1-17EF8C71361A}"/>
    <cellStyle name="Millares 36 3 12 2" xfId="20845" xr:uid="{E9F78311-8EA9-483F-B8B0-191D74D9F3CE}"/>
    <cellStyle name="Millares 36 3 12 2 2" xfId="43739" xr:uid="{FD3DA92B-ABF5-4C4C-B050-85742A72BBE9}"/>
    <cellStyle name="Millares 36 3 12 3" xfId="32298" xr:uid="{4A1C06CD-6EBE-45DD-82EE-F7B069137635}"/>
    <cellStyle name="Millares 36 3 12 4" xfId="55180" xr:uid="{7BADA9C5-982D-411D-8CED-5F474F0DF9AD}"/>
    <cellStyle name="Millares 36 3 13" xfId="9673" xr:uid="{A2706131-9A9A-4173-A05A-7FC5AB168BA6}"/>
    <cellStyle name="Millares 36 3 13 2" xfId="21116" xr:uid="{21592FE0-CF73-407D-8609-0C9D1ED206DC}"/>
    <cellStyle name="Millares 36 3 13 2 2" xfId="44010" xr:uid="{B54D3E5F-22FD-4887-B9A7-DBBC2C856A52}"/>
    <cellStyle name="Millares 36 3 13 3" xfId="32569" xr:uid="{C155AF20-DC48-47CC-9FB7-B3562E6FF98D}"/>
    <cellStyle name="Millares 36 3 14" xfId="10757" xr:uid="{C97EEA74-4D78-4A12-AF6F-47400E987DBE}"/>
    <cellStyle name="Millares 36 3 14 2" xfId="22200" xr:uid="{640C8C75-BEF4-426D-9F12-077AED9B7639}"/>
    <cellStyle name="Millares 36 3 14 2 2" xfId="45094" xr:uid="{2EE10154-6FD9-4468-B959-B5B3BB9E1701}"/>
    <cellStyle name="Millares 36 3 14 3" xfId="33653" xr:uid="{BF810663-7398-4948-9D26-F7C05497338E}"/>
    <cellStyle name="Millares 36 3 15" xfId="11822" xr:uid="{7598DDEA-DBC5-443F-BD52-CF81D7B5809B}"/>
    <cellStyle name="Millares 36 3 15 2" xfId="34716" xr:uid="{DC51FC7E-0E2D-4C2C-816E-3368513EA7A5}"/>
    <cellStyle name="Millares 36 3 16" xfId="23275" xr:uid="{D7751C08-E935-4CAE-B07A-D48B3B5D6051}"/>
    <cellStyle name="Millares 36 3 17" xfId="46158" xr:uid="{3363030D-8D56-4529-B0CC-279E4C094D28}"/>
    <cellStyle name="Millares 36 3 2" xfId="626" xr:uid="{95077141-C5FD-490E-AF25-DF22FDAD21E9}"/>
    <cellStyle name="Millares 36 3 2 10" xfId="46421" xr:uid="{0B648059-CDC9-428F-B5A7-5E34DB92348F}"/>
    <cellStyle name="Millares 36 3 2 2" xfId="1154" xr:uid="{F5E23725-D18F-47B7-AD05-BD23EF520E27}"/>
    <cellStyle name="Millares 36 3 2 2 2" xfId="2471" xr:uid="{7E32C18C-950E-4A8A-92D4-48AFD80C25BE}"/>
    <cellStyle name="Millares 36 3 2 2 2 2" xfId="6719" xr:uid="{364A34AD-6202-4E6B-B68C-EBE741AB6CBE}"/>
    <cellStyle name="Millares 36 3 2 2 2 2 2" xfId="18171" xr:uid="{3FCE5571-9656-4EE1-A584-D88D70BF1717}"/>
    <cellStyle name="Millares 36 3 2 2 2 2 2 2" xfId="41065" xr:uid="{BD6B1A6D-4564-407E-A338-F8B4CCFEF0A8}"/>
    <cellStyle name="Millares 36 3 2 2 2 2 3" xfId="29624" xr:uid="{2111A539-56FB-4B9E-8284-E693CF40DB3F}"/>
    <cellStyle name="Millares 36 3 2 2 2 2 4" xfId="52506" xr:uid="{A42D1B0B-CAED-485A-ACE4-FBD4D002A80C}"/>
    <cellStyle name="Millares 36 3 2 2 2 3" xfId="13929" xr:uid="{339B50B4-8DBB-4D32-AA0E-57A7C4C3610C}"/>
    <cellStyle name="Millares 36 3 2 2 2 3 2" xfId="36823" xr:uid="{2280F840-2841-4AB3-ACFB-3DF6B36AAF83}"/>
    <cellStyle name="Millares 36 3 2 2 2 4" xfId="25382" xr:uid="{D0BC16A7-C078-4095-986F-8640F0182E2B}"/>
    <cellStyle name="Millares 36 3 2 2 2 5" xfId="48265" xr:uid="{FE45FE08-30EC-4BF8-A320-B7AF31DDEF70}"/>
    <cellStyle name="Millares 36 3 2 2 3" xfId="4315" xr:uid="{224CA2B1-0931-493D-A746-6B58726E6EFF}"/>
    <cellStyle name="Millares 36 3 2 2 3 2" xfId="8558" xr:uid="{645811F2-4B46-49A6-81FF-AB7AA2EEA5D3}"/>
    <cellStyle name="Millares 36 3 2 2 3 2 2" xfId="20010" xr:uid="{D6458069-21EB-45A6-BBD2-2ECA9C52F272}"/>
    <cellStyle name="Millares 36 3 2 2 3 2 2 2" xfId="42904" xr:uid="{B3E336DE-BFE6-4ED0-94FA-F1A6DB899929}"/>
    <cellStyle name="Millares 36 3 2 2 3 2 3" xfId="31463" xr:uid="{F5A5A595-F6EB-4BF9-9B71-6AC0F90A421B}"/>
    <cellStyle name="Millares 36 3 2 2 3 2 4" xfId="54345" xr:uid="{7825E2CB-A5B8-401B-9E4D-56C743A3919B}"/>
    <cellStyle name="Millares 36 3 2 2 3 3" xfId="15768" xr:uid="{1839B768-FD6B-445A-BA04-BA862CB26F06}"/>
    <cellStyle name="Millares 36 3 2 2 3 3 2" xfId="38662" xr:uid="{535CE7B9-F996-4959-A2BB-4282A93AAF82}"/>
    <cellStyle name="Millares 36 3 2 2 3 4" xfId="27221" xr:uid="{6FD868EF-BDD5-4D1C-8EFB-EED22C20CC53}"/>
    <cellStyle name="Millares 36 3 2 2 3 5" xfId="50103" xr:uid="{F74474D6-0314-4203-8D97-E6735AB5D384}"/>
    <cellStyle name="Millares 36 3 2 2 4" xfId="5402" xr:uid="{334B6B8F-E529-4F0E-99C3-A84B940858F1}"/>
    <cellStyle name="Millares 36 3 2 2 4 2" xfId="16854" xr:uid="{C9598A28-2AFD-4CC7-8B4F-38C01544D257}"/>
    <cellStyle name="Millares 36 3 2 2 4 2 2" xfId="39748" xr:uid="{16FBCE64-92A6-4D4B-9D88-56CBCA9EB75C}"/>
    <cellStyle name="Millares 36 3 2 2 4 3" xfId="28307" xr:uid="{8D497D1B-568D-476A-AB79-9649EC660B95}"/>
    <cellStyle name="Millares 36 3 2 2 4 4" xfId="51189" xr:uid="{E27DB6CB-8DF2-454C-B4A3-86233324C2DC}"/>
    <cellStyle name="Millares 36 3 2 2 5" xfId="10463" xr:uid="{AD8D85CA-C4FA-4FD1-82EE-0F455BD01843}"/>
    <cellStyle name="Millares 36 3 2 2 5 2" xfId="21906" xr:uid="{5436F98E-BB9C-4F64-99E1-70177F78B796}"/>
    <cellStyle name="Millares 36 3 2 2 5 2 2" xfId="44800" xr:uid="{39C467D4-9FE4-4E14-BDED-FF631B52CACA}"/>
    <cellStyle name="Millares 36 3 2 2 5 3" xfId="33359" xr:uid="{C410BDE1-576A-408E-A9B2-46CE394AEBE1}"/>
    <cellStyle name="Millares 36 3 2 2 6" xfId="11547" xr:uid="{4499081A-9E1A-4A5A-B579-579A532291F9}"/>
    <cellStyle name="Millares 36 3 2 2 6 2" xfId="22990" xr:uid="{56A8FE1F-110A-4412-AAD4-2F51C564DD12}"/>
    <cellStyle name="Millares 36 3 2 2 6 2 2" xfId="45884" xr:uid="{43DE322D-7431-4C76-A95F-EFBDC7D87463}"/>
    <cellStyle name="Millares 36 3 2 2 6 3" xfId="34443" xr:uid="{C675B133-5F31-4ACE-A824-4E58D74FDAF5}"/>
    <cellStyle name="Millares 36 3 2 2 7" xfId="12612" xr:uid="{BEB8E072-56CD-40C4-8BFA-357B26F70B59}"/>
    <cellStyle name="Millares 36 3 2 2 7 2" xfId="35506" xr:uid="{0C77C836-B09A-438B-A00B-855875974E0E}"/>
    <cellStyle name="Millares 36 3 2 2 8" xfId="24065" xr:uid="{8B5D18EF-5E5C-4725-8205-B562C4DDB285}"/>
    <cellStyle name="Millares 36 3 2 2 9" xfId="46948" xr:uid="{17DC7164-8C4B-4D5F-9FFA-A4AB70729138}"/>
    <cellStyle name="Millares 36 3 2 3" xfId="1944" xr:uid="{17B31414-6712-425A-8169-8A5B96AF4A74}"/>
    <cellStyle name="Millares 36 3 2 3 2" xfId="6192" xr:uid="{AEC0DCE8-A6FD-4F3D-8827-C6871091DA86}"/>
    <cellStyle name="Millares 36 3 2 3 2 2" xfId="17644" xr:uid="{E4862CDD-C934-45CC-B083-F5E86662A115}"/>
    <cellStyle name="Millares 36 3 2 3 2 2 2" xfId="40538" xr:uid="{5177AC02-0E62-499D-87FC-753BACF1FF4D}"/>
    <cellStyle name="Millares 36 3 2 3 2 3" xfId="29097" xr:uid="{CEC0074F-4D19-4FA9-8137-7E361D9FFB8F}"/>
    <cellStyle name="Millares 36 3 2 3 2 4" xfId="51979" xr:uid="{443DE7EF-0312-4944-B98B-4C505710846E}"/>
    <cellStyle name="Millares 36 3 2 3 3" xfId="13402" xr:uid="{4A820956-E11F-46C7-9E9B-9280CDF6867C}"/>
    <cellStyle name="Millares 36 3 2 3 3 2" xfId="36296" xr:uid="{2C4BDE04-02DD-4D0D-B047-DB38171481DA}"/>
    <cellStyle name="Millares 36 3 2 3 4" xfId="24855" xr:uid="{FEA4995A-AED3-4EF6-A81E-534D6C8C4B29}"/>
    <cellStyle name="Millares 36 3 2 3 5" xfId="47738" xr:uid="{052D3DF0-4CB5-4B0B-8BD4-E01E0DBD1317}"/>
    <cellStyle name="Millares 36 3 2 4" xfId="3788" xr:uid="{CAB19F80-1021-43AA-8993-892567CA6226}"/>
    <cellStyle name="Millares 36 3 2 4 2" xfId="8031" xr:uid="{149B4AE9-6010-44C1-97E6-E15C5288B801}"/>
    <cellStyle name="Millares 36 3 2 4 2 2" xfId="19483" xr:uid="{AAD2ED4B-E924-4441-A8A7-7B820D3C871C}"/>
    <cellStyle name="Millares 36 3 2 4 2 2 2" xfId="42377" xr:uid="{BC19D204-1FD2-4F86-BEA1-C9830663EEC6}"/>
    <cellStyle name="Millares 36 3 2 4 2 3" xfId="30936" xr:uid="{837D989B-E78E-47BD-B366-83E4084C7096}"/>
    <cellStyle name="Millares 36 3 2 4 2 4" xfId="53818" xr:uid="{9602CE47-379C-4AE2-8FB7-401058ACE89C}"/>
    <cellStyle name="Millares 36 3 2 4 3" xfId="15241" xr:uid="{0FF06C72-383E-4E38-B34C-017135E25AA1}"/>
    <cellStyle name="Millares 36 3 2 4 3 2" xfId="38135" xr:uid="{FD5F7F52-46F3-48F1-8FA0-3C8A15802204}"/>
    <cellStyle name="Millares 36 3 2 4 4" xfId="26694" xr:uid="{E82CC71A-F16F-4C25-A908-82E712B57EAA}"/>
    <cellStyle name="Millares 36 3 2 4 5" xfId="49576" xr:uid="{0A870CAD-4F8C-4CA6-84D9-10C7E29F2DD1}"/>
    <cellStyle name="Millares 36 3 2 5" xfId="4875" xr:uid="{65382D99-698D-477B-9137-6974867920B3}"/>
    <cellStyle name="Millares 36 3 2 5 2" xfId="16327" xr:uid="{FCA8453B-13A5-4DC3-974C-FA9FFB940E09}"/>
    <cellStyle name="Millares 36 3 2 5 2 2" xfId="39221" xr:uid="{0714E34E-ACA0-43AE-A895-8A592B5A61D9}"/>
    <cellStyle name="Millares 36 3 2 5 3" xfId="27780" xr:uid="{C6AFFA80-BDC4-41FB-9DE1-FB6557666BDE}"/>
    <cellStyle name="Millares 36 3 2 5 4" xfId="50662" xr:uid="{971A68DA-D5D3-4945-9CA0-007F159674A0}"/>
    <cellStyle name="Millares 36 3 2 6" xfId="9936" xr:uid="{BCC53C79-82FC-4210-812C-4C68EA6E12D8}"/>
    <cellStyle name="Millares 36 3 2 6 2" xfId="21379" xr:uid="{294B2076-5D1A-4090-844D-67160724CAA6}"/>
    <cellStyle name="Millares 36 3 2 6 2 2" xfId="44273" xr:uid="{4CC745AF-9337-42A4-8FAC-E01F255DB949}"/>
    <cellStyle name="Millares 36 3 2 6 3" xfId="32832" xr:uid="{09E09F13-1BFB-42FD-AF9D-43B0BD01054A}"/>
    <cellStyle name="Millares 36 3 2 7" xfId="11020" xr:uid="{23B74886-64CB-4781-BBD7-9B412F6710D8}"/>
    <cellStyle name="Millares 36 3 2 7 2" xfId="22463" xr:uid="{21D311D3-CE17-41C2-837B-8BCD203B12D5}"/>
    <cellStyle name="Millares 36 3 2 7 2 2" xfId="45357" xr:uid="{E4BFED50-FB8C-4125-BF93-9AAA137D043A}"/>
    <cellStyle name="Millares 36 3 2 7 3" xfId="33916" xr:uid="{7AAD92E9-2F42-4A37-A945-BCF4AE9BFAB3}"/>
    <cellStyle name="Millares 36 3 2 8" xfId="12085" xr:uid="{8F86F4BA-5C1A-44D5-8A05-4975470F32A8}"/>
    <cellStyle name="Millares 36 3 2 8 2" xfId="34979" xr:uid="{D854CEA3-DBA9-4765-A402-18D0A1441353}"/>
    <cellStyle name="Millares 36 3 2 9" xfId="23538" xr:uid="{220B260E-1D77-42C1-A370-492D23DECB23}"/>
    <cellStyle name="Millares 36 3 3" xfId="891" xr:uid="{E3E157CB-037C-4946-9E09-6D8B348EA4FB}"/>
    <cellStyle name="Millares 36 3 3 2" xfId="2208" xr:uid="{80A128B8-780D-47A4-8AE8-329AEC67A395}"/>
    <cellStyle name="Millares 36 3 3 2 2" xfId="6456" xr:uid="{D87D1F4D-5950-422C-A8CD-4CBAA5902FEC}"/>
    <cellStyle name="Millares 36 3 3 2 2 2" xfId="17908" xr:uid="{83FC9D73-D807-48AD-B281-9131CC017033}"/>
    <cellStyle name="Millares 36 3 3 2 2 2 2" xfId="40802" xr:uid="{C03094A9-C9BC-4B42-A550-3896C46DE6CB}"/>
    <cellStyle name="Millares 36 3 3 2 2 3" xfId="29361" xr:uid="{40FFBAC6-12B0-4E02-A9BB-B1779AAA9B68}"/>
    <cellStyle name="Millares 36 3 3 2 2 4" xfId="52243" xr:uid="{403E6386-F84D-4EF6-895F-98B418573467}"/>
    <cellStyle name="Millares 36 3 3 2 3" xfId="13666" xr:uid="{88C315BC-E9A0-412C-8EEC-0D8BE37A67C7}"/>
    <cellStyle name="Millares 36 3 3 2 3 2" xfId="36560" xr:uid="{7405B286-B087-4EBB-9609-0860AB8D712B}"/>
    <cellStyle name="Millares 36 3 3 2 4" xfId="25119" xr:uid="{B23C34C7-EB96-4F75-BF7F-7C7FED2539F3}"/>
    <cellStyle name="Millares 36 3 3 2 5" xfId="48002" xr:uid="{D1A460B0-1E13-45F5-BFCB-7915A440C427}"/>
    <cellStyle name="Millares 36 3 3 3" xfId="4052" xr:uid="{2ABA509F-42BA-43A6-88DC-94608536A9C6}"/>
    <cellStyle name="Millares 36 3 3 3 2" xfId="8295" xr:uid="{C3C5CE54-0E9E-4A96-8A8E-610BFF8F9A17}"/>
    <cellStyle name="Millares 36 3 3 3 2 2" xfId="19747" xr:uid="{8158F931-68A0-4AC0-877A-B64EA856E1B2}"/>
    <cellStyle name="Millares 36 3 3 3 2 2 2" xfId="42641" xr:uid="{50FEFDD8-762A-4DDD-AA3A-1C01C796D03D}"/>
    <cellStyle name="Millares 36 3 3 3 2 3" xfId="31200" xr:uid="{613CFDF8-61E4-4CF0-A170-27873610F7E9}"/>
    <cellStyle name="Millares 36 3 3 3 2 4" xfId="54082" xr:uid="{E0CEB3FC-F600-4242-B650-BB5B0D16FE29}"/>
    <cellStyle name="Millares 36 3 3 3 3" xfId="15505" xr:uid="{9FCD39FA-A1A1-4598-8091-AD07AD15B6A1}"/>
    <cellStyle name="Millares 36 3 3 3 3 2" xfId="38399" xr:uid="{AF9D31CD-FAD3-4312-8AF9-A5820F37F596}"/>
    <cellStyle name="Millares 36 3 3 3 4" xfId="26958" xr:uid="{EADBDBEC-0A30-489B-8629-BD2E4426D63A}"/>
    <cellStyle name="Millares 36 3 3 3 5" xfId="49840" xr:uid="{33808BF0-D3FD-41F7-9ED6-3E00289A805C}"/>
    <cellStyle name="Millares 36 3 3 4" xfId="5139" xr:uid="{DA4F20AB-7B7B-4397-882E-ECAEB35AA12B}"/>
    <cellStyle name="Millares 36 3 3 4 2" xfId="16591" xr:uid="{1D0210EF-2E75-4CFD-AFAE-65C5B540B14C}"/>
    <cellStyle name="Millares 36 3 3 4 2 2" xfId="39485" xr:uid="{1CC53226-23B8-4012-B56C-8672B95AA09A}"/>
    <cellStyle name="Millares 36 3 3 4 3" xfId="28044" xr:uid="{730A46AD-F1FC-4A05-8710-E3F1DC1F2337}"/>
    <cellStyle name="Millares 36 3 3 4 4" xfId="50926" xr:uid="{FBF9E966-6DF0-4447-82BE-99B163349366}"/>
    <cellStyle name="Millares 36 3 3 5" xfId="10200" xr:uid="{FDD4B44F-9CB3-4B76-AE49-6BCFE943A6E2}"/>
    <cellStyle name="Millares 36 3 3 5 2" xfId="21643" xr:uid="{87FE7BCE-897C-4383-9195-03A87F7133C6}"/>
    <cellStyle name="Millares 36 3 3 5 2 2" xfId="44537" xr:uid="{EF6BB6AB-122E-4C2E-959A-BB7D8B7A3F96}"/>
    <cellStyle name="Millares 36 3 3 5 3" xfId="33096" xr:uid="{DE4CB4D9-460D-4BA8-829B-AB6EBD554A56}"/>
    <cellStyle name="Millares 36 3 3 6" xfId="11284" xr:uid="{C55AE4DC-D647-4CEF-84BF-37F28BA50544}"/>
    <cellStyle name="Millares 36 3 3 6 2" xfId="22727" xr:uid="{A87508E1-3939-403B-BE85-381765F557C6}"/>
    <cellStyle name="Millares 36 3 3 6 2 2" xfId="45621" xr:uid="{19FCB71E-8C2A-46B6-90B7-7EF2AE213BA1}"/>
    <cellStyle name="Millares 36 3 3 6 3" xfId="34180" xr:uid="{E0232500-3382-44CF-8FC7-8DC0F270FA96}"/>
    <cellStyle name="Millares 36 3 3 7" xfId="12349" xr:uid="{1D00E8E9-6BF2-494C-AE71-EEA1E0FCCFEC}"/>
    <cellStyle name="Millares 36 3 3 7 2" xfId="35243" xr:uid="{0B832C16-4FAA-40F3-97ED-06BAFD062C63}"/>
    <cellStyle name="Millares 36 3 3 8" xfId="23802" xr:uid="{23E58AD6-89B0-4712-ACE6-F7C615709642}"/>
    <cellStyle name="Millares 36 3 3 9" xfId="46685" xr:uid="{D2017071-CE66-44C8-AB23-4849EAF1B985}"/>
    <cellStyle name="Millares 36 3 4" xfId="1419" xr:uid="{9D474441-13F8-4E89-A01E-734849E05F1B}"/>
    <cellStyle name="Millares 36 3 4 2" xfId="2736" xr:uid="{CE849580-6595-4DC3-BEDF-ABFEFD465706}"/>
    <cellStyle name="Millares 36 3 4 2 2" xfId="6984" xr:uid="{374E9E89-AE56-4052-90E6-80C3C37B18ED}"/>
    <cellStyle name="Millares 36 3 4 2 2 2" xfId="18436" xr:uid="{1214B184-D7E8-4BE6-A35A-9D219E8F2991}"/>
    <cellStyle name="Millares 36 3 4 2 2 2 2" xfId="41330" xr:uid="{116BEDC7-6F09-42D6-8A9A-7AED05CE15E8}"/>
    <cellStyle name="Millares 36 3 4 2 2 3" xfId="29889" xr:uid="{01336A11-63D4-43D8-A4E5-D37D0EF132CB}"/>
    <cellStyle name="Millares 36 3 4 2 2 4" xfId="52771" xr:uid="{6F7F68EF-D1C0-4687-814C-CE2C958D2977}"/>
    <cellStyle name="Millares 36 3 4 2 3" xfId="14194" xr:uid="{EB5C40DB-A0C9-4FBD-A72A-1AC89DD1D34D}"/>
    <cellStyle name="Millares 36 3 4 2 3 2" xfId="37088" xr:uid="{410F97DE-0DAF-434D-9E1B-FD726451C3A5}"/>
    <cellStyle name="Millares 36 3 4 2 4" xfId="25647" xr:uid="{F7E34002-E082-4736-9EEF-FD5AEEA1E0AC}"/>
    <cellStyle name="Millares 36 3 4 2 5" xfId="48530" xr:uid="{35C4C433-BB59-43BE-9B8D-2EDD6EDF853C}"/>
    <cellStyle name="Millares 36 3 4 3" xfId="5667" xr:uid="{DDB0DF6F-6704-4443-96CC-8944595B6C25}"/>
    <cellStyle name="Millares 36 3 4 3 2" xfId="17119" xr:uid="{12E32D99-29C7-4371-B27C-598A47B9398C}"/>
    <cellStyle name="Millares 36 3 4 3 2 2" xfId="40013" xr:uid="{A66969B1-BD86-4895-AAF9-FE2C3E6613EB}"/>
    <cellStyle name="Millares 36 3 4 3 3" xfId="28572" xr:uid="{4DFBD0E3-7383-47F0-A2B6-22C5826D4480}"/>
    <cellStyle name="Millares 36 3 4 3 4" xfId="51454" xr:uid="{E1A1A1E6-5677-4938-B452-F258E7B20A77}"/>
    <cellStyle name="Millares 36 3 4 4" xfId="12877" xr:uid="{26E278AE-FB45-4C62-9520-5DB273C41DEF}"/>
    <cellStyle name="Millares 36 3 4 4 2" xfId="35771" xr:uid="{45DD1A23-CD42-46EF-866B-84CAEB7F11A8}"/>
    <cellStyle name="Millares 36 3 4 5" xfId="24330" xr:uid="{B637AF17-9F64-4868-8A89-60DDA40400BD}"/>
    <cellStyle name="Millares 36 3 4 6" xfId="47213" xr:uid="{49E138B9-B578-494B-8958-744D6EC3CDA9}"/>
    <cellStyle name="Millares 36 3 5" xfId="1681" xr:uid="{228F9B0E-2554-4149-B8DD-DD039A2600FD}"/>
    <cellStyle name="Millares 36 3 5 2" xfId="5929" xr:uid="{810BD269-3CC4-48A0-A978-8ADD4E2FA6A7}"/>
    <cellStyle name="Millares 36 3 5 2 2" xfId="17381" xr:uid="{61BE54A1-A015-4FA6-B3BA-AFD3AE7F104F}"/>
    <cellStyle name="Millares 36 3 5 2 2 2" xfId="40275" xr:uid="{D5AFB4AB-E321-4615-87E6-DF5F95088DAD}"/>
    <cellStyle name="Millares 36 3 5 2 3" xfId="28834" xr:uid="{D1E2117A-D78A-4A40-B2FE-5C7CCDAF2FD0}"/>
    <cellStyle name="Millares 36 3 5 2 4" xfId="51716" xr:uid="{07C2F6A7-4C05-41F7-8D00-85C922B0FB39}"/>
    <cellStyle name="Millares 36 3 5 3" xfId="13139" xr:uid="{4CAF79D4-08FF-413C-9DCA-9BAB176AABF8}"/>
    <cellStyle name="Millares 36 3 5 3 2" xfId="36033" xr:uid="{DF49048B-3B46-4B51-B072-6FD09481BDB1}"/>
    <cellStyle name="Millares 36 3 5 4" xfId="24592" xr:uid="{77A12DC6-E9A1-4EE2-BFBF-6644BD99AC6B}"/>
    <cellStyle name="Millares 36 3 5 5" xfId="47475" xr:uid="{9A213CC5-DFF8-43FE-87E8-5092383D7C23}"/>
    <cellStyle name="Millares 36 3 6" xfId="3004" xr:uid="{0CC63369-144C-4B16-BD6A-C8441BDC09E4}"/>
    <cellStyle name="Millares 36 3 6 2" xfId="7247" xr:uid="{B4D93CBB-8757-4075-A281-20CCB53E020A}"/>
    <cellStyle name="Millares 36 3 6 2 2" xfId="18699" xr:uid="{F22977D8-9852-418C-B892-D028B79D2F01}"/>
    <cellStyle name="Millares 36 3 6 2 2 2" xfId="41593" xr:uid="{65C4AA9A-A077-49F9-A09F-52E654E05053}"/>
    <cellStyle name="Millares 36 3 6 2 3" xfId="30152" xr:uid="{AC36F190-1261-4F3A-A410-7FA227BFBB07}"/>
    <cellStyle name="Millares 36 3 6 2 4" xfId="53034" xr:uid="{DB07909D-B9D5-4717-B24F-561B79EB453E}"/>
    <cellStyle name="Millares 36 3 6 3" xfId="14457" xr:uid="{1FDAF0A4-B2AB-4BAD-84D2-F5A318C954E8}"/>
    <cellStyle name="Millares 36 3 6 3 2" xfId="37351" xr:uid="{2879B7AD-F25A-44D8-917A-E3F0CB12E3D1}"/>
    <cellStyle name="Millares 36 3 6 4" xfId="25910" xr:uid="{2C773B80-F8CC-4BC3-B55A-B59AB11600A9}"/>
    <cellStyle name="Millares 36 3 6 5" xfId="48792" xr:uid="{78F33179-F790-4A0A-AA2D-99F90DD115CB}"/>
    <cellStyle name="Millares 36 3 7" xfId="3264" xr:uid="{816CA7A9-02C3-4BA4-91C9-3383DE1783A6}"/>
    <cellStyle name="Millares 36 3 7 2" xfId="7507" xr:uid="{1C990F3D-62E0-47C1-B54F-37EFE308634B}"/>
    <cellStyle name="Millares 36 3 7 2 2" xfId="18959" xr:uid="{963006FF-6B36-4C56-9C52-479B2481E40C}"/>
    <cellStyle name="Millares 36 3 7 2 2 2" xfId="41853" xr:uid="{486AD497-F235-415E-8C27-D3A5E3B59B03}"/>
    <cellStyle name="Millares 36 3 7 2 3" xfId="30412" xr:uid="{45410D50-E248-403D-88A4-9D6F4CDA70E1}"/>
    <cellStyle name="Millares 36 3 7 2 4" xfId="53294" xr:uid="{CE86773B-3F09-4D3D-873B-A237469A4162}"/>
    <cellStyle name="Millares 36 3 7 3" xfId="14717" xr:uid="{BB11433F-A201-4E22-A7E7-125FB30A5414}"/>
    <cellStyle name="Millares 36 3 7 3 2" xfId="37611" xr:uid="{42018493-2C38-4E3C-B321-6379889EB84A}"/>
    <cellStyle name="Millares 36 3 7 4" xfId="26170" xr:uid="{F7182710-2443-47DB-BB8F-B35F8AE47BB6}"/>
    <cellStyle name="Millares 36 3 7 5" xfId="49052" xr:uid="{2EC91AA7-2B8F-495B-B681-A9AD64B7E72C}"/>
    <cellStyle name="Millares 36 3 8" xfId="3525" xr:uid="{F4981868-4036-4CF3-8F41-63307FBF30EB}"/>
    <cellStyle name="Millares 36 3 8 2" xfId="7768" xr:uid="{7909C74B-F5E8-4530-83A8-0DF7C837AC30}"/>
    <cellStyle name="Millares 36 3 8 2 2" xfId="19220" xr:uid="{49E2EBC9-5D89-4A37-8164-D4FBF56D9759}"/>
    <cellStyle name="Millares 36 3 8 2 2 2" xfId="42114" xr:uid="{2999634A-2741-4041-A298-760C1C136717}"/>
    <cellStyle name="Millares 36 3 8 2 3" xfId="30673" xr:uid="{FDE0DA0A-19BB-4F87-ACF3-2C6EC1CC12AC}"/>
    <cellStyle name="Millares 36 3 8 2 4" xfId="53555" xr:uid="{51E5C574-E2DF-40DC-9237-CCC3D565DB55}"/>
    <cellStyle name="Millares 36 3 8 3" xfId="14978" xr:uid="{09C968EE-9B5C-4606-A311-E007E42B15CF}"/>
    <cellStyle name="Millares 36 3 8 3 2" xfId="37872" xr:uid="{A171817B-B523-4873-BCC5-8F44033EA96E}"/>
    <cellStyle name="Millares 36 3 8 4" xfId="26431" xr:uid="{CA202B5B-AEF0-4406-A029-495B00111666}"/>
    <cellStyle name="Millares 36 3 8 5" xfId="49313" xr:uid="{163A95E0-437B-47AB-8FC4-7EC20247CBA3}"/>
    <cellStyle name="Millares 36 3 9" xfId="4593" xr:uid="{5A15E3B8-6F29-44E6-ADB5-C0EB33EE9744}"/>
    <cellStyle name="Millares 36 3 9 2" xfId="16045" xr:uid="{EB60A3A8-4712-4E22-9FEF-D2EF4052C4D4}"/>
    <cellStyle name="Millares 36 3 9 2 2" xfId="38939" xr:uid="{9228262B-ED6E-4B5A-999C-3B8D8828A873}"/>
    <cellStyle name="Millares 36 3 9 3" xfId="27498" xr:uid="{5BFA35DF-92BB-4A95-989D-6DE6CD61078A}"/>
    <cellStyle name="Millares 36 3 9 4" xfId="50380" xr:uid="{C07190B7-9E9A-4B71-BEAC-C491A6E9DD32}"/>
    <cellStyle name="Millares 36 4" xfId="510" xr:uid="{6E16C82F-225D-4875-998A-CCDFC2DB71A3}"/>
    <cellStyle name="Millares 36 4 10" xfId="46305" xr:uid="{BD8DDA34-A948-4E76-A491-9D7F1F6C62D5}"/>
    <cellStyle name="Millares 36 4 2" xfId="1038" xr:uid="{CB6AE684-F025-4FCF-A8BE-D29454671795}"/>
    <cellStyle name="Millares 36 4 2 2" xfId="2355" xr:uid="{731AFE34-00C4-4072-BCE3-D4CD8007B371}"/>
    <cellStyle name="Millares 36 4 2 2 2" xfId="6603" xr:uid="{032C6A6C-29E2-4BD5-A59D-E0A0E048E6DA}"/>
    <cellStyle name="Millares 36 4 2 2 2 2" xfId="18055" xr:uid="{1DEB5D41-8A76-49CB-883D-754B0FDE1EE8}"/>
    <cellStyle name="Millares 36 4 2 2 2 2 2" xfId="40949" xr:uid="{13A060D7-FC65-4213-9795-F9EFD0D122E4}"/>
    <cellStyle name="Millares 36 4 2 2 2 3" xfId="29508" xr:uid="{A10D330E-9C35-407C-A2DC-237FBC13EF9F}"/>
    <cellStyle name="Millares 36 4 2 2 2 4" xfId="52390" xr:uid="{2466177E-3269-4643-9B60-13E55A5350B1}"/>
    <cellStyle name="Millares 36 4 2 2 3" xfId="13813" xr:uid="{12D779C0-13A0-40E7-BC61-5BE72A909D3A}"/>
    <cellStyle name="Millares 36 4 2 2 3 2" xfId="36707" xr:uid="{758B5FFA-EE9B-4DEC-A4D1-E89D41DD6915}"/>
    <cellStyle name="Millares 36 4 2 2 4" xfId="25266" xr:uid="{4B8E4CFC-3464-408B-8961-BB29591DADF2}"/>
    <cellStyle name="Millares 36 4 2 2 5" xfId="48149" xr:uid="{4FC3F481-8446-40FD-8326-9CEAA4442A88}"/>
    <cellStyle name="Millares 36 4 2 3" xfId="4199" xr:uid="{5BE58D56-5DA9-415B-AB11-2D96B649A822}"/>
    <cellStyle name="Millares 36 4 2 3 2" xfId="8442" xr:uid="{CF205CD6-F2BC-45B6-A2CE-C81FF199F704}"/>
    <cellStyle name="Millares 36 4 2 3 2 2" xfId="19894" xr:uid="{01FC1784-A0D8-4232-918D-4ABBDDB53276}"/>
    <cellStyle name="Millares 36 4 2 3 2 2 2" xfId="42788" xr:uid="{0DD82FB5-9C0D-4EE4-B978-249F0D6EB474}"/>
    <cellStyle name="Millares 36 4 2 3 2 3" xfId="31347" xr:uid="{E4041632-36D4-4B61-830A-66927F02C2F5}"/>
    <cellStyle name="Millares 36 4 2 3 2 4" xfId="54229" xr:uid="{B51A59EB-12B5-498A-A2C7-18A2BCC05A04}"/>
    <cellStyle name="Millares 36 4 2 3 3" xfId="15652" xr:uid="{D2C06966-EEE8-44A0-A1B5-6F08D368C570}"/>
    <cellStyle name="Millares 36 4 2 3 3 2" xfId="38546" xr:uid="{83AAE022-6FF0-475B-8FEE-78060A6A4A32}"/>
    <cellStyle name="Millares 36 4 2 3 4" xfId="27105" xr:uid="{DF84D503-BB7C-4FD2-AF0D-134C1B741081}"/>
    <cellStyle name="Millares 36 4 2 3 5" xfId="49987" xr:uid="{F3F695FE-A1DA-4825-B399-CC0E971AE13E}"/>
    <cellStyle name="Millares 36 4 2 4" xfId="5286" xr:uid="{41322E50-2DD5-4431-A37E-8C0FBF2FE4AF}"/>
    <cellStyle name="Millares 36 4 2 4 2" xfId="16738" xr:uid="{29A671A6-94CA-4905-8EC7-CBE21B823695}"/>
    <cellStyle name="Millares 36 4 2 4 2 2" xfId="39632" xr:uid="{FE96B6EE-B63C-4A7A-9548-7E7AF17FE0AD}"/>
    <cellStyle name="Millares 36 4 2 4 3" xfId="28191" xr:uid="{AC1615F9-494C-45AB-8ABD-E3E30DBCE54C}"/>
    <cellStyle name="Millares 36 4 2 4 4" xfId="51073" xr:uid="{2C0272B0-2928-490B-B74A-EDDBE925F8BE}"/>
    <cellStyle name="Millares 36 4 2 5" xfId="10347" xr:uid="{E7C1D41E-D2C3-44D9-BF74-107D0349B84E}"/>
    <cellStyle name="Millares 36 4 2 5 2" xfId="21790" xr:uid="{679F11B0-4AFA-462C-AEE2-B7B29BBCA91E}"/>
    <cellStyle name="Millares 36 4 2 5 2 2" xfId="44684" xr:uid="{B4C446F8-128C-40AF-809B-D6C73960C6D3}"/>
    <cellStyle name="Millares 36 4 2 5 3" xfId="33243" xr:uid="{57D02017-7980-469E-B36B-81A88067EBF1}"/>
    <cellStyle name="Millares 36 4 2 6" xfId="11431" xr:uid="{8A221FC5-6045-4EE9-B78A-90C15CB9A6F0}"/>
    <cellStyle name="Millares 36 4 2 6 2" xfId="22874" xr:uid="{970DE679-9899-49DC-9ABF-5A941D6D9609}"/>
    <cellStyle name="Millares 36 4 2 6 2 2" xfId="45768" xr:uid="{3C93282A-BA5C-4CF7-B7C9-D01D7C2B3C95}"/>
    <cellStyle name="Millares 36 4 2 6 3" xfId="34327" xr:uid="{139A10EE-6619-4360-BE31-4F2E8B2D511B}"/>
    <cellStyle name="Millares 36 4 2 7" xfId="12496" xr:uid="{1ABF07C6-68C8-46AD-B3AB-AE10F262C061}"/>
    <cellStyle name="Millares 36 4 2 7 2" xfId="35390" xr:uid="{61C1EC2D-A13B-4412-ADA1-C67A7FC268D7}"/>
    <cellStyle name="Millares 36 4 2 8" xfId="23949" xr:uid="{161C15D9-C0B5-4D6E-9316-34E789E0C15F}"/>
    <cellStyle name="Millares 36 4 2 9" xfId="46832" xr:uid="{DCDC28D8-3667-4C72-846C-43E614AA176B}"/>
    <cellStyle name="Millares 36 4 3" xfId="1828" xr:uid="{9E1C8D79-C2BE-473F-ACBC-EED3C7D1956F}"/>
    <cellStyle name="Millares 36 4 3 2" xfId="6076" xr:uid="{259B9229-E234-429A-9254-36BB2D61E6E4}"/>
    <cellStyle name="Millares 36 4 3 2 2" xfId="17528" xr:uid="{F19C16F5-B815-4ABD-A6FB-0C6235A4AB13}"/>
    <cellStyle name="Millares 36 4 3 2 2 2" xfId="40422" xr:uid="{332AEB6D-393A-4DBE-B08E-47F843D85AC0}"/>
    <cellStyle name="Millares 36 4 3 2 3" xfId="28981" xr:uid="{4609D753-2D3B-4AED-9A8A-F008CE35FD9A}"/>
    <cellStyle name="Millares 36 4 3 2 4" xfId="51863" xr:uid="{2A899164-DBF6-43B4-8E99-DF7A359AA8D4}"/>
    <cellStyle name="Millares 36 4 3 3" xfId="13286" xr:uid="{67F281AB-D5E9-43DC-B36D-E2B9BA459B56}"/>
    <cellStyle name="Millares 36 4 3 3 2" xfId="36180" xr:uid="{23476C29-EF9A-4910-B06C-2074C84BC98D}"/>
    <cellStyle name="Millares 36 4 3 4" xfId="24739" xr:uid="{A97D3369-0801-41D2-B7E8-FD3D78E039D3}"/>
    <cellStyle name="Millares 36 4 3 5" xfId="47622" xr:uid="{8FCE0FB0-7E29-4F60-A77E-205199EEE88E}"/>
    <cellStyle name="Millares 36 4 4" xfId="3672" xr:uid="{0A7EDA8D-DB4A-4C3A-8D7F-29542C20D468}"/>
    <cellStyle name="Millares 36 4 4 2" xfId="7915" xr:uid="{FEC9B740-D3E2-4891-8059-54AB32F8250A}"/>
    <cellStyle name="Millares 36 4 4 2 2" xfId="19367" xr:uid="{2F49CD4D-8156-4327-A3AC-0F37F30CDC0E}"/>
    <cellStyle name="Millares 36 4 4 2 2 2" xfId="42261" xr:uid="{C6F73F8C-CB04-4479-9230-9192947E7565}"/>
    <cellStyle name="Millares 36 4 4 2 3" xfId="30820" xr:uid="{5B5A0E3E-9CE4-4393-8E84-0391A989B109}"/>
    <cellStyle name="Millares 36 4 4 2 4" xfId="53702" xr:uid="{129D713C-1920-4C50-98CF-1273E98B6314}"/>
    <cellStyle name="Millares 36 4 4 3" xfId="15125" xr:uid="{31848D7B-0FBC-4B45-87AC-86EC7310E3B1}"/>
    <cellStyle name="Millares 36 4 4 3 2" xfId="38019" xr:uid="{E2390760-F7E9-401F-9201-29901149C222}"/>
    <cellStyle name="Millares 36 4 4 4" xfId="26578" xr:uid="{8FAF94F9-B4D2-4631-9B55-311A0FB83599}"/>
    <cellStyle name="Millares 36 4 4 5" xfId="49460" xr:uid="{5B6819D6-C401-4F79-B2F5-DCC66252CB95}"/>
    <cellStyle name="Millares 36 4 5" xfId="4759" xr:uid="{A29CC4A7-FC04-499C-AAA9-73EA5A935C77}"/>
    <cellStyle name="Millares 36 4 5 2" xfId="16211" xr:uid="{537438DA-0F37-4736-A622-2F545991D668}"/>
    <cellStyle name="Millares 36 4 5 2 2" xfId="39105" xr:uid="{D670E625-435F-43E3-876D-12338085F0A7}"/>
    <cellStyle name="Millares 36 4 5 3" xfId="27664" xr:uid="{AB727C34-EE05-4010-B811-F6D1C927ADCA}"/>
    <cellStyle name="Millares 36 4 5 4" xfId="50546" xr:uid="{5C25C6B4-2DA2-43F9-9171-721CC12F11F0}"/>
    <cellStyle name="Millares 36 4 6" xfId="9820" xr:uid="{6F2DBA13-096F-4CB2-AA65-6351F2193236}"/>
    <cellStyle name="Millares 36 4 6 2" xfId="21263" xr:uid="{12CE251C-C7EC-4CD4-9CD1-029C745271B9}"/>
    <cellStyle name="Millares 36 4 6 2 2" xfId="44157" xr:uid="{CABFA7FE-B01F-45D4-920E-32C22E4D0426}"/>
    <cellStyle name="Millares 36 4 6 3" xfId="32716" xr:uid="{417B5EC9-EC4D-4102-9E0D-C5243AEE4F50}"/>
    <cellStyle name="Millares 36 4 7" xfId="10904" xr:uid="{0984B067-56CE-4D72-A5EA-2D986686946E}"/>
    <cellStyle name="Millares 36 4 7 2" xfId="22347" xr:uid="{EFF0C35E-F2F8-4CB4-BC0E-CF2FFE4594A0}"/>
    <cellStyle name="Millares 36 4 7 2 2" xfId="45241" xr:uid="{E5798051-6957-422D-B1B2-E7AB410A80B3}"/>
    <cellStyle name="Millares 36 4 7 3" xfId="33800" xr:uid="{8FE147E2-839F-4CD3-B58C-8349EDD9F886}"/>
    <cellStyle name="Millares 36 4 8" xfId="11969" xr:uid="{D3EC9C8C-1840-4DC4-9D2F-D9C7777EB644}"/>
    <cellStyle name="Millares 36 4 8 2" xfId="34863" xr:uid="{9F2C1410-2C26-482E-96A7-3AA01604E61A}"/>
    <cellStyle name="Millares 36 4 9" xfId="23422" xr:uid="{2B3DEFD1-1D01-4D37-8C2D-5938825EF4EC}"/>
    <cellStyle name="Millares 36 5" xfId="774" xr:uid="{86840E28-0610-4725-96B0-69460D766A16}"/>
    <cellStyle name="Millares 36 5 2" xfId="2091" xr:uid="{DDDAB28E-472D-443F-82F1-1513AF984ACD}"/>
    <cellStyle name="Millares 36 5 2 2" xfId="6339" xr:uid="{6AD56CAE-06F4-44DF-853B-CCCD06F239DF}"/>
    <cellStyle name="Millares 36 5 2 2 2" xfId="17791" xr:uid="{EDB5383C-917F-4D5E-9C4C-760D38E672E2}"/>
    <cellStyle name="Millares 36 5 2 2 2 2" xfId="40685" xr:uid="{B8A9407D-8317-4BAB-888F-12F21137B4CB}"/>
    <cellStyle name="Millares 36 5 2 2 3" xfId="29244" xr:uid="{AEB829EF-62CC-4670-9D60-9B9ACA07653D}"/>
    <cellStyle name="Millares 36 5 2 2 4" xfId="52126" xr:uid="{CBB4181F-0E3C-4496-9F8C-7594EF98F501}"/>
    <cellStyle name="Millares 36 5 2 3" xfId="13549" xr:uid="{96F434FF-3075-4C6A-AA51-EF3F271FE358}"/>
    <cellStyle name="Millares 36 5 2 3 2" xfId="36443" xr:uid="{5764359B-1739-420C-86EC-241D79660081}"/>
    <cellStyle name="Millares 36 5 2 4" xfId="25002" xr:uid="{09FD1E79-929B-418D-A07C-13A013D4C1CE}"/>
    <cellStyle name="Millares 36 5 2 5" xfId="47885" xr:uid="{A33F0614-EC79-4269-A092-25281C56967D}"/>
    <cellStyle name="Millares 36 5 3" xfId="3935" xr:uid="{BD89BDE4-38CB-4C14-952F-C55153DB4CFA}"/>
    <cellStyle name="Millares 36 5 3 2" xfId="8178" xr:uid="{CBA8A12D-79AE-4964-B650-3F0ECBCA6844}"/>
    <cellStyle name="Millares 36 5 3 2 2" xfId="19630" xr:uid="{63FA61B4-E72A-4EEE-B40A-0CEC59A9A3E7}"/>
    <cellStyle name="Millares 36 5 3 2 2 2" xfId="42524" xr:uid="{8C406960-DD47-4832-A9EB-8BF4A1BC4E9E}"/>
    <cellStyle name="Millares 36 5 3 2 3" xfId="31083" xr:uid="{AB6C7736-D26F-42E5-A65B-238BD49EB932}"/>
    <cellStyle name="Millares 36 5 3 2 4" xfId="53965" xr:uid="{F6DD5188-5A0E-4F54-8990-3347EEC4CA32}"/>
    <cellStyle name="Millares 36 5 3 3" xfId="15388" xr:uid="{84E406FE-388A-4348-A3E4-A189B7BC620C}"/>
    <cellStyle name="Millares 36 5 3 3 2" xfId="38282" xr:uid="{0D35760A-EEAE-4AFF-8453-8453258EBA6E}"/>
    <cellStyle name="Millares 36 5 3 4" xfId="26841" xr:uid="{1B07724B-7D17-414A-B293-FB4224893669}"/>
    <cellStyle name="Millares 36 5 3 5" xfId="49723" xr:uid="{9F9BAFBC-2F0D-44A6-BC1A-2F3B32C38A55}"/>
    <cellStyle name="Millares 36 5 4" xfId="5022" xr:uid="{7F94633C-68A6-4C78-B6E2-2E235891C9E3}"/>
    <cellStyle name="Millares 36 5 4 2" xfId="16474" xr:uid="{1519F4FF-28EE-4278-B10B-EA5B217ACE7E}"/>
    <cellStyle name="Millares 36 5 4 2 2" xfId="39368" xr:uid="{6C7ABD31-51B1-4B2D-A105-8B00E9A86746}"/>
    <cellStyle name="Millares 36 5 4 3" xfId="27927" xr:uid="{1817DB57-96AC-4499-BA80-1A4233F2D1A0}"/>
    <cellStyle name="Millares 36 5 4 4" xfId="50809" xr:uid="{B53C6330-D644-45A7-A056-861AC4B5987C}"/>
    <cellStyle name="Millares 36 5 5" xfId="10083" xr:uid="{1A2FCD8D-E900-43BF-9A3D-3C11F914350B}"/>
    <cellStyle name="Millares 36 5 5 2" xfId="21526" xr:uid="{76FFD2C7-A1B3-4836-B410-D157B8CC0DFF}"/>
    <cellStyle name="Millares 36 5 5 2 2" xfId="44420" xr:uid="{5135393E-4EA5-4D65-B487-95F1F00DF2CF}"/>
    <cellStyle name="Millares 36 5 5 3" xfId="32979" xr:uid="{7FADC046-C27F-4FF6-9904-9B6A7D492C9E}"/>
    <cellStyle name="Millares 36 5 6" xfId="11167" xr:uid="{30CD4E4B-2B11-495C-877C-D3F54CBC9119}"/>
    <cellStyle name="Millares 36 5 6 2" xfId="22610" xr:uid="{BB8E2F13-16F6-425F-9ED1-0E66CBCBCE5B}"/>
    <cellStyle name="Millares 36 5 6 2 2" xfId="45504" xr:uid="{D70C327A-D61D-4E1C-8921-CF16A158E791}"/>
    <cellStyle name="Millares 36 5 6 3" xfId="34063" xr:uid="{CA3161FB-80ED-480C-B83F-6EC4ED545DD7}"/>
    <cellStyle name="Millares 36 5 7" xfId="12232" xr:uid="{97CBF788-4AEE-454A-98BD-B9A25549BC05}"/>
    <cellStyle name="Millares 36 5 7 2" xfId="35126" xr:uid="{FFB028DE-D67C-41C5-BF7F-C286ED65BEFF}"/>
    <cellStyle name="Millares 36 5 8" xfId="23685" xr:uid="{16632641-77C7-4FAA-98C4-52A691D244EC}"/>
    <cellStyle name="Millares 36 5 9" xfId="46568" xr:uid="{9A687E99-2ADB-4056-8D1E-4DD5C05FB4A7}"/>
    <cellStyle name="Millares 36 6" xfId="1302" xr:uid="{B58D3FC2-2604-46A6-9FCD-50FC6EFDF999}"/>
    <cellStyle name="Millares 36 6 2" xfId="2619" xr:uid="{7C3B1884-6F59-42D6-BD18-F39A35BADB62}"/>
    <cellStyle name="Millares 36 6 2 2" xfId="6867" xr:uid="{8F6173A8-133A-4599-9056-C14D87E1C3EB}"/>
    <cellStyle name="Millares 36 6 2 2 2" xfId="18319" xr:uid="{110F2CCB-643B-48C4-980B-320F0A1D308B}"/>
    <cellStyle name="Millares 36 6 2 2 2 2" xfId="41213" xr:uid="{C9EA16DB-6E3B-4F73-A3F1-058153FB4134}"/>
    <cellStyle name="Millares 36 6 2 2 3" xfId="29772" xr:uid="{7A8A348E-1C77-40D0-9370-384CCB03181A}"/>
    <cellStyle name="Millares 36 6 2 2 4" xfId="52654" xr:uid="{D80F0D6B-A93D-49A4-8002-83BFB03242C1}"/>
    <cellStyle name="Millares 36 6 2 3" xfId="14077" xr:uid="{7C5B1C88-59B1-4B01-AD54-6DD36071848A}"/>
    <cellStyle name="Millares 36 6 2 3 2" xfId="36971" xr:uid="{8F7EF2F1-4CED-437B-97EB-0A379036D9B9}"/>
    <cellStyle name="Millares 36 6 2 4" xfId="25530" xr:uid="{3E68D92E-EB9A-4948-832F-647451D21DF2}"/>
    <cellStyle name="Millares 36 6 2 5" xfId="48413" xr:uid="{861545CA-DBE1-478B-8FB7-725E42A40AE0}"/>
    <cellStyle name="Millares 36 6 3" xfId="5550" xr:uid="{DD33B8D8-FA54-42B4-8CF4-3928D0A3C037}"/>
    <cellStyle name="Millares 36 6 3 2" xfId="17002" xr:uid="{80113E46-FFEC-4F65-82A4-4F33A1B63461}"/>
    <cellStyle name="Millares 36 6 3 2 2" xfId="39896" xr:uid="{3CA02C2C-A2D9-449C-8680-E3BE812233F4}"/>
    <cellStyle name="Millares 36 6 3 3" xfId="28455" xr:uid="{FCAFFF62-28FB-42C4-994B-A834FFABF41C}"/>
    <cellStyle name="Millares 36 6 3 4" xfId="51337" xr:uid="{7D87E69C-6C00-4959-A345-C728AC4272FF}"/>
    <cellStyle name="Millares 36 6 4" xfId="12760" xr:uid="{159A4310-8680-4A3C-969B-3C982B0E84F5}"/>
    <cellStyle name="Millares 36 6 4 2" xfId="35654" xr:uid="{3865361F-3AEC-4BB8-8E66-C565DE5773DD}"/>
    <cellStyle name="Millares 36 6 5" xfId="24213" xr:uid="{3B220469-B923-483F-9C50-3C833C964537}"/>
    <cellStyle name="Millares 36 6 6" xfId="47096" xr:uid="{4D8B6369-FA35-486A-8306-13124FBA3251}"/>
    <cellStyle name="Millares 36 7" xfId="1565" xr:uid="{6FF6B35D-1FB9-484D-B01B-70F8B43EA484}"/>
    <cellStyle name="Millares 36 7 2" xfId="5813" xr:uid="{2C40EF47-FE9A-4E34-A59E-27973108D525}"/>
    <cellStyle name="Millares 36 7 2 2" xfId="17265" xr:uid="{A9A36753-193F-4944-A0FE-AB64F651FB46}"/>
    <cellStyle name="Millares 36 7 2 2 2" xfId="40159" xr:uid="{FCEFBFF2-1C72-4FF9-B04E-CDB4BFB17DC4}"/>
    <cellStyle name="Millares 36 7 2 3" xfId="28718" xr:uid="{7CAC6E45-EBA9-4C8F-A9FE-A55828C311DF}"/>
    <cellStyle name="Millares 36 7 2 4" xfId="51600" xr:uid="{D7915ACC-53BB-4F9B-B170-75E7690F72DD}"/>
    <cellStyle name="Millares 36 7 3" xfId="13023" xr:uid="{36E65A64-31B7-421D-8F36-D24ABFD0FE42}"/>
    <cellStyle name="Millares 36 7 3 2" xfId="35917" xr:uid="{E2C6C3BE-6AC8-4DBD-9E82-D0C3129A8E7A}"/>
    <cellStyle name="Millares 36 7 4" xfId="24476" xr:uid="{C0B9E35A-6E99-4AB3-938F-4CA894BC2302}"/>
    <cellStyle name="Millares 36 7 5" xfId="47359" xr:uid="{AD5BABB1-8E31-4AAA-9A4A-4760A6E2F5CD}"/>
    <cellStyle name="Millares 36 8" xfId="2887" xr:uid="{CCD16D89-11DF-4B4D-A743-8DB60C2557A5}"/>
    <cellStyle name="Millares 36 8 2" xfId="7131" xr:uid="{E857BCC8-18D4-482D-A0CA-03DBC785FFD5}"/>
    <cellStyle name="Millares 36 8 2 2" xfId="18583" xr:uid="{D4CB280E-8B72-4960-8477-E73876994BEE}"/>
    <cellStyle name="Millares 36 8 2 2 2" xfId="41477" xr:uid="{0BB53B5B-6137-4284-BDE0-C6E7813EE81D}"/>
    <cellStyle name="Millares 36 8 2 3" xfId="30036" xr:uid="{8313A097-E060-43FF-8930-2A8DFCB4A0C9}"/>
    <cellStyle name="Millares 36 8 2 4" xfId="52918" xr:uid="{BC5722E9-12B3-4650-B928-B1B21728A0D8}"/>
    <cellStyle name="Millares 36 8 3" xfId="14341" xr:uid="{2F49C629-A705-4E57-BF56-E5098652B076}"/>
    <cellStyle name="Millares 36 8 3 2" xfId="37235" xr:uid="{2148C23E-4DB1-487B-A05E-E86A5BF24EC3}"/>
    <cellStyle name="Millares 36 8 4" xfId="25794" xr:uid="{9CE4D5F0-B0BA-4B46-8692-389FC90494AC}"/>
    <cellStyle name="Millares 36 8 5" xfId="48676" xr:uid="{1A202D08-0778-4648-A61A-1EFA3509C13A}"/>
    <cellStyle name="Millares 36 9" xfId="3147" xr:uid="{4A31EAE5-988F-4314-B4D0-28611CBB9B2F}"/>
    <cellStyle name="Millares 36 9 2" xfId="7390" xr:uid="{EB85CFF0-13EA-477E-8566-3DE201366CD0}"/>
    <cellStyle name="Millares 36 9 2 2" xfId="18842" xr:uid="{B4BE519C-C7D1-40C4-A214-EE68DA0CFAD3}"/>
    <cellStyle name="Millares 36 9 2 2 2" xfId="41736" xr:uid="{95C653E4-DAF3-435B-9F22-951E91A0055C}"/>
    <cellStyle name="Millares 36 9 2 3" xfId="30295" xr:uid="{B787ACDA-FFEC-410D-B6D6-FBA8D952F139}"/>
    <cellStyle name="Millares 36 9 2 4" xfId="53177" xr:uid="{21FEE5F9-41F3-425E-8052-05084D796CE7}"/>
    <cellStyle name="Millares 36 9 3" xfId="14600" xr:uid="{5C175E4A-A2DC-499C-8278-DDA0E9EE6315}"/>
    <cellStyle name="Millares 36 9 3 2" xfId="37494" xr:uid="{346E08E9-9FC5-4367-9BB7-02CE12F17599}"/>
    <cellStyle name="Millares 36 9 4" xfId="26053" xr:uid="{D9EB7F63-2D9F-4303-B0F4-868E97EDC8BC}"/>
    <cellStyle name="Millares 36 9 5" xfId="48935" xr:uid="{4F16CA32-3052-44C5-B78B-AD69E1860D04}"/>
    <cellStyle name="Millares 37" xfId="775" xr:uid="{619737BF-7A32-4704-B840-930EAF1CDD3A}"/>
    <cellStyle name="Millares 37 2" xfId="2092" xr:uid="{BE90AAEB-0A66-4A4B-98E9-B17F0021A9BE}"/>
    <cellStyle name="Millares 37 2 2" xfId="6340" xr:uid="{C8862465-E0B7-441B-8230-FAD586C18A16}"/>
    <cellStyle name="Millares 37 2 2 2" xfId="17792" xr:uid="{35F8CC01-F75D-4298-8EFD-90103BD88FCA}"/>
    <cellStyle name="Millares 37 2 2 2 2" xfId="40686" xr:uid="{3003B054-970D-4C02-AA9C-9FB6A6CCEDB3}"/>
    <cellStyle name="Millares 37 2 2 3" xfId="29245" xr:uid="{758A7D6B-A1A5-463A-BDD4-C34D4727EB77}"/>
    <cellStyle name="Millares 37 2 2 4" xfId="52127" xr:uid="{BE3E002A-68A4-4860-A6F3-715338C2E43F}"/>
    <cellStyle name="Millares 37 2 3" xfId="13550" xr:uid="{08E60A97-3725-448D-827D-38E737ACDA94}"/>
    <cellStyle name="Millares 37 2 3 2" xfId="36444" xr:uid="{0941DE18-6398-4FF9-B59B-92C1A0BC9B3C}"/>
    <cellStyle name="Millares 37 2 4" xfId="25003" xr:uid="{BD4945EC-F65E-4554-8F4C-F125DDC08D3D}"/>
    <cellStyle name="Millares 37 2 5" xfId="47886" xr:uid="{C54C242E-AD26-4113-9575-5ECD274C4D24}"/>
    <cellStyle name="Millares 37 3" xfId="3936" xr:uid="{7E762408-2721-424B-A93B-A75386B30A33}"/>
    <cellStyle name="Millares 37 3 2" xfId="8179" xr:uid="{5C4C8AA8-B656-4927-A8C4-ECF1E33CD332}"/>
    <cellStyle name="Millares 37 3 2 2" xfId="19631" xr:uid="{FC12F310-EF08-43D0-90BD-0A82083BBE2B}"/>
    <cellStyle name="Millares 37 3 2 2 2" xfId="42525" xr:uid="{BF69EE45-D55A-4C5B-A4E6-CF3B5C0096F3}"/>
    <cellStyle name="Millares 37 3 2 3" xfId="31084" xr:uid="{E35C2AAF-B8F3-4BB1-A50C-1B31C68C58C7}"/>
    <cellStyle name="Millares 37 3 2 4" xfId="53966" xr:uid="{44818609-F622-4E4C-8FC0-60A81ADE37E7}"/>
    <cellStyle name="Millares 37 3 3" xfId="15389" xr:uid="{DD434ADB-2CE7-4F32-8848-3710DE004953}"/>
    <cellStyle name="Millares 37 3 3 2" xfId="38283" xr:uid="{61F5C4BD-D7C0-4296-ADF9-DF22DCFAF5B0}"/>
    <cellStyle name="Millares 37 3 4" xfId="26842" xr:uid="{7E2E74A3-B1F9-493D-8C5E-9A2CB8E2C9F7}"/>
    <cellStyle name="Millares 37 3 5" xfId="49724" xr:uid="{F4F886AD-E56D-4210-9316-E09C598E7AF7}"/>
    <cellStyle name="Millares 37 4" xfId="5023" xr:uid="{0376D6D9-75E1-4135-BE49-4B12721711EE}"/>
    <cellStyle name="Millares 37 4 2" xfId="16475" xr:uid="{488BF5FA-CB1F-4F22-A412-C41BD42E657B}"/>
    <cellStyle name="Millares 37 4 2 2" xfId="39369" xr:uid="{6285E233-5D5E-4DDA-9FCB-16D754473DD5}"/>
    <cellStyle name="Millares 37 4 3" xfId="27928" xr:uid="{089F6D15-C2C5-46B2-959A-42D98DB6367A}"/>
    <cellStyle name="Millares 37 4 4" xfId="50810" xr:uid="{3481B028-B859-48CA-814C-6D8ADA48DBE7}"/>
    <cellStyle name="Millares 37 5" xfId="10084" xr:uid="{DBC00452-0F81-4B0A-90A5-7D9C5A85328D}"/>
    <cellStyle name="Millares 37 5 2" xfId="21527" xr:uid="{015A8F00-DC55-4E49-890A-0CAE5A29FBB4}"/>
    <cellStyle name="Millares 37 5 2 2" xfId="44421" xr:uid="{DB8EC079-7CA3-4111-974A-DD2B3CF79D91}"/>
    <cellStyle name="Millares 37 5 3" xfId="32980" xr:uid="{D2CE979B-7BE6-42C3-B4E9-803568FCBFCA}"/>
    <cellStyle name="Millares 37 6" xfId="11168" xr:uid="{D83C6EBC-6B3E-4CE7-9350-944D5DD9613A}"/>
    <cellStyle name="Millares 37 6 2" xfId="22611" xr:uid="{FD14585D-35CA-4BA3-B341-50333CB0B0F4}"/>
    <cellStyle name="Millares 37 6 2 2" xfId="45505" xr:uid="{DD248A9C-048D-42C8-8CA2-DC0052BC828E}"/>
    <cellStyle name="Millares 37 6 3" xfId="34064" xr:uid="{85087B19-297F-4A9A-93FD-BED7C6380C1C}"/>
    <cellStyle name="Millares 37 7" xfId="12233" xr:uid="{933C24E4-5065-472C-B843-628177EF122A}"/>
    <cellStyle name="Millares 37 7 2" xfId="35127" xr:uid="{8DC32C52-F591-417D-8180-ABDE20DE59E7}"/>
    <cellStyle name="Millares 37 8" xfId="23686" xr:uid="{7471B2E4-2864-48A0-90D3-927CC257CC03}"/>
    <cellStyle name="Millares 37 9" xfId="46569" xr:uid="{81483496-464F-4F16-94C6-6B765F8E7732}"/>
    <cellStyle name="Millares 38" xfId="1210" xr:uid="{EC53EE91-B369-4BA3-B7CE-B851A8DCAF35}"/>
    <cellStyle name="Millares 38 2" xfId="2527" xr:uid="{23D620B8-0E33-4583-A3FE-9D4740CF049B}"/>
    <cellStyle name="Millares 38 2 2" xfId="6775" xr:uid="{DB55EEFE-49D2-4246-A392-F944C42ABC66}"/>
    <cellStyle name="Millares 38 2 2 2" xfId="18227" xr:uid="{2A9879F5-6A24-439F-969F-D076D2318B79}"/>
    <cellStyle name="Millares 38 2 2 2 2" xfId="41121" xr:uid="{A009D79C-19D1-4B7A-AC84-19A2C1E249A6}"/>
    <cellStyle name="Millares 38 2 2 3" xfId="29680" xr:uid="{4CBC5F89-C545-4E70-B48B-B78CF68045B9}"/>
    <cellStyle name="Millares 38 2 2 4" xfId="52562" xr:uid="{5B1ACF0B-607D-484D-A845-358D1A67D238}"/>
    <cellStyle name="Millares 38 2 3" xfId="13985" xr:uid="{E79D5DC2-5952-45E8-9200-6C9DB8164A16}"/>
    <cellStyle name="Millares 38 2 3 2" xfId="36879" xr:uid="{5B949EC5-D2F5-41A4-A419-F96FA6FEF957}"/>
    <cellStyle name="Millares 38 2 4" xfId="25438" xr:uid="{BFDC4D50-CF27-4628-87A6-176C81CD693E}"/>
    <cellStyle name="Millares 38 2 5" xfId="48321" xr:uid="{8BF31BD3-073E-41F0-AEFF-152646484FA0}"/>
    <cellStyle name="Millares 38 3" xfId="5458" xr:uid="{0D57B3AA-877A-4F52-AE37-598AA63073C2}"/>
    <cellStyle name="Millares 38 3 2" xfId="16910" xr:uid="{481CFE70-A3B6-49AB-AC7E-F213262323BD}"/>
    <cellStyle name="Millares 38 3 2 2" xfId="39804" xr:uid="{1248C3FB-6E9C-4310-A3FE-C03722F88B84}"/>
    <cellStyle name="Millares 38 3 3" xfId="28363" xr:uid="{2EED2683-BC51-4605-9756-B06E53747A98}"/>
    <cellStyle name="Millares 38 3 4" xfId="51245" xr:uid="{7832AB6A-926B-4716-9A3F-909466A36D59}"/>
    <cellStyle name="Millares 38 4" xfId="12668" xr:uid="{5A3BF368-1D9E-4550-AE49-BE43453F756E}"/>
    <cellStyle name="Millares 38 4 2" xfId="35562" xr:uid="{79D3F199-B0AC-445A-8260-12F21F2C203E}"/>
    <cellStyle name="Millares 38 5" xfId="24121" xr:uid="{6CB94556-92CE-4F10-AA3F-B71155CAF601}"/>
    <cellStyle name="Millares 38 6" xfId="47004" xr:uid="{536D73E4-1944-431C-BD8C-6BC5598BCC2C}"/>
    <cellStyle name="Millares 39" xfId="1303" xr:uid="{8DCC5B8C-2659-46F6-BD0F-B9362782675D}"/>
    <cellStyle name="Millares 39 2" xfId="2620" xr:uid="{34CAA4FC-7C9C-404A-B77D-6A6E555A4420}"/>
    <cellStyle name="Millares 39 2 2" xfId="6868" xr:uid="{BC90C832-D683-44F2-8D3B-7ECDC998FB59}"/>
    <cellStyle name="Millares 39 2 2 2" xfId="18320" xr:uid="{0BDBC18A-CE32-4947-8A52-B43AC87AF793}"/>
    <cellStyle name="Millares 39 2 2 2 2" xfId="41214" xr:uid="{254C0643-5B1F-47E9-A811-04253DAF0C4E}"/>
    <cellStyle name="Millares 39 2 2 3" xfId="29773" xr:uid="{DCB33952-A35B-48D8-A7CB-EDA226A045FA}"/>
    <cellStyle name="Millares 39 2 2 4" xfId="52655" xr:uid="{EBFDD244-3C57-4994-8820-2333D30DD0A4}"/>
    <cellStyle name="Millares 39 2 3" xfId="14078" xr:uid="{649BA17E-1DAD-40F5-BE4A-CA668B4B37AA}"/>
    <cellStyle name="Millares 39 2 3 2" xfId="36972" xr:uid="{AA126D65-35BF-4E41-8DE3-74C2C5942030}"/>
    <cellStyle name="Millares 39 2 4" xfId="25531" xr:uid="{D4EAF072-B06F-40F7-B0CC-93C7B3B9736D}"/>
    <cellStyle name="Millares 39 2 5" xfId="48414" xr:uid="{D10511B9-86B1-49EE-9AA6-77998A91D923}"/>
    <cellStyle name="Millares 39 3" xfId="5551" xr:uid="{899C370D-33FB-4BDD-A09A-41FF858E929D}"/>
    <cellStyle name="Millares 39 3 2" xfId="17003" xr:uid="{33C0CA32-2819-4110-9DF8-ED771E4A82C8}"/>
    <cellStyle name="Millares 39 3 2 2" xfId="39897" xr:uid="{5D23BD54-265B-443E-B4C7-055C1416216F}"/>
    <cellStyle name="Millares 39 3 3" xfId="28456" xr:uid="{D853C324-F463-40A9-9559-AE5C0571AA37}"/>
    <cellStyle name="Millares 39 3 4" xfId="51338" xr:uid="{F36DB2F2-8E03-48FC-AB36-DC8A4453BFA9}"/>
    <cellStyle name="Millares 39 4" xfId="12761" xr:uid="{5EDD141A-9E53-49AB-B4E8-034BFAED6AD8}"/>
    <cellStyle name="Millares 39 4 2" xfId="35655" xr:uid="{3BD3BFF9-941F-48D7-821D-BA1D1C6E61F1}"/>
    <cellStyle name="Millares 39 5" xfId="24214" xr:uid="{CA62792A-F28D-4863-AB1B-7183596F4CF8}"/>
    <cellStyle name="Millares 39 6" xfId="47097" xr:uid="{8785CA3F-428D-4C72-AF16-5EB43BAD1B8B}"/>
    <cellStyle name="Millares 4" xfId="112" xr:uid="{E7A0336B-3F9B-4771-93D6-93FCC4812D48}"/>
    <cellStyle name="Millares 4 2" xfId="152" xr:uid="{CCBA2EA8-584C-4349-80A7-B54326FD0762}"/>
    <cellStyle name="Millares 4 3" xfId="8660" xr:uid="{98F2D60F-EAC6-41BE-8AD5-0A12B336D841}"/>
    <cellStyle name="Millares 4 3 2" xfId="20107" xr:uid="{1C01D5DB-4E6E-41A2-817E-408C40D55FBE}"/>
    <cellStyle name="Millares 4 3 2 2" xfId="43001" xr:uid="{694A4F65-E844-4645-9DA8-157811B54182}"/>
    <cellStyle name="Millares 4 3 3" xfId="31560" xr:uid="{1958FA61-4970-4025-9243-BF6705E08A42}"/>
    <cellStyle name="Millares 4 3 4" xfId="54442" xr:uid="{0999CB2F-7499-4497-94D6-63D635F3AE9E}"/>
    <cellStyle name="Millares 4 5" xfId="228" xr:uid="{889730F1-6B9D-4F04-8735-636451BED44A}"/>
    <cellStyle name="Millares 40" xfId="1471" xr:uid="{9F6CB661-9BE0-4865-8B9A-339EDFA5D6AC}"/>
    <cellStyle name="Millares 40 2" xfId="2788" xr:uid="{6857E627-E180-4F5A-B0BD-CACDB22458E9}"/>
    <cellStyle name="Millares 40 2 2" xfId="7036" xr:uid="{CEE07E3B-0FBD-4D53-BFE1-671260D0DC78}"/>
    <cellStyle name="Millares 40 2 2 2" xfId="18488" xr:uid="{17824BE3-D1B7-498E-A938-C04396500465}"/>
    <cellStyle name="Millares 40 2 2 2 2" xfId="41382" xr:uid="{0E8C8C9D-2EAE-4EF9-90E8-E1D1B5251919}"/>
    <cellStyle name="Millares 40 2 2 3" xfId="29941" xr:uid="{D1A34F94-E03F-4227-83A9-DC451F821AE6}"/>
    <cellStyle name="Millares 40 2 2 4" xfId="52823" xr:uid="{EBD2F8EC-DF00-4573-8C52-3F40C006B0C2}"/>
    <cellStyle name="Millares 40 2 3" xfId="14246" xr:uid="{8A0012D4-22C9-4531-AE00-AA6531FCDB86}"/>
    <cellStyle name="Millares 40 2 3 2" xfId="37140" xr:uid="{991EE6B0-DC5F-4F67-B22C-504498B83237}"/>
    <cellStyle name="Millares 40 2 4" xfId="25699" xr:uid="{6D996C4F-C1CC-4DFD-816D-38901E9A7E61}"/>
    <cellStyle name="Millares 40 2 5" xfId="48582" xr:uid="{9B798228-8621-45DE-8BF5-8775B26F80C1}"/>
    <cellStyle name="Millares 40 3" xfId="5719" xr:uid="{04EBF9B1-2330-4958-8B48-56E47B10F58B}"/>
    <cellStyle name="Millares 40 3 2" xfId="17171" xr:uid="{BE773520-1E0C-43BE-9A18-7BC43873D3DD}"/>
    <cellStyle name="Millares 40 3 2 2" xfId="40065" xr:uid="{4F23E16D-3B67-4D11-AF6E-EDBC82F0D900}"/>
    <cellStyle name="Millares 40 3 3" xfId="28624" xr:uid="{C71C8407-7DF3-44B2-8EE4-89396E332069}"/>
    <cellStyle name="Millares 40 3 4" xfId="51506" xr:uid="{F3A693DD-4DA1-4F03-BB7A-8D00BD597A54}"/>
    <cellStyle name="Millares 40 4" xfId="12929" xr:uid="{31C13373-CA76-4717-BCFE-FFE837AFEBD7}"/>
    <cellStyle name="Millares 40 4 2" xfId="35823" xr:uid="{79E93287-FEBF-423A-81B5-FEE7696BDDBA}"/>
    <cellStyle name="Millares 40 5" xfId="24382" xr:uid="{567F0456-8D2D-43D9-B607-3B07CC8A026D}"/>
    <cellStyle name="Millares 40 6" xfId="47265" xr:uid="{F4F3D250-462E-4D25-A158-737A9A85AB62}"/>
    <cellStyle name="Millares 41" xfId="1470" xr:uid="{45B8C447-9FA5-4294-8424-111F4B9E2A6A}"/>
    <cellStyle name="Millares 41 2" xfId="2787" xr:uid="{DD2B1CF2-BC95-4112-BC88-6FBD5C40CE0B}"/>
    <cellStyle name="Millares 41 2 2" xfId="7035" xr:uid="{FC6C457E-B69E-4B28-8CFB-B047542056F0}"/>
    <cellStyle name="Millares 41 2 2 2" xfId="18487" xr:uid="{F25BC430-7190-46D2-BB54-7DA6AED765A3}"/>
    <cellStyle name="Millares 41 2 2 2 2" xfId="41381" xr:uid="{A78B9DD5-2750-48D2-8128-165960E9CC55}"/>
    <cellStyle name="Millares 41 2 2 3" xfId="29940" xr:uid="{308D9085-4E8A-47B9-A962-0696E0E428AE}"/>
    <cellStyle name="Millares 41 2 2 4" xfId="52822" xr:uid="{6B60494F-354C-4C1E-A213-1C8BFEEE1B19}"/>
    <cellStyle name="Millares 41 2 3" xfId="14245" xr:uid="{180E6522-D86E-4C23-9CFB-2B9C4741A364}"/>
    <cellStyle name="Millares 41 2 3 2" xfId="37139" xr:uid="{B81B708A-3891-4D6D-87E3-E3CA2CE874AC}"/>
    <cellStyle name="Millares 41 2 4" xfId="25698" xr:uid="{CBE71EE5-0477-4CC1-A09C-FF9AC065AA3A}"/>
    <cellStyle name="Millares 41 2 5" xfId="48581" xr:uid="{4E9573B8-568F-4713-9ABD-EDFD4E69470F}"/>
    <cellStyle name="Millares 41 3" xfId="5718" xr:uid="{1AD25600-9B38-4D79-96FF-A88AAB70F997}"/>
    <cellStyle name="Millares 41 3 2" xfId="17170" xr:uid="{E40B983B-1885-4504-82C2-7294D2239ECF}"/>
    <cellStyle name="Millares 41 3 2 2" xfId="40064" xr:uid="{90EE2443-1555-4BCA-9865-02E540018561}"/>
    <cellStyle name="Millares 41 3 3" xfId="28623" xr:uid="{46548AA2-4B9D-4DDA-BED9-2E093FE5C55A}"/>
    <cellStyle name="Millares 41 3 4" xfId="51505" xr:uid="{0BB392FF-253E-4EC6-B337-17316DF40047}"/>
    <cellStyle name="Millares 41 4" xfId="12928" xr:uid="{3AEADFB3-C2AC-4896-88D0-9D973A0E0652}"/>
    <cellStyle name="Millares 41 4 2" xfId="35822" xr:uid="{F7A7549D-5BF2-4303-9E43-92D7FD1C1773}"/>
    <cellStyle name="Millares 41 5" xfId="24381" xr:uid="{6F5A16AE-3B50-4B58-B99D-BF6271D2EA40}"/>
    <cellStyle name="Millares 41 6" xfId="47264" xr:uid="{D4589E4A-AC41-4AE3-9AE9-09275BEE5732}"/>
    <cellStyle name="Millares 42" xfId="1212" xr:uid="{5C16069F-F07E-46FA-A183-5A440306AFCB}"/>
    <cellStyle name="Millares 42 2" xfId="2529" xr:uid="{62821058-D6AB-4318-858B-ED7CC778B49D}"/>
    <cellStyle name="Millares 42 2 2" xfId="6777" xr:uid="{4B4537AB-C79C-4F8B-B2C2-A0CAA0B234E6}"/>
    <cellStyle name="Millares 42 2 2 2" xfId="18229" xr:uid="{B358F1A0-3B4E-4F96-BB59-3267D3197041}"/>
    <cellStyle name="Millares 42 2 2 2 2" xfId="41123" xr:uid="{23478F96-ADED-42F0-9A3D-0E2074AE2DEE}"/>
    <cellStyle name="Millares 42 2 2 3" xfId="29682" xr:uid="{3071979F-201C-4F22-8EB9-A2781D685ED6}"/>
    <cellStyle name="Millares 42 2 2 4" xfId="52564" xr:uid="{4F03ED51-7E2B-4C33-A7AC-A34374CB0C46}"/>
    <cellStyle name="Millares 42 2 3" xfId="13987" xr:uid="{6D064B1E-9DD7-49E2-8A01-2F6248296C25}"/>
    <cellStyle name="Millares 42 2 3 2" xfId="36881" xr:uid="{482220C8-0F87-4FA4-8ED0-E06400391FBA}"/>
    <cellStyle name="Millares 42 2 4" xfId="25440" xr:uid="{9DD321B5-050F-41D8-8F65-4CB586CBA5BB}"/>
    <cellStyle name="Millares 42 2 5" xfId="48323" xr:uid="{4A944773-2C87-43C1-9C2B-A8BC69F558F1}"/>
    <cellStyle name="Millares 42 3" xfId="5460" xr:uid="{D732DE52-8698-42B6-8FFF-4E8F0686538C}"/>
    <cellStyle name="Millares 42 3 2" xfId="16912" xr:uid="{6171BFEC-8222-46B4-B5F0-B01E8392CD16}"/>
    <cellStyle name="Millares 42 3 2 2" xfId="39806" xr:uid="{AC70E74F-E899-48AC-9D3A-FE39D6B3F6EF}"/>
    <cellStyle name="Millares 42 3 3" xfId="28365" xr:uid="{F4932ACD-BB1C-4042-991E-F072CDD0A1D3}"/>
    <cellStyle name="Millares 42 3 4" xfId="51247" xr:uid="{8869D449-D1D1-4D57-9125-8DF1DE17FECE}"/>
    <cellStyle name="Millares 42 4" xfId="12670" xr:uid="{F8993DE0-DF0E-4A2F-8A69-D3319E9E7A2D}"/>
    <cellStyle name="Millares 42 4 2" xfId="35564" xr:uid="{142986CA-500A-4288-9FF2-2CFF3E9E0871}"/>
    <cellStyle name="Millares 42 5" xfId="24123" xr:uid="{721D05A8-16BE-42DF-B201-8248666D1885}"/>
    <cellStyle name="Millares 42 6" xfId="47006" xr:uid="{7A71CC06-E3E3-4820-BCD5-B646C9D06055}"/>
    <cellStyle name="Millares 43" xfId="1472" xr:uid="{43EE98C0-C37B-4EB4-A503-D433902C5E2D}"/>
    <cellStyle name="Millares 43 2" xfId="2789" xr:uid="{29615DD9-5AA4-4792-B48A-4BCEA15EE360}"/>
    <cellStyle name="Millares 43 2 2" xfId="7037" xr:uid="{9467F3CA-5595-4029-B664-177B0804AB8C}"/>
    <cellStyle name="Millares 43 2 2 2" xfId="18489" xr:uid="{174E1219-BD19-4D5A-BBAA-938E5FEE2872}"/>
    <cellStyle name="Millares 43 2 2 2 2" xfId="41383" xr:uid="{4803AB3C-AFE9-4F33-BDCC-534B38C03DA5}"/>
    <cellStyle name="Millares 43 2 2 3" xfId="29942" xr:uid="{EDAF83E7-771B-437C-8D9F-4200B9BF50EC}"/>
    <cellStyle name="Millares 43 2 2 4" xfId="52824" xr:uid="{6F8D0A38-8A7D-488A-A7FA-EB5E4D3562AC}"/>
    <cellStyle name="Millares 43 2 3" xfId="14247" xr:uid="{4B68C318-2ED6-4624-9A86-EFF69780B510}"/>
    <cellStyle name="Millares 43 2 3 2" xfId="37141" xr:uid="{09189391-0470-4484-9621-E3C7489187D5}"/>
    <cellStyle name="Millares 43 2 4" xfId="25700" xr:uid="{E3569003-3923-4C24-987A-9C5629CAEB25}"/>
    <cellStyle name="Millares 43 2 5" xfId="48583" xr:uid="{1318CB0F-0D82-4682-BE91-16296C88DA4C}"/>
    <cellStyle name="Millares 43 3" xfId="5720" xr:uid="{9DF788D4-6ABA-4FC3-A49C-271EEE3CCF3B}"/>
    <cellStyle name="Millares 43 3 2" xfId="17172" xr:uid="{BE9D5C16-A276-4998-B6DE-AB58EB560593}"/>
    <cellStyle name="Millares 43 3 2 2" xfId="40066" xr:uid="{A1A8F6A5-ABCC-41C5-BC6E-8EF4A4045FBE}"/>
    <cellStyle name="Millares 43 3 3" xfId="28625" xr:uid="{72129CEB-17D7-427F-8792-AF80627138BD}"/>
    <cellStyle name="Millares 43 3 4" xfId="51507" xr:uid="{D16C0B41-49E1-4FFA-B4A4-440483263B9C}"/>
    <cellStyle name="Millares 43 4" xfId="12930" xr:uid="{4FF2413B-F107-4D09-BD3E-6FD546532D18}"/>
    <cellStyle name="Millares 43 4 2" xfId="35824" xr:uid="{E01EB96A-5A3C-4345-AA9C-0F1AAA460E42}"/>
    <cellStyle name="Millares 43 5" xfId="24383" xr:uid="{CBB30D49-3D9F-4E2C-9B96-80E7C16A2CB6}"/>
    <cellStyle name="Millares 43 6" xfId="47266" xr:uid="{B379C5F9-FCDB-4EF7-B2DB-105254B9A8AF}"/>
    <cellStyle name="Millares 44" xfId="1473" xr:uid="{81C32E22-1208-40A6-B35E-5FBB9D3C029E}"/>
    <cellStyle name="Millares 44 2" xfId="5721" xr:uid="{6CDD279D-D0E5-4C8A-8E3A-B0B3A360B1E5}"/>
    <cellStyle name="Millares 44 2 2" xfId="17173" xr:uid="{7FD35E37-7A2E-4250-B9CA-24E0C93CCAD0}"/>
    <cellStyle name="Millares 44 2 2 2" xfId="40067" xr:uid="{14552528-04D1-4FAD-8BD2-75DD8D1152DE}"/>
    <cellStyle name="Millares 44 2 3" xfId="28626" xr:uid="{0443019F-349C-42D6-8134-1E7E7C25C59E}"/>
    <cellStyle name="Millares 44 2 4" xfId="51508" xr:uid="{24AD23E8-1A45-409D-85CD-D9A842BA1262}"/>
    <cellStyle name="Millares 44 3" xfId="12931" xr:uid="{CF2A5947-90B4-464B-8317-E6D0F850B34E}"/>
    <cellStyle name="Millares 44 3 2" xfId="35825" xr:uid="{92761228-C917-4B8C-8A03-C8DA7C8D5384}"/>
    <cellStyle name="Millares 44 4" xfId="24384" xr:uid="{2C18EB8B-2F0D-460A-BA0C-211188EDC382}"/>
    <cellStyle name="Millares 44 5" xfId="47267" xr:uid="{F8F01E68-F004-40AD-BE57-AF930FF9D483}"/>
    <cellStyle name="Millares 45" xfId="2790" xr:uid="{B9E6B6D5-FB78-4E4B-9373-6B71BDA7C8F5}"/>
    <cellStyle name="Millares 45 2" xfId="7038" xr:uid="{417ACB1E-C30D-4A12-BD03-22B8E331A2DB}"/>
    <cellStyle name="Millares 45 2 2" xfId="18490" xr:uid="{388C0637-FF6F-4EF6-9699-F1927E410CD7}"/>
    <cellStyle name="Millares 45 2 2 2" xfId="41384" xr:uid="{2F549955-E0ED-446C-A3E6-20B94583063B}"/>
    <cellStyle name="Millares 45 2 3" xfId="29943" xr:uid="{26D93ED7-F04E-4BA3-91E2-3C25B66A225C}"/>
    <cellStyle name="Millares 45 2 4" xfId="52825" xr:uid="{FDE926F6-3558-462A-81F4-3D0B0A4B2BC0}"/>
    <cellStyle name="Millares 45 3" xfId="14248" xr:uid="{AB675140-9F7B-438B-8027-294CE627672D}"/>
    <cellStyle name="Millares 45 3 2" xfId="37142" xr:uid="{D127AA40-D4B0-4D3F-BBA8-8875FA14952B}"/>
    <cellStyle name="Millares 45 4" xfId="25701" xr:uid="{5583DC41-C7B4-43AB-BBA4-A8C4DACF001D}"/>
    <cellStyle name="Millares 45 5" xfId="48584" xr:uid="{A3B4F3AA-F66B-4F2E-9ED1-BC095B9C6D95}"/>
    <cellStyle name="Millares 46" xfId="3055" xr:uid="{3E07FA9A-E932-4531-A0C0-4120177922D2}"/>
    <cellStyle name="Millares 46 2" xfId="7298" xr:uid="{EE5498C7-0471-4D74-947B-1B32606C7087}"/>
    <cellStyle name="Millares 46 2 2" xfId="18750" xr:uid="{1F77B78D-9C9F-4EA7-BF15-67B1520496F3}"/>
    <cellStyle name="Millares 46 2 2 2" xfId="41644" xr:uid="{8CFD82A5-08C7-48CF-9806-73D55098D565}"/>
    <cellStyle name="Millares 46 2 3" xfId="30203" xr:uid="{89AC23A6-0B36-494F-ABD5-F6C5693C1E8C}"/>
    <cellStyle name="Millares 46 2 4" xfId="53085" xr:uid="{4DE2766A-18FB-419E-9699-C8CFEC60B904}"/>
    <cellStyle name="Millares 46 3" xfId="14508" xr:uid="{25E72AE3-3740-4478-91B4-1BECF368A4C9}"/>
    <cellStyle name="Millares 46 3 2" xfId="37402" xr:uid="{6E194FB4-FE0B-4805-B7F2-43316FAE3664}"/>
    <cellStyle name="Millares 46 4" xfId="25961" xr:uid="{B463B394-A33C-494E-B11B-8C62D8409AB3}"/>
    <cellStyle name="Millares 46 5" xfId="48843" xr:uid="{A8F2899C-2FCA-450F-B93B-6CD67C222D73}"/>
    <cellStyle name="Millares 47" xfId="3148" xr:uid="{619E3601-727D-4E25-B192-9C57031AD250}"/>
    <cellStyle name="Millares 47 2" xfId="7391" xr:uid="{EA1CAFFE-A35C-4060-9768-5204BA84D11F}"/>
    <cellStyle name="Millares 47 2 2" xfId="18843" xr:uid="{57D4C20C-B021-4E05-96E5-3214DAF3A94E}"/>
    <cellStyle name="Millares 47 2 2 2" xfId="41737" xr:uid="{8AC3B670-FB2D-447C-BA13-277752FC59D0}"/>
    <cellStyle name="Millares 47 2 3" xfId="30296" xr:uid="{721FA955-61A3-4D28-A22F-819F703B6849}"/>
    <cellStyle name="Millares 47 2 4" xfId="53178" xr:uid="{A928FD4E-F8BC-44C1-B20E-36CB3B542174}"/>
    <cellStyle name="Millares 47 3" xfId="14601" xr:uid="{9C0CF949-DB1A-4ECC-A33C-67EF96B420D9}"/>
    <cellStyle name="Millares 47 3 2" xfId="37495" xr:uid="{F2665490-A525-4533-9C25-EA21E027A884}"/>
    <cellStyle name="Millares 47 4" xfId="26054" xr:uid="{14EC401B-63C5-4A42-B9DC-C427582855CF}"/>
    <cellStyle name="Millares 47 5" xfId="48936" xr:uid="{C3A9C705-240E-430F-A0D2-F62A9B705CF9}"/>
    <cellStyle name="Millares 48" xfId="3316" xr:uid="{A3F5BB0B-A43C-41DD-ACBE-61A30A11AA63}"/>
    <cellStyle name="Millares 48 2" xfId="7559" xr:uid="{DD0EC991-C6D8-4C74-AEED-1B633D33F6AD}"/>
    <cellStyle name="Millares 48 2 2" xfId="19011" xr:uid="{79416F0A-384B-407A-A09D-5F2BD9138E29}"/>
    <cellStyle name="Millares 48 2 2 2" xfId="41905" xr:uid="{B63E3647-7FCC-4700-A704-EDC9E986E66A}"/>
    <cellStyle name="Millares 48 2 3" xfId="30464" xr:uid="{E84A9BA2-052F-4BD6-B8E3-FA092C42732D}"/>
    <cellStyle name="Millares 48 2 4" xfId="53346" xr:uid="{D1CDF0FC-B10D-4EDE-ACB5-809E9065D3F0}"/>
    <cellStyle name="Millares 48 3" xfId="14769" xr:uid="{6E579253-9239-491B-9C3D-DAE7517195FF}"/>
    <cellStyle name="Millares 48 3 2" xfId="37663" xr:uid="{4E1A7964-DDFA-4DF9-B950-63A0A2086EBF}"/>
    <cellStyle name="Millares 48 4" xfId="26222" xr:uid="{378B1D0B-7A80-4EE9-A6F1-EB41FDA8D0DA}"/>
    <cellStyle name="Millares 48 5" xfId="49104" xr:uid="{40D9EF54-F30D-4114-A103-9423DB209358}"/>
    <cellStyle name="Millares 49" xfId="3321" xr:uid="{8097C254-AA0B-4807-B4FB-9DB708B98692}"/>
    <cellStyle name="Millares 49 2" xfId="7564" xr:uid="{07BAE205-8808-4281-8E7F-016A986FA5EF}"/>
    <cellStyle name="Millares 49 2 2" xfId="19016" xr:uid="{EEC77673-A317-46A5-9CE9-2AB7C92EDBD3}"/>
    <cellStyle name="Millares 49 2 2 2" xfId="41910" xr:uid="{2FAC4B74-FD9C-449F-86D8-E814AA0E740C}"/>
    <cellStyle name="Millares 49 2 3" xfId="30469" xr:uid="{589BE403-EA83-4310-8F51-7F24DBA3B448}"/>
    <cellStyle name="Millares 49 2 4" xfId="53351" xr:uid="{D080ECEF-DDA8-4817-8C6C-2DF6F3959553}"/>
    <cellStyle name="Millares 49 3" xfId="14774" xr:uid="{409FE48D-F310-4CA2-BE4B-E2144BB38C57}"/>
    <cellStyle name="Millares 49 3 2" xfId="37668" xr:uid="{BFFFDAE1-281C-4C64-A0E4-521CE63E5DB9}"/>
    <cellStyle name="Millares 49 4" xfId="26227" xr:uid="{D2246427-87CB-430C-B5F3-2C1EC95490E2}"/>
    <cellStyle name="Millares 49 5" xfId="49109" xr:uid="{486A00D0-9E03-419A-A625-9DDBBF20F0BB}"/>
    <cellStyle name="Millares 5" xfId="113" xr:uid="{ED385A95-3EB4-4E0E-9CA1-0D26D3C762F7}"/>
    <cellStyle name="Millares 5 2" xfId="153" xr:uid="{CB91C910-702D-4ECA-B1A6-5CE3F3B35586}"/>
    <cellStyle name="Millares 50" xfId="4373" xr:uid="{BA4D67B3-C639-4EBD-A661-A09035B11A3A}"/>
    <cellStyle name="Millares 50 2" xfId="15825" xr:uid="{D77179D3-47F0-4049-AE55-2A459E760CFE}"/>
    <cellStyle name="Millares 50 2 2" xfId="38719" xr:uid="{23425D3E-C68B-4050-811D-C2EA54DB9470}"/>
    <cellStyle name="Millares 50 3" xfId="27278" xr:uid="{ED0E4EFF-F713-4F40-ACD4-8DB270D62928}"/>
    <cellStyle name="Millares 50 4" xfId="50160" xr:uid="{2286F7F5-3473-43AD-9EA0-6E6C43AF435E}"/>
    <cellStyle name="Millares 51" xfId="2794" xr:uid="{E8E002A1-98C7-4216-A2E9-BFEB6974ABE9}"/>
    <cellStyle name="Millares 52" xfId="4475" xr:uid="{7EDDF264-8A2C-4DD5-BBC4-EEA17AAC1563}"/>
    <cellStyle name="Millares 52 2" xfId="15927" xr:uid="{BEE82012-0C4D-4E5F-9EA1-17D7F337C81E}"/>
    <cellStyle name="Millares 52 2 2" xfId="38821" xr:uid="{CA03AA3C-57C4-4347-9995-F42B27B39F7C}"/>
    <cellStyle name="Millares 52 3" xfId="27380" xr:uid="{BCA1FA17-37C9-49A0-A281-F4E76A09F0D2}"/>
    <cellStyle name="Millares 52 4" xfId="50262" xr:uid="{96A4C54F-235D-446A-9B44-E1F73AB2B85D}"/>
    <cellStyle name="Millares 53" xfId="4651" xr:uid="{6CB07F57-9BE9-4124-8118-EDB3EA5F273F}"/>
    <cellStyle name="Millares 53 2" xfId="16103" xr:uid="{B331689E-5BCB-402B-8E3F-97D7E5B60DE4}"/>
    <cellStyle name="Millares 53 2 2" xfId="38997" xr:uid="{2193E6F5-2D83-483F-AC4D-A3C75008A308}"/>
    <cellStyle name="Millares 53 3" xfId="27556" xr:uid="{5520D556-740C-4F4B-B1E7-D1D26BF64256}"/>
    <cellStyle name="Millares 53 4" xfId="50438" xr:uid="{4E3072B9-0C5F-4D5E-876D-AADB480BAF82}"/>
    <cellStyle name="Millares 54" xfId="4647" xr:uid="{B0DB14D6-10EA-449B-B8EE-D3B4487F3298}"/>
    <cellStyle name="Millares 54 2" xfId="16099" xr:uid="{3927EEE0-4075-4BDC-8C19-9023B42A879F}"/>
    <cellStyle name="Millares 54 2 2" xfId="38993" xr:uid="{6403AAE1-21C8-4BAC-9D76-F5E61A8245BD}"/>
    <cellStyle name="Millares 54 3" xfId="27552" xr:uid="{AC7C4148-A0EF-4E74-BCAB-FE496C381B1D}"/>
    <cellStyle name="Millares 54 4" xfId="50434" xr:uid="{0FCE8013-F8EF-4EB9-B12A-761768434ADF}"/>
    <cellStyle name="Millares 55" xfId="4378" xr:uid="{A79C0762-422A-4A5E-A899-3305C8A85479}"/>
    <cellStyle name="Millares 55 2" xfId="15830" xr:uid="{A3F30FE6-AC6B-4DD2-86DE-72166ADB90F2}"/>
    <cellStyle name="Millares 55 2 2" xfId="38724" xr:uid="{B274A665-4E31-42FC-8B0F-757FBBF6B9A2}"/>
    <cellStyle name="Millares 55 3" xfId="27283" xr:uid="{77C17F87-2450-4189-99B9-EE9D26F73B41}"/>
    <cellStyle name="Millares 55 4" xfId="50165" xr:uid="{FFD22C81-C27A-4F12-9BFF-ADEE32B91920}"/>
    <cellStyle name="Millares 56" xfId="4406" xr:uid="{800131C0-34CE-4F80-AF53-09A896A5BAAE}"/>
    <cellStyle name="Millares 56 2" xfId="15858" xr:uid="{003F467F-F9B2-4CE7-8FC8-BCC4357F9101}"/>
    <cellStyle name="Millares 56 2 2" xfId="38752" xr:uid="{A453439E-A534-4C5D-A2E5-A85E63C7CF79}"/>
    <cellStyle name="Millares 56 3" xfId="27311" xr:uid="{7D929D52-0248-48E7-965B-74D7BD5FF2FA}"/>
    <cellStyle name="Millares 56 4" xfId="50193" xr:uid="{8C62D161-1CCF-4540-AF1A-37A4A6064C46}"/>
    <cellStyle name="Millares 57" xfId="4655" xr:uid="{4E6ED76E-EC40-41FD-AB6D-253EFE557287}"/>
    <cellStyle name="Millares 57 2" xfId="16107" xr:uid="{B61A6BBA-BE1A-401E-B2A8-98C4925D4939}"/>
    <cellStyle name="Millares 57 2 2" xfId="39001" xr:uid="{CB18B0B3-4421-41C0-9544-3102A26FF5D6}"/>
    <cellStyle name="Millares 57 3" xfId="27560" xr:uid="{EF50BBD3-1201-4CDA-B7DC-063A287BB20C}"/>
    <cellStyle name="Millares 57 4" xfId="50442" xr:uid="{0D241C1D-21EC-4207-8BE3-1E88AFE606B8}"/>
    <cellStyle name="Millares 58" xfId="4645" xr:uid="{4ED8F1D4-0C76-46D3-A4FD-D482AC5D1EC9}"/>
    <cellStyle name="Millares 58 2" xfId="16097" xr:uid="{7E2813CE-39E3-49BF-BCDA-A5DDB0793734}"/>
    <cellStyle name="Millares 58 2 2" xfId="38991" xr:uid="{64B4C148-F796-420D-B345-C6F590FE008C}"/>
    <cellStyle name="Millares 58 3" xfId="27550" xr:uid="{6752CA1E-D796-4626-88F0-B0F37E467BA0}"/>
    <cellStyle name="Millares 58 4" xfId="50432" xr:uid="{6700B341-30B1-41DD-951D-F93D7C014213}"/>
    <cellStyle name="Millares 59" xfId="4658" xr:uid="{BE45B218-BB95-4A80-95E0-1ADBAE9C184C}"/>
    <cellStyle name="Millares 59 2" xfId="16110" xr:uid="{BA1F58B3-8022-454B-85E6-D9B56BC6C351}"/>
    <cellStyle name="Millares 59 2 2" xfId="39004" xr:uid="{44A107D6-FAFB-41ED-89D1-4C353F8D4B53}"/>
    <cellStyle name="Millares 59 3" xfId="27563" xr:uid="{3AB147B2-753F-463B-A64A-2DA8368CBAC4}"/>
    <cellStyle name="Millares 59 4" xfId="50445" xr:uid="{47209B1B-E929-4404-9A91-9EA75EE0548D}"/>
    <cellStyle name="Millares 6" xfId="149" xr:uid="{7C61545B-B2D4-469E-A070-23068FA30FEF}"/>
    <cellStyle name="Millares 6 10" xfId="713" xr:uid="{AEFF1502-C6E6-4074-9F09-563639373E6D}"/>
    <cellStyle name="Millares 6 10 2" xfId="2030" xr:uid="{39FC7C7F-C3D2-4C77-8AE1-476CDB09E717}"/>
    <cellStyle name="Millares 6 10 2 2" xfId="6278" xr:uid="{D865840B-C718-4052-89A9-30F059E5D54F}"/>
    <cellStyle name="Millares 6 10 2 2 2" xfId="17730" xr:uid="{5A4F7655-4067-4B71-95F6-31F46DD1FDC2}"/>
    <cellStyle name="Millares 6 10 2 2 2 2" xfId="40624" xr:uid="{13AA86BF-4776-4610-9F0A-DFDB3057FA09}"/>
    <cellStyle name="Millares 6 10 2 2 3" xfId="29183" xr:uid="{6F52B847-31AD-43B1-9A0B-8A361F693D0B}"/>
    <cellStyle name="Millares 6 10 2 2 4" xfId="52065" xr:uid="{97E69F31-401F-45F1-9893-5870442976D8}"/>
    <cellStyle name="Millares 6 10 2 3" xfId="13488" xr:uid="{48A07C73-CCCE-4A5B-ADA2-6082481B740F}"/>
    <cellStyle name="Millares 6 10 2 3 2" xfId="36382" xr:uid="{8DF4DAED-EC28-4BB1-BFF2-867FACDA2E0A}"/>
    <cellStyle name="Millares 6 10 2 4" xfId="24941" xr:uid="{61263AF8-66A6-4CD8-A0B0-433A1FF907DD}"/>
    <cellStyle name="Millares 6 10 2 5" xfId="47824" xr:uid="{20B3DC4B-9263-44FD-9CB2-71C4D784A02D}"/>
    <cellStyle name="Millares 6 10 3" xfId="3874" xr:uid="{805E541B-380F-4C10-9779-929D35C8245B}"/>
    <cellStyle name="Millares 6 10 3 2" xfId="8117" xr:uid="{C932D1C2-3906-4119-BF8E-FC24AE2E6437}"/>
    <cellStyle name="Millares 6 10 3 2 2" xfId="19569" xr:uid="{A9A3A3E5-6231-41A3-A833-627D0776FE54}"/>
    <cellStyle name="Millares 6 10 3 2 2 2" xfId="42463" xr:uid="{C6A844FB-BFD2-4A80-873B-DCFD054C7C0F}"/>
    <cellStyle name="Millares 6 10 3 2 3" xfId="31022" xr:uid="{15616866-72B3-4617-9381-DD1509B40D04}"/>
    <cellStyle name="Millares 6 10 3 2 4" xfId="53904" xr:uid="{EDE74CF1-12F5-4811-BBDB-7C9F55054701}"/>
    <cellStyle name="Millares 6 10 3 3" xfId="15327" xr:uid="{DECBD639-A8FB-4839-8DA9-365739766470}"/>
    <cellStyle name="Millares 6 10 3 3 2" xfId="38221" xr:uid="{B2F10EC5-67D4-4614-BDCB-5F3DECC418A9}"/>
    <cellStyle name="Millares 6 10 3 4" xfId="26780" xr:uid="{00EB00EF-D29D-4E1D-A968-23571CE2AAF8}"/>
    <cellStyle name="Millares 6 10 3 5" xfId="49662" xr:uid="{C666FAE9-7F4D-4B58-819F-2380AD7947EB}"/>
    <cellStyle name="Millares 6 10 4" xfId="4961" xr:uid="{551DDC10-547E-43A9-BDE8-397317A40733}"/>
    <cellStyle name="Millares 6 10 4 2" xfId="16413" xr:uid="{9D9B0355-1040-4787-AD1B-66DA90EF1C0E}"/>
    <cellStyle name="Millares 6 10 4 2 2" xfId="39307" xr:uid="{9A1AA3EB-A6FC-47D2-B410-0837E4F60FCE}"/>
    <cellStyle name="Millares 6 10 4 3" xfId="27866" xr:uid="{A27EA164-C9C4-4DAE-ACE3-FDE40EAE2808}"/>
    <cellStyle name="Millares 6 10 4 4" xfId="50748" xr:uid="{A927A170-B662-4CE9-9088-026554DB029D}"/>
    <cellStyle name="Millares 6 10 5" xfId="10022" xr:uid="{7861F0D4-8A14-4085-BCFE-F3A473A95867}"/>
    <cellStyle name="Millares 6 10 5 2" xfId="21465" xr:uid="{20442CD5-158D-41E6-8283-1600A07417A5}"/>
    <cellStyle name="Millares 6 10 5 2 2" xfId="44359" xr:uid="{AA30C8AE-F912-4403-8F29-8480F45C198E}"/>
    <cellStyle name="Millares 6 10 5 3" xfId="32918" xr:uid="{34873D67-7359-48B9-91F6-A0E1276F6254}"/>
    <cellStyle name="Millares 6 10 6" xfId="11106" xr:uid="{FEF25919-7BD2-4254-832B-CA8573D21ABB}"/>
    <cellStyle name="Millares 6 10 6 2" xfId="22549" xr:uid="{D97B7145-1AD1-4ED4-B669-0DBA681E4CCA}"/>
    <cellStyle name="Millares 6 10 6 2 2" xfId="45443" xr:uid="{BDC07353-BB10-4336-BE95-1E8DE9CBB9B2}"/>
    <cellStyle name="Millares 6 10 6 3" xfId="34002" xr:uid="{4AED67AE-C483-4FA7-99DF-8370772D871A}"/>
    <cellStyle name="Millares 6 10 7" xfId="12171" xr:uid="{0203E0F4-B22B-4DFD-948E-8418EE9E778F}"/>
    <cellStyle name="Millares 6 10 7 2" xfId="35065" xr:uid="{ED3522E3-BCDE-4044-8A30-946CCFC94E04}"/>
    <cellStyle name="Millares 6 10 8" xfId="23624" xr:uid="{D77C41E8-DC2E-4782-A368-6FAFD33812BF}"/>
    <cellStyle name="Millares 6 10 9" xfId="46507" xr:uid="{B733E3F8-B53A-4E47-965F-3AC2D7AC93BB}"/>
    <cellStyle name="Millares 6 11" xfId="1241" xr:uid="{AA5B225D-8701-4770-A2EE-70FE890D9CA6}"/>
    <cellStyle name="Millares 6 11 2" xfId="2558" xr:uid="{009FDF74-56B4-4C3B-9B8C-59F506CFB477}"/>
    <cellStyle name="Millares 6 11 2 2" xfId="6806" xr:uid="{AB848477-5F26-43AC-B8BE-1AE7DAAB2F42}"/>
    <cellStyle name="Millares 6 11 2 2 2" xfId="18258" xr:uid="{B0371495-5070-4701-95F1-5D7014B90DF2}"/>
    <cellStyle name="Millares 6 11 2 2 2 2" xfId="41152" xr:uid="{C9E2268D-2440-4FB7-97D9-E601A7E77081}"/>
    <cellStyle name="Millares 6 11 2 2 3" xfId="29711" xr:uid="{4B0C3549-28DD-448D-B270-E4658E830F25}"/>
    <cellStyle name="Millares 6 11 2 2 4" xfId="52593" xr:uid="{51A381B4-9817-4C17-8DAC-49E87D01581A}"/>
    <cellStyle name="Millares 6 11 2 3" xfId="14016" xr:uid="{9F18C18A-49CE-41EA-957E-9D1FC7E8D19F}"/>
    <cellStyle name="Millares 6 11 2 3 2" xfId="36910" xr:uid="{80A79454-316E-4540-95BC-198291E709C0}"/>
    <cellStyle name="Millares 6 11 2 4" xfId="25469" xr:uid="{5773043E-9E5D-4C36-B28C-BCFA82CAE3CB}"/>
    <cellStyle name="Millares 6 11 2 5" xfId="48352" xr:uid="{640D6367-3743-4C69-9B2B-392B8F1674E2}"/>
    <cellStyle name="Millares 6 11 3" xfId="5489" xr:uid="{D851CD0F-59E1-4F73-903B-96822AB04C38}"/>
    <cellStyle name="Millares 6 11 3 2" xfId="16941" xr:uid="{FA390DEE-F7D9-4684-ABBF-40781524F86E}"/>
    <cellStyle name="Millares 6 11 3 2 2" xfId="39835" xr:uid="{0014ACE2-6361-453B-A153-E1AD7E3333BA}"/>
    <cellStyle name="Millares 6 11 3 3" xfId="28394" xr:uid="{7EEC8B2F-74EB-4803-BF6C-77F9DF9A6F62}"/>
    <cellStyle name="Millares 6 11 3 4" xfId="51276" xr:uid="{CA75D398-138A-4A14-A498-06F206C686BE}"/>
    <cellStyle name="Millares 6 11 4" xfId="12699" xr:uid="{F13B4301-66AE-4030-8FDB-CFB388BBB3B3}"/>
    <cellStyle name="Millares 6 11 4 2" xfId="35593" xr:uid="{41FB774F-A677-4B55-B01D-6B2180368C9C}"/>
    <cellStyle name="Millares 6 11 5" xfId="24152" xr:uid="{83C40A9F-1CCC-4AB1-BA68-E852FF94F6CD}"/>
    <cellStyle name="Millares 6 11 6" xfId="47035" xr:uid="{66F2455F-8B40-4E8C-B358-66E4CF72ACF9}"/>
    <cellStyle name="Millares 6 12" xfId="1504" xr:uid="{D855ACD9-221F-4F02-A2C1-40D7185D33CF}"/>
    <cellStyle name="Millares 6 12 2" xfId="5752" xr:uid="{9D8839C1-FA1C-477F-8247-C78CCA50CFE4}"/>
    <cellStyle name="Millares 6 12 2 2" xfId="17204" xr:uid="{E5D7D29B-FB8E-4F78-AD53-063DDCD8E69C}"/>
    <cellStyle name="Millares 6 12 2 2 2" xfId="40098" xr:uid="{467E89A2-098A-4281-9FA6-D5370C5E5315}"/>
    <cellStyle name="Millares 6 12 2 3" xfId="28657" xr:uid="{8E4768AF-8A9C-484B-B9E8-273593A9CBFF}"/>
    <cellStyle name="Millares 6 12 2 4" xfId="51539" xr:uid="{09DE9AB3-6D1C-4549-9970-FB138C9481D3}"/>
    <cellStyle name="Millares 6 12 3" xfId="12962" xr:uid="{26D3F85E-F425-46E3-BB11-A9EA183BA506}"/>
    <cellStyle name="Millares 6 12 3 2" xfId="35856" xr:uid="{3A84D8F1-F241-4D2B-8A4D-0841EC18D3D6}"/>
    <cellStyle name="Millares 6 12 4" xfId="24415" xr:uid="{1C67582F-A73F-48F1-849E-AC221059DE08}"/>
    <cellStyle name="Millares 6 12 5" xfId="47298" xr:uid="{479C0973-AD4A-424E-AF01-6478F03819FD}"/>
    <cellStyle name="Millares 6 13" xfId="2825" xr:uid="{DBFE8A99-8343-4166-955A-9614DCE42EEC}"/>
    <cellStyle name="Millares 6 13 2" xfId="7070" xr:uid="{5C9D9350-E7F9-45A7-A9D0-2A4375B5CB8F}"/>
    <cellStyle name="Millares 6 13 2 2" xfId="18522" xr:uid="{F04B563C-9F44-4180-9631-3937EED8684B}"/>
    <cellStyle name="Millares 6 13 2 2 2" xfId="41416" xr:uid="{C360E8AD-5091-4410-B6FC-1F41D8B91020}"/>
    <cellStyle name="Millares 6 13 2 3" xfId="29975" xr:uid="{829B03E4-2FF6-4863-9100-C549312AF11C}"/>
    <cellStyle name="Millares 6 13 2 4" xfId="52857" xr:uid="{EFA5614A-60B5-4FDE-80E4-D9E2B8BDC0D5}"/>
    <cellStyle name="Millares 6 13 3" xfId="14280" xr:uid="{3ACE95FF-B9AE-41F7-879B-91CFFB0DF8BD}"/>
    <cellStyle name="Millares 6 13 3 2" xfId="37174" xr:uid="{B2E37006-1FED-4941-A640-98CB23D8F7B5}"/>
    <cellStyle name="Millares 6 13 4" xfId="25733" xr:uid="{F9233C14-E72F-474A-BDC9-2ACFB354997F}"/>
    <cellStyle name="Millares 6 13 5" xfId="48615" xr:uid="{995847C7-ACB9-4EC3-B0F8-01FA6E52BF20}"/>
    <cellStyle name="Millares 6 14" xfId="3086" xr:uid="{206345A6-253A-4B95-8A27-BC0BF4E3B731}"/>
    <cellStyle name="Millares 6 14 2" xfId="7329" xr:uid="{9A7FBBFE-C3EF-4248-83D4-13E78E4E3B11}"/>
    <cellStyle name="Millares 6 14 2 2" xfId="18781" xr:uid="{4AF941B7-2610-4AE8-B5F8-B43929499179}"/>
    <cellStyle name="Millares 6 14 2 2 2" xfId="41675" xr:uid="{98598B26-B9FD-4F33-A3F4-E2200B884275}"/>
    <cellStyle name="Millares 6 14 2 3" xfId="30234" xr:uid="{51964A83-FFC7-41D9-BEEB-30B479460A58}"/>
    <cellStyle name="Millares 6 14 2 4" xfId="53116" xr:uid="{536F846D-AB79-439C-8430-85863F82E25D}"/>
    <cellStyle name="Millares 6 14 3" xfId="14539" xr:uid="{A0D349D2-7E7B-49E2-861B-EFDE6891E63A}"/>
    <cellStyle name="Millares 6 14 3 2" xfId="37433" xr:uid="{B779B2BC-E650-4C9B-B75F-6DC9A14AE327}"/>
    <cellStyle name="Millares 6 14 4" xfId="25992" xr:uid="{7EDEF424-71CF-4FDC-AEA1-5E733EE39CA8}"/>
    <cellStyle name="Millares 6 14 5" xfId="48874" xr:uid="{44BE3C93-0044-4736-B4DC-A0A8DDB3F750}"/>
    <cellStyle name="Millares 6 15" xfId="3348" xr:uid="{B5515821-FBC0-41A6-9AC5-5695775DE694}"/>
    <cellStyle name="Millares 6 15 2" xfId="7591" xr:uid="{2B8FA78A-96FB-48DC-9CCF-45B86CDA7D41}"/>
    <cellStyle name="Millares 6 15 2 2" xfId="19043" xr:uid="{9CBEF768-C136-4CCD-A1F3-CD31FD3BD79E}"/>
    <cellStyle name="Millares 6 15 2 2 2" xfId="41937" xr:uid="{3D624182-0CAD-46C8-94A3-8C799BDED345}"/>
    <cellStyle name="Millares 6 15 2 3" xfId="30496" xr:uid="{867FCA90-F79E-4923-9A4E-B7035AC25568}"/>
    <cellStyle name="Millares 6 15 2 4" xfId="53378" xr:uid="{D8098AD5-27C6-4FF7-B0D6-5E90E4C1AEA2}"/>
    <cellStyle name="Millares 6 15 3" xfId="14801" xr:uid="{8C9B1816-ED87-4978-9E14-2DAD4614A459}"/>
    <cellStyle name="Millares 6 15 3 2" xfId="37695" xr:uid="{31B987D9-E71B-428C-850F-B732C354F67C}"/>
    <cellStyle name="Millares 6 15 4" xfId="26254" xr:uid="{6CB7E8A8-E804-42F7-AC98-EE6A3B10CE24}"/>
    <cellStyle name="Millares 6 15 5" xfId="49136" xr:uid="{6D8B724E-2273-40AC-ADEE-4FB551E06E7C}"/>
    <cellStyle name="Millares 6 16" xfId="4409" xr:uid="{35B179CF-0C23-4A39-91F8-1735735F427F}"/>
    <cellStyle name="Millares 6 16 2" xfId="15861" xr:uid="{7F5E62E8-74E5-4CA7-B44F-E31BCF54A91B}"/>
    <cellStyle name="Millares 6 16 2 2" xfId="38755" xr:uid="{4CD12DC7-6622-4511-9E60-927AE664942C}"/>
    <cellStyle name="Millares 6 16 3" xfId="27314" xr:uid="{E055D8F8-2DA4-4D15-97F8-183562B89EFB}"/>
    <cellStyle name="Millares 6 16 4" xfId="50196" xr:uid="{2F3CB6FF-764F-4378-A83E-9DF952529AD5}"/>
    <cellStyle name="Millares 6 17" xfId="8661" xr:uid="{7D7C7F15-E0A9-4E83-A622-D1B2F0E33CB1}"/>
    <cellStyle name="Millares 6 18" xfId="8695" xr:uid="{B8459245-44AF-4FDC-AEF8-30CCB84F6D5B}"/>
    <cellStyle name="Millares 6 18 2" xfId="20139" xr:uid="{01C174C6-F753-4010-AE2E-E3BF91A72729}"/>
    <cellStyle name="Millares 6 18 2 2" xfId="43033" xr:uid="{AD8BDCA6-D234-48F2-8A8D-AFECED814B98}"/>
    <cellStyle name="Millares 6 18 3" xfId="31592" xr:uid="{54AE818E-96DA-4B08-AB5D-7D4F0DED552F}"/>
    <cellStyle name="Millares 6 18 4" xfId="54474" xr:uid="{FB0EF516-1C79-4DC4-B06E-DB583654707A}"/>
    <cellStyle name="Millares 6 19" xfId="8956" xr:uid="{DEBBAC43-D721-4320-B735-FFD693C71A4D}"/>
    <cellStyle name="Millares 6 19 2" xfId="20400" xr:uid="{D98A751D-1486-4CB2-9571-3F996F0F23E2}"/>
    <cellStyle name="Millares 6 19 2 2" xfId="43294" xr:uid="{CDAC233C-D43D-4F7B-9063-33325F724735}"/>
    <cellStyle name="Millares 6 19 3" xfId="31853" xr:uid="{A2E3E566-F8D1-4EB6-A880-465A836FD29C}"/>
    <cellStyle name="Millares 6 19 4" xfId="54735" xr:uid="{AE821348-686C-4DCA-A18C-804AADDA607B}"/>
    <cellStyle name="Millares 6 2" xfId="146" xr:uid="{EB2A6D21-96FD-40CA-BF83-9965B7FDF767}"/>
    <cellStyle name="Millares 6 2 10" xfId="1239" xr:uid="{A79EFFFE-C6C7-40E8-BB21-247BD708953D}"/>
    <cellStyle name="Millares 6 2 10 2" xfId="2556" xr:uid="{DD35AFD8-0340-4397-B714-2D3B8BE2B848}"/>
    <cellStyle name="Millares 6 2 10 2 2" xfId="6804" xr:uid="{5ADFC6ED-9C5A-4ED2-9A73-74C38986F99E}"/>
    <cellStyle name="Millares 6 2 10 2 2 2" xfId="18256" xr:uid="{D5C736A9-A8A4-4CBD-B1C2-A7FAFDB20DF8}"/>
    <cellStyle name="Millares 6 2 10 2 2 2 2" xfId="41150" xr:uid="{CDB14C88-DC25-4745-9E8F-ED249755E54F}"/>
    <cellStyle name="Millares 6 2 10 2 2 3" xfId="29709" xr:uid="{1EC511BE-F5BA-4C27-B82A-75C4F395E475}"/>
    <cellStyle name="Millares 6 2 10 2 2 4" xfId="52591" xr:uid="{F00DB3CC-ECA3-48D8-81EB-BA134AEEC0C0}"/>
    <cellStyle name="Millares 6 2 10 2 3" xfId="14014" xr:uid="{8A2ACD2E-CE07-48C2-991E-1576F0C0743E}"/>
    <cellStyle name="Millares 6 2 10 2 3 2" xfId="36908" xr:uid="{136B43D5-FC5D-46A2-941F-2FDAA96C0F86}"/>
    <cellStyle name="Millares 6 2 10 2 4" xfId="25467" xr:uid="{B4256AD3-8422-4B44-9038-CF7E758552E9}"/>
    <cellStyle name="Millares 6 2 10 2 5" xfId="48350" xr:uid="{08E52E4E-3ECB-4CEF-95BF-0E6F00B8DFCB}"/>
    <cellStyle name="Millares 6 2 10 3" xfId="5487" xr:uid="{BCC76FD8-FE35-434B-ACBD-B4FED9D4292B}"/>
    <cellStyle name="Millares 6 2 10 3 2" xfId="16939" xr:uid="{E3162759-B23D-4381-97D0-6439A14CD571}"/>
    <cellStyle name="Millares 6 2 10 3 2 2" xfId="39833" xr:uid="{49838B82-737F-4CF4-84C2-1B4DB05733DB}"/>
    <cellStyle name="Millares 6 2 10 3 3" xfId="28392" xr:uid="{EB4D8E8B-D531-45F4-84B0-1D20FA153B69}"/>
    <cellStyle name="Millares 6 2 10 3 4" xfId="51274" xr:uid="{23CA3F9E-9350-491B-B5BC-69DDB196D67C}"/>
    <cellStyle name="Millares 6 2 10 4" xfId="12697" xr:uid="{F14ECE58-A7D4-4320-97E2-12469FECB6EA}"/>
    <cellStyle name="Millares 6 2 10 4 2" xfId="35591" xr:uid="{626CA468-8C8C-4FDA-ACE0-EC6F86899A7F}"/>
    <cellStyle name="Millares 6 2 10 5" xfId="24150" xr:uid="{6CB85B31-89E5-49A8-BA89-D35A9F5D61CD}"/>
    <cellStyle name="Millares 6 2 10 6" xfId="47033" xr:uid="{7D67B536-34DB-4924-AA32-B16E8B4B82D1}"/>
    <cellStyle name="Millares 6 2 11" xfId="1502" xr:uid="{A2FECCCE-1762-40BA-B545-6DA5537E2896}"/>
    <cellStyle name="Millares 6 2 11 2" xfId="5750" xr:uid="{0A34860F-56B2-42A3-A030-732CD6514459}"/>
    <cellStyle name="Millares 6 2 11 2 2" xfId="17202" xr:uid="{C4F208FB-AB03-4B8A-9E8E-80E350F0C963}"/>
    <cellStyle name="Millares 6 2 11 2 2 2" xfId="40096" xr:uid="{278DF23D-49A1-4768-AE8B-A84BEBD96CD7}"/>
    <cellStyle name="Millares 6 2 11 2 3" xfId="28655" xr:uid="{E055DCE2-E3E3-41B3-8EC6-7596657D4171}"/>
    <cellStyle name="Millares 6 2 11 2 4" xfId="51537" xr:uid="{A8647147-827F-48A7-86E1-BA96086A301C}"/>
    <cellStyle name="Millares 6 2 11 3" xfId="12960" xr:uid="{2CC4D5AA-30F4-4357-A75B-76F581DD4D2E}"/>
    <cellStyle name="Millares 6 2 11 3 2" xfId="35854" xr:uid="{EF819AA1-EAFE-412B-BB2D-007BA953085F}"/>
    <cellStyle name="Millares 6 2 11 4" xfId="24413" xr:uid="{34A78535-5878-4C5D-A605-96504CBD68D5}"/>
    <cellStyle name="Millares 6 2 11 5" xfId="47296" xr:uid="{26587F5D-F881-409F-8457-4C111A44FDF2}"/>
    <cellStyle name="Millares 6 2 12" xfId="2823" xr:uid="{6704F8E3-537B-4422-8F6C-6B27BEC9C397}"/>
    <cellStyle name="Millares 6 2 12 2" xfId="7068" xr:uid="{F177268A-3A59-4DA4-988D-00F0BCFC46B7}"/>
    <cellStyle name="Millares 6 2 12 2 2" xfId="18520" xr:uid="{186F6A87-C8E6-4F65-9C00-006CF8A7C45B}"/>
    <cellStyle name="Millares 6 2 12 2 2 2" xfId="41414" xr:uid="{FEB0EF78-0DCE-4B21-AA45-CBF71311BA79}"/>
    <cellStyle name="Millares 6 2 12 2 3" xfId="29973" xr:uid="{AB364629-835D-4CF5-8372-7FF8D5009FFA}"/>
    <cellStyle name="Millares 6 2 12 2 4" xfId="52855" xr:uid="{FECC07E7-E69E-4587-8232-6DED55718932}"/>
    <cellStyle name="Millares 6 2 12 3" xfId="14278" xr:uid="{643CA77A-88A1-4CC5-94D1-A97D44E7B32F}"/>
    <cellStyle name="Millares 6 2 12 3 2" xfId="37172" xr:uid="{2F1EDDA2-1650-48FB-A566-405900B95BEA}"/>
    <cellStyle name="Millares 6 2 12 4" xfId="25731" xr:uid="{1904F142-3DDC-4F94-B050-19C76917AE7B}"/>
    <cellStyle name="Millares 6 2 12 5" xfId="48613" xr:uid="{06C1C3F2-D2AB-40C2-8335-C589A1DDD112}"/>
    <cellStyle name="Millares 6 2 13" xfId="3084" xr:uid="{EDBD5B29-FA58-43D6-B087-3C847114FB5E}"/>
    <cellStyle name="Millares 6 2 13 2" xfId="7327" xr:uid="{C6F8040A-BAF4-4D69-BE1C-55C67498EF25}"/>
    <cellStyle name="Millares 6 2 13 2 2" xfId="18779" xr:uid="{0271FA7A-F3F7-4097-A0FF-0C885BCEE171}"/>
    <cellStyle name="Millares 6 2 13 2 2 2" xfId="41673" xr:uid="{5BD2EB8E-3DE4-4488-8917-67323DA0AD78}"/>
    <cellStyle name="Millares 6 2 13 2 3" xfId="30232" xr:uid="{16E1D9DF-0A3F-4000-B3A9-7D10B7CE5BCF}"/>
    <cellStyle name="Millares 6 2 13 2 4" xfId="53114" xr:uid="{E0CF78CF-7C83-401D-B2A9-AD2D1F3D9D33}"/>
    <cellStyle name="Millares 6 2 13 3" xfId="14537" xr:uid="{B08AEC8D-AB27-43B2-9C0E-EDDB3D227C3D}"/>
    <cellStyle name="Millares 6 2 13 3 2" xfId="37431" xr:uid="{0349C1B6-75EF-4AB6-9D51-48A14F518C52}"/>
    <cellStyle name="Millares 6 2 13 4" xfId="25990" xr:uid="{BFF70410-CE3E-420D-8044-9D63021A2BC9}"/>
    <cellStyle name="Millares 6 2 13 5" xfId="48872" xr:uid="{A09E248A-283B-4933-BC11-D6522DD15E61}"/>
    <cellStyle name="Millares 6 2 14" xfId="3346" xr:uid="{6C2B722A-11A2-444C-AEC6-269D888B94CA}"/>
    <cellStyle name="Millares 6 2 14 2" xfId="7589" xr:uid="{4610DA2A-1202-417D-B1B0-E4F4D6E1A9AD}"/>
    <cellStyle name="Millares 6 2 14 2 2" xfId="19041" xr:uid="{3CA275FE-8FC1-4CD3-8B6F-ED79BA69F09A}"/>
    <cellStyle name="Millares 6 2 14 2 2 2" xfId="41935" xr:uid="{3E5CC262-0474-4454-AF94-0E198611A6C3}"/>
    <cellStyle name="Millares 6 2 14 2 3" xfId="30494" xr:uid="{26DFB656-E654-4792-A102-54DEF9DE9081}"/>
    <cellStyle name="Millares 6 2 14 2 4" xfId="53376" xr:uid="{B547BBF9-56A1-4471-8AC5-2620DD8DBE4E}"/>
    <cellStyle name="Millares 6 2 14 3" xfId="14799" xr:uid="{E66B24D1-F167-479A-AC2A-0DDF7E27BD6F}"/>
    <cellStyle name="Millares 6 2 14 3 2" xfId="37693" xr:uid="{9E4A936D-4F13-412B-8233-893B1492923D}"/>
    <cellStyle name="Millares 6 2 14 4" xfId="26252" xr:uid="{D0939077-5C2C-46E2-BD12-5F8C22610081}"/>
    <cellStyle name="Millares 6 2 14 5" xfId="49134" xr:uid="{200331B2-6164-47D8-A790-B12F9A929546}"/>
    <cellStyle name="Millares 6 2 15" xfId="4407" xr:uid="{AE93665B-ABA7-4A03-B0DD-D338AB5EA13D}"/>
    <cellStyle name="Millares 6 2 15 2" xfId="15859" xr:uid="{71E18F2B-483B-4853-85A5-804397978EBC}"/>
    <cellStyle name="Millares 6 2 15 2 2" xfId="38753" xr:uid="{BACF54F8-B76F-4C2E-B4D4-DFD553FB9B9A}"/>
    <cellStyle name="Millares 6 2 15 3" xfId="27312" xr:uid="{09C42823-F1E8-4026-9E29-990E292778FB}"/>
    <cellStyle name="Millares 6 2 15 4" xfId="50194" xr:uid="{0930A494-FFF5-4858-8670-13092E805F76}"/>
    <cellStyle name="Millares 6 2 16" xfId="8693" xr:uid="{A00B5005-86A8-439B-887C-45F6CAA3327F}"/>
    <cellStyle name="Millares 6 2 16 2" xfId="20137" xr:uid="{EE3AA715-13AD-4031-B9F6-2C832B43A32D}"/>
    <cellStyle name="Millares 6 2 16 2 2" xfId="43031" xr:uid="{FEC7D259-A6D6-4E50-B8B3-D92173C18F60}"/>
    <cellStyle name="Millares 6 2 16 3" xfId="31590" xr:uid="{3A8F756C-287E-4113-AB30-BB3FE2A3F562}"/>
    <cellStyle name="Millares 6 2 16 4" xfId="54472" xr:uid="{0587046A-1F82-4EF7-A940-E23991AB060C}"/>
    <cellStyle name="Millares 6 2 17" xfId="8954" xr:uid="{B58785C6-17E4-46ED-AA66-63999FA0DD21}"/>
    <cellStyle name="Millares 6 2 17 2" xfId="20398" xr:uid="{A03A2159-9F83-4771-B670-9ABCDC67A03F}"/>
    <cellStyle name="Millares 6 2 17 2 2" xfId="43292" xr:uid="{81D8C988-4C01-4401-84B5-18A5CB13E46A}"/>
    <cellStyle name="Millares 6 2 17 3" xfId="31851" xr:uid="{5ACD4737-8AAB-4BCC-ACDB-4A7FB1C7CC01}"/>
    <cellStyle name="Millares 6 2 17 4" xfId="54733" xr:uid="{2240CE24-BA91-4984-A7E8-6EC8899041CB}"/>
    <cellStyle name="Millares 6 2 18" xfId="9221" xr:uid="{2B2A0604-7856-4376-A110-F5F201220F5C}"/>
    <cellStyle name="Millares 6 2 18 2" xfId="20665" xr:uid="{71908A97-1127-4565-8C6F-F3FEB1FEBADE}"/>
    <cellStyle name="Millares 6 2 18 2 2" xfId="43559" xr:uid="{C9BA961E-8A9B-4D8E-9BA4-09AF83B0A5FB}"/>
    <cellStyle name="Millares 6 2 18 3" xfId="32118" xr:uid="{069B82D2-A537-4489-A054-5E6FECF8948F}"/>
    <cellStyle name="Millares 6 2 18 4" xfId="55000" xr:uid="{EB400A26-4642-4811-B0F7-F13E7B95C63D}"/>
    <cellStyle name="Millares 6 2 19" xfId="9491" xr:uid="{ED1D1D74-6AF3-4FA0-985A-C5F585BE838F}"/>
    <cellStyle name="Millares 6 2 19 2" xfId="20934" xr:uid="{CDEAAF05-0328-4F3B-A217-52E11B5223F2}"/>
    <cellStyle name="Millares 6 2 19 2 2" xfId="43828" xr:uid="{FC10AA0E-D3B4-40EE-9686-C1322516F261}"/>
    <cellStyle name="Millares 6 2 19 3" xfId="32387" xr:uid="{664F24FF-8270-461D-B830-102368016E34}"/>
    <cellStyle name="Millares 6 2 2" xfId="178" xr:uid="{5F63F6CE-6D17-4542-A8A3-6AE10192FD22}"/>
    <cellStyle name="Millares 6 2 2 10" xfId="3364" xr:uid="{DF12A4B0-501C-4C0E-BC45-1C64B5DAF0D4}"/>
    <cellStyle name="Millares 6 2 2 10 2" xfId="7607" xr:uid="{50241308-7AD3-4885-B161-06B0FDB24D5D}"/>
    <cellStyle name="Millares 6 2 2 10 2 2" xfId="19059" xr:uid="{D43F90A3-CC56-4116-9881-F38ABE86C7DF}"/>
    <cellStyle name="Millares 6 2 2 10 2 2 2" xfId="41953" xr:uid="{2AE2AA6D-9FC6-4CF5-B3EA-611387424DAB}"/>
    <cellStyle name="Millares 6 2 2 10 2 3" xfId="30512" xr:uid="{1396B9F0-3F63-40BF-A9F2-BDF0D75FD264}"/>
    <cellStyle name="Millares 6 2 2 10 2 4" xfId="53394" xr:uid="{9AB44D59-D81F-4572-B932-F17424CD898F}"/>
    <cellStyle name="Millares 6 2 2 10 3" xfId="14817" xr:uid="{17A5ADB6-3BBE-49FA-8421-C5D20CAD6F77}"/>
    <cellStyle name="Millares 6 2 2 10 3 2" xfId="37711" xr:uid="{400CAD9D-BE8D-40B3-A025-88F85BD994CE}"/>
    <cellStyle name="Millares 6 2 2 10 4" xfId="26270" xr:uid="{A77C5B62-FFDF-4704-BEB0-576898605131}"/>
    <cellStyle name="Millares 6 2 2 10 5" xfId="49152" xr:uid="{29A8A951-5F56-4D5F-B8B8-DCDDE8D874A3}"/>
    <cellStyle name="Millares 6 2 2 11" xfId="4427" xr:uid="{EC8EFF4B-EE14-4183-9EF0-38C2B5D7BCE3}"/>
    <cellStyle name="Millares 6 2 2 11 2" xfId="15879" xr:uid="{C408E1E4-C5F7-4B3B-A6C8-93FE93CB82BD}"/>
    <cellStyle name="Millares 6 2 2 11 2 2" xfId="38773" xr:uid="{831174F2-06F3-479A-BF29-2804C68FA937}"/>
    <cellStyle name="Millares 6 2 2 11 3" xfId="27332" xr:uid="{6D7E650C-2568-453B-BF2B-9A09B527FA68}"/>
    <cellStyle name="Millares 6 2 2 11 4" xfId="50214" xr:uid="{903193B6-ECCE-47A6-8C6B-7DD37483DED2}"/>
    <cellStyle name="Millares 6 2 2 12" xfId="8711" xr:uid="{38B25FB0-CAE2-460A-8E26-7000B1071D1E}"/>
    <cellStyle name="Millares 6 2 2 12 2" xfId="20155" xr:uid="{4F4CFD69-BB74-4E09-883D-13B6F21D79C7}"/>
    <cellStyle name="Millares 6 2 2 12 2 2" xfId="43049" xr:uid="{2178412C-26BC-4262-8EC6-F01C7C03C4CB}"/>
    <cellStyle name="Millares 6 2 2 12 3" xfId="31608" xr:uid="{72E9E6D7-C581-4B0F-98BB-DA5C79EA5EAD}"/>
    <cellStyle name="Millares 6 2 2 12 4" xfId="54490" xr:uid="{A81F4F87-A915-4955-8404-583F05B915E3}"/>
    <cellStyle name="Millares 6 2 2 13" xfId="8972" xr:uid="{05F0A20D-59A9-4B66-AD9B-AC05AF9A219F}"/>
    <cellStyle name="Millares 6 2 2 13 2" xfId="20416" xr:uid="{602EDBE2-5785-469E-9268-62C08997807A}"/>
    <cellStyle name="Millares 6 2 2 13 2 2" xfId="43310" xr:uid="{3665E2AC-7541-4D49-9BFA-78A9B4C14A7F}"/>
    <cellStyle name="Millares 6 2 2 13 3" xfId="31869" xr:uid="{7EFAF755-2F2C-4237-851C-A488D78E041F}"/>
    <cellStyle name="Millares 6 2 2 13 4" xfId="54751" xr:uid="{02C36113-A824-4804-AC35-EB0A601E5AF3}"/>
    <cellStyle name="Millares 6 2 2 14" xfId="9239" xr:uid="{15592136-B45B-453D-B0F0-5E0946125DC0}"/>
    <cellStyle name="Millares 6 2 2 14 2" xfId="20683" xr:uid="{E7FEF7F4-42FF-419F-819D-0698A8626833}"/>
    <cellStyle name="Millares 6 2 2 14 2 2" xfId="43577" xr:uid="{C2D8DB20-5E0A-49F6-AAF0-1C691812BF64}"/>
    <cellStyle name="Millares 6 2 2 14 3" xfId="32136" xr:uid="{AB92DEF4-0002-4802-B3B1-F1E7AF59822E}"/>
    <cellStyle name="Millares 6 2 2 14 4" xfId="55018" xr:uid="{F953CD2D-454E-45F5-A175-694D129CED54}"/>
    <cellStyle name="Millares 6 2 2 15" xfId="9510" xr:uid="{F60099CD-DD07-4C87-BBE0-5D4EA15C53B4}"/>
    <cellStyle name="Millares 6 2 2 15 2" xfId="20953" xr:uid="{39630013-1EDD-46AC-A5AC-5E44829F1D59}"/>
    <cellStyle name="Millares 6 2 2 15 2 2" xfId="43847" xr:uid="{C1955A76-1651-4AD8-9D8C-B97ACECC2638}"/>
    <cellStyle name="Millares 6 2 2 15 3" xfId="32406" xr:uid="{A599EBC1-BFB4-4997-80C8-8D20837B08ED}"/>
    <cellStyle name="Millares 6 2 2 16" xfId="10596" xr:uid="{FEF0ECF6-BD97-401E-BAB6-5ACC6E563881}"/>
    <cellStyle name="Millares 6 2 2 16 2" xfId="22039" xr:uid="{EEBBEEA2-9054-4D8F-B63A-4D6F003A28B9}"/>
    <cellStyle name="Millares 6 2 2 16 2 2" xfId="44933" xr:uid="{56F3FACB-F170-49CD-ABA5-D82B5F349543}"/>
    <cellStyle name="Millares 6 2 2 16 3" xfId="33492" xr:uid="{4ED42373-ADD1-408E-A14D-667760FF0A6E}"/>
    <cellStyle name="Millares 6 2 2 17" xfId="11661" xr:uid="{3F1EA177-D2A2-4D41-AC48-A1ED43741867}"/>
    <cellStyle name="Millares 6 2 2 17 2" xfId="34555" xr:uid="{2B38C529-579D-4035-9AD7-05AE0F228EED}"/>
    <cellStyle name="Millares 6 2 2 18" xfId="23114" xr:uid="{302727B8-D856-4A92-8CB9-D6696002C386}"/>
    <cellStyle name="Millares 6 2 2 19" xfId="45997" xr:uid="{4B00388B-A2A5-4428-81DF-920C99AC5752}"/>
    <cellStyle name="Millares 6 2 2 2" xfId="216" xr:uid="{E36CF654-B081-4625-A1A6-E65E1121D1D0}"/>
    <cellStyle name="Millares 6 2 2 2 10" xfId="4464" xr:uid="{1D5D1CE5-B122-4BB9-B2C5-8CE3253E4D9B}"/>
    <cellStyle name="Millares 6 2 2 2 10 2" xfId="15916" xr:uid="{5E899E13-8AA4-4D15-982C-815538DAADC4}"/>
    <cellStyle name="Millares 6 2 2 2 10 2 2" xfId="38810" xr:uid="{5D173D76-DED0-4382-A93B-C8228681755A}"/>
    <cellStyle name="Millares 6 2 2 2 10 3" xfId="27369" xr:uid="{954EFBA7-A27F-4647-A957-F491B207C245}"/>
    <cellStyle name="Millares 6 2 2 2 10 4" xfId="50251" xr:uid="{F87F94D1-99C7-409C-88BB-57E8ED44C482}"/>
    <cellStyle name="Millares 6 2 2 2 11" xfId="8748" xr:uid="{CA5A35C9-7DDC-4374-BE03-609F6C8625C4}"/>
    <cellStyle name="Millares 6 2 2 2 11 2" xfId="20192" xr:uid="{82EBEF6C-E3F8-4F8B-9C05-8B89CFC18A26}"/>
    <cellStyle name="Millares 6 2 2 2 11 2 2" xfId="43086" xr:uid="{230EF082-4A70-49E8-A250-D37777BEF945}"/>
    <cellStyle name="Millares 6 2 2 2 11 3" xfId="31645" xr:uid="{B9EAA501-B27F-469D-8BA2-22F89D010EF7}"/>
    <cellStyle name="Millares 6 2 2 2 11 4" xfId="54527" xr:uid="{857C2517-CD40-4733-A30D-336D482BF729}"/>
    <cellStyle name="Millares 6 2 2 2 12" xfId="9009" xr:uid="{31B12EEF-CE7F-4471-BE0B-E0641CC4D456}"/>
    <cellStyle name="Millares 6 2 2 2 12 2" xfId="20453" xr:uid="{F4411D3C-6D91-48F1-A637-0156675C4826}"/>
    <cellStyle name="Millares 6 2 2 2 12 2 2" xfId="43347" xr:uid="{1AFCBD16-3A60-48C2-BA11-EEA44087C739}"/>
    <cellStyle name="Millares 6 2 2 2 12 3" xfId="31906" xr:uid="{53B95917-DCC5-4709-95BC-55CA4F636CDE}"/>
    <cellStyle name="Millares 6 2 2 2 12 4" xfId="54788" xr:uid="{54C8C1DA-DB27-4651-9A44-7AC32EFBEC9A}"/>
    <cellStyle name="Millares 6 2 2 2 13" xfId="9276" xr:uid="{0103AB3E-5216-4EC3-B2DE-97528F862F28}"/>
    <cellStyle name="Millares 6 2 2 2 13 2" xfId="20720" xr:uid="{5776D51B-A3F3-4268-B7A0-61F551E51474}"/>
    <cellStyle name="Millares 6 2 2 2 13 2 2" xfId="43614" xr:uid="{CBFF96DB-84A4-40BD-B7AC-CD852D4F8353}"/>
    <cellStyle name="Millares 6 2 2 2 13 3" xfId="32173" xr:uid="{C725DB79-BE68-4C61-B656-745064089F0D}"/>
    <cellStyle name="Millares 6 2 2 2 13 4" xfId="55055" xr:uid="{DECF35EE-70D5-4BF0-9584-DA09E72FFF87}"/>
    <cellStyle name="Millares 6 2 2 2 14" xfId="9547" xr:uid="{5CAFF150-A8D3-4F8B-9F31-3D21248D192C}"/>
    <cellStyle name="Millares 6 2 2 2 14 2" xfId="20990" xr:uid="{1A2A4534-3424-4566-B384-CBA2182D0C03}"/>
    <cellStyle name="Millares 6 2 2 2 14 2 2" xfId="43884" xr:uid="{18B45D75-7B97-4795-9BCD-EFCC2CD7C669}"/>
    <cellStyle name="Millares 6 2 2 2 14 3" xfId="32443" xr:uid="{38548B18-C219-4A11-B452-25B658414952}"/>
    <cellStyle name="Millares 6 2 2 2 15" xfId="10633" xr:uid="{C15F1D8D-DFC9-49F0-8F2D-6BF6288EFADF}"/>
    <cellStyle name="Millares 6 2 2 2 15 2" xfId="22076" xr:uid="{0F5B6D36-73EA-4CAC-913E-32D305176036}"/>
    <cellStyle name="Millares 6 2 2 2 15 2 2" xfId="44970" xr:uid="{497F25AD-FA77-444D-8794-BD7E9ACCE375}"/>
    <cellStyle name="Millares 6 2 2 2 15 3" xfId="33529" xr:uid="{76C592DA-5E0E-400A-9563-E72DA8EE6EEE}"/>
    <cellStyle name="Millares 6 2 2 2 16" xfId="11698" xr:uid="{A5352C56-7F0B-4FDF-B6DE-B13AB85DFA74}"/>
    <cellStyle name="Millares 6 2 2 2 16 2" xfId="34592" xr:uid="{7A17ECE3-0D8C-4168-8947-BC724A3FC90D}"/>
    <cellStyle name="Millares 6 2 2 2 17" xfId="23151" xr:uid="{B124A5CD-8F3E-4349-88D2-224991D0D1A7}"/>
    <cellStyle name="Millares 6 2 2 2 18" xfId="46034" xr:uid="{D58F9E19-2356-4B82-88E6-0A32099AAB0B}"/>
    <cellStyle name="Millares 6 2 2 2 2" xfId="355" xr:uid="{1AFA0856-C152-4D46-AE45-A256EDE84CA3}"/>
    <cellStyle name="Millares 6 2 2 2 2 10" xfId="8864" xr:uid="{D15C50D6-5169-40E6-89A1-C7608F439008}"/>
    <cellStyle name="Millares 6 2 2 2 2 10 2" xfId="20308" xr:uid="{2E85AF36-E536-4B6F-A773-230631EE238D}"/>
    <cellStyle name="Millares 6 2 2 2 2 10 2 2" xfId="43202" xr:uid="{02790781-FA69-4E6A-A752-D6DF0538E29B}"/>
    <cellStyle name="Millares 6 2 2 2 2 10 3" xfId="31761" xr:uid="{96B38797-819A-424B-930A-EA7320DC2E36}"/>
    <cellStyle name="Millares 6 2 2 2 2 10 4" xfId="54643" xr:uid="{AA66CD24-796D-47B1-87A4-B00E16ED9711}"/>
    <cellStyle name="Millares 6 2 2 2 2 11" xfId="9126" xr:uid="{6DD664E2-07F0-48E5-98A8-2804162C2757}"/>
    <cellStyle name="Millares 6 2 2 2 2 11 2" xfId="20570" xr:uid="{F1173202-1D0E-44E9-A3C3-4B928E2D45E0}"/>
    <cellStyle name="Millares 6 2 2 2 2 11 2 2" xfId="43464" xr:uid="{7467B9A2-CA70-4D0A-AE4D-1785B92245B3}"/>
    <cellStyle name="Millares 6 2 2 2 2 11 3" xfId="32023" xr:uid="{65C4164F-DCC2-40EF-8D69-415CE8DA8EAE}"/>
    <cellStyle name="Millares 6 2 2 2 2 11 4" xfId="54905" xr:uid="{62BF26D3-01B1-46E6-AEF2-9A952F08E778}"/>
    <cellStyle name="Millares 6 2 2 2 2 12" xfId="9393" xr:uid="{14620B11-FB61-4E1A-8629-D3E1E70D5A94}"/>
    <cellStyle name="Millares 6 2 2 2 2 12 2" xfId="20837" xr:uid="{3D0C6708-D20D-4714-AB34-FF60B0263FFB}"/>
    <cellStyle name="Millares 6 2 2 2 2 12 2 2" xfId="43731" xr:uid="{90CB4828-E21E-4493-AAB5-576F511C8B86}"/>
    <cellStyle name="Millares 6 2 2 2 2 12 3" xfId="32290" xr:uid="{E176DD69-61E2-4F7D-9826-4B0A91AF13C5}"/>
    <cellStyle name="Millares 6 2 2 2 2 12 4" xfId="55172" xr:uid="{735814FE-E0CD-4324-A5D8-1BE2AF6207EB}"/>
    <cellStyle name="Millares 6 2 2 2 2 13" xfId="9665" xr:uid="{765B6A0F-91EF-4A29-9AB4-81681D4F22F7}"/>
    <cellStyle name="Millares 6 2 2 2 2 13 2" xfId="21108" xr:uid="{844EAC54-E18A-41C0-90FC-B140A47AFE33}"/>
    <cellStyle name="Millares 6 2 2 2 2 13 2 2" xfId="44002" xr:uid="{EFB2C990-6B3A-4AF9-8C59-A753F6D0B3AD}"/>
    <cellStyle name="Millares 6 2 2 2 2 13 3" xfId="32561" xr:uid="{2C3FF475-9B9A-4402-8E3C-EBF74EF2838D}"/>
    <cellStyle name="Millares 6 2 2 2 2 14" xfId="10749" xr:uid="{B78FBDF5-E11F-49D0-9F9C-D34231904E1D}"/>
    <cellStyle name="Millares 6 2 2 2 2 14 2" xfId="22192" xr:uid="{2926C31C-936C-4799-BB44-E34D5C1A5349}"/>
    <cellStyle name="Millares 6 2 2 2 2 14 2 2" xfId="45086" xr:uid="{90BF6095-00ED-453A-A843-D2D625852581}"/>
    <cellStyle name="Millares 6 2 2 2 2 14 3" xfId="33645" xr:uid="{CE9211C7-D3CC-490D-B336-A524BED6D5EC}"/>
    <cellStyle name="Millares 6 2 2 2 2 15" xfId="11814" xr:uid="{22C2DA0F-40EE-41C1-AA97-3F7455E71773}"/>
    <cellStyle name="Millares 6 2 2 2 2 15 2" xfId="34708" xr:uid="{6F3B47FB-76FE-4D9C-8125-A4AF610040DF}"/>
    <cellStyle name="Millares 6 2 2 2 2 16" xfId="23267" xr:uid="{6646CFC4-A0B8-41FB-A60E-0E368ED23AAC}"/>
    <cellStyle name="Millares 6 2 2 2 2 17" xfId="46150" xr:uid="{63A689E2-198F-419F-AECE-A49963BD4C31}"/>
    <cellStyle name="Millares 6 2 2 2 2 2" xfId="618" xr:uid="{5ACBF3C1-503E-4EEA-AF3B-B0BD480FE057}"/>
    <cellStyle name="Millares 6 2 2 2 2 2 10" xfId="46413" xr:uid="{CC899AFB-39B3-4769-8286-65F063B6966E}"/>
    <cellStyle name="Millares 6 2 2 2 2 2 2" xfId="1146" xr:uid="{1CF7EB2E-94BB-4D99-81B3-609655086F4F}"/>
    <cellStyle name="Millares 6 2 2 2 2 2 2 2" xfId="2463" xr:uid="{C3FCABCC-FB2F-49EF-AA21-399F0E811DDE}"/>
    <cellStyle name="Millares 6 2 2 2 2 2 2 2 2" xfId="6711" xr:uid="{FF14F825-7EF6-44C4-9424-5FFD2FEB6165}"/>
    <cellStyle name="Millares 6 2 2 2 2 2 2 2 2 2" xfId="18163" xr:uid="{56420775-5990-416F-8A8E-FE9CDA01D17C}"/>
    <cellStyle name="Millares 6 2 2 2 2 2 2 2 2 2 2" xfId="41057" xr:uid="{A5E0334B-EF8A-4D2E-A923-4397E93BC9DB}"/>
    <cellStyle name="Millares 6 2 2 2 2 2 2 2 2 3" xfId="29616" xr:uid="{0E371136-B8CB-497C-B13C-F771CFE0094B}"/>
    <cellStyle name="Millares 6 2 2 2 2 2 2 2 2 4" xfId="52498" xr:uid="{F8C00FD6-53CA-4673-8BFA-4A33A02C257B}"/>
    <cellStyle name="Millares 6 2 2 2 2 2 2 2 3" xfId="13921" xr:uid="{32528025-5BBA-4951-983E-5A331FC9C6FA}"/>
    <cellStyle name="Millares 6 2 2 2 2 2 2 2 3 2" xfId="36815" xr:uid="{BCF1E3F0-BB90-4507-8C6F-84B96005DD9F}"/>
    <cellStyle name="Millares 6 2 2 2 2 2 2 2 4" xfId="25374" xr:uid="{A0D0A4F2-2AE6-4C59-91D7-F9FB72C9FFC0}"/>
    <cellStyle name="Millares 6 2 2 2 2 2 2 2 5" xfId="48257" xr:uid="{86816070-8A6E-4E3A-A109-8AD5B7B6FA78}"/>
    <cellStyle name="Millares 6 2 2 2 2 2 2 3" xfId="4307" xr:uid="{68022374-9054-40E2-946D-F918D88DDCDA}"/>
    <cellStyle name="Millares 6 2 2 2 2 2 2 3 2" xfId="8550" xr:uid="{B78C5F45-8FBC-4776-B312-6A3FE9579F77}"/>
    <cellStyle name="Millares 6 2 2 2 2 2 2 3 2 2" xfId="20002" xr:uid="{79ADC9F5-48AD-4C6B-89C5-CFA76C629757}"/>
    <cellStyle name="Millares 6 2 2 2 2 2 2 3 2 2 2" xfId="42896" xr:uid="{49480ECC-B06C-4262-BF95-5287DA3B70E9}"/>
    <cellStyle name="Millares 6 2 2 2 2 2 2 3 2 3" xfId="31455" xr:uid="{58204BF4-6986-489D-863C-D0879138094F}"/>
    <cellStyle name="Millares 6 2 2 2 2 2 2 3 2 4" xfId="54337" xr:uid="{07FAC415-6844-4858-86A5-7C4CFE218A99}"/>
    <cellStyle name="Millares 6 2 2 2 2 2 2 3 3" xfId="15760" xr:uid="{5BE1057C-E19C-4CF2-9538-DB4512EF384D}"/>
    <cellStyle name="Millares 6 2 2 2 2 2 2 3 3 2" xfId="38654" xr:uid="{CA28B934-4846-421A-9601-6A08BED0F8F9}"/>
    <cellStyle name="Millares 6 2 2 2 2 2 2 3 4" xfId="27213" xr:uid="{51CB8A19-A887-44E6-9946-B5B0835E3AB9}"/>
    <cellStyle name="Millares 6 2 2 2 2 2 2 3 5" xfId="50095" xr:uid="{E2DCCD9C-06DE-4160-B04E-862D1CDBBD0D}"/>
    <cellStyle name="Millares 6 2 2 2 2 2 2 4" xfId="5394" xr:uid="{BB2F9784-1DA5-43AD-A96C-1BE5A88AB203}"/>
    <cellStyle name="Millares 6 2 2 2 2 2 2 4 2" xfId="16846" xr:uid="{2E84C55C-6714-48DF-8009-E513FFECE5E0}"/>
    <cellStyle name="Millares 6 2 2 2 2 2 2 4 2 2" xfId="39740" xr:uid="{40A8C510-882F-45BF-8CAC-58C2244E4802}"/>
    <cellStyle name="Millares 6 2 2 2 2 2 2 4 3" xfId="28299" xr:uid="{BB7CB69A-3E2B-4AC5-9734-A93CD3ED7AD1}"/>
    <cellStyle name="Millares 6 2 2 2 2 2 2 4 4" xfId="51181" xr:uid="{21A12657-57AB-40A9-A390-4834284CECB0}"/>
    <cellStyle name="Millares 6 2 2 2 2 2 2 5" xfId="10455" xr:uid="{E284EDC5-6D4D-438D-AB47-82FFAE619C4A}"/>
    <cellStyle name="Millares 6 2 2 2 2 2 2 5 2" xfId="21898" xr:uid="{BEB5A4CC-7542-414A-9D8F-C813B67FAEEC}"/>
    <cellStyle name="Millares 6 2 2 2 2 2 2 5 2 2" xfId="44792" xr:uid="{EEB93438-AC18-42E2-839E-2BA1CB0B2F5F}"/>
    <cellStyle name="Millares 6 2 2 2 2 2 2 5 3" xfId="33351" xr:uid="{8CB53730-3594-484D-A422-B74291124DB2}"/>
    <cellStyle name="Millares 6 2 2 2 2 2 2 6" xfId="11539" xr:uid="{2B84D147-4926-49E0-A352-33D19915782B}"/>
    <cellStyle name="Millares 6 2 2 2 2 2 2 6 2" xfId="22982" xr:uid="{E2DC7D03-017D-4A18-AE9D-CFFF2FA30064}"/>
    <cellStyle name="Millares 6 2 2 2 2 2 2 6 2 2" xfId="45876" xr:uid="{00251F67-ED26-4FB5-984D-1B5831A41369}"/>
    <cellStyle name="Millares 6 2 2 2 2 2 2 6 3" xfId="34435" xr:uid="{A979F5AF-4E48-4E20-BB8D-97E390899CFB}"/>
    <cellStyle name="Millares 6 2 2 2 2 2 2 7" xfId="12604" xr:uid="{7D782A26-6DCC-4772-869A-56BBCFE4D544}"/>
    <cellStyle name="Millares 6 2 2 2 2 2 2 7 2" xfId="35498" xr:uid="{4051D25A-3DB4-482D-813B-A289FE550A95}"/>
    <cellStyle name="Millares 6 2 2 2 2 2 2 8" xfId="24057" xr:uid="{BA7CF376-7131-4AB3-B448-046D1E99A99B}"/>
    <cellStyle name="Millares 6 2 2 2 2 2 2 9" xfId="46940" xr:uid="{0BE334B4-51A6-4E42-BA50-0BC21BB666B2}"/>
    <cellStyle name="Millares 6 2 2 2 2 2 3" xfId="1936" xr:uid="{44DC7C36-BFEB-44E6-B52F-1626F1F6B8E9}"/>
    <cellStyle name="Millares 6 2 2 2 2 2 3 2" xfId="6184" xr:uid="{F9C3DE00-8E7B-409C-BBDC-2AA7D32CCD0B}"/>
    <cellStyle name="Millares 6 2 2 2 2 2 3 2 2" xfId="17636" xr:uid="{BE8793D2-690C-434B-90DE-F785768CDB7C}"/>
    <cellStyle name="Millares 6 2 2 2 2 2 3 2 2 2" xfId="40530" xr:uid="{7DADEAD0-162F-43E7-84D3-46A75BAC902C}"/>
    <cellStyle name="Millares 6 2 2 2 2 2 3 2 3" xfId="29089" xr:uid="{2660DF2E-B26C-486C-95C6-415BFE82D656}"/>
    <cellStyle name="Millares 6 2 2 2 2 2 3 2 4" xfId="51971" xr:uid="{F6E4005C-4CDA-406B-9C57-8F8ACDDF92F2}"/>
    <cellStyle name="Millares 6 2 2 2 2 2 3 3" xfId="13394" xr:uid="{452275DC-238D-4F14-87E3-5470ED870721}"/>
    <cellStyle name="Millares 6 2 2 2 2 2 3 3 2" xfId="36288" xr:uid="{E13B5F04-4EE1-41C3-904F-0D811D9D36C8}"/>
    <cellStyle name="Millares 6 2 2 2 2 2 3 4" xfId="24847" xr:uid="{FCE758A2-DCE5-48C1-8BE5-7B640B8BE11E}"/>
    <cellStyle name="Millares 6 2 2 2 2 2 3 5" xfId="47730" xr:uid="{9B6F983A-327E-4883-B1E8-6F6A08C22B15}"/>
    <cellStyle name="Millares 6 2 2 2 2 2 4" xfId="3780" xr:uid="{8E46A6D6-BA7C-407B-A0C3-C13BFA661E96}"/>
    <cellStyle name="Millares 6 2 2 2 2 2 4 2" xfId="8023" xr:uid="{DBA941DF-18F7-431B-B962-05A4E1224752}"/>
    <cellStyle name="Millares 6 2 2 2 2 2 4 2 2" xfId="19475" xr:uid="{84066E91-D001-46D9-8E4A-A5B278A7E67B}"/>
    <cellStyle name="Millares 6 2 2 2 2 2 4 2 2 2" xfId="42369" xr:uid="{7C9BD6FA-FAAB-4CA7-9041-C42D925D320A}"/>
    <cellStyle name="Millares 6 2 2 2 2 2 4 2 3" xfId="30928" xr:uid="{6C277312-9FB6-4690-8CA3-1B93B53159E0}"/>
    <cellStyle name="Millares 6 2 2 2 2 2 4 2 4" xfId="53810" xr:uid="{857BA6CE-7AA4-4B81-BAB3-2C07CD015472}"/>
    <cellStyle name="Millares 6 2 2 2 2 2 4 3" xfId="15233" xr:uid="{63809AE8-29A2-4FC6-AC7F-AF465AFEDC24}"/>
    <cellStyle name="Millares 6 2 2 2 2 2 4 3 2" xfId="38127" xr:uid="{3FD15D3D-F007-479D-BCC8-09D99AC5DC6D}"/>
    <cellStyle name="Millares 6 2 2 2 2 2 4 4" xfId="26686" xr:uid="{868B05FE-A917-4CA3-BCEB-32D450FFD0D0}"/>
    <cellStyle name="Millares 6 2 2 2 2 2 4 5" xfId="49568" xr:uid="{14BF9F01-09A6-4404-A091-760AE2614908}"/>
    <cellStyle name="Millares 6 2 2 2 2 2 5" xfId="4867" xr:uid="{736A8344-F0FA-4CE3-9FCF-53FDB1A09F26}"/>
    <cellStyle name="Millares 6 2 2 2 2 2 5 2" xfId="16319" xr:uid="{E84E6FDC-8975-4053-B845-6AF71161677E}"/>
    <cellStyle name="Millares 6 2 2 2 2 2 5 2 2" xfId="39213" xr:uid="{D6A50AC8-1C8D-4603-B150-09F524297F15}"/>
    <cellStyle name="Millares 6 2 2 2 2 2 5 3" xfId="27772" xr:uid="{6D98060F-5C54-42D6-8181-55E2934CECF6}"/>
    <cellStyle name="Millares 6 2 2 2 2 2 5 4" xfId="50654" xr:uid="{2C5C2943-770D-4335-8CAA-5224ECD2FFC4}"/>
    <cellStyle name="Millares 6 2 2 2 2 2 6" xfId="9928" xr:uid="{9CAFFDCA-4DE0-4FD3-96AC-C582B5A7E5A3}"/>
    <cellStyle name="Millares 6 2 2 2 2 2 6 2" xfId="21371" xr:uid="{CE26D943-E612-40BB-9245-44BE0505E9F9}"/>
    <cellStyle name="Millares 6 2 2 2 2 2 6 2 2" xfId="44265" xr:uid="{BCC61E46-27E9-45C8-BA7A-2C5AFE5161EB}"/>
    <cellStyle name="Millares 6 2 2 2 2 2 6 3" xfId="32824" xr:uid="{F0399F08-3F16-4C73-AB37-199D647DB44E}"/>
    <cellStyle name="Millares 6 2 2 2 2 2 7" xfId="11012" xr:uid="{2FE9352C-D29A-4CF4-BAC1-7F65B6C89FC0}"/>
    <cellStyle name="Millares 6 2 2 2 2 2 7 2" xfId="22455" xr:uid="{8F4281A8-5F41-4975-86FB-277BEBFBA33D}"/>
    <cellStyle name="Millares 6 2 2 2 2 2 7 2 2" xfId="45349" xr:uid="{0CDECE9F-14F9-42E1-A3E3-E2357C8D8846}"/>
    <cellStyle name="Millares 6 2 2 2 2 2 7 3" xfId="33908" xr:uid="{8FCEDAB5-7966-42A4-BB55-7AAFC0202295}"/>
    <cellStyle name="Millares 6 2 2 2 2 2 8" xfId="12077" xr:uid="{6FF10CF9-D714-426D-A47E-510048474EAD}"/>
    <cellStyle name="Millares 6 2 2 2 2 2 8 2" xfId="34971" xr:uid="{BCA77C55-50AC-4A46-AF22-07FF7D4E19CF}"/>
    <cellStyle name="Millares 6 2 2 2 2 2 9" xfId="23530" xr:uid="{FA23E0BD-4503-41B2-9014-7AA72CEE20FD}"/>
    <cellStyle name="Millares 6 2 2 2 2 3" xfId="883" xr:uid="{A7B906F6-1204-4A0F-A8A4-CD2387428BEB}"/>
    <cellStyle name="Millares 6 2 2 2 2 3 2" xfId="2200" xr:uid="{3BDDCDCC-B2EC-4201-AB8E-A4A84EE3E4B2}"/>
    <cellStyle name="Millares 6 2 2 2 2 3 2 2" xfId="6448" xr:uid="{0E47AE17-4288-46C4-A9D8-14C7A1FA0DDB}"/>
    <cellStyle name="Millares 6 2 2 2 2 3 2 2 2" xfId="17900" xr:uid="{2828BCDE-B6D6-4B0D-9C04-7FE119A9485F}"/>
    <cellStyle name="Millares 6 2 2 2 2 3 2 2 2 2" xfId="40794" xr:uid="{123E25FF-1577-4A67-A0A3-BBD0E5647749}"/>
    <cellStyle name="Millares 6 2 2 2 2 3 2 2 3" xfId="29353" xr:uid="{D699D02B-2ACB-4037-8505-69C4492BCD9D}"/>
    <cellStyle name="Millares 6 2 2 2 2 3 2 2 4" xfId="52235" xr:uid="{8625E453-287D-414F-A5C0-BC0156C83454}"/>
    <cellStyle name="Millares 6 2 2 2 2 3 2 3" xfId="13658" xr:uid="{3445BECB-AB2A-42C5-BD34-3484FDE737B2}"/>
    <cellStyle name="Millares 6 2 2 2 2 3 2 3 2" xfId="36552" xr:uid="{35C2DC62-5C06-48F8-9D16-8ED0D046A520}"/>
    <cellStyle name="Millares 6 2 2 2 2 3 2 4" xfId="25111" xr:uid="{40B9C2DC-F8C0-425D-90FB-04FB657F8258}"/>
    <cellStyle name="Millares 6 2 2 2 2 3 2 5" xfId="47994" xr:uid="{21B7046E-9922-4246-94FF-503B98C9E00F}"/>
    <cellStyle name="Millares 6 2 2 2 2 3 3" xfId="4044" xr:uid="{7DAF9714-2639-4046-9F5F-F436CBEE72A0}"/>
    <cellStyle name="Millares 6 2 2 2 2 3 3 2" xfId="8287" xr:uid="{2E6028D3-8BF2-47C7-8974-72FC0E7B681A}"/>
    <cellStyle name="Millares 6 2 2 2 2 3 3 2 2" xfId="19739" xr:uid="{D2C95667-EF1D-4617-BF6F-5584108B97C2}"/>
    <cellStyle name="Millares 6 2 2 2 2 3 3 2 2 2" xfId="42633" xr:uid="{7825F93E-C103-46F9-A1C1-D6E114D3AE05}"/>
    <cellStyle name="Millares 6 2 2 2 2 3 3 2 3" xfId="31192" xr:uid="{82613589-29C6-4C71-B00F-6E24449D4BD5}"/>
    <cellStyle name="Millares 6 2 2 2 2 3 3 2 4" xfId="54074" xr:uid="{5276F00E-2626-40AB-8C2A-33E716DFC781}"/>
    <cellStyle name="Millares 6 2 2 2 2 3 3 3" xfId="15497" xr:uid="{6008B3B3-1024-46C7-B381-0AC268648632}"/>
    <cellStyle name="Millares 6 2 2 2 2 3 3 3 2" xfId="38391" xr:uid="{B99EB50E-4BCB-42EE-B85A-2B9FC6A2D0E6}"/>
    <cellStyle name="Millares 6 2 2 2 2 3 3 4" xfId="26950" xr:uid="{C68B556E-7971-4D83-809B-C28427AC5FF3}"/>
    <cellStyle name="Millares 6 2 2 2 2 3 3 5" xfId="49832" xr:uid="{C6AC2FF4-8987-4D92-BE93-39FF38C1413F}"/>
    <cellStyle name="Millares 6 2 2 2 2 3 4" xfId="5131" xr:uid="{5DDFE172-B1A3-4AD6-AFF9-4CD2ECC43703}"/>
    <cellStyle name="Millares 6 2 2 2 2 3 4 2" xfId="16583" xr:uid="{112BD597-1AD5-42F3-B86E-849CFC1B13B8}"/>
    <cellStyle name="Millares 6 2 2 2 2 3 4 2 2" xfId="39477" xr:uid="{FBBC4A7C-2322-4A5B-95CE-A85F7C093C57}"/>
    <cellStyle name="Millares 6 2 2 2 2 3 4 3" xfId="28036" xr:uid="{C6057F3F-2BF4-4BFF-BE21-286836ABD10E}"/>
    <cellStyle name="Millares 6 2 2 2 2 3 4 4" xfId="50918" xr:uid="{2AD926EA-824D-429C-91C1-5163F528E810}"/>
    <cellStyle name="Millares 6 2 2 2 2 3 5" xfId="10192" xr:uid="{D4580E2E-E729-401A-A09E-859FE359011C}"/>
    <cellStyle name="Millares 6 2 2 2 2 3 5 2" xfId="21635" xr:uid="{D4459BF9-A783-48FB-9655-D2CF9B45841D}"/>
    <cellStyle name="Millares 6 2 2 2 2 3 5 2 2" xfId="44529" xr:uid="{494E5627-7134-493F-9885-F76912DB3FA9}"/>
    <cellStyle name="Millares 6 2 2 2 2 3 5 3" xfId="33088" xr:uid="{DFF6AE0A-79B9-4B17-9193-AB7C4532216F}"/>
    <cellStyle name="Millares 6 2 2 2 2 3 6" xfId="11276" xr:uid="{50770349-7EB2-4D41-96E9-35B9C960C9D2}"/>
    <cellStyle name="Millares 6 2 2 2 2 3 6 2" xfId="22719" xr:uid="{C1A419E6-F647-4796-9577-CF8521F61890}"/>
    <cellStyle name="Millares 6 2 2 2 2 3 6 2 2" xfId="45613" xr:uid="{8824BEF1-69D6-462D-A3EA-D557D117A4C2}"/>
    <cellStyle name="Millares 6 2 2 2 2 3 6 3" xfId="34172" xr:uid="{50CD2FAE-AD0F-41B0-991F-9D98B74AA7BE}"/>
    <cellStyle name="Millares 6 2 2 2 2 3 7" xfId="12341" xr:uid="{5F6C646B-3C35-4E4B-900A-9F1E02D774AF}"/>
    <cellStyle name="Millares 6 2 2 2 2 3 7 2" xfId="35235" xr:uid="{06B52D38-481B-4ABC-8441-FA5C9446FED4}"/>
    <cellStyle name="Millares 6 2 2 2 2 3 8" xfId="23794" xr:uid="{F4828B3A-F48B-45C6-954F-0741A3E39441}"/>
    <cellStyle name="Millares 6 2 2 2 2 3 9" xfId="46677" xr:uid="{FE8F6E93-F601-4345-B4E9-2C5FBA8E9466}"/>
    <cellStyle name="Millares 6 2 2 2 2 4" xfId="1411" xr:uid="{8A8EC61C-627A-4E8C-A2F2-6F4759A98EFF}"/>
    <cellStyle name="Millares 6 2 2 2 2 4 2" xfId="2728" xr:uid="{457AADC5-167A-42BE-9F09-96F2FE78579E}"/>
    <cellStyle name="Millares 6 2 2 2 2 4 2 2" xfId="6976" xr:uid="{B13CB209-756D-411F-9A92-5393A965FA65}"/>
    <cellStyle name="Millares 6 2 2 2 2 4 2 2 2" xfId="18428" xr:uid="{94DD785C-1833-4C3B-AF99-30A282A5E48A}"/>
    <cellStyle name="Millares 6 2 2 2 2 4 2 2 2 2" xfId="41322" xr:uid="{8FE3E3BF-468C-4651-BE7C-25E747D51366}"/>
    <cellStyle name="Millares 6 2 2 2 2 4 2 2 3" xfId="29881" xr:uid="{D2E39EA6-8C8B-4645-875E-9289A5DC2996}"/>
    <cellStyle name="Millares 6 2 2 2 2 4 2 2 4" xfId="52763" xr:uid="{BFC8A006-3290-4C9E-8703-63680ADE8F9D}"/>
    <cellStyle name="Millares 6 2 2 2 2 4 2 3" xfId="14186" xr:uid="{726CB75C-D4F8-43B4-98EE-912E955EFCD3}"/>
    <cellStyle name="Millares 6 2 2 2 2 4 2 3 2" xfId="37080" xr:uid="{DCAC65A6-AE65-49C9-86E8-AEC73D3D6286}"/>
    <cellStyle name="Millares 6 2 2 2 2 4 2 4" xfId="25639" xr:uid="{2A3A401D-4761-49B9-980A-3080C36471DB}"/>
    <cellStyle name="Millares 6 2 2 2 2 4 2 5" xfId="48522" xr:uid="{4A8CA0E2-91A7-489F-9B4E-103DCD334CE4}"/>
    <cellStyle name="Millares 6 2 2 2 2 4 3" xfId="5659" xr:uid="{EB3728D4-6181-4024-A2F0-D4511ED5CED9}"/>
    <cellStyle name="Millares 6 2 2 2 2 4 3 2" xfId="17111" xr:uid="{20850DBB-D105-4A42-B7B1-B9C29F541AA9}"/>
    <cellStyle name="Millares 6 2 2 2 2 4 3 2 2" xfId="40005" xr:uid="{138815B4-5BD0-490C-AA60-0156F7BBD222}"/>
    <cellStyle name="Millares 6 2 2 2 2 4 3 3" xfId="28564" xr:uid="{C20E9007-42E3-4A3C-B892-07883FB5BE08}"/>
    <cellStyle name="Millares 6 2 2 2 2 4 3 4" xfId="51446" xr:uid="{365B80B1-1618-4031-B7E1-C1932D4991D3}"/>
    <cellStyle name="Millares 6 2 2 2 2 4 4" xfId="12869" xr:uid="{6B180BFB-3FBB-416D-9717-72A470DA8963}"/>
    <cellStyle name="Millares 6 2 2 2 2 4 4 2" xfId="35763" xr:uid="{9A2348E2-2196-4180-A5A0-C6F81DC81933}"/>
    <cellStyle name="Millares 6 2 2 2 2 4 5" xfId="24322" xr:uid="{F0C05E04-864C-47ED-9FBB-60AB8884960F}"/>
    <cellStyle name="Millares 6 2 2 2 2 4 6" xfId="47205" xr:uid="{709E1AF5-D107-470B-A9DC-962FBA087F9F}"/>
    <cellStyle name="Millares 6 2 2 2 2 5" xfId="1673" xr:uid="{4FC9A0F5-76DD-461A-9F1C-F0BCBD546C42}"/>
    <cellStyle name="Millares 6 2 2 2 2 5 2" xfId="5921" xr:uid="{3B3DE3DA-25DF-4112-89A5-EC78A68CE78F}"/>
    <cellStyle name="Millares 6 2 2 2 2 5 2 2" xfId="17373" xr:uid="{8B7589AC-8998-4E40-AF1E-3FEE00A99743}"/>
    <cellStyle name="Millares 6 2 2 2 2 5 2 2 2" xfId="40267" xr:uid="{74FAB2BE-E461-452A-B33F-31A59283B7F2}"/>
    <cellStyle name="Millares 6 2 2 2 2 5 2 3" xfId="28826" xr:uid="{1035E81B-913E-49B7-AD12-B8346E054717}"/>
    <cellStyle name="Millares 6 2 2 2 2 5 2 4" xfId="51708" xr:uid="{44DD3B78-9A61-4E82-8DA8-B13C1D830AF4}"/>
    <cellStyle name="Millares 6 2 2 2 2 5 3" xfId="13131" xr:uid="{74EE8914-97F8-4BD6-85A2-84702DAAF619}"/>
    <cellStyle name="Millares 6 2 2 2 2 5 3 2" xfId="36025" xr:uid="{4E65B818-C8C0-4E9B-B49D-B954200E7A17}"/>
    <cellStyle name="Millares 6 2 2 2 2 5 4" xfId="24584" xr:uid="{D6BDDBEF-9B7D-44E4-9D1E-4B32A76627EA}"/>
    <cellStyle name="Millares 6 2 2 2 2 5 5" xfId="47467" xr:uid="{3EBA0384-4496-4A50-8515-7302549A4D9E}"/>
    <cellStyle name="Millares 6 2 2 2 2 6" xfId="2996" xr:uid="{21050FFE-B582-4989-85A8-37B5FDB743F7}"/>
    <cellStyle name="Millares 6 2 2 2 2 6 2" xfId="7239" xr:uid="{765362FA-4777-45F8-97EB-D3FFAAE30B9E}"/>
    <cellStyle name="Millares 6 2 2 2 2 6 2 2" xfId="18691" xr:uid="{8742D6D3-EDF7-415D-850B-76183CA2F39C}"/>
    <cellStyle name="Millares 6 2 2 2 2 6 2 2 2" xfId="41585" xr:uid="{051E7BC5-E37F-4324-8018-B390C3E6F353}"/>
    <cellStyle name="Millares 6 2 2 2 2 6 2 3" xfId="30144" xr:uid="{2BE8AFEB-F4F8-4108-B7CF-A3DE934F12D5}"/>
    <cellStyle name="Millares 6 2 2 2 2 6 2 4" xfId="53026" xr:uid="{4C197FA6-5F1F-4F15-99A3-0E41AA89761F}"/>
    <cellStyle name="Millares 6 2 2 2 2 6 3" xfId="14449" xr:uid="{6CB9400B-CADB-4B40-AAEC-CBDC076601FC}"/>
    <cellStyle name="Millares 6 2 2 2 2 6 3 2" xfId="37343" xr:uid="{1A93B2F9-7793-41B5-93A2-3F63ECAA352C}"/>
    <cellStyle name="Millares 6 2 2 2 2 6 4" xfId="25902" xr:uid="{BEF13D62-5FA8-4B9F-87D7-55E142857A89}"/>
    <cellStyle name="Millares 6 2 2 2 2 6 5" xfId="48784" xr:uid="{B3BD45B0-F694-4026-AD97-E17F88AD7A0D}"/>
    <cellStyle name="Millares 6 2 2 2 2 7" xfId="3256" xr:uid="{079922CB-AF5A-401E-A78F-20DC2A9AAD8E}"/>
    <cellStyle name="Millares 6 2 2 2 2 7 2" xfId="7499" xr:uid="{9A7EFA48-8028-4FF5-81F8-142B31E22E60}"/>
    <cellStyle name="Millares 6 2 2 2 2 7 2 2" xfId="18951" xr:uid="{3066C3B3-51E7-4ECE-94CE-A9B5A03776DF}"/>
    <cellStyle name="Millares 6 2 2 2 2 7 2 2 2" xfId="41845" xr:uid="{BE11974B-AF43-4A28-88E2-E5CAFA77A883}"/>
    <cellStyle name="Millares 6 2 2 2 2 7 2 3" xfId="30404" xr:uid="{205D7F97-9A3F-4736-BA50-45591769268E}"/>
    <cellStyle name="Millares 6 2 2 2 2 7 2 4" xfId="53286" xr:uid="{B7E6260D-17E2-426B-BD44-E557167137FA}"/>
    <cellStyle name="Millares 6 2 2 2 2 7 3" xfId="14709" xr:uid="{A00F548F-69E1-4A49-9D98-8D084FE49758}"/>
    <cellStyle name="Millares 6 2 2 2 2 7 3 2" xfId="37603" xr:uid="{619437C5-4DE9-4986-8D67-D1E265765632}"/>
    <cellStyle name="Millares 6 2 2 2 2 7 4" xfId="26162" xr:uid="{2CE2CC77-69AE-4235-9062-2906910944B5}"/>
    <cellStyle name="Millares 6 2 2 2 2 7 5" xfId="49044" xr:uid="{193137E9-0D31-448D-BB82-E12A2B336320}"/>
    <cellStyle name="Millares 6 2 2 2 2 8" xfId="3517" xr:uid="{5183F850-44ED-42C5-82B3-79B11CFF1AF7}"/>
    <cellStyle name="Millares 6 2 2 2 2 8 2" xfId="7760" xr:uid="{E840143E-D442-4640-B04E-C22DED492AD8}"/>
    <cellStyle name="Millares 6 2 2 2 2 8 2 2" xfId="19212" xr:uid="{2EDB9A22-0A96-421A-9E8A-5EE712264007}"/>
    <cellStyle name="Millares 6 2 2 2 2 8 2 2 2" xfId="42106" xr:uid="{9EE7260A-79B8-4F5C-B598-9C6BB2E956F1}"/>
    <cellStyle name="Millares 6 2 2 2 2 8 2 3" xfId="30665" xr:uid="{73C8F251-CFFB-4223-86E7-E34A1070ED3A}"/>
    <cellStyle name="Millares 6 2 2 2 2 8 2 4" xfId="53547" xr:uid="{1C6D37F1-6BD3-4CAD-8EF8-E9D68678BE93}"/>
    <cellStyle name="Millares 6 2 2 2 2 8 3" xfId="14970" xr:uid="{8829C399-58A0-41D2-A91B-E6583FCF7188}"/>
    <cellStyle name="Millares 6 2 2 2 2 8 3 2" xfId="37864" xr:uid="{31D0B3EA-AA24-4895-B5C8-96C5B0466BCD}"/>
    <cellStyle name="Millares 6 2 2 2 2 8 4" xfId="26423" xr:uid="{DF29EE3C-6EE6-4985-9BC7-31427F43B1B6}"/>
    <cellStyle name="Millares 6 2 2 2 2 8 5" xfId="49305" xr:uid="{E63252C6-72DE-4385-8CC5-068D6C282E94}"/>
    <cellStyle name="Millares 6 2 2 2 2 9" xfId="4585" xr:uid="{FFC076C3-267A-48BE-AEAB-C6A5AAFB911D}"/>
    <cellStyle name="Millares 6 2 2 2 2 9 2" xfId="16037" xr:uid="{2FE83D6F-3231-4CE9-93B5-1075FED26485}"/>
    <cellStyle name="Millares 6 2 2 2 2 9 2 2" xfId="38931" xr:uid="{117223FB-AE66-4361-9706-6FAFFC0938F9}"/>
    <cellStyle name="Millares 6 2 2 2 2 9 3" xfId="27490" xr:uid="{AD686EF2-EF42-4010-8256-9FCDAF6AD933}"/>
    <cellStyle name="Millares 6 2 2 2 2 9 4" xfId="50372" xr:uid="{CCCBC3C2-311B-42CC-8E5B-431F538C38E8}"/>
    <cellStyle name="Millares 6 2 2 2 3" xfId="502" xr:uid="{A80AA88F-E82C-4A30-B064-15E14D1CBEC2}"/>
    <cellStyle name="Millares 6 2 2 2 3 10" xfId="46297" xr:uid="{9E59F610-65C9-4931-98D7-A4ECEB99A2CC}"/>
    <cellStyle name="Millares 6 2 2 2 3 2" xfId="1030" xr:uid="{4354D183-C7BF-4D8C-925E-5FA9E61560AC}"/>
    <cellStyle name="Millares 6 2 2 2 3 2 2" xfId="2347" xr:uid="{94313D7C-C1EA-45DC-A574-6F68D083F59F}"/>
    <cellStyle name="Millares 6 2 2 2 3 2 2 2" xfId="6595" xr:uid="{A0DC62B1-4556-4F84-9C2A-0335F9B7C284}"/>
    <cellStyle name="Millares 6 2 2 2 3 2 2 2 2" xfId="18047" xr:uid="{2FA78B20-3865-4A50-9810-A3C5D3951ABB}"/>
    <cellStyle name="Millares 6 2 2 2 3 2 2 2 2 2" xfId="40941" xr:uid="{DDC3D427-A6EC-42AC-86AC-91D9F5C1AEB8}"/>
    <cellStyle name="Millares 6 2 2 2 3 2 2 2 3" xfId="29500" xr:uid="{FB78B9F5-A556-4E3D-8E35-35CEC3A102D2}"/>
    <cellStyle name="Millares 6 2 2 2 3 2 2 2 4" xfId="52382" xr:uid="{6C129050-089E-4A6A-9130-719ED39B32DE}"/>
    <cellStyle name="Millares 6 2 2 2 3 2 2 3" xfId="13805" xr:uid="{20F27A25-F192-4FA1-9D00-2C308BB6376C}"/>
    <cellStyle name="Millares 6 2 2 2 3 2 2 3 2" xfId="36699" xr:uid="{E0881F4E-8B43-4E06-A726-6AE2FA9E7561}"/>
    <cellStyle name="Millares 6 2 2 2 3 2 2 4" xfId="25258" xr:uid="{BA133F1A-0DFC-4A9F-8A26-39F418DC6CCA}"/>
    <cellStyle name="Millares 6 2 2 2 3 2 2 5" xfId="48141" xr:uid="{68CAE976-EC23-48EC-9A36-B589B3815770}"/>
    <cellStyle name="Millares 6 2 2 2 3 2 3" xfId="4191" xr:uid="{AA2E52AD-D767-4D19-9389-D0C5C639B744}"/>
    <cellStyle name="Millares 6 2 2 2 3 2 3 2" xfId="8434" xr:uid="{281B9935-11A7-4707-BD35-80FA1DE2D7E6}"/>
    <cellStyle name="Millares 6 2 2 2 3 2 3 2 2" xfId="19886" xr:uid="{44D8FC34-C065-4D1B-8D3A-25E52E4080D9}"/>
    <cellStyle name="Millares 6 2 2 2 3 2 3 2 2 2" xfId="42780" xr:uid="{74BBCF7A-EC17-4952-AA8D-3326AD362EC2}"/>
    <cellStyle name="Millares 6 2 2 2 3 2 3 2 3" xfId="31339" xr:uid="{F6BAB9C9-DDDF-4EE0-B2C8-EFD34F73967B}"/>
    <cellStyle name="Millares 6 2 2 2 3 2 3 2 4" xfId="54221" xr:uid="{3DE4E5A7-5CA0-4738-B728-2DE7A66AF679}"/>
    <cellStyle name="Millares 6 2 2 2 3 2 3 3" xfId="15644" xr:uid="{553CE793-F75F-4B33-969D-78998B293435}"/>
    <cellStyle name="Millares 6 2 2 2 3 2 3 3 2" xfId="38538" xr:uid="{39301023-BE0A-4511-87EF-827CAB210E26}"/>
    <cellStyle name="Millares 6 2 2 2 3 2 3 4" xfId="27097" xr:uid="{EB65390C-B0B7-47AF-9AE6-E63E42CC9CD2}"/>
    <cellStyle name="Millares 6 2 2 2 3 2 3 5" xfId="49979" xr:uid="{7E6BEC49-AE81-4AC1-BEC1-A1D02E6D7B2C}"/>
    <cellStyle name="Millares 6 2 2 2 3 2 4" xfId="5278" xr:uid="{C6D5B9B9-8219-4123-85AB-9D838E8E32E9}"/>
    <cellStyle name="Millares 6 2 2 2 3 2 4 2" xfId="16730" xr:uid="{A8B7E843-0F18-4A3C-AE69-CFB60B44978A}"/>
    <cellStyle name="Millares 6 2 2 2 3 2 4 2 2" xfId="39624" xr:uid="{303EF41A-452A-41D2-82BF-203DE3DB989B}"/>
    <cellStyle name="Millares 6 2 2 2 3 2 4 3" xfId="28183" xr:uid="{D8FF80BD-DAA5-46CA-B2A8-ADB012FD2789}"/>
    <cellStyle name="Millares 6 2 2 2 3 2 4 4" xfId="51065" xr:uid="{7514EE9B-0D49-4295-83EC-5405B6CDAE33}"/>
    <cellStyle name="Millares 6 2 2 2 3 2 5" xfId="10339" xr:uid="{EA2B71DB-32D4-48A4-A813-0C62B167F018}"/>
    <cellStyle name="Millares 6 2 2 2 3 2 5 2" xfId="21782" xr:uid="{A44DCC8B-77B9-4086-8417-85C86EE47617}"/>
    <cellStyle name="Millares 6 2 2 2 3 2 5 2 2" xfId="44676" xr:uid="{0F18FB39-2645-4670-BB95-61E6D2808026}"/>
    <cellStyle name="Millares 6 2 2 2 3 2 5 3" xfId="33235" xr:uid="{8A8E3659-2B42-4C90-BA9C-A619182E28E4}"/>
    <cellStyle name="Millares 6 2 2 2 3 2 6" xfId="11423" xr:uid="{4C32A547-7C44-4D88-B920-6C6F241DB2B8}"/>
    <cellStyle name="Millares 6 2 2 2 3 2 6 2" xfId="22866" xr:uid="{7E4F816F-EE63-44E7-A926-16525C389AB3}"/>
    <cellStyle name="Millares 6 2 2 2 3 2 6 2 2" xfId="45760" xr:uid="{C2F3A412-513C-418E-9027-A457E82E455B}"/>
    <cellStyle name="Millares 6 2 2 2 3 2 6 3" xfId="34319" xr:uid="{AAAC0D02-9A97-4984-AF15-91645E8F2F38}"/>
    <cellStyle name="Millares 6 2 2 2 3 2 7" xfId="12488" xr:uid="{3D545BDB-BACF-4FC4-9A30-3FEB5D279E8E}"/>
    <cellStyle name="Millares 6 2 2 2 3 2 7 2" xfId="35382" xr:uid="{78E06A8F-8E3F-4EB7-A888-CF465FBFAE17}"/>
    <cellStyle name="Millares 6 2 2 2 3 2 8" xfId="23941" xr:uid="{BE4874B8-9AE5-43A9-9887-0219DD9E1F80}"/>
    <cellStyle name="Millares 6 2 2 2 3 2 9" xfId="46824" xr:uid="{83741D6A-375C-4C0A-9861-0590A1D0608B}"/>
    <cellStyle name="Millares 6 2 2 2 3 3" xfId="1820" xr:uid="{67A0CB82-E0A0-4DBF-B239-8D86BF73B499}"/>
    <cellStyle name="Millares 6 2 2 2 3 3 2" xfId="6068" xr:uid="{4A2C70F2-6BFB-4383-A4DD-FFD8F867EAD9}"/>
    <cellStyle name="Millares 6 2 2 2 3 3 2 2" xfId="17520" xr:uid="{D897ADCA-45A0-435A-94D8-2B49B31628D8}"/>
    <cellStyle name="Millares 6 2 2 2 3 3 2 2 2" xfId="40414" xr:uid="{8EB6F603-95C4-4271-8858-EFE6BCF955E0}"/>
    <cellStyle name="Millares 6 2 2 2 3 3 2 3" xfId="28973" xr:uid="{D93BD2F3-14FA-4F32-B610-C5A0DCC02F03}"/>
    <cellStyle name="Millares 6 2 2 2 3 3 2 4" xfId="51855" xr:uid="{0258BA69-AC7C-496E-95B9-FE200F888543}"/>
    <cellStyle name="Millares 6 2 2 2 3 3 3" xfId="13278" xr:uid="{550535E1-DA6F-4174-A0CB-3EA993A4C5DD}"/>
    <cellStyle name="Millares 6 2 2 2 3 3 3 2" xfId="36172" xr:uid="{BCF533D0-61A7-4381-86D2-636FED798076}"/>
    <cellStyle name="Millares 6 2 2 2 3 3 4" xfId="24731" xr:uid="{0F475EBB-3967-49AA-AC0C-69BDABCCFFBE}"/>
    <cellStyle name="Millares 6 2 2 2 3 3 5" xfId="47614" xr:uid="{119D3688-A903-4314-AECA-0F99A8728E73}"/>
    <cellStyle name="Millares 6 2 2 2 3 4" xfId="3664" xr:uid="{05FA6C9C-28C7-4A7F-AA88-89502F27ECC8}"/>
    <cellStyle name="Millares 6 2 2 2 3 4 2" xfId="7907" xr:uid="{177A25BA-B3BB-44F2-9DF2-317AC00F75CA}"/>
    <cellStyle name="Millares 6 2 2 2 3 4 2 2" xfId="19359" xr:uid="{B87AD0B4-C3B9-4E26-B848-41FD10E07A68}"/>
    <cellStyle name="Millares 6 2 2 2 3 4 2 2 2" xfId="42253" xr:uid="{8A56378A-108D-45D5-BCA3-32F36C9E6EF6}"/>
    <cellStyle name="Millares 6 2 2 2 3 4 2 3" xfId="30812" xr:uid="{48DE3DBE-628D-4E80-9CBA-6A291E73CCF8}"/>
    <cellStyle name="Millares 6 2 2 2 3 4 2 4" xfId="53694" xr:uid="{63A5BF92-9697-42E0-B8D2-5FC3018169FF}"/>
    <cellStyle name="Millares 6 2 2 2 3 4 3" xfId="15117" xr:uid="{182047A5-ADC8-4574-8C7E-A399D60D5152}"/>
    <cellStyle name="Millares 6 2 2 2 3 4 3 2" xfId="38011" xr:uid="{1C1D35F2-E6B8-4BE1-A241-1896FE2A9B8C}"/>
    <cellStyle name="Millares 6 2 2 2 3 4 4" xfId="26570" xr:uid="{5F2A7EAF-C37A-4C36-96B6-A7898DA9CBA6}"/>
    <cellStyle name="Millares 6 2 2 2 3 4 5" xfId="49452" xr:uid="{D8FB9FC1-38BD-46C1-AF6D-45E90AE2F212}"/>
    <cellStyle name="Millares 6 2 2 2 3 5" xfId="4751" xr:uid="{156D04EC-E365-48D4-BC28-8E83914FD835}"/>
    <cellStyle name="Millares 6 2 2 2 3 5 2" xfId="16203" xr:uid="{0296A950-F01F-4E9A-95AB-3E1B14CF1084}"/>
    <cellStyle name="Millares 6 2 2 2 3 5 2 2" xfId="39097" xr:uid="{6998D912-FDE3-49B3-856A-8EA7700F129E}"/>
    <cellStyle name="Millares 6 2 2 2 3 5 3" xfId="27656" xr:uid="{3D12E7CE-3680-49A7-AA1D-72318C7E7FDD}"/>
    <cellStyle name="Millares 6 2 2 2 3 5 4" xfId="50538" xr:uid="{BA5CAB5D-C514-4280-9512-FF5E805FE2C9}"/>
    <cellStyle name="Millares 6 2 2 2 3 6" xfId="9812" xr:uid="{E09AC608-5B24-42C9-993A-5CD97F04AB48}"/>
    <cellStyle name="Millares 6 2 2 2 3 6 2" xfId="21255" xr:uid="{AB688101-8D4E-4F3D-B6D2-D46AD753B34D}"/>
    <cellStyle name="Millares 6 2 2 2 3 6 2 2" xfId="44149" xr:uid="{7C777E81-3FAD-4759-A3FC-50F5537F4D8A}"/>
    <cellStyle name="Millares 6 2 2 2 3 6 3" xfId="32708" xr:uid="{64502AA7-46D4-4060-A1E1-18D7554EACE5}"/>
    <cellStyle name="Millares 6 2 2 2 3 7" xfId="10896" xr:uid="{4BE75189-4E34-4530-9791-CA1328273709}"/>
    <cellStyle name="Millares 6 2 2 2 3 7 2" xfId="22339" xr:uid="{22A69EF6-02F9-46C4-B43C-A69C3701254C}"/>
    <cellStyle name="Millares 6 2 2 2 3 7 2 2" xfId="45233" xr:uid="{780772BC-36AE-4B02-AC6B-679BC925678D}"/>
    <cellStyle name="Millares 6 2 2 2 3 7 3" xfId="33792" xr:uid="{ADC47FDA-4196-40BC-895E-7E3E72D11923}"/>
    <cellStyle name="Millares 6 2 2 2 3 8" xfId="11961" xr:uid="{6B48BDF6-D876-4E77-A2F6-A313CCBC6190}"/>
    <cellStyle name="Millares 6 2 2 2 3 8 2" xfId="34855" xr:uid="{7B252591-DBED-44C9-A0CC-55E5266D0949}"/>
    <cellStyle name="Millares 6 2 2 2 3 9" xfId="23414" xr:uid="{66E45D7D-68FA-4B85-991F-B62496283553}"/>
    <cellStyle name="Millares 6 2 2 2 4" xfId="766" xr:uid="{068BF969-9684-49F6-ADC4-E90633CDC30A}"/>
    <cellStyle name="Millares 6 2 2 2 4 2" xfId="2083" xr:uid="{5BEC9916-A3FA-4FC3-B22A-DD4BF0CB51D7}"/>
    <cellStyle name="Millares 6 2 2 2 4 2 2" xfId="6331" xr:uid="{6FF682F3-BDFD-44FA-A778-3B665020AFB9}"/>
    <cellStyle name="Millares 6 2 2 2 4 2 2 2" xfId="17783" xr:uid="{FEE12FE1-4535-4263-9713-3180E038947A}"/>
    <cellStyle name="Millares 6 2 2 2 4 2 2 2 2" xfId="40677" xr:uid="{1B258C20-586F-4D30-BCAE-ECDD0B5A57B2}"/>
    <cellStyle name="Millares 6 2 2 2 4 2 2 3" xfId="29236" xr:uid="{334B370D-3BAF-446C-AE48-7FD35E969826}"/>
    <cellStyle name="Millares 6 2 2 2 4 2 2 4" xfId="52118" xr:uid="{FD4C99AA-CA4D-40F9-808E-2214DE79EE3E}"/>
    <cellStyle name="Millares 6 2 2 2 4 2 3" xfId="13541" xr:uid="{27AAF794-2E5D-41EA-917F-CDC4892DB3AC}"/>
    <cellStyle name="Millares 6 2 2 2 4 2 3 2" xfId="36435" xr:uid="{13F3032F-7402-4A7E-99F6-19A8FFB1A77D}"/>
    <cellStyle name="Millares 6 2 2 2 4 2 4" xfId="24994" xr:uid="{8E1D2E2B-4BCE-47C7-AB08-5C0F9D6E39EE}"/>
    <cellStyle name="Millares 6 2 2 2 4 2 5" xfId="47877" xr:uid="{6E64EDDC-E4B6-4D1A-8201-B967478D6185}"/>
    <cellStyle name="Millares 6 2 2 2 4 3" xfId="3927" xr:uid="{25B7C1FC-CDCA-47A9-92EA-134FFBA47062}"/>
    <cellStyle name="Millares 6 2 2 2 4 3 2" xfId="8170" xr:uid="{A06127CD-6984-4D60-A411-63B2F521FD51}"/>
    <cellStyle name="Millares 6 2 2 2 4 3 2 2" xfId="19622" xr:uid="{B3FF8B3C-5243-48F8-A04F-D78F1E7EEFB7}"/>
    <cellStyle name="Millares 6 2 2 2 4 3 2 2 2" xfId="42516" xr:uid="{EA1A3034-C68E-499D-97A3-48A9A72F5E38}"/>
    <cellStyle name="Millares 6 2 2 2 4 3 2 3" xfId="31075" xr:uid="{B59ACA40-2C66-4B44-9BEA-986095AF9E72}"/>
    <cellStyle name="Millares 6 2 2 2 4 3 2 4" xfId="53957" xr:uid="{6766E198-C940-4AD7-A506-434419403122}"/>
    <cellStyle name="Millares 6 2 2 2 4 3 3" xfId="15380" xr:uid="{D4B57F22-4A29-4FA0-83F5-9BB4EDA74185}"/>
    <cellStyle name="Millares 6 2 2 2 4 3 3 2" xfId="38274" xr:uid="{EDCD6A1B-3552-4B29-A401-0AAF11988B4A}"/>
    <cellStyle name="Millares 6 2 2 2 4 3 4" xfId="26833" xr:uid="{39C8CBAA-5C3F-4D8D-85D1-62E935AEE60A}"/>
    <cellStyle name="Millares 6 2 2 2 4 3 5" xfId="49715" xr:uid="{774149A9-B083-43F6-8608-FB39FCA92557}"/>
    <cellStyle name="Millares 6 2 2 2 4 4" xfId="5014" xr:uid="{58185826-8AA7-4CB2-BE81-33D1C1E82AD1}"/>
    <cellStyle name="Millares 6 2 2 2 4 4 2" xfId="16466" xr:uid="{0756CF30-2345-4710-823E-CEA26D4474AC}"/>
    <cellStyle name="Millares 6 2 2 2 4 4 2 2" xfId="39360" xr:uid="{CED32F5C-C8B6-4460-8AA9-7F6728DF32A8}"/>
    <cellStyle name="Millares 6 2 2 2 4 4 3" xfId="27919" xr:uid="{BFE156D1-2CCA-4980-92AA-AC5E46BAAB5D}"/>
    <cellStyle name="Millares 6 2 2 2 4 4 4" xfId="50801" xr:uid="{4AC8180F-2653-4904-88D2-DE20F5F6B502}"/>
    <cellStyle name="Millares 6 2 2 2 4 5" xfId="10075" xr:uid="{5ECEE151-824D-4488-83D0-616CB85EE13F}"/>
    <cellStyle name="Millares 6 2 2 2 4 5 2" xfId="21518" xr:uid="{56047C10-491F-474B-B27E-FD11C08038D6}"/>
    <cellStyle name="Millares 6 2 2 2 4 5 2 2" xfId="44412" xr:uid="{489D3F72-4259-4F92-92BE-574CDFE643FE}"/>
    <cellStyle name="Millares 6 2 2 2 4 5 3" xfId="32971" xr:uid="{1C4047ED-960A-4E2A-B152-55B4B9449848}"/>
    <cellStyle name="Millares 6 2 2 2 4 6" xfId="11159" xr:uid="{F2244411-385E-4644-8F2A-C65A865454ED}"/>
    <cellStyle name="Millares 6 2 2 2 4 6 2" xfId="22602" xr:uid="{10566BD0-665B-4B97-A86B-E843561B3BEF}"/>
    <cellStyle name="Millares 6 2 2 2 4 6 2 2" xfId="45496" xr:uid="{83FBF4FF-53A3-4536-8E86-5369BC853931}"/>
    <cellStyle name="Millares 6 2 2 2 4 6 3" xfId="34055" xr:uid="{8F78E491-B74B-4749-9E90-3F22DE402B82}"/>
    <cellStyle name="Millares 6 2 2 2 4 7" xfId="12224" xr:uid="{51A39BE6-C850-4C7C-BE37-46050E8E8FA0}"/>
    <cellStyle name="Millares 6 2 2 2 4 7 2" xfId="35118" xr:uid="{92E7082B-C3D0-4B06-A4E3-2F5403C61E61}"/>
    <cellStyle name="Millares 6 2 2 2 4 8" xfId="23677" xr:uid="{6E2A4382-0793-488D-B262-3DD29F854431}"/>
    <cellStyle name="Millares 6 2 2 2 4 9" xfId="46560" xr:uid="{002B7998-9FA0-4011-ADBE-3F52D206FB4D}"/>
    <cellStyle name="Millares 6 2 2 2 5" xfId="1294" xr:uid="{6AC74694-BF60-4486-924D-2193D1BE06C9}"/>
    <cellStyle name="Millares 6 2 2 2 5 2" xfId="2611" xr:uid="{9E5C8B5E-0900-4E6E-AF99-91867738BBF1}"/>
    <cellStyle name="Millares 6 2 2 2 5 2 2" xfId="6859" xr:uid="{9422D0F8-5D39-41A4-9AA2-498812A6383D}"/>
    <cellStyle name="Millares 6 2 2 2 5 2 2 2" xfId="18311" xr:uid="{768A8028-B811-4309-90C3-26FD35489B81}"/>
    <cellStyle name="Millares 6 2 2 2 5 2 2 2 2" xfId="41205" xr:uid="{A56B87DD-CE77-41AB-8119-14FEAE60CE46}"/>
    <cellStyle name="Millares 6 2 2 2 5 2 2 3" xfId="29764" xr:uid="{819619D2-5439-4736-9DBC-3A233FAA438F}"/>
    <cellStyle name="Millares 6 2 2 2 5 2 2 4" xfId="52646" xr:uid="{192F29FB-5434-46D5-BA78-9F038232A6A6}"/>
    <cellStyle name="Millares 6 2 2 2 5 2 3" xfId="14069" xr:uid="{409583F2-90FA-4A3F-8FC1-33A1B20EBE38}"/>
    <cellStyle name="Millares 6 2 2 2 5 2 3 2" xfId="36963" xr:uid="{A760D714-8DEE-4B4A-9AF3-D3551ED2A3F3}"/>
    <cellStyle name="Millares 6 2 2 2 5 2 4" xfId="25522" xr:uid="{7A5E26D6-F058-405E-A46B-386ACBB09165}"/>
    <cellStyle name="Millares 6 2 2 2 5 2 5" xfId="48405" xr:uid="{E2802926-CF0F-47FC-93DF-968E8C75DA27}"/>
    <cellStyle name="Millares 6 2 2 2 5 3" xfId="5542" xr:uid="{1DD2AD27-4EC1-4468-B319-D208536DDBBA}"/>
    <cellStyle name="Millares 6 2 2 2 5 3 2" xfId="16994" xr:uid="{7F2E8E07-A5A4-4D43-BC2C-3F36956FB10A}"/>
    <cellStyle name="Millares 6 2 2 2 5 3 2 2" xfId="39888" xr:uid="{A995EF1C-26F0-4C18-84F9-3EE9E40CE663}"/>
    <cellStyle name="Millares 6 2 2 2 5 3 3" xfId="28447" xr:uid="{4F13E595-3631-4A14-8379-3CF5854EEA2C}"/>
    <cellStyle name="Millares 6 2 2 2 5 3 4" xfId="51329" xr:uid="{14D7D38A-0F2A-488F-B2B8-77BC3876BA53}"/>
    <cellStyle name="Millares 6 2 2 2 5 4" xfId="12752" xr:uid="{EE2BCEAE-3E95-41CE-8F74-91B769FC4B4F}"/>
    <cellStyle name="Millares 6 2 2 2 5 4 2" xfId="35646" xr:uid="{C3D86F16-27FC-497A-968B-2F12BF9C101F}"/>
    <cellStyle name="Millares 6 2 2 2 5 5" xfId="24205" xr:uid="{159F3BC3-9B1F-4CE7-8ECC-950E4DFBDB72}"/>
    <cellStyle name="Millares 6 2 2 2 5 6" xfId="47088" xr:uid="{ED30928C-797A-4DD4-8956-9A8963E081A6}"/>
    <cellStyle name="Millares 6 2 2 2 6" xfId="1557" xr:uid="{42F697BE-3526-4073-A01A-C8C7D3971BEF}"/>
    <cellStyle name="Millares 6 2 2 2 6 2" xfId="5805" xr:uid="{CD31DB7C-655A-41AE-B822-0AC6FF937093}"/>
    <cellStyle name="Millares 6 2 2 2 6 2 2" xfId="17257" xr:uid="{91B3CEDF-E915-4046-917F-9A1B331AC102}"/>
    <cellStyle name="Millares 6 2 2 2 6 2 2 2" xfId="40151" xr:uid="{7CC7F9B3-EDB6-4ED5-BDE5-0B3079BA88AA}"/>
    <cellStyle name="Millares 6 2 2 2 6 2 3" xfId="28710" xr:uid="{2D46857A-B02E-445E-9A68-7A0D454BE9EF}"/>
    <cellStyle name="Millares 6 2 2 2 6 2 4" xfId="51592" xr:uid="{12F79F29-759C-4DD3-8008-FC5C061C8A9D}"/>
    <cellStyle name="Millares 6 2 2 2 6 3" xfId="13015" xr:uid="{503A1E70-46F4-4186-9AB2-DFCD8B80F080}"/>
    <cellStyle name="Millares 6 2 2 2 6 3 2" xfId="35909" xr:uid="{8881BADE-9BA4-4B3A-BB39-5DF6035950E9}"/>
    <cellStyle name="Millares 6 2 2 2 6 4" xfId="24468" xr:uid="{A248138C-394A-4F0A-BDA3-51C47D9F87E5}"/>
    <cellStyle name="Millares 6 2 2 2 6 5" xfId="47351" xr:uid="{4167FF27-B6A8-4F1C-9F4C-21FAAA0B518E}"/>
    <cellStyle name="Millares 6 2 2 2 7" xfId="2879" xr:uid="{57B4370A-1F49-4432-930A-79FB296C2BBB}"/>
    <cellStyle name="Millares 6 2 2 2 7 2" xfId="7123" xr:uid="{583C24A4-977B-41C2-8B6D-89EFA78633B1}"/>
    <cellStyle name="Millares 6 2 2 2 7 2 2" xfId="18575" xr:uid="{03F10D10-2751-4BF2-B674-4E6F29F60C3E}"/>
    <cellStyle name="Millares 6 2 2 2 7 2 2 2" xfId="41469" xr:uid="{82948205-FF26-4879-9883-9DA996DF8634}"/>
    <cellStyle name="Millares 6 2 2 2 7 2 3" xfId="30028" xr:uid="{821185C5-10EE-4B52-9DD7-0CCA84ED35AD}"/>
    <cellStyle name="Millares 6 2 2 2 7 2 4" xfId="52910" xr:uid="{5BBF7C6F-2BBC-40A2-8166-7ED7105FB1D1}"/>
    <cellStyle name="Millares 6 2 2 2 7 3" xfId="14333" xr:uid="{82D5E21B-9570-468F-869B-CFF7153254BC}"/>
    <cellStyle name="Millares 6 2 2 2 7 3 2" xfId="37227" xr:uid="{8C10A70D-3B79-46FD-A652-C7F974AC5B77}"/>
    <cellStyle name="Millares 6 2 2 2 7 4" xfId="25786" xr:uid="{0030EE75-2AE7-4D9B-8355-AD8380279339}"/>
    <cellStyle name="Millares 6 2 2 2 7 5" xfId="48668" xr:uid="{9A76E08A-19BE-41AE-9EF4-F2E49F032C90}"/>
    <cellStyle name="Millares 6 2 2 2 8" xfId="3139" xr:uid="{DA4C493E-C7F0-4B5B-A955-2E413C4FECD3}"/>
    <cellStyle name="Millares 6 2 2 2 8 2" xfId="7382" xr:uid="{358A12B9-A890-4981-9051-0C2CCA242530}"/>
    <cellStyle name="Millares 6 2 2 2 8 2 2" xfId="18834" xr:uid="{B05BED40-7F74-4121-80B0-202AF864373F}"/>
    <cellStyle name="Millares 6 2 2 2 8 2 2 2" xfId="41728" xr:uid="{2D423C37-2084-4317-A199-B0452079DDC5}"/>
    <cellStyle name="Millares 6 2 2 2 8 2 3" xfId="30287" xr:uid="{B26CEDCB-A41F-418D-ABBD-1888F0474657}"/>
    <cellStyle name="Millares 6 2 2 2 8 2 4" xfId="53169" xr:uid="{E6134502-DC5F-454B-9F6B-277CBBD24A9C}"/>
    <cellStyle name="Millares 6 2 2 2 8 3" xfId="14592" xr:uid="{8673E09E-F08A-47AA-8D54-8E2624B7280E}"/>
    <cellStyle name="Millares 6 2 2 2 8 3 2" xfId="37486" xr:uid="{ADD9793A-36AA-43D7-9719-420CCCE80FEC}"/>
    <cellStyle name="Millares 6 2 2 2 8 4" xfId="26045" xr:uid="{33394A76-F17B-470F-8E04-FAEFC0C01B7C}"/>
    <cellStyle name="Millares 6 2 2 2 8 5" xfId="48927" xr:uid="{748D1D42-A1E0-4261-BB94-343B9BD823B8}"/>
    <cellStyle name="Millares 6 2 2 2 9" xfId="3401" xr:uid="{957EE6C8-12C5-4C07-AEE4-8EDCD7EB5C83}"/>
    <cellStyle name="Millares 6 2 2 2 9 2" xfId="7644" xr:uid="{E7CF0F84-DA94-4A91-9759-0459EE378168}"/>
    <cellStyle name="Millares 6 2 2 2 9 2 2" xfId="19096" xr:uid="{8ADE2919-9170-4703-B09D-DFBF40DE4A3B}"/>
    <cellStyle name="Millares 6 2 2 2 9 2 2 2" xfId="41990" xr:uid="{30DAA1F4-F307-4B45-B181-420B3582B15A}"/>
    <cellStyle name="Millares 6 2 2 2 9 2 3" xfId="30549" xr:uid="{32B051D1-E66F-4CBE-8D2D-2DA6A1C8F496}"/>
    <cellStyle name="Millares 6 2 2 2 9 2 4" xfId="53431" xr:uid="{E6892291-FC92-4721-994B-D0F7BE8A9630}"/>
    <cellStyle name="Millares 6 2 2 2 9 3" xfId="14854" xr:uid="{F2EBC57F-CF0A-4CF3-AA5F-C55E4854B951}"/>
    <cellStyle name="Millares 6 2 2 2 9 3 2" xfId="37748" xr:uid="{D6AEBDBB-47E1-4B10-8508-EE4AF88EB787}"/>
    <cellStyle name="Millares 6 2 2 2 9 4" xfId="26307" xr:uid="{25B33B7A-5110-4C16-9336-A25D9504AA92}"/>
    <cellStyle name="Millares 6 2 2 2 9 5" xfId="49189" xr:uid="{6C93BA27-68F6-4C4C-A839-EEAB5927076D}"/>
    <cellStyle name="Millares 6 2 2 3" xfId="318" xr:uid="{5C692D3B-5FBF-455E-9F69-084588D277FE}"/>
    <cellStyle name="Millares 6 2 2 3 10" xfId="8827" xr:uid="{B8F45BDD-767C-44B0-990F-646F2DFFA7D5}"/>
    <cellStyle name="Millares 6 2 2 3 10 2" xfId="20271" xr:uid="{C91BA8B0-216A-4C51-9FBD-CE3129D901AA}"/>
    <cellStyle name="Millares 6 2 2 3 10 2 2" xfId="43165" xr:uid="{DD345596-A5DF-4319-8AAC-44AC5771B3EA}"/>
    <cellStyle name="Millares 6 2 2 3 10 3" xfId="31724" xr:uid="{3A7113ED-3F14-40C1-A666-36A57EA13CB5}"/>
    <cellStyle name="Millares 6 2 2 3 10 4" xfId="54606" xr:uid="{2D75AFE8-D7AE-493F-A660-D38387D28CA8}"/>
    <cellStyle name="Millares 6 2 2 3 11" xfId="9089" xr:uid="{8059F49E-641A-40F5-BD95-4E8D0C1E7E53}"/>
    <cellStyle name="Millares 6 2 2 3 11 2" xfId="20533" xr:uid="{7F608CA1-CCB3-419D-9FAF-692FC8402DE6}"/>
    <cellStyle name="Millares 6 2 2 3 11 2 2" xfId="43427" xr:uid="{B223ECFC-F5AC-4C60-ADC5-7BC0483FD135}"/>
    <cellStyle name="Millares 6 2 2 3 11 3" xfId="31986" xr:uid="{7601B1C9-6081-4567-82E6-CE2D983C4DC3}"/>
    <cellStyle name="Millares 6 2 2 3 11 4" xfId="54868" xr:uid="{4409C713-B698-4A54-8CE3-CDBEA75A7371}"/>
    <cellStyle name="Millares 6 2 2 3 12" xfId="9356" xr:uid="{E0C12974-4B3C-425C-878A-B508F4FD164B}"/>
    <cellStyle name="Millares 6 2 2 3 12 2" xfId="20800" xr:uid="{111DA7B8-9820-4FC9-9549-9297A1FAA11A}"/>
    <cellStyle name="Millares 6 2 2 3 12 2 2" xfId="43694" xr:uid="{1B1FEC9E-AFE2-4151-A88D-7DD7DA742081}"/>
    <cellStyle name="Millares 6 2 2 3 12 3" xfId="32253" xr:uid="{A5C4107B-D724-4B4F-8ECF-D54BAA80B887}"/>
    <cellStyle name="Millares 6 2 2 3 12 4" xfId="55135" xr:uid="{5DC393FC-3C8C-4641-944D-A154205183E3}"/>
    <cellStyle name="Millares 6 2 2 3 13" xfId="9628" xr:uid="{FB01DA9C-1361-41BE-AA01-58E7A29AFD49}"/>
    <cellStyle name="Millares 6 2 2 3 13 2" xfId="21071" xr:uid="{0EEF9962-211F-477F-8E0E-5279B5A46C59}"/>
    <cellStyle name="Millares 6 2 2 3 13 2 2" xfId="43965" xr:uid="{84B931C9-41FE-492B-83FF-9DBDBA925CC1}"/>
    <cellStyle name="Millares 6 2 2 3 13 3" xfId="32524" xr:uid="{C92442E8-2BE5-40E9-A8AC-E3707BECF08C}"/>
    <cellStyle name="Millares 6 2 2 3 14" xfId="10712" xr:uid="{06E139B6-8154-49F6-A382-CCC5FEA9FA9F}"/>
    <cellStyle name="Millares 6 2 2 3 14 2" xfId="22155" xr:uid="{A4A222C1-4301-414A-88C9-C325BD14D3D4}"/>
    <cellStyle name="Millares 6 2 2 3 14 2 2" xfId="45049" xr:uid="{D731DDF4-8755-45DB-8264-1AD41F123B82}"/>
    <cellStyle name="Millares 6 2 2 3 14 3" xfId="33608" xr:uid="{4E350C06-0670-498C-A94D-F29C8892A9BA}"/>
    <cellStyle name="Millares 6 2 2 3 15" xfId="11777" xr:uid="{29C1C938-943B-43ED-9567-BC54473C50AB}"/>
    <cellStyle name="Millares 6 2 2 3 15 2" xfId="34671" xr:uid="{AE861AD6-F011-4049-A171-905FFC23780D}"/>
    <cellStyle name="Millares 6 2 2 3 16" xfId="23230" xr:uid="{63FD583E-9E85-4B0A-B54E-AD2AD0C55410}"/>
    <cellStyle name="Millares 6 2 2 3 17" xfId="46113" xr:uid="{7BCF692A-F26C-4415-9CCD-222BD35BCBA1}"/>
    <cellStyle name="Millares 6 2 2 3 2" xfId="581" xr:uid="{EC9349A3-CDD2-4F37-BA6D-1708AAF589FB}"/>
    <cellStyle name="Millares 6 2 2 3 2 10" xfId="46376" xr:uid="{3B56887A-2B00-4480-92F9-CCF3E2966ED7}"/>
    <cellStyle name="Millares 6 2 2 3 2 2" xfId="1109" xr:uid="{7E3804D1-CC0B-4EAB-9335-7615E8835D12}"/>
    <cellStyle name="Millares 6 2 2 3 2 2 2" xfId="2426" xr:uid="{335B6F42-6179-4966-932C-4857C4715DDA}"/>
    <cellStyle name="Millares 6 2 2 3 2 2 2 2" xfId="6674" xr:uid="{2E616D0E-6F7F-46F6-8502-5CC68E3C5E13}"/>
    <cellStyle name="Millares 6 2 2 3 2 2 2 2 2" xfId="18126" xr:uid="{807F64B9-3719-4161-A34E-55AA12F10E30}"/>
    <cellStyle name="Millares 6 2 2 3 2 2 2 2 2 2" xfId="41020" xr:uid="{CF73B2E9-FC4F-4BE8-ADD9-A601E1754938}"/>
    <cellStyle name="Millares 6 2 2 3 2 2 2 2 3" xfId="29579" xr:uid="{EF0D6F0B-24EF-44F8-96FE-2F1CD5AA315A}"/>
    <cellStyle name="Millares 6 2 2 3 2 2 2 2 4" xfId="52461" xr:uid="{25FF0E74-D142-40EF-955F-01A5608307A9}"/>
    <cellStyle name="Millares 6 2 2 3 2 2 2 3" xfId="13884" xr:uid="{5BC1848E-35C1-4CE0-827F-53CA68FF0391}"/>
    <cellStyle name="Millares 6 2 2 3 2 2 2 3 2" xfId="36778" xr:uid="{A4ADB4D2-255E-4ED3-93BF-59B18B9830BD}"/>
    <cellStyle name="Millares 6 2 2 3 2 2 2 4" xfId="25337" xr:uid="{5FCEBA58-5FD8-442D-8487-C7ACE58A4BFF}"/>
    <cellStyle name="Millares 6 2 2 3 2 2 2 5" xfId="48220" xr:uid="{519D9981-3192-4707-8759-480E1064B5FD}"/>
    <cellStyle name="Millares 6 2 2 3 2 2 3" xfId="4270" xr:uid="{36FCDBBF-C0F5-41C0-A0C7-897E7188C643}"/>
    <cellStyle name="Millares 6 2 2 3 2 2 3 2" xfId="8513" xr:uid="{18A98146-2257-4B3E-93B7-B64D4803D86C}"/>
    <cellStyle name="Millares 6 2 2 3 2 2 3 2 2" xfId="19965" xr:uid="{CF88AA80-1098-498A-B88B-FCE78DB3E0B8}"/>
    <cellStyle name="Millares 6 2 2 3 2 2 3 2 2 2" xfId="42859" xr:uid="{1F8C72BB-B41E-444A-8899-E2063F8E6444}"/>
    <cellStyle name="Millares 6 2 2 3 2 2 3 2 3" xfId="31418" xr:uid="{DE1D3765-7D6C-45E8-BDCE-18E8323DC350}"/>
    <cellStyle name="Millares 6 2 2 3 2 2 3 2 4" xfId="54300" xr:uid="{25534F3C-0951-4E2F-92EC-C33E58EE7578}"/>
    <cellStyle name="Millares 6 2 2 3 2 2 3 3" xfId="15723" xr:uid="{C9CF0E51-1369-4CF6-BBFD-3EE83C2DE3E8}"/>
    <cellStyle name="Millares 6 2 2 3 2 2 3 3 2" xfId="38617" xr:uid="{E805AC2F-E6D4-4941-9362-B8B10BC9F5D2}"/>
    <cellStyle name="Millares 6 2 2 3 2 2 3 4" xfId="27176" xr:uid="{1F3F54F0-5CCC-459C-914D-1D4FD1147148}"/>
    <cellStyle name="Millares 6 2 2 3 2 2 3 5" xfId="50058" xr:uid="{616C283F-F208-468E-A361-ED6E10C78586}"/>
    <cellStyle name="Millares 6 2 2 3 2 2 4" xfId="5357" xr:uid="{658C49D7-0A13-4A3A-B9FF-A965D3E4F17A}"/>
    <cellStyle name="Millares 6 2 2 3 2 2 4 2" xfId="16809" xr:uid="{934F2ED0-828C-4F7F-9CA0-3407EB00DA10}"/>
    <cellStyle name="Millares 6 2 2 3 2 2 4 2 2" xfId="39703" xr:uid="{C26D3436-8070-49DA-93B2-92B9DA55AD30}"/>
    <cellStyle name="Millares 6 2 2 3 2 2 4 3" xfId="28262" xr:uid="{166DB6F4-33E4-40B9-A779-EE59DAC213E4}"/>
    <cellStyle name="Millares 6 2 2 3 2 2 4 4" xfId="51144" xr:uid="{F6C542D5-0213-4BE6-A510-BDDACE99C732}"/>
    <cellStyle name="Millares 6 2 2 3 2 2 5" xfId="10418" xr:uid="{25AD0738-A596-4B09-9849-68EB41B18617}"/>
    <cellStyle name="Millares 6 2 2 3 2 2 5 2" xfId="21861" xr:uid="{90BDD960-7BCC-4757-921F-85EFD4BFE1A5}"/>
    <cellStyle name="Millares 6 2 2 3 2 2 5 2 2" xfId="44755" xr:uid="{73755112-D17A-4B10-83A3-F09D43166F21}"/>
    <cellStyle name="Millares 6 2 2 3 2 2 5 3" xfId="33314" xr:uid="{801BC6DF-05C6-4C93-A445-E291B71CBD6E}"/>
    <cellStyle name="Millares 6 2 2 3 2 2 6" xfId="11502" xr:uid="{7310F7BE-EA14-4697-A79E-4A57459FCE82}"/>
    <cellStyle name="Millares 6 2 2 3 2 2 6 2" xfId="22945" xr:uid="{8CA2B7E9-F777-4520-89D9-C695A62ED933}"/>
    <cellStyle name="Millares 6 2 2 3 2 2 6 2 2" xfId="45839" xr:uid="{502123E7-5467-44C4-88A1-693DE0262E14}"/>
    <cellStyle name="Millares 6 2 2 3 2 2 6 3" xfId="34398" xr:uid="{79C9CF9A-FA39-493E-9FD8-0732C3FF79B8}"/>
    <cellStyle name="Millares 6 2 2 3 2 2 7" xfId="12567" xr:uid="{A97B4B2C-540C-4E24-8987-216F3E4A33A9}"/>
    <cellStyle name="Millares 6 2 2 3 2 2 7 2" xfId="35461" xr:uid="{C728B4BB-418A-4D1F-A7D5-4907CD0AB066}"/>
    <cellStyle name="Millares 6 2 2 3 2 2 8" xfId="24020" xr:uid="{BCCC7033-D64B-4063-B0FD-3AEA09B58265}"/>
    <cellStyle name="Millares 6 2 2 3 2 2 9" xfId="46903" xr:uid="{42CC8911-5A3B-4A37-9237-15F7D6674D97}"/>
    <cellStyle name="Millares 6 2 2 3 2 3" xfId="1899" xr:uid="{3E172872-328F-4166-A03E-B238F97D224D}"/>
    <cellStyle name="Millares 6 2 2 3 2 3 2" xfId="6147" xr:uid="{9A48FC7C-1258-4BE3-8002-4F5C5CF6BF6E}"/>
    <cellStyle name="Millares 6 2 2 3 2 3 2 2" xfId="17599" xr:uid="{DDC764E2-3E43-4BDD-AEA5-E339CE3CC4F4}"/>
    <cellStyle name="Millares 6 2 2 3 2 3 2 2 2" xfId="40493" xr:uid="{AD988000-B0C3-45D1-A92F-E13A1341CF48}"/>
    <cellStyle name="Millares 6 2 2 3 2 3 2 3" xfId="29052" xr:uid="{6953621D-AE82-4E21-ACEC-222936B4E450}"/>
    <cellStyle name="Millares 6 2 2 3 2 3 2 4" xfId="51934" xr:uid="{B53EE466-5C44-4DC4-B866-00C155804F6A}"/>
    <cellStyle name="Millares 6 2 2 3 2 3 3" xfId="13357" xr:uid="{26E02FDF-BA82-4941-BB05-92D3A8D3730F}"/>
    <cellStyle name="Millares 6 2 2 3 2 3 3 2" xfId="36251" xr:uid="{43141EB5-F207-4ECB-BDB1-F2F32A74A07E}"/>
    <cellStyle name="Millares 6 2 2 3 2 3 4" xfId="24810" xr:uid="{3FD1213E-94DF-4FF6-96F1-D563979E704D}"/>
    <cellStyle name="Millares 6 2 2 3 2 3 5" xfId="47693" xr:uid="{5DF31D2F-6EBE-4780-89DE-8CBC41455A78}"/>
    <cellStyle name="Millares 6 2 2 3 2 4" xfId="3743" xr:uid="{C822BCF1-B466-4B07-9DA6-B5D47347C7C6}"/>
    <cellStyle name="Millares 6 2 2 3 2 4 2" xfId="7986" xr:uid="{80541777-D0E9-4E47-8FFE-A90ACC5F9959}"/>
    <cellStyle name="Millares 6 2 2 3 2 4 2 2" xfId="19438" xr:uid="{CAC8EABF-3DEB-4B5F-9B2B-88CFFCFD0BCB}"/>
    <cellStyle name="Millares 6 2 2 3 2 4 2 2 2" xfId="42332" xr:uid="{22A86882-B68D-4FC4-93C3-BFB8D6A36D49}"/>
    <cellStyle name="Millares 6 2 2 3 2 4 2 3" xfId="30891" xr:uid="{E440B8F1-71E3-490D-8435-DBBBD99106B9}"/>
    <cellStyle name="Millares 6 2 2 3 2 4 2 4" xfId="53773" xr:uid="{CC26E546-057F-41E7-B266-71D78B46836C}"/>
    <cellStyle name="Millares 6 2 2 3 2 4 3" xfId="15196" xr:uid="{80AA1B76-8379-42E5-8CFE-C64C09FC7FAB}"/>
    <cellStyle name="Millares 6 2 2 3 2 4 3 2" xfId="38090" xr:uid="{C1293FDF-EDAF-4F9D-A17D-46560C6F9820}"/>
    <cellStyle name="Millares 6 2 2 3 2 4 4" xfId="26649" xr:uid="{41966244-7616-46C0-9B64-A1E233BED5AE}"/>
    <cellStyle name="Millares 6 2 2 3 2 4 5" xfId="49531" xr:uid="{4AD7589D-87A7-4215-83A8-E7D06643B0EC}"/>
    <cellStyle name="Millares 6 2 2 3 2 5" xfId="4830" xr:uid="{94FA55B2-FF0F-4740-AAAB-3CBD9D7932E0}"/>
    <cellStyle name="Millares 6 2 2 3 2 5 2" xfId="16282" xr:uid="{ADB2FCF0-82D5-46D4-A3C1-841F9DF909CC}"/>
    <cellStyle name="Millares 6 2 2 3 2 5 2 2" xfId="39176" xr:uid="{BE95E2C1-4AAC-45B2-89A7-708A2A0A75F6}"/>
    <cellStyle name="Millares 6 2 2 3 2 5 3" xfId="27735" xr:uid="{0604D522-4983-4059-8DAC-92039124C89A}"/>
    <cellStyle name="Millares 6 2 2 3 2 5 4" xfId="50617" xr:uid="{02DA0883-6D9D-4C15-BE49-D18354170267}"/>
    <cellStyle name="Millares 6 2 2 3 2 6" xfId="9891" xr:uid="{254AC60B-81E5-4C04-A89A-08E975E6B639}"/>
    <cellStyle name="Millares 6 2 2 3 2 6 2" xfId="21334" xr:uid="{B884E7FC-0E9C-489F-8DBF-1523EEF8417F}"/>
    <cellStyle name="Millares 6 2 2 3 2 6 2 2" xfId="44228" xr:uid="{9AFCE04B-2D98-41E2-AD33-348227D87D79}"/>
    <cellStyle name="Millares 6 2 2 3 2 6 3" xfId="32787" xr:uid="{FBCB9A95-2B24-42C8-BB45-AE77C37D0743}"/>
    <cellStyle name="Millares 6 2 2 3 2 7" xfId="10975" xr:uid="{F06DD83B-6768-4D23-9435-36D6305683A9}"/>
    <cellStyle name="Millares 6 2 2 3 2 7 2" xfId="22418" xr:uid="{5CCDC324-E5A3-493E-A4D3-93DC6D70AC1A}"/>
    <cellStyle name="Millares 6 2 2 3 2 7 2 2" xfId="45312" xr:uid="{4C919EE4-FE7D-45B6-B39E-32333B50E482}"/>
    <cellStyle name="Millares 6 2 2 3 2 7 3" xfId="33871" xr:uid="{1F901F22-F197-46E4-9F63-323B6CA5C57B}"/>
    <cellStyle name="Millares 6 2 2 3 2 8" xfId="12040" xr:uid="{82E67C95-C0A2-473E-B763-C72864955D2E}"/>
    <cellStyle name="Millares 6 2 2 3 2 8 2" xfId="34934" xr:uid="{05A2B58D-1B1B-49FD-97C7-EA88C179D8BC}"/>
    <cellStyle name="Millares 6 2 2 3 2 9" xfId="23493" xr:uid="{02B5E985-0439-4231-A634-E8E1B957529A}"/>
    <cellStyle name="Millares 6 2 2 3 3" xfId="846" xr:uid="{404BDC64-DEC3-45DA-AEC8-4B62957688B9}"/>
    <cellStyle name="Millares 6 2 2 3 3 2" xfId="2163" xr:uid="{E70942E2-302A-45E2-BE01-C94DBC16B6A4}"/>
    <cellStyle name="Millares 6 2 2 3 3 2 2" xfId="6411" xr:uid="{F992D15E-AE1C-45C0-ACBB-3B35E3D318C3}"/>
    <cellStyle name="Millares 6 2 2 3 3 2 2 2" xfId="17863" xr:uid="{BE128029-6979-431D-9968-6FF0FB079015}"/>
    <cellStyle name="Millares 6 2 2 3 3 2 2 2 2" xfId="40757" xr:uid="{BA0233BC-0B50-4853-8315-E753DE6B743C}"/>
    <cellStyle name="Millares 6 2 2 3 3 2 2 3" xfId="29316" xr:uid="{0D96EF7E-19D7-49ED-90C0-B834BF5CFED1}"/>
    <cellStyle name="Millares 6 2 2 3 3 2 2 4" xfId="52198" xr:uid="{A8084E09-7B9D-4C23-96B1-A8AC295F00E9}"/>
    <cellStyle name="Millares 6 2 2 3 3 2 3" xfId="13621" xr:uid="{D1AE0020-5106-4F69-9F2C-5E1081A60BFF}"/>
    <cellStyle name="Millares 6 2 2 3 3 2 3 2" xfId="36515" xr:uid="{13C813D6-CAB4-459D-A5C8-C1E457A10544}"/>
    <cellStyle name="Millares 6 2 2 3 3 2 4" xfId="25074" xr:uid="{C538E53D-FFB1-4376-8563-20A13C144D81}"/>
    <cellStyle name="Millares 6 2 2 3 3 2 5" xfId="47957" xr:uid="{20AAFF1C-C5B0-48C6-9E9B-3E7660DB92FF}"/>
    <cellStyle name="Millares 6 2 2 3 3 3" xfId="4007" xr:uid="{93EC1D4C-AE51-4306-B440-3046987898B4}"/>
    <cellStyle name="Millares 6 2 2 3 3 3 2" xfId="8250" xr:uid="{6F922A8A-B526-4B05-AF32-BB6F722B9313}"/>
    <cellStyle name="Millares 6 2 2 3 3 3 2 2" xfId="19702" xr:uid="{5861DC9F-8904-415E-8332-E145BFC1F091}"/>
    <cellStyle name="Millares 6 2 2 3 3 3 2 2 2" xfId="42596" xr:uid="{A02F8DAA-ADB4-47A4-9018-D56088D419EA}"/>
    <cellStyle name="Millares 6 2 2 3 3 3 2 3" xfId="31155" xr:uid="{F158A4F2-4F38-4FDF-A448-961653A0518B}"/>
    <cellStyle name="Millares 6 2 2 3 3 3 2 4" xfId="54037" xr:uid="{5620E855-01B5-460D-A363-051A26A16970}"/>
    <cellStyle name="Millares 6 2 2 3 3 3 3" xfId="15460" xr:uid="{FB161A6B-A52C-4952-AD8B-EA3A459CEB8E}"/>
    <cellStyle name="Millares 6 2 2 3 3 3 3 2" xfId="38354" xr:uid="{34BEE6D6-B099-4B46-AE1E-87C204317574}"/>
    <cellStyle name="Millares 6 2 2 3 3 3 4" xfId="26913" xr:uid="{BCB365E6-D3B5-4ABD-B099-006207B19D59}"/>
    <cellStyle name="Millares 6 2 2 3 3 3 5" xfId="49795" xr:uid="{76D9A714-839F-4C11-B5F7-A0422AC05A8B}"/>
    <cellStyle name="Millares 6 2 2 3 3 4" xfId="5094" xr:uid="{4634BBCB-99DE-429A-B961-9846CCAC21B4}"/>
    <cellStyle name="Millares 6 2 2 3 3 4 2" xfId="16546" xr:uid="{48C9933C-8123-4825-B883-6A345C4101F4}"/>
    <cellStyle name="Millares 6 2 2 3 3 4 2 2" xfId="39440" xr:uid="{DE471410-04A2-4E0A-BCBD-D869ADBF7EF0}"/>
    <cellStyle name="Millares 6 2 2 3 3 4 3" xfId="27999" xr:uid="{D0913B32-2F3E-4E3C-B2F2-347122AB39A9}"/>
    <cellStyle name="Millares 6 2 2 3 3 4 4" xfId="50881" xr:uid="{C4FE0404-E0AB-4C0B-BA25-75F3EAF6A9EB}"/>
    <cellStyle name="Millares 6 2 2 3 3 5" xfId="10155" xr:uid="{A72B314F-8870-4B4D-B59A-9925F0B060E8}"/>
    <cellStyle name="Millares 6 2 2 3 3 5 2" xfId="21598" xr:uid="{3DD3B184-DDFC-44C1-AFB0-A86965D22AD2}"/>
    <cellStyle name="Millares 6 2 2 3 3 5 2 2" xfId="44492" xr:uid="{08858958-B6A6-4EDD-9FD3-7F3AD3E09CBA}"/>
    <cellStyle name="Millares 6 2 2 3 3 5 3" xfId="33051" xr:uid="{97FAAD40-BFD2-4926-B10D-8D372173F0C8}"/>
    <cellStyle name="Millares 6 2 2 3 3 6" xfId="11239" xr:uid="{C0E2A6A8-BC62-478B-9078-5FE672B1E931}"/>
    <cellStyle name="Millares 6 2 2 3 3 6 2" xfId="22682" xr:uid="{D5E301FF-E868-43A4-9382-0B4433B3BE9D}"/>
    <cellStyle name="Millares 6 2 2 3 3 6 2 2" xfId="45576" xr:uid="{E4A47308-F7C9-41E4-B541-5F9BAFA4DF0A}"/>
    <cellStyle name="Millares 6 2 2 3 3 6 3" xfId="34135" xr:uid="{353A1400-9C99-4335-97CB-2FA1A85267DD}"/>
    <cellStyle name="Millares 6 2 2 3 3 7" xfId="12304" xr:uid="{E59A4F41-51D9-4C3D-91F7-3B107046822C}"/>
    <cellStyle name="Millares 6 2 2 3 3 7 2" xfId="35198" xr:uid="{2B0F08E7-ACFE-4236-9BA7-8003B1059503}"/>
    <cellStyle name="Millares 6 2 2 3 3 8" xfId="23757" xr:uid="{BFEA64C6-AD15-4A83-8900-6B959DAE2591}"/>
    <cellStyle name="Millares 6 2 2 3 3 9" xfId="46640" xr:uid="{75491A47-13F6-4976-9F15-4F7F88ECC366}"/>
    <cellStyle name="Millares 6 2 2 3 4" xfId="1374" xr:uid="{01A2B522-0410-4E08-8DB9-54E2D5335D0C}"/>
    <cellStyle name="Millares 6 2 2 3 4 2" xfId="2691" xr:uid="{9C460F1A-55F8-4AB1-B0C6-0F5162C8EAD2}"/>
    <cellStyle name="Millares 6 2 2 3 4 2 2" xfId="6939" xr:uid="{5810DA3E-045D-4511-B197-0A320FD0760E}"/>
    <cellStyle name="Millares 6 2 2 3 4 2 2 2" xfId="18391" xr:uid="{6D288EDF-B8BD-4493-97CF-CB4E4CEAF5DE}"/>
    <cellStyle name="Millares 6 2 2 3 4 2 2 2 2" xfId="41285" xr:uid="{C075BD1D-BF3A-4684-B27F-D1226CDF4A1A}"/>
    <cellStyle name="Millares 6 2 2 3 4 2 2 3" xfId="29844" xr:uid="{E0071D8E-0201-49F9-9F81-53F1A8C85E70}"/>
    <cellStyle name="Millares 6 2 2 3 4 2 2 4" xfId="52726" xr:uid="{3F9DB0D2-5B2D-432F-B4CC-1E49919788E6}"/>
    <cellStyle name="Millares 6 2 2 3 4 2 3" xfId="14149" xr:uid="{746DB5AB-AAB5-4EDD-9405-65B9CC8A9063}"/>
    <cellStyle name="Millares 6 2 2 3 4 2 3 2" xfId="37043" xr:uid="{CC10CC56-0306-4C64-9D9A-11FC4603F9D7}"/>
    <cellStyle name="Millares 6 2 2 3 4 2 4" xfId="25602" xr:uid="{59F3EC5D-87B3-4255-8007-9103CAACCAF9}"/>
    <cellStyle name="Millares 6 2 2 3 4 2 5" xfId="48485" xr:uid="{0407D5A8-EB88-48A8-A81E-A4C7D3470197}"/>
    <cellStyle name="Millares 6 2 2 3 4 3" xfId="5622" xr:uid="{A74556C5-B6DD-4BEB-8474-AF9180F59B91}"/>
    <cellStyle name="Millares 6 2 2 3 4 3 2" xfId="17074" xr:uid="{7A62F5E2-2DC6-446E-BC69-23B707F514D4}"/>
    <cellStyle name="Millares 6 2 2 3 4 3 2 2" xfId="39968" xr:uid="{C24AA1A9-3CEC-478D-8393-656B9F704BB7}"/>
    <cellStyle name="Millares 6 2 2 3 4 3 3" xfId="28527" xr:uid="{1E4FBC6D-3140-4F86-93A3-F8A699333AD2}"/>
    <cellStyle name="Millares 6 2 2 3 4 3 4" xfId="51409" xr:uid="{9DCDB7A7-CDDA-4DE5-ADFA-5CCF0BCA3FFD}"/>
    <cellStyle name="Millares 6 2 2 3 4 4" xfId="12832" xr:uid="{CD247379-261B-47E7-83F0-11C6CC57CA3E}"/>
    <cellStyle name="Millares 6 2 2 3 4 4 2" xfId="35726" xr:uid="{A132C834-E79F-49BB-B98D-80806D748602}"/>
    <cellStyle name="Millares 6 2 2 3 4 5" xfId="24285" xr:uid="{38807C2A-6F57-4BF6-8AA2-1FB94B6DCE96}"/>
    <cellStyle name="Millares 6 2 2 3 4 6" xfId="47168" xr:uid="{2093FAED-0020-4BDD-A36E-1B04BB896803}"/>
    <cellStyle name="Millares 6 2 2 3 5" xfId="1636" xr:uid="{B894676D-2723-48F8-9016-48B12E4663AF}"/>
    <cellStyle name="Millares 6 2 2 3 5 2" xfId="5884" xr:uid="{0083089B-DE21-4944-86A1-D6C07A97836E}"/>
    <cellStyle name="Millares 6 2 2 3 5 2 2" xfId="17336" xr:uid="{B9FA03AB-24CA-407D-B964-7CB853B98FCB}"/>
    <cellStyle name="Millares 6 2 2 3 5 2 2 2" xfId="40230" xr:uid="{CEF4AAFA-2F60-4E7A-A9E0-1968952FF153}"/>
    <cellStyle name="Millares 6 2 2 3 5 2 3" xfId="28789" xr:uid="{2BD41A7D-EA96-4DCF-88B9-043109BA9A61}"/>
    <cellStyle name="Millares 6 2 2 3 5 2 4" xfId="51671" xr:uid="{DEDCDD45-3990-4668-8089-8102DC8FD9FE}"/>
    <cellStyle name="Millares 6 2 2 3 5 3" xfId="13094" xr:uid="{61B37644-838B-47FD-A9E4-B506CB6997C3}"/>
    <cellStyle name="Millares 6 2 2 3 5 3 2" xfId="35988" xr:uid="{93ED7F7A-1E51-41AF-86F3-B194F895485A}"/>
    <cellStyle name="Millares 6 2 2 3 5 4" xfId="24547" xr:uid="{FA960745-26A6-4980-BB35-9D9ACD5162A2}"/>
    <cellStyle name="Millares 6 2 2 3 5 5" xfId="47430" xr:uid="{FF8CC73C-77DA-4B5E-A82B-E5D982D021E9}"/>
    <cellStyle name="Millares 6 2 2 3 6" xfId="2959" xr:uid="{ACB48898-6D87-48E0-8974-85621ECD9955}"/>
    <cellStyle name="Millares 6 2 2 3 6 2" xfId="7202" xr:uid="{D2AD8268-C672-40D4-932A-B746B520F26A}"/>
    <cellStyle name="Millares 6 2 2 3 6 2 2" xfId="18654" xr:uid="{565BF558-A9E6-4E8B-AB5C-05209255E518}"/>
    <cellStyle name="Millares 6 2 2 3 6 2 2 2" xfId="41548" xr:uid="{B23405C4-0534-45EC-BFCF-94832EA82AD9}"/>
    <cellStyle name="Millares 6 2 2 3 6 2 3" xfId="30107" xr:uid="{C432B58D-8719-41B1-B6CC-6B4B612AF15F}"/>
    <cellStyle name="Millares 6 2 2 3 6 2 4" xfId="52989" xr:uid="{DA804D77-0E58-4FBE-94A9-847A224A1E2B}"/>
    <cellStyle name="Millares 6 2 2 3 6 3" xfId="14412" xr:uid="{C34631E2-9EF7-4492-B5C7-E41AFC098393}"/>
    <cellStyle name="Millares 6 2 2 3 6 3 2" xfId="37306" xr:uid="{63F18717-85F9-4E7E-824D-230FA9AED51B}"/>
    <cellStyle name="Millares 6 2 2 3 6 4" xfId="25865" xr:uid="{75F83607-C30E-4909-B0CA-539BADEED7C4}"/>
    <cellStyle name="Millares 6 2 2 3 6 5" xfId="48747" xr:uid="{02A4DB0B-D560-4EC7-A733-55AE0EFA4FA5}"/>
    <cellStyle name="Millares 6 2 2 3 7" xfId="3219" xr:uid="{4AC20982-9133-4773-A7FC-00AE2C66DE20}"/>
    <cellStyle name="Millares 6 2 2 3 7 2" xfId="7462" xr:uid="{512729C8-55A4-4FC6-A46F-D3E1C84B87D7}"/>
    <cellStyle name="Millares 6 2 2 3 7 2 2" xfId="18914" xr:uid="{396D6767-9BB4-4B65-9771-A0DCAC5FE717}"/>
    <cellStyle name="Millares 6 2 2 3 7 2 2 2" xfId="41808" xr:uid="{EB02AE20-C9D1-4D72-849C-012BCA410FD2}"/>
    <cellStyle name="Millares 6 2 2 3 7 2 3" xfId="30367" xr:uid="{476DE643-26CF-4864-8243-2B16585AE6EC}"/>
    <cellStyle name="Millares 6 2 2 3 7 2 4" xfId="53249" xr:uid="{6C005505-3CCA-44C8-AF00-E060870F8162}"/>
    <cellStyle name="Millares 6 2 2 3 7 3" xfId="14672" xr:uid="{6366464D-4549-4ED2-BE6D-AE256FB29A23}"/>
    <cellStyle name="Millares 6 2 2 3 7 3 2" xfId="37566" xr:uid="{D1DE6CC6-CC8C-47B6-9CC4-AEAE836284C2}"/>
    <cellStyle name="Millares 6 2 2 3 7 4" xfId="26125" xr:uid="{D104BC77-451B-4C50-9B37-A9F443364AE1}"/>
    <cellStyle name="Millares 6 2 2 3 7 5" xfId="49007" xr:uid="{EA54034D-234E-4CA4-A317-1DAE34CBDCC0}"/>
    <cellStyle name="Millares 6 2 2 3 8" xfId="3480" xr:uid="{A7E7B45E-CBC1-44D1-85D8-AC2715029BF0}"/>
    <cellStyle name="Millares 6 2 2 3 8 2" xfId="7723" xr:uid="{441E9F88-C44F-40DD-A6E9-8662B472B21B}"/>
    <cellStyle name="Millares 6 2 2 3 8 2 2" xfId="19175" xr:uid="{17CB5B09-C454-4826-A11A-A991CBD199E8}"/>
    <cellStyle name="Millares 6 2 2 3 8 2 2 2" xfId="42069" xr:uid="{5E506A65-91B8-45D6-9776-136AC4ECBCB7}"/>
    <cellStyle name="Millares 6 2 2 3 8 2 3" xfId="30628" xr:uid="{0523363B-2FB4-4A80-91FC-50ED9CACE139}"/>
    <cellStyle name="Millares 6 2 2 3 8 2 4" xfId="53510" xr:uid="{5AA78ACD-7207-49D6-9E31-404EF131B0BA}"/>
    <cellStyle name="Millares 6 2 2 3 8 3" xfId="14933" xr:uid="{A1B4AD67-AD13-4CBD-B3AE-B997489EF3BD}"/>
    <cellStyle name="Millares 6 2 2 3 8 3 2" xfId="37827" xr:uid="{623A7712-A58E-457E-B879-6A4DC20B5E04}"/>
    <cellStyle name="Millares 6 2 2 3 8 4" xfId="26386" xr:uid="{D8E98B75-1776-4373-8E38-1F47661D1FC4}"/>
    <cellStyle name="Millares 6 2 2 3 8 5" xfId="49268" xr:uid="{4A690315-2942-4A30-A812-A95342D4C57C}"/>
    <cellStyle name="Millares 6 2 2 3 9" xfId="4548" xr:uid="{0CD81549-A26A-4340-B10E-DF620635085C}"/>
    <cellStyle name="Millares 6 2 2 3 9 2" xfId="16000" xr:uid="{FB906F5D-81DE-4D2A-858A-30B467FE8637}"/>
    <cellStyle name="Millares 6 2 2 3 9 2 2" xfId="38894" xr:uid="{A04FC9A8-F5BF-4A7C-94C2-3F2FA0C54CF4}"/>
    <cellStyle name="Millares 6 2 2 3 9 3" xfId="27453" xr:uid="{F338FDC3-B1C2-4AAF-A5B1-507A18AD080A}"/>
    <cellStyle name="Millares 6 2 2 3 9 4" xfId="50335" xr:uid="{F65AD1C7-3D78-4F4D-9647-9EA1B7C7D292}"/>
    <cellStyle name="Millares 6 2 2 4" xfId="465" xr:uid="{804E7604-3821-40A8-90A9-B878242259EF}"/>
    <cellStyle name="Millares 6 2 2 4 10" xfId="46260" xr:uid="{0EA89FC5-7E95-4594-BE52-98CC4DC0F040}"/>
    <cellStyle name="Millares 6 2 2 4 2" xfId="993" xr:uid="{84F28829-8B02-47AA-86AB-6C54A6182718}"/>
    <cellStyle name="Millares 6 2 2 4 2 2" xfId="2310" xr:uid="{729C8190-F311-4EB7-B45F-B0FCDF8EC9B5}"/>
    <cellStyle name="Millares 6 2 2 4 2 2 2" xfId="6558" xr:uid="{B4D4DD24-108B-45E0-9EBD-3E68EA4CD1F7}"/>
    <cellStyle name="Millares 6 2 2 4 2 2 2 2" xfId="18010" xr:uid="{07EA4C6D-82DC-4330-9470-A2E5578AEC2B}"/>
    <cellStyle name="Millares 6 2 2 4 2 2 2 2 2" xfId="40904" xr:uid="{0FB7F2D9-DAAE-4E51-9D6C-08DBA5D15BD8}"/>
    <cellStyle name="Millares 6 2 2 4 2 2 2 3" xfId="29463" xr:uid="{FE40E2B3-06E3-439A-85C5-04CA93047D83}"/>
    <cellStyle name="Millares 6 2 2 4 2 2 2 4" xfId="52345" xr:uid="{1E229A58-32F6-4458-A0E8-0C9ACA5E6404}"/>
    <cellStyle name="Millares 6 2 2 4 2 2 3" xfId="13768" xr:uid="{B61CBB4E-D2A4-4573-A02D-F21154D45305}"/>
    <cellStyle name="Millares 6 2 2 4 2 2 3 2" xfId="36662" xr:uid="{F48FBB38-F166-46B7-ACEC-F6241923F9F7}"/>
    <cellStyle name="Millares 6 2 2 4 2 2 4" xfId="25221" xr:uid="{A608B206-8A8A-4DCC-8950-8E160AF7AF53}"/>
    <cellStyle name="Millares 6 2 2 4 2 2 5" xfId="48104" xr:uid="{FA0C0B53-9431-4857-A892-F58ABEDC4CAC}"/>
    <cellStyle name="Millares 6 2 2 4 2 3" xfId="4154" xr:uid="{3F84BA1B-0680-454E-8127-035321BE20BE}"/>
    <cellStyle name="Millares 6 2 2 4 2 3 2" xfId="8397" xr:uid="{BD39A4B5-CE2C-43AD-82A6-4A8F553C51CF}"/>
    <cellStyle name="Millares 6 2 2 4 2 3 2 2" xfId="19849" xr:uid="{E6460F94-0782-4A7C-919F-5EFA75898AFE}"/>
    <cellStyle name="Millares 6 2 2 4 2 3 2 2 2" xfId="42743" xr:uid="{8E55B048-1174-4000-A31E-B1A9EA6EB4A6}"/>
    <cellStyle name="Millares 6 2 2 4 2 3 2 3" xfId="31302" xr:uid="{BF4C86E4-EEF6-4651-B2EE-F2A08E6AF192}"/>
    <cellStyle name="Millares 6 2 2 4 2 3 2 4" xfId="54184" xr:uid="{65D61AFD-84E4-4613-A4F3-F5E47BB7132C}"/>
    <cellStyle name="Millares 6 2 2 4 2 3 3" xfId="15607" xr:uid="{41063969-7168-4371-8442-A45BCB1459CA}"/>
    <cellStyle name="Millares 6 2 2 4 2 3 3 2" xfId="38501" xr:uid="{0ECEFB7F-F08C-4ED6-B202-015E3F780DAB}"/>
    <cellStyle name="Millares 6 2 2 4 2 3 4" xfId="27060" xr:uid="{66841B2B-6607-4F9B-B307-505BA34588EB}"/>
    <cellStyle name="Millares 6 2 2 4 2 3 5" xfId="49942" xr:uid="{9FB49BD8-CD96-4BF9-81B0-20785B848F91}"/>
    <cellStyle name="Millares 6 2 2 4 2 4" xfId="5241" xr:uid="{B14CACD2-AF0E-44D9-8120-A95AAAE811F2}"/>
    <cellStyle name="Millares 6 2 2 4 2 4 2" xfId="16693" xr:uid="{A18EF932-5852-43CE-9818-5CF3B11FA78B}"/>
    <cellStyle name="Millares 6 2 2 4 2 4 2 2" xfId="39587" xr:uid="{FA0EF1B4-D811-435B-A0AC-684EEBD64EAA}"/>
    <cellStyle name="Millares 6 2 2 4 2 4 3" xfId="28146" xr:uid="{3C15F1C6-9AB7-4819-9968-3CF646597095}"/>
    <cellStyle name="Millares 6 2 2 4 2 4 4" xfId="51028" xr:uid="{FA7A9009-0CCF-462B-8497-5723DABB1980}"/>
    <cellStyle name="Millares 6 2 2 4 2 5" xfId="10302" xr:uid="{FAE7CB9B-BE34-407A-8B8A-A61C4FF88162}"/>
    <cellStyle name="Millares 6 2 2 4 2 5 2" xfId="21745" xr:uid="{3603F536-3240-4D2A-A1C4-5F7C0BE84B27}"/>
    <cellStyle name="Millares 6 2 2 4 2 5 2 2" xfId="44639" xr:uid="{0636FD90-710D-4FFA-AD0C-294477F89A12}"/>
    <cellStyle name="Millares 6 2 2 4 2 5 3" xfId="33198" xr:uid="{1B4FBE3B-969C-42FF-97DD-79665DF7FBDC}"/>
    <cellStyle name="Millares 6 2 2 4 2 6" xfId="11386" xr:uid="{1CB02AA3-9E1A-4433-8927-278B4293E1A5}"/>
    <cellStyle name="Millares 6 2 2 4 2 6 2" xfId="22829" xr:uid="{FDA99934-B08A-42EC-BDA0-EDBD836F9C37}"/>
    <cellStyle name="Millares 6 2 2 4 2 6 2 2" xfId="45723" xr:uid="{A8A65813-4C45-443B-8407-69BDD214F49D}"/>
    <cellStyle name="Millares 6 2 2 4 2 6 3" xfId="34282" xr:uid="{0C110CFA-BE00-46A0-A888-16BD8A3368F1}"/>
    <cellStyle name="Millares 6 2 2 4 2 7" xfId="12451" xr:uid="{5F09FC16-5B70-401A-BA52-FACAEDEB8432}"/>
    <cellStyle name="Millares 6 2 2 4 2 7 2" xfId="35345" xr:uid="{0DF7B4E6-29D1-4EF9-BE35-7813A552D9F9}"/>
    <cellStyle name="Millares 6 2 2 4 2 8" xfId="23904" xr:uid="{E3ED57F8-D36C-4141-AD78-78E61F898931}"/>
    <cellStyle name="Millares 6 2 2 4 2 9" xfId="46787" xr:uid="{8092A83E-DBD8-4939-B468-1BDB0C8646E4}"/>
    <cellStyle name="Millares 6 2 2 4 3" xfId="1783" xr:uid="{F7F83E4B-2ED0-46CD-8582-2A9978CDD2E8}"/>
    <cellStyle name="Millares 6 2 2 4 3 2" xfId="6031" xr:uid="{88085AFE-FF85-496A-A7D5-AFCEB2C105BF}"/>
    <cellStyle name="Millares 6 2 2 4 3 2 2" xfId="17483" xr:uid="{8489B9B2-5B8F-4F62-9857-EB8269BAD5C4}"/>
    <cellStyle name="Millares 6 2 2 4 3 2 2 2" xfId="40377" xr:uid="{2D8CCC96-B9A0-495D-AD21-07CEC2FC113F}"/>
    <cellStyle name="Millares 6 2 2 4 3 2 3" xfId="28936" xr:uid="{1A363469-CC37-4C43-8833-CEBC7EE5A962}"/>
    <cellStyle name="Millares 6 2 2 4 3 2 4" xfId="51818" xr:uid="{E3694201-8ABC-4F87-82DF-B14FCD42E218}"/>
    <cellStyle name="Millares 6 2 2 4 3 3" xfId="13241" xr:uid="{B3A01C9F-141F-4727-9BC5-09A86792F432}"/>
    <cellStyle name="Millares 6 2 2 4 3 3 2" xfId="36135" xr:uid="{BCB5D0D7-5879-4D04-AF8A-FDE57F7E554D}"/>
    <cellStyle name="Millares 6 2 2 4 3 4" xfId="24694" xr:uid="{525976FA-DAD7-4E45-91C3-1DED795C64CC}"/>
    <cellStyle name="Millares 6 2 2 4 3 5" xfId="47577" xr:uid="{8516B7C7-143F-4611-8A44-CC570C53035D}"/>
    <cellStyle name="Millares 6 2 2 4 4" xfId="3627" xr:uid="{ADF1A969-5E9C-4DFD-80EF-2CB0559AA1BD}"/>
    <cellStyle name="Millares 6 2 2 4 4 2" xfId="7870" xr:uid="{A06E9079-D86D-42A0-BBEB-C932776FCB1E}"/>
    <cellStyle name="Millares 6 2 2 4 4 2 2" xfId="19322" xr:uid="{FDB9936D-66E7-42AC-A6C5-0B1EB6514009}"/>
    <cellStyle name="Millares 6 2 2 4 4 2 2 2" xfId="42216" xr:uid="{847CBB74-DC6A-48D2-857A-0FD40A901EF1}"/>
    <cellStyle name="Millares 6 2 2 4 4 2 3" xfId="30775" xr:uid="{1AC4E83B-B4C1-4395-9717-F870B015AF3E}"/>
    <cellStyle name="Millares 6 2 2 4 4 2 4" xfId="53657" xr:uid="{35147426-0311-4635-B65E-3568F58768E2}"/>
    <cellStyle name="Millares 6 2 2 4 4 3" xfId="15080" xr:uid="{C3D09403-AB9A-4172-ADF2-1CD2A3127DD3}"/>
    <cellStyle name="Millares 6 2 2 4 4 3 2" xfId="37974" xr:uid="{D6204340-9B64-4F37-9CFC-19A69E959B58}"/>
    <cellStyle name="Millares 6 2 2 4 4 4" xfId="26533" xr:uid="{43818D49-F617-47C7-98AC-F744263DF1CD}"/>
    <cellStyle name="Millares 6 2 2 4 4 5" xfId="49415" xr:uid="{93C0EBDF-0818-4E4F-9DE6-4C5E7DD1403E}"/>
    <cellStyle name="Millares 6 2 2 4 5" xfId="4714" xr:uid="{04B36251-4A0E-455B-A5BA-CA75B9807D21}"/>
    <cellStyle name="Millares 6 2 2 4 5 2" xfId="16166" xr:uid="{E7A6DED9-E5D4-47E1-B743-0EDC46F31BF3}"/>
    <cellStyle name="Millares 6 2 2 4 5 2 2" xfId="39060" xr:uid="{8677A095-DF0A-4914-BCEA-6448CBF66371}"/>
    <cellStyle name="Millares 6 2 2 4 5 3" xfId="27619" xr:uid="{7993A60D-B185-4E2D-ADFD-88D2393007B6}"/>
    <cellStyle name="Millares 6 2 2 4 5 4" xfId="50501" xr:uid="{30DBF5C3-719D-4C11-851D-DCBE56527E8D}"/>
    <cellStyle name="Millares 6 2 2 4 6" xfId="9775" xr:uid="{85543329-06E4-4524-8A60-E341859FCDC0}"/>
    <cellStyle name="Millares 6 2 2 4 6 2" xfId="21218" xr:uid="{123FC2D6-0713-41AA-A28C-E8D0A6C3A2D1}"/>
    <cellStyle name="Millares 6 2 2 4 6 2 2" xfId="44112" xr:uid="{2CAC9A10-CF06-41D2-9AFF-A4B5B2702D0F}"/>
    <cellStyle name="Millares 6 2 2 4 6 3" xfId="32671" xr:uid="{8CF99397-3AA6-4BD0-868A-96771EE504D9}"/>
    <cellStyle name="Millares 6 2 2 4 7" xfId="10859" xr:uid="{84186CAE-D16F-48B5-A1DA-685F4664F37E}"/>
    <cellStyle name="Millares 6 2 2 4 7 2" xfId="22302" xr:uid="{60DA2294-8C21-4625-8724-A1F840251105}"/>
    <cellStyle name="Millares 6 2 2 4 7 2 2" xfId="45196" xr:uid="{7918AC4B-0EB8-449C-A783-0B32A1AF6F6C}"/>
    <cellStyle name="Millares 6 2 2 4 7 3" xfId="33755" xr:uid="{FEBC3760-A210-4512-8E62-CE2A1A960686}"/>
    <cellStyle name="Millares 6 2 2 4 8" xfId="11924" xr:uid="{EE0A8217-60BB-4907-86AC-57B5D7B790E4}"/>
    <cellStyle name="Millares 6 2 2 4 8 2" xfId="34818" xr:uid="{7DBA706B-9BF9-4B8D-899D-62F9DEE2F8DE}"/>
    <cellStyle name="Millares 6 2 2 4 9" xfId="23377" xr:uid="{25C5AB51-7095-4547-8DEA-FC26D99E31CE}"/>
    <cellStyle name="Millares 6 2 2 5" xfId="729" xr:uid="{40815F51-C00F-4181-834C-13805BFA7AD3}"/>
    <cellStyle name="Millares 6 2 2 5 2" xfId="2046" xr:uid="{B217875D-1007-4672-AB56-BAADD87886E5}"/>
    <cellStyle name="Millares 6 2 2 5 2 2" xfId="6294" xr:uid="{DDF439A8-3A68-4B1F-BBE5-755EBCE7E1EA}"/>
    <cellStyle name="Millares 6 2 2 5 2 2 2" xfId="17746" xr:uid="{01DF1C32-15D7-4BCB-BF97-D3E2820B800A}"/>
    <cellStyle name="Millares 6 2 2 5 2 2 2 2" xfId="40640" xr:uid="{C15403E4-7BFD-4864-B63A-41E88A42B17C}"/>
    <cellStyle name="Millares 6 2 2 5 2 2 3" xfId="29199" xr:uid="{9B162FF9-ADA9-49E8-A1F8-EA3C285FC775}"/>
    <cellStyle name="Millares 6 2 2 5 2 2 4" xfId="52081" xr:uid="{82CA20DE-393B-4B2C-B1F0-24431CBA1E15}"/>
    <cellStyle name="Millares 6 2 2 5 2 3" xfId="13504" xr:uid="{EDCD3C44-1C34-4B04-ACE3-ADFE3923B094}"/>
    <cellStyle name="Millares 6 2 2 5 2 3 2" xfId="36398" xr:uid="{06E1BEF6-F03F-4504-939B-2CC6D099F21D}"/>
    <cellStyle name="Millares 6 2 2 5 2 4" xfId="24957" xr:uid="{2FD2F34A-BEE6-4F2B-8AC3-50A08EAE0CF4}"/>
    <cellStyle name="Millares 6 2 2 5 2 5" xfId="47840" xr:uid="{AEA76F88-41C4-4B0E-BEF4-C3562E1DCD69}"/>
    <cellStyle name="Millares 6 2 2 5 3" xfId="3890" xr:uid="{8EECEAEE-3781-4F2F-915B-260C3956F4D1}"/>
    <cellStyle name="Millares 6 2 2 5 3 2" xfId="8133" xr:uid="{B90367BD-B29D-47A1-925C-30EA7E89F872}"/>
    <cellStyle name="Millares 6 2 2 5 3 2 2" xfId="19585" xr:uid="{29C5C949-FB05-4E55-A3AF-95C93FE649FE}"/>
    <cellStyle name="Millares 6 2 2 5 3 2 2 2" xfId="42479" xr:uid="{B2CEF61A-818B-4A2E-B792-4E4D11101015}"/>
    <cellStyle name="Millares 6 2 2 5 3 2 3" xfId="31038" xr:uid="{477BACBA-94AD-47F8-906F-45D96050F2B9}"/>
    <cellStyle name="Millares 6 2 2 5 3 2 4" xfId="53920" xr:uid="{CA0AC9A4-936A-47C8-9BDD-F8A568169901}"/>
    <cellStyle name="Millares 6 2 2 5 3 3" xfId="15343" xr:uid="{9909E1CE-491B-4A5F-8CAF-7AF10D1A43DE}"/>
    <cellStyle name="Millares 6 2 2 5 3 3 2" xfId="38237" xr:uid="{C96AA28A-90C8-4104-859F-F870991BDB7E}"/>
    <cellStyle name="Millares 6 2 2 5 3 4" xfId="26796" xr:uid="{F82B9B26-1D74-46B0-97D8-A88800D756DC}"/>
    <cellStyle name="Millares 6 2 2 5 3 5" xfId="49678" xr:uid="{5E6494F0-BE6F-4186-AC79-F4B3156AA7E9}"/>
    <cellStyle name="Millares 6 2 2 5 4" xfId="4977" xr:uid="{A2D0897B-C0B7-474B-B8C1-4E82EB705B5A}"/>
    <cellStyle name="Millares 6 2 2 5 4 2" xfId="16429" xr:uid="{DA92E771-0CAC-476A-BFF4-3E9179874125}"/>
    <cellStyle name="Millares 6 2 2 5 4 2 2" xfId="39323" xr:uid="{B87CA608-293D-4D54-9FC4-D23884BCCD9A}"/>
    <cellStyle name="Millares 6 2 2 5 4 3" xfId="27882" xr:uid="{82C2273E-73B7-44AC-A910-A32E3C899ACA}"/>
    <cellStyle name="Millares 6 2 2 5 4 4" xfId="50764" xr:uid="{D453A332-C074-4D9F-9AD5-6851A8824536}"/>
    <cellStyle name="Millares 6 2 2 5 5" xfId="10038" xr:uid="{E5D7F8BD-4295-45B9-A6AA-D2E463CFF8BE}"/>
    <cellStyle name="Millares 6 2 2 5 5 2" xfId="21481" xr:uid="{AA049ACF-3F6B-4FED-96BF-BC2124EAA6B0}"/>
    <cellStyle name="Millares 6 2 2 5 5 2 2" xfId="44375" xr:uid="{CE922728-F0DF-46A4-ABFD-96BDAB3026E3}"/>
    <cellStyle name="Millares 6 2 2 5 5 3" xfId="32934" xr:uid="{E56DE689-BFCD-411A-AF82-2CF817CBEAEB}"/>
    <cellStyle name="Millares 6 2 2 5 6" xfId="11122" xr:uid="{FF9D85B5-E48D-4B65-BFD6-E115E0C58029}"/>
    <cellStyle name="Millares 6 2 2 5 6 2" xfId="22565" xr:uid="{4EB24ACD-92DE-4AD6-8407-EAC1F246F236}"/>
    <cellStyle name="Millares 6 2 2 5 6 2 2" xfId="45459" xr:uid="{34A6E373-5F94-4A5F-9226-6B06097AD215}"/>
    <cellStyle name="Millares 6 2 2 5 6 3" xfId="34018" xr:uid="{FA80501A-FF1F-4362-87F8-6903E603B0AD}"/>
    <cellStyle name="Millares 6 2 2 5 7" xfId="12187" xr:uid="{C7D32196-7387-47CB-9081-5F6D5619C990}"/>
    <cellStyle name="Millares 6 2 2 5 7 2" xfId="35081" xr:uid="{54469CE4-A080-43A9-9061-830E04C21C67}"/>
    <cellStyle name="Millares 6 2 2 5 8" xfId="23640" xr:uid="{23D92406-F0A5-4976-A2B9-DF8F57B1E16C}"/>
    <cellStyle name="Millares 6 2 2 5 9" xfId="46523" xr:uid="{F8A03726-A7DD-47C2-B18D-0F2456463873}"/>
    <cellStyle name="Millares 6 2 2 6" xfId="1257" xr:uid="{54A97412-7CD3-4163-9095-E9852DC7FC61}"/>
    <cellStyle name="Millares 6 2 2 6 2" xfId="2574" xr:uid="{9885F308-DFF7-4472-A730-D46B9190F12B}"/>
    <cellStyle name="Millares 6 2 2 6 2 2" xfId="6822" xr:uid="{22110EA2-38E1-494E-8C34-710A57A82162}"/>
    <cellStyle name="Millares 6 2 2 6 2 2 2" xfId="18274" xr:uid="{22E2006B-B963-4ADD-9FD7-6C2613DE6209}"/>
    <cellStyle name="Millares 6 2 2 6 2 2 2 2" xfId="41168" xr:uid="{DF8BE5F4-AD64-4C33-897C-F0D124F2661C}"/>
    <cellStyle name="Millares 6 2 2 6 2 2 3" xfId="29727" xr:uid="{8B548667-710B-4451-9FEA-55262DD92E15}"/>
    <cellStyle name="Millares 6 2 2 6 2 2 4" xfId="52609" xr:uid="{F75DF991-A21F-4861-BE5A-3CBD34E6D4A7}"/>
    <cellStyle name="Millares 6 2 2 6 2 3" xfId="14032" xr:uid="{92C44C77-50CD-4810-8626-328FF5DCBBB9}"/>
    <cellStyle name="Millares 6 2 2 6 2 3 2" xfId="36926" xr:uid="{AA49893F-1E83-4266-8FCC-E1001E0A29BC}"/>
    <cellStyle name="Millares 6 2 2 6 2 4" xfId="25485" xr:uid="{1DDDC80A-001F-4F11-984E-CA4DB3AAAFFC}"/>
    <cellStyle name="Millares 6 2 2 6 2 5" xfId="48368" xr:uid="{166D60B8-EF8F-4E6A-B0DF-0D507C37C3CC}"/>
    <cellStyle name="Millares 6 2 2 6 3" xfId="5505" xr:uid="{7E45CC06-A527-4294-BB48-5BE7A43F017A}"/>
    <cellStyle name="Millares 6 2 2 6 3 2" xfId="16957" xr:uid="{69739E14-F1A4-4BA2-A070-0A8B99E7FA90}"/>
    <cellStyle name="Millares 6 2 2 6 3 2 2" xfId="39851" xr:uid="{EE37C929-EE97-40B9-B87A-ACC6E6D022B7}"/>
    <cellStyle name="Millares 6 2 2 6 3 3" xfId="28410" xr:uid="{6F03DFC3-7E65-46A1-A674-CB55876190D4}"/>
    <cellStyle name="Millares 6 2 2 6 3 4" xfId="51292" xr:uid="{66C2C4D8-0E1E-498D-9046-56E72A5172AF}"/>
    <cellStyle name="Millares 6 2 2 6 4" xfId="12715" xr:uid="{3131DFEA-33A8-4541-89AC-B043383CF42B}"/>
    <cellStyle name="Millares 6 2 2 6 4 2" xfId="35609" xr:uid="{DE35B17B-5BB2-48F3-9658-810D7EBEF860}"/>
    <cellStyle name="Millares 6 2 2 6 5" xfId="24168" xr:uid="{D5CF7B13-289B-41E8-A9B1-377CAA6DF0F8}"/>
    <cellStyle name="Millares 6 2 2 6 6" xfId="47051" xr:uid="{0F32D561-0353-4BE8-8F0D-F7A8333D9C5E}"/>
    <cellStyle name="Millares 6 2 2 7" xfId="1520" xr:uid="{988CE39C-CCF9-46BD-899B-04A3EEFA0731}"/>
    <cellStyle name="Millares 6 2 2 7 2" xfId="5768" xr:uid="{F67C14B3-6273-4ECD-BC0A-B46F82CA5DA2}"/>
    <cellStyle name="Millares 6 2 2 7 2 2" xfId="17220" xr:uid="{E735615D-1447-4CF8-8A2E-8246ECE71FC1}"/>
    <cellStyle name="Millares 6 2 2 7 2 2 2" xfId="40114" xr:uid="{5D5031AB-8C82-4905-9AFB-B0C4108314CA}"/>
    <cellStyle name="Millares 6 2 2 7 2 3" xfId="28673" xr:uid="{ED7C9FB5-26B6-464D-8E8A-84D3C9F38AF9}"/>
    <cellStyle name="Millares 6 2 2 7 2 4" xfId="51555" xr:uid="{4D68BD98-321B-4D99-9BBC-EBF2D3C76CFB}"/>
    <cellStyle name="Millares 6 2 2 7 3" xfId="12978" xr:uid="{9E40EAF5-FD2E-458E-8387-0B45AC9A9FDC}"/>
    <cellStyle name="Millares 6 2 2 7 3 2" xfId="35872" xr:uid="{CB089580-FE55-4E5E-BFA6-4B36D95A29A2}"/>
    <cellStyle name="Millares 6 2 2 7 4" xfId="24431" xr:uid="{8CFDF773-A234-4574-9B31-0C87642C1045}"/>
    <cellStyle name="Millares 6 2 2 7 5" xfId="47314" xr:uid="{989CB413-1EEB-4A48-8FB8-4D75CC12F270}"/>
    <cellStyle name="Millares 6 2 2 8" xfId="2842" xr:uid="{2A3A551E-06A2-4CB5-ABB9-6C160082506C}"/>
    <cellStyle name="Millares 6 2 2 8 2" xfId="7086" xr:uid="{4EB64CD3-8BE9-40E3-8980-823947DF1BC4}"/>
    <cellStyle name="Millares 6 2 2 8 2 2" xfId="18538" xr:uid="{47FB7CEB-0869-4959-AB57-01113BED3AAE}"/>
    <cellStyle name="Millares 6 2 2 8 2 2 2" xfId="41432" xr:uid="{A9A7B005-B864-4690-B5EA-869D834148E3}"/>
    <cellStyle name="Millares 6 2 2 8 2 3" xfId="29991" xr:uid="{1C67A7DA-82DC-44A1-AD5A-F1997194A2A2}"/>
    <cellStyle name="Millares 6 2 2 8 2 4" xfId="52873" xr:uid="{28ABC4A0-6E17-4F2B-BD48-84555EFB4D74}"/>
    <cellStyle name="Millares 6 2 2 8 3" xfId="14296" xr:uid="{53B8E55B-D88A-40BA-9B08-E53D9AC42AFE}"/>
    <cellStyle name="Millares 6 2 2 8 3 2" xfId="37190" xr:uid="{E4F6671B-6D39-4F3C-A360-55D80CC9EB7D}"/>
    <cellStyle name="Millares 6 2 2 8 4" xfId="25749" xr:uid="{06F2192E-2617-4968-B2AD-7CB4F9D1742D}"/>
    <cellStyle name="Millares 6 2 2 8 5" xfId="48631" xr:uid="{66F2E80B-5DDA-4572-B562-22763A811A89}"/>
    <cellStyle name="Millares 6 2 2 9" xfId="3102" xr:uid="{12E20D53-8716-4F35-83BD-ED0F118B8584}"/>
    <cellStyle name="Millares 6 2 2 9 2" xfId="7345" xr:uid="{BC0D66DD-4022-4F5D-9BA2-1C168BED6793}"/>
    <cellStyle name="Millares 6 2 2 9 2 2" xfId="18797" xr:uid="{7401ABA9-A31E-446B-8E30-D396888B9538}"/>
    <cellStyle name="Millares 6 2 2 9 2 2 2" xfId="41691" xr:uid="{C46EBE45-6123-4735-AA12-D48486456A1B}"/>
    <cellStyle name="Millares 6 2 2 9 2 3" xfId="30250" xr:uid="{B537D1DA-BC92-4688-BC40-A365117969E4}"/>
    <cellStyle name="Millares 6 2 2 9 2 4" xfId="53132" xr:uid="{5C564D0D-00ED-4D0D-8D58-0F64A1966D3D}"/>
    <cellStyle name="Millares 6 2 2 9 3" xfId="14555" xr:uid="{5C885A31-55EA-481F-AE8D-57B04F347A6C}"/>
    <cellStyle name="Millares 6 2 2 9 3 2" xfId="37449" xr:uid="{15427D58-1F95-42D1-8F17-C934E91E5DD7}"/>
    <cellStyle name="Millares 6 2 2 9 4" xfId="26008" xr:uid="{30440821-7296-49E9-8DF4-E06EABADC7FC}"/>
    <cellStyle name="Millares 6 2 2 9 5" xfId="48890" xr:uid="{DC3F09D4-6884-4014-B192-229AF6732A90}"/>
    <cellStyle name="Millares 6 2 20" xfId="10578" xr:uid="{C87D4A65-BA7E-4E62-811B-D11E76DFF8B5}"/>
    <cellStyle name="Millares 6 2 20 2" xfId="22021" xr:uid="{AAF8B1D3-E3BE-4D1E-9626-5825E0AEA1B5}"/>
    <cellStyle name="Millares 6 2 20 2 2" xfId="44915" xr:uid="{A76B51B8-B119-4669-9EDE-4A8A42542609}"/>
    <cellStyle name="Millares 6 2 20 3" xfId="33474" xr:uid="{32AAC865-485E-40EB-B79F-508E8005C5CB}"/>
    <cellStyle name="Millares 6 2 21" xfId="11643" xr:uid="{96E50270-82BD-4433-8D29-946537A601F0}"/>
    <cellStyle name="Millares 6 2 21 2" xfId="34537" xr:uid="{79CE4FB8-4B1D-4FC7-A267-EDE66F445F04}"/>
    <cellStyle name="Millares 6 2 22" xfId="23096" xr:uid="{A874501E-575A-4EE1-9044-3F7CF568BB1B}"/>
    <cellStyle name="Millares 6 2 23" xfId="45979" xr:uid="{40E6454A-1700-4572-9028-985EB4BFAF94}"/>
    <cellStyle name="Millares 6 2 3" xfId="198" xr:uid="{99ADC34F-F8A2-4E64-BCA3-663C26EB143D}"/>
    <cellStyle name="Millares 6 2 3 10" xfId="4446" xr:uid="{B621731B-8C90-43F3-98C1-38C0F7026FF8}"/>
    <cellStyle name="Millares 6 2 3 10 2" xfId="15898" xr:uid="{DA6013CC-33AC-46B5-A5F8-849A377F47C6}"/>
    <cellStyle name="Millares 6 2 3 10 2 2" xfId="38792" xr:uid="{AAE1CA40-E8E3-423C-AD02-BBF7C0BF44C0}"/>
    <cellStyle name="Millares 6 2 3 10 3" xfId="27351" xr:uid="{4084F1AA-FBFA-4E03-9BB9-972779856251}"/>
    <cellStyle name="Millares 6 2 3 10 4" xfId="50233" xr:uid="{237823B9-A26D-4E4C-9F33-DDD71A909879}"/>
    <cellStyle name="Millares 6 2 3 11" xfId="8730" xr:uid="{77D9E871-53B6-4EF4-8CB2-25E73CEF122B}"/>
    <cellStyle name="Millares 6 2 3 11 2" xfId="20174" xr:uid="{F98088D4-E64E-4FD0-9565-5B6EA15CF97C}"/>
    <cellStyle name="Millares 6 2 3 11 2 2" xfId="43068" xr:uid="{245B2066-7110-4483-9F71-528CEA7E7EC0}"/>
    <cellStyle name="Millares 6 2 3 11 3" xfId="31627" xr:uid="{BA1CE2A8-32AD-4D64-970F-E58548D49D61}"/>
    <cellStyle name="Millares 6 2 3 11 4" xfId="54509" xr:uid="{BB63043A-E6C1-4514-B52F-93401CD361AA}"/>
    <cellStyle name="Millares 6 2 3 12" xfId="8991" xr:uid="{F65B231D-7D04-4704-8E3B-D06A6B1A93EA}"/>
    <cellStyle name="Millares 6 2 3 12 2" xfId="20435" xr:uid="{31325570-EF50-4F61-A336-A6000E5CEA7D}"/>
    <cellStyle name="Millares 6 2 3 12 2 2" xfId="43329" xr:uid="{A025C011-1528-461A-A248-FDE6C1A522C9}"/>
    <cellStyle name="Millares 6 2 3 12 3" xfId="31888" xr:uid="{9AB084DE-BCD0-40E8-8876-68137EBD871F}"/>
    <cellStyle name="Millares 6 2 3 12 4" xfId="54770" xr:uid="{1B80AD48-45D3-486C-B0A4-98C8A1E2D0D1}"/>
    <cellStyle name="Millares 6 2 3 13" xfId="9258" xr:uid="{A47B03B4-1216-429C-B1D6-0183732B789C}"/>
    <cellStyle name="Millares 6 2 3 13 2" xfId="20702" xr:uid="{9E610D20-E1DE-41CD-AD99-A53EB0739E36}"/>
    <cellStyle name="Millares 6 2 3 13 2 2" xfId="43596" xr:uid="{ED65AB5E-2353-482C-B226-1DA539DA60C3}"/>
    <cellStyle name="Millares 6 2 3 13 3" xfId="32155" xr:uid="{A520FD88-2D4C-491D-9E6D-140EC10A0926}"/>
    <cellStyle name="Millares 6 2 3 13 4" xfId="55037" xr:uid="{765850A0-7EFB-4B8F-B3AF-3F33440A48C3}"/>
    <cellStyle name="Millares 6 2 3 14" xfId="9529" xr:uid="{8C8EA933-9A99-402A-A6A3-720F742D2DF7}"/>
    <cellStyle name="Millares 6 2 3 14 2" xfId="20972" xr:uid="{B3635B43-BEBA-4E32-90EE-D52A207047A3}"/>
    <cellStyle name="Millares 6 2 3 14 2 2" xfId="43866" xr:uid="{1A86A35D-8BE6-47FA-9892-799BDBFC7C8C}"/>
    <cellStyle name="Millares 6 2 3 14 3" xfId="32425" xr:uid="{7688D6A9-D050-4C65-BEF5-FB50FA806FA9}"/>
    <cellStyle name="Millares 6 2 3 15" xfId="10615" xr:uid="{A0DF4BC2-FB3E-4045-9E23-6D4772E7A1E9}"/>
    <cellStyle name="Millares 6 2 3 15 2" xfId="22058" xr:uid="{F505FFF8-4792-47EC-957B-B5602B135746}"/>
    <cellStyle name="Millares 6 2 3 15 2 2" xfId="44952" xr:uid="{D98975AD-0B90-4F17-A0C5-A97C464FBD45}"/>
    <cellStyle name="Millares 6 2 3 15 3" xfId="33511" xr:uid="{30651A1B-0BC5-4AD5-A80D-81BD189388A2}"/>
    <cellStyle name="Millares 6 2 3 16" xfId="11680" xr:uid="{388C55AE-65EB-424E-AE87-90B41D59FD48}"/>
    <cellStyle name="Millares 6 2 3 16 2" xfId="34574" xr:uid="{57AC36DD-0E03-4653-9A16-C7D57A216987}"/>
    <cellStyle name="Millares 6 2 3 17" xfId="23133" xr:uid="{49D2C637-AC74-40FF-99DE-8E7D7D82780A}"/>
    <cellStyle name="Millares 6 2 3 18" xfId="46016" xr:uid="{CFFB8E56-9319-4D4C-AA4C-F26A93CE23F3}"/>
    <cellStyle name="Millares 6 2 3 2" xfId="337" xr:uid="{7EAE2890-8DAE-43A5-B7D3-2A3BEB163673}"/>
    <cellStyle name="Millares 6 2 3 2 10" xfId="8846" xr:uid="{A17BCFF1-D8DC-46D4-B12A-C77B48C66844}"/>
    <cellStyle name="Millares 6 2 3 2 10 2" xfId="20290" xr:uid="{1297B4B5-CAFC-4FB6-B88C-F6D334D54569}"/>
    <cellStyle name="Millares 6 2 3 2 10 2 2" xfId="43184" xr:uid="{3C0AD29F-296F-4B89-A7EE-878306F96169}"/>
    <cellStyle name="Millares 6 2 3 2 10 3" xfId="31743" xr:uid="{333B0F3A-A93F-46D7-BCB8-68166EE3527D}"/>
    <cellStyle name="Millares 6 2 3 2 10 4" xfId="54625" xr:uid="{89235786-88C2-404A-9EF4-0D21A8D8F689}"/>
    <cellStyle name="Millares 6 2 3 2 11" xfId="9108" xr:uid="{D3BFE814-D6BC-4D58-AF17-C5344911E373}"/>
    <cellStyle name="Millares 6 2 3 2 11 2" xfId="20552" xr:uid="{FE624C8F-5013-4EC4-A067-DFB7618D8583}"/>
    <cellStyle name="Millares 6 2 3 2 11 2 2" xfId="43446" xr:uid="{393B0CD5-6C4E-4509-9D2F-FE0D44E9A452}"/>
    <cellStyle name="Millares 6 2 3 2 11 3" xfId="32005" xr:uid="{51478D73-39AB-4B36-BDC3-76D3BA34A77A}"/>
    <cellStyle name="Millares 6 2 3 2 11 4" xfId="54887" xr:uid="{F13AA90E-275B-41CD-BD3C-381214531B69}"/>
    <cellStyle name="Millares 6 2 3 2 12" xfId="9375" xr:uid="{442F7FDA-3AC6-40F8-B145-346AFD0C33C9}"/>
    <cellStyle name="Millares 6 2 3 2 12 2" xfId="20819" xr:uid="{EC6F300B-16CA-45AF-81CC-E36DAE25BBDB}"/>
    <cellStyle name="Millares 6 2 3 2 12 2 2" xfId="43713" xr:uid="{AC1BC574-5C99-4FB2-96F9-A9B251C50E92}"/>
    <cellStyle name="Millares 6 2 3 2 12 3" xfId="32272" xr:uid="{1EC3E2B1-83F3-43F3-8D31-9BDC174BD337}"/>
    <cellStyle name="Millares 6 2 3 2 12 4" xfId="55154" xr:uid="{672A033D-F910-4199-BD57-B465D5FD0084}"/>
    <cellStyle name="Millares 6 2 3 2 13" xfId="9647" xr:uid="{DD40FAF4-0973-4989-91C8-1DBB60C10AE7}"/>
    <cellStyle name="Millares 6 2 3 2 13 2" xfId="21090" xr:uid="{4240747C-61BF-4CBF-BF47-475A8F085F15}"/>
    <cellStyle name="Millares 6 2 3 2 13 2 2" xfId="43984" xr:uid="{27081A7B-9A0A-4368-A0F0-471CC37FA1C1}"/>
    <cellStyle name="Millares 6 2 3 2 13 3" xfId="32543" xr:uid="{CC8AE114-21DA-47DE-A38A-6D3B867F476D}"/>
    <cellStyle name="Millares 6 2 3 2 14" xfId="10731" xr:uid="{CBDB9DCF-7F8E-450E-8C1C-3D3A7202A21E}"/>
    <cellStyle name="Millares 6 2 3 2 14 2" xfId="22174" xr:uid="{C8B77BC3-0F87-4C05-B92F-BBE083ECF062}"/>
    <cellStyle name="Millares 6 2 3 2 14 2 2" xfId="45068" xr:uid="{AC98A7A6-D4BA-4D25-BE18-F07DF46F8282}"/>
    <cellStyle name="Millares 6 2 3 2 14 3" xfId="33627" xr:uid="{F64647A2-1409-47A3-A9A2-A669401528A8}"/>
    <cellStyle name="Millares 6 2 3 2 15" xfId="11796" xr:uid="{9C7F16F5-C9DA-45A5-B2E0-ADA6404D5648}"/>
    <cellStyle name="Millares 6 2 3 2 15 2" xfId="34690" xr:uid="{3BB67372-EFA8-4FAA-9BFD-0AAC73E952EE}"/>
    <cellStyle name="Millares 6 2 3 2 16" xfId="23249" xr:uid="{EEAED356-FA53-408E-949F-4B6C450AE3C9}"/>
    <cellStyle name="Millares 6 2 3 2 17" xfId="46132" xr:uid="{542B0AB6-70E3-4DDC-A105-7AB9BC61EFA8}"/>
    <cellStyle name="Millares 6 2 3 2 2" xfId="600" xr:uid="{BB7DDC9F-75B9-449D-9535-EBC6909CF9CD}"/>
    <cellStyle name="Millares 6 2 3 2 2 10" xfId="46395" xr:uid="{9AB0EA7B-7ACB-4415-9EAD-4D3F9A9CCA69}"/>
    <cellStyle name="Millares 6 2 3 2 2 2" xfId="1128" xr:uid="{8ADFB6F2-975A-4737-A709-7783F2C64559}"/>
    <cellStyle name="Millares 6 2 3 2 2 2 2" xfId="2445" xr:uid="{17B6FBFA-AA58-48D9-9F61-3F6F3DBDD950}"/>
    <cellStyle name="Millares 6 2 3 2 2 2 2 2" xfId="6693" xr:uid="{B91D4FD7-80BE-4C0D-B657-D873C5C6721A}"/>
    <cellStyle name="Millares 6 2 3 2 2 2 2 2 2" xfId="18145" xr:uid="{3E23023F-7726-41E9-8425-7FF2235360B8}"/>
    <cellStyle name="Millares 6 2 3 2 2 2 2 2 2 2" xfId="41039" xr:uid="{69AAF896-BF95-471C-9932-33301F86DF60}"/>
    <cellStyle name="Millares 6 2 3 2 2 2 2 2 3" xfId="29598" xr:uid="{322EA66F-85FA-4E69-892A-AD8C66905368}"/>
    <cellStyle name="Millares 6 2 3 2 2 2 2 2 4" xfId="52480" xr:uid="{94759791-10A2-44D2-98CE-D2FD334026F4}"/>
    <cellStyle name="Millares 6 2 3 2 2 2 2 3" xfId="13903" xr:uid="{2F4184E2-6AE5-4227-9FDA-B096D2C00239}"/>
    <cellStyle name="Millares 6 2 3 2 2 2 2 3 2" xfId="36797" xr:uid="{2D67A9BE-B635-4F13-93F6-7B96C077B60F}"/>
    <cellStyle name="Millares 6 2 3 2 2 2 2 4" xfId="25356" xr:uid="{A8924CD3-AE3B-4C7A-9573-ABC60B5C684A}"/>
    <cellStyle name="Millares 6 2 3 2 2 2 2 5" xfId="48239" xr:uid="{81F75F2F-12F0-4A2B-9955-52A5865307D3}"/>
    <cellStyle name="Millares 6 2 3 2 2 2 3" xfId="4289" xr:uid="{F02C585F-7701-4632-87FC-D66D6390500F}"/>
    <cellStyle name="Millares 6 2 3 2 2 2 3 2" xfId="8532" xr:uid="{5BAEE730-47B1-4EB5-8F91-F2ED4F2B03DF}"/>
    <cellStyle name="Millares 6 2 3 2 2 2 3 2 2" xfId="19984" xr:uid="{8A2501C1-1FD5-48E6-BF91-9725EF8A4601}"/>
    <cellStyle name="Millares 6 2 3 2 2 2 3 2 2 2" xfId="42878" xr:uid="{8AFE2486-D7BD-47C4-B175-961AAAA95814}"/>
    <cellStyle name="Millares 6 2 3 2 2 2 3 2 3" xfId="31437" xr:uid="{FD4670BA-33F7-4662-83DF-3CC7F5A2EA6B}"/>
    <cellStyle name="Millares 6 2 3 2 2 2 3 2 4" xfId="54319" xr:uid="{56EBCB20-8420-45FF-9A0D-EE462268F60A}"/>
    <cellStyle name="Millares 6 2 3 2 2 2 3 3" xfId="15742" xr:uid="{A4D5BE9D-2D13-4A64-B1EE-28384BC647D4}"/>
    <cellStyle name="Millares 6 2 3 2 2 2 3 3 2" xfId="38636" xr:uid="{ED81DD0D-A7BC-4EE3-91D2-33ABB0BBA10E}"/>
    <cellStyle name="Millares 6 2 3 2 2 2 3 4" xfId="27195" xr:uid="{CC30D9C1-B01F-4C0B-BFC8-C80111F1A8A8}"/>
    <cellStyle name="Millares 6 2 3 2 2 2 3 5" xfId="50077" xr:uid="{408F05B8-298B-490D-9A37-B9D4A2D8C9B5}"/>
    <cellStyle name="Millares 6 2 3 2 2 2 4" xfId="5376" xr:uid="{8BEF8FFE-6673-40B8-B244-C6498FD30DD8}"/>
    <cellStyle name="Millares 6 2 3 2 2 2 4 2" xfId="16828" xr:uid="{366199FD-2939-4549-B812-A177307F7C61}"/>
    <cellStyle name="Millares 6 2 3 2 2 2 4 2 2" xfId="39722" xr:uid="{DD334CBD-A73A-43D8-8C10-EBF8A0FBEB83}"/>
    <cellStyle name="Millares 6 2 3 2 2 2 4 3" xfId="28281" xr:uid="{E008E923-2C44-4388-BEB5-C9FDD4580A01}"/>
    <cellStyle name="Millares 6 2 3 2 2 2 4 4" xfId="51163" xr:uid="{39D3A217-C4A9-4536-BF72-67356FECB705}"/>
    <cellStyle name="Millares 6 2 3 2 2 2 5" xfId="10437" xr:uid="{284210FC-9F73-4DCF-B9FD-EE03A09D2933}"/>
    <cellStyle name="Millares 6 2 3 2 2 2 5 2" xfId="21880" xr:uid="{FED69D6E-47CE-4E0A-9B07-A873D239C9D2}"/>
    <cellStyle name="Millares 6 2 3 2 2 2 5 2 2" xfId="44774" xr:uid="{10FD1C1B-6765-4FAA-9F40-181F1A953D29}"/>
    <cellStyle name="Millares 6 2 3 2 2 2 5 3" xfId="33333" xr:uid="{2C57DCAA-91B9-4511-8389-0211AA748BD6}"/>
    <cellStyle name="Millares 6 2 3 2 2 2 6" xfId="11521" xr:uid="{26C7CAB2-BEF6-4C09-ADC1-3DFE3C7FA267}"/>
    <cellStyle name="Millares 6 2 3 2 2 2 6 2" xfId="22964" xr:uid="{59C10C7A-DA01-41FC-9369-0C7C090DDB1F}"/>
    <cellStyle name="Millares 6 2 3 2 2 2 6 2 2" xfId="45858" xr:uid="{B0711E69-AED8-4B35-8FC2-49A509CDE4BE}"/>
    <cellStyle name="Millares 6 2 3 2 2 2 6 3" xfId="34417" xr:uid="{FC229B5D-50F8-4056-9E24-61475661F611}"/>
    <cellStyle name="Millares 6 2 3 2 2 2 7" xfId="12586" xr:uid="{A895B559-D6CE-43D7-922B-A7A179ADCD1F}"/>
    <cellStyle name="Millares 6 2 3 2 2 2 7 2" xfId="35480" xr:uid="{ABC9894A-3693-47D0-967B-764F29F3273F}"/>
    <cellStyle name="Millares 6 2 3 2 2 2 8" xfId="24039" xr:uid="{C9FAE470-4051-4BAF-B13B-21EE94A7D480}"/>
    <cellStyle name="Millares 6 2 3 2 2 2 9" xfId="46922" xr:uid="{8F6EE233-A2C1-44FC-B719-8D69BA4BE8FE}"/>
    <cellStyle name="Millares 6 2 3 2 2 3" xfId="1918" xr:uid="{36C2D3A8-2229-4387-AA30-E8F915D0159E}"/>
    <cellStyle name="Millares 6 2 3 2 2 3 2" xfId="6166" xr:uid="{3D7B5EB2-6B0C-47A7-A454-B03248D4D155}"/>
    <cellStyle name="Millares 6 2 3 2 2 3 2 2" xfId="17618" xr:uid="{1BDB119A-2CEE-4D68-8EF5-AB5E0B496556}"/>
    <cellStyle name="Millares 6 2 3 2 2 3 2 2 2" xfId="40512" xr:uid="{01BC3F5A-2035-4B63-9B85-4392265E5FA9}"/>
    <cellStyle name="Millares 6 2 3 2 2 3 2 3" xfId="29071" xr:uid="{ED9F6A1A-1C7E-40E3-A5A3-B1D1A3E2F500}"/>
    <cellStyle name="Millares 6 2 3 2 2 3 2 4" xfId="51953" xr:uid="{A86AC057-DB88-4604-A669-2A37ECFF699B}"/>
    <cellStyle name="Millares 6 2 3 2 2 3 3" xfId="13376" xr:uid="{0E297499-E25C-4227-A2A0-D9A177536464}"/>
    <cellStyle name="Millares 6 2 3 2 2 3 3 2" xfId="36270" xr:uid="{AC25E1D8-83DD-4327-B582-BB208E6A1CB1}"/>
    <cellStyle name="Millares 6 2 3 2 2 3 4" xfId="24829" xr:uid="{99246246-2E6A-4256-8FA3-81DCB615E148}"/>
    <cellStyle name="Millares 6 2 3 2 2 3 5" xfId="47712" xr:uid="{3343E36C-BF84-4FF8-A783-D3CA7128C23E}"/>
    <cellStyle name="Millares 6 2 3 2 2 4" xfId="3762" xr:uid="{BFD56C82-B775-4BE3-B6C9-974AF67C11CF}"/>
    <cellStyle name="Millares 6 2 3 2 2 4 2" xfId="8005" xr:uid="{C6D7EE77-F276-47FD-A3D4-9E3542BAF8C3}"/>
    <cellStyle name="Millares 6 2 3 2 2 4 2 2" xfId="19457" xr:uid="{ED3BBEEF-E228-4A74-AE35-55AC1FDEDE04}"/>
    <cellStyle name="Millares 6 2 3 2 2 4 2 2 2" xfId="42351" xr:uid="{93738CCA-2261-4099-96A5-351037AF45F2}"/>
    <cellStyle name="Millares 6 2 3 2 2 4 2 3" xfId="30910" xr:uid="{01AF9019-4044-419B-99B9-A6A81F4514F7}"/>
    <cellStyle name="Millares 6 2 3 2 2 4 2 4" xfId="53792" xr:uid="{E115E8B7-69DE-4402-BB6A-DD4687DE7068}"/>
    <cellStyle name="Millares 6 2 3 2 2 4 3" xfId="15215" xr:uid="{703BD67A-9F00-4E5F-83E7-82D5D69558E3}"/>
    <cellStyle name="Millares 6 2 3 2 2 4 3 2" xfId="38109" xr:uid="{BDC06ED1-2A0F-4A08-A4AE-AEDE14D22965}"/>
    <cellStyle name="Millares 6 2 3 2 2 4 4" xfId="26668" xr:uid="{C2C25B6E-6092-4B70-9F76-86C6886AA3CD}"/>
    <cellStyle name="Millares 6 2 3 2 2 4 5" xfId="49550" xr:uid="{05BCC359-CE4A-4B29-8874-8F5C76B436BB}"/>
    <cellStyle name="Millares 6 2 3 2 2 5" xfId="4849" xr:uid="{5D3B81AC-7520-47EF-B833-D1921919644A}"/>
    <cellStyle name="Millares 6 2 3 2 2 5 2" xfId="16301" xr:uid="{A6D0CCED-7995-46FC-AFC0-C1529C2470CB}"/>
    <cellStyle name="Millares 6 2 3 2 2 5 2 2" xfId="39195" xr:uid="{31370621-4B35-486C-BBDA-0AA170C8495C}"/>
    <cellStyle name="Millares 6 2 3 2 2 5 3" xfId="27754" xr:uid="{10CC9588-A73C-41B0-B491-B54C28BDA9ED}"/>
    <cellStyle name="Millares 6 2 3 2 2 5 4" xfId="50636" xr:uid="{ED84E266-7AE1-486F-A89C-0987EFF66FD8}"/>
    <cellStyle name="Millares 6 2 3 2 2 6" xfId="9910" xr:uid="{3AFF3863-5FB5-4DA9-BE1A-B0F312A4D2ED}"/>
    <cellStyle name="Millares 6 2 3 2 2 6 2" xfId="21353" xr:uid="{E083D7BE-E9DC-419D-BFE1-9DFCF515F534}"/>
    <cellStyle name="Millares 6 2 3 2 2 6 2 2" xfId="44247" xr:uid="{06FBF560-DF26-4920-A00F-6A5BD670AC4B}"/>
    <cellStyle name="Millares 6 2 3 2 2 6 3" xfId="32806" xr:uid="{8F83E93E-B1DE-40C8-BDCB-D25A61A97C7B}"/>
    <cellStyle name="Millares 6 2 3 2 2 7" xfId="10994" xr:uid="{E1190F9F-430F-4D3F-90F0-A09015EB11A0}"/>
    <cellStyle name="Millares 6 2 3 2 2 7 2" xfId="22437" xr:uid="{7E129781-D1F5-467D-83F7-E4ADA12699D5}"/>
    <cellStyle name="Millares 6 2 3 2 2 7 2 2" xfId="45331" xr:uid="{CA6772BC-71ED-4F03-8993-F45B2E8DCC20}"/>
    <cellStyle name="Millares 6 2 3 2 2 7 3" xfId="33890" xr:uid="{15B4770F-E954-46F4-A797-95241EF0022F}"/>
    <cellStyle name="Millares 6 2 3 2 2 8" xfId="12059" xr:uid="{B8BC6282-EEEC-4838-9665-F47AB98FF1A6}"/>
    <cellStyle name="Millares 6 2 3 2 2 8 2" xfId="34953" xr:uid="{D115BEB3-BB76-4C6C-92E3-CCE1FB9772FB}"/>
    <cellStyle name="Millares 6 2 3 2 2 9" xfId="23512" xr:uid="{67F86CCA-9B17-49CA-8C94-4FC9D6007D1A}"/>
    <cellStyle name="Millares 6 2 3 2 3" xfId="865" xr:uid="{845CF6F3-7B91-432E-9532-762367E2BEC1}"/>
    <cellStyle name="Millares 6 2 3 2 3 2" xfId="2182" xr:uid="{E4D4760D-4A66-4497-856E-9E7910FC7911}"/>
    <cellStyle name="Millares 6 2 3 2 3 2 2" xfId="6430" xr:uid="{342F91FA-AACC-4F2B-B0C7-07A0EC48B8E0}"/>
    <cellStyle name="Millares 6 2 3 2 3 2 2 2" xfId="17882" xr:uid="{93B963AB-8CEA-4C97-AF40-74BFD5D720D0}"/>
    <cellStyle name="Millares 6 2 3 2 3 2 2 2 2" xfId="40776" xr:uid="{A684DC62-065C-446E-AD53-D6B92CE43A28}"/>
    <cellStyle name="Millares 6 2 3 2 3 2 2 3" xfId="29335" xr:uid="{9E1487C3-54C3-4B0B-9F36-49C82D3A1033}"/>
    <cellStyle name="Millares 6 2 3 2 3 2 2 4" xfId="52217" xr:uid="{7D9024A7-4921-4BA3-AF0C-5DD73D34F2EA}"/>
    <cellStyle name="Millares 6 2 3 2 3 2 3" xfId="13640" xr:uid="{1591CE85-6CE1-467B-961A-A30AF6F6B73A}"/>
    <cellStyle name="Millares 6 2 3 2 3 2 3 2" xfId="36534" xr:uid="{35F2FF95-1209-4828-8D2F-DB4EF630DF59}"/>
    <cellStyle name="Millares 6 2 3 2 3 2 4" xfId="25093" xr:uid="{26A0A5A5-1C81-4C4E-BC0F-4EC70E9A7977}"/>
    <cellStyle name="Millares 6 2 3 2 3 2 5" xfId="47976" xr:uid="{C43CC7D5-8D41-4D85-81F4-E7AD70601B99}"/>
    <cellStyle name="Millares 6 2 3 2 3 3" xfId="4026" xr:uid="{FCE021D7-D34A-4680-9BCC-A70ABE9C2158}"/>
    <cellStyle name="Millares 6 2 3 2 3 3 2" xfId="8269" xr:uid="{32CB1AAA-B1AC-47A5-A82C-A24E865986C1}"/>
    <cellStyle name="Millares 6 2 3 2 3 3 2 2" xfId="19721" xr:uid="{92A7B7B7-C869-4C48-B395-383C58DBCEBA}"/>
    <cellStyle name="Millares 6 2 3 2 3 3 2 2 2" xfId="42615" xr:uid="{23E5E13E-A831-4C57-A8EE-B0BE15CFFD4D}"/>
    <cellStyle name="Millares 6 2 3 2 3 3 2 3" xfId="31174" xr:uid="{192F626F-1CA3-433A-9423-D4142BA7AE06}"/>
    <cellStyle name="Millares 6 2 3 2 3 3 2 4" xfId="54056" xr:uid="{90941F95-2136-45F9-B40F-F70C96E171F8}"/>
    <cellStyle name="Millares 6 2 3 2 3 3 3" xfId="15479" xr:uid="{65324C58-21CB-4AAC-B1B6-10B61903D919}"/>
    <cellStyle name="Millares 6 2 3 2 3 3 3 2" xfId="38373" xr:uid="{A2E5A846-DBF8-4142-A462-7396C7194931}"/>
    <cellStyle name="Millares 6 2 3 2 3 3 4" xfId="26932" xr:uid="{B8746BB5-2492-4319-84D7-D01913DF1A95}"/>
    <cellStyle name="Millares 6 2 3 2 3 3 5" xfId="49814" xr:uid="{8853361A-420C-4440-9E88-323A56439A74}"/>
    <cellStyle name="Millares 6 2 3 2 3 4" xfId="5113" xr:uid="{BC6BF5C7-A9DC-4639-ACDB-AFA45AFC520A}"/>
    <cellStyle name="Millares 6 2 3 2 3 4 2" xfId="16565" xr:uid="{DC4C205B-43AB-4F54-BF3F-05678652CA0D}"/>
    <cellStyle name="Millares 6 2 3 2 3 4 2 2" xfId="39459" xr:uid="{86CF5F08-AAD8-4766-96E8-FB0718F71DAB}"/>
    <cellStyle name="Millares 6 2 3 2 3 4 3" xfId="28018" xr:uid="{E5B186AF-8563-44E0-9B9A-6573A593D0EB}"/>
    <cellStyle name="Millares 6 2 3 2 3 4 4" xfId="50900" xr:uid="{6DB2771C-38B9-48B7-9CF2-F27D024EB743}"/>
    <cellStyle name="Millares 6 2 3 2 3 5" xfId="10174" xr:uid="{04E86402-6751-4F61-9631-37A9E58BF30F}"/>
    <cellStyle name="Millares 6 2 3 2 3 5 2" xfId="21617" xr:uid="{61246B30-DE0B-434C-ABF7-8EFFBD2C7416}"/>
    <cellStyle name="Millares 6 2 3 2 3 5 2 2" xfId="44511" xr:uid="{F4AF2E58-EC42-4F9F-8F2A-20B0F9E84BE0}"/>
    <cellStyle name="Millares 6 2 3 2 3 5 3" xfId="33070" xr:uid="{8DD34D08-AAEA-437D-82AF-85EAE3E17A29}"/>
    <cellStyle name="Millares 6 2 3 2 3 6" xfId="11258" xr:uid="{CBD7C117-BB98-441E-9AB5-EA6E2E5B609D}"/>
    <cellStyle name="Millares 6 2 3 2 3 6 2" xfId="22701" xr:uid="{FE9AF6F7-5459-46BB-B657-3C7C01E99915}"/>
    <cellStyle name="Millares 6 2 3 2 3 6 2 2" xfId="45595" xr:uid="{C1187EF2-7316-4ABE-A8E0-CAA2F45E9DFE}"/>
    <cellStyle name="Millares 6 2 3 2 3 6 3" xfId="34154" xr:uid="{65254B07-A165-4B70-A629-8ABD686F25D6}"/>
    <cellStyle name="Millares 6 2 3 2 3 7" xfId="12323" xr:uid="{4CAAE62F-29EE-4FB6-9EAF-6073EFE8F986}"/>
    <cellStyle name="Millares 6 2 3 2 3 7 2" xfId="35217" xr:uid="{1E3A8726-991A-4754-8994-72B1A9F4B03C}"/>
    <cellStyle name="Millares 6 2 3 2 3 8" xfId="23776" xr:uid="{ECA1F75F-2F87-4634-A3F2-1865223D8BE7}"/>
    <cellStyle name="Millares 6 2 3 2 3 9" xfId="46659" xr:uid="{BE4B35FA-27BB-479E-8AE8-8BA60033F40A}"/>
    <cellStyle name="Millares 6 2 3 2 4" xfId="1393" xr:uid="{71CEDDD6-04B3-4DE6-B9FE-442B442DE1DD}"/>
    <cellStyle name="Millares 6 2 3 2 4 2" xfId="2710" xr:uid="{96173A20-11A2-470E-9CB5-246FE0C04428}"/>
    <cellStyle name="Millares 6 2 3 2 4 2 2" xfId="6958" xr:uid="{BB3099BD-0318-4134-BFC4-27B9342CD31C}"/>
    <cellStyle name="Millares 6 2 3 2 4 2 2 2" xfId="18410" xr:uid="{BA056F90-297D-42C2-9AD4-17DF107EFB32}"/>
    <cellStyle name="Millares 6 2 3 2 4 2 2 2 2" xfId="41304" xr:uid="{5DD94644-09A7-463C-A79F-46A78F089B7C}"/>
    <cellStyle name="Millares 6 2 3 2 4 2 2 3" xfId="29863" xr:uid="{7C73F21C-CE7D-44C0-A15A-F1AFBC04FD6B}"/>
    <cellStyle name="Millares 6 2 3 2 4 2 2 4" xfId="52745" xr:uid="{0E6D635A-E6C0-41F1-9F3B-E5D070B2B5CA}"/>
    <cellStyle name="Millares 6 2 3 2 4 2 3" xfId="14168" xr:uid="{FCA8570D-850C-4E2F-9735-E8ED882949AB}"/>
    <cellStyle name="Millares 6 2 3 2 4 2 3 2" xfId="37062" xr:uid="{301C3DCD-B540-4D43-A415-92B920E1068C}"/>
    <cellStyle name="Millares 6 2 3 2 4 2 4" xfId="25621" xr:uid="{225A8E56-A2A2-42AF-BDA9-59EFE684710B}"/>
    <cellStyle name="Millares 6 2 3 2 4 2 5" xfId="48504" xr:uid="{8C0F499E-C321-464B-9EE8-335899655235}"/>
    <cellStyle name="Millares 6 2 3 2 4 3" xfId="5641" xr:uid="{E0EC2F16-E6FE-46F3-9BB6-FED2E8D725FF}"/>
    <cellStyle name="Millares 6 2 3 2 4 3 2" xfId="17093" xr:uid="{B85243D2-A24F-46E8-9E28-707536D8A5EE}"/>
    <cellStyle name="Millares 6 2 3 2 4 3 2 2" xfId="39987" xr:uid="{8182E24D-F9F9-4F89-8E4A-5453DEE1EBCD}"/>
    <cellStyle name="Millares 6 2 3 2 4 3 3" xfId="28546" xr:uid="{E55C2BE7-3B6A-4A87-8F9B-20BF1829B39D}"/>
    <cellStyle name="Millares 6 2 3 2 4 3 4" xfId="51428" xr:uid="{0C8FD1A0-D9A1-45ED-8443-FB2C43F575B0}"/>
    <cellStyle name="Millares 6 2 3 2 4 4" xfId="12851" xr:uid="{5970F534-DFD2-4833-8BDF-AC676806F92A}"/>
    <cellStyle name="Millares 6 2 3 2 4 4 2" xfId="35745" xr:uid="{ECF545A7-A76A-420D-9F32-B8B5D06E78C1}"/>
    <cellStyle name="Millares 6 2 3 2 4 5" xfId="24304" xr:uid="{EE4A0002-D8D8-484B-A962-25C276EFAFB8}"/>
    <cellStyle name="Millares 6 2 3 2 4 6" xfId="47187" xr:uid="{4DE48178-AD3B-436C-9CA2-662F1AF889DB}"/>
    <cellStyle name="Millares 6 2 3 2 5" xfId="1655" xr:uid="{C0D10684-5DA0-4760-B621-715F0E2B8EE9}"/>
    <cellStyle name="Millares 6 2 3 2 5 2" xfId="5903" xr:uid="{535FBBA4-28C7-4D82-B912-C1C241FA8A52}"/>
    <cellStyle name="Millares 6 2 3 2 5 2 2" xfId="17355" xr:uid="{4BD03783-86A2-47D8-8CB5-2105E0B87DED}"/>
    <cellStyle name="Millares 6 2 3 2 5 2 2 2" xfId="40249" xr:uid="{DDB65A1E-06C4-43EF-8D11-178E42D7C279}"/>
    <cellStyle name="Millares 6 2 3 2 5 2 3" xfId="28808" xr:uid="{9756F32F-A436-47BE-B338-F68A40295F97}"/>
    <cellStyle name="Millares 6 2 3 2 5 2 4" xfId="51690" xr:uid="{80FC643D-74B0-46B0-8969-7B4C019382E0}"/>
    <cellStyle name="Millares 6 2 3 2 5 3" xfId="13113" xr:uid="{206F0957-26A5-48D0-AF6B-87A4C0D733D3}"/>
    <cellStyle name="Millares 6 2 3 2 5 3 2" xfId="36007" xr:uid="{332B4592-C7F6-4D65-B72C-74691D594E72}"/>
    <cellStyle name="Millares 6 2 3 2 5 4" xfId="24566" xr:uid="{B1634A97-79AF-4FFE-B088-6E7A786DFA51}"/>
    <cellStyle name="Millares 6 2 3 2 5 5" xfId="47449" xr:uid="{A0D8CEA3-8407-4183-9E46-751B5319D649}"/>
    <cellStyle name="Millares 6 2 3 2 6" xfId="2978" xr:uid="{599A62E9-9FCE-4DAB-B765-C968C672B84D}"/>
    <cellStyle name="Millares 6 2 3 2 6 2" xfId="7221" xr:uid="{7DDB1600-73A1-452A-830F-C9F6A017B647}"/>
    <cellStyle name="Millares 6 2 3 2 6 2 2" xfId="18673" xr:uid="{00AF9EC5-B56D-469F-9164-CB2F3F18B28F}"/>
    <cellStyle name="Millares 6 2 3 2 6 2 2 2" xfId="41567" xr:uid="{5603D8D2-A4F1-41CA-8C6F-0092ACCB6617}"/>
    <cellStyle name="Millares 6 2 3 2 6 2 3" xfId="30126" xr:uid="{4FBBFC98-D0D0-4ABB-A116-0A598EF2CE1E}"/>
    <cellStyle name="Millares 6 2 3 2 6 2 4" xfId="53008" xr:uid="{B80F4BF2-E9DB-459A-A77E-234F657A1B89}"/>
    <cellStyle name="Millares 6 2 3 2 6 3" xfId="14431" xr:uid="{149E8DB1-0522-44B2-B734-CAF2F43980AA}"/>
    <cellStyle name="Millares 6 2 3 2 6 3 2" xfId="37325" xr:uid="{D1989A36-E1AC-4C26-94E5-C2383910CF42}"/>
    <cellStyle name="Millares 6 2 3 2 6 4" xfId="25884" xr:uid="{3E750FC7-E962-409D-9927-0C1F06EDF286}"/>
    <cellStyle name="Millares 6 2 3 2 6 5" xfId="48766" xr:uid="{61F19913-F601-4DB5-8B87-D7193A8D11D4}"/>
    <cellStyle name="Millares 6 2 3 2 7" xfId="3238" xr:uid="{6B7767DA-4FF5-4758-804C-EC65626C4E36}"/>
    <cellStyle name="Millares 6 2 3 2 7 2" xfId="7481" xr:uid="{5D1CD36D-9838-4E52-9805-B291536DC941}"/>
    <cellStyle name="Millares 6 2 3 2 7 2 2" xfId="18933" xr:uid="{539E1FBB-9ED2-4954-B051-795EE42D385F}"/>
    <cellStyle name="Millares 6 2 3 2 7 2 2 2" xfId="41827" xr:uid="{16D142B2-A20A-44B2-B859-C8F45ACDB3AC}"/>
    <cellStyle name="Millares 6 2 3 2 7 2 3" xfId="30386" xr:uid="{B1AE0830-1357-4001-B674-576EF74334C0}"/>
    <cellStyle name="Millares 6 2 3 2 7 2 4" xfId="53268" xr:uid="{E16C7772-A3FA-44B3-B113-61D3EA46C4F8}"/>
    <cellStyle name="Millares 6 2 3 2 7 3" xfId="14691" xr:uid="{FEB44685-ED62-4F58-8D47-A959C45D2268}"/>
    <cellStyle name="Millares 6 2 3 2 7 3 2" xfId="37585" xr:uid="{318B9E34-6A3E-4DB9-8346-B8182E3C08D2}"/>
    <cellStyle name="Millares 6 2 3 2 7 4" xfId="26144" xr:uid="{395E9F37-510B-43B7-8C31-207FEACF50DD}"/>
    <cellStyle name="Millares 6 2 3 2 7 5" xfId="49026" xr:uid="{B7E7832F-088A-407F-A82C-F51542D5E95F}"/>
    <cellStyle name="Millares 6 2 3 2 8" xfId="3499" xr:uid="{9A661E3E-8F89-42D3-A74B-4D5B35C7873F}"/>
    <cellStyle name="Millares 6 2 3 2 8 2" xfId="7742" xr:uid="{82CDC03E-A79B-4525-9C6D-BE14835D830B}"/>
    <cellStyle name="Millares 6 2 3 2 8 2 2" xfId="19194" xr:uid="{A17658FC-F4D1-47CD-9AE1-A64142748712}"/>
    <cellStyle name="Millares 6 2 3 2 8 2 2 2" xfId="42088" xr:uid="{AD498F4F-3FED-4368-8634-731F6C158AAD}"/>
    <cellStyle name="Millares 6 2 3 2 8 2 3" xfId="30647" xr:uid="{3A258905-72F2-45D7-ADDB-E1BC29BA09AA}"/>
    <cellStyle name="Millares 6 2 3 2 8 2 4" xfId="53529" xr:uid="{FFBA7CF2-7C57-4B59-AAA3-3DEA388857E4}"/>
    <cellStyle name="Millares 6 2 3 2 8 3" xfId="14952" xr:uid="{F0CC4158-908A-4895-8CDA-AD3245127E68}"/>
    <cellStyle name="Millares 6 2 3 2 8 3 2" xfId="37846" xr:uid="{AB78F9D9-E110-42E9-88C1-80E19D7F2859}"/>
    <cellStyle name="Millares 6 2 3 2 8 4" xfId="26405" xr:uid="{FA2808BF-C898-4260-845F-18DAB4E5DA0A}"/>
    <cellStyle name="Millares 6 2 3 2 8 5" xfId="49287" xr:uid="{B0BDF836-0C80-4BBF-947C-75C30EFCFBE2}"/>
    <cellStyle name="Millares 6 2 3 2 9" xfId="4567" xr:uid="{56D61F62-363E-4B8F-AC34-604FF661E172}"/>
    <cellStyle name="Millares 6 2 3 2 9 2" xfId="16019" xr:uid="{C8277E64-71EE-4D65-AECA-F4068D71A386}"/>
    <cellStyle name="Millares 6 2 3 2 9 2 2" xfId="38913" xr:uid="{CEAA027F-FFA5-4563-926B-FBAD4D138E62}"/>
    <cellStyle name="Millares 6 2 3 2 9 3" xfId="27472" xr:uid="{EF901D75-3666-454E-9467-A5EF9C48A8AF}"/>
    <cellStyle name="Millares 6 2 3 2 9 4" xfId="50354" xr:uid="{6454C9CA-B103-4159-8233-F5A7BEF747D7}"/>
    <cellStyle name="Millares 6 2 3 3" xfId="484" xr:uid="{787C7003-2437-4C63-842A-3924C7294FFF}"/>
    <cellStyle name="Millares 6 2 3 3 10" xfId="46279" xr:uid="{353F8EC9-620A-447A-9304-CE9127176D3B}"/>
    <cellStyle name="Millares 6 2 3 3 2" xfId="1012" xr:uid="{274031F6-6793-478F-B646-0D647770EEE6}"/>
    <cellStyle name="Millares 6 2 3 3 2 2" xfId="2329" xr:uid="{27853500-7371-4B0D-8D3E-259B705C793E}"/>
    <cellStyle name="Millares 6 2 3 3 2 2 2" xfId="6577" xr:uid="{BACE703D-CD32-4D11-8389-50AE49BBE54D}"/>
    <cellStyle name="Millares 6 2 3 3 2 2 2 2" xfId="18029" xr:uid="{7C8D3CC9-666E-487E-B94F-EE035B765F87}"/>
    <cellStyle name="Millares 6 2 3 3 2 2 2 2 2" xfId="40923" xr:uid="{F6854A8F-0CA7-470C-927E-BFA111868524}"/>
    <cellStyle name="Millares 6 2 3 3 2 2 2 3" xfId="29482" xr:uid="{F2C82493-699A-4C3A-A717-3F7B8D439536}"/>
    <cellStyle name="Millares 6 2 3 3 2 2 2 4" xfId="52364" xr:uid="{4936FF53-4D1F-48BC-870B-AC6B626EF8CD}"/>
    <cellStyle name="Millares 6 2 3 3 2 2 3" xfId="13787" xr:uid="{0AA466CB-0BE8-4736-8FDF-A2CF83261316}"/>
    <cellStyle name="Millares 6 2 3 3 2 2 3 2" xfId="36681" xr:uid="{59ED8563-97E6-41A9-BC76-AB98F8CC487D}"/>
    <cellStyle name="Millares 6 2 3 3 2 2 4" xfId="25240" xr:uid="{A7183FE7-80B6-45ED-8A8B-5B25AD972255}"/>
    <cellStyle name="Millares 6 2 3 3 2 2 5" xfId="48123" xr:uid="{410C4E4B-74C3-4588-931A-C477BF21AC1C}"/>
    <cellStyle name="Millares 6 2 3 3 2 3" xfId="4173" xr:uid="{B047AA1F-7AAF-4130-BDA8-56E9D03C27BB}"/>
    <cellStyle name="Millares 6 2 3 3 2 3 2" xfId="8416" xr:uid="{27175BF5-B9CD-4139-9182-78C0ABE98EB1}"/>
    <cellStyle name="Millares 6 2 3 3 2 3 2 2" xfId="19868" xr:uid="{72218BE1-7F2D-4FB4-9B47-F5964650B4B1}"/>
    <cellStyle name="Millares 6 2 3 3 2 3 2 2 2" xfId="42762" xr:uid="{3896A0FF-5EBB-4006-AD01-B2F002E92079}"/>
    <cellStyle name="Millares 6 2 3 3 2 3 2 3" xfId="31321" xr:uid="{7850097E-1894-4B1F-A3D1-C11484D8E852}"/>
    <cellStyle name="Millares 6 2 3 3 2 3 2 4" xfId="54203" xr:uid="{FB95BC7B-BD90-4ADB-9263-FEFEB59907EA}"/>
    <cellStyle name="Millares 6 2 3 3 2 3 3" xfId="15626" xr:uid="{AF7D9E52-0687-4A60-9495-1D85C35428FF}"/>
    <cellStyle name="Millares 6 2 3 3 2 3 3 2" xfId="38520" xr:uid="{758738FC-A866-4DAB-99F3-DDFC553D7A3D}"/>
    <cellStyle name="Millares 6 2 3 3 2 3 4" xfId="27079" xr:uid="{84DEE8CB-D583-4462-8338-070D0124A37B}"/>
    <cellStyle name="Millares 6 2 3 3 2 3 5" xfId="49961" xr:uid="{C675FB18-7220-4C8D-83D9-BA674FCF3507}"/>
    <cellStyle name="Millares 6 2 3 3 2 4" xfId="5260" xr:uid="{47B8052B-B8A9-4179-9C56-5DE6CCF1DB83}"/>
    <cellStyle name="Millares 6 2 3 3 2 4 2" xfId="16712" xr:uid="{19643E72-4C05-4069-A67A-62D77FAE8C71}"/>
    <cellStyle name="Millares 6 2 3 3 2 4 2 2" xfId="39606" xr:uid="{71157CC3-9BB9-4B41-8998-E40FF8CEDDA3}"/>
    <cellStyle name="Millares 6 2 3 3 2 4 3" xfId="28165" xr:uid="{8DD20DCC-C15B-4BA5-8B26-AAB451EAB07E}"/>
    <cellStyle name="Millares 6 2 3 3 2 4 4" xfId="51047" xr:uid="{BFD304CC-B9AF-4F78-9118-D0AFB563AB89}"/>
    <cellStyle name="Millares 6 2 3 3 2 5" xfId="10321" xr:uid="{5498198F-6F4B-470D-87B3-EC47C530AE6C}"/>
    <cellStyle name="Millares 6 2 3 3 2 5 2" xfId="21764" xr:uid="{C8BB7C38-773A-4DAB-A6DF-AFB214CC6055}"/>
    <cellStyle name="Millares 6 2 3 3 2 5 2 2" xfId="44658" xr:uid="{32D9928D-B75E-4A1F-BDDC-31250C80EEDD}"/>
    <cellStyle name="Millares 6 2 3 3 2 5 3" xfId="33217" xr:uid="{919B11D0-6A13-4A4E-9806-50DE297F438E}"/>
    <cellStyle name="Millares 6 2 3 3 2 6" xfId="11405" xr:uid="{8F75A2F5-8F3C-4BA7-9C71-8D3164254A05}"/>
    <cellStyle name="Millares 6 2 3 3 2 6 2" xfId="22848" xr:uid="{3AD5EF4B-73D1-4866-A9F5-8F2412C5BD7E}"/>
    <cellStyle name="Millares 6 2 3 3 2 6 2 2" xfId="45742" xr:uid="{CC0EC9F6-A670-485B-9B0F-F933DAE874F5}"/>
    <cellStyle name="Millares 6 2 3 3 2 6 3" xfId="34301" xr:uid="{C66C0360-4B45-46FC-AAB1-9197F1050029}"/>
    <cellStyle name="Millares 6 2 3 3 2 7" xfId="12470" xr:uid="{E801B7AC-B165-4B03-A849-709016A155C2}"/>
    <cellStyle name="Millares 6 2 3 3 2 7 2" xfId="35364" xr:uid="{8042ABA8-2F93-4B6D-A1C3-FA5C97D27EF3}"/>
    <cellStyle name="Millares 6 2 3 3 2 8" xfId="23923" xr:uid="{FDA9B2FB-0CE9-414C-8213-246110B67789}"/>
    <cellStyle name="Millares 6 2 3 3 2 9" xfId="46806" xr:uid="{F6758853-6397-4CE7-8020-B1A2EDDEE37C}"/>
    <cellStyle name="Millares 6 2 3 3 3" xfId="1802" xr:uid="{49225300-31AA-4C9B-818E-BC6EC7CBE9FF}"/>
    <cellStyle name="Millares 6 2 3 3 3 2" xfId="6050" xr:uid="{1FF3AF64-65BD-40AF-AFF4-61D3B5F18D57}"/>
    <cellStyle name="Millares 6 2 3 3 3 2 2" xfId="17502" xr:uid="{97C37178-E109-4373-8658-27B347C5B8C9}"/>
    <cellStyle name="Millares 6 2 3 3 3 2 2 2" xfId="40396" xr:uid="{6D0F1580-E197-4033-99BE-479077B82D0F}"/>
    <cellStyle name="Millares 6 2 3 3 3 2 3" xfId="28955" xr:uid="{E380B887-EC54-4D4B-9DFB-1ECE56622AAF}"/>
    <cellStyle name="Millares 6 2 3 3 3 2 4" xfId="51837" xr:uid="{17A3F7BF-57C8-483F-86AE-E3FED30555CA}"/>
    <cellStyle name="Millares 6 2 3 3 3 3" xfId="13260" xr:uid="{62B70DB2-9486-442B-B865-752EB92EF478}"/>
    <cellStyle name="Millares 6 2 3 3 3 3 2" xfId="36154" xr:uid="{F6E53823-2D7A-4AF8-8C05-4EF002D51778}"/>
    <cellStyle name="Millares 6 2 3 3 3 4" xfId="24713" xr:uid="{F9414B0A-50A7-4071-AFBB-607EC1CEE698}"/>
    <cellStyle name="Millares 6 2 3 3 3 5" xfId="47596" xr:uid="{1ED4654A-7F86-4B8E-9D4C-F216FBB02E45}"/>
    <cellStyle name="Millares 6 2 3 3 4" xfId="3646" xr:uid="{7E6E4964-79A7-4304-A550-62284E0CE165}"/>
    <cellStyle name="Millares 6 2 3 3 4 2" xfId="7889" xr:uid="{A30005CC-DD25-4405-B4FE-E31EBB2A4D91}"/>
    <cellStyle name="Millares 6 2 3 3 4 2 2" xfId="19341" xr:uid="{E1C3CC85-4DBA-4491-99F8-5D8AF2322C17}"/>
    <cellStyle name="Millares 6 2 3 3 4 2 2 2" xfId="42235" xr:uid="{8963AB86-7307-45DA-8A87-0926431927C5}"/>
    <cellStyle name="Millares 6 2 3 3 4 2 3" xfId="30794" xr:uid="{9B8EBD08-3092-47CD-A388-F1FBEE1592D6}"/>
    <cellStyle name="Millares 6 2 3 3 4 2 4" xfId="53676" xr:uid="{5A062BDB-21C3-4E0B-8B1A-E5EA54191E7A}"/>
    <cellStyle name="Millares 6 2 3 3 4 3" xfId="15099" xr:uid="{26675A7E-AC65-4728-947A-F0BE92FCC61F}"/>
    <cellStyle name="Millares 6 2 3 3 4 3 2" xfId="37993" xr:uid="{94D14CE9-325F-42C3-A9A1-EF2A2AEA9662}"/>
    <cellStyle name="Millares 6 2 3 3 4 4" xfId="26552" xr:uid="{0ADA7777-051D-4662-B568-BAF3D3E9BE49}"/>
    <cellStyle name="Millares 6 2 3 3 4 5" xfId="49434" xr:uid="{BDC9C9C7-4169-4534-A84A-F5D1620353F1}"/>
    <cellStyle name="Millares 6 2 3 3 5" xfId="4733" xr:uid="{B167E998-8465-46FF-84C5-CDA9F8AF5A99}"/>
    <cellStyle name="Millares 6 2 3 3 5 2" xfId="16185" xr:uid="{49C7248A-C9C5-4D16-BED8-A535C3D26425}"/>
    <cellStyle name="Millares 6 2 3 3 5 2 2" xfId="39079" xr:uid="{EC05E149-0B39-42A5-B1B4-7082DF510449}"/>
    <cellStyle name="Millares 6 2 3 3 5 3" xfId="27638" xr:uid="{86D4C170-4D94-4303-A808-52C3C32FDCF4}"/>
    <cellStyle name="Millares 6 2 3 3 5 4" xfId="50520" xr:uid="{06BB55D5-299F-4EBA-BC01-5159EA7091DA}"/>
    <cellStyle name="Millares 6 2 3 3 6" xfId="9794" xr:uid="{8C2A5A34-6113-4478-AF34-BD4D818F198A}"/>
    <cellStyle name="Millares 6 2 3 3 6 2" xfId="21237" xr:uid="{78431731-71D3-42E9-A29C-29782A12100E}"/>
    <cellStyle name="Millares 6 2 3 3 6 2 2" xfId="44131" xr:uid="{5A2BCAD0-F50A-47F9-AADC-ABAD88D76F71}"/>
    <cellStyle name="Millares 6 2 3 3 6 3" xfId="32690" xr:uid="{0C45D588-2FB5-4D39-8E47-1D5B790DB379}"/>
    <cellStyle name="Millares 6 2 3 3 7" xfId="10878" xr:uid="{9FF5C6A5-05CD-4BC9-8A95-1C0FD348FEF5}"/>
    <cellStyle name="Millares 6 2 3 3 7 2" xfId="22321" xr:uid="{AAEDF1EB-6E04-4731-A8F2-8F06D3D25E1C}"/>
    <cellStyle name="Millares 6 2 3 3 7 2 2" xfId="45215" xr:uid="{5B150CE2-E26F-4C9A-A30F-4034BBCC7A61}"/>
    <cellStyle name="Millares 6 2 3 3 7 3" xfId="33774" xr:uid="{3D1F16A0-A852-4517-B475-0232936DF877}"/>
    <cellStyle name="Millares 6 2 3 3 8" xfId="11943" xr:uid="{60BA7F08-C153-4AE1-9CDA-8291D187E1E9}"/>
    <cellStyle name="Millares 6 2 3 3 8 2" xfId="34837" xr:uid="{9B2DF1B8-4108-44A9-88BD-84F47047CA1D}"/>
    <cellStyle name="Millares 6 2 3 3 9" xfId="23396" xr:uid="{2E4FF4D9-6712-4EC1-8BC6-A43FEE42B526}"/>
    <cellStyle name="Millares 6 2 3 4" xfId="748" xr:uid="{50545CD4-C6C0-40E2-AD22-5104BC8B985C}"/>
    <cellStyle name="Millares 6 2 3 4 2" xfId="2065" xr:uid="{2BA553D7-3C41-41E1-A6D0-F0599DA595A3}"/>
    <cellStyle name="Millares 6 2 3 4 2 2" xfId="6313" xr:uid="{6FED9328-6B66-4A77-A5E1-D7C98B61366A}"/>
    <cellStyle name="Millares 6 2 3 4 2 2 2" xfId="17765" xr:uid="{FBF10F44-21EE-46F9-A3AA-EA6F8A534EDD}"/>
    <cellStyle name="Millares 6 2 3 4 2 2 2 2" xfId="40659" xr:uid="{1D2A190D-7276-492D-B58D-3C2D0B3B0B80}"/>
    <cellStyle name="Millares 6 2 3 4 2 2 3" xfId="29218" xr:uid="{DCE5C5E9-7F42-4B26-91E0-0D6A6F701B54}"/>
    <cellStyle name="Millares 6 2 3 4 2 2 4" xfId="52100" xr:uid="{F6E9C4DA-CE6E-45CC-8658-DB9880B36DAB}"/>
    <cellStyle name="Millares 6 2 3 4 2 3" xfId="13523" xr:uid="{7592AC5F-8AFA-4281-8825-4E5AA0A3A855}"/>
    <cellStyle name="Millares 6 2 3 4 2 3 2" xfId="36417" xr:uid="{284F38E1-993E-4B05-8EEB-C9B0326E50EC}"/>
    <cellStyle name="Millares 6 2 3 4 2 4" xfId="24976" xr:uid="{4D8E082D-3E0B-415E-86AD-D636D12EF0BB}"/>
    <cellStyle name="Millares 6 2 3 4 2 5" xfId="47859" xr:uid="{21436137-1014-4DD8-9F3D-DA8E5C0960A3}"/>
    <cellStyle name="Millares 6 2 3 4 3" xfId="3909" xr:uid="{84968778-F9E5-4B30-87AB-7C87FD5B5787}"/>
    <cellStyle name="Millares 6 2 3 4 3 2" xfId="8152" xr:uid="{FE02EE06-9F83-4E73-B7F6-04A51C456E64}"/>
    <cellStyle name="Millares 6 2 3 4 3 2 2" xfId="19604" xr:uid="{CA1EB6C3-312B-4442-A9A7-C8DBD6605971}"/>
    <cellStyle name="Millares 6 2 3 4 3 2 2 2" xfId="42498" xr:uid="{B3595009-0921-4821-B941-7A75482D6646}"/>
    <cellStyle name="Millares 6 2 3 4 3 2 3" xfId="31057" xr:uid="{A9A7BBBE-FD6E-4BAA-BA57-F2A90759C17B}"/>
    <cellStyle name="Millares 6 2 3 4 3 2 4" xfId="53939" xr:uid="{D8BDC14B-AC36-4BBC-A92C-A7FC9E0F5FC9}"/>
    <cellStyle name="Millares 6 2 3 4 3 3" xfId="15362" xr:uid="{7AB43F99-8B4C-49AC-A43D-A4BFD6F733D1}"/>
    <cellStyle name="Millares 6 2 3 4 3 3 2" xfId="38256" xr:uid="{7CDE328E-0326-4A79-81C3-3030F8ED915C}"/>
    <cellStyle name="Millares 6 2 3 4 3 4" xfId="26815" xr:uid="{7EE8E1D7-AFE1-4F70-815F-383EE344E48E}"/>
    <cellStyle name="Millares 6 2 3 4 3 5" xfId="49697" xr:uid="{C4C6F28E-2AFC-4237-B9BA-B22F77650155}"/>
    <cellStyle name="Millares 6 2 3 4 4" xfId="4996" xr:uid="{8CDB4112-489C-408D-A7B2-3A98E509A195}"/>
    <cellStyle name="Millares 6 2 3 4 4 2" xfId="16448" xr:uid="{EF76E18D-1867-43B2-A371-4B42FC25EA73}"/>
    <cellStyle name="Millares 6 2 3 4 4 2 2" xfId="39342" xr:uid="{104164E7-6AF3-4FB1-BB30-8AF8180ED8A5}"/>
    <cellStyle name="Millares 6 2 3 4 4 3" xfId="27901" xr:uid="{12BF051A-33EB-43F5-8C88-AE1FC72D4DED}"/>
    <cellStyle name="Millares 6 2 3 4 4 4" xfId="50783" xr:uid="{B964CD62-10C9-4E26-8D6D-9B1BB3361442}"/>
    <cellStyle name="Millares 6 2 3 4 5" xfId="10057" xr:uid="{490D6AF2-F27D-4045-A3AC-F33BE1873CF8}"/>
    <cellStyle name="Millares 6 2 3 4 5 2" xfId="21500" xr:uid="{B5B79AD3-37F1-4DDF-824A-B0189B37DA04}"/>
    <cellStyle name="Millares 6 2 3 4 5 2 2" xfId="44394" xr:uid="{285B512B-1F50-4476-96BF-FCAFF786FD49}"/>
    <cellStyle name="Millares 6 2 3 4 5 3" xfId="32953" xr:uid="{D134D219-513D-4B78-B36D-33496D13F342}"/>
    <cellStyle name="Millares 6 2 3 4 6" xfId="11141" xr:uid="{AFFED395-467D-4DAB-B851-747CAF18EC75}"/>
    <cellStyle name="Millares 6 2 3 4 6 2" xfId="22584" xr:uid="{F81C38B3-128E-469D-AF61-FC6C521157A4}"/>
    <cellStyle name="Millares 6 2 3 4 6 2 2" xfId="45478" xr:uid="{612E534C-01A1-4680-B55C-41BD42585FBD}"/>
    <cellStyle name="Millares 6 2 3 4 6 3" xfId="34037" xr:uid="{CF92A1D1-26A5-4938-911F-604791993BFF}"/>
    <cellStyle name="Millares 6 2 3 4 7" xfId="12206" xr:uid="{98A46B2C-F8D5-4B89-AD7E-7B748C0924E9}"/>
    <cellStyle name="Millares 6 2 3 4 7 2" xfId="35100" xr:uid="{1518E9D0-98AD-41F3-8EAA-ED0A37782952}"/>
    <cellStyle name="Millares 6 2 3 4 8" xfId="23659" xr:uid="{AFF95391-A2FB-4A75-9FEB-D42ACBEC48AD}"/>
    <cellStyle name="Millares 6 2 3 4 9" xfId="46542" xr:uid="{7608EA90-7E23-4A15-A336-26DE45B352F9}"/>
    <cellStyle name="Millares 6 2 3 5" xfId="1276" xr:uid="{61A6F2A9-2B91-49D7-B1F9-A0431E9B7102}"/>
    <cellStyle name="Millares 6 2 3 5 2" xfId="2593" xr:uid="{FDED5984-3CC0-4D35-822D-4A15D136F418}"/>
    <cellStyle name="Millares 6 2 3 5 2 2" xfId="6841" xr:uid="{BC79984B-4BA6-4F64-B95C-CAD6AE853CE9}"/>
    <cellStyle name="Millares 6 2 3 5 2 2 2" xfId="18293" xr:uid="{D03BD3CD-3A99-4E70-8087-305F9865FCD5}"/>
    <cellStyle name="Millares 6 2 3 5 2 2 2 2" xfId="41187" xr:uid="{317E4A85-46E9-4546-963B-A7D67F88BFC2}"/>
    <cellStyle name="Millares 6 2 3 5 2 2 3" xfId="29746" xr:uid="{38E715DF-7E3E-48C2-B953-BFD5A4DA504E}"/>
    <cellStyle name="Millares 6 2 3 5 2 2 4" xfId="52628" xr:uid="{CA757FEE-409C-4BFE-BFED-2BA4EB81FE94}"/>
    <cellStyle name="Millares 6 2 3 5 2 3" xfId="14051" xr:uid="{004FE244-0C0F-4900-9DE4-B3387E7203C8}"/>
    <cellStyle name="Millares 6 2 3 5 2 3 2" xfId="36945" xr:uid="{071C33C0-A8F2-48AB-BFEB-1987492AA14C}"/>
    <cellStyle name="Millares 6 2 3 5 2 4" xfId="25504" xr:uid="{0FA5C8E5-CD20-4F2C-BD29-8B527466EDCE}"/>
    <cellStyle name="Millares 6 2 3 5 2 5" xfId="48387" xr:uid="{7B640775-7167-41D6-BC10-C36544193DBB}"/>
    <cellStyle name="Millares 6 2 3 5 3" xfId="5524" xr:uid="{202F8A40-1C09-4964-91F3-766A7F4C6581}"/>
    <cellStyle name="Millares 6 2 3 5 3 2" xfId="16976" xr:uid="{F29DDDD7-DF74-4A5C-9F7A-B0F56901A533}"/>
    <cellStyle name="Millares 6 2 3 5 3 2 2" xfId="39870" xr:uid="{A35010B7-DFB4-499F-ACBB-F970EE067DBA}"/>
    <cellStyle name="Millares 6 2 3 5 3 3" xfId="28429" xr:uid="{5A0CE782-C34B-42F9-BBBE-3DEADAD94868}"/>
    <cellStyle name="Millares 6 2 3 5 3 4" xfId="51311" xr:uid="{0DA25E1F-D859-4F8D-9703-92B21872DC87}"/>
    <cellStyle name="Millares 6 2 3 5 4" xfId="12734" xr:uid="{E27C93C6-74C5-414B-B6F9-5D0F905DD2E0}"/>
    <cellStyle name="Millares 6 2 3 5 4 2" xfId="35628" xr:uid="{A9E81D6D-C49A-41CB-9283-453504E4F255}"/>
    <cellStyle name="Millares 6 2 3 5 5" xfId="24187" xr:uid="{FBE40224-0B04-43F6-A738-044B8F0CFF88}"/>
    <cellStyle name="Millares 6 2 3 5 6" xfId="47070" xr:uid="{84C174C2-33E5-4FBD-B79F-A13695BD80F9}"/>
    <cellStyle name="Millares 6 2 3 6" xfId="1539" xr:uid="{EF4FAA3B-0315-4F7F-B4C5-1FB1F8721927}"/>
    <cellStyle name="Millares 6 2 3 6 2" xfId="5787" xr:uid="{F0871EC1-967C-43FE-B2BE-E41C14E4C01E}"/>
    <cellStyle name="Millares 6 2 3 6 2 2" xfId="17239" xr:uid="{22666148-E121-4342-9FB1-F8B810F9956B}"/>
    <cellStyle name="Millares 6 2 3 6 2 2 2" xfId="40133" xr:uid="{5FD4E628-24D8-4F07-AD5A-C3ACD1DFAA90}"/>
    <cellStyle name="Millares 6 2 3 6 2 3" xfId="28692" xr:uid="{BB3E26BE-36C3-47AD-827B-259D51BD2FAA}"/>
    <cellStyle name="Millares 6 2 3 6 2 4" xfId="51574" xr:uid="{C743D88A-D5AC-4205-A4D2-5E303DD15C63}"/>
    <cellStyle name="Millares 6 2 3 6 3" xfId="12997" xr:uid="{155BE1A9-9B76-4B40-8914-3D6D94E0A88D}"/>
    <cellStyle name="Millares 6 2 3 6 3 2" xfId="35891" xr:uid="{6B2F3AC8-D29E-4596-9E21-7752B39E438F}"/>
    <cellStyle name="Millares 6 2 3 6 4" xfId="24450" xr:uid="{1CE8AFBF-AA34-43E0-A8AE-16762DF60C30}"/>
    <cellStyle name="Millares 6 2 3 6 5" xfId="47333" xr:uid="{02684110-22BB-4A12-BEA9-D34AD7B98BD1}"/>
    <cellStyle name="Millares 6 2 3 7" xfId="2861" xr:uid="{EED1527E-A442-4650-8074-1E4308720D5C}"/>
    <cellStyle name="Millares 6 2 3 7 2" xfId="7105" xr:uid="{0C532809-D16D-4812-894C-3A1D9F22BB1D}"/>
    <cellStyle name="Millares 6 2 3 7 2 2" xfId="18557" xr:uid="{2C571493-1543-4DD1-BD35-77E8E7C152DE}"/>
    <cellStyle name="Millares 6 2 3 7 2 2 2" xfId="41451" xr:uid="{5A08C0E6-A252-4C84-A4E1-883B945EBB73}"/>
    <cellStyle name="Millares 6 2 3 7 2 3" xfId="30010" xr:uid="{BF00F87F-14B0-4444-978D-29C91BD80FAC}"/>
    <cellStyle name="Millares 6 2 3 7 2 4" xfId="52892" xr:uid="{6FB9FBF9-EDB6-4FCB-98D7-CB6672828098}"/>
    <cellStyle name="Millares 6 2 3 7 3" xfId="14315" xr:uid="{8B5DE754-263D-4A1E-8571-FE364FFB1E0E}"/>
    <cellStyle name="Millares 6 2 3 7 3 2" xfId="37209" xr:uid="{2A12FEF8-729B-4D48-9321-156F4ABF199E}"/>
    <cellStyle name="Millares 6 2 3 7 4" xfId="25768" xr:uid="{7C611F5A-C3A5-4A52-9749-47EA20C16B10}"/>
    <cellStyle name="Millares 6 2 3 7 5" xfId="48650" xr:uid="{48602C5E-E56E-4C7B-BB47-058BF723EACC}"/>
    <cellStyle name="Millares 6 2 3 8" xfId="3121" xr:uid="{8213DD92-BB4C-4793-A0AF-3165DD69306C}"/>
    <cellStyle name="Millares 6 2 3 8 2" xfId="7364" xr:uid="{DD1922FF-7C0A-441E-9892-F7FA27213E54}"/>
    <cellStyle name="Millares 6 2 3 8 2 2" xfId="18816" xr:uid="{E92D6A84-B438-48D9-A277-0AED205AB011}"/>
    <cellStyle name="Millares 6 2 3 8 2 2 2" xfId="41710" xr:uid="{598F743C-588F-4306-B5E6-DA969F8865C0}"/>
    <cellStyle name="Millares 6 2 3 8 2 3" xfId="30269" xr:uid="{7C5D467B-AEDC-4584-BBB8-62E8489674E1}"/>
    <cellStyle name="Millares 6 2 3 8 2 4" xfId="53151" xr:uid="{584B72C6-D84B-45E9-BAB7-65F98F96F3AE}"/>
    <cellStyle name="Millares 6 2 3 8 3" xfId="14574" xr:uid="{3B4C1D17-4428-48A9-A9BC-73C62DB58A1A}"/>
    <cellStyle name="Millares 6 2 3 8 3 2" xfId="37468" xr:uid="{35580AC1-0808-41DD-BD25-840490993C46}"/>
    <cellStyle name="Millares 6 2 3 8 4" xfId="26027" xr:uid="{AF09773B-C618-42E4-B24D-93678D1BE863}"/>
    <cellStyle name="Millares 6 2 3 8 5" xfId="48909" xr:uid="{99AE3750-52BD-4B86-A35E-4D867AE4A684}"/>
    <cellStyle name="Millares 6 2 3 9" xfId="3383" xr:uid="{B850584C-2890-4CA9-960C-08A8B04624FB}"/>
    <cellStyle name="Millares 6 2 3 9 2" xfId="7626" xr:uid="{049D4B70-4A76-43F1-A753-887B5B7C61FE}"/>
    <cellStyle name="Millares 6 2 3 9 2 2" xfId="19078" xr:uid="{BF05DDB9-E3B1-4CF5-BCE7-D6EFCCAABA82}"/>
    <cellStyle name="Millares 6 2 3 9 2 2 2" xfId="41972" xr:uid="{02B895B1-DA1A-4D2F-A158-B7B5F873B890}"/>
    <cellStyle name="Millares 6 2 3 9 2 3" xfId="30531" xr:uid="{55E7A1E4-8112-47F1-9EEB-F3D71D17C97E}"/>
    <cellStyle name="Millares 6 2 3 9 2 4" xfId="53413" xr:uid="{37CC6EDB-03F4-4CA8-A43A-394822A08823}"/>
    <cellStyle name="Millares 6 2 3 9 3" xfId="14836" xr:uid="{1CD632E4-55D2-490B-B21D-BB687C4F8DE2}"/>
    <cellStyle name="Millares 6 2 3 9 3 2" xfId="37730" xr:uid="{679652EC-FC02-4FAA-9D02-6782851F751A}"/>
    <cellStyle name="Millares 6 2 3 9 4" xfId="26289" xr:uid="{BA07EE84-A0B0-4AFC-93C6-9511DF31B11D}"/>
    <cellStyle name="Millares 6 2 3 9 5" xfId="49171" xr:uid="{6F0E771B-ED9A-4904-8D76-9465C471FD67}"/>
    <cellStyle name="Millares 6 2 4" xfId="257" xr:uid="{7A30D53D-066D-49E7-971E-C54EF740485A}"/>
    <cellStyle name="Millares 6 2 4 10" xfId="4491" xr:uid="{1FB89B90-0119-494D-BAD6-B8343653A0D6}"/>
    <cellStyle name="Millares 6 2 4 10 2" xfId="15943" xr:uid="{962CD58D-414E-420E-9662-79C8FE0FCB25}"/>
    <cellStyle name="Millares 6 2 4 10 2 2" xfId="38837" xr:uid="{8FA478BC-FDEA-44D9-924E-B4C831343EB4}"/>
    <cellStyle name="Millares 6 2 4 10 3" xfId="27396" xr:uid="{93BEDC20-83B3-47EE-9D03-8A718CC16964}"/>
    <cellStyle name="Millares 6 2 4 10 4" xfId="50278" xr:uid="{9515A38E-CB17-42BD-BF97-C1C84DD5A458}"/>
    <cellStyle name="Millares 6 2 4 11" xfId="8771" xr:uid="{0E09BAB7-2021-4FCD-B124-29F211D3B2E2}"/>
    <cellStyle name="Millares 6 2 4 11 2" xfId="20215" xr:uid="{B540CFCC-CEA4-4223-A4F9-92417B2E1E98}"/>
    <cellStyle name="Millares 6 2 4 11 2 2" xfId="43109" xr:uid="{1EC46097-C3D3-47B4-B667-86DB14F98639}"/>
    <cellStyle name="Millares 6 2 4 11 3" xfId="31668" xr:uid="{A0CDB9E8-5B17-4DB2-8955-730F2992544C}"/>
    <cellStyle name="Millares 6 2 4 11 4" xfId="54550" xr:uid="{7D1AB34C-000B-4C23-8A62-5B8FA3985F48}"/>
    <cellStyle name="Millares 6 2 4 12" xfId="9033" xr:uid="{3C588987-AE12-476C-A74F-86542F4160F4}"/>
    <cellStyle name="Millares 6 2 4 12 2" xfId="20477" xr:uid="{73399D12-8483-4E13-B7CA-3BD37FFCAD2E}"/>
    <cellStyle name="Millares 6 2 4 12 2 2" xfId="43371" xr:uid="{66BF12BC-E346-4A50-8ED5-FCF8C71A07E0}"/>
    <cellStyle name="Millares 6 2 4 12 3" xfId="31930" xr:uid="{BF8E74C5-5018-4BE0-AB6E-76ED832F4040}"/>
    <cellStyle name="Millares 6 2 4 12 4" xfId="54812" xr:uid="{F3FEE935-5982-42F1-AA7E-1F722816D45E}"/>
    <cellStyle name="Millares 6 2 4 13" xfId="9300" xr:uid="{44908F6F-D609-4B4C-B5D7-402DDFAC3A56}"/>
    <cellStyle name="Millares 6 2 4 13 2" xfId="20744" xr:uid="{F5CFECF1-3996-4981-9EA1-721FD84816C1}"/>
    <cellStyle name="Millares 6 2 4 13 2 2" xfId="43638" xr:uid="{2ECF3A08-B584-4EBD-9487-79BF1E54204C}"/>
    <cellStyle name="Millares 6 2 4 13 3" xfId="32197" xr:uid="{CA711147-B63A-4D58-9E3F-6C2F20D6DE01}"/>
    <cellStyle name="Millares 6 2 4 13 4" xfId="55079" xr:uid="{B55FEFF0-831F-4302-8A92-35A418C271D0}"/>
    <cellStyle name="Millares 6 2 4 14" xfId="9572" xr:uid="{FCF1B053-A6E6-40A4-9DC4-2F39E52C0B3D}"/>
    <cellStyle name="Millares 6 2 4 14 2" xfId="21015" xr:uid="{2B9C8F3F-BAD4-4B0E-8A13-BCE5C4A0EB4B}"/>
    <cellStyle name="Millares 6 2 4 14 2 2" xfId="43909" xr:uid="{D3E574FB-044B-4944-906A-7CA507CDE489}"/>
    <cellStyle name="Millares 6 2 4 14 3" xfId="32468" xr:uid="{8F61419E-37EF-49A5-92B2-0143EF49177D}"/>
    <cellStyle name="Millares 6 2 4 15" xfId="10656" xr:uid="{E5268138-1998-49EA-AE26-878831BF05F8}"/>
    <cellStyle name="Millares 6 2 4 15 2" xfId="22099" xr:uid="{93FEFAF8-99DB-4453-9135-64F8CFC23182}"/>
    <cellStyle name="Millares 6 2 4 15 2 2" xfId="44993" xr:uid="{4EA47C75-512B-4253-94D5-E0AB48716976}"/>
    <cellStyle name="Millares 6 2 4 15 3" xfId="33552" xr:uid="{240602BA-F316-46F1-BE39-63E6FFA43F6B}"/>
    <cellStyle name="Millares 6 2 4 16" xfId="11721" xr:uid="{FF304FD9-AB99-4722-9A17-6FCCAD609A7D}"/>
    <cellStyle name="Millares 6 2 4 16 2" xfId="34615" xr:uid="{EDA3E5C3-7BFB-4E63-A296-B5A62E53BF48}"/>
    <cellStyle name="Millares 6 2 4 17" xfId="23174" xr:uid="{4C01E21F-7688-46CE-A9B3-511CD17B385E}"/>
    <cellStyle name="Millares 6 2 4 18" xfId="46057" xr:uid="{43550648-84CA-4C2F-9EAF-6F8EE62AC70C}"/>
    <cellStyle name="Millares 6 2 4 2" xfId="378" xr:uid="{F0C80382-3997-404D-82B4-13D10627131F}"/>
    <cellStyle name="Millares 6 2 4 2 10" xfId="8887" xr:uid="{3FCE88D0-4FAB-4924-A5C2-78C6AF75F79C}"/>
    <cellStyle name="Millares 6 2 4 2 10 2" xfId="20331" xr:uid="{3FA5CD0B-7485-4722-B598-C4C4B86E95DA}"/>
    <cellStyle name="Millares 6 2 4 2 10 2 2" xfId="43225" xr:uid="{89921E23-FA8F-4FE7-B54C-E2553CF145E3}"/>
    <cellStyle name="Millares 6 2 4 2 10 3" xfId="31784" xr:uid="{A699D840-401D-45CA-97BC-4C0653ED8741}"/>
    <cellStyle name="Millares 6 2 4 2 10 4" xfId="54666" xr:uid="{11B71EC1-F25D-402E-A6A6-BD786BCF037B}"/>
    <cellStyle name="Millares 6 2 4 2 11" xfId="9149" xr:uid="{AA9695D1-9D51-4112-B0FD-7EC35B745E91}"/>
    <cellStyle name="Millares 6 2 4 2 11 2" xfId="20593" xr:uid="{87F39088-FC83-4A7B-8DD0-C0E2A850DC10}"/>
    <cellStyle name="Millares 6 2 4 2 11 2 2" xfId="43487" xr:uid="{9B108F69-C027-4494-BAC1-72B1372FB816}"/>
    <cellStyle name="Millares 6 2 4 2 11 3" xfId="32046" xr:uid="{CCF8E8AF-D5AB-4A25-902B-C093A98E5E6F}"/>
    <cellStyle name="Millares 6 2 4 2 11 4" xfId="54928" xr:uid="{76AA81BB-0B5D-4C33-9B9E-9E65D1288071}"/>
    <cellStyle name="Millares 6 2 4 2 12" xfId="9416" xr:uid="{DF7D6E18-43FE-4C3F-99AE-63850A48A69A}"/>
    <cellStyle name="Millares 6 2 4 2 12 2" xfId="20860" xr:uid="{2CBB5C77-5FEB-48D3-ACAF-B23E2AB33948}"/>
    <cellStyle name="Millares 6 2 4 2 12 2 2" xfId="43754" xr:uid="{25DF68A9-2C4C-4CCD-B531-50F2463ADC55}"/>
    <cellStyle name="Millares 6 2 4 2 12 3" xfId="32313" xr:uid="{48C7B247-ECB8-4C34-B81D-B2B6F3A603DD}"/>
    <cellStyle name="Millares 6 2 4 2 12 4" xfId="55195" xr:uid="{49F34F4A-2701-4FBA-8185-13D90DD66073}"/>
    <cellStyle name="Millares 6 2 4 2 13" xfId="9688" xr:uid="{90CD252D-B061-4F7D-A825-BB43FF00D5A8}"/>
    <cellStyle name="Millares 6 2 4 2 13 2" xfId="21131" xr:uid="{538BDEE5-BFE2-4CA6-AB88-6A73FC378C67}"/>
    <cellStyle name="Millares 6 2 4 2 13 2 2" xfId="44025" xr:uid="{BF207822-CF24-4416-B81B-0B5E965AE2CA}"/>
    <cellStyle name="Millares 6 2 4 2 13 3" xfId="32584" xr:uid="{355CC3BA-7886-471C-9276-B7513E497DAB}"/>
    <cellStyle name="Millares 6 2 4 2 14" xfId="10772" xr:uid="{56409865-8D0A-423A-B65C-3F89D7CF65A1}"/>
    <cellStyle name="Millares 6 2 4 2 14 2" xfId="22215" xr:uid="{D04AE603-B100-4DC2-8732-3362E0F9EF11}"/>
    <cellStyle name="Millares 6 2 4 2 14 2 2" xfId="45109" xr:uid="{61B95FED-E582-46F4-9B4E-04EFB9B00321}"/>
    <cellStyle name="Millares 6 2 4 2 14 3" xfId="33668" xr:uid="{77CA2E72-2FBD-4490-9C0A-D8091E15A75B}"/>
    <cellStyle name="Millares 6 2 4 2 15" xfId="11837" xr:uid="{498EE835-43EA-4AC9-8EF6-BF51591CA30C}"/>
    <cellStyle name="Millares 6 2 4 2 15 2" xfId="34731" xr:uid="{90E375F7-238B-43C9-A9A4-911FDA38A997}"/>
    <cellStyle name="Millares 6 2 4 2 16" xfId="23290" xr:uid="{69D0A6CF-83F3-4756-B435-E6C91006D4AB}"/>
    <cellStyle name="Millares 6 2 4 2 17" xfId="46173" xr:uid="{5E84C1E4-9126-4B02-92FE-DFF082B4B21C}"/>
    <cellStyle name="Millares 6 2 4 2 2" xfId="641" xr:uid="{52B93950-B1D3-469F-A141-1FBB34868B83}"/>
    <cellStyle name="Millares 6 2 4 2 2 10" xfId="46436" xr:uid="{50C3FDE6-FCB4-4994-B7E4-6377729EB24E}"/>
    <cellStyle name="Millares 6 2 4 2 2 2" xfId="1169" xr:uid="{8F776157-A4D0-48AC-86DC-074C2B78FBAE}"/>
    <cellStyle name="Millares 6 2 4 2 2 2 2" xfId="2486" xr:uid="{414CC736-5847-4DC6-B8F8-33559651F2D3}"/>
    <cellStyle name="Millares 6 2 4 2 2 2 2 2" xfId="6734" xr:uid="{BF1ECB03-9C91-49B3-A161-B448677AF26A}"/>
    <cellStyle name="Millares 6 2 4 2 2 2 2 2 2" xfId="18186" xr:uid="{971FDA98-9402-45E8-96D0-63B8E02D58BC}"/>
    <cellStyle name="Millares 6 2 4 2 2 2 2 2 2 2" xfId="41080" xr:uid="{E033FA1E-B358-456C-A4F2-F0A0049245C6}"/>
    <cellStyle name="Millares 6 2 4 2 2 2 2 2 3" xfId="29639" xr:uid="{10662213-222D-4E50-A305-635148DF68F7}"/>
    <cellStyle name="Millares 6 2 4 2 2 2 2 2 4" xfId="52521" xr:uid="{8DA75781-936B-4222-A5D2-01CB35EEEF36}"/>
    <cellStyle name="Millares 6 2 4 2 2 2 2 3" xfId="13944" xr:uid="{0B532ED5-0048-4A26-95B8-25868C6F5805}"/>
    <cellStyle name="Millares 6 2 4 2 2 2 2 3 2" xfId="36838" xr:uid="{270CAA6E-A570-4D97-BEC8-2FAE9D4AFD56}"/>
    <cellStyle name="Millares 6 2 4 2 2 2 2 4" xfId="25397" xr:uid="{C88333A0-9CD5-4D38-BAC4-9355DB67DD26}"/>
    <cellStyle name="Millares 6 2 4 2 2 2 2 5" xfId="48280" xr:uid="{6C29E452-D1D1-49B7-9B71-D78C6A4C73E6}"/>
    <cellStyle name="Millares 6 2 4 2 2 2 3" xfId="4330" xr:uid="{A8D6202A-8E19-4BA4-8550-EA21FFAC2C06}"/>
    <cellStyle name="Millares 6 2 4 2 2 2 3 2" xfId="8573" xr:uid="{458D7499-A1CE-408E-A597-186425D25850}"/>
    <cellStyle name="Millares 6 2 4 2 2 2 3 2 2" xfId="20025" xr:uid="{8C59FC15-94D2-4C60-90A8-A6D07C299C52}"/>
    <cellStyle name="Millares 6 2 4 2 2 2 3 2 2 2" xfId="42919" xr:uid="{4D18F892-1D85-4D51-953D-0E8999BDB101}"/>
    <cellStyle name="Millares 6 2 4 2 2 2 3 2 3" xfId="31478" xr:uid="{D3B35F62-7CDC-4493-8CA5-00E0C8320DE4}"/>
    <cellStyle name="Millares 6 2 4 2 2 2 3 2 4" xfId="54360" xr:uid="{30A6CF25-2A4F-48DB-B30A-97D0BECD5AA5}"/>
    <cellStyle name="Millares 6 2 4 2 2 2 3 3" xfId="15783" xr:uid="{09BB2A10-3C3F-4B5A-8B83-6D9B1943C786}"/>
    <cellStyle name="Millares 6 2 4 2 2 2 3 3 2" xfId="38677" xr:uid="{C5CA2703-DEA0-4513-878D-066F0BBF550E}"/>
    <cellStyle name="Millares 6 2 4 2 2 2 3 4" xfId="27236" xr:uid="{6AD6AD2A-8898-4828-A862-766F49BC0386}"/>
    <cellStyle name="Millares 6 2 4 2 2 2 3 5" xfId="50118" xr:uid="{38888993-65E6-4063-AD27-9AAD146790FD}"/>
    <cellStyle name="Millares 6 2 4 2 2 2 4" xfId="5417" xr:uid="{EF0E0501-85AC-4550-8F63-D9C5B7F87C33}"/>
    <cellStyle name="Millares 6 2 4 2 2 2 4 2" xfId="16869" xr:uid="{A2839B95-DE8A-408B-A8CF-CE26B010F873}"/>
    <cellStyle name="Millares 6 2 4 2 2 2 4 2 2" xfId="39763" xr:uid="{15A24E2F-3754-4814-B313-DA98171594EA}"/>
    <cellStyle name="Millares 6 2 4 2 2 2 4 3" xfId="28322" xr:uid="{000CA075-0BEE-4378-8E85-DCFAFC95404A}"/>
    <cellStyle name="Millares 6 2 4 2 2 2 4 4" xfId="51204" xr:uid="{460DB6B5-A3E2-40A2-AA66-611A2A6FF741}"/>
    <cellStyle name="Millares 6 2 4 2 2 2 5" xfId="10478" xr:uid="{AFF6E669-81BD-48A3-A496-F2960248BFEC}"/>
    <cellStyle name="Millares 6 2 4 2 2 2 5 2" xfId="21921" xr:uid="{51376B6B-38E2-413E-897A-654D1005FA46}"/>
    <cellStyle name="Millares 6 2 4 2 2 2 5 2 2" xfId="44815" xr:uid="{059C8998-186B-41C5-9548-3093BFE65C76}"/>
    <cellStyle name="Millares 6 2 4 2 2 2 5 3" xfId="33374" xr:uid="{DC6A1568-9030-4F5E-B52D-8281C2E05FC5}"/>
    <cellStyle name="Millares 6 2 4 2 2 2 6" xfId="11562" xr:uid="{71A1FC7E-AF29-47B6-BEAF-C2E751357605}"/>
    <cellStyle name="Millares 6 2 4 2 2 2 6 2" xfId="23005" xr:uid="{51B0C72B-7E88-4BD4-A1C7-E7BA0D528E70}"/>
    <cellStyle name="Millares 6 2 4 2 2 2 6 2 2" xfId="45899" xr:uid="{857FA6FE-6D66-421C-A5CD-41EB5B5C0FE8}"/>
    <cellStyle name="Millares 6 2 4 2 2 2 6 3" xfId="34458" xr:uid="{E7798150-6338-44F6-99A0-6259F526098D}"/>
    <cellStyle name="Millares 6 2 4 2 2 2 7" xfId="12627" xr:uid="{308301A2-FE5A-43D8-8B70-D26FD263FED1}"/>
    <cellStyle name="Millares 6 2 4 2 2 2 7 2" xfId="35521" xr:uid="{99AADE26-FCAA-4BB1-AEC7-608F4F61FC33}"/>
    <cellStyle name="Millares 6 2 4 2 2 2 8" xfId="24080" xr:uid="{21263CCB-9741-4A73-BA4F-1C15D2F36A2B}"/>
    <cellStyle name="Millares 6 2 4 2 2 2 9" xfId="46963" xr:uid="{A11269D7-A29C-4139-AFED-EF2AE3F64A9A}"/>
    <cellStyle name="Millares 6 2 4 2 2 3" xfId="1959" xr:uid="{6232D371-7896-41F4-8A23-89772AE8FEF6}"/>
    <cellStyle name="Millares 6 2 4 2 2 3 2" xfId="6207" xr:uid="{25131B16-F63C-4006-90B3-7B56CA7B4B27}"/>
    <cellStyle name="Millares 6 2 4 2 2 3 2 2" xfId="17659" xr:uid="{939F89ED-D1B1-47A8-9950-F5F67198E1A4}"/>
    <cellStyle name="Millares 6 2 4 2 2 3 2 2 2" xfId="40553" xr:uid="{F1690E91-F19A-4655-8B16-365D262CAE18}"/>
    <cellStyle name="Millares 6 2 4 2 2 3 2 3" xfId="29112" xr:uid="{C1CBF415-0F36-44D7-B7C1-12899BAC04B8}"/>
    <cellStyle name="Millares 6 2 4 2 2 3 2 4" xfId="51994" xr:uid="{7D63D239-B17D-4329-8A99-BE72FCA3C824}"/>
    <cellStyle name="Millares 6 2 4 2 2 3 3" xfId="13417" xr:uid="{D76E8348-5E09-4943-AE0A-77D4065E0963}"/>
    <cellStyle name="Millares 6 2 4 2 2 3 3 2" xfId="36311" xr:uid="{2D1D721E-886E-4AB2-A5D5-99AADDFCA180}"/>
    <cellStyle name="Millares 6 2 4 2 2 3 4" xfId="24870" xr:uid="{3C6E5549-0EA0-4AB5-8465-9B18141152A1}"/>
    <cellStyle name="Millares 6 2 4 2 2 3 5" xfId="47753" xr:uid="{5D0DD5EC-156F-4E46-8425-693BFF74278A}"/>
    <cellStyle name="Millares 6 2 4 2 2 4" xfId="3803" xr:uid="{5FDB4D67-1257-4807-9145-E17A8395ECDF}"/>
    <cellStyle name="Millares 6 2 4 2 2 4 2" xfId="8046" xr:uid="{C5BC7C3E-8604-4BA6-94B1-AC12E758E253}"/>
    <cellStyle name="Millares 6 2 4 2 2 4 2 2" xfId="19498" xr:uid="{4F441F06-ADA7-42FE-862E-912102BCC8BB}"/>
    <cellStyle name="Millares 6 2 4 2 2 4 2 2 2" xfId="42392" xr:uid="{BD9B9A4C-461B-4E13-B073-A03E9B636BD5}"/>
    <cellStyle name="Millares 6 2 4 2 2 4 2 3" xfId="30951" xr:uid="{61CBCB97-906E-46B8-8480-4D2CCD63A98A}"/>
    <cellStyle name="Millares 6 2 4 2 2 4 2 4" xfId="53833" xr:uid="{D4A3789B-2A30-4BE3-9472-00900EC94625}"/>
    <cellStyle name="Millares 6 2 4 2 2 4 3" xfId="15256" xr:uid="{7703B678-9CF8-47D6-98A1-BB3B714DBE47}"/>
    <cellStyle name="Millares 6 2 4 2 2 4 3 2" xfId="38150" xr:uid="{FA0332FC-5594-4A1E-A88A-A9796424B67E}"/>
    <cellStyle name="Millares 6 2 4 2 2 4 4" xfId="26709" xr:uid="{3A07B320-C33D-4D3B-A760-C423C67274D6}"/>
    <cellStyle name="Millares 6 2 4 2 2 4 5" xfId="49591" xr:uid="{95E0FC47-E14A-4E06-AB4D-DF57C7D85210}"/>
    <cellStyle name="Millares 6 2 4 2 2 5" xfId="4890" xr:uid="{E092D42C-7617-41BA-A094-32BB5CD90226}"/>
    <cellStyle name="Millares 6 2 4 2 2 5 2" xfId="16342" xr:uid="{BBAEE592-1B83-492C-9976-3E1FBF1854B1}"/>
    <cellStyle name="Millares 6 2 4 2 2 5 2 2" xfId="39236" xr:uid="{6F3BA2AC-DF62-4366-A226-6E60E5E3ED7C}"/>
    <cellStyle name="Millares 6 2 4 2 2 5 3" xfId="27795" xr:uid="{7E821AD4-9DB1-4D7D-B2F6-6C0D8529D99D}"/>
    <cellStyle name="Millares 6 2 4 2 2 5 4" xfId="50677" xr:uid="{6688786F-A79F-4A15-96C0-EE1B3265DACE}"/>
    <cellStyle name="Millares 6 2 4 2 2 6" xfId="9951" xr:uid="{3145CF3F-D17B-4799-8780-EA465DC04D92}"/>
    <cellStyle name="Millares 6 2 4 2 2 6 2" xfId="21394" xr:uid="{28B772EE-0318-4805-9F26-FFCFD6B907E0}"/>
    <cellStyle name="Millares 6 2 4 2 2 6 2 2" xfId="44288" xr:uid="{D70AC6D9-4CFD-4089-8D28-3178A18ED2FA}"/>
    <cellStyle name="Millares 6 2 4 2 2 6 3" xfId="32847" xr:uid="{FD3EB399-3CA3-48D0-8579-DD78CA083C22}"/>
    <cellStyle name="Millares 6 2 4 2 2 7" xfId="11035" xr:uid="{F82558BE-FDEA-4645-A4D4-717F4E7340C7}"/>
    <cellStyle name="Millares 6 2 4 2 2 7 2" xfId="22478" xr:uid="{F26B7ADE-6D28-4B82-83FB-93626BD34334}"/>
    <cellStyle name="Millares 6 2 4 2 2 7 2 2" xfId="45372" xr:uid="{CC61DDF4-1ACA-4E23-BDF6-33B30755C1F6}"/>
    <cellStyle name="Millares 6 2 4 2 2 7 3" xfId="33931" xr:uid="{3F709715-39F6-464C-9EC1-1D4C50C63C3B}"/>
    <cellStyle name="Millares 6 2 4 2 2 8" xfId="12100" xr:uid="{36B78813-0BEA-4880-A0BC-D4587AA6C8AE}"/>
    <cellStyle name="Millares 6 2 4 2 2 8 2" xfId="34994" xr:uid="{C17BA5EB-3E68-4C70-A8C4-CEE5E71E7FBF}"/>
    <cellStyle name="Millares 6 2 4 2 2 9" xfId="23553" xr:uid="{8CD8C75C-1072-45B9-B41E-0BF8CB361C8A}"/>
    <cellStyle name="Millares 6 2 4 2 3" xfId="906" xr:uid="{20796184-4F75-4F20-AD49-D1B292EBF2D5}"/>
    <cellStyle name="Millares 6 2 4 2 3 2" xfId="2223" xr:uid="{71A8C096-8FCA-4D59-9193-813D11F2EF6E}"/>
    <cellStyle name="Millares 6 2 4 2 3 2 2" xfId="6471" xr:uid="{F450DAB0-EF15-4E08-9E4E-C34B68BCEE79}"/>
    <cellStyle name="Millares 6 2 4 2 3 2 2 2" xfId="17923" xr:uid="{54874510-B9AF-4A37-B649-AE50483E0F8D}"/>
    <cellStyle name="Millares 6 2 4 2 3 2 2 2 2" xfId="40817" xr:uid="{424BBC33-D875-4363-B8C2-2E36CD124E74}"/>
    <cellStyle name="Millares 6 2 4 2 3 2 2 3" xfId="29376" xr:uid="{E53E5E86-EF88-4CEC-8D35-AADF38CEAEB8}"/>
    <cellStyle name="Millares 6 2 4 2 3 2 2 4" xfId="52258" xr:uid="{6C218065-0B17-4DF8-877C-F2EF5D0FC86F}"/>
    <cellStyle name="Millares 6 2 4 2 3 2 3" xfId="13681" xr:uid="{D7C8C650-4E89-4DEF-95C3-0578E79F8761}"/>
    <cellStyle name="Millares 6 2 4 2 3 2 3 2" xfId="36575" xr:uid="{A84C81B7-8DED-4BC8-A5D0-26F98A58E098}"/>
    <cellStyle name="Millares 6 2 4 2 3 2 4" xfId="25134" xr:uid="{8E0FF78B-1D7A-4183-AABC-723541818FC1}"/>
    <cellStyle name="Millares 6 2 4 2 3 2 5" xfId="48017" xr:uid="{103E2A76-20E9-4A2C-A12F-3EC41640B923}"/>
    <cellStyle name="Millares 6 2 4 2 3 3" xfId="4067" xr:uid="{F4559A17-39A2-4367-8A4A-D74C8CB2A61F}"/>
    <cellStyle name="Millares 6 2 4 2 3 3 2" xfId="8310" xr:uid="{8BDA5235-5863-4421-95CC-6A10DDA0B6BC}"/>
    <cellStyle name="Millares 6 2 4 2 3 3 2 2" xfId="19762" xr:uid="{AEB74BE5-36D7-4D01-9FCA-6B87B26AA25E}"/>
    <cellStyle name="Millares 6 2 4 2 3 3 2 2 2" xfId="42656" xr:uid="{DBAB9B27-F603-4E48-B520-71D49FDD6656}"/>
    <cellStyle name="Millares 6 2 4 2 3 3 2 3" xfId="31215" xr:uid="{83469A40-7A98-4CF0-BC7C-0BF90A54086A}"/>
    <cellStyle name="Millares 6 2 4 2 3 3 2 4" xfId="54097" xr:uid="{0BF1E2E6-0575-4AC4-B077-54C0B48A4E14}"/>
    <cellStyle name="Millares 6 2 4 2 3 3 3" xfId="15520" xr:uid="{54B37206-1F3F-437E-921F-FC2569411B61}"/>
    <cellStyle name="Millares 6 2 4 2 3 3 3 2" xfId="38414" xr:uid="{D2040B60-EC28-452B-9447-369965BDC469}"/>
    <cellStyle name="Millares 6 2 4 2 3 3 4" xfId="26973" xr:uid="{C29EBF12-9DE7-42B2-87AF-E1017BB7CAAF}"/>
    <cellStyle name="Millares 6 2 4 2 3 3 5" xfId="49855" xr:uid="{62CBF288-4B89-45DC-8BFC-E4434ADCD8EA}"/>
    <cellStyle name="Millares 6 2 4 2 3 4" xfId="5154" xr:uid="{FC1C371F-47DA-420E-9194-9990B1186210}"/>
    <cellStyle name="Millares 6 2 4 2 3 4 2" xfId="16606" xr:uid="{4F495AAC-B62C-440F-98AB-827ABE8B3879}"/>
    <cellStyle name="Millares 6 2 4 2 3 4 2 2" xfId="39500" xr:uid="{45DFD7C7-EC1E-4780-BA91-B93CEDFDB5C5}"/>
    <cellStyle name="Millares 6 2 4 2 3 4 3" xfId="28059" xr:uid="{006EB9FD-B327-40D1-8A73-B2A258FBE5A8}"/>
    <cellStyle name="Millares 6 2 4 2 3 4 4" xfId="50941" xr:uid="{1A6C0839-1C35-45AB-A7A5-C381664AE1E1}"/>
    <cellStyle name="Millares 6 2 4 2 3 5" xfId="10215" xr:uid="{6C9A4A53-7CFA-4F91-BDF3-2F8BBBE5C41C}"/>
    <cellStyle name="Millares 6 2 4 2 3 5 2" xfId="21658" xr:uid="{109A99D5-C624-4A54-BE39-86E2EB556C4C}"/>
    <cellStyle name="Millares 6 2 4 2 3 5 2 2" xfId="44552" xr:uid="{ADC6390D-27F6-4C41-9FD3-71F2BFB66D5C}"/>
    <cellStyle name="Millares 6 2 4 2 3 5 3" xfId="33111" xr:uid="{53E79E92-A9CD-4313-86EB-107B40F9E8AC}"/>
    <cellStyle name="Millares 6 2 4 2 3 6" xfId="11299" xr:uid="{C8E025B2-215C-4F3A-9922-28643AB23B7C}"/>
    <cellStyle name="Millares 6 2 4 2 3 6 2" xfId="22742" xr:uid="{7EB1164F-89FC-43A5-9C1A-9C64F8079B62}"/>
    <cellStyle name="Millares 6 2 4 2 3 6 2 2" xfId="45636" xr:uid="{8E1711AC-7B4A-4F1E-9DD5-D5D834BD3E18}"/>
    <cellStyle name="Millares 6 2 4 2 3 6 3" xfId="34195" xr:uid="{E827F1EB-8A3C-4B47-B859-30A4A2EB67BE}"/>
    <cellStyle name="Millares 6 2 4 2 3 7" xfId="12364" xr:uid="{8ED2E89F-0ACD-42E4-9758-C518FC9EFA83}"/>
    <cellStyle name="Millares 6 2 4 2 3 7 2" xfId="35258" xr:uid="{58564D56-FE17-47DC-9939-35815FCFE567}"/>
    <cellStyle name="Millares 6 2 4 2 3 8" xfId="23817" xr:uid="{0079CBA7-FD90-4FB8-9A6A-DC0FDA6AEE40}"/>
    <cellStyle name="Millares 6 2 4 2 3 9" xfId="46700" xr:uid="{8DE1DC81-0E7D-4297-B358-36063DFD52EC}"/>
    <cellStyle name="Millares 6 2 4 2 4" xfId="1434" xr:uid="{1402847E-3A60-447B-9D0C-3A8AF5675E65}"/>
    <cellStyle name="Millares 6 2 4 2 4 2" xfId="2751" xr:uid="{55A4C48A-7735-4821-ADD0-87A6208410FB}"/>
    <cellStyle name="Millares 6 2 4 2 4 2 2" xfId="6999" xr:uid="{E3F27293-9DD8-44A5-9BD9-30FFE441BD29}"/>
    <cellStyle name="Millares 6 2 4 2 4 2 2 2" xfId="18451" xr:uid="{91E5ADFE-5CDF-4AB5-B37E-8A31CCCE2815}"/>
    <cellStyle name="Millares 6 2 4 2 4 2 2 2 2" xfId="41345" xr:uid="{CA6A0467-54EF-4187-AD8C-A10424D97AB3}"/>
    <cellStyle name="Millares 6 2 4 2 4 2 2 3" xfId="29904" xr:uid="{E3932257-8B5F-46A5-86ED-76D977237A7F}"/>
    <cellStyle name="Millares 6 2 4 2 4 2 2 4" xfId="52786" xr:uid="{3DF1ED19-31AD-4A60-AC15-BBE09D6BF494}"/>
    <cellStyle name="Millares 6 2 4 2 4 2 3" xfId="14209" xr:uid="{0825705E-2B9E-4735-A755-A959AA86A2CF}"/>
    <cellStyle name="Millares 6 2 4 2 4 2 3 2" xfId="37103" xr:uid="{F1FC8F3A-1004-409A-ABEA-872002FF8D39}"/>
    <cellStyle name="Millares 6 2 4 2 4 2 4" xfId="25662" xr:uid="{74FD5186-5541-4B24-ADE2-10CC508D62D4}"/>
    <cellStyle name="Millares 6 2 4 2 4 2 5" xfId="48545" xr:uid="{B2FD4432-6AFA-4796-810F-6D0252BC3D5F}"/>
    <cellStyle name="Millares 6 2 4 2 4 3" xfId="5682" xr:uid="{88CD0723-CA5B-4783-B40D-C15777E376F4}"/>
    <cellStyle name="Millares 6 2 4 2 4 3 2" xfId="17134" xr:uid="{B10D269A-9E02-4980-A37D-8ADE8D4639CB}"/>
    <cellStyle name="Millares 6 2 4 2 4 3 2 2" xfId="40028" xr:uid="{5795CA64-0459-422A-B2FD-07A05743EA33}"/>
    <cellStyle name="Millares 6 2 4 2 4 3 3" xfId="28587" xr:uid="{9492DFF0-88EC-4104-B9D0-9E575C71A5DB}"/>
    <cellStyle name="Millares 6 2 4 2 4 3 4" xfId="51469" xr:uid="{E04DAB16-18AC-4257-8926-5A71CDDB72D7}"/>
    <cellStyle name="Millares 6 2 4 2 4 4" xfId="12892" xr:uid="{05E084A4-4FF9-4FD5-9A2F-19F46C17B91F}"/>
    <cellStyle name="Millares 6 2 4 2 4 4 2" xfId="35786" xr:uid="{7C289C7B-2B87-43CE-A334-D1EC33254EBE}"/>
    <cellStyle name="Millares 6 2 4 2 4 5" xfId="24345" xr:uid="{54E4DF52-AAD5-400E-84AD-16682F53A1C2}"/>
    <cellStyle name="Millares 6 2 4 2 4 6" xfId="47228" xr:uid="{06D55414-6FF5-49D9-B8D5-B321E90E158F}"/>
    <cellStyle name="Millares 6 2 4 2 5" xfId="1696" xr:uid="{80E19581-A23D-448C-8F73-D9CC15502E4B}"/>
    <cellStyle name="Millares 6 2 4 2 5 2" xfId="5944" xr:uid="{B0DB6C24-CD2A-4B61-81DD-2FDCA5BB0930}"/>
    <cellStyle name="Millares 6 2 4 2 5 2 2" xfId="17396" xr:uid="{BF35A8B0-E802-4E60-A290-3FFF77651AC4}"/>
    <cellStyle name="Millares 6 2 4 2 5 2 2 2" xfId="40290" xr:uid="{C2B7D439-6FA0-4BBC-9276-CDE991FFDC2E}"/>
    <cellStyle name="Millares 6 2 4 2 5 2 3" xfId="28849" xr:uid="{72676C04-E997-4D07-9E78-6B204639C5F5}"/>
    <cellStyle name="Millares 6 2 4 2 5 2 4" xfId="51731" xr:uid="{D175ADCD-5D87-4213-807E-855A0B084165}"/>
    <cellStyle name="Millares 6 2 4 2 5 3" xfId="13154" xr:uid="{23C2387F-528B-4C67-A322-2F3512D8A2FC}"/>
    <cellStyle name="Millares 6 2 4 2 5 3 2" xfId="36048" xr:uid="{0D884843-4FD3-470C-A827-9988C128BEAB}"/>
    <cellStyle name="Millares 6 2 4 2 5 4" xfId="24607" xr:uid="{A1450E72-4A5B-4A8A-B314-92559F6CF0C0}"/>
    <cellStyle name="Millares 6 2 4 2 5 5" xfId="47490" xr:uid="{294E731C-A0C4-48FA-8616-B8A0C1A167EB}"/>
    <cellStyle name="Millares 6 2 4 2 6" xfId="3019" xr:uid="{225329DF-1262-4815-9405-9B5B41DA2143}"/>
    <cellStyle name="Millares 6 2 4 2 6 2" xfId="7262" xr:uid="{E619A797-56D9-49F6-8E17-011CAB0C169C}"/>
    <cellStyle name="Millares 6 2 4 2 6 2 2" xfId="18714" xr:uid="{FBE49443-2D26-4D6C-9282-BD542CBB5BF6}"/>
    <cellStyle name="Millares 6 2 4 2 6 2 2 2" xfId="41608" xr:uid="{46BEF31D-4E7E-47FD-BC57-65EFACA8EE6F}"/>
    <cellStyle name="Millares 6 2 4 2 6 2 3" xfId="30167" xr:uid="{2DFB713F-6F37-4F6D-8199-EA81116D340F}"/>
    <cellStyle name="Millares 6 2 4 2 6 2 4" xfId="53049" xr:uid="{BE16E045-8F22-4210-9631-7713D865F956}"/>
    <cellStyle name="Millares 6 2 4 2 6 3" xfId="14472" xr:uid="{7D56575C-A48D-47BA-94F0-842252B283CE}"/>
    <cellStyle name="Millares 6 2 4 2 6 3 2" xfId="37366" xr:uid="{F9EEC1B7-F1B3-4948-A162-9CF4CCECD409}"/>
    <cellStyle name="Millares 6 2 4 2 6 4" xfId="25925" xr:uid="{782396D4-8FB5-4085-B120-329713509C29}"/>
    <cellStyle name="Millares 6 2 4 2 6 5" xfId="48807" xr:uid="{4FF6EF56-C6DA-4866-9CE8-F612E6DE0C67}"/>
    <cellStyle name="Millares 6 2 4 2 7" xfId="3279" xr:uid="{939C4BA0-AE10-4D40-B05C-7F18D8F5C22F}"/>
    <cellStyle name="Millares 6 2 4 2 7 2" xfId="7522" xr:uid="{7B01FB2F-748C-475F-B94D-180F7BCA5DE1}"/>
    <cellStyle name="Millares 6 2 4 2 7 2 2" xfId="18974" xr:uid="{9AB237D7-7155-4DF7-AAD4-AF9779CBA35D}"/>
    <cellStyle name="Millares 6 2 4 2 7 2 2 2" xfId="41868" xr:uid="{E2B42CEF-6BCB-4BC3-93C9-657FA9786C57}"/>
    <cellStyle name="Millares 6 2 4 2 7 2 3" xfId="30427" xr:uid="{95ED53B5-8639-4C36-8F48-A4B0FB4BF3E6}"/>
    <cellStyle name="Millares 6 2 4 2 7 2 4" xfId="53309" xr:uid="{079E85FC-CF57-4016-BAE2-BEAB058D792D}"/>
    <cellStyle name="Millares 6 2 4 2 7 3" xfId="14732" xr:uid="{83B56025-6B5D-46AC-83D4-6F6CCF69E9F8}"/>
    <cellStyle name="Millares 6 2 4 2 7 3 2" xfId="37626" xr:uid="{E3DF4057-B7C9-49DA-B987-80514E92933E}"/>
    <cellStyle name="Millares 6 2 4 2 7 4" xfId="26185" xr:uid="{E52EAE8F-5760-4EA8-A07D-55E1E2EAAB08}"/>
    <cellStyle name="Millares 6 2 4 2 7 5" xfId="49067" xr:uid="{5BAA9474-D7CE-4C9E-8BBB-B626E3257296}"/>
    <cellStyle name="Millares 6 2 4 2 8" xfId="3540" xr:uid="{95CB65A8-97BA-4940-96EC-8AE19352C9DB}"/>
    <cellStyle name="Millares 6 2 4 2 8 2" xfId="7783" xr:uid="{58BB7AE2-B2FD-4D2C-81A6-2BA108ABC101}"/>
    <cellStyle name="Millares 6 2 4 2 8 2 2" xfId="19235" xr:uid="{4632A390-C2F4-4064-8085-BAACBAD699A7}"/>
    <cellStyle name="Millares 6 2 4 2 8 2 2 2" xfId="42129" xr:uid="{F5434F4B-A33E-4B0C-B0A4-3EE89A193F7E}"/>
    <cellStyle name="Millares 6 2 4 2 8 2 3" xfId="30688" xr:uid="{891BCC10-3B85-4961-A01B-A0EB0B2C7374}"/>
    <cellStyle name="Millares 6 2 4 2 8 2 4" xfId="53570" xr:uid="{32C5BD97-4029-4E3E-A0C5-1BFC85408A37}"/>
    <cellStyle name="Millares 6 2 4 2 8 3" xfId="14993" xr:uid="{25238BA8-EA50-48CF-8A73-7D397D4378A8}"/>
    <cellStyle name="Millares 6 2 4 2 8 3 2" xfId="37887" xr:uid="{F38C9F00-97D3-4D3E-A5E2-5EBC3F63C366}"/>
    <cellStyle name="Millares 6 2 4 2 8 4" xfId="26446" xr:uid="{6D1B5927-1DA7-478B-99FA-D0C07FB4E1D6}"/>
    <cellStyle name="Millares 6 2 4 2 8 5" xfId="49328" xr:uid="{88350A2F-0574-48CE-89E6-AE4ED87734AB}"/>
    <cellStyle name="Millares 6 2 4 2 9" xfId="4608" xr:uid="{EC2BC306-2E70-47BD-B97B-6207E58819A9}"/>
    <cellStyle name="Millares 6 2 4 2 9 2" xfId="16060" xr:uid="{238DDD56-0BC7-4545-AB4F-492FA4E275F7}"/>
    <cellStyle name="Millares 6 2 4 2 9 2 2" xfId="38954" xr:uid="{4BF651F1-A49D-433A-AAD5-6560F0685316}"/>
    <cellStyle name="Millares 6 2 4 2 9 3" xfId="27513" xr:uid="{7B9DCABA-6BEB-43CE-8E8E-086AADA6DB10}"/>
    <cellStyle name="Millares 6 2 4 2 9 4" xfId="50395" xr:uid="{62BB9E0E-9D3D-4354-8FE9-AC29AA08CA0F}"/>
    <cellStyle name="Millares 6 2 4 3" xfId="525" xr:uid="{91FAA801-83B9-4D21-A405-8F344C080224}"/>
    <cellStyle name="Millares 6 2 4 3 10" xfId="46320" xr:uid="{52ABF6C3-73F5-4A9F-B2AD-B8E404EB5E87}"/>
    <cellStyle name="Millares 6 2 4 3 2" xfId="1053" xr:uid="{20C684A0-4B5D-4DB9-9E71-2914E65CA85A}"/>
    <cellStyle name="Millares 6 2 4 3 2 2" xfId="2370" xr:uid="{420F6190-5DEF-428E-982E-F9E3D6D7ACE6}"/>
    <cellStyle name="Millares 6 2 4 3 2 2 2" xfId="6618" xr:uid="{FC88003B-D747-4018-ACF1-2654D4B26D1D}"/>
    <cellStyle name="Millares 6 2 4 3 2 2 2 2" xfId="18070" xr:uid="{E4F8B002-E482-4EA6-8CB8-C162DD592471}"/>
    <cellStyle name="Millares 6 2 4 3 2 2 2 2 2" xfId="40964" xr:uid="{6433E5A5-57E2-4B8A-A1B7-3E88F6792683}"/>
    <cellStyle name="Millares 6 2 4 3 2 2 2 3" xfId="29523" xr:uid="{44B64780-18B1-4757-8685-417D77A6AFBF}"/>
    <cellStyle name="Millares 6 2 4 3 2 2 2 4" xfId="52405" xr:uid="{E83400B0-2B02-4309-BECB-E88CFC1F147A}"/>
    <cellStyle name="Millares 6 2 4 3 2 2 3" xfId="13828" xr:uid="{0BE8278F-4127-4634-B7D2-5FA55DE9799B}"/>
    <cellStyle name="Millares 6 2 4 3 2 2 3 2" xfId="36722" xr:uid="{3C5C718C-323B-477E-8355-E19E925D205E}"/>
    <cellStyle name="Millares 6 2 4 3 2 2 4" xfId="25281" xr:uid="{5BB792E0-2C05-46D6-8920-02DAE234547B}"/>
    <cellStyle name="Millares 6 2 4 3 2 2 5" xfId="48164" xr:uid="{789CE559-908A-457E-A282-781657DBAC58}"/>
    <cellStyle name="Millares 6 2 4 3 2 3" xfId="4214" xr:uid="{5265C03F-4CB4-4A18-9C3F-7E925EBD7ED0}"/>
    <cellStyle name="Millares 6 2 4 3 2 3 2" xfId="8457" xr:uid="{2FDF6370-AA59-44AC-B317-6306CBED77A5}"/>
    <cellStyle name="Millares 6 2 4 3 2 3 2 2" xfId="19909" xr:uid="{B33DA52C-C4BA-4E4F-BD5E-5E0360D07DF4}"/>
    <cellStyle name="Millares 6 2 4 3 2 3 2 2 2" xfId="42803" xr:uid="{0D0DCC08-617B-472F-B7FA-E6EF4992230A}"/>
    <cellStyle name="Millares 6 2 4 3 2 3 2 3" xfId="31362" xr:uid="{4F328459-31E0-4BE4-AFC4-8B198D8D3C8E}"/>
    <cellStyle name="Millares 6 2 4 3 2 3 2 4" xfId="54244" xr:uid="{6B2CB6FC-C5CD-423E-BF53-57C9049632AB}"/>
    <cellStyle name="Millares 6 2 4 3 2 3 3" xfId="15667" xr:uid="{BBC09F4E-382A-4DA7-BC37-93B97B606240}"/>
    <cellStyle name="Millares 6 2 4 3 2 3 3 2" xfId="38561" xr:uid="{A746DD3D-988C-471D-80A9-C5C73559F341}"/>
    <cellStyle name="Millares 6 2 4 3 2 3 4" xfId="27120" xr:uid="{EBB19243-D603-4D59-846A-1BE264D80DF0}"/>
    <cellStyle name="Millares 6 2 4 3 2 3 5" xfId="50002" xr:uid="{512E721C-ECD3-450C-B7AD-0442C6877BA9}"/>
    <cellStyle name="Millares 6 2 4 3 2 4" xfId="5301" xr:uid="{B675592B-AA96-4636-A72D-EC8309D5E04C}"/>
    <cellStyle name="Millares 6 2 4 3 2 4 2" xfId="16753" xr:uid="{B37D9907-48A3-4764-B6E0-E5349ED5A372}"/>
    <cellStyle name="Millares 6 2 4 3 2 4 2 2" xfId="39647" xr:uid="{DD1B1F06-D814-4821-BD71-F4D32CA47E53}"/>
    <cellStyle name="Millares 6 2 4 3 2 4 3" xfId="28206" xr:uid="{D12300B0-D462-4607-AB2B-C811206059C7}"/>
    <cellStyle name="Millares 6 2 4 3 2 4 4" xfId="51088" xr:uid="{94C67825-7DB7-43D7-B115-B6E65575BE9E}"/>
    <cellStyle name="Millares 6 2 4 3 2 5" xfId="10362" xr:uid="{124FA270-BB3C-45A5-9F39-4245B37CAA97}"/>
    <cellStyle name="Millares 6 2 4 3 2 5 2" xfId="21805" xr:uid="{DDD48D40-CF0E-4661-82C2-490BAE4BF504}"/>
    <cellStyle name="Millares 6 2 4 3 2 5 2 2" xfId="44699" xr:uid="{AE454509-4A2C-48F1-AEB1-5A419517F019}"/>
    <cellStyle name="Millares 6 2 4 3 2 5 3" xfId="33258" xr:uid="{AD2DB7C1-036C-49AE-B9EB-5CB07AD501D3}"/>
    <cellStyle name="Millares 6 2 4 3 2 6" xfId="11446" xr:uid="{6DCE72C9-D76A-4125-8275-3A70A0A00025}"/>
    <cellStyle name="Millares 6 2 4 3 2 6 2" xfId="22889" xr:uid="{5C5FB60B-C891-413E-A2AC-06A06C06E454}"/>
    <cellStyle name="Millares 6 2 4 3 2 6 2 2" xfId="45783" xr:uid="{B09CD2AE-A940-49E3-98B0-EBBB083AFBDA}"/>
    <cellStyle name="Millares 6 2 4 3 2 6 3" xfId="34342" xr:uid="{AF5B4B91-29C5-4F45-AF7C-510A9BEFEED7}"/>
    <cellStyle name="Millares 6 2 4 3 2 7" xfId="12511" xr:uid="{7BAAA8FB-2F21-4F6A-82CD-DA368CF6B3B9}"/>
    <cellStyle name="Millares 6 2 4 3 2 7 2" xfId="35405" xr:uid="{72C9398E-58A9-4E0B-B853-A56DF78953A3}"/>
    <cellStyle name="Millares 6 2 4 3 2 8" xfId="23964" xr:uid="{BB2C11FE-9FA4-494A-96BF-C692D42AECD7}"/>
    <cellStyle name="Millares 6 2 4 3 2 9" xfId="46847" xr:uid="{F51689C1-1B28-4639-8C16-1E21A8D02F38}"/>
    <cellStyle name="Millares 6 2 4 3 3" xfId="1843" xr:uid="{3B730DCB-1973-4992-9C12-367AF025C44A}"/>
    <cellStyle name="Millares 6 2 4 3 3 2" xfId="6091" xr:uid="{19F70A3F-8801-4ECE-BCB0-D79051AEB058}"/>
    <cellStyle name="Millares 6 2 4 3 3 2 2" xfId="17543" xr:uid="{7170A237-0457-4390-ABA5-BED66DE8CCAB}"/>
    <cellStyle name="Millares 6 2 4 3 3 2 2 2" xfId="40437" xr:uid="{71D1A0E1-5E13-4249-AB40-7A08AA66EE49}"/>
    <cellStyle name="Millares 6 2 4 3 3 2 3" xfId="28996" xr:uid="{99A26C7A-370B-407F-9F85-C74D9A4DA6F2}"/>
    <cellStyle name="Millares 6 2 4 3 3 2 4" xfId="51878" xr:uid="{6E430FE8-D6D5-4A82-83C1-140113E897BD}"/>
    <cellStyle name="Millares 6 2 4 3 3 3" xfId="13301" xr:uid="{5352050E-D997-4A0E-B3C5-42A9749865AA}"/>
    <cellStyle name="Millares 6 2 4 3 3 3 2" xfId="36195" xr:uid="{379C3770-9747-4BB3-ACCF-EE0964CE205E}"/>
    <cellStyle name="Millares 6 2 4 3 3 4" xfId="24754" xr:uid="{E6F2722B-CE38-4284-AE31-322C5837BF85}"/>
    <cellStyle name="Millares 6 2 4 3 3 5" xfId="47637" xr:uid="{2905632F-8994-4074-879B-6DBF62E1D549}"/>
    <cellStyle name="Millares 6 2 4 3 4" xfId="3687" xr:uid="{F23B90BF-38DA-49B6-AEF4-0AC7533031AE}"/>
    <cellStyle name="Millares 6 2 4 3 4 2" xfId="7930" xr:uid="{7F65E7DC-C32C-4F2D-A57C-2C1DCD89EF19}"/>
    <cellStyle name="Millares 6 2 4 3 4 2 2" xfId="19382" xr:uid="{9853BE5F-09F6-4FC4-9BE8-DD3974766855}"/>
    <cellStyle name="Millares 6 2 4 3 4 2 2 2" xfId="42276" xr:uid="{06056424-C1ED-4CE9-852D-BAE60557938E}"/>
    <cellStyle name="Millares 6 2 4 3 4 2 3" xfId="30835" xr:uid="{67C043EE-0CA0-462B-8E41-FAF1EB387E0D}"/>
    <cellStyle name="Millares 6 2 4 3 4 2 4" xfId="53717" xr:uid="{DDFBB9C9-11D4-4F1F-8CBB-C662720E8AF7}"/>
    <cellStyle name="Millares 6 2 4 3 4 3" xfId="15140" xr:uid="{D45333B8-CF31-4337-86D2-F741E7BEC8DD}"/>
    <cellStyle name="Millares 6 2 4 3 4 3 2" xfId="38034" xr:uid="{4A87CA09-5DDF-4D96-BAA4-F5E5075BCD8B}"/>
    <cellStyle name="Millares 6 2 4 3 4 4" xfId="26593" xr:uid="{AA43F424-3962-4701-9F45-305D581E5609}"/>
    <cellStyle name="Millares 6 2 4 3 4 5" xfId="49475" xr:uid="{C3CA6158-7B80-4079-8109-B530876FDA5F}"/>
    <cellStyle name="Millares 6 2 4 3 5" xfId="4774" xr:uid="{3D067D17-D3AB-4A89-8E3F-FA7300F06BBB}"/>
    <cellStyle name="Millares 6 2 4 3 5 2" xfId="16226" xr:uid="{BF563918-6013-4707-A496-6D12E42FB9D0}"/>
    <cellStyle name="Millares 6 2 4 3 5 2 2" xfId="39120" xr:uid="{907D469F-2911-4E20-89B8-475C960C7CCA}"/>
    <cellStyle name="Millares 6 2 4 3 5 3" xfId="27679" xr:uid="{A6BD879D-9C5B-4D3C-90C4-A0A2E693C274}"/>
    <cellStyle name="Millares 6 2 4 3 5 4" xfId="50561" xr:uid="{9548C0A4-82D6-438C-A52D-D5CD83886C8A}"/>
    <cellStyle name="Millares 6 2 4 3 6" xfId="9835" xr:uid="{D3229685-27A8-4462-8003-B3DABECD53A6}"/>
    <cellStyle name="Millares 6 2 4 3 6 2" xfId="21278" xr:uid="{FBA3FD5C-5721-4693-A7A6-FF2B56FA6061}"/>
    <cellStyle name="Millares 6 2 4 3 6 2 2" xfId="44172" xr:uid="{A389D07B-A528-4A7C-A9F5-41527D701F57}"/>
    <cellStyle name="Millares 6 2 4 3 6 3" xfId="32731" xr:uid="{E47D5155-FA7E-4D59-A9CB-374B588173CA}"/>
    <cellStyle name="Millares 6 2 4 3 7" xfId="10919" xr:uid="{9FAA551B-1D0C-4D7B-B381-786556BD24D3}"/>
    <cellStyle name="Millares 6 2 4 3 7 2" xfId="22362" xr:uid="{E5770064-634D-45E2-BE6C-0AAD6DEBBDB9}"/>
    <cellStyle name="Millares 6 2 4 3 7 2 2" xfId="45256" xr:uid="{5B02CC5D-30D7-47CC-9FED-A252CE1F3BB9}"/>
    <cellStyle name="Millares 6 2 4 3 7 3" xfId="33815" xr:uid="{2E4C181E-4527-4D8A-8C9E-0D5DDAC7F49F}"/>
    <cellStyle name="Millares 6 2 4 3 8" xfId="11984" xr:uid="{DD54E341-81E4-46AE-9DE3-7F3710BCC212}"/>
    <cellStyle name="Millares 6 2 4 3 8 2" xfId="34878" xr:uid="{AA599F0D-3000-4543-9C16-B650837BC961}"/>
    <cellStyle name="Millares 6 2 4 3 9" xfId="23437" xr:uid="{F0FC2E72-8014-456C-AF8B-E8F577AF50AF}"/>
    <cellStyle name="Millares 6 2 4 4" xfId="790" xr:uid="{32823501-5AD0-42C7-9CB5-628679A3F6B4}"/>
    <cellStyle name="Millares 6 2 4 4 2" xfId="2107" xr:uid="{B535ADD7-33AC-4FDF-BA40-CACFF89D7511}"/>
    <cellStyle name="Millares 6 2 4 4 2 2" xfId="6355" xr:uid="{F1FCC00F-1427-4AA8-9835-8C9C27CD2515}"/>
    <cellStyle name="Millares 6 2 4 4 2 2 2" xfId="17807" xr:uid="{76F27136-7F2B-433B-A4DA-4A9C44B46D72}"/>
    <cellStyle name="Millares 6 2 4 4 2 2 2 2" xfId="40701" xr:uid="{A0568BA6-3078-4097-9FEC-7776299A3B20}"/>
    <cellStyle name="Millares 6 2 4 4 2 2 3" xfId="29260" xr:uid="{A81E0876-6957-42E2-8EA2-FE42A12878A3}"/>
    <cellStyle name="Millares 6 2 4 4 2 2 4" xfId="52142" xr:uid="{3490676E-5192-433F-A148-D99D0717DC19}"/>
    <cellStyle name="Millares 6 2 4 4 2 3" xfId="13565" xr:uid="{784B7A7B-84B4-4810-B711-D88F6F333803}"/>
    <cellStyle name="Millares 6 2 4 4 2 3 2" xfId="36459" xr:uid="{AB480FAF-33E7-4470-B15D-2B4A06F65F7A}"/>
    <cellStyle name="Millares 6 2 4 4 2 4" xfId="25018" xr:uid="{4482188A-3FEB-4107-A83F-9D559DEFEB57}"/>
    <cellStyle name="Millares 6 2 4 4 2 5" xfId="47901" xr:uid="{FA995BF0-54EF-4EAA-9C92-93D04D74FD96}"/>
    <cellStyle name="Millares 6 2 4 4 3" xfId="3951" xr:uid="{6786F2C9-A530-4C3A-B407-4AF49A3E68FB}"/>
    <cellStyle name="Millares 6 2 4 4 3 2" xfId="8194" xr:uid="{3BF1918F-AFBA-48E9-9132-50B8230DBEBA}"/>
    <cellStyle name="Millares 6 2 4 4 3 2 2" xfId="19646" xr:uid="{44C298BD-5511-4547-90B3-782EC2FE43C8}"/>
    <cellStyle name="Millares 6 2 4 4 3 2 2 2" xfId="42540" xr:uid="{97A51358-1F01-487B-A8FE-BA80611CC4D0}"/>
    <cellStyle name="Millares 6 2 4 4 3 2 3" xfId="31099" xr:uid="{2FCD5E56-DBC7-42E6-87E5-74C9CB89DFE4}"/>
    <cellStyle name="Millares 6 2 4 4 3 2 4" xfId="53981" xr:uid="{A92122D7-1478-46E8-ABE0-DB4C7630EF5F}"/>
    <cellStyle name="Millares 6 2 4 4 3 3" xfId="15404" xr:uid="{242A1A99-1F2A-4785-AE01-B6A500BC1DD7}"/>
    <cellStyle name="Millares 6 2 4 4 3 3 2" xfId="38298" xr:uid="{CA2F05FC-EA5C-45BC-B5D5-8FCC55117333}"/>
    <cellStyle name="Millares 6 2 4 4 3 4" xfId="26857" xr:uid="{0F04239C-7ED4-4CCF-8795-7830F99C180F}"/>
    <cellStyle name="Millares 6 2 4 4 3 5" xfId="49739" xr:uid="{4F8F195A-A6BC-425C-987A-0E4D9F18DA48}"/>
    <cellStyle name="Millares 6 2 4 4 4" xfId="5038" xr:uid="{866DA97C-2AF5-4D68-971F-10258B1463FF}"/>
    <cellStyle name="Millares 6 2 4 4 4 2" xfId="16490" xr:uid="{78455B49-236A-4CA5-A630-423D54E77E8E}"/>
    <cellStyle name="Millares 6 2 4 4 4 2 2" xfId="39384" xr:uid="{F6D76E95-7DB4-4BEC-BBAB-508468F020BD}"/>
    <cellStyle name="Millares 6 2 4 4 4 3" xfId="27943" xr:uid="{3F846D72-B991-4207-B4DF-3E6883743E13}"/>
    <cellStyle name="Millares 6 2 4 4 4 4" xfId="50825" xr:uid="{EB3CBDAC-017C-4A86-B7B4-EEAF93FC030F}"/>
    <cellStyle name="Millares 6 2 4 4 5" xfId="10099" xr:uid="{3C49F27C-615C-4CCB-9EBB-77E981F79A6A}"/>
    <cellStyle name="Millares 6 2 4 4 5 2" xfId="21542" xr:uid="{687EF202-573E-4CC4-A2D6-06C2649DB4D1}"/>
    <cellStyle name="Millares 6 2 4 4 5 2 2" xfId="44436" xr:uid="{3308B94B-7FBB-4F2D-ABE0-079733F6208C}"/>
    <cellStyle name="Millares 6 2 4 4 5 3" xfId="32995" xr:uid="{536EF277-25FA-4138-A7B1-D33C6DDD71FD}"/>
    <cellStyle name="Millares 6 2 4 4 6" xfId="11183" xr:uid="{891FCA83-3695-40F1-9514-3B4D6D286665}"/>
    <cellStyle name="Millares 6 2 4 4 6 2" xfId="22626" xr:uid="{32339BD6-28CA-404A-9B4F-9E62E8E060BF}"/>
    <cellStyle name="Millares 6 2 4 4 6 2 2" xfId="45520" xr:uid="{505ACB0F-9AFF-4A42-83EC-131EB9E49EF6}"/>
    <cellStyle name="Millares 6 2 4 4 6 3" xfId="34079" xr:uid="{718E207D-3946-4AA3-B8E6-B48EC26BAC05}"/>
    <cellStyle name="Millares 6 2 4 4 7" xfId="12248" xr:uid="{CBF67844-E692-4378-9E9A-BFB552D5116B}"/>
    <cellStyle name="Millares 6 2 4 4 7 2" xfId="35142" xr:uid="{B76BA293-AE7E-47A9-ADEC-1B27D3110F44}"/>
    <cellStyle name="Millares 6 2 4 4 8" xfId="23701" xr:uid="{2F63D238-AD77-4578-8DF2-B183D618EB19}"/>
    <cellStyle name="Millares 6 2 4 4 9" xfId="46584" xr:uid="{23AAFA33-601E-4F46-BCEE-39B5169FCE80}"/>
    <cellStyle name="Millares 6 2 4 5" xfId="1318" xr:uid="{CF82E7A8-DD3E-42B6-BD80-61016A182CDC}"/>
    <cellStyle name="Millares 6 2 4 5 2" xfId="2635" xr:uid="{B1415A0E-5718-4965-96A1-712C573F1BED}"/>
    <cellStyle name="Millares 6 2 4 5 2 2" xfId="6883" xr:uid="{FFB8EEE1-5E56-4951-B01F-FA2793E0CD41}"/>
    <cellStyle name="Millares 6 2 4 5 2 2 2" xfId="18335" xr:uid="{75504605-0379-49A0-B7C8-E66581454834}"/>
    <cellStyle name="Millares 6 2 4 5 2 2 2 2" xfId="41229" xr:uid="{E4AC4691-7812-462A-81C0-8C84FDE1789D}"/>
    <cellStyle name="Millares 6 2 4 5 2 2 3" xfId="29788" xr:uid="{7ED9B3E0-F407-48C9-A97C-9CA4D2566878}"/>
    <cellStyle name="Millares 6 2 4 5 2 2 4" xfId="52670" xr:uid="{6BC505B5-9CBA-4A63-AB75-495C5E0DDF76}"/>
    <cellStyle name="Millares 6 2 4 5 2 3" xfId="14093" xr:uid="{C4173F4D-F079-464E-8D1A-72ECFBD31619}"/>
    <cellStyle name="Millares 6 2 4 5 2 3 2" xfId="36987" xr:uid="{BDD5F936-787D-479B-B680-AB966FE9E68B}"/>
    <cellStyle name="Millares 6 2 4 5 2 4" xfId="25546" xr:uid="{A5332530-FEE6-498D-84C8-E74D49F08CC0}"/>
    <cellStyle name="Millares 6 2 4 5 2 5" xfId="48429" xr:uid="{7B3293AE-AE3F-4F38-A5BB-AD592F067076}"/>
    <cellStyle name="Millares 6 2 4 5 3" xfId="5566" xr:uid="{D7E7634C-E00F-4F80-86C9-83C207B0D312}"/>
    <cellStyle name="Millares 6 2 4 5 3 2" xfId="17018" xr:uid="{92A56F74-9401-4CA9-BCA2-303F72602AD0}"/>
    <cellStyle name="Millares 6 2 4 5 3 2 2" xfId="39912" xr:uid="{A9A95BB0-F434-42D8-A65A-4E194D7E98A0}"/>
    <cellStyle name="Millares 6 2 4 5 3 3" xfId="28471" xr:uid="{6B5AE561-889C-4ECB-B104-7FB138EB3CF6}"/>
    <cellStyle name="Millares 6 2 4 5 3 4" xfId="51353" xr:uid="{770B1E34-438D-4AB7-A8E1-7E841158544F}"/>
    <cellStyle name="Millares 6 2 4 5 4" xfId="12776" xr:uid="{664B4384-65DB-4508-996A-8DB0A20A6680}"/>
    <cellStyle name="Millares 6 2 4 5 4 2" xfId="35670" xr:uid="{147912FC-5EB9-4F9D-9044-1F7F807BBE2B}"/>
    <cellStyle name="Millares 6 2 4 5 5" xfId="24229" xr:uid="{3FB77C54-6B5A-4C54-BD52-65D20F11B91E}"/>
    <cellStyle name="Millares 6 2 4 5 6" xfId="47112" xr:uid="{32B8EEFA-DB8D-4EE5-8DD6-FF20D4FE78DD}"/>
    <cellStyle name="Millares 6 2 4 6" xfId="1580" xr:uid="{A7ACFDC4-D633-42FF-A1CA-11C0EAA8175E}"/>
    <cellStyle name="Millares 6 2 4 6 2" xfId="5828" xr:uid="{F3734A3A-C259-4ACC-9878-BBDB3FA6E068}"/>
    <cellStyle name="Millares 6 2 4 6 2 2" xfId="17280" xr:uid="{AC53F8F0-84A1-4AC3-A3AF-AF1B258ECC26}"/>
    <cellStyle name="Millares 6 2 4 6 2 2 2" xfId="40174" xr:uid="{D91B48B5-E419-49E5-A9A5-7AD11E340B9B}"/>
    <cellStyle name="Millares 6 2 4 6 2 3" xfId="28733" xr:uid="{3212F16F-D82F-453F-A53B-445A1D6EF8BF}"/>
    <cellStyle name="Millares 6 2 4 6 2 4" xfId="51615" xr:uid="{2CB77A29-030E-42E4-AE24-D27A5EB42962}"/>
    <cellStyle name="Millares 6 2 4 6 3" xfId="13038" xr:uid="{D0630B93-66E1-4349-85ED-9F62B8068B1A}"/>
    <cellStyle name="Millares 6 2 4 6 3 2" xfId="35932" xr:uid="{C2EFCF3F-469E-49A3-9D40-CA1BBC76EC93}"/>
    <cellStyle name="Millares 6 2 4 6 4" xfId="24491" xr:uid="{5CF04351-7D0B-4B5F-B61C-BDE4843CBAEA}"/>
    <cellStyle name="Millares 6 2 4 6 5" xfId="47374" xr:uid="{9F897C67-85C8-4CE5-AF5A-76E17E63348B}"/>
    <cellStyle name="Millares 6 2 4 7" xfId="2903" xr:uid="{2516ECAC-64B7-490A-B1EF-72CAD9D62F85}"/>
    <cellStyle name="Millares 6 2 4 7 2" xfId="7146" xr:uid="{5504700B-B531-4602-A312-0E97A9F83913}"/>
    <cellStyle name="Millares 6 2 4 7 2 2" xfId="18598" xr:uid="{ED879955-39B2-404C-86E2-F9CCC82D0C9C}"/>
    <cellStyle name="Millares 6 2 4 7 2 2 2" xfId="41492" xr:uid="{FDA6059C-C991-448C-8BE1-C6E3825ED6E7}"/>
    <cellStyle name="Millares 6 2 4 7 2 3" xfId="30051" xr:uid="{BAF1054C-98A4-42EB-8D81-8540DB16BD20}"/>
    <cellStyle name="Millares 6 2 4 7 2 4" xfId="52933" xr:uid="{A4321378-4C6C-4577-AD64-E5B6CBC48417}"/>
    <cellStyle name="Millares 6 2 4 7 3" xfId="14356" xr:uid="{DB6D6E21-F4B5-4A59-8ADF-FAF20FD70EAA}"/>
    <cellStyle name="Millares 6 2 4 7 3 2" xfId="37250" xr:uid="{87E23B59-FED3-4E24-B8D8-288602D1D81F}"/>
    <cellStyle name="Millares 6 2 4 7 4" xfId="25809" xr:uid="{BDFBB0E6-718B-481D-91B6-33C18CC38915}"/>
    <cellStyle name="Millares 6 2 4 7 5" xfId="48691" xr:uid="{B06CE162-45CC-4044-B991-E9B852CFB626}"/>
    <cellStyle name="Millares 6 2 4 8" xfId="3163" xr:uid="{E01DF976-13FC-46A3-8C9E-9C2457DCBA44}"/>
    <cellStyle name="Millares 6 2 4 8 2" xfId="7406" xr:uid="{31FE6162-692C-4599-9732-20ABEAEE39C8}"/>
    <cellStyle name="Millares 6 2 4 8 2 2" xfId="18858" xr:uid="{D7ACADD0-EBD5-4D46-A1F6-F0A6E0F672A6}"/>
    <cellStyle name="Millares 6 2 4 8 2 2 2" xfId="41752" xr:uid="{8287822B-5A2B-4C5E-8801-1E7286733A1C}"/>
    <cellStyle name="Millares 6 2 4 8 2 3" xfId="30311" xr:uid="{D3116ECC-37A8-4659-BD21-BE506627BDB9}"/>
    <cellStyle name="Millares 6 2 4 8 2 4" xfId="53193" xr:uid="{95D0A0EF-8D66-4E5E-B7BF-C2BF9E12D843}"/>
    <cellStyle name="Millares 6 2 4 8 3" xfId="14616" xr:uid="{70CEF48E-B987-47B5-835E-1B270C535A74}"/>
    <cellStyle name="Millares 6 2 4 8 3 2" xfId="37510" xr:uid="{DE2712F2-9392-4B7F-8DC3-178DBD31E25B}"/>
    <cellStyle name="Millares 6 2 4 8 4" xfId="26069" xr:uid="{1506194B-9B48-405B-B197-D2F447A43FCB}"/>
    <cellStyle name="Millares 6 2 4 8 5" xfId="48951" xr:uid="{D826C27D-957C-46A9-9A77-BF561F1781F9}"/>
    <cellStyle name="Millares 6 2 4 9" xfId="3424" xr:uid="{9B149282-E298-4290-B5E4-4BA8A2AE53BD}"/>
    <cellStyle name="Millares 6 2 4 9 2" xfId="7667" xr:uid="{5D2934E9-B9C2-4B9F-BB30-6D1881273694}"/>
    <cellStyle name="Millares 6 2 4 9 2 2" xfId="19119" xr:uid="{5CED9194-D3EF-420D-B029-74D1ECE2FEA7}"/>
    <cellStyle name="Millares 6 2 4 9 2 2 2" xfId="42013" xr:uid="{8A672C02-7B47-46BA-A972-57DA1DF01388}"/>
    <cellStyle name="Millares 6 2 4 9 2 3" xfId="30572" xr:uid="{FBC0B247-9DAE-4382-B0D3-56F2F98BC274}"/>
    <cellStyle name="Millares 6 2 4 9 2 4" xfId="53454" xr:uid="{9A1D451F-467F-4970-8A6A-2BC9E6BA335F}"/>
    <cellStyle name="Millares 6 2 4 9 3" xfId="14877" xr:uid="{6DF394D6-CBF4-408A-A6DB-C8D4E4D17C12}"/>
    <cellStyle name="Millares 6 2 4 9 3 2" xfId="37771" xr:uid="{E166BF1B-AEE2-4764-98D7-7339E68E7135}"/>
    <cellStyle name="Millares 6 2 4 9 4" xfId="26330" xr:uid="{E232FEFA-03D2-4FF2-8050-A28536348229}"/>
    <cellStyle name="Millares 6 2 4 9 5" xfId="49212" xr:uid="{B60A36AB-1208-460D-9E19-39CC5816D1BB}"/>
    <cellStyle name="Millares 6 2 5" xfId="268" xr:uid="{66072EC9-5E9E-4935-9232-76FDD4799769}"/>
    <cellStyle name="Millares 6 2 5 10" xfId="4502" xr:uid="{1F971318-BEFA-4AEA-9D9E-48F23344FB1F}"/>
    <cellStyle name="Millares 6 2 5 10 2" xfId="15954" xr:uid="{6DB59A06-FED7-45EF-8FD0-56C58A0FA1B0}"/>
    <cellStyle name="Millares 6 2 5 10 2 2" xfId="38848" xr:uid="{A39D75A7-02D1-4C29-A67C-A3778DEA06A3}"/>
    <cellStyle name="Millares 6 2 5 10 3" xfId="27407" xr:uid="{375BA9D7-21D0-4778-8A2F-517773D43E50}"/>
    <cellStyle name="Millares 6 2 5 10 4" xfId="50289" xr:uid="{37180992-1663-4F2D-A167-3360B424C845}"/>
    <cellStyle name="Millares 6 2 5 11" xfId="8782" xr:uid="{D4E44E09-871F-4767-80A6-799FFA47A8F7}"/>
    <cellStyle name="Millares 6 2 5 11 2" xfId="20226" xr:uid="{269DB515-E216-4055-9812-B6E5C715274E}"/>
    <cellStyle name="Millares 6 2 5 11 2 2" xfId="43120" xr:uid="{A65642E9-1B57-4687-B753-C355265FD5B4}"/>
    <cellStyle name="Millares 6 2 5 11 3" xfId="31679" xr:uid="{44B9FEC2-F8CE-46E7-BED7-610A7697DB9E}"/>
    <cellStyle name="Millares 6 2 5 11 4" xfId="54561" xr:uid="{D3B11364-F326-4EEE-8439-9A7C0B4AC679}"/>
    <cellStyle name="Millares 6 2 5 12" xfId="9044" xr:uid="{B7D2BD0A-EF31-47C9-B8F7-B861F0FDEE09}"/>
    <cellStyle name="Millares 6 2 5 12 2" xfId="20488" xr:uid="{6FB5E1DA-2412-4F68-8B3A-B1CC8BBB9D19}"/>
    <cellStyle name="Millares 6 2 5 12 2 2" xfId="43382" xr:uid="{F7172F9C-5487-41AD-A261-D377CF062D06}"/>
    <cellStyle name="Millares 6 2 5 12 3" xfId="31941" xr:uid="{26809726-8D48-4307-A0FE-CE6C7E987B02}"/>
    <cellStyle name="Millares 6 2 5 12 4" xfId="54823" xr:uid="{42288A3B-129F-494D-9AE9-7EAECFC9E4C1}"/>
    <cellStyle name="Millares 6 2 5 13" xfId="9311" xr:uid="{9A5FE139-8D6C-4C5B-8E02-CDD937B4E9C1}"/>
    <cellStyle name="Millares 6 2 5 13 2" xfId="20755" xr:uid="{B9439BEB-BD6D-4A4F-B877-309630ECC060}"/>
    <cellStyle name="Millares 6 2 5 13 2 2" xfId="43649" xr:uid="{1E2888DC-3EA3-4A80-8919-DCC7CA509643}"/>
    <cellStyle name="Millares 6 2 5 13 3" xfId="32208" xr:uid="{1135A4C4-16E1-4CD1-9B7E-292A3F8278D0}"/>
    <cellStyle name="Millares 6 2 5 13 4" xfId="55090" xr:uid="{B39AC8C6-FEBB-4882-821D-E3BA6E201E70}"/>
    <cellStyle name="Millares 6 2 5 14" xfId="9583" xr:uid="{0A3E1AEC-B2F8-494D-BF7C-98B7DB55CE91}"/>
    <cellStyle name="Millares 6 2 5 14 2" xfId="21026" xr:uid="{DBFE8857-F86B-47F8-8CD4-1CDD45BDCD0C}"/>
    <cellStyle name="Millares 6 2 5 14 2 2" xfId="43920" xr:uid="{ED94B237-DB9D-4CAC-B33D-3112F5D0F51D}"/>
    <cellStyle name="Millares 6 2 5 14 3" xfId="32479" xr:uid="{40E0BC2D-19C9-4BC5-A982-A0587323B18E}"/>
    <cellStyle name="Millares 6 2 5 15" xfId="10667" xr:uid="{4BF66B2E-296F-41E5-AF4D-8F8AD13A9D13}"/>
    <cellStyle name="Millares 6 2 5 15 2" xfId="22110" xr:uid="{B2DEC81C-B627-47AE-9057-2A61E15F0E4B}"/>
    <cellStyle name="Millares 6 2 5 15 2 2" xfId="45004" xr:uid="{BAD7548D-E074-4680-993D-FD9B57C51771}"/>
    <cellStyle name="Millares 6 2 5 15 3" xfId="33563" xr:uid="{277B998E-C6F3-41ED-A826-AD1A603875C0}"/>
    <cellStyle name="Millares 6 2 5 16" xfId="11732" xr:uid="{A6F9F06C-FFED-4C68-9DA6-D187BA86AD17}"/>
    <cellStyle name="Millares 6 2 5 16 2" xfId="34626" xr:uid="{94D20020-68A3-47AE-947D-A8B86E1FDC3A}"/>
    <cellStyle name="Millares 6 2 5 17" xfId="23185" xr:uid="{6228AFB0-D136-42BC-9E85-77EA4D22484F}"/>
    <cellStyle name="Millares 6 2 5 18" xfId="46068" xr:uid="{358527F1-A8E6-41DF-837B-63F9666036FD}"/>
    <cellStyle name="Millares 6 2 5 2" xfId="389" xr:uid="{273614C1-27B7-4439-BA55-6DB6678B1C0D}"/>
    <cellStyle name="Millares 6 2 5 2 10" xfId="8898" xr:uid="{F8AF011A-6DDB-4882-9974-7758C1EB4B4B}"/>
    <cellStyle name="Millares 6 2 5 2 10 2" xfId="20342" xr:uid="{80C57E4A-166C-4658-BC50-B9620FC4DEBB}"/>
    <cellStyle name="Millares 6 2 5 2 10 2 2" xfId="43236" xr:uid="{2EC1D7AD-3170-4F10-B429-DDDEA56CF52B}"/>
    <cellStyle name="Millares 6 2 5 2 10 3" xfId="31795" xr:uid="{BA012C66-67FF-4A6B-BDBB-97B10969106A}"/>
    <cellStyle name="Millares 6 2 5 2 10 4" xfId="54677" xr:uid="{4748626C-773A-4F2D-8DFE-28048188F06B}"/>
    <cellStyle name="Millares 6 2 5 2 11" xfId="9160" xr:uid="{B37FF0A3-587A-401A-86AE-DC2DB18CB149}"/>
    <cellStyle name="Millares 6 2 5 2 11 2" xfId="20604" xr:uid="{4811CE2E-221C-4AC2-A77B-EF45C3EF61EF}"/>
    <cellStyle name="Millares 6 2 5 2 11 2 2" xfId="43498" xr:uid="{40DB6CFA-3A59-4001-A7FA-3F58C4F31DF9}"/>
    <cellStyle name="Millares 6 2 5 2 11 3" xfId="32057" xr:uid="{A6D787E4-7082-4C5D-B2C3-995BB671C796}"/>
    <cellStyle name="Millares 6 2 5 2 11 4" xfId="54939" xr:uid="{D829303C-2FFB-433B-98D5-E13B292AC9A5}"/>
    <cellStyle name="Millares 6 2 5 2 12" xfId="9427" xr:uid="{6754929A-84EA-46D5-8467-AF0E5C6988EA}"/>
    <cellStyle name="Millares 6 2 5 2 12 2" xfId="20871" xr:uid="{3870EA03-4529-4D3A-80A5-E24484BFA7A2}"/>
    <cellStyle name="Millares 6 2 5 2 12 2 2" xfId="43765" xr:uid="{3B5081D3-E3AB-4CC8-8F09-56CACD74A13A}"/>
    <cellStyle name="Millares 6 2 5 2 12 3" xfId="32324" xr:uid="{5B2124EF-5E79-4ECE-B36F-B940D1699F1D}"/>
    <cellStyle name="Millares 6 2 5 2 12 4" xfId="55206" xr:uid="{C39211DB-AFAF-4B45-8CD5-BCB296700430}"/>
    <cellStyle name="Millares 6 2 5 2 13" xfId="9699" xr:uid="{1A9EE4F0-4117-4301-894E-0F0842B40ADA}"/>
    <cellStyle name="Millares 6 2 5 2 13 2" xfId="21142" xr:uid="{66BB7023-4A50-4381-AD97-F1BB666BC04E}"/>
    <cellStyle name="Millares 6 2 5 2 13 2 2" xfId="44036" xr:uid="{FFCDE0AF-D5FA-4D5D-A621-7E01D3C8D39A}"/>
    <cellStyle name="Millares 6 2 5 2 13 3" xfId="32595" xr:uid="{99BD0A51-9E6C-434A-9E53-37099DADC060}"/>
    <cellStyle name="Millares 6 2 5 2 14" xfId="10783" xr:uid="{0F887EEB-BA3E-47EE-9D54-38BAEA255052}"/>
    <cellStyle name="Millares 6 2 5 2 14 2" xfId="22226" xr:uid="{D634FA7C-DDEA-448A-9329-161306545040}"/>
    <cellStyle name="Millares 6 2 5 2 14 2 2" xfId="45120" xr:uid="{A8CB731D-7C31-4123-92C7-D50B50D83C08}"/>
    <cellStyle name="Millares 6 2 5 2 14 3" xfId="33679" xr:uid="{6F36B5AF-3F95-4FDD-B278-7068BC0A63AD}"/>
    <cellStyle name="Millares 6 2 5 2 15" xfId="11848" xr:uid="{7F5D640A-AEBB-4C72-81AF-DCD552DB8B8B}"/>
    <cellStyle name="Millares 6 2 5 2 15 2" xfId="34742" xr:uid="{93B5EC98-CDA8-42C7-9B84-A6D3C5662CD6}"/>
    <cellStyle name="Millares 6 2 5 2 16" xfId="23301" xr:uid="{C86FA0DB-001D-4477-88A6-D4BC8176943E}"/>
    <cellStyle name="Millares 6 2 5 2 17" xfId="46184" xr:uid="{5ADA57A3-C52A-4236-BB79-5F487195CBD8}"/>
    <cellStyle name="Millares 6 2 5 2 2" xfId="652" xr:uid="{8DDC9D5A-B671-46A5-A9A3-FC330A353282}"/>
    <cellStyle name="Millares 6 2 5 2 2 10" xfId="46447" xr:uid="{02F01249-3B6D-4352-9BCE-BE358E780A99}"/>
    <cellStyle name="Millares 6 2 5 2 2 2" xfId="1180" xr:uid="{A6FDEA9F-19D9-478A-9B5F-DE8CFFC874F5}"/>
    <cellStyle name="Millares 6 2 5 2 2 2 2" xfId="2497" xr:uid="{91E46DC7-4167-47BF-A94E-E805850CC367}"/>
    <cellStyle name="Millares 6 2 5 2 2 2 2 2" xfId="6745" xr:uid="{22AF0F19-732C-4E8F-AD35-45516354F4C6}"/>
    <cellStyle name="Millares 6 2 5 2 2 2 2 2 2" xfId="18197" xr:uid="{B4D7A32B-6B68-4A3F-B20F-A3DC43979594}"/>
    <cellStyle name="Millares 6 2 5 2 2 2 2 2 2 2" xfId="41091" xr:uid="{B35992C1-AA3F-4C27-8DAD-80D8CF8B7B0F}"/>
    <cellStyle name="Millares 6 2 5 2 2 2 2 2 3" xfId="29650" xr:uid="{A6D613E4-F00B-4766-A159-F25E85EE12B7}"/>
    <cellStyle name="Millares 6 2 5 2 2 2 2 2 4" xfId="52532" xr:uid="{07BC0708-CD5C-4325-85EF-29A79B788AF6}"/>
    <cellStyle name="Millares 6 2 5 2 2 2 2 3" xfId="13955" xr:uid="{5A10BCC8-9EE3-48AA-BA88-F2275ED42C38}"/>
    <cellStyle name="Millares 6 2 5 2 2 2 2 3 2" xfId="36849" xr:uid="{E6E4BFBB-44D9-45F4-81AE-6F56C869F99F}"/>
    <cellStyle name="Millares 6 2 5 2 2 2 2 4" xfId="25408" xr:uid="{A25EA063-E5AA-4301-A54C-793BE380387F}"/>
    <cellStyle name="Millares 6 2 5 2 2 2 2 5" xfId="48291" xr:uid="{19D607D5-D9BD-46BB-BE1A-D70F7B75A3E3}"/>
    <cellStyle name="Millares 6 2 5 2 2 2 3" xfId="4341" xr:uid="{08AB8719-E9A2-4F26-BB86-DAEADC9C0BDB}"/>
    <cellStyle name="Millares 6 2 5 2 2 2 3 2" xfId="8584" xr:uid="{B852B70C-1DD8-4307-B04C-15D257BDDAB4}"/>
    <cellStyle name="Millares 6 2 5 2 2 2 3 2 2" xfId="20036" xr:uid="{21C4B4DF-EA01-4B6B-8D5C-60919A941C21}"/>
    <cellStyle name="Millares 6 2 5 2 2 2 3 2 2 2" xfId="42930" xr:uid="{A54B7867-4BA8-4CA0-8A97-27F60BCCFF46}"/>
    <cellStyle name="Millares 6 2 5 2 2 2 3 2 3" xfId="31489" xr:uid="{46CB0671-181C-458C-945F-63E39AACC192}"/>
    <cellStyle name="Millares 6 2 5 2 2 2 3 2 4" xfId="54371" xr:uid="{1D211E5C-E445-4615-B0EE-F3A65CF4588B}"/>
    <cellStyle name="Millares 6 2 5 2 2 2 3 3" xfId="15794" xr:uid="{5D0DFD56-CF80-4226-A091-0461978C7C42}"/>
    <cellStyle name="Millares 6 2 5 2 2 2 3 3 2" xfId="38688" xr:uid="{B76DF408-7627-4903-A0AE-CED902D52363}"/>
    <cellStyle name="Millares 6 2 5 2 2 2 3 4" xfId="27247" xr:uid="{76327DE6-2466-4145-8C10-9E3179889299}"/>
    <cellStyle name="Millares 6 2 5 2 2 2 3 5" xfId="50129" xr:uid="{314F7CDB-3761-45AD-BAEF-C3BCA4C3B747}"/>
    <cellStyle name="Millares 6 2 5 2 2 2 4" xfId="5428" xr:uid="{D0B2E04A-552E-46C9-A634-9AC12059E2BF}"/>
    <cellStyle name="Millares 6 2 5 2 2 2 4 2" xfId="16880" xr:uid="{306E3609-2E3E-4CA1-864E-94ABAD6C8810}"/>
    <cellStyle name="Millares 6 2 5 2 2 2 4 2 2" xfId="39774" xr:uid="{C2393628-0ECD-4AB4-851C-789DE412C134}"/>
    <cellStyle name="Millares 6 2 5 2 2 2 4 3" xfId="28333" xr:uid="{514F69D6-AABD-41C0-A103-9BB34FE9D942}"/>
    <cellStyle name="Millares 6 2 5 2 2 2 4 4" xfId="51215" xr:uid="{6B826E3E-1419-4B21-89C1-1502BD454E66}"/>
    <cellStyle name="Millares 6 2 5 2 2 2 5" xfId="10489" xr:uid="{B448A9FA-9F68-45AD-841D-557E074E71F6}"/>
    <cellStyle name="Millares 6 2 5 2 2 2 5 2" xfId="21932" xr:uid="{DB59A4A4-4A0A-4A23-958B-9C06188F85AC}"/>
    <cellStyle name="Millares 6 2 5 2 2 2 5 2 2" xfId="44826" xr:uid="{872B8B76-6A70-4F0C-BC13-BE828850F16B}"/>
    <cellStyle name="Millares 6 2 5 2 2 2 5 3" xfId="33385" xr:uid="{00A13480-6CA8-4D37-A3F6-991D4966B660}"/>
    <cellStyle name="Millares 6 2 5 2 2 2 6" xfId="11573" xr:uid="{5930F1B4-E2EC-4640-A3F7-272129FED1BF}"/>
    <cellStyle name="Millares 6 2 5 2 2 2 6 2" xfId="23016" xr:uid="{C5DAB01E-D5BE-4ED8-8F67-9CA363633B92}"/>
    <cellStyle name="Millares 6 2 5 2 2 2 6 2 2" xfId="45910" xr:uid="{F34D03E5-C6BB-416F-AD9A-DDEA7202284A}"/>
    <cellStyle name="Millares 6 2 5 2 2 2 6 3" xfId="34469" xr:uid="{1FA26C5B-3243-4DCF-8662-E1DB831A237F}"/>
    <cellStyle name="Millares 6 2 5 2 2 2 7" xfId="12638" xr:uid="{38708154-5CC8-42B7-8139-D8357230C312}"/>
    <cellStyle name="Millares 6 2 5 2 2 2 7 2" xfId="35532" xr:uid="{204EDCE4-0E19-4C09-BF07-FA58D8F68142}"/>
    <cellStyle name="Millares 6 2 5 2 2 2 8" xfId="24091" xr:uid="{3B56246D-2CDE-4968-AE18-FEDEA72AF165}"/>
    <cellStyle name="Millares 6 2 5 2 2 2 9" xfId="46974" xr:uid="{DA3B0C12-3C41-46E2-BC27-235641926374}"/>
    <cellStyle name="Millares 6 2 5 2 2 3" xfId="1970" xr:uid="{D698DDA2-4141-496F-9BA9-A37A30A94190}"/>
    <cellStyle name="Millares 6 2 5 2 2 3 2" xfId="6218" xr:uid="{64C6AEB6-0696-431F-9E7B-E8901438A93F}"/>
    <cellStyle name="Millares 6 2 5 2 2 3 2 2" xfId="17670" xr:uid="{4C60F4D2-F57B-4356-B19B-C2D91875F3C7}"/>
    <cellStyle name="Millares 6 2 5 2 2 3 2 2 2" xfId="40564" xr:uid="{475E7B7F-DCFC-4F7B-A20A-ECD7D471086B}"/>
    <cellStyle name="Millares 6 2 5 2 2 3 2 3" xfId="29123" xr:uid="{2891E5F8-929D-4238-891C-746C4CD778A8}"/>
    <cellStyle name="Millares 6 2 5 2 2 3 2 4" xfId="52005" xr:uid="{6BEC06C2-9A18-4D08-97DC-A1DDF1224230}"/>
    <cellStyle name="Millares 6 2 5 2 2 3 3" xfId="13428" xr:uid="{07A3E792-D9B0-4D06-9301-5FB7513926FB}"/>
    <cellStyle name="Millares 6 2 5 2 2 3 3 2" xfId="36322" xr:uid="{BC7E89BE-5D4F-4E00-89D3-E71CC40D03AC}"/>
    <cellStyle name="Millares 6 2 5 2 2 3 4" xfId="24881" xr:uid="{E099BFA5-7D94-40A4-B304-351D3BFEB36D}"/>
    <cellStyle name="Millares 6 2 5 2 2 3 5" xfId="47764" xr:uid="{07B48CC5-97D3-44B9-B998-44713320312D}"/>
    <cellStyle name="Millares 6 2 5 2 2 4" xfId="3814" xr:uid="{52BBC9FC-594C-4B82-A59F-EE78783A81F9}"/>
    <cellStyle name="Millares 6 2 5 2 2 4 2" xfId="8057" xr:uid="{1B727AAA-7A42-49A7-8F0D-91B279707705}"/>
    <cellStyle name="Millares 6 2 5 2 2 4 2 2" xfId="19509" xr:uid="{50289DA8-B589-4C3F-ADF2-D238A0A019BC}"/>
    <cellStyle name="Millares 6 2 5 2 2 4 2 2 2" xfId="42403" xr:uid="{401318A8-C5B8-401B-B395-EBA3056FD6DC}"/>
    <cellStyle name="Millares 6 2 5 2 2 4 2 3" xfId="30962" xr:uid="{8C1E5A1E-31C6-4EDD-B6BB-9CAC1FF33CE3}"/>
    <cellStyle name="Millares 6 2 5 2 2 4 2 4" xfId="53844" xr:uid="{BEE13A30-92F5-4B30-BEFA-FB40B8B4AD8F}"/>
    <cellStyle name="Millares 6 2 5 2 2 4 3" xfId="15267" xr:uid="{4C267390-ADD9-44D3-B088-6FBA40F0709E}"/>
    <cellStyle name="Millares 6 2 5 2 2 4 3 2" xfId="38161" xr:uid="{E65A55FC-1D79-4A84-8B51-5F4EC392DB24}"/>
    <cellStyle name="Millares 6 2 5 2 2 4 4" xfId="26720" xr:uid="{C88797BB-2B4E-4B7D-8ADE-75642EA6B8D9}"/>
    <cellStyle name="Millares 6 2 5 2 2 4 5" xfId="49602" xr:uid="{FD6DF2CD-5439-4A4B-AF6C-AAEA606AF9D4}"/>
    <cellStyle name="Millares 6 2 5 2 2 5" xfId="4901" xr:uid="{238BED1A-BB76-4AF6-88CD-CDC18A1BBDEA}"/>
    <cellStyle name="Millares 6 2 5 2 2 5 2" xfId="16353" xr:uid="{EEAF900F-279A-4164-99CA-CADB5E44A2C9}"/>
    <cellStyle name="Millares 6 2 5 2 2 5 2 2" xfId="39247" xr:uid="{4574523C-CE91-4A99-9873-0347970E23F2}"/>
    <cellStyle name="Millares 6 2 5 2 2 5 3" xfId="27806" xr:uid="{BFC04A8A-EC9D-4D86-8B7A-FC91BC513B95}"/>
    <cellStyle name="Millares 6 2 5 2 2 5 4" xfId="50688" xr:uid="{6AAEB979-F9EE-45C4-9682-00FF4D1AF5EB}"/>
    <cellStyle name="Millares 6 2 5 2 2 6" xfId="9962" xr:uid="{35FB71E6-B61A-4B56-AB0E-2BBE62E6DA97}"/>
    <cellStyle name="Millares 6 2 5 2 2 6 2" xfId="21405" xr:uid="{F317B2D8-5BD6-4DAB-B386-AAFAC911B43E}"/>
    <cellStyle name="Millares 6 2 5 2 2 6 2 2" xfId="44299" xr:uid="{BCCB8B13-B49B-4C55-8D3A-F2420512E2C8}"/>
    <cellStyle name="Millares 6 2 5 2 2 6 3" xfId="32858" xr:uid="{406AF225-478B-47AC-9AD3-98BEF28D9136}"/>
    <cellStyle name="Millares 6 2 5 2 2 7" xfId="11046" xr:uid="{BEAE420C-BF8C-4D26-BA41-89E3F35614ED}"/>
    <cellStyle name="Millares 6 2 5 2 2 7 2" xfId="22489" xr:uid="{AA21CF01-1DCF-4040-B5FD-894CCBA2AD74}"/>
    <cellStyle name="Millares 6 2 5 2 2 7 2 2" xfId="45383" xr:uid="{E9A08AAF-4A85-40F9-B1E6-0AF2C359D38B}"/>
    <cellStyle name="Millares 6 2 5 2 2 7 3" xfId="33942" xr:uid="{77ADDFE2-AD3F-427F-A94A-0E644B10E8A0}"/>
    <cellStyle name="Millares 6 2 5 2 2 8" xfId="12111" xr:uid="{326342A3-6BB4-4C53-BEE8-FBF05A3EF5C9}"/>
    <cellStyle name="Millares 6 2 5 2 2 8 2" xfId="35005" xr:uid="{A0E4B398-B874-47B8-BD7E-72522FBAF2FD}"/>
    <cellStyle name="Millares 6 2 5 2 2 9" xfId="23564" xr:uid="{7295F8D1-F330-48F1-B588-32EAE23646BF}"/>
    <cellStyle name="Millares 6 2 5 2 3" xfId="917" xr:uid="{5473EB11-13DA-4D93-9561-E780F3861833}"/>
    <cellStyle name="Millares 6 2 5 2 3 2" xfId="2234" xr:uid="{BE86A742-9C8D-4BD5-9D2F-D2CF308CC6E3}"/>
    <cellStyle name="Millares 6 2 5 2 3 2 2" xfId="6482" xr:uid="{4B166D76-3F60-4598-8A27-0BDCA9B465D5}"/>
    <cellStyle name="Millares 6 2 5 2 3 2 2 2" xfId="17934" xr:uid="{AE07D2A0-F51D-4601-97BA-AA1097F8C1A9}"/>
    <cellStyle name="Millares 6 2 5 2 3 2 2 2 2" xfId="40828" xr:uid="{65FBF0B6-999C-46DD-AF9F-CA07A27656D6}"/>
    <cellStyle name="Millares 6 2 5 2 3 2 2 3" xfId="29387" xr:uid="{2CDEE7AF-1AD9-4A0C-B566-82FDC8F5CED6}"/>
    <cellStyle name="Millares 6 2 5 2 3 2 2 4" xfId="52269" xr:uid="{1841D713-D4DD-424E-AA87-F9F7123E25F4}"/>
    <cellStyle name="Millares 6 2 5 2 3 2 3" xfId="13692" xr:uid="{86B918FC-92BA-411D-B22E-FAE4A7150F8A}"/>
    <cellStyle name="Millares 6 2 5 2 3 2 3 2" xfId="36586" xr:uid="{14E6114B-D257-4740-9896-A510E8173EDD}"/>
    <cellStyle name="Millares 6 2 5 2 3 2 4" xfId="25145" xr:uid="{9545888C-8342-449C-A00F-947F5FACC492}"/>
    <cellStyle name="Millares 6 2 5 2 3 2 5" xfId="48028" xr:uid="{7B060BC0-2F44-4B38-808E-0E78672B1483}"/>
    <cellStyle name="Millares 6 2 5 2 3 3" xfId="4078" xr:uid="{2030FF47-BF69-404B-9990-CB30482682F2}"/>
    <cellStyle name="Millares 6 2 5 2 3 3 2" xfId="8321" xr:uid="{FBB15083-0F6F-4E48-89BF-E501917197D0}"/>
    <cellStyle name="Millares 6 2 5 2 3 3 2 2" xfId="19773" xr:uid="{E8197DA0-389F-49D1-85DA-46F008602697}"/>
    <cellStyle name="Millares 6 2 5 2 3 3 2 2 2" xfId="42667" xr:uid="{1C4D26D2-1BB4-46D2-A982-5DE514A5A7A4}"/>
    <cellStyle name="Millares 6 2 5 2 3 3 2 3" xfId="31226" xr:uid="{2649CEF5-BDEE-449F-9F44-B37D036CBCF6}"/>
    <cellStyle name="Millares 6 2 5 2 3 3 2 4" xfId="54108" xr:uid="{500342AF-6B40-4D9A-A6A6-588425DA5700}"/>
    <cellStyle name="Millares 6 2 5 2 3 3 3" xfId="15531" xr:uid="{2C464D50-A251-4ACB-B356-9774CD5F4765}"/>
    <cellStyle name="Millares 6 2 5 2 3 3 3 2" xfId="38425" xr:uid="{2FAE55F6-A013-4F09-BDA2-922D7A34D669}"/>
    <cellStyle name="Millares 6 2 5 2 3 3 4" xfId="26984" xr:uid="{4D8A0932-75D6-48E6-AC58-F00F2E4C62BB}"/>
    <cellStyle name="Millares 6 2 5 2 3 3 5" xfId="49866" xr:uid="{DCD321C6-1EE6-4EB9-BB01-637935E962B2}"/>
    <cellStyle name="Millares 6 2 5 2 3 4" xfId="5165" xr:uid="{60F4757D-BDA3-4F98-8C64-516F4DC3BA32}"/>
    <cellStyle name="Millares 6 2 5 2 3 4 2" xfId="16617" xr:uid="{44700001-53A4-40F4-A207-9B7270A2A603}"/>
    <cellStyle name="Millares 6 2 5 2 3 4 2 2" xfId="39511" xr:uid="{35D168F4-079D-43C9-9C26-649FA74B2AF6}"/>
    <cellStyle name="Millares 6 2 5 2 3 4 3" xfId="28070" xr:uid="{95F68D8D-6AE9-4525-A5EE-2A337E8CF87C}"/>
    <cellStyle name="Millares 6 2 5 2 3 4 4" xfId="50952" xr:uid="{2FE6D858-441E-43B1-8570-F311243B32E7}"/>
    <cellStyle name="Millares 6 2 5 2 3 5" xfId="10226" xr:uid="{653177A8-168F-40B9-9DA6-24BCBE7D9362}"/>
    <cellStyle name="Millares 6 2 5 2 3 5 2" xfId="21669" xr:uid="{A291722B-69DF-46AA-9350-7A577B727CC8}"/>
    <cellStyle name="Millares 6 2 5 2 3 5 2 2" xfId="44563" xr:uid="{3BCC24E4-E8F4-4BD8-91C2-76A28845A871}"/>
    <cellStyle name="Millares 6 2 5 2 3 5 3" xfId="33122" xr:uid="{F67AF108-150D-4252-9D4A-C0F8F680E14E}"/>
    <cellStyle name="Millares 6 2 5 2 3 6" xfId="11310" xr:uid="{0275D07B-D152-4174-BE58-F51E27C394F2}"/>
    <cellStyle name="Millares 6 2 5 2 3 6 2" xfId="22753" xr:uid="{7925625A-F259-496D-9C08-2A878ADCFF60}"/>
    <cellStyle name="Millares 6 2 5 2 3 6 2 2" xfId="45647" xr:uid="{3494069A-66AE-4B6F-BCE4-839BADC521AA}"/>
    <cellStyle name="Millares 6 2 5 2 3 6 3" xfId="34206" xr:uid="{054AEEA6-FB04-48BE-A44A-AB3C495A6F29}"/>
    <cellStyle name="Millares 6 2 5 2 3 7" xfId="12375" xr:uid="{63D5A863-7270-42A9-8186-2A8A532732E7}"/>
    <cellStyle name="Millares 6 2 5 2 3 7 2" xfId="35269" xr:uid="{55C7E6F4-89B1-4DFD-9D7F-ACB51E4DBF2E}"/>
    <cellStyle name="Millares 6 2 5 2 3 8" xfId="23828" xr:uid="{5F909520-37C5-43EE-B276-F561CA4B0591}"/>
    <cellStyle name="Millares 6 2 5 2 3 9" xfId="46711" xr:uid="{744530E8-B1CD-479C-9CBE-61A5B0BFE1B2}"/>
    <cellStyle name="Millares 6 2 5 2 4" xfId="1445" xr:uid="{828BE75E-10BB-4A28-8353-74CBBFB5D81F}"/>
    <cellStyle name="Millares 6 2 5 2 4 2" xfId="2762" xr:uid="{941D2A2A-81CF-467A-847A-8DCD93AE4F41}"/>
    <cellStyle name="Millares 6 2 5 2 4 2 2" xfId="7010" xr:uid="{EE0F6B31-509C-4FF4-99BA-BD57CAFBE1F6}"/>
    <cellStyle name="Millares 6 2 5 2 4 2 2 2" xfId="18462" xr:uid="{68D3DBA2-10EF-4E6C-BBC2-05C427FF5945}"/>
    <cellStyle name="Millares 6 2 5 2 4 2 2 2 2" xfId="41356" xr:uid="{35C28D99-3873-477B-8205-917706EDB48C}"/>
    <cellStyle name="Millares 6 2 5 2 4 2 2 3" xfId="29915" xr:uid="{7D8B5879-927F-4CCE-8330-38D642A519B5}"/>
    <cellStyle name="Millares 6 2 5 2 4 2 2 4" xfId="52797" xr:uid="{89D7E530-A6AC-4C5F-A25B-80B54483DB09}"/>
    <cellStyle name="Millares 6 2 5 2 4 2 3" xfId="14220" xr:uid="{910866DD-B0D9-49E9-B76C-19F16E19C0FC}"/>
    <cellStyle name="Millares 6 2 5 2 4 2 3 2" xfId="37114" xr:uid="{2C56F067-4A22-4851-A8F9-ECF24B561BFC}"/>
    <cellStyle name="Millares 6 2 5 2 4 2 4" xfId="25673" xr:uid="{E58CE7DA-19E2-4342-98BF-22E400EB6A51}"/>
    <cellStyle name="Millares 6 2 5 2 4 2 5" xfId="48556" xr:uid="{EE237C20-8D47-407D-92F8-90B785899314}"/>
    <cellStyle name="Millares 6 2 5 2 4 3" xfId="5693" xr:uid="{BE8969D0-93AA-43BD-837D-D47EF11E7535}"/>
    <cellStyle name="Millares 6 2 5 2 4 3 2" xfId="17145" xr:uid="{A1B85346-7799-4FF8-B20B-997DD150B205}"/>
    <cellStyle name="Millares 6 2 5 2 4 3 2 2" xfId="40039" xr:uid="{700B490F-2588-4F14-8A4B-B037A2DC1EE4}"/>
    <cellStyle name="Millares 6 2 5 2 4 3 3" xfId="28598" xr:uid="{85C78F5A-6EC2-4939-8D00-739AC5BF53DE}"/>
    <cellStyle name="Millares 6 2 5 2 4 3 4" xfId="51480" xr:uid="{1AF22C95-05AC-47C5-8DCB-DD587F11BA20}"/>
    <cellStyle name="Millares 6 2 5 2 4 4" xfId="12903" xr:uid="{8EB01F34-C5CA-4B4C-93FB-4612F471960D}"/>
    <cellStyle name="Millares 6 2 5 2 4 4 2" xfId="35797" xr:uid="{3A64F3BE-F066-4CC1-B234-554B48E7C15C}"/>
    <cellStyle name="Millares 6 2 5 2 4 5" xfId="24356" xr:uid="{FA0CC919-539B-43F3-A31C-43F63AAEBFF9}"/>
    <cellStyle name="Millares 6 2 5 2 4 6" xfId="47239" xr:uid="{0DE03AE3-1CFB-40F9-9CDE-B749B04DD099}"/>
    <cellStyle name="Millares 6 2 5 2 5" xfId="1707" xr:uid="{D55CA102-DF8B-44B0-A795-9F5C08422832}"/>
    <cellStyle name="Millares 6 2 5 2 5 2" xfId="5955" xr:uid="{2DC47E71-1028-4274-9422-D31D50FC411E}"/>
    <cellStyle name="Millares 6 2 5 2 5 2 2" xfId="17407" xr:uid="{8EC12C05-84D0-44BF-973F-E5331F85BA10}"/>
    <cellStyle name="Millares 6 2 5 2 5 2 2 2" xfId="40301" xr:uid="{0E867BE4-A55A-4FBA-A26B-EE4B0F169DB0}"/>
    <cellStyle name="Millares 6 2 5 2 5 2 3" xfId="28860" xr:uid="{6FC6B509-047F-493D-A116-3D104214530A}"/>
    <cellStyle name="Millares 6 2 5 2 5 2 4" xfId="51742" xr:uid="{FC9B3724-26AD-4A67-8956-4E14335D572D}"/>
    <cellStyle name="Millares 6 2 5 2 5 3" xfId="13165" xr:uid="{6152C14E-E37F-48F1-B7FF-D632296D823E}"/>
    <cellStyle name="Millares 6 2 5 2 5 3 2" xfId="36059" xr:uid="{7C1636E7-7EC2-46CA-AF04-9F15BB61B251}"/>
    <cellStyle name="Millares 6 2 5 2 5 4" xfId="24618" xr:uid="{F42C097D-FA6D-4206-AE58-F0DB4ECEE6F9}"/>
    <cellStyle name="Millares 6 2 5 2 5 5" xfId="47501" xr:uid="{C4715164-D039-4B1B-83C5-1421E75BBE3F}"/>
    <cellStyle name="Millares 6 2 5 2 6" xfId="3030" xr:uid="{9FBF57D9-D42C-43F0-B364-CDB0C98400D0}"/>
    <cellStyle name="Millares 6 2 5 2 6 2" xfId="7273" xr:uid="{83B5A2FD-6A27-4780-9FB0-BB43356DA2C6}"/>
    <cellStyle name="Millares 6 2 5 2 6 2 2" xfId="18725" xr:uid="{A3491D0E-5071-4FF8-A6B6-23D4022441CD}"/>
    <cellStyle name="Millares 6 2 5 2 6 2 2 2" xfId="41619" xr:uid="{42C0A0DD-F8B1-40BA-A89C-0ED99B6F2985}"/>
    <cellStyle name="Millares 6 2 5 2 6 2 3" xfId="30178" xr:uid="{CE3A32E3-BA00-4811-9031-5418BE64F50C}"/>
    <cellStyle name="Millares 6 2 5 2 6 2 4" xfId="53060" xr:uid="{CAEF0403-BD61-45C4-BE3C-464B10474A9C}"/>
    <cellStyle name="Millares 6 2 5 2 6 3" xfId="14483" xr:uid="{9EC9086E-B5B9-4725-9FB6-C07BA3CE8DCD}"/>
    <cellStyle name="Millares 6 2 5 2 6 3 2" xfId="37377" xr:uid="{6129D4A8-D3FB-4726-B892-32E94D958363}"/>
    <cellStyle name="Millares 6 2 5 2 6 4" xfId="25936" xr:uid="{D704D364-5A46-4C4E-9EAF-7CE9A61B55A6}"/>
    <cellStyle name="Millares 6 2 5 2 6 5" xfId="48818" xr:uid="{64B07EEA-E9F6-4493-A9A5-B355CC0310E7}"/>
    <cellStyle name="Millares 6 2 5 2 7" xfId="3290" xr:uid="{83071B61-DFD1-4887-B0C3-D7A049C9F612}"/>
    <cellStyle name="Millares 6 2 5 2 7 2" xfId="7533" xr:uid="{62135FC2-84E9-416D-8E39-752315A92699}"/>
    <cellStyle name="Millares 6 2 5 2 7 2 2" xfId="18985" xr:uid="{33393A45-66BB-41A5-8EC2-EA5BEE899CE8}"/>
    <cellStyle name="Millares 6 2 5 2 7 2 2 2" xfId="41879" xr:uid="{C689CE8D-461A-4356-A8D6-54634FA9F7D9}"/>
    <cellStyle name="Millares 6 2 5 2 7 2 3" xfId="30438" xr:uid="{90E824AA-2438-42FE-8535-053DB7CC40FB}"/>
    <cellStyle name="Millares 6 2 5 2 7 2 4" xfId="53320" xr:uid="{B4E03A0D-5FED-4B45-95E8-BB98F160D228}"/>
    <cellStyle name="Millares 6 2 5 2 7 3" xfId="14743" xr:uid="{C78EE169-AEBB-4CCD-BCA6-BF2D13A9A754}"/>
    <cellStyle name="Millares 6 2 5 2 7 3 2" xfId="37637" xr:uid="{AE950778-8791-4C3A-81FF-7FA80CB48474}"/>
    <cellStyle name="Millares 6 2 5 2 7 4" xfId="26196" xr:uid="{2DB87957-C5F0-4957-8ED4-C084456B8260}"/>
    <cellStyle name="Millares 6 2 5 2 7 5" xfId="49078" xr:uid="{879181FE-6A62-4B78-A6FD-0ED2107611F7}"/>
    <cellStyle name="Millares 6 2 5 2 8" xfId="3551" xr:uid="{F8A79913-3A23-4366-94E7-FA8A32824BD4}"/>
    <cellStyle name="Millares 6 2 5 2 8 2" xfId="7794" xr:uid="{7DCE0AAC-9CB4-4268-8200-AC9D7965EB8E}"/>
    <cellStyle name="Millares 6 2 5 2 8 2 2" xfId="19246" xr:uid="{B401456F-0496-4A43-B92D-84BEC4F8CD8C}"/>
    <cellStyle name="Millares 6 2 5 2 8 2 2 2" xfId="42140" xr:uid="{7DD87287-F1DC-4D6B-B3BE-295DB16655E1}"/>
    <cellStyle name="Millares 6 2 5 2 8 2 3" xfId="30699" xr:uid="{286AD6FA-E2B2-4D62-81FB-FE77E47C2F87}"/>
    <cellStyle name="Millares 6 2 5 2 8 2 4" xfId="53581" xr:uid="{34DED463-96E3-4D39-8C62-CE262B6FC689}"/>
    <cellStyle name="Millares 6 2 5 2 8 3" xfId="15004" xr:uid="{65467898-3411-47F3-8981-38E19681B4A9}"/>
    <cellStyle name="Millares 6 2 5 2 8 3 2" xfId="37898" xr:uid="{B101BD6C-1111-4E03-9EE7-649DA1CF669A}"/>
    <cellStyle name="Millares 6 2 5 2 8 4" xfId="26457" xr:uid="{17EB0BC4-8AC8-4C2C-BF24-E836C3A9E51D}"/>
    <cellStyle name="Millares 6 2 5 2 8 5" xfId="49339" xr:uid="{A2E7D961-F63D-4876-98C8-AA54A0F1F4FA}"/>
    <cellStyle name="Millares 6 2 5 2 9" xfId="4619" xr:uid="{1FA6B380-9F53-4B69-8BD0-377C17B00500}"/>
    <cellStyle name="Millares 6 2 5 2 9 2" xfId="16071" xr:uid="{F08CB883-3068-4A1C-A3CC-FBB8EC874C08}"/>
    <cellStyle name="Millares 6 2 5 2 9 2 2" xfId="38965" xr:uid="{CA326651-CB64-460F-AB18-A5B508D85C8F}"/>
    <cellStyle name="Millares 6 2 5 2 9 3" xfId="27524" xr:uid="{011FAC34-2E1F-4FCF-8E7C-9B2A912CCE42}"/>
    <cellStyle name="Millares 6 2 5 2 9 4" xfId="50406" xr:uid="{59363109-737C-4527-8B09-0E37765FAAA2}"/>
    <cellStyle name="Millares 6 2 5 3" xfId="536" xr:uid="{A67D6CDC-5493-4B04-83AD-B448DCE6BA29}"/>
    <cellStyle name="Millares 6 2 5 3 10" xfId="46331" xr:uid="{0D75DDF9-9613-4582-A497-F2ECEB5827ED}"/>
    <cellStyle name="Millares 6 2 5 3 2" xfId="1064" xr:uid="{5EA9AFF7-923A-4564-B686-78E4B0A13D9F}"/>
    <cellStyle name="Millares 6 2 5 3 2 2" xfId="2381" xr:uid="{DD9FD7E8-6D19-4E3C-843B-1B3EC5ADF45A}"/>
    <cellStyle name="Millares 6 2 5 3 2 2 2" xfId="6629" xr:uid="{AF1BBEBB-9246-41C0-916A-2CAE71C6DCAC}"/>
    <cellStyle name="Millares 6 2 5 3 2 2 2 2" xfId="18081" xr:uid="{D08A9830-DDD6-4939-AE84-6215DE8AAF49}"/>
    <cellStyle name="Millares 6 2 5 3 2 2 2 2 2" xfId="40975" xr:uid="{ED165C68-54C4-40EC-A611-C1907BEA922D}"/>
    <cellStyle name="Millares 6 2 5 3 2 2 2 3" xfId="29534" xr:uid="{816027B9-CA6F-49AD-8979-EE3E299E97FC}"/>
    <cellStyle name="Millares 6 2 5 3 2 2 2 4" xfId="52416" xr:uid="{DD1C2296-5C3F-44ED-8F37-68171877AA92}"/>
    <cellStyle name="Millares 6 2 5 3 2 2 3" xfId="13839" xr:uid="{99B4C3F2-E0D1-4134-8C69-17EEE8399575}"/>
    <cellStyle name="Millares 6 2 5 3 2 2 3 2" xfId="36733" xr:uid="{7314F99B-587F-4EA0-92E0-FA67AD322013}"/>
    <cellStyle name="Millares 6 2 5 3 2 2 4" xfId="25292" xr:uid="{EE3AECBF-9641-418C-A44B-F4C913841129}"/>
    <cellStyle name="Millares 6 2 5 3 2 2 5" xfId="48175" xr:uid="{F2F0B69C-4415-475B-B443-F23CFC0F25BC}"/>
    <cellStyle name="Millares 6 2 5 3 2 3" xfId="4225" xr:uid="{D42CB81A-60E7-42FB-BF89-8E6BFF9514F6}"/>
    <cellStyle name="Millares 6 2 5 3 2 3 2" xfId="8468" xr:uid="{AFED0A85-ADEA-4210-A4BD-14D03F86774A}"/>
    <cellStyle name="Millares 6 2 5 3 2 3 2 2" xfId="19920" xr:uid="{1EAE5A93-D2A7-4772-A107-A317DB3081F9}"/>
    <cellStyle name="Millares 6 2 5 3 2 3 2 2 2" xfId="42814" xr:uid="{94D2D68E-2BAD-4B90-A606-9F799838522E}"/>
    <cellStyle name="Millares 6 2 5 3 2 3 2 3" xfId="31373" xr:uid="{054075F6-0728-4E24-BB40-14168D018EC0}"/>
    <cellStyle name="Millares 6 2 5 3 2 3 2 4" xfId="54255" xr:uid="{EBD0A481-2579-44A2-B9D0-0D8C69A57F65}"/>
    <cellStyle name="Millares 6 2 5 3 2 3 3" xfId="15678" xr:uid="{62D0AF15-D766-4766-A8F1-D6223A206C56}"/>
    <cellStyle name="Millares 6 2 5 3 2 3 3 2" xfId="38572" xr:uid="{D3B105F5-3707-4E28-B1F3-0FC9D0B5F13E}"/>
    <cellStyle name="Millares 6 2 5 3 2 3 4" xfId="27131" xr:uid="{EDD82B86-43AD-40C5-9688-913A4FF07510}"/>
    <cellStyle name="Millares 6 2 5 3 2 3 5" xfId="50013" xr:uid="{4D954F84-E6D5-47E5-8638-84DD15FBFDBD}"/>
    <cellStyle name="Millares 6 2 5 3 2 4" xfId="5312" xr:uid="{35D4562C-587A-4019-8FFA-D226C3DE5008}"/>
    <cellStyle name="Millares 6 2 5 3 2 4 2" xfId="16764" xr:uid="{7C7D545E-3BC8-4A54-BC9C-665D7F76AECA}"/>
    <cellStyle name="Millares 6 2 5 3 2 4 2 2" xfId="39658" xr:uid="{B200AF6D-0E1E-4868-B5CE-B7EDE802DC97}"/>
    <cellStyle name="Millares 6 2 5 3 2 4 3" xfId="28217" xr:uid="{3CCF8052-AD64-491F-B80C-56E60B25215A}"/>
    <cellStyle name="Millares 6 2 5 3 2 4 4" xfId="51099" xr:uid="{13E7B300-F0DB-4C14-B5EE-72F1DC6CA24C}"/>
    <cellStyle name="Millares 6 2 5 3 2 5" xfId="10373" xr:uid="{BF30460B-BD10-4F37-BE1E-DFBA08E1F03E}"/>
    <cellStyle name="Millares 6 2 5 3 2 5 2" xfId="21816" xr:uid="{15C07245-7A6E-4C83-91C5-85AE0D8A39FB}"/>
    <cellStyle name="Millares 6 2 5 3 2 5 2 2" xfId="44710" xr:uid="{549B98A2-C4D9-4736-B942-2947192804A2}"/>
    <cellStyle name="Millares 6 2 5 3 2 5 3" xfId="33269" xr:uid="{2337224A-B1D4-41C6-83C6-A1BC7EEAE1E0}"/>
    <cellStyle name="Millares 6 2 5 3 2 6" xfId="11457" xr:uid="{5FAB3579-891B-4EAF-BB1C-D748F3AB810B}"/>
    <cellStyle name="Millares 6 2 5 3 2 6 2" xfId="22900" xr:uid="{A72462E7-A32F-4A15-B855-5C6AB3490367}"/>
    <cellStyle name="Millares 6 2 5 3 2 6 2 2" xfId="45794" xr:uid="{50132555-4893-40ED-98CB-E0631B543820}"/>
    <cellStyle name="Millares 6 2 5 3 2 6 3" xfId="34353" xr:uid="{C1E2B53C-E1A2-4578-B8B8-2F23F406BEA4}"/>
    <cellStyle name="Millares 6 2 5 3 2 7" xfId="12522" xr:uid="{0F4DB712-7A31-41AD-A88C-612E7C6FF456}"/>
    <cellStyle name="Millares 6 2 5 3 2 7 2" xfId="35416" xr:uid="{DD4D0C69-63B1-46CD-A773-503FC3B1C23C}"/>
    <cellStyle name="Millares 6 2 5 3 2 8" xfId="23975" xr:uid="{5EC383C9-D3AE-458C-B3A0-1B2FA31FFB87}"/>
    <cellStyle name="Millares 6 2 5 3 2 9" xfId="46858" xr:uid="{4AFFDE28-2DB1-4AF0-91F4-4570292BFD8A}"/>
    <cellStyle name="Millares 6 2 5 3 3" xfId="1854" xr:uid="{46678FBF-BD11-4EB6-90D2-D941728D7061}"/>
    <cellStyle name="Millares 6 2 5 3 3 2" xfId="6102" xr:uid="{509624AD-AF53-4A7C-AF5E-B2DF1E2CD40A}"/>
    <cellStyle name="Millares 6 2 5 3 3 2 2" xfId="17554" xr:uid="{A5075936-3E19-4241-B5BC-846BCDB26FA2}"/>
    <cellStyle name="Millares 6 2 5 3 3 2 2 2" xfId="40448" xr:uid="{C5995007-F281-4833-988A-18ACAE18B414}"/>
    <cellStyle name="Millares 6 2 5 3 3 2 3" xfId="29007" xr:uid="{2147EE9F-4F0B-437F-9947-E567EA91019C}"/>
    <cellStyle name="Millares 6 2 5 3 3 2 4" xfId="51889" xr:uid="{CE9E0722-98EA-4356-B1E9-943BAA22FB22}"/>
    <cellStyle name="Millares 6 2 5 3 3 3" xfId="13312" xr:uid="{00724A52-68C0-41AB-B996-3710B14BD6C8}"/>
    <cellStyle name="Millares 6 2 5 3 3 3 2" xfId="36206" xr:uid="{EC3A82AB-A3EF-4AAC-B038-BE997C48727F}"/>
    <cellStyle name="Millares 6 2 5 3 3 4" xfId="24765" xr:uid="{679C7BEF-F005-4883-8BFA-C779E9971994}"/>
    <cellStyle name="Millares 6 2 5 3 3 5" xfId="47648" xr:uid="{DB11A0FA-4BEF-4EC4-97C2-58359EA38FF7}"/>
    <cellStyle name="Millares 6 2 5 3 4" xfId="3698" xr:uid="{F53BE7E4-19FD-4B2E-8C64-FF20C7C1F3AE}"/>
    <cellStyle name="Millares 6 2 5 3 4 2" xfId="7941" xr:uid="{7A7DA808-C4F7-487B-8829-1B24CDFF3343}"/>
    <cellStyle name="Millares 6 2 5 3 4 2 2" xfId="19393" xr:uid="{1A56EB13-FB25-4BEB-920F-53CF339C9794}"/>
    <cellStyle name="Millares 6 2 5 3 4 2 2 2" xfId="42287" xr:uid="{6471E51D-D896-41B5-87C9-539BFB9B0000}"/>
    <cellStyle name="Millares 6 2 5 3 4 2 3" xfId="30846" xr:uid="{B30F1741-A29E-4348-9A1C-831664021555}"/>
    <cellStyle name="Millares 6 2 5 3 4 2 4" xfId="53728" xr:uid="{A1E5133F-5228-43C6-AE56-55377FC27DD3}"/>
    <cellStyle name="Millares 6 2 5 3 4 3" xfId="15151" xr:uid="{634A36EF-3768-4224-8A78-ACB3AD115E2E}"/>
    <cellStyle name="Millares 6 2 5 3 4 3 2" xfId="38045" xr:uid="{95A1EEE2-D2EC-4463-9D6B-B19F78647A95}"/>
    <cellStyle name="Millares 6 2 5 3 4 4" xfId="26604" xr:uid="{9EE472C3-1112-452E-A708-1D81480D796F}"/>
    <cellStyle name="Millares 6 2 5 3 4 5" xfId="49486" xr:uid="{CDABDC01-E9CC-4D4F-A1F8-4B3553A1D1E4}"/>
    <cellStyle name="Millares 6 2 5 3 5" xfId="4785" xr:uid="{4799F5C3-DBC5-49AC-988C-76EFE5AFD917}"/>
    <cellStyle name="Millares 6 2 5 3 5 2" xfId="16237" xr:uid="{9F2CAE65-E29B-4B97-8E7F-B8FFA27A52A6}"/>
    <cellStyle name="Millares 6 2 5 3 5 2 2" xfId="39131" xr:uid="{0B91DD3B-C649-4D97-B433-CAA5DBCC859D}"/>
    <cellStyle name="Millares 6 2 5 3 5 3" xfId="27690" xr:uid="{4B8E4E75-D562-4B17-B55D-2E628C65832D}"/>
    <cellStyle name="Millares 6 2 5 3 5 4" xfId="50572" xr:uid="{93620995-4B50-4173-9F52-EA431A4DC906}"/>
    <cellStyle name="Millares 6 2 5 3 6" xfId="9846" xr:uid="{E2BCFC49-904A-4D4C-89F5-74EA9C5B52FD}"/>
    <cellStyle name="Millares 6 2 5 3 6 2" xfId="21289" xr:uid="{52AF1374-7906-4148-B252-485A37AEAC4E}"/>
    <cellStyle name="Millares 6 2 5 3 6 2 2" xfId="44183" xr:uid="{73F63527-8117-4EA3-8AD3-62C0A2170624}"/>
    <cellStyle name="Millares 6 2 5 3 6 3" xfId="32742" xr:uid="{A50BE6F1-F564-418B-BEF0-D72F3828B34F}"/>
    <cellStyle name="Millares 6 2 5 3 7" xfId="10930" xr:uid="{38C86257-71E3-4774-A1AF-47204F8CC2C0}"/>
    <cellStyle name="Millares 6 2 5 3 7 2" xfId="22373" xr:uid="{E2394FF6-0882-49A2-845D-04678F5FD196}"/>
    <cellStyle name="Millares 6 2 5 3 7 2 2" xfId="45267" xr:uid="{0120181C-AE09-472D-B88A-8B82697FF681}"/>
    <cellStyle name="Millares 6 2 5 3 7 3" xfId="33826" xr:uid="{ACDBC39A-4296-42E6-9B54-0378762A4C56}"/>
    <cellStyle name="Millares 6 2 5 3 8" xfId="11995" xr:uid="{1944123C-7B8C-487F-88F5-BE2A67D3B696}"/>
    <cellStyle name="Millares 6 2 5 3 8 2" xfId="34889" xr:uid="{588B55A5-F908-4FB3-9033-E23568B4B20B}"/>
    <cellStyle name="Millares 6 2 5 3 9" xfId="23448" xr:uid="{57A9E79C-1AE9-448E-B0B9-264BE527FF5D}"/>
    <cellStyle name="Millares 6 2 5 4" xfId="801" xr:uid="{D4098C38-B9EA-414D-B7AB-474621A7413E}"/>
    <cellStyle name="Millares 6 2 5 4 2" xfId="2118" xr:uid="{73026A3B-1738-4C9D-84E5-B9726F060431}"/>
    <cellStyle name="Millares 6 2 5 4 2 2" xfId="6366" xr:uid="{F0748BB6-9E67-4B56-BF28-8B0A13B97BA1}"/>
    <cellStyle name="Millares 6 2 5 4 2 2 2" xfId="17818" xr:uid="{D2BA2DAC-16AB-4DFB-8C81-483E6E1AADE4}"/>
    <cellStyle name="Millares 6 2 5 4 2 2 2 2" xfId="40712" xr:uid="{29A0F6CB-C47D-4DDD-89CD-268FD69F9556}"/>
    <cellStyle name="Millares 6 2 5 4 2 2 3" xfId="29271" xr:uid="{4FD9D9E9-EE9A-4A5F-9789-25DCDB566B4E}"/>
    <cellStyle name="Millares 6 2 5 4 2 2 4" xfId="52153" xr:uid="{38A439CD-2C92-41ED-9402-92B9E5306EC5}"/>
    <cellStyle name="Millares 6 2 5 4 2 3" xfId="13576" xr:uid="{3AF80364-0B31-4040-829B-EA6D18AE187B}"/>
    <cellStyle name="Millares 6 2 5 4 2 3 2" xfId="36470" xr:uid="{E1684DE4-5E17-4466-B735-51BBEBF55E14}"/>
    <cellStyle name="Millares 6 2 5 4 2 4" xfId="25029" xr:uid="{0C63D6C0-B618-494F-8F23-CD7C8FDE48B5}"/>
    <cellStyle name="Millares 6 2 5 4 2 5" xfId="47912" xr:uid="{48C4D7E3-13AE-4A16-AA2B-3637770F237F}"/>
    <cellStyle name="Millares 6 2 5 4 3" xfId="3962" xr:uid="{63156BFF-A431-40AC-A5A3-F150392CB0A1}"/>
    <cellStyle name="Millares 6 2 5 4 3 2" xfId="8205" xr:uid="{0E96235B-8293-4FC2-A1D7-BE37A27F8EA7}"/>
    <cellStyle name="Millares 6 2 5 4 3 2 2" xfId="19657" xr:uid="{B619BC33-B98A-48FF-A682-54C3D73A8E2C}"/>
    <cellStyle name="Millares 6 2 5 4 3 2 2 2" xfId="42551" xr:uid="{D4EA3072-5BBB-4C94-883C-C29A4E3FE163}"/>
    <cellStyle name="Millares 6 2 5 4 3 2 3" xfId="31110" xr:uid="{18BE347C-ACB9-46F8-94C7-9EFB06EDE3BA}"/>
    <cellStyle name="Millares 6 2 5 4 3 2 4" xfId="53992" xr:uid="{6A43F323-4033-4667-9125-5693ED23ABA7}"/>
    <cellStyle name="Millares 6 2 5 4 3 3" xfId="15415" xr:uid="{CE28456E-86AA-4BDB-8405-B17E84B03EEC}"/>
    <cellStyle name="Millares 6 2 5 4 3 3 2" xfId="38309" xr:uid="{2F70BE03-0706-4897-AA3D-2C7F5CCB2D98}"/>
    <cellStyle name="Millares 6 2 5 4 3 4" xfId="26868" xr:uid="{6777EFDB-A9E9-4ED1-A8FB-C265621D491E}"/>
    <cellStyle name="Millares 6 2 5 4 3 5" xfId="49750" xr:uid="{49E45697-BC85-47AF-80FD-1DA2116F788D}"/>
    <cellStyle name="Millares 6 2 5 4 4" xfId="5049" xr:uid="{645536AA-991C-4F97-95B1-F2BFE0F36F1E}"/>
    <cellStyle name="Millares 6 2 5 4 4 2" xfId="16501" xr:uid="{8EA4BFC4-9CDC-4DF7-8D7C-6B9BAF0DBA50}"/>
    <cellStyle name="Millares 6 2 5 4 4 2 2" xfId="39395" xr:uid="{FA31163A-B665-4090-A767-0A1D10735FC4}"/>
    <cellStyle name="Millares 6 2 5 4 4 3" xfId="27954" xr:uid="{D4098993-8AC1-430E-B1CF-1642A1BC10F4}"/>
    <cellStyle name="Millares 6 2 5 4 4 4" xfId="50836" xr:uid="{CB597BCC-E67A-4763-8474-591F1E7C451A}"/>
    <cellStyle name="Millares 6 2 5 4 5" xfId="10110" xr:uid="{9C782FEC-6773-4756-AE34-8AA90C47A743}"/>
    <cellStyle name="Millares 6 2 5 4 5 2" xfId="21553" xr:uid="{5BC86C34-C7DB-46FD-B56B-BDFE63D4503F}"/>
    <cellStyle name="Millares 6 2 5 4 5 2 2" xfId="44447" xr:uid="{925E6E8C-6621-41FD-9EFC-1B7208C31BA0}"/>
    <cellStyle name="Millares 6 2 5 4 5 3" xfId="33006" xr:uid="{786A570C-6C9F-442E-8E60-4D1EE24613FC}"/>
    <cellStyle name="Millares 6 2 5 4 6" xfId="11194" xr:uid="{D71B2F7F-A31B-47B9-9E5F-06DF22864724}"/>
    <cellStyle name="Millares 6 2 5 4 6 2" xfId="22637" xr:uid="{CAEF82C0-0A0D-4A59-A86D-D7AC029FC28D}"/>
    <cellStyle name="Millares 6 2 5 4 6 2 2" xfId="45531" xr:uid="{1E9CDEA7-6820-4268-B973-AD2A5EE061C4}"/>
    <cellStyle name="Millares 6 2 5 4 6 3" xfId="34090" xr:uid="{DAAA4C8D-F97C-4010-923F-1D6F191F52E1}"/>
    <cellStyle name="Millares 6 2 5 4 7" xfId="12259" xr:uid="{2228D141-F9E3-48C1-A205-4A67D792D4F5}"/>
    <cellStyle name="Millares 6 2 5 4 7 2" xfId="35153" xr:uid="{0A75C46A-7B95-41E6-B834-F028D60DF92F}"/>
    <cellStyle name="Millares 6 2 5 4 8" xfId="23712" xr:uid="{8A995BEF-9AC2-401C-A5A8-7D9AC121B36B}"/>
    <cellStyle name="Millares 6 2 5 4 9" xfId="46595" xr:uid="{2BDA1837-D050-4DD7-9A2D-1BE802A14521}"/>
    <cellStyle name="Millares 6 2 5 5" xfId="1329" xr:uid="{263EA7DA-52ED-4E75-873B-EA09356AFB8B}"/>
    <cellStyle name="Millares 6 2 5 5 2" xfId="2646" xr:uid="{651F3640-310C-4212-9749-FE82DE5EAEE2}"/>
    <cellStyle name="Millares 6 2 5 5 2 2" xfId="6894" xr:uid="{3AB59133-9FD7-4C1B-91FB-413873BDC2EB}"/>
    <cellStyle name="Millares 6 2 5 5 2 2 2" xfId="18346" xr:uid="{20C79CEF-6C12-4DCD-85DC-F4F20E2AD042}"/>
    <cellStyle name="Millares 6 2 5 5 2 2 2 2" xfId="41240" xr:uid="{C50EB96F-1AA2-4677-93A0-B31FE3BBD378}"/>
    <cellStyle name="Millares 6 2 5 5 2 2 3" xfId="29799" xr:uid="{96FB9C0D-A8C0-4BBE-BD93-802FD763C7E7}"/>
    <cellStyle name="Millares 6 2 5 5 2 2 4" xfId="52681" xr:uid="{8AD31BA2-C770-42A3-8F72-5EA72567C1DC}"/>
    <cellStyle name="Millares 6 2 5 5 2 3" xfId="14104" xr:uid="{FCE549FA-1E85-4A18-AA7B-9A20B9B0C6E0}"/>
    <cellStyle name="Millares 6 2 5 5 2 3 2" xfId="36998" xr:uid="{CA4ABFA8-F798-4063-9CE9-1FA0F72462CD}"/>
    <cellStyle name="Millares 6 2 5 5 2 4" xfId="25557" xr:uid="{51F388B5-E643-43CD-9DE3-15AC997B128F}"/>
    <cellStyle name="Millares 6 2 5 5 2 5" xfId="48440" xr:uid="{8DFBF309-C7AC-4CE9-8328-20C15BB76EF3}"/>
    <cellStyle name="Millares 6 2 5 5 3" xfId="5577" xr:uid="{35DCA493-3F8F-4F46-A49E-AA23265D15F8}"/>
    <cellStyle name="Millares 6 2 5 5 3 2" xfId="17029" xr:uid="{68321A81-BC52-43D2-A19C-296CFF9D88A6}"/>
    <cellStyle name="Millares 6 2 5 5 3 2 2" xfId="39923" xr:uid="{49C2069E-18BE-478E-BCA7-E5C5DFA4DAE5}"/>
    <cellStyle name="Millares 6 2 5 5 3 3" xfId="28482" xr:uid="{3981FA17-A5D8-4E1F-B039-83D2E4CAD995}"/>
    <cellStyle name="Millares 6 2 5 5 3 4" xfId="51364" xr:uid="{5F7E33D3-2982-44F2-BEC3-3E6DCA6FE452}"/>
    <cellStyle name="Millares 6 2 5 5 4" xfId="12787" xr:uid="{1F1F21A5-BFB3-46EF-80B2-714E9A8B9D2D}"/>
    <cellStyle name="Millares 6 2 5 5 4 2" xfId="35681" xr:uid="{00C87851-640D-40E1-AF0B-8069D489F306}"/>
    <cellStyle name="Millares 6 2 5 5 5" xfId="24240" xr:uid="{80675ECA-A1E6-456D-B2D8-9A61B3594208}"/>
    <cellStyle name="Millares 6 2 5 5 6" xfId="47123" xr:uid="{022CC976-B8B9-4D16-A565-B1E670F093D7}"/>
    <cellStyle name="Millares 6 2 5 6" xfId="1591" xr:uid="{5E2E6297-E6DE-4B9C-85B3-0125FBA63F50}"/>
    <cellStyle name="Millares 6 2 5 6 2" xfId="5839" xr:uid="{68EAC08B-788C-4257-ABAB-127313161213}"/>
    <cellStyle name="Millares 6 2 5 6 2 2" xfId="17291" xr:uid="{C1D465F4-00BD-45AB-A454-F8C96637A06D}"/>
    <cellStyle name="Millares 6 2 5 6 2 2 2" xfId="40185" xr:uid="{96CFC097-16BD-4A0B-A527-7912EDD2DF2E}"/>
    <cellStyle name="Millares 6 2 5 6 2 3" xfId="28744" xr:uid="{32192383-1437-4C93-8264-0E33FDAEA3D0}"/>
    <cellStyle name="Millares 6 2 5 6 2 4" xfId="51626" xr:uid="{1BD5F3FB-2283-49C3-A74D-FCA069099899}"/>
    <cellStyle name="Millares 6 2 5 6 3" xfId="13049" xr:uid="{9A0C1A25-03D4-43A3-BB49-15A8426D9B07}"/>
    <cellStyle name="Millares 6 2 5 6 3 2" xfId="35943" xr:uid="{40F59803-AB67-49F8-B3EC-7A7A84886ACD}"/>
    <cellStyle name="Millares 6 2 5 6 4" xfId="24502" xr:uid="{E4DD2585-3A39-4F48-A39A-B7E07450BA83}"/>
    <cellStyle name="Millares 6 2 5 6 5" xfId="47385" xr:uid="{F576E5F1-919F-402C-A3BC-E3F941382F5A}"/>
    <cellStyle name="Millares 6 2 5 7" xfId="2914" xr:uid="{DFF81871-4E21-49E1-93BF-6481FF943150}"/>
    <cellStyle name="Millares 6 2 5 7 2" xfId="7157" xr:uid="{FA0CF9C1-7DE1-4E5C-B4F9-71780C50218F}"/>
    <cellStyle name="Millares 6 2 5 7 2 2" xfId="18609" xr:uid="{D9D4285D-7A55-4BA5-9AF9-5410529F2A98}"/>
    <cellStyle name="Millares 6 2 5 7 2 2 2" xfId="41503" xr:uid="{7088DCEC-4F44-4922-A2A8-754E19659498}"/>
    <cellStyle name="Millares 6 2 5 7 2 3" xfId="30062" xr:uid="{CA775A5D-EBD5-46CD-B679-73BA4D68CE62}"/>
    <cellStyle name="Millares 6 2 5 7 2 4" xfId="52944" xr:uid="{22E75936-C6E6-4601-A0D8-54ED1DF3B4B4}"/>
    <cellStyle name="Millares 6 2 5 7 3" xfId="14367" xr:uid="{4566C81B-5050-4B2C-8174-D12FD9925332}"/>
    <cellStyle name="Millares 6 2 5 7 3 2" xfId="37261" xr:uid="{C3928281-DC5C-4B31-B92B-A02B8EFE39F2}"/>
    <cellStyle name="Millares 6 2 5 7 4" xfId="25820" xr:uid="{954B327D-7A41-466C-BD2C-C639BE171CA0}"/>
    <cellStyle name="Millares 6 2 5 7 5" xfId="48702" xr:uid="{2EDCC8E8-7FAF-47BD-8EEC-C562FA34A760}"/>
    <cellStyle name="Millares 6 2 5 8" xfId="3174" xr:uid="{32CA98BB-3DD2-43C0-9508-3050B26824A3}"/>
    <cellStyle name="Millares 6 2 5 8 2" xfId="7417" xr:uid="{F590F5FC-2D6F-40EE-AD61-E7F16C3E63B9}"/>
    <cellStyle name="Millares 6 2 5 8 2 2" xfId="18869" xr:uid="{11C2AD4F-2DC5-4AA1-AEF4-B79FC22F76E6}"/>
    <cellStyle name="Millares 6 2 5 8 2 2 2" xfId="41763" xr:uid="{DF71BADE-32EB-4119-8F5C-DF4AF73C3DAF}"/>
    <cellStyle name="Millares 6 2 5 8 2 3" xfId="30322" xr:uid="{151228AB-0736-4204-90EB-7DDDD6F96FE2}"/>
    <cellStyle name="Millares 6 2 5 8 2 4" xfId="53204" xr:uid="{C1E270FB-BE1E-493A-A614-6F0AE0004F31}"/>
    <cellStyle name="Millares 6 2 5 8 3" xfId="14627" xr:uid="{C757B8E8-89FC-4C4A-97EF-18D980A8D1E7}"/>
    <cellStyle name="Millares 6 2 5 8 3 2" xfId="37521" xr:uid="{757AF0CF-CD04-4DEA-97D3-9D5CFD7B9C88}"/>
    <cellStyle name="Millares 6 2 5 8 4" xfId="26080" xr:uid="{ADA97F60-A58C-4B28-A27B-4C491CEBC1C3}"/>
    <cellStyle name="Millares 6 2 5 8 5" xfId="48962" xr:uid="{452E8CBA-B799-4E56-94BF-1DD8EF857045}"/>
    <cellStyle name="Millares 6 2 5 9" xfId="3435" xr:uid="{64863D96-3550-4938-979B-EF113E339C4E}"/>
    <cellStyle name="Millares 6 2 5 9 2" xfId="7678" xr:uid="{4B6B01B6-2F3A-4CF0-BCE6-D0600CE9B055}"/>
    <cellStyle name="Millares 6 2 5 9 2 2" xfId="19130" xr:uid="{FEEB24E2-8042-4CE0-9782-40439FD21CC1}"/>
    <cellStyle name="Millares 6 2 5 9 2 2 2" xfId="42024" xr:uid="{54E0A66B-07AF-49DC-A751-DFBCE0A61539}"/>
    <cellStyle name="Millares 6 2 5 9 2 3" xfId="30583" xr:uid="{01C9C4A2-E464-4A00-B203-184778C24FB1}"/>
    <cellStyle name="Millares 6 2 5 9 2 4" xfId="53465" xr:uid="{7FA469DB-617D-41A8-8965-11471D2E6AAA}"/>
    <cellStyle name="Millares 6 2 5 9 3" xfId="14888" xr:uid="{4B5D80A5-2018-4C21-B8A7-379D8EBFBE73}"/>
    <cellStyle name="Millares 6 2 5 9 3 2" xfId="37782" xr:uid="{79BCF1FC-2135-4807-8FB7-FC1D2E131E2A}"/>
    <cellStyle name="Millares 6 2 5 9 4" xfId="26341" xr:uid="{BE69017A-DA2F-4CEA-9145-D3B802B26ECB}"/>
    <cellStyle name="Millares 6 2 5 9 5" xfId="49223" xr:uid="{AAD8A72B-8F28-4BA7-9713-F92DED82662B}"/>
    <cellStyle name="Millares 6 2 6" xfId="292" xr:uid="{EC2B167F-3D98-4662-B432-5ED3C73F84A4}"/>
    <cellStyle name="Millares 6 2 6 10" xfId="4522" xr:uid="{99328A2F-779C-482E-9BAA-CF9BC23BB8A8}"/>
    <cellStyle name="Millares 6 2 6 10 2" xfId="15974" xr:uid="{2B27DC63-FF0C-49C3-8933-56CF3309CD61}"/>
    <cellStyle name="Millares 6 2 6 10 2 2" xfId="38868" xr:uid="{EE723283-5191-4FC0-B3C0-43329D6C4ABC}"/>
    <cellStyle name="Millares 6 2 6 10 3" xfId="27427" xr:uid="{868480EF-FD51-4B9E-A9B1-B1C1872CED67}"/>
    <cellStyle name="Millares 6 2 6 10 4" xfId="50309" xr:uid="{5D8B9ADD-4A1D-4DBE-9963-A3DCA2732CF0}"/>
    <cellStyle name="Millares 6 2 6 11" xfId="8801" xr:uid="{CF8292E7-0FAD-448D-AC74-541828038BFD}"/>
    <cellStyle name="Millares 6 2 6 11 2" xfId="20245" xr:uid="{FCA9E0D2-0B3B-4CDF-9A19-98E9A689C1D3}"/>
    <cellStyle name="Millares 6 2 6 11 2 2" xfId="43139" xr:uid="{3C0F41DE-8DC2-45B1-BD9F-64A1D152531D}"/>
    <cellStyle name="Millares 6 2 6 11 3" xfId="31698" xr:uid="{72F7B5DF-C747-47A6-956D-ABAD3B37A400}"/>
    <cellStyle name="Millares 6 2 6 11 4" xfId="54580" xr:uid="{780A035B-1CCD-4F6C-B33F-7528CA0B9C92}"/>
    <cellStyle name="Millares 6 2 6 12" xfId="9063" xr:uid="{923E91A1-D5C4-4A90-8EB6-28C3A24B3AC4}"/>
    <cellStyle name="Millares 6 2 6 12 2" xfId="20507" xr:uid="{41C88EFA-0234-4898-9A5A-9842326A92C7}"/>
    <cellStyle name="Millares 6 2 6 12 2 2" xfId="43401" xr:uid="{FA4044D0-A7C1-4673-BB4A-0480B96C9243}"/>
    <cellStyle name="Millares 6 2 6 12 3" xfId="31960" xr:uid="{F5151A2A-CFE5-498E-B474-4A58748B13BE}"/>
    <cellStyle name="Millares 6 2 6 12 4" xfId="54842" xr:uid="{F5BE6555-3F4C-4E39-9229-DF38905D7C0E}"/>
    <cellStyle name="Millares 6 2 6 13" xfId="9330" xr:uid="{06A657C0-DB32-4554-AE12-7F767145D7AE}"/>
    <cellStyle name="Millares 6 2 6 13 2" xfId="20774" xr:uid="{55925B50-9097-4361-8601-E56FD3200E3D}"/>
    <cellStyle name="Millares 6 2 6 13 2 2" xfId="43668" xr:uid="{2784FCBE-8119-40F6-B5D3-603578D5E6AC}"/>
    <cellStyle name="Millares 6 2 6 13 3" xfId="32227" xr:uid="{40B2DE78-3E92-42C6-9DD5-994390DFABFC}"/>
    <cellStyle name="Millares 6 2 6 13 4" xfId="55109" xr:uid="{C34BA227-1AB4-4039-B30D-D7CE1D83BD07}"/>
    <cellStyle name="Millares 6 2 6 14" xfId="9602" xr:uid="{A7CB91DE-7150-4DDE-848A-F7C3190A3072}"/>
    <cellStyle name="Millares 6 2 6 14 2" xfId="21045" xr:uid="{55DDB4C8-92E5-411E-B4DB-482AF824C4FE}"/>
    <cellStyle name="Millares 6 2 6 14 2 2" xfId="43939" xr:uid="{B92AAD8C-D95F-4635-B0B8-CD651F6AEE94}"/>
    <cellStyle name="Millares 6 2 6 14 3" xfId="32498" xr:uid="{C8D734A7-393D-4587-A502-B81CDDB4FAA5}"/>
    <cellStyle name="Millares 6 2 6 15" xfId="10686" xr:uid="{28B3FDC8-490E-48BD-98F6-91CA39629299}"/>
    <cellStyle name="Millares 6 2 6 15 2" xfId="22129" xr:uid="{8BAF46FE-7F61-48FC-AF35-4AB15983D6A4}"/>
    <cellStyle name="Millares 6 2 6 15 2 2" xfId="45023" xr:uid="{27B19C4F-7A7D-4F50-88E0-C526DA611AC3}"/>
    <cellStyle name="Millares 6 2 6 15 3" xfId="33582" xr:uid="{91E81BCE-442C-4379-A8D4-A255CDCF6C41}"/>
    <cellStyle name="Millares 6 2 6 16" xfId="11751" xr:uid="{92868160-CE22-4491-BC14-6FF94D601319}"/>
    <cellStyle name="Millares 6 2 6 16 2" xfId="34645" xr:uid="{E1F14B7B-A609-4EFF-B049-1D2F5B089219}"/>
    <cellStyle name="Millares 6 2 6 17" xfId="23204" xr:uid="{1ACD18F9-308A-44C2-8A8F-EBC28CBFD715}"/>
    <cellStyle name="Millares 6 2 6 18" xfId="46087" xr:uid="{A6A9DE02-58FA-4E47-8ACD-70A61A9BF19A}"/>
    <cellStyle name="Millares 6 2 6 2" xfId="408" xr:uid="{6D99FCAF-419F-4358-A009-CFA8BBB95744}"/>
    <cellStyle name="Millares 6 2 6 2 10" xfId="8917" xr:uid="{8654C632-2CEE-47B1-8644-D6B12DB7B1D9}"/>
    <cellStyle name="Millares 6 2 6 2 10 2" xfId="20361" xr:uid="{C3836032-006C-49FD-BF70-BECA1E1D4F6B}"/>
    <cellStyle name="Millares 6 2 6 2 10 2 2" xfId="43255" xr:uid="{982DBF85-FF21-4CD7-A32F-11FEE6DE4D39}"/>
    <cellStyle name="Millares 6 2 6 2 10 3" xfId="31814" xr:uid="{D22192B1-93CB-408F-B223-4D6FBA7282A2}"/>
    <cellStyle name="Millares 6 2 6 2 10 4" xfId="54696" xr:uid="{7D884D8B-7F07-424D-B549-36C838CFA283}"/>
    <cellStyle name="Millares 6 2 6 2 11" xfId="9179" xr:uid="{5F71F89C-1157-47A7-8A0A-B34C3DEE6022}"/>
    <cellStyle name="Millares 6 2 6 2 11 2" xfId="20623" xr:uid="{AB31BECA-3793-4991-A419-1E4D5E7115C8}"/>
    <cellStyle name="Millares 6 2 6 2 11 2 2" xfId="43517" xr:uid="{33CE65E1-2796-44CA-8031-154556ECEF34}"/>
    <cellStyle name="Millares 6 2 6 2 11 3" xfId="32076" xr:uid="{47BFB8FD-69B3-4A3D-8C76-357DC843661E}"/>
    <cellStyle name="Millares 6 2 6 2 11 4" xfId="54958" xr:uid="{23BDD0A5-0264-4C4D-BAC9-FAA27A3A93E1}"/>
    <cellStyle name="Millares 6 2 6 2 12" xfId="9446" xr:uid="{726BE7E1-3E43-46B0-AD93-9B3581ECE2AF}"/>
    <cellStyle name="Millares 6 2 6 2 12 2" xfId="20890" xr:uid="{7AEEAB4C-C6F0-4CA4-B0B1-41BD510197F3}"/>
    <cellStyle name="Millares 6 2 6 2 12 2 2" xfId="43784" xr:uid="{03449AA6-1180-41ED-A81F-52E25FEF0AE4}"/>
    <cellStyle name="Millares 6 2 6 2 12 3" xfId="32343" xr:uid="{0AEA3F32-AC9D-4655-A9AD-F9FBF588059A}"/>
    <cellStyle name="Millares 6 2 6 2 12 4" xfId="55225" xr:uid="{06BC8237-03C1-4E3D-A339-D41C7BE64465}"/>
    <cellStyle name="Millares 6 2 6 2 13" xfId="9718" xr:uid="{CCFD7E23-D2DB-43B4-9E25-51E88D504996}"/>
    <cellStyle name="Millares 6 2 6 2 13 2" xfId="21161" xr:uid="{FF0CA39F-2F01-4861-92B3-251ECF104C5D}"/>
    <cellStyle name="Millares 6 2 6 2 13 2 2" xfId="44055" xr:uid="{A7E91054-4A73-4484-850C-F596CC147E89}"/>
    <cellStyle name="Millares 6 2 6 2 13 3" xfId="32614" xr:uid="{069F8E3B-5785-43A8-8F42-45C7C30203E7}"/>
    <cellStyle name="Millares 6 2 6 2 14" xfId="10802" xr:uid="{81C88B0B-B731-4BF0-9E34-749D23A79B7E}"/>
    <cellStyle name="Millares 6 2 6 2 14 2" xfId="22245" xr:uid="{F1D71226-0371-4CAE-9AD6-7B220F2C8EFA}"/>
    <cellStyle name="Millares 6 2 6 2 14 2 2" xfId="45139" xr:uid="{84AD74CA-C570-45C7-B64B-31C72B6EA42F}"/>
    <cellStyle name="Millares 6 2 6 2 14 3" xfId="33698" xr:uid="{E2606E99-D5D8-405D-A641-C647902752E6}"/>
    <cellStyle name="Millares 6 2 6 2 15" xfId="11867" xr:uid="{A73A720B-533E-4BC0-9A3C-A8F10EBFA450}"/>
    <cellStyle name="Millares 6 2 6 2 15 2" xfId="34761" xr:uid="{586E6985-287C-4BE1-B85D-747713C06757}"/>
    <cellStyle name="Millares 6 2 6 2 16" xfId="23320" xr:uid="{D86049DD-574E-4226-BB12-FF6FEBB4456B}"/>
    <cellStyle name="Millares 6 2 6 2 17" xfId="46203" xr:uid="{3F9A56C6-2CE9-480D-A6CE-845C75E90DC2}"/>
    <cellStyle name="Millares 6 2 6 2 2" xfId="671" xr:uid="{BEA0163D-9077-4D30-8432-5BA2396861EC}"/>
    <cellStyle name="Millares 6 2 6 2 2 10" xfId="46466" xr:uid="{AE240756-60D2-4571-B987-7CE64DC38240}"/>
    <cellStyle name="Millares 6 2 6 2 2 2" xfId="1199" xr:uid="{9413D6D9-BCB2-4898-BDA0-633FEC08723C}"/>
    <cellStyle name="Millares 6 2 6 2 2 2 2" xfId="2516" xr:uid="{345691F4-6833-4941-A0ED-6FAFED5C6E4A}"/>
    <cellStyle name="Millares 6 2 6 2 2 2 2 2" xfId="6764" xr:uid="{E8D335E8-DF56-4B12-8DA1-35F2AA47451B}"/>
    <cellStyle name="Millares 6 2 6 2 2 2 2 2 2" xfId="18216" xr:uid="{6C7D2C0F-6DC7-42E2-9F0B-601FE2CDF9CA}"/>
    <cellStyle name="Millares 6 2 6 2 2 2 2 2 2 2" xfId="41110" xr:uid="{56D1F5AA-CF06-4439-8126-D9E8B1874F39}"/>
    <cellStyle name="Millares 6 2 6 2 2 2 2 2 3" xfId="29669" xr:uid="{17ED4C77-2CB6-4FB5-9944-0963988D240B}"/>
    <cellStyle name="Millares 6 2 6 2 2 2 2 2 4" xfId="52551" xr:uid="{862AC50B-BB37-42DD-9DC6-67395EBA9A85}"/>
    <cellStyle name="Millares 6 2 6 2 2 2 2 3" xfId="13974" xr:uid="{0EC21137-235B-4938-86F7-1A5D832E3904}"/>
    <cellStyle name="Millares 6 2 6 2 2 2 2 3 2" xfId="36868" xr:uid="{430F3624-D345-40DB-9811-F881C18C196C}"/>
    <cellStyle name="Millares 6 2 6 2 2 2 2 4" xfId="25427" xr:uid="{A793DDF7-1BF2-400F-8966-6ADC9B304C3F}"/>
    <cellStyle name="Millares 6 2 6 2 2 2 2 5" xfId="48310" xr:uid="{DD4DD973-EF50-408A-94C0-A009FACDB8FC}"/>
    <cellStyle name="Millares 6 2 6 2 2 2 3" xfId="4360" xr:uid="{D8DEE252-80C9-4E3B-A5D6-3DFBAE327036}"/>
    <cellStyle name="Millares 6 2 6 2 2 2 3 2" xfId="8603" xr:uid="{68BEB60B-64D8-456A-8247-D1898D3C916D}"/>
    <cellStyle name="Millares 6 2 6 2 2 2 3 2 2" xfId="20055" xr:uid="{4E8F9952-0692-4D3A-AB87-141A7242C913}"/>
    <cellStyle name="Millares 6 2 6 2 2 2 3 2 2 2" xfId="42949" xr:uid="{1F29B103-8AD6-4EB3-9FD3-9F2C6FA3CA0A}"/>
    <cellStyle name="Millares 6 2 6 2 2 2 3 2 3" xfId="31508" xr:uid="{7B90A2F6-1596-4970-B19E-FCCBC4A6ACEE}"/>
    <cellStyle name="Millares 6 2 6 2 2 2 3 2 4" xfId="54390" xr:uid="{FCB27DB4-E6C3-4525-91AD-567EA60B5D44}"/>
    <cellStyle name="Millares 6 2 6 2 2 2 3 3" xfId="15813" xr:uid="{B5D36BF9-37A4-4D6D-8B59-425B82A3D603}"/>
    <cellStyle name="Millares 6 2 6 2 2 2 3 3 2" xfId="38707" xr:uid="{203F903B-99C5-4FC3-8CE7-09FA91C11CF1}"/>
    <cellStyle name="Millares 6 2 6 2 2 2 3 4" xfId="27266" xr:uid="{FBA3454C-BF17-4C0E-96F7-2C664A919EE3}"/>
    <cellStyle name="Millares 6 2 6 2 2 2 3 5" xfId="50148" xr:uid="{9FAEE00D-F66C-462B-9E72-FFEF980AFA01}"/>
    <cellStyle name="Millares 6 2 6 2 2 2 4" xfId="5447" xr:uid="{78051868-B5CE-48EA-A6DF-AD5C5680E07E}"/>
    <cellStyle name="Millares 6 2 6 2 2 2 4 2" xfId="16899" xr:uid="{F3DC5666-F0BC-4451-9E99-984D3BE78049}"/>
    <cellStyle name="Millares 6 2 6 2 2 2 4 2 2" xfId="39793" xr:uid="{554647D1-48E0-4A4F-94ED-C8AD431299AE}"/>
    <cellStyle name="Millares 6 2 6 2 2 2 4 3" xfId="28352" xr:uid="{2BD52E22-5703-4BA0-A34A-FB2F8D508429}"/>
    <cellStyle name="Millares 6 2 6 2 2 2 4 4" xfId="51234" xr:uid="{17FA3C9D-2251-4CC8-894E-C5AF79D09454}"/>
    <cellStyle name="Millares 6 2 6 2 2 2 5" xfId="10508" xr:uid="{9425E4A0-459E-4AF9-A0C2-5FD5ACA66C57}"/>
    <cellStyle name="Millares 6 2 6 2 2 2 5 2" xfId="21951" xr:uid="{6C2C9256-72B6-4EE1-88D0-4E401CE829E2}"/>
    <cellStyle name="Millares 6 2 6 2 2 2 5 2 2" xfId="44845" xr:uid="{7F79C06E-8766-48E9-A2BA-48961596A2FF}"/>
    <cellStyle name="Millares 6 2 6 2 2 2 5 3" xfId="33404" xr:uid="{89284E54-2CC2-41E0-BF90-48545190FB51}"/>
    <cellStyle name="Millares 6 2 6 2 2 2 6" xfId="11592" xr:uid="{B2EB9D52-D38F-4B6B-83CF-4BACAEF175CC}"/>
    <cellStyle name="Millares 6 2 6 2 2 2 6 2" xfId="23035" xr:uid="{11FE0834-90F9-4908-9544-B25044414953}"/>
    <cellStyle name="Millares 6 2 6 2 2 2 6 2 2" xfId="45929" xr:uid="{601DA966-7C2D-4731-9681-D752D9B48CAB}"/>
    <cellStyle name="Millares 6 2 6 2 2 2 6 3" xfId="34488" xr:uid="{9349E90E-A517-4D9A-B5D3-319836DC0759}"/>
    <cellStyle name="Millares 6 2 6 2 2 2 7" xfId="12657" xr:uid="{4105E00A-B182-4961-8818-285B7679BB23}"/>
    <cellStyle name="Millares 6 2 6 2 2 2 7 2" xfId="35551" xr:uid="{2D1A58A9-EB28-4E53-8DD2-97AE018AD208}"/>
    <cellStyle name="Millares 6 2 6 2 2 2 8" xfId="24110" xr:uid="{54EF0DC7-EF5E-4BAB-A73D-D97D270DD111}"/>
    <cellStyle name="Millares 6 2 6 2 2 2 9" xfId="46993" xr:uid="{84F443A1-AFCA-4581-9145-08304270D026}"/>
    <cellStyle name="Millares 6 2 6 2 2 3" xfId="1989" xr:uid="{478FA267-DF35-4117-84F7-C3267AA76F85}"/>
    <cellStyle name="Millares 6 2 6 2 2 3 2" xfId="6237" xr:uid="{62C73535-B1A5-4EA5-B1F2-24356A03C53B}"/>
    <cellStyle name="Millares 6 2 6 2 2 3 2 2" xfId="17689" xr:uid="{BC319894-8917-4674-9A90-F64454CBE1F9}"/>
    <cellStyle name="Millares 6 2 6 2 2 3 2 2 2" xfId="40583" xr:uid="{28FA4D94-6602-4A55-8DE8-CCB33AFA163A}"/>
    <cellStyle name="Millares 6 2 6 2 2 3 2 3" xfId="29142" xr:uid="{7DEEBBC7-B9BA-4E10-AE02-47D906AF5C66}"/>
    <cellStyle name="Millares 6 2 6 2 2 3 2 4" xfId="52024" xr:uid="{726C808E-28CB-4A82-B976-3B85DB010A82}"/>
    <cellStyle name="Millares 6 2 6 2 2 3 3" xfId="13447" xr:uid="{4F554131-C136-45CA-93B7-76CBAD16EBDF}"/>
    <cellStyle name="Millares 6 2 6 2 2 3 3 2" xfId="36341" xr:uid="{E86587CC-6B63-4C41-AD74-5F5C10A7EFCC}"/>
    <cellStyle name="Millares 6 2 6 2 2 3 4" xfId="24900" xr:uid="{312898B8-89D4-48B2-B6F6-A708A1F09324}"/>
    <cellStyle name="Millares 6 2 6 2 2 3 5" xfId="47783" xr:uid="{E9326520-0013-4EBA-8CD8-BCEAE5B930BB}"/>
    <cellStyle name="Millares 6 2 6 2 2 4" xfId="3833" xr:uid="{DE858B03-9F94-48F8-86CB-6C279C81C6B4}"/>
    <cellStyle name="Millares 6 2 6 2 2 4 2" xfId="8076" xr:uid="{8552F8DE-E776-4E23-A4C3-142262F5290D}"/>
    <cellStyle name="Millares 6 2 6 2 2 4 2 2" xfId="19528" xr:uid="{6BE73D5C-8F79-4271-BA21-770EDB924B51}"/>
    <cellStyle name="Millares 6 2 6 2 2 4 2 2 2" xfId="42422" xr:uid="{9A0D1580-968D-4D9B-AC42-CDEA821AD3CB}"/>
    <cellStyle name="Millares 6 2 6 2 2 4 2 3" xfId="30981" xr:uid="{56D0FBE5-1D65-4AB0-97B9-7BE63DB9A87A}"/>
    <cellStyle name="Millares 6 2 6 2 2 4 2 4" xfId="53863" xr:uid="{A7B52FF8-E305-452F-B0EA-0C47B5954A7D}"/>
    <cellStyle name="Millares 6 2 6 2 2 4 3" xfId="15286" xr:uid="{68E7CA1C-6614-4DEA-831D-B42C02E0C22B}"/>
    <cellStyle name="Millares 6 2 6 2 2 4 3 2" xfId="38180" xr:uid="{047FD824-C856-4483-B6DB-66BE6ED120F7}"/>
    <cellStyle name="Millares 6 2 6 2 2 4 4" xfId="26739" xr:uid="{FF1B27FD-51AB-4F05-947B-F5819EB554AF}"/>
    <cellStyle name="Millares 6 2 6 2 2 4 5" xfId="49621" xr:uid="{F4104784-1D7E-4341-BF35-3DB5E02B65AC}"/>
    <cellStyle name="Millares 6 2 6 2 2 5" xfId="4920" xr:uid="{B2A55524-5C89-4188-A467-E94BC0CD0511}"/>
    <cellStyle name="Millares 6 2 6 2 2 5 2" xfId="16372" xr:uid="{0AC91AC5-D867-407A-AEB2-D94DF6DAE695}"/>
    <cellStyle name="Millares 6 2 6 2 2 5 2 2" xfId="39266" xr:uid="{2822F145-C479-44D9-832B-4FA16ACCA38A}"/>
    <cellStyle name="Millares 6 2 6 2 2 5 3" xfId="27825" xr:uid="{B4BDFAFB-4FAB-48DB-90D5-A15AE9FFCAB6}"/>
    <cellStyle name="Millares 6 2 6 2 2 5 4" xfId="50707" xr:uid="{BF139865-A365-48F7-AC8A-7CB35DF88F16}"/>
    <cellStyle name="Millares 6 2 6 2 2 6" xfId="9981" xr:uid="{58FA23EA-7CB3-4BB4-8881-D4E889394935}"/>
    <cellStyle name="Millares 6 2 6 2 2 6 2" xfId="21424" xr:uid="{C13EB461-1BE4-488A-98A2-23943EF47717}"/>
    <cellStyle name="Millares 6 2 6 2 2 6 2 2" xfId="44318" xr:uid="{F2F0B316-09B8-4901-85E9-8B4296FC81DB}"/>
    <cellStyle name="Millares 6 2 6 2 2 6 3" xfId="32877" xr:uid="{9683D6A1-A6D2-46DE-8545-0D5405AE325E}"/>
    <cellStyle name="Millares 6 2 6 2 2 7" xfId="11065" xr:uid="{1BC9CD08-72F6-487E-89BC-F826E33C18E3}"/>
    <cellStyle name="Millares 6 2 6 2 2 7 2" xfId="22508" xr:uid="{DA083EE4-C16D-4A12-B297-B087E68D7268}"/>
    <cellStyle name="Millares 6 2 6 2 2 7 2 2" xfId="45402" xr:uid="{D064FE97-BBB0-46F0-8FB5-562463856D16}"/>
    <cellStyle name="Millares 6 2 6 2 2 7 3" xfId="33961" xr:uid="{34822197-7E6C-4948-BAEC-65A28C79672D}"/>
    <cellStyle name="Millares 6 2 6 2 2 8" xfId="12130" xr:uid="{104652B0-1392-41EB-90DB-4F5E9C7A87D3}"/>
    <cellStyle name="Millares 6 2 6 2 2 8 2" xfId="35024" xr:uid="{AD359013-3AF7-4E05-BD00-BCE1FCB5105B}"/>
    <cellStyle name="Millares 6 2 6 2 2 9" xfId="23583" xr:uid="{A903BFEA-58FD-4C9F-A65D-0C25682B4962}"/>
    <cellStyle name="Millares 6 2 6 2 3" xfId="936" xr:uid="{BC700B01-3783-48B0-AA58-0D971E12E61E}"/>
    <cellStyle name="Millares 6 2 6 2 3 2" xfId="2253" xr:uid="{AE24FEC1-EAD2-4723-9105-FCCA43DB7FDC}"/>
    <cellStyle name="Millares 6 2 6 2 3 2 2" xfId="6501" xr:uid="{6F04ACFC-834B-4169-A969-03C2A1C23170}"/>
    <cellStyle name="Millares 6 2 6 2 3 2 2 2" xfId="17953" xr:uid="{92873B8C-0EA7-4C37-AA6E-D93C8E13C680}"/>
    <cellStyle name="Millares 6 2 6 2 3 2 2 2 2" xfId="40847" xr:uid="{4E809AE0-DFCD-4ADF-BD60-43D63CC2303A}"/>
    <cellStyle name="Millares 6 2 6 2 3 2 2 3" xfId="29406" xr:uid="{2E0265B0-B10E-4DDB-A838-52C4A1FA2F07}"/>
    <cellStyle name="Millares 6 2 6 2 3 2 2 4" xfId="52288" xr:uid="{ADB8B6A0-67A8-4568-8E6C-72D95F903EBE}"/>
    <cellStyle name="Millares 6 2 6 2 3 2 3" xfId="13711" xr:uid="{77710606-5C23-44EC-8594-1F11EB4A1702}"/>
    <cellStyle name="Millares 6 2 6 2 3 2 3 2" xfId="36605" xr:uid="{6E1784F1-C095-43D7-BAD0-23B79881641E}"/>
    <cellStyle name="Millares 6 2 6 2 3 2 4" xfId="25164" xr:uid="{2D0D3E2B-8AB5-4920-AA5D-C983D0B04F41}"/>
    <cellStyle name="Millares 6 2 6 2 3 2 5" xfId="48047" xr:uid="{2D66CF51-5DFB-4805-BE88-342D4FC60FDF}"/>
    <cellStyle name="Millares 6 2 6 2 3 3" xfId="4097" xr:uid="{7611C6D2-F0C0-4575-9BF9-33267B37514A}"/>
    <cellStyle name="Millares 6 2 6 2 3 3 2" xfId="8340" xr:uid="{1CA085C5-C569-4100-9A6E-CB83C87499AA}"/>
    <cellStyle name="Millares 6 2 6 2 3 3 2 2" xfId="19792" xr:uid="{0BC90BE6-3E5F-42B9-95EC-7BF2A39F3ACE}"/>
    <cellStyle name="Millares 6 2 6 2 3 3 2 2 2" xfId="42686" xr:uid="{34E6B0AF-DD7F-49AE-A1B6-FB76F5387552}"/>
    <cellStyle name="Millares 6 2 6 2 3 3 2 3" xfId="31245" xr:uid="{B5D286FB-20ED-43BD-BB40-3016B8BF71C5}"/>
    <cellStyle name="Millares 6 2 6 2 3 3 2 4" xfId="54127" xr:uid="{E9109818-8902-4FFF-BAF7-B60196A809EA}"/>
    <cellStyle name="Millares 6 2 6 2 3 3 3" xfId="15550" xr:uid="{F282011D-CE55-45B0-8F30-7680541143FC}"/>
    <cellStyle name="Millares 6 2 6 2 3 3 3 2" xfId="38444" xr:uid="{2859E449-5273-4696-96C4-ABF38F768258}"/>
    <cellStyle name="Millares 6 2 6 2 3 3 4" xfId="27003" xr:uid="{937A70C1-7C42-43DB-8B82-E2BE5B6C63A0}"/>
    <cellStyle name="Millares 6 2 6 2 3 3 5" xfId="49885" xr:uid="{71300798-075D-4305-90D4-4C75FDD93011}"/>
    <cellStyle name="Millares 6 2 6 2 3 4" xfId="5184" xr:uid="{2917E70A-DED2-4922-801A-8EF1216A5D9E}"/>
    <cellStyle name="Millares 6 2 6 2 3 4 2" xfId="16636" xr:uid="{BCA98EAB-44FC-4548-A27E-687134D16263}"/>
    <cellStyle name="Millares 6 2 6 2 3 4 2 2" xfId="39530" xr:uid="{C1E1D705-2582-4C13-8922-286F345B1900}"/>
    <cellStyle name="Millares 6 2 6 2 3 4 3" xfId="28089" xr:uid="{6A3D9F9D-054C-441A-BD43-FE2BA1B8C378}"/>
    <cellStyle name="Millares 6 2 6 2 3 4 4" xfId="50971" xr:uid="{16568C1F-036C-43BB-AA8F-0E92A4D7AF68}"/>
    <cellStyle name="Millares 6 2 6 2 3 5" xfId="10245" xr:uid="{CADE471D-3BA7-403F-B7D2-445B26E5D177}"/>
    <cellStyle name="Millares 6 2 6 2 3 5 2" xfId="21688" xr:uid="{67037F42-4B2E-4A46-8A3C-64D69818ED93}"/>
    <cellStyle name="Millares 6 2 6 2 3 5 2 2" xfId="44582" xr:uid="{2B3FDD1D-5DE3-4E24-B025-8C63F0E49B32}"/>
    <cellStyle name="Millares 6 2 6 2 3 5 3" xfId="33141" xr:uid="{EC080BFE-F108-4934-A8CB-E5E5CB04AE14}"/>
    <cellStyle name="Millares 6 2 6 2 3 6" xfId="11329" xr:uid="{D9560655-5057-4FA9-AABC-481F0507907A}"/>
    <cellStyle name="Millares 6 2 6 2 3 6 2" xfId="22772" xr:uid="{5029586D-580B-4598-AC8F-38D1A78E408E}"/>
    <cellStyle name="Millares 6 2 6 2 3 6 2 2" xfId="45666" xr:uid="{F68ABD5D-1473-4A70-A796-89575203476C}"/>
    <cellStyle name="Millares 6 2 6 2 3 6 3" xfId="34225" xr:uid="{EFCE73B9-031C-470E-BCAE-DA7F3AA50498}"/>
    <cellStyle name="Millares 6 2 6 2 3 7" xfId="12394" xr:uid="{86B00BCE-AE60-4F07-8B0C-A3527A089810}"/>
    <cellStyle name="Millares 6 2 6 2 3 7 2" xfId="35288" xr:uid="{7C9A8F34-F5D5-493B-83F4-52A436FAA96E}"/>
    <cellStyle name="Millares 6 2 6 2 3 8" xfId="23847" xr:uid="{ECF3F082-099C-4895-A1B4-7833642C36DD}"/>
    <cellStyle name="Millares 6 2 6 2 3 9" xfId="46730" xr:uid="{2EE0B5A0-8199-4C10-A12B-5E010D52A40D}"/>
    <cellStyle name="Millares 6 2 6 2 4" xfId="1464" xr:uid="{852146B0-789B-440F-BD09-64A488B0A203}"/>
    <cellStyle name="Millares 6 2 6 2 4 2" xfId="2781" xr:uid="{1922EA16-9715-4610-AF13-5F97A1B71AFB}"/>
    <cellStyle name="Millares 6 2 6 2 4 2 2" xfId="7029" xr:uid="{7B9B946C-12DC-4608-BCEB-E48F56D9F41E}"/>
    <cellStyle name="Millares 6 2 6 2 4 2 2 2" xfId="18481" xr:uid="{2D4937DC-76DC-4E53-BF17-F5EF2E89D1F8}"/>
    <cellStyle name="Millares 6 2 6 2 4 2 2 2 2" xfId="41375" xr:uid="{986E9E3A-E9D8-491A-91AF-8F746AA26845}"/>
    <cellStyle name="Millares 6 2 6 2 4 2 2 3" xfId="29934" xr:uid="{AFCBA923-748E-4FE3-BB74-159D69A4A2FA}"/>
    <cellStyle name="Millares 6 2 6 2 4 2 2 4" xfId="52816" xr:uid="{4EB306ED-D29F-4237-AD7C-BCF6E68D539D}"/>
    <cellStyle name="Millares 6 2 6 2 4 2 3" xfId="14239" xr:uid="{C0354279-B5A0-41E4-A79B-2267C1082CA3}"/>
    <cellStyle name="Millares 6 2 6 2 4 2 3 2" xfId="37133" xr:uid="{8DB4F273-EB49-4C8A-8CBE-E71AA7660FAF}"/>
    <cellStyle name="Millares 6 2 6 2 4 2 4" xfId="25692" xr:uid="{A9F52510-8F67-48EB-B0A1-7A35C9DC3FB3}"/>
    <cellStyle name="Millares 6 2 6 2 4 2 5" xfId="48575" xr:uid="{FE6566B2-7239-4F90-B06D-309F3973D134}"/>
    <cellStyle name="Millares 6 2 6 2 4 3" xfId="5712" xr:uid="{6815E6FD-55DA-48D2-B2E4-102C15F14AA5}"/>
    <cellStyle name="Millares 6 2 6 2 4 3 2" xfId="17164" xr:uid="{CF51D6B1-C994-43C4-8885-ADF35D2B5BC1}"/>
    <cellStyle name="Millares 6 2 6 2 4 3 2 2" xfId="40058" xr:uid="{074032C7-FADC-4C15-90F9-0CEC87957B19}"/>
    <cellStyle name="Millares 6 2 6 2 4 3 3" xfId="28617" xr:uid="{5A55D1A2-2444-46BB-80A2-4B50B59EFC04}"/>
    <cellStyle name="Millares 6 2 6 2 4 3 4" xfId="51499" xr:uid="{F9A8B5BE-C358-4C13-AC82-13228C3191C0}"/>
    <cellStyle name="Millares 6 2 6 2 4 4" xfId="12922" xr:uid="{1663605A-380E-45BD-8CEF-819AACEE19D5}"/>
    <cellStyle name="Millares 6 2 6 2 4 4 2" xfId="35816" xr:uid="{AF52B755-026A-4E52-AEB2-3DA8E20B9526}"/>
    <cellStyle name="Millares 6 2 6 2 4 5" xfId="24375" xr:uid="{33FB4921-AF71-47C6-BF92-ED0FCF8F3239}"/>
    <cellStyle name="Millares 6 2 6 2 4 6" xfId="47258" xr:uid="{6064EB67-7FF7-4AD9-AAE5-1810C24A8052}"/>
    <cellStyle name="Millares 6 2 6 2 5" xfId="1726" xr:uid="{E5B45D9E-202F-476C-AE3C-ED82538CFE58}"/>
    <cellStyle name="Millares 6 2 6 2 5 2" xfId="5974" xr:uid="{060E7866-EC8D-4DD6-A998-EA0B467D37BA}"/>
    <cellStyle name="Millares 6 2 6 2 5 2 2" xfId="17426" xr:uid="{5FBD542A-7DC8-45A9-A3C2-4F7CD7648E68}"/>
    <cellStyle name="Millares 6 2 6 2 5 2 2 2" xfId="40320" xr:uid="{F710CDD2-5F51-4F90-B518-1C49E4C42655}"/>
    <cellStyle name="Millares 6 2 6 2 5 2 3" xfId="28879" xr:uid="{C254CED8-6A9A-4329-90D8-5E38071E2D22}"/>
    <cellStyle name="Millares 6 2 6 2 5 2 4" xfId="51761" xr:uid="{7B1203F0-D2F4-49D9-A4D2-7130D9248E24}"/>
    <cellStyle name="Millares 6 2 6 2 5 3" xfId="13184" xr:uid="{35AB2524-CE06-4BBE-B280-B63C2C7CAA3E}"/>
    <cellStyle name="Millares 6 2 6 2 5 3 2" xfId="36078" xr:uid="{9E2C39FE-BB98-4E92-B58C-ECB01B26691B}"/>
    <cellStyle name="Millares 6 2 6 2 5 4" xfId="24637" xr:uid="{2783090B-A0FD-4141-B23B-DDDAF97672B9}"/>
    <cellStyle name="Millares 6 2 6 2 5 5" xfId="47520" xr:uid="{A00C7979-B75A-48E3-9731-6BC5814DFB91}"/>
    <cellStyle name="Millares 6 2 6 2 6" xfId="3049" xr:uid="{57E741A3-707B-4155-A7D2-544BDFBDE64B}"/>
    <cellStyle name="Millares 6 2 6 2 6 2" xfId="7292" xr:uid="{8CD34448-3493-4FEC-A085-95B4C6104706}"/>
    <cellStyle name="Millares 6 2 6 2 6 2 2" xfId="18744" xr:uid="{C444C236-344B-49E2-94F9-3D7AD3F15B92}"/>
    <cellStyle name="Millares 6 2 6 2 6 2 2 2" xfId="41638" xr:uid="{341E1281-1183-4A5B-B17F-EACB7DCB1B55}"/>
    <cellStyle name="Millares 6 2 6 2 6 2 3" xfId="30197" xr:uid="{3E090893-4F8D-499B-96CE-9677DDA069D2}"/>
    <cellStyle name="Millares 6 2 6 2 6 2 4" xfId="53079" xr:uid="{6E1995EF-1141-458B-9881-B64D1B2A51D6}"/>
    <cellStyle name="Millares 6 2 6 2 6 3" xfId="14502" xr:uid="{FAB570C4-32B4-4401-8E9B-1C24901025DE}"/>
    <cellStyle name="Millares 6 2 6 2 6 3 2" xfId="37396" xr:uid="{2BF415C0-4780-4053-A82E-81F5F678B386}"/>
    <cellStyle name="Millares 6 2 6 2 6 4" xfId="25955" xr:uid="{1C69DFB0-1D49-4D79-A4B3-3955AA2F4AB7}"/>
    <cellStyle name="Millares 6 2 6 2 6 5" xfId="48837" xr:uid="{0ECFC4D6-8FD5-47CA-AEA0-B7C39ED3E280}"/>
    <cellStyle name="Millares 6 2 6 2 7" xfId="3309" xr:uid="{646376F0-64D4-42C0-B8F2-A727000B2E8E}"/>
    <cellStyle name="Millares 6 2 6 2 7 2" xfId="7552" xr:uid="{6E9EAEB7-4188-4E60-AF2A-45BD560550D5}"/>
    <cellStyle name="Millares 6 2 6 2 7 2 2" xfId="19004" xr:uid="{29E0497B-1FAD-4E8B-A517-DA4BB1D91243}"/>
    <cellStyle name="Millares 6 2 6 2 7 2 2 2" xfId="41898" xr:uid="{BFF5E594-8621-4D04-A3DD-CE8959CFF465}"/>
    <cellStyle name="Millares 6 2 6 2 7 2 3" xfId="30457" xr:uid="{84E3A827-FF6C-4BCD-B1A7-0A45FCE3646B}"/>
    <cellStyle name="Millares 6 2 6 2 7 2 4" xfId="53339" xr:uid="{8FF67888-1D9C-4CDA-903C-2BC56211CF65}"/>
    <cellStyle name="Millares 6 2 6 2 7 3" xfId="14762" xr:uid="{AE2060DC-F141-49B6-A35D-C39D40B79D82}"/>
    <cellStyle name="Millares 6 2 6 2 7 3 2" xfId="37656" xr:uid="{41687DD0-7621-49E9-A9AF-0F90D4B1E773}"/>
    <cellStyle name="Millares 6 2 6 2 7 4" xfId="26215" xr:uid="{A93F8A24-58FA-4480-8262-F2494ED8B206}"/>
    <cellStyle name="Millares 6 2 6 2 7 5" xfId="49097" xr:uid="{5A16813B-2465-4EB0-B6E9-70F1B6315659}"/>
    <cellStyle name="Millares 6 2 6 2 8" xfId="3570" xr:uid="{906DE896-3CC6-4252-A255-F3A080B6283F}"/>
    <cellStyle name="Millares 6 2 6 2 8 2" xfId="7813" xr:uid="{E26B8574-EF6E-4350-94C8-98829423A7FC}"/>
    <cellStyle name="Millares 6 2 6 2 8 2 2" xfId="19265" xr:uid="{F8F787A2-44DC-4EE6-BD7B-C29AAFE0E135}"/>
    <cellStyle name="Millares 6 2 6 2 8 2 2 2" xfId="42159" xr:uid="{A12DE065-2C30-4C8C-96E7-5DE7DD6DD0F1}"/>
    <cellStyle name="Millares 6 2 6 2 8 2 3" xfId="30718" xr:uid="{14B1054F-8564-41AE-8F15-DA0CEFCAE3BF}"/>
    <cellStyle name="Millares 6 2 6 2 8 2 4" xfId="53600" xr:uid="{36B94FD3-A87C-43D2-927A-30438CCE4FB2}"/>
    <cellStyle name="Millares 6 2 6 2 8 3" xfId="15023" xr:uid="{FA986C16-6CE4-47B8-8777-7FB1E31E5A1F}"/>
    <cellStyle name="Millares 6 2 6 2 8 3 2" xfId="37917" xr:uid="{527FC189-3009-4926-B88D-FBEFA27476C9}"/>
    <cellStyle name="Millares 6 2 6 2 8 4" xfId="26476" xr:uid="{A0753936-726B-4309-8DF4-A4EAC442E8F0}"/>
    <cellStyle name="Millares 6 2 6 2 8 5" xfId="49358" xr:uid="{255F6D92-6280-4F98-831C-DC965BAEB60A}"/>
    <cellStyle name="Millares 6 2 6 2 9" xfId="4638" xr:uid="{347D4E46-5B2A-4ED8-904C-3B282F4DED02}"/>
    <cellStyle name="Millares 6 2 6 2 9 2" xfId="16090" xr:uid="{B1F73563-8851-4E56-8550-F010EE7AFC57}"/>
    <cellStyle name="Millares 6 2 6 2 9 2 2" xfId="38984" xr:uid="{2A1F6D0A-DE9E-4CB6-8A34-371F2CB6ACF9}"/>
    <cellStyle name="Millares 6 2 6 2 9 3" xfId="27543" xr:uid="{10594409-9247-45B2-AC90-638C4F4BDDE5}"/>
    <cellStyle name="Millares 6 2 6 2 9 4" xfId="50425" xr:uid="{816B31ED-54B6-4999-9B60-AF8E3A909E85}"/>
    <cellStyle name="Millares 6 2 6 3" xfId="555" xr:uid="{8C4685DC-D67E-4D92-ADAE-B6AC80389E96}"/>
    <cellStyle name="Millares 6 2 6 3 10" xfId="46350" xr:uid="{A65CBF21-4DED-4A0F-B6D3-39C9C59847FE}"/>
    <cellStyle name="Millares 6 2 6 3 2" xfId="1083" xr:uid="{C2B4B59C-2513-406B-9321-568C66011AF0}"/>
    <cellStyle name="Millares 6 2 6 3 2 2" xfId="2400" xr:uid="{E2C51E67-E4A8-4C78-8949-3E41460310E9}"/>
    <cellStyle name="Millares 6 2 6 3 2 2 2" xfId="6648" xr:uid="{53C4E7A1-7D6B-4681-879F-D38D6AC0BBA2}"/>
    <cellStyle name="Millares 6 2 6 3 2 2 2 2" xfId="18100" xr:uid="{B7490321-2E19-4509-9C34-207732FAE3BA}"/>
    <cellStyle name="Millares 6 2 6 3 2 2 2 2 2" xfId="40994" xr:uid="{2FC6601A-7222-48EB-A8FD-DAED92B10780}"/>
    <cellStyle name="Millares 6 2 6 3 2 2 2 3" xfId="29553" xr:uid="{94BFBCE0-5792-49AF-9189-B502B302F1F5}"/>
    <cellStyle name="Millares 6 2 6 3 2 2 2 4" xfId="52435" xr:uid="{005FC768-9ACB-4FB4-AF8A-3E62BC2C6DB6}"/>
    <cellStyle name="Millares 6 2 6 3 2 2 3" xfId="13858" xr:uid="{47DC8C1D-D93C-461F-B5D2-338BB38D103A}"/>
    <cellStyle name="Millares 6 2 6 3 2 2 3 2" xfId="36752" xr:uid="{FEC1896D-BA7F-401D-B798-73FFA3B57F94}"/>
    <cellStyle name="Millares 6 2 6 3 2 2 4" xfId="25311" xr:uid="{BBE457B2-B905-4A4A-B4DC-B6DD8B51659A}"/>
    <cellStyle name="Millares 6 2 6 3 2 2 5" xfId="48194" xr:uid="{62982D95-F37F-4020-9F3E-DCF30D87D4D5}"/>
    <cellStyle name="Millares 6 2 6 3 2 3" xfId="4244" xr:uid="{2D10D13C-096A-4185-83D2-8D753F51F22F}"/>
    <cellStyle name="Millares 6 2 6 3 2 3 2" xfId="8487" xr:uid="{7142E529-6382-44D8-B77E-78AC91246A3E}"/>
    <cellStyle name="Millares 6 2 6 3 2 3 2 2" xfId="19939" xr:uid="{2DD6405F-0C3D-442F-9844-D26CEF732DA5}"/>
    <cellStyle name="Millares 6 2 6 3 2 3 2 2 2" xfId="42833" xr:uid="{11A77967-F153-4602-BB8F-AC3A80208F4A}"/>
    <cellStyle name="Millares 6 2 6 3 2 3 2 3" xfId="31392" xr:uid="{0B2F2C10-DEFF-4652-B874-5BF9784B9CF7}"/>
    <cellStyle name="Millares 6 2 6 3 2 3 2 4" xfId="54274" xr:uid="{010D02BB-C3DD-4E99-B1D9-C58B015096A5}"/>
    <cellStyle name="Millares 6 2 6 3 2 3 3" xfId="15697" xr:uid="{189F1665-9EB1-4FAF-95AF-54F1814CDBE3}"/>
    <cellStyle name="Millares 6 2 6 3 2 3 3 2" xfId="38591" xr:uid="{C1520070-1F7F-4BF2-BCF7-DB4F1BA7381E}"/>
    <cellStyle name="Millares 6 2 6 3 2 3 4" xfId="27150" xr:uid="{36E59FD4-EF55-4AF2-86C1-01DB31377F91}"/>
    <cellStyle name="Millares 6 2 6 3 2 3 5" xfId="50032" xr:uid="{1DBB7E7E-8EAE-4DC3-ADBD-72E70204FF34}"/>
    <cellStyle name="Millares 6 2 6 3 2 4" xfId="5331" xr:uid="{DB1E2362-BE46-46EB-8642-954910926C4F}"/>
    <cellStyle name="Millares 6 2 6 3 2 4 2" xfId="16783" xr:uid="{54FDB8EC-CF55-4B94-AE27-6BE0088BA9D3}"/>
    <cellStyle name="Millares 6 2 6 3 2 4 2 2" xfId="39677" xr:uid="{444EF512-3444-4A61-B434-28EBEEB419D2}"/>
    <cellStyle name="Millares 6 2 6 3 2 4 3" xfId="28236" xr:uid="{9430AB2E-A760-4AB9-9C87-56EBDBAF53FD}"/>
    <cellStyle name="Millares 6 2 6 3 2 4 4" xfId="51118" xr:uid="{227E4B26-E98A-4397-B90E-0799A7429308}"/>
    <cellStyle name="Millares 6 2 6 3 2 5" xfId="10392" xr:uid="{83377DA7-530D-4731-8172-75812B708CBA}"/>
    <cellStyle name="Millares 6 2 6 3 2 5 2" xfId="21835" xr:uid="{4EF20438-1F0D-4C3B-99BB-7AF6ACBDDAF4}"/>
    <cellStyle name="Millares 6 2 6 3 2 5 2 2" xfId="44729" xr:uid="{6515D87E-9897-48DB-A49B-A7A07D946BC1}"/>
    <cellStyle name="Millares 6 2 6 3 2 5 3" xfId="33288" xr:uid="{4A9C2A09-284B-43EE-A4C6-4E47EDE9DE6B}"/>
    <cellStyle name="Millares 6 2 6 3 2 6" xfId="11476" xr:uid="{84BBDB22-68E1-4B65-9718-3F9A00F2803B}"/>
    <cellStyle name="Millares 6 2 6 3 2 6 2" xfId="22919" xr:uid="{16DDCD14-835B-4EAC-AE84-BFF81BE78D5F}"/>
    <cellStyle name="Millares 6 2 6 3 2 6 2 2" xfId="45813" xr:uid="{CEA8EEF2-BC26-4EA1-BE9B-E35D77CDFBB6}"/>
    <cellStyle name="Millares 6 2 6 3 2 6 3" xfId="34372" xr:uid="{BB65ECA0-C6D0-4E06-9FAE-D62004A19A73}"/>
    <cellStyle name="Millares 6 2 6 3 2 7" xfId="12541" xr:uid="{73877C0D-50F6-4A03-84A5-10C34268F4B5}"/>
    <cellStyle name="Millares 6 2 6 3 2 7 2" xfId="35435" xr:uid="{435B0575-6F25-47DE-9FC4-6DB4D89EE890}"/>
    <cellStyle name="Millares 6 2 6 3 2 8" xfId="23994" xr:uid="{0330C4F9-9029-47E2-AFB4-05874CA12F11}"/>
    <cellStyle name="Millares 6 2 6 3 2 9" xfId="46877" xr:uid="{C348350E-8BF2-42B4-BCFA-BB503CF2C7B9}"/>
    <cellStyle name="Millares 6 2 6 3 3" xfId="1873" xr:uid="{F1CC7C38-B2DA-4289-A492-7CB49BA145BD}"/>
    <cellStyle name="Millares 6 2 6 3 3 2" xfId="6121" xr:uid="{D03D2486-E545-415E-93B0-168206840155}"/>
    <cellStyle name="Millares 6 2 6 3 3 2 2" xfId="17573" xr:uid="{966B0967-A513-4B28-85A7-19EBCA3F532D}"/>
    <cellStyle name="Millares 6 2 6 3 3 2 2 2" xfId="40467" xr:uid="{F3FAD76C-1367-4197-A527-D1E08C764EAE}"/>
    <cellStyle name="Millares 6 2 6 3 3 2 3" xfId="29026" xr:uid="{320573B0-219E-4EDC-BF86-1506D193C0EC}"/>
    <cellStyle name="Millares 6 2 6 3 3 2 4" xfId="51908" xr:uid="{2C0251E4-D669-45DA-9205-4F51EDA86051}"/>
    <cellStyle name="Millares 6 2 6 3 3 3" xfId="13331" xr:uid="{D475CFF0-E244-4006-81EF-C5585F2ABD97}"/>
    <cellStyle name="Millares 6 2 6 3 3 3 2" xfId="36225" xr:uid="{FD6B48E3-C884-4200-909C-E4D0A1CBECBA}"/>
    <cellStyle name="Millares 6 2 6 3 3 4" xfId="24784" xr:uid="{6A87D36A-FEE4-4034-A342-D0D553439228}"/>
    <cellStyle name="Millares 6 2 6 3 3 5" xfId="47667" xr:uid="{DF8CD266-C7E4-4B5D-ADF1-81E89A247EA3}"/>
    <cellStyle name="Millares 6 2 6 3 4" xfId="3717" xr:uid="{C4808F3F-E689-4DEA-BD8B-C7F685B245FF}"/>
    <cellStyle name="Millares 6 2 6 3 4 2" xfId="7960" xr:uid="{5B9E4122-4A27-4AAB-A69D-52578A1BEB6A}"/>
    <cellStyle name="Millares 6 2 6 3 4 2 2" xfId="19412" xr:uid="{C414912F-030E-4E9D-81F2-8823EC818DCA}"/>
    <cellStyle name="Millares 6 2 6 3 4 2 2 2" xfId="42306" xr:uid="{6B1CF57E-4605-42A3-A356-53B0D508C652}"/>
    <cellStyle name="Millares 6 2 6 3 4 2 3" xfId="30865" xr:uid="{0296A976-85A7-4DA5-B32F-11EE408D8E18}"/>
    <cellStyle name="Millares 6 2 6 3 4 2 4" xfId="53747" xr:uid="{2FC85F4F-FBA4-435C-BF7C-2D16FBE245F7}"/>
    <cellStyle name="Millares 6 2 6 3 4 3" xfId="15170" xr:uid="{1E88A35D-F757-48A5-B2CA-76E54E9D8B4D}"/>
    <cellStyle name="Millares 6 2 6 3 4 3 2" xfId="38064" xr:uid="{4934B86D-7FAC-4039-A59D-3BA1DAC83D75}"/>
    <cellStyle name="Millares 6 2 6 3 4 4" xfId="26623" xr:uid="{D3A32354-D299-441C-8BBD-272DE6AE3AA8}"/>
    <cellStyle name="Millares 6 2 6 3 4 5" xfId="49505" xr:uid="{258D181D-3396-49BE-8B2A-E47833A5AA6A}"/>
    <cellStyle name="Millares 6 2 6 3 5" xfId="4804" xr:uid="{6048B76C-F1C0-40DB-A168-D58076F5F6C0}"/>
    <cellStyle name="Millares 6 2 6 3 5 2" xfId="16256" xr:uid="{C6C11F2B-DFE3-46C9-930A-37BCCF7FE71B}"/>
    <cellStyle name="Millares 6 2 6 3 5 2 2" xfId="39150" xr:uid="{08E5FFFB-0E24-4696-B932-EED274529550}"/>
    <cellStyle name="Millares 6 2 6 3 5 3" xfId="27709" xr:uid="{E23EE863-8200-4B84-9A3D-6137A9417E02}"/>
    <cellStyle name="Millares 6 2 6 3 5 4" xfId="50591" xr:uid="{F0124F3C-1FFD-47DF-83F6-D8F5D5FE8C24}"/>
    <cellStyle name="Millares 6 2 6 3 6" xfId="9865" xr:uid="{7AEC8EE1-835F-47A2-B267-32DD8BF59A84}"/>
    <cellStyle name="Millares 6 2 6 3 6 2" xfId="21308" xr:uid="{21C9BA16-0C91-4E25-BCD4-8ABA3D1D6599}"/>
    <cellStyle name="Millares 6 2 6 3 6 2 2" xfId="44202" xr:uid="{9A0DCACF-2674-46FC-AF3A-89ACBCBC85F6}"/>
    <cellStyle name="Millares 6 2 6 3 6 3" xfId="32761" xr:uid="{390A8405-C797-4365-9CDB-7A66610821A1}"/>
    <cellStyle name="Millares 6 2 6 3 7" xfId="10949" xr:uid="{3DEA4049-5766-43E6-A641-DD8554191EC3}"/>
    <cellStyle name="Millares 6 2 6 3 7 2" xfId="22392" xr:uid="{53AA2ADD-E9BD-461A-B0DD-752B6F288C2B}"/>
    <cellStyle name="Millares 6 2 6 3 7 2 2" xfId="45286" xr:uid="{F67DC832-441D-4CCD-BD0C-584BA6B91375}"/>
    <cellStyle name="Millares 6 2 6 3 7 3" xfId="33845" xr:uid="{EA4460C3-B9B0-4F77-963B-546188BAB2AD}"/>
    <cellStyle name="Millares 6 2 6 3 8" xfId="12014" xr:uid="{735C7C4E-3259-4278-8B70-150857DC08F2}"/>
    <cellStyle name="Millares 6 2 6 3 8 2" xfId="34908" xr:uid="{E0D5C12F-5589-4E2D-B99A-4E258E186123}"/>
    <cellStyle name="Millares 6 2 6 3 9" xfId="23467" xr:uid="{0E7A9F50-13E1-4C85-9C8D-110AD69FFD30}"/>
    <cellStyle name="Millares 6 2 6 4" xfId="820" xr:uid="{E38C7C7D-DEEE-4CB7-B9AD-A8C71C16E216}"/>
    <cellStyle name="Millares 6 2 6 4 2" xfId="2137" xr:uid="{B949A9B0-75CE-4393-B30E-74A50846660C}"/>
    <cellStyle name="Millares 6 2 6 4 2 2" xfId="6385" xr:uid="{9DC3EA20-B721-4A04-B91C-DE535D753B46}"/>
    <cellStyle name="Millares 6 2 6 4 2 2 2" xfId="17837" xr:uid="{6838CC80-3620-4DCA-8CBB-5FDD81FC9C79}"/>
    <cellStyle name="Millares 6 2 6 4 2 2 2 2" xfId="40731" xr:uid="{5331F63E-6F6D-4D8C-BD7A-3AADB97D2BDD}"/>
    <cellStyle name="Millares 6 2 6 4 2 2 3" xfId="29290" xr:uid="{08EE4E60-ED99-45F0-B9F5-B7384433139C}"/>
    <cellStyle name="Millares 6 2 6 4 2 2 4" xfId="52172" xr:uid="{3BA68DC3-B5EF-4F77-9F9A-FBB7907BA83D}"/>
    <cellStyle name="Millares 6 2 6 4 2 3" xfId="13595" xr:uid="{74659F38-E02A-498B-9358-93CE7FBDAFA8}"/>
    <cellStyle name="Millares 6 2 6 4 2 3 2" xfId="36489" xr:uid="{25571ABA-AE23-40AB-BF96-A6CA48B223D6}"/>
    <cellStyle name="Millares 6 2 6 4 2 4" xfId="25048" xr:uid="{9D492DC3-B086-48E5-BCC8-16DBF197707F}"/>
    <cellStyle name="Millares 6 2 6 4 2 5" xfId="47931" xr:uid="{464BF9D9-9EB8-47AE-8400-CEE3818223BE}"/>
    <cellStyle name="Millares 6 2 6 4 3" xfId="3981" xr:uid="{AEB1EEF4-D86F-4077-81F7-3C0542FF9386}"/>
    <cellStyle name="Millares 6 2 6 4 3 2" xfId="8224" xr:uid="{5FD320B8-FFF4-4024-9AE2-9BBB00710EF4}"/>
    <cellStyle name="Millares 6 2 6 4 3 2 2" xfId="19676" xr:uid="{068985E1-6B28-4A01-8327-453BEE805FB4}"/>
    <cellStyle name="Millares 6 2 6 4 3 2 2 2" xfId="42570" xr:uid="{4A7E57B8-3D67-4EA2-B5F8-0293278105B5}"/>
    <cellStyle name="Millares 6 2 6 4 3 2 3" xfId="31129" xr:uid="{D7EC78E7-A622-4D64-A031-FC3BB73888D3}"/>
    <cellStyle name="Millares 6 2 6 4 3 2 4" xfId="54011" xr:uid="{3EEF01DF-57B0-4172-8E81-777DD8D1B1AC}"/>
    <cellStyle name="Millares 6 2 6 4 3 3" xfId="15434" xr:uid="{D4E517A4-BA98-48C8-B022-E27B41EDCDA8}"/>
    <cellStyle name="Millares 6 2 6 4 3 3 2" xfId="38328" xr:uid="{04D0353A-456E-490A-B0A1-D09172D7DE83}"/>
    <cellStyle name="Millares 6 2 6 4 3 4" xfId="26887" xr:uid="{B711E39A-2907-45F6-B314-E6A5F4F1FDC4}"/>
    <cellStyle name="Millares 6 2 6 4 3 5" xfId="49769" xr:uid="{6637D72E-2CF5-4428-ABB6-C6B621BF0450}"/>
    <cellStyle name="Millares 6 2 6 4 4" xfId="5068" xr:uid="{BFBDD51D-90AC-4E43-9399-756AF0F3D56E}"/>
    <cellStyle name="Millares 6 2 6 4 4 2" xfId="16520" xr:uid="{0AA99C93-EAF9-4C57-ADA5-D47481A72B26}"/>
    <cellStyle name="Millares 6 2 6 4 4 2 2" xfId="39414" xr:uid="{4BF8E849-43A9-4897-A296-686C80390AA5}"/>
    <cellStyle name="Millares 6 2 6 4 4 3" xfId="27973" xr:uid="{79956199-A186-4F03-9ECE-1570556C2BC8}"/>
    <cellStyle name="Millares 6 2 6 4 4 4" xfId="50855" xr:uid="{0E2AF9A5-568C-49B7-9B4B-DF2335394E72}"/>
    <cellStyle name="Millares 6 2 6 4 5" xfId="10129" xr:uid="{643B3F02-12BC-4C02-B583-8837EDB6693A}"/>
    <cellStyle name="Millares 6 2 6 4 5 2" xfId="21572" xr:uid="{9779432B-D4BC-4417-83F7-E4C6E926DDE1}"/>
    <cellStyle name="Millares 6 2 6 4 5 2 2" xfId="44466" xr:uid="{3CD6D018-A873-430A-9D5E-DEAFE5179962}"/>
    <cellStyle name="Millares 6 2 6 4 5 3" xfId="33025" xr:uid="{01A1AFEA-EDF5-493B-B8CB-023CD4A3FEA1}"/>
    <cellStyle name="Millares 6 2 6 4 6" xfId="11213" xr:uid="{E2D1127E-A278-44A2-9585-D0E19FB10843}"/>
    <cellStyle name="Millares 6 2 6 4 6 2" xfId="22656" xr:uid="{1B285461-770D-42B3-A824-F1A2F99C5566}"/>
    <cellStyle name="Millares 6 2 6 4 6 2 2" xfId="45550" xr:uid="{F906A704-1675-4895-8D36-82AAA208F5B7}"/>
    <cellStyle name="Millares 6 2 6 4 6 3" xfId="34109" xr:uid="{BC41591A-6E77-428B-BAD0-939C31A0A02E}"/>
    <cellStyle name="Millares 6 2 6 4 7" xfId="12278" xr:uid="{ED43726F-9AE0-4331-90EA-3133E659175C}"/>
    <cellStyle name="Millares 6 2 6 4 7 2" xfId="35172" xr:uid="{A9F2BA5E-C5A2-49F4-B30F-F7E448CA29CD}"/>
    <cellStyle name="Millares 6 2 6 4 8" xfId="23731" xr:uid="{82B46C6F-B1BE-47E5-860E-256D34921F9A}"/>
    <cellStyle name="Millares 6 2 6 4 9" xfId="46614" xr:uid="{B0E5AD30-CBEF-4D53-9D3F-A225D107F8E7}"/>
    <cellStyle name="Millares 6 2 6 5" xfId="1348" xr:uid="{91CFDF73-B9B6-41E6-A5D6-DECD87B30486}"/>
    <cellStyle name="Millares 6 2 6 5 2" xfId="2665" xr:uid="{2403D4CB-5D27-4639-89EF-7D38107E85F2}"/>
    <cellStyle name="Millares 6 2 6 5 2 2" xfId="6913" xr:uid="{E3E04902-85EC-4B6C-87E8-3BE6988BD62E}"/>
    <cellStyle name="Millares 6 2 6 5 2 2 2" xfId="18365" xr:uid="{E4B8BC21-5C09-4408-AFFF-9A2D0565D6E7}"/>
    <cellStyle name="Millares 6 2 6 5 2 2 2 2" xfId="41259" xr:uid="{7986BE7B-DBCB-4DA8-BE1D-60E890AC0552}"/>
    <cellStyle name="Millares 6 2 6 5 2 2 3" xfId="29818" xr:uid="{D40C728D-C5B8-404F-9D67-876C5BC36A82}"/>
    <cellStyle name="Millares 6 2 6 5 2 2 4" xfId="52700" xr:uid="{B9039A40-5636-475C-BFC8-36925E3765A7}"/>
    <cellStyle name="Millares 6 2 6 5 2 3" xfId="14123" xr:uid="{A83D7ABF-93C4-471A-98DA-2AF551B0A7C4}"/>
    <cellStyle name="Millares 6 2 6 5 2 3 2" xfId="37017" xr:uid="{2C23055E-78F5-4109-B50A-70D1012748BC}"/>
    <cellStyle name="Millares 6 2 6 5 2 4" xfId="25576" xr:uid="{91F7D32F-C1FB-470E-9BAF-27FFDBAC2A0D}"/>
    <cellStyle name="Millares 6 2 6 5 2 5" xfId="48459" xr:uid="{94BA0654-9B26-4355-8169-EE19B1D05F20}"/>
    <cellStyle name="Millares 6 2 6 5 3" xfId="5596" xr:uid="{542BF78A-8EAD-4692-8E90-D76E693C5CA7}"/>
    <cellStyle name="Millares 6 2 6 5 3 2" xfId="17048" xr:uid="{69D288E3-91BA-4179-A3D6-7C9FE3999DDA}"/>
    <cellStyle name="Millares 6 2 6 5 3 2 2" xfId="39942" xr:uid="{F1FA474A-D765-49D7-8D62-F1BC88754E6D}"/>
    <cellStyle name="Millares 6 2 6 5 3 3" xfId="28501" xr:uid="{E1226BCA-7E96-4A45-9730-09123361FB4D}"/>
    <cellStyle name="Millares 6 2 6 5 3 4" xfId="51383" xr:uid="{D45C648E-D612-41D5-83C5-2F10630E2EDC}"/>
    <cellStyle name="Millares 6 2 6 5 4" xfId="12806" xr:uid="{F7A6D85A-A932-4C92-8513-E17E86E79FDE}"/>
    <cellStyle name="Millares 6 2 6 5 4 2" xfId="35700" xr:uid="{7BD6CE7D-BC12-4DD8-8E14-A85541E21948}"/>
    <cellStyle name="Millares 6 2 6 5 5" xfId="24259" xr:uid="{5C026EA3-D239-4D75-A022-209641A2AB16}"/>
    <cellStyle name="Millares 6 2 6 5 6" xfId="47142" xr:uid="{1C97D3DA-793A-42CF-BBA7-791210283D3E}"/>
    <cellStyle name="Millares 6 2 6 6" xfId="1610" xr:uid="{6072CEFE-1312-4638-8A20-23838178665C}"/>
    <cellStyle name="Millares 6 2 6 6 2" xfId="5858" xr:uid="{15109E17-45CE-4EC8-82DC-F11BE7CDA901}"/>
    <cellStyle name="Millares 6 2 6 6 2 2" xfId="17310" xr:uid="{6CD5D96E-EBDC-4837-A6BE-005E9B311427}"/>
    <cellStyle name="Millares 6 2 6 6 2 2 2" xfId="40204" xr:uid="{E656BDF0-0F47-4AB1-9365-9C53C4C37277}"/>
    <cellStyle name="Millares 6 2 6 6 2 3" xfId="28763" xr:uid="{7B874E84-FB1E-499B-8748-9D4F10DEA57A}"/>
    <cellStyle name="Millares 6 2 6 6 2 4" xfId="51645" xr:uid="{CE926665-FDAB-4E0D-B28F-FC04C9B23406}"/>
    <cellStyle name="Millares 6 2 6 6 3" xfId="13068" xr:uid="{31BB6FF8-9678-49F8-A3C0-C1B69174D0C2}"/>
    <cellStyle name="Millares 6 2 6 6 3 2" xfId="35962" xr:uid="{76C266E9-5C41-47F2-A12F-C00D531F3319}"/>
    <cellStyle name="Millares 6 2 6 6 4" xfId="24521" xr:uid="{431D5AD8-BB2B-45A7-AB0C-BE8BFB77F660}"/>
    <cellStyle name="Millares 6 2 6 6 5" xfId="47404" xr:uid="{C0138D8C-9FA4-4066-B406-5B86943490A4}"/>
    <cellStyle name="Millares 6 2 6 7" xfId="2933" xr:uid="{F0520E00-5C4A-43CE-8C3F-3650691311DF}"/>
    <cellStyle name="Millares 6 2 6 7 2" xfId="7176" xr:uid="{1F168BF6-8C24-4053-BEF0-93F46E5F9B6D}"/>
    <cellStyle name="Millares 6 2 6 7 2 2" xfId="18628" xr:uid="{75EFF183-690C-4D32-BB11-6220F8E049AB}"/>
    <cellStyle name="Millares 6 2 6 7 2 2 2" xfId="41522" xr:uid="{FB5F5AF7-0020-472A-96C2-4BC8DD1914B4}"/>
    <cellStyle name="Millares 6 2 6 7 2 3" xfId="30081" xr:uid="{DE28D917-6A70-46CE-9058-AE3EBFCB3739}"/>
    <cellStyle name="Millares 6 2 6 7 2 4" xfId="52963" xr:uid="{B014AC83-E9EB-40CD-97D5-5DB4DA10CA79}"/>
    <cellStyle name="Millares 6 2 6 7 3" xfId="14386" xr:uid="{D0925459-F8F1-4C23-856D-5A77591027E5}"/>
    <cellStyle name="Millares 6 2 6 7 3 2" xfId="37280" xr:uid="{E83E568F-4BF3-4E43-A4FF-5F3D8A23B704}"/>
    <cellStyle name="Millares 6 2 6 7 4" xfId="25839" xr:uid="{18FFE605-E26C-43AB-AFD7-7E71132FCE7B}"/>
    <cellStyle name="Millares 6 2 6 7 5" xfId="48721" xr:uid="{153AA205-BAFE-4C12-9869-B1AD3AE9476D}"/>
    <cellStyle name="Millares 6 2 6 8" xfId="3193" xr:uid="{F0985FA6-5383-4909-B6F3-7F49122D8FCB}"/>
    <cellStyle name="Millares 6 2 6 8 2" xfId="7436" xr:uid="{3E4DB210-9C30-4CFA-B1EF-FB2BD4FD0839}"/>
    <cellStyle name="Millares 6 2 6 8 2 2" xfId="18888" xr:uid="{BC748FF1-BFD9-4222-B055-FF12657E2A9F}"/>
    <cellStyle name="Millares 6 2 6 8 2 2 2" xfId="41782" xr:uid="{F5577529-4761-4D71-BB63-A29CE851FCAD}"/>
    <cellStyle name="Millares 6 2 6 8 2 3" xfId="30341" xr:uid="{B26705BC-3001-4163-8095-A04E6E498C16}"/>
    <cellStyle name="Millares 6 2 6 8 2 4" xfId="53223" xr:uid="{FE930C73-2607-45FC-BED2-B06BFCF3B03F}"/>
    <cellStyle name="Millares 6 2 6 8 3" xfId="14646" xr:uid="{86A7171B-5B83-4335-BD96-6585F0C0F2C8}"/>
    <cellStyle name="Millares 6 2 6 8 3 2" xfId="37540" xr:uid="{3AAD14ED-11C8-4ED3-90BF-CC4781F7FF58}"/>
    <cellStyle name="Millares 6 2 6 8 4" xfId="26099" xr:uid="{220BF7B4-E0BB-4768-8F02-307EDAEE4B7E}"/>
    <cellStyle name="Millares 6 2 6 8 5" xfId="48981" xr:uid="{A04898EA-58B9-4A0D-92B0-B55FEBE03DEA}"/>
    <cellStyle name="Millares 6 2 6 9" xfId="3454" xr:uid="{F00472BD-EB7A-4F81-BAB7-A603D52BC939}"/>
    <cellStyle name="Millares 6 2 6 9 2" xfId="7697" xr:uid="{76E0121C-3F1D-4948-A719-2902A46E1ED7}"/>
    <cellStyle name="Millares 6 2 6 9 2 2" xfId="19149" xr:uid="{52099A71-E899-4A54-AC79-B5D23F71AF6D}"/>
    <cellStyle name="Millares 6 2 6 9 2 2 2" xfId="42043" xr:uid="{0767C1B0-FD3A-48F5-BB49-E463E69CEF71}"/>
    <cellStyle name="Millares 6 2 6 9 2 3" xfId="30602" xr:uid="{A0DD6013-2671-40B2-BA13-28C17EC58A6B}"/>
    <cellStyle name="Millares 6 2 6 9 2 4" xfId="53484" xr:uid="{28754C5A-8D69-4F1A-90D3-6DDE531301D4}"/>
    <cellStyle name="Millares 6 2 6 9 3" xfId="14907" xr:uid="{663AE58A-8D7F-47E4-95D5-644ED961DB32}"/>
    <cellStyle name="Millares 6 2 6 9 3 2" xfId="37801" xr:uid="{89860389-20FC-4DBF-B12A-49FB40ED5A6F}"/>
    <cellStyle name="Millares 6 2 6 9 4" xfId="26360" xr:uid="{5207C50E-FF8A-4876-AB91-942575815F09}"/>
    <cellStyle name="Millares 6 2 6 9 5" xfId="49242" xr:uid="{549C763D-1FE5-4567-B80F-2D14B458D6BF}"/>
    <cellStyle name="Millares 6 2 7" xfId="301" xr:uid="{5447B2D6-E569-4D9A-998A-34FB8D4A09FA}"/>
    <cellStyle name="Millares 6 2 7 10" xfId="8810" xr:uid="{AEEF5750-4403-425A-9A55-E025A1D11E41}"/>
    <cellStyle name="Millares 6 2 7 10 2" xfId="20254" xr:uid="{441C091E-453C-4498-A134-6774E20380F9}"/>
    <cellStyle name="Millares 6 2 7 10 2 2" xfId="43148" xr:uid="{2D5E06EB-45F7-4E28-91DC-0C7BF2B834C6}"/>
    <cellStyle name="Millares 6 2 7 10 3" xfId="31707" xr:uid="{4DAB0A60-1837-4FFF-A597-D5C97C4B2D2F}"/>
    <cellStyle name="Millares 6 2 7 10 4" xfId="54589" xr:uid="{917913A6-1564-4AA2-92A1-5A8D2DCDC5FB}"/>
    <cellStyle name="Millares 6 2 7 11" xfId="9072" xr:uid="{C58189B1-33CB-4513-908E-9FE8EB6C0EBF}"/>
    <cellStyle name="Millares 6 2 7 11 2" xfId="20516" xr:uid="{BB2E2C36-787B-4323-91C3-CDB9FB048DC4}"/>
    <cellStyle name="Millares 6 2 7 11 2 2" xfId="43410" xr:uid="{2BA2AC4F-2D35-4EB1-A826-5C4C4D4CE6F0}"/>
    <cellStyle name="Millares 6 2 7 11 3" xfId="31969" xr:uid="{D1CB96CD-C3B2-49F1-B680-00A378E05234}"/>
    <cellStyle name="Millares 6 2 7 11 4" xfId="54851" xr:uid="{AF8C6B01-E522-45EB-8E18-BF28B538CC62}"/>
    <cellStyle name="Millares 6 2 7 12" xfId="9339" xr:uid="{012468E8-CD4A-4767-9D28-05BA5FA2BEFC}"/>
    <cellStyle name="Millares 6 2 7 12 2" xfId="20783" xr:uid="{B80A18AE-1DFD-4218-AD27-053BE9EA1C90}"/>
    <cellStyle name="Millares 6 2 7 12 2 2" xfId="43677" xr:uid="{8CE1EABB-5B4B-4054-A22D-A21958EC3CFA}"/>
    <cellStyle name="Millares 6 2 7 12 3" xfId="32236" xr:uid="{F1BD5779-2F23-46DE-90DD-41A026208F47}"/>
    <cellStyle name="Millares 6 2 7 12 4" xfId="55118" xr:uid="{DDBF954C-E5C9-4E40-A511-F193332BE94E}"/>
    <cellStyle name="Millares 6 2 7 13" xfId="9611" xr:uid="{0F0147E8-62EF-4D62-B0C3-DDE9BFDBAE9A}"/>
    <cellStyle name="Millares 6 2 7 13 2" xfId="21054" xr:uid="{D42D7488-8BBA-45FF-B29A-89AA61A8222A}"/>
    <cellStyle name="Millares 6 2 7 13 2 2" xfId="43948" xr:uid="{E2F06523-93D1-4158-8EC4-27AFECA50C4A}"/>
    <cellStyle name="Millares 6 2 7 13 3" xfId="32507" xr:uid="{32EA2F67-2C01-4137-901E-C37B527373A5}"/>
    <cellStyle name="Millares 6 2 7 14" xfId="10695" xr:uid="{3D824EEB-EBC1-4C5E-950E-171CA0471A18}"/>
    <cellStyle name="Millares 6 2 7 14 2" xfId="22138" xr:uid="{9ADB4992-03E1-4B82-8306-D84581B2FDEE}"/>
    <cellStyle name="Millares 6 2 7 14 2 2" xfId="45032" xr:uid="{ABFA46CB-CBD3-4549-9648-B76EE69D6462}"/>
    <cellStyle name="Millares 6 2 7 14 3" xfId="33591" xr:uid="{0F472AF8-CCA5-4FCB-BD1D-BF4DB5408784}"/>
    <cellStyle name="Millares 6 2 7 15" xfId="11760" xr:uid="{24B7E4E7-A4B6-4673-BC7A-DD83D4803E39}"/>
    <cellStyle name="Millares 6 2 7 15 2" xfId="34654" xr:uid="{FFD2471F-46EE-44CC-8F58-FC598AB421AE}"/>
    <cellStyle name="Millares 6 2 7 16" xfId="23213" xr:uid="{32B230C1-6AFE-4298-9A9D-8D5A4460AE38}"/>
    <cellStyle name="Millares 6 2 7 17" xfId="46096" xr:uid="{CC42E9A6-F6D8-4D4A-9426-F2612163C01C}"/>
    <cellStyle name="Millares 6 2 7 2" xfId="564" xr:uid="{B6AA5A72-83A0-438B-838C-03789411B8D2}"/>
    <cellStyle name="Millares 6 2 7 2 10" xfId="46359" xr:uid="{F4210578-7976-48D5-B366-9691BD0E8CD5}"/>
    <cellStyle name="Millares 6 2 7 2 2" xfId="1092" xr:uid="{2A6B7277-8167-4743-83DF-7A58F8C2EC20}"/>
    <cellStyle name="Millares 6 2 7 2 2 2" xfId="2409" xr:uid="{F3A8434B-6583-4252-BF52-C4584D8866AB}"/>
    <cellStyle name="Millares 6 2 7 2 2 2 2" xfId="6657" xr:uid="{2F6B8C4E-3134-4326-B82A-28F70BDAF245}"/>
    <cellStyle name="Millares 6 2 7 2 2 2 2 2" xfId="18109" xr:uid="{25A023A5-9215-43C3-B247-5CAB77039A9D}"/>
    <cellStyle name="Millares 6 2 7 2 2 2 2 2 2" xfId="41003" xr:uid="{DEF1618C-F84A-417C-826F-E2144F7C2B1A}"/>
    <cellStyle name="Millares 6 2 7 2 2 2 2 3" xfId="29562" xr:uid="{86EDCC8F-1A99-4F63-BF99-03B9987D9E69}"/>
    <cellStyle name="Millares 6 2 7 2 2 2 2 4" xfId="52444" xr:uid="{D2031272-C231-49C4-B14E-30B302787B42}"/>
    <cellStyle name="Millares 6 2 7 2 2 2 3" xfId="13867" xr:uid="{1E122297-498D-416E-AB63-FA7C93216DA0}"/>
    <cellStyle name="Millares 6 2 7 2 2 2 3 2" xfId="36761" xr:uid="{A5CD2F5F-3558-47DF-9630-155F4F63E360}"/>
    <cellStyle name="Millares 6 2 7 2 2 2 4" xfId="25320" xr:uid="{D2CF510D-E898-4DD9-8D82-136AE80DD4AF}"/>
    <cellStyle name="Millares 6 2 7 2 2 2 5" xfId="48203" xr:uid="{E723A40E-0CE6-46C2-BB81-BD9DCCCBE7E3}"/>
    <cellStyle name="Millares 6 2 7 2 2 3" xfId="4253" xr:uid="{9338292A-A96D-4FF1-BC4C-CBFFDCCE5A32}"/>
    <cellStyle name="Millares 6 2 7 2 2 3 2" xfId="8496" xr:uid="{33C9E330-FE6A-4CB1-B7A7-049C87EBF813}"/>
    <cellStyle name="Millares 6 2 7 2 2 3 2 2" xfId="19948" xr:uid="{010AA388-87C2-42B0-BD63-36099071F555}"/>
    <cellStyle name="Millares 6 2 7 2 2 3 2 2 2" xfId="42842" xr:uid="{C0CEF677-1A09-4A2D-A3F4-0328C536CA1F}"/>
    <cellStyle name="Millares 6 2 7 2 2 3 2 3" xfId="31401" xr:uid="{CEB78D4B-2D18-4CE9-87EF-A511B6CEF7CD}"/>
    <cellStyle name="Millares 6 2 7 2 2 3 2 4" xfId="54283" xr:uid="{D87EEA83-129A-4F59-BC7C-90CF2AA0945F}"/>
    <cellStyle name="Millares 6 2 7 2 2 3 3" xfId="15706" xr:uid="{5C1B9B67-C9A2-4693-8B40-B0EF6D480047}"/>
    <cellStyle name="Millares 6 2 7 2 2 3 3 2" xfId="38600" xr:uid="{158D4406-1003-4BD5-9813-06BEFF4D6C90}"/>
    <cellStyle name="Millares 6 2 7 2 2 3 4" xfId="27159" xr:uid="{3D37B36F-DBBF-4EFC-9689-B0743AC8FE62}"/>
    <cellStyle name="Millares 6 2 7 2 2 3 5" xfId="50041" xr:uid="{B22C6FA9-1F43-412C-81A9-63B7500ED8C9}"/>
    <cellStyle name="Millares 6 2 7 2 2 4" xfId="5340" xr:uid="{84D0342E-3505-4CB5-9D4A-6A76952814FD}"/>
    <cellStyle name="Millares 6 2 7 2 2 4 2" xfId="16792" xr:uid="{45B761A6-0D04-4298-8FF8-1CC89D1C1326}"/>
    <cellStyle name="Millares 6 2 7 2 2 4 2 2" xfId="39686" xr:uid="{E8020B70-A814-4B05-BB51-ADC0F101DC08}"/>
    <cellStyle name="Millares 6 2 7 2 2 4 3" xfId="28245" xr:uid="{C7044EA1-D1B4-413D-92D6-91200F7C15DF}"/>
    <cellStyle name="Millares 6 2 7 2 2 4 4" xfId="51127" xr:uid="{1DBD9A9A-7ED0-4F40-A015-332F1B74B427}"/>
    <cellStyle name="Millares 6 2 7 2 2 5" xfId="10401" xr:uid="{831E3FB5-1810-4407-BE1E-4C144F79A880}"/>
    <cellStyle name="Millares 6 2 7 2 2 5 2" xfId="21844" xr:uid="{70D66192-6B9A-47A9-BA61-C6A110EF0C25}"/>
    <cellStyle name="Millares 6 2 7 2 2 5 2 2" xfId="44738" xr:uid="{FDA30A87-244D-47FB-A463-48F6CB8859BB}"/>
    <cellStyle name="Millares 6 2 7 2 2 5 3" xfId="33297" xr:uid="{165DC70C-8DC0-4767-807E-7DFD295B238E}"/>
    <cellStyle name="Millares 6 2 7 2 2 6" xfId="11485" xr:uid="{4BE6D6BE-F963-4452-9240-32CDE3958F24}"/>
    <cellStyle name="Millares 6 2 7 2 2 6 2" xfId="22928" xr:uid="{16E8494F-8E26-4604-BF10-F0415B6B5DEF}"/>
    <cellStyle name="Millares 6 2 7 2 2 6 2 2" xfId="45822" xr:uid="{589EF6EE-C257-4504-810B-4A66F578C8BB}"/>
    <cellStyle name="Millares 6 2 7 2 2 6 3" xfId="34381" xr:uid="{0E25A5EB-65E9-4B87-BF8D-0BF6993F08AA}"/>
    <cellStyle name="Millares 6 2 7 2 2 7" xfId="12550" xr:uid="{1B1EB8B5-9977-4A6D-81BE-9FEA9D8F5E27}"/>
    <cellStyle name="Millares 6 2 7 2 2 7 2" xfId="35444" xr:uid="{3AE85B23-FF31-4BB3-B581-B2320DEAFDFA}"/>
    <cellStyle name="Millares 6 2 7 2 2 8" xfId="24003" xr:uid="{66971F6D-E484-4290-BC56-F0518B55436F}"/>
    <cellStyle name="Millares 6 2 7 2 2 9" xfId="46886" xr:uid="{5E3A6D60-A612-4DB6-B7A5-D27587F9F72B}"/>
    <cellStyle name="Millares 6 2 7 2 3" xfId="1882" xr:uid="{BE30159F-FCAD-409C-AE23-9F0C7025B151}"/>
    <cellStyle name="Millares 6 2 7 2 3 2" xfId="6130" xr:uid="{22CBA076-7B0E-4AB5-9011-22103E5DAB67}"/>
    <cellStyle name="Millares 6 2 7 2 3 2 2" xfId="17582" xr:uid="{F5C26D21-80E3-4B0A-B2C4-C58BD0EAC6B6}"/>
    <cellStyle name="Millares 6 2 7 2 3 2 2 2" xfId="40476" xr:uid="{8E76C27A-3B4B-46EC-8761-B39297F50925}"/>
    <cellStyle name="Millares 6 2 7 2 3 2 3" xfId="29035" xr:uid="{0F77BC2A-FC7F-443C-9CA6-9B7CBFB8AF4B}"/>
    <cellStyle name="Millares 6 2 7 2 3 2 4" xfId="51917" xr:uid="{114A9DE0-D5B0-41E6-9F93-D8CB6F80ADD9}"/>
    <cellStyle name="Millares 6 2 7 2 3 3" xfId="13340" xr:uid="{A1420FC3-B2A8-4B8F-8FCF-4560C83646EA}"/>
    <cellStyle name="Millares 6 2 7 2 3 3 2" xfId="36234" xr:uid="{EA09D8B0-DFD3-40CC-8B3D-CD19680AB32F}"/>
    <cellStyle name="Millares 6 2 7 2 3 4" xfId="24793" xr:uid="{C0633C31-5411-4627-9B89-0EB214877A43}"/>
    <cellStyle name="Millares 6 2 7 2 3 5" xfId="47676" xr:uid="{B69ED96C-6639-454B-A8EA-5C29E10DAC16}"/>
    <cellStyle name="Millares 6 2 7 2 4" xfId="3726" xr:uid="{812D8635-BAF3-4D03-9AFA-867EF35AA4E9}"/>
    <cellStyle name="Millares 6 2 7 2 4 2" xfId="7969" xr:uid="{F2199B9B-E7B9-46C9-A24A-B90BD5F6110C}"/>
    <cellStyle name="Millares 6 2 7 2 4 2 2" xfId="19421" xr:uid="{2CCDB8B5-ED6C-43E3-B1A4-67B8D9363020}"/>
    <cellStyle name="Millares 6 2 7 2 4 2 2 2" xfId="42315" xr:uid="{961593C8-842F-453F-8122-F6D0D7A74210}"/>
    <cellStyle name="Millares 6 2 7 2 4 2 3" xfId="30874" xr:uid="{14DAAF76-5ADB-4C28-A7D3-20597B036C4F}"/>
    <cellStyle name="Millares 6 2 7 2 4 2 4" xfId="53756" xr:uid="{027AED93-6A21-49B2-A454-E8099B626B80}"/>
    <cellStyle name="Millares 6 2 7 2 4 3" xfId="15179" xr:uid="{0E1202DE-1349-4F01-A1F3-150D198954FD}"/>
    <cellStyle name="Millares 6 2 7 2 4 3 2" xfId="38073" xr:uid="{92E29515-2616-4917-9EDF-4BA8E8A9CC04}"/>
    <cellStyle name="Millares 6 2 7 2 4 4" xfId="26632" xr:uid="{5EFE9F39-747E-440A-BAB8-F5C37EB0E9C0}"/>
    <cellStyle name="Millares 6 2 7 2 4 5" xfId="49514" xr:uid="{A4EF4078-B78D-407E-B56C-03D1348204A7}"/>
    <cellStyle name="Millares 6 2 7 2 5" xfId="4813" xr:uid="{16000DDA-4174-4F81-A00C-B1C60D0573FD}"/>
    <cellStyle name="Millares 6 2 7 2 5 2" xfId="16265" xr:uid="{B14AB00F-13EF-4DC4-BD24-90B350BC8D66}"/>
    <cellStyle name="Millares 6 2 7 2 5 2 2" xfId="39159" xr:uid="{11E9F5D1-CFAE-42A2-8F0D-A6E370023C0F}"/>
    <cellStyle name="Millares 6 2 7 2 5 3" xfId="27718" xr:uid="{AD4D80FB-597F-4DAE-9ED3-6A574DC6B79A}"/>
    <cellStyle name="Millares 6 2 7 2 5 4" xfId="50600" xr:uid="{E4DFF63C-62D1-49BF-8769-684184CB8169}"/>
    <cellStyle name="Millares 6 2 7 2 6" xfId="9874" xr:uid="{CED15E5D-3639-4BF5-B994-89CD5492E2CC}"/>
    <cellStyle name="Millares 6 2 7 2 6 2" xfId="21317" xr:uid="{58B5E221-603A-438D-BF9F-3903FD9B0C3A}"/>
    <cellStyle name="Millares 6 2 7 2 6 2 2" xfId="44211" xr:uid="{4094C6F2-6131-4CD6-B1B4-376E93F7E101}"/>
    <cellStyle name="Millares 6 2 7 2 6 3" xfId="32770" xr:uid="{37BB6BED-2DF8-4A08-B778-98B40EE10D86}"/>
    <cellStyle name="Millares 6 2 7 2 7" xfId="10958" xr:uid="{DF5B639D-27DB-4BD7-9EA1-2734C2D96C35}"/>
    <cellStyle name="Millares 6 2 7 2 7 2" xfId="22401" xr:uid="{DEC745D6-DCF3-4E94-832D-826714BB20AE}"/>
    <cellStyle name="Millares 6 2 7 2 7 2 2" xfId="45295" xr:uid="{A8783347-0AF1-42FF-B100-98BF1A646D07}"/>
    <cellStyle name="Millares 6 2 7 2 7 3" xfId="33854" xr:uid="{86D3E6C1-29D2-4FE3-82FD-F54F1F0B0066}"/>
    <cellStyle name="Millares 6 2 7 2 8" xfId="12023" xr:uid="{3948DBA2-F608-4059-9146-273DB98B9CD2}"/>
    <cellStyle name="Millares 6 2 7 2 8 2" xfId="34917" xr:uid="{42FDBFF3-97C7-43C8-94D6-F38D580490F5}"/>
    <cellStyle name="Millares 6 2 7 2 9" xfId="23476" xr:uid="{B38C440B-5522-4F01-9C59-6BB196F1C1A4}"/>
    <cellStyle name="Millares 6 2 7 3" xfId="829" xr:uid="{E1C96D98-B5D9-4BEE-82C8-2C0C71CE5733}"/>
    <cellStyle name="Millares 6 2 7 3 2" xfId="2146" xr:uid="{F0352890-D88B-461E-A86F-FA2B21962024}"/>
    <cellStyle name="Millares 6 2 7 3 2 2" xfId="6394" xr:uid="{88A9E55C-8022-4566-BCC0-FD56C147531C}"/>
    <cellStyle name="Millares 6 2 7 3 2 2 2" xfId="17846" xr:uid="{DDC8DB00-E820-4B48-89AC-E27291AA59DC}"/>
    <cellStyle name="Millares 6 2 7 3 2 2 2 2" xfId="40740" xr:uid="{7547EF51-39C9-4A05-8EF6-62803DE106A2}"/>
    <cellStyle name="Millares 6 2 7 3 2 2 3" xfId="29299" xr:uid="{870822F6-12BF-4D47-94E5-6B741F6B563D}"/>
    <cellStyle name="Millares 6 2 7 3 2 2 4" xfId="52181" xr:uid="{5FE91145-07DD-404A-8E72-44DA6011573A}"/>
    <cellStyle name="Millares 6 2 7 3 2 3" xfId="13604" xr:uid="{44C815D6-4D9D-4BF5-B383-930B737656E2}"/>
    <cellStyle name="Millares 6 2 7 3 2 3 2" xfId="36498" xr:uid="{D1027F95-46DD-418E-B80A-79AE808D0A4B}"/>
    <cellStyle name="Millares 6 2 7 3 2 4" xfId="25057" xr:uid="{71FD38F6-E80D-48E1-B19D-59787AF6D85E}"/>
    <cellStyle name="Millares 6 2 7 3 2 5" xfId="47940" xr:uid="{214D7CC9-CFEA-48F9-BB6B-F68EA4AAD544}"/>
    <cellStyle name="Millares 6 2 7 3 3" xfId="3990" xr:uid="{E9A379A5-65AC-44D6-A6AD-DF59799E9E78}"/>
    <cellStyle name="Millares 6 2 7 3 3 2" xfId="8233" xr:uid="{DEC39940-318E-4FFC-A620-C00A2FDA4DE7}"/>
    <cellStyle name="Millares 6 2 7 3 3 2 2" xfId="19685" xr:uid="{2926EAE1-189B-4D4C-B726-5C538CB2C515}"/>
    <cellStyle name="Millares 6 2 7 3 3 2 2 2" xfId="42579" xr:uid="{FB727071-3B04-4B17-B70D-924D216E7D86}"/>
    <cellStyle name="Millares 6 2 7 3 3 2 3" xfId="31138" xr:uid="{FC1D200D-F04A-4DAE-9D33-B2C326740231}"/>
    <cellStyle name="Millares 6 2 7 3 3 2 4" xfId="54020" xr:uid="{E7676173-1385-4049-BE34-4F48C01BF870}"/>
    <cellStyle name="Millares 6 2 7 3 3 3" xfId="15443" xr:uid="{B3169A0F-8B3A-4C56-9A78-1634D64F2F54}"/>
    <cellStyle name="Millares 6 2 7 3 3 3 2" xfId="38337" xr:uid="{DCE56F06-56F1-46E4-B891-F64812032975}"/>
    <cellStyle name="Millares 6 2 7 3 3 4" xfId="26896" xr:uid="{CA79AF8C-CF39-41A9-834A-668CB141D09D}"/>
    <cellStyle name="Millares 6 2 7 3 3 5" xfId="49778" xr:uid="{BF9B74CD-00BB-47F3-8137-2BD8BDC8A220}"/>
    <cellStyle name="Millares 6 2 7 3 4" xfId="5077" xr:uid="{3333A43D-FBF9-4AB2-B321-06F6DF3A7A0C}"/>
    <cellStyle name="Millares 6 2 7 3 4 2" xfId="16529" xr:uid="{BCB7D451-8F9A-48D9-B1D3-F9F7B07ECAB2}"/>
    <cellStyle name="Millares 6 2 7 3 4 2 2" xfId="39423" xr:uid="{954C5DAE-477D-40C2-928D-664B854E5D11}"/>
    <cellStyle name="Millares 6 2 7 3 4 3" xfId="27982" xr:uid="{C9E2C380-541A-46C1-878E-856471B030ED}"/>
    <cellStyle name="Millares 6 2 7 3 4 4" xfId="50864" xr:uid="{0EB6ABC8-EFE2-4431-9B17-766FFE48CB57}"/>
    <cellStyle name="Millares 6 2 7 3 5" xfId="10138" xr:uid="{57127A0D-17C5-44FC-BBBE-D586344B1B7A}"/>
    <cellStyle name="Millares 6 2 7 3 5 2" xfId="21581" xr:uid="{3EDF7F22-6D25-4020-9D93-541C236EE300}"/>
    <cellStyle name="Millares 6 2 7 3 5 2 2" xfId="44475" xr:uid="{430314E9-BC27-4D7E-B92E-7E90BCD714C7}"/>
    <cellStyle name="Millares 6 2 7 3 5 3" xfId="33034" xr:uid="{A5B10BD9-E015-432C-B2A9-7DC5383DEF5C}"/>
    <cellStyle name="Millares 6 2 7 3 6" xfId="11222" xr:uid="{C481AD3E-C099-4642-854C-A057FBE9C23C}"/>
    <cellStyle name="Millares 6 2 7 3 6 2" xfId="22665" xr:uid="{7E6DB2C9-34BB-4B26-BE06-F11959459868}"/>
    <cellStyle name="Millares 6 2 7 3 6 2 2" xfId="45559" xr:uid="{EF213762-D5FA-455F-B868-FB6694A0530F}"/>
    <cellStyle name="Millares 6 2 7 3 6 3" xfId="34118" xr:uid="{31EE1289-9629-4057-9B9B-1CC36CA24E0A}"/>
    <cellStyle name="Millares 6 2 7 3 7" xfId="12287" xr:uid="{78FC79AC-A411-4D72-A080-C391CF018B49}"/>
    <cellStyle name="Millares 6 2 7 3 7 2" xfId="35181" xr:uid="{B0942F26-E42C-4937-A429-D6AA40375DBC}"/>
    <cellStyle name="Millares 6 2 7 3 8" xfId="23740" xr:uid="{5A755D40-0E81-4CC3-B4FB-AF2C31483AA8}"/>
    <cellStyle name="Millares 6 2 7 3 9" xfId="46623" xr:uid="{534A055A-5DA0-4A7A-A875-A6957F886545}"/>
    <cellStyle name="Millares 6 2 7 4" xfId="1357" xr:uid="{D1242A9E-1B2E-4E52-BA84-F1E6DCC393FB}"/>
    <cellStyle name="Millares 6 2 7 4 2" xfId="2674" xr:uid="{14024773-51F2-4552-A0B8-CD61703775F3}"/>
    <cellStyle name="Millares 6 2 7 4 2 2" xfId="6922" xr:uid="{002D015B-D904-4AD9-A6D7-846CE9514694}"/>
    <cellStyle name="Millares 6 2 7 4 2 2 2" xfId="18374" xr:uid="{C114F8FC-1E1B-43BE-95F0-260BF05A6CB7}"/>
    <cellStyle name="Millares 6 2 7 4 2 2 2 2" xfId="41268" xr:uid="{3D74D429-BD99-4D08-8276-C0E3927E10CB}"/>
    <cellStyle name="Millares 6 2 7 4 2 2 3" xfId="29827" xr:uid="{FF042B79-A238-4676-AAA3-051DA320EE2A}"/>
    <cellStyle name="Millares 6 2 7 4 2 2 4" xfId="52709" xr:uid="{3F402503-42DF-471F-9AE0-5905818CB9A3}"/>
    <cellStyle name="Millares 6 2 7 4 2 3" xfId="14132" xr:uid="{58BBB0D9-1F34-453F-888C-CA229828AE90}"/>
    <cellStyle name="Millares 6 2 7 4 2 3 2" xfId="37026" xr:uid="{57019A13-4A44-4750-8654-7904E97DD1F3}"/>
    <cellStyle name="Millares 6 2 7 4 2 4" xfId="25585" xr:uid="{2DDFCC2D-26A0-438A-AC9C-3E5B09DFB21E}"/>
    <cellStyle name="Millares 6 2 7 4 2 5" xfId="48468" xr:uid="{72E08D68-F5CB-4580-ACE1-C9AA501E17F2}"/>
    <cellStyle name="Millares 6 2 7 4 3" xfId="5605" xr:uid="{10911E1A-8631-43BD-BD3E-D574E07B6B9F}"/>
    <cellStyle name="Millares 6 2 7 4 3 2" xfId="17057" xr:uid="{90C904C0-13BC-4FEC-8808-A8897DBC418A}"/>
    <cellStyle name="Millares 6 2 7 4 3 2 2" xfId="39951" xr:uid="{5EF9D1C8-6D99-4292-A764-2D0D871A0265}"/>
    <cellStyle name="Millares 6 2 7 4 3 3" xfId="28510" xr:uid="{E6AC3B62-2912-4B36-9A7D-E84B6543A725}"/>
    <cellStyle name="Millares 6 2 7 4 3 4" xfId="51392" xr:uid="{389915D6-CEE1-4095-8E39-C5A3E76B3DE3}"/>
    <cellStyle name="Millares 6 2 7 4 4" xfId="12815" xr:uid="{13BD06D4-1DCF-4C2C-9EA6-E3FEC05C65B6}"/>
    <cellStyle name="Millares 6 2 7 4 4 2" xfId="35709" xr:uid="{473387D0-E514-4596-861C-33BB105C7325}"/>
    <cellStyle name="Millares 6 2 7 4 5" xfId="24268" xr:uid="{EEB5450E-EA87-4A8E-9116-E7A13B693F3B}"/>
    <cellStyle name="Millares 6 2 7 4 6" xfId="47151" xr:uid="{83F90326-0B63-47E0-BCED-5D4521211174}"/>
    <cellStyle name="Millares 6 2 7 5" xfId="1619" xr:uid="{F48DFF83-FA7A-489B-A89A-39EDE00A4DA3}"/>
    <cellStyle name="Millares 6 2 7 5 2" xfId="5867" xr:uid="{47C9205C-1A56-45B2-8D43-015CA9897798}"/>
    <cellStyle name="Millares 6 2 7 5 2 2" xfId="17319" xr:uid="{FE8DF127-D233-491B-B884-15CC8DDDAA9A}"/>
    <cellStyle name="Millares 6 2 7 5 2 2 2" xfId="40213" xr:uid="{0190F644-71D8-4352-B405-56AF8B9F36E5}"/>
    <cellStyle name="Millares 6 2 7 5 2 3" xfId="28772" xr:uid="{A0F6162E-35EC-4D64-B457-14FC265AD65C}"/>
    <cellStyle name="Millares 6 2 7 5 2 4" xfId="51654" xr:uid="{64B5A75F-209E-4107-9E67-1C85BBB29875}"/>
    <cellStyle name="Millares 6 2 7 5 3" xfId="13077" xr:uid="{F40A8A44-FA3B-4531-9677-8294F09AD3BB}"/>
    <cellStyle name="Millares 6 2 7 5 3 2" xfId="35971" xr:uid="{BB1AEC11-B099-426F-949F-550585360C88}"/>
    <cellStyle name="Millares 6 2 7 5 4" xfId="24530" xr:uid="{F7D7FF2B-15CB-4822-8983-10DA138B679D}"/>
    <cellStyle name="Millares 6 2 7 5 5" xfId="47413" xr:uid="{F0A5028B-639F-4F3E-9048-3E506C6BB4D3}"/>
    <cellStyle name="Millares 6 2 7 6" xfId="2942" xr:uid="{F8DFCB6A-EBA3-4273-85BB-CA331E5B19CD}"/>
    <cellStyle name="Millares 6 2 7 6 2" xfId="7185" xr:uid="{F4D05FCA-CB54-41D8-89F9-680A77024911}"/>
    <cellStyle name="Millares 6 2 7 6 2 2" xfId="18637" xr:uid="{9BF476CC-244D-4DFE-8638-C05DBDE39208}"/>
    <cellStyle name="Millares 6 2 7 6 2 2 2" xfId="41531" xr:uid="{9AC9A1A8-2B04-482B-9C04-AC491DB86139}"/>
    <cellStyle name="Millares 6 2 7 6 2 3" xfId="30090" xr:uid="{A44E2B6A-46CE-45E6-8BA0-8BD6D033D1D3}"/>
    <cellStyle name="Millares 6 2 7 6 2 4" xfId="52972" xr:uid="{3EEF3E8D-BEF4-41A2-A6D8-F55AC17EDDA1}"/>
    <cellStyle name="Millares 6 2 7 6 3" xfId="14395" xr:uid="{7D9C9624-EB9F-42E1-9403-02503BFFB58F}"/>
    <cellStyle name="Millares 6 2 7 6 3 2" xfId="37289" xr:uid="{12ABD166-E65A-4174-899B-166EF2322F21}"/>
    <cellStyle name="Millares 6 2 7 6 4" xfId="25848" xr:uid="{FD53B347-4935-4C6A-AD02-99013C961501}"/>
    <cellStyle name="Millares 6 2 7 6 5" xfId="48730" xr:uid="{55381580-97E3-4388-A151-756FC1C5D08B}"/>
    <cellStyle name="Millares 6 2 7 7" xfId="3202" xr:uid="{208166BB-F0E1-485E-AE06-C7411024E433}"/>
    <cellStyle name="Millares 6 2 7 7 2" xfId="7445" xr:uid="{BA65D7DC-4006-4799-B41D-2BDA07206559}"/>
    <cellStyle name="Millares 6 2 7 7 2 2" xfId="18897" xr:uid="{01146143-7800-4D03-8CB4-41475E6F5D5A}"/>
    <cellStyle name="Millares 6 2 7 7 2 2 2" xfId="41791" xr:uid="{7DA0C29D-558D-447F-8E9A-628EEE6FDB44}"/>
    <cellStyle name="Millares 6 2 7 7 2 3" xfId="30350" xr:uid="{61FFF5C5-64CE-4512-8E25-DEAFA78B1E18}"/>
    <cellStyle name="Millares 6 2 7 7 2 4" xfId="53232" xr:uid="{14E28127-FE35-4F16-9D88-40701813B330}"/>
    <cellStyle name="Millares 6 2 7 7 3" xfId="14655" xr:uid="{4F5B3537-156E-490C-9183-EBBC5E6A46AF}"/>
    <cellStyle name="Millares 6 2 7 7 3 2" xfId="37549" xr:uid="{79422F86-6C61-4D08-9395-F8BB2DA753D4}"/>
    <cellStyle name="Millares 6 2 7 7 4" xfId="26108" xr:uid="{66FC8F79-1BD6-4BE2-A60C-605FF513A024}"/>
    <cellStyle name="Millares 6 2 7 7 5" xfId="48990" xr:uid="{50020C55-B802-4C02-8543-D1CF7CC9CB48}"/>
    <cellStyle name="Millares 6 2 7 8" xfId="3463" xr:uid="{7B1175FB-B737-4532-B0DE-C833F5E88D82}"/>
    <cellStyle name="Millares 6 2 7 8 2" xfId="7706" xr:uid="{299FF376-02FA-4B94-A3D3-51F3E0B4F67B}"/>
    <cellStyle name="Millares 6 2 7 8 2 2" xfId="19158" xr:uid="{39885C79-89C8-43F9-A6E8-95F2234608F4}"/>
    <cellStyle name="Millares 6 2 7 8 2 2 2" xfId="42052" xr:uid="{1E3FBDEF-4BF5-4DD9-8B7B-5442F786F7B9}"/>
    <cellStyle name="Millares 6 2 7 8 2 3" xfId="30611" xr:uid="{6034A946-C397-41F7-8327-E9942981BB79}"/>
    <cellStyle name="Millares 6 2 7 8 2 4" xfId="53493" xr:uid="{5436689F-BB46-4AF6-863C-8DF67B4A8944}"/>
    <cellStyle name="Millares 6 2 7 8 3" xfId="14916" xr:uid="{2A107D02-98B5-4B66-85F6-7C413F2C89A1}"/>
    <cellStyle name="Millares 6 2 7 8 3 2" xfId="37810" xr:uid="{E890D010-9A1F-46B1-A6DA-FCD6F56D8A12}"/>
    <cellStyle name="Millares 6 2 7 8 4" xfId="26369" xr:uid="{86D878A5-3AAE-485A-B1F1-452D3E5763F7}"/>
    <cellStyle name="Millares 6 2 7 8 5" xfId="49251" xr:uid="{F14EC245-5716-455C-A1B4-A696E35AF7AC}"/>
    <cellStyle name="Millares 6 2 7 9" xfId="4531" xr:uid="{58913D01-5E74-400B-A637-E7049ECB3B0E}"/>
    <cellStyle name="Millares 6 2 7 9 2" xfId="15983" xr:uid="{4E01CB0E-DAC4-4325-B0EA-3CA0CA755053}"/>
    <cellStyle name="Millares 6 2 7 9 2 2" xfId="38877" xr:uid="{8809EE47-F12B-4290-934D-6D15C8B64532}"/>
    <cellStyle name="Millares 6 2 7 9 3" xfId="27436" xr:uid="{804CEA59-AC14-4338-BE78-633D5C57715D}"/>
    <cellStyle name="Millares 6 2 7 9 4" xfId="50318" xr:uid="{C9D8EEFD-76AE-4BE5-92A5-F383EB66DCA5}"/>
    <cellStyle name="Millares 6 2 8" xfId="447" xr:uid="{AF66884B-D048-42FE-94F0-EC97E121AA8E}"/>
    <cellStyle name="Millares 6 2 8 10" xfId="46242" xr:uid="{7164B216-2068-4AC8-ACFD-ED3829300E64}"/>
    <cellStyle name="Millares 6 2 8 2" xfId="975" xr:uid="{60276814-2AAE-44F6-9F31-878EB335FB7C}"/>
    <cellStyle name="Millares 6 2 8 2 2" xfId="2292" xr:uid="{83C94162-53D9-416D-BB95-E1E41CABCE00}"/>
    <cellStyle name="Millares 6 2 8 2 2 2" xfId="6540" xr:uid="{80D7E611-CC13-47C8-8BBC-CFF862B55CE5}"/>
    <cellStyle name="Millares 6 2 8 2 2 2 2" xfId="17992" xr:uid="{244318E3-DAAC-4489-9AFE-49719AC69EC7}"/>
    <cellStyle name="Millares 6 2 8 2 2 2 2 2" xfId="40886" xr:uid="{CA13C32F-E8C2-4315-B45A-8B211EFCD16D}"/>
    <cellStyle name="Millares 6 2 8 2 2 2 3" xfId="29445" xr:uid="{20611F1C-BD7D-4537-BFBA-A5FA15E9729E}"/>
    <cellStyle name="Millares 6 2 8 2 2 2 4" xfId="52327" xr:uid="{937C7BAC-1172-4854-B7B2-06C698F45C5F}"/>
    <cellStyle name="Millares 6 2 8 2 2 3" xfId="13750" xr:uid="{07BFC0C9-ADE1-40D2-949C-2438B78E479C}"/>
    <cellStyle name="Millares 6 2 8 2 2 3 2" xfId="36644" xr:uid="{EDC72AAD-4ED0-4854-85AF-F9615F3BAC28}"/>
    <cellStyle name="Millares 6 2 8 2 2 4" xfId="25203" xr:uid="{2777B4DA-03BE-418B-A533-318AE2AEF6E1}"/>
    <cellStyle name="Millares 6 2 8 2 2 5" xfId="48086" xr:uid="{3D471EBF-A4CD-427B-86F4-DA8FAAA49C5F}"/>
    <cellStyle name="Millares 6 2 8 2 3" xfId="4136" xr:uid="{B6D07D63-C727-47CB-BC6E-9E2BBE0FFDF6}"/>
    <cellStyle name="Millares 6 2 8 2 3 2" xfId="8379" xr:uid="{E1D8C8D7-20E5-4001-BC89-C5E209A9C697}"/>
    <cellStyle name="Millares 6 2 8 2 3 2 2" xfId="19831" xr:uid="{E307A7BD-ACC8-488C-9131-8E73CCDA55E0}"/>
    <cellStyle name="Millares 6 2 8 2 3 2 2 2" xfId="42725" xr:uid="{8850FD08-46C8-4704-B346-9FB41D531C32}"/>
    <cellStyle name="Millares 6 2 8 2 3 2 3" xfId="31284" xr:uid="{D293A471-73C8-4050-93D1-676D341CACB6}"/>
    <cellStyle name="Millares 6 2 8 2 3 2 4" xfId="54166" xr:uid="{67FC0768-9C4F-4BE8-ADDD-204FAF65C370}"/>
    <cellStyle name="Millares 6 2 8 2 3 3" xfId="15589" xr:uid="{E63B818A-688B-4E44-8499-F976914EB765}"/>
    <cellStyle name="Millares 6 2 8 2 3 3 2" xfId="38483" xr:uid="{39615984-3020-49AA-8C70-CFC0226B90EB}"/>
    <cellStyle name="Millares 6 2 8 2 3 4" xfId="27042" xr:uid="{B103BF13-65E8-4345-B593-13F0164071A1}"/>
    <cellStyle name="Millares 6 2 8 2 3 5" xfId="49924" xr:uid="{4C8B56DD-C0D7-47BD-8121-4790C3B6C2EF}"/>
    <cellStyle name="Millares 6 2 8 2 4" xfId="5223" xr:uid="{2F259985-7A15-4842-8648-691BEF2EC56F}"/>
    <cellStyle name="Millares 6 2 8 2 4 2" xfId="16675" xr:uid="{5C45DC0F-319D-4067-AE0B-EE921AB7DCA7}"/>
    <cellStyle name="Millares 6 2 8 2 4 2 2" xfId="39569" xr:uid="{E8FFC2F2-4FAE-4B80-B995-56940ED087C4}"/>
    <cellStyle name="Millares 6 2 8 2 4 3" xfId="28128" xr:uid="{ACD88B11-436A-4FAC-9449-EE73A0588499}"/>
    <cellStyle name="Millares 6 2 8 2 4 4" xfId="51010" xr:uid="{B781B147-E041-412A-BFA1-2E6F2B8F4CA1}"/>
    <cellStyle name="Millares 6 2 8 2 5" xfId="10284" xr:uid="{87639082-EDFA-46E7-9F07-C2829B69FB10}"/>
    <cellStyle name="Millares 6 2 8 2 5 2" xfId="21727" xr:uid="{FE1078F0-AE28-43AF-9F25-8DEFA4497474}"/>
    <cellStyle name="Millares 6 2 8 2 5 2 2" xfId="44621" xr:uid="{3DAA50BA-7646-4534-9EA8-7026B1287BC9}"/>
    <cellStyle name="Millares 6 2 8 2 5 3" xfId="33180" xr:uid="{F27E3918-4E6D-4471-9415-EAC7CC564B72}"/>
    <cellStyle name="Millares 6 2 8 2 6" xfId="11368" xr:uid="{2CFADC21-6172-4437-99A9-DBC0E12E8EBF}"/>
    <cellStyle name="Millares 6 2 8 2 6 2" xfId="22811" xr:uid="{5B9E9130-F895-4AD5-947E-097AA7FAA969}"/>
    <cellStyle name="Millares 6 2 8 2 6 2 2" xfId="45705" xr:uid="{5DD46E75-C0E7-48D7-BAAC-13A8A05A3B40}"/>
    <cellStyle name="Millares 6 2 8 2 6 3" xfId="34264" xr:uid="{8B388678-1FEA-49D2-9752-F829441E5CA2}"/>
    <cellStyle name="Millares 6 2 8 2 7" xfId="12433" xr:uid="{C7B2E622-DABF-4FFF-8ADF-AA6D6CBAEF0D}"/>
    <cellStyle name="Millares 6 2 8 2 7 2" xfId="35327" xr:uid="{574C5F3F-C48F-454F-BBA6-4A26586402C3}"/>
    <cellStyle name="Millares 6 2 8 2 8" xfId="23886" xr:uid="{B03A91F2-58E2-4EB9-BE71-70FA9B4F9F8B}"/>
    <cellStyle name="Millares 6 2 8 2 9" xfId="46769" xr:uid="{E93F95A9-7044-49B0-BC89-304346611E0B}"/>
    <cellStyle name="Millares 6 2 8 3" xfId="1765" xr:uid="{0765DCD8-D1AB-41EE-98FD-12CF36867F79}"/>
    <cellStyle name="Millares 6 2 8 3 2" xfId="6013" xr:uid="{0848CF08-2AFF-4F00-8F8E-B0827D0F2937}"/>
    <cellStyle name="Millares 6 2 8 3 2 2" xfId="17465" xr:uid="{5D1C6564-ABCA-40FE-AF93-D5AA732B8139}"/>
    <cellStyle name="Millares 6 2 8 3 2 2 2" xfId="40359" xr:uid="{3E042927-2851-48D2-AB31-517640F624C3}"/>
    <cellStyle name="Millares 6 2 8 3 2 3" xfId="28918" xr:uid="{5AF31CE8-4427-4F97-B499-0A78559225AD}"/>
    <cellStyle name="Millares 6 2 8 3 2 4" xfId="51800" xr:uid="{B2ED29CF-911A-406D-AC75-262288E706AF}"/>
    <cellStyle name="Millares 6 2 8 3 3" xfId="13223" xr:uid="{A37F45CD-121E-4BCF-A689-B9F522217DDC}"/>
    <cellStyle name="Millares 6 2 8 3 3 2" xfId="36117" xr:uid="{B7B2EF4D-2C94-4E72-8858-7D5519291697}"/>
    <cellStyle name="Millares 6 2 8 3 4" xfId="24676" xr:uid="{8066EC7E-5902-4FD7-A10E-06DE71544258}"/>
    <cellStyle name="Millares 6 2 8 3 5" xfId="47559" xr:uid="{CBB1C8D2-6408-42BF-8F1E-54B576E34E41}"/>
    <cellStyle name="Millares 6 2 8 4" xfId="3609" xr:uid="{3C4385D2-E474-4203-83D5-3FD6E99076B2}"/>
    <cellStyle name="Millares 6 2 8 4 2" xfId="7852" xr:uid="{35343062-79ED-4CDA-916C-89FABD6E9890}"/>
    <cellStyle name="Millares 6 2 8 4 2 2" xfId="19304" xr:uid="{A20F9A2A-1E42-4574-8030-9DB62A464672}"/>
    <cellStyle name="Millares 6 2 8 4 2 2 2" xfId="42198" xr:uid="{21217D56-25A3-4C47-B910-5D87F29AD0DA}"/>
    <cellStyle name="Millares 6 2 8 4 2 3" xfId="30757" xr:uid="{BD83A3CF-6E2B-4650-841B-A7B9AEB07FBE}"/>
    <cellStyle name="Millares 6 2 8 4 2 4" xfId="53639" xr:uid="{FE39C2E8-4826-4432-81C4-BC90BBE5E545}"/>
    <cellStyle name="Millares 6 2 8 4 3" xfId="15062" xr:uid="{3CF94D0F-9E72-4634-B12D-70736BB2E4FF}"/>
    <cellStyle name="Millares 6 2 8 4 3 2" xfId="37956" xr:uid="{2D02B937-F8DE-4E61-81E5-418C46F13F14}"/>
    <cellStyle name="Millares 6 2 8 4 4" xfId="26515" xr:uid="{98B58492-0E19-4900-9138-CE88B86EBAD2}"/>
    <cellStyle name="Millares 6 2 8 4 5" xfId="49397" xr:uid="{0DB758A1-0653-4742-A3A7-F78276C1D2C2}"/>
    <cellStyle name="Millares 6 2 8 5" xfId="4696" xr:uid="{A7A8D9A0-BD82-4E86-9F6D-10D831085D0D}"/>
    <cellStyle name="Millares 6 2 8 5 2" xfId="16148" xr:uid="{97BBBBBE-4C84-423D-AC93-DB6917C754FC}"/>
    <cellStyle name="Millares 6 2 8 5 2 2" xfId="39042" xr:uid="{2D4BA076-D4AA-4AB4-8817-80BD9117E462}"/>
    <cellStyle name="Millares 6 2 8 5 3" xfId="27601" xr:uid="{4FD82C45-0BB7-4353-B73C-3327779EFF51}"/>
    <cellStyle name="Millares 6 2 8 5 4" xfId="50483" xr:uid="{34D18A34-FC41-4337-8FFE-B8FED1633CBD}"/>
    <cellStyle name="Millares 6 2 8 6" xfId="9757" xr:uid="{BF66E330-3234-4420-AA66-6F1F8C13ABCC}"/>
    <cellStyle name="Millares 6 2 8 6 2" xfId="21200" xr:uid="{1405B7B4-2AFF-4917-B52B-F7B1F69B129E}"/>
    <cellStyle name="Millares 6 2 8 6 2 2" xfId="44094" xr:uid="{8BCC5C77-929C-450B-8445-AE9B52A344D9}"/>
    <cellStyle name="Millares 6 2 8 6 3" xfId="32653" xr:uid="{FE926591-1F95-4C56-B3D6-BAC3FDA0F296}"/>
    <cellStyle name="Millares 6 2 8 7" xfId="10841" xr:uid="{0D296D5A-840F-4D68-908F-4B00306BC381}"/>
    <cellStyle name="Millares 6 2 8 7 2" xfId="22284" xr:uid="{61396698-BC88-4EC2-B1A2-3F08DE1465C2}"/>
    <cellStyle name="Millares 6 2 8 7 2 2" xfId="45178" xr:uid="{C2B6F4C9-9695-440C-AF08-9F6FE90C48B0}"/>
    <cellStyle name="Millares 6 2 8 7 3" xfId="33737" xr:uid="{55A02679-2AC5-44EC-82C1-137AE786F13D}"/>
    <cellStyle name="Millares 6 2 8 8" xfId="11906" xr:uid="{AFEACF0A-35FD-490C-8403-890ECB453FC4}"/>
    <cellStyle name="Millares 6 2 8 8 2" xfId="34800" xr:uid="{4EE5F8E6-06A0-4654-8464-561880E4BA3F}"/>
    <cellStyle name="Millares 6 2 8 9" xfId="23359" xr:uid="{2D991A54-27AD-4F4E-BE52-5F9B93311469}"/>
    <cellStyle name="Millares 6 2 9" xfId="711" xr:uid="{70AAED1D-7468-4A87-BAC7-69A214B8702A}"/>
    <cellStyle name="Millares 6 2 9 2" xfId="2028" xr:uid="{7AE0103A-5006-499D-ACB6-70AC94DC22A2}"/>
    <cellStyle name="Millares 6 2 9 2 2" xfId="6276" xr:uid="{C0A922B6-36CA-406F-8C45-726D5AA910FD}"/>
    <cellStyle name="Millares 6 2 9 2 2 2" xfId="17728" xr:uid="{747FF056-463F-4FC2-801F-701122897438}"/>
    <cellStyle name="Millares 6 2 9 2 2 2 2" xfId="40622" xr:uid="{2DF44B94-6D84-42F4-A562-BE202AE7B16E}"/>
    <cellStyle name="Millares 6 2 9 2 2 3" xfId="29181" xr:uid="{A62DFA05-6585-45DD-9CC0-7BF88C896539}"/>
    <cellStyle name="Millares 6 2 9 2 2 4" xfId="52063" xr:uid="{12924D5A-BBB5-4272-AC28-46CB368D9A94}"/>
    <cellStyle name="Millares 6 2 9 2 3" xfId="13486" xr:uid="{A34149C1-C495-4FA7-8658-E56FF0F6EB23}"/>
    <cellStyle name="Millares 6 2 9 2 3 2" xfId="36380" xr:uid="{55D22FB1-C4B3-43E6-9CAA-AF2E53BBAE45}"/>
    <cellStyle name="Millares 6 2 9 2 4" xfId="24939" xr:uid="{E3B4F59C-D547-4D37-AEA0-19CAA89D4B77}"/>
    <cellStyle name="Millares 6 2 9 2 5" xfId="47822" xr:uid="{AC6F1489-0E50-450A-BD6C-53E073DE78D7}"/>
    <cellStyle name="Millares 6 2 9 3" xfId="3872" xr:uid="{7F077F75-816A-44EF-8EB0-0E3ED4046E7C}"/>
    <cellStyle name="Millares 6 2 9 3 2" xfId="8115" xr:uid="{F606196D-A2B4-4B48-BF44-755BDB528333}"/>
    <cellStyle name="Millares 6 2 9 3 2 2" xfId="19567" xr:uid="{28ABC021-C150-441D-B989-B37804E94CB2}"/>
    <cellStyle name="Millares 6 2 9 3 2 2 2" xfId="42461" xr:uid="{561D1CCA-27D9-4A63-A14A-8F03D99C8573}"/>
    <cellStyle name="Millares 6 2 9 3 2 3" xfId="31020" xr:uid="{6D4FB252-D908-47F5-8741-4260B7E5121B}"/>
    <cellStyle name="Millares 6 2 9 3 2 4" xfId="53902" xr:uid="{0EE10830-F7BB-4C39-9FAB-37A9359D1B13}"/>
    <cellStyle name="Millares 6 2 9 3 3" xfId="15325" xr:uid="{7141FCF4-2EF0-41E6-A1EC-F107A211AE3F}"/>
    <cellStyle name="Millares 6 2 9 3 3 2" xfId="38219" xr:uid="{10E81DCB-BFCD-4C04-97BD-B8B5977D9023}"/>
    <cellStyle name="Millares 6 2 9 3 4" xfId="26778" xr:uid="{BCA9ACE9-D592-4B7B-93C9-FB24F5897574}"/>
    <cellStyle name="Millares 6 2 9 3 5" xfId="49660" xr:uid="{A7ED4896-6384-4FB6-8FA4-E3B9A966A21C}"/>
    <cellStyle name="Millares 6 2 9 4" xfId="4959" xr:uid="{C85F07B1-85C2-4E9C-91D1-A9A66708A08F}"/>
    <cellStyle name="Millares 6 2 9 4 2" xfId="16411" xr:uid="{BBACBFCE-803F-419D-9373-73EDA7C43889}"/>
    <cellStyle name="Millares 6 2 9 4 2 2" xfId="39305" xr:uid="{41A4BAAD-ED13-44A8-9F2D-E5273C6F29CC}"/>
    <cellStyle name="Millares 6 2 9 4 3" xfId="27864" xr:uid="{0EE9BAD2-925E-41B1-8A27-ECB7F0BE442C}"/>
    <cellStyle name="Millares 6 2 9 4 4" xfId="50746" xr:uid="{1DAF85B9-423A-4C08-BD1F-AAB48C49C0ED}"/>
    <cellStyle name="Millares 6 2 9 5" xfId="10020" xr:uid="{5C1FF28F-2440-4F2A-8738-3B2442341054}"/>
    <cellStyle name="Millares 6 2 9 5 2" xfId="21463" xr:uid="{1C909DAC-B905-470E-BACA-FFCF528F08DF}"/>
    <cellStyle name="Millares 6 2 9 5 2 2" xfId="44357" xr:uid="{C096E1EE-ACC8-49A9-929E-9DABE37FDC53}"/>
    <cellStyle name="Millares 6 2 9 5 3" xfId="32916" xr:uid="{F803E81C-4A2E-4FE3-B369-8A77A81F1F2A}"/>
    <cellStyle name="Millares 6 2 9 6" xfId="11104" xr:uid="{15E56926-99BA-492C-BA48-EA2302EC24BA}"/>
    <cellStyle name="Millares 6 2 9 6 2" xfId="22547" xr:uid="{D48BF068-EB6C-446F-8133-475DECB368EA}"/>
    <cellStyle name="Millares 6 2 9 6 2 2" xfId="45441" xr:uid="{DAC4EAFE-7D7C-4DD1-9FB4-0E7E6B2CD808}"/>
    <cellStyle name="Millares 6 2 9 6 3" xfId="34000" xr:uid="{47373CED-5738-4F9D-9668-6C1025352FE4}"/>
    <cellStyle name="Millares 6 2 9 7" xfId="12169" xr:uid="{D781E4FD-B8E5-4FAC-943A-90959440C787}"/>
    <cellStyle name="Millares 6 2 9 7 2" xfId="35063" xr:uid="{F2545576-0645-4253-8A35-3E872F64373C}"/>
    <cellStyle name="Millares 6 2 9 8" xfId="23622" xr:uid="{5132C61C-47CC-4257-B282-57A58291A44C}"/>
    <cellStyle name="Millares 6 2 9 9" xfId="46505" xr:uid="{57CC5255-55A2-4766-A3B2-C04E2D3945F6}"/>
    <cellStyle name="Millares 6 20" xfId="9223" xr:uid="{A5E6CABD-72EF-495E-ADB2-E80388F08C88}"/>
    <cellStyle name="Millares 6 20 2" xfId="20667" xr:uid="{89D7A83D-CB1E-4D30-93CE-CE3C87B12D27}"/>
    <cellStyle name="Millares 6 20 2 2" xfId="43561" xr:uid="{ED30484A-5408-40FD-AFD2-A66A313AEAE8}"/>
    <cellStyle name="Millares 6 20 3" xfId="32120" xr:uid="{2E0DDC15-9B1A-442F-8980-C00C0827306C}"/>
    <cellStyle name="Millares 6 20 4" xfId="55002" xr:uid="{30DE71BA-5462-4A30-9A2D-3D4E883DD280}"/>
    <cellStyle name="Millares 6 21" xfId="9493" xr:uid="{0C340E18-2945-4E18-9ABD-93DD90D434E9}"/>
    <cellStyle name="Millares 6 21 2" xfId="20936" xr:uid="{3C88B877-A469-471E-ABC7-D0912F2523E3}"/>
    <cellStyle name="Millares 6 21 2 2" xfId="43830" xr:uid="{7830173B-670F-4ED1-9C88-215790FBEE83}"/>
    <cellStyle name="Millares 6 21 3" xfId="32389" xr:uid="{488CB18F-4181-4C6F-89F8-8784D577A82D}"/>
    <cellStyle name="Millares 6 22" xfId="10580" xr:uid="{4A888C09-91F6-45C2-9DB6-83093B72BE49}"/>
    <cellStyle name="Millares 6 22 2" xfId="22023" xr:uid="{B44CC8B2-BAD2-4ADA-8C9B-B424D0216EBF}"/>
    <cellStyle name="Millares 6 22 2 2" xfId="44917" xr:uid="{A9794C28-A1F2-4212-85DC-B0F4D78C2439}"/>
    <cellStyle name="Millares 6 22 3" xfId="33476" xr:uid="{5035D385-777A-419A-9D02-928E9CDBDB3A}"/>
    <cellStyle name="Millares 6 23" xfId="11645" xr:uid="{6AA38A47-2C36-402E-AC2A-AE4A9958D26D}"/>
    <cellStyle name="Millares 6 23 2" xfId="34539" xr:uid="{7337D05F-6BEB-4B03-B842-B7A3F253D871}"/>
    <cellStyle name="Millares 6 24" xfId="23098" xr:uid="{2E86B63C-8B75-4751-9B2F-623583DE4FC3}"/>
    <cellStyle name="Millares 6 25" xfId="45981" xr:uid="{C4E7F92D-00A0-4BC3-94E0-CE8827842DE7}"/>
    <cellStyle name="Millares 6 3" xfId="180" xr:uid="{83D0EBED-8CDD-4B3B-B509-1A3AC79AC595}"/>
    <cellStyle name="Millares 6 3 10" xfId="3366" xr:uid="{8DBA0437-5BE4-433B-AF3A-4477658D80C5}"/>
    <cellStyle name="Millares 6 3 10 2" xfId="7609" xr:uid="{2F76DE7D-39CD-4B7C-BBAD-1AC76FC35EF5}"/>
    <cellStyle name="Millares 6 3 10 2 2" xfId="19061" xr:uid="{1EFD7955-40C3-479C-B8E4-EADAE10D24E1}"/>
    <cellStyle name="Millares 6 3 10 2 2 2" xfId="41955" xr:uid="{DCAB58A1-5292-4396-8329-C159C8D90E49}"/>
    <cellStyle name="Millares 6 3 10 2 3" xfId="30514" xr:uid="{EE61ECCD-4E0B-44BD-B937-C0E2152B8B2C}"/>
    <cellStyle name="Millares 6 3 10 2 4" xfId="53396" xr:uid="{50923BFF-C965-4384-966C-CFF707F68126}"/>
    <cellStyle name="Millares 6 3 10 3" xfId="14819" xr:uid="{88CA61ED-D9F7-4E2D-9F3A-D68FDC151906}"/>
    <cellStyle name="Millares 6 3 10 3 2" xfId="37713" xr:uid="{DDCD8AF3-71F2-467B-A513-4412422CE4A2}"/>
    <cellStyle name="Millares 6 3 10 4" xfId="26272" xr:uid="{EFE42DAC-6BDC-44AB-93F5-09024A59145E}"/>
    <cellStyle name="Millares 6 3 10 5" xfId="49154" xr:uid="{3067453B-3164-4A99-A7D0-09D519F07E92}"/>
    <cellStyle name="Millares 6 3 11" xfId="4429" xr:uid="{8B16ECEA-2E1A-4DE4-A273-4A533390A3ED}"/>
    <cellStyle name="Millares 6 3 11 2" xfId="15881" xr:uid="{C07C1AE4-551C-40B0-8A3F-F1A44A3AE5C7}"/>
    <cellStyle name="Millares 6 3 11 2 2" xfId="38775" xr:uid="{D49B9978-0AB2-4A7C-9D16-A568E0DF5C34}"/>
    <cellStyle name="Millares 6 3 11 3" xfId="27334" xr:uid="{D3532C9F-E194-4627-8839-65868E529591}"/>
    <cellStyle name="Millares 6 3 11 4" xfId="50216" xr:uid="{50031981-DD79-4E96-B530-78BCD0DC0E81}"/>
    <cellStyle name="Millares 6 3 12" xfId="8713" xr:uid="{D32099EF-1F40-49E6-B590-3134826D86F0}"/>
    <cellStyle name="Millares 6 3 12 2" xfId="20157" xr:uid="{DC7CEAC5-24C4-417C-8FE9-AB5CF4C2C7A0}"/>
    <cellStyle name="Millares 6 3 12 2 2" xfId="43051" xr:uid="{19079D8E-5D1D-4ED0-A93F-9F424FB67CDC}"/>
    <cellStyle name="Millares 6 3 12 3" xfId="31610" xr:uid="{05A6E762-3183-4CC2-84B5-FB3F8E498988}"/>
    <cellStyle name="Millares 6 3 12 4" xfId="54492" xr:uid="{7AE11FBD-40CA-478B-9267-186583BE7F37}"/>
    <cellStyle name="Millares 6 3 13" xfId="8974" xr:uid="{E0A98DFB-3814-41B5-89D3-F91CDBCEE72E}"/>
    <cellStyle name="Millares 6 3 13 2" xfId="20418" xr:uid="{AE94D858-4B53-4676-880C-80AADEA9D40F}"/>
    <cellStyle name="Millares 6 3 13 2 2" xfId="43312" xr:uid="{18DC5AD8-EB58-45F7-8596-0B73E5075C00}"/>
    <cellStyle name="Millares 6 3 13 3" xfId="31871" xr:uid="{12E33607-D473-44BC-A298-4A774E966852}"/>
    <cellStyle name="Millares 6 3 13 4" xfId="54753" xr:uid="{FA705FA4-310B-4512-BBB3-C4B3468E3B83}"/>
    <cellStyle name="Millares 6 3 14" xfId="9241" xr:uid="{84E9A8C0-22F6-44D8-9921-7C46D31A3028}"/>
    <cellStyle name="Millares 6 3 14 2" xfId="20685" xr:uid="{40224BF1-CEFC-4B67-BC0C-651144494913}"/>
    <cellStyle name="Millares 6 3 14 2 2" xfId="43579" xr:uid="{A4E6FFB9-CB55-494F-9BDD-3A94DCBD2057}"/>
    <cellStyle name="Millares 6 3 14 3" xfId="32138" xr:uid="{893019A3-0337-437A-8FE6-9CE6754C4DE6}"/>
    <cellStyle name="Millares 6 3 14 4" xfId="55020" xr:uid="{102E6A92-C8B4-4115-A734-0D93AF1BB84E}"/>
    <cellStyle name="Millares 6 3 15" xfId="9512" xr:uid="{E579B214-1271-41DF-95A5-FCF705E28AB1}"/>
    <cellStyle name="Millares 6 3 15 2" xfId="20955" xr:uid="{3471C233-6BA9-4D87-A96B-4633B7D9E464}"/>
    <cellStyle name="Millares 6 3 15 2 2" xfId="43849" xr:uid="{0A4D08A1-70A1-4B9D-B849-C2F81EC2D734}"/>
    <cellStyle name="Millares 6 3 15 3" xfId="32408" xr:uid="{35245E43-D439-4793-9585-05F58D2076F7}"/>
    <cellStyle name="Millares 6 3 16" xfId="10598" xr:uid="{2B89A0F7-8967-43A2-A859-B44795E4810C}"/>
    <cellStyle name="Millares 6 3 16 2" xfId="22041" xr:uid="{E9B33DCC-4301-4CE8-893D-EE5F7947E240}"/>
    <cellStyle name="Millares 6 3 16 2 2" xfId="44935" xr:uid="{50ACD7AA-8051-4522-9215-A373E93A47AA}"/>
    <cellStyle name="Millares 6 3 16 3" xfId="33494" xr:uid="{EC2E14A5-6C3D-4A30-AA11-917B64DE0DCB}"/>
    <cellStyle name="Millares 6 3 17" xfId="11663" xr:uid="{BA5515F1-A000-4043-968B-4C18C7020C57}"/>
    <cellStyle name="Millares 6 3 17 2" xfId="34557" xr:uid="{D510232D-4EC3-4750-AEBE-D357372DA1D9}"/>
    <cellStyle name="Millares 6 3 18" xfId="23116" xr:uid="{179CD843-2D01-4D73-9BBD-EAC52EB71D5E}"/>
    <cellStyle name="Millares 6 3 19" xfId="45999" xr:uid="{0A97A790-A918-4B0C-BE62-2E6B00AC0C14}"/>
    <cellStyle name="Millares 6 3 2" xfId="218" xr:uid="{F10F4D8C-724B-456D-AC43-DE996444BA05}"/>
    <cellStyle name="Millares 6 3 2 10" xfId="4466" xr:uid="{A0C4B94B-E54D-4771-963E-FA8B5139B30E}"/>
    <cellStyle name="Millares 6 3 2 10 2" xfId="15918" xr:uid="{C36BFC3A-FBCB-4420-B685-09D3A5E202CC}"/>
    <cellStyle name="Millares 6 3 2 10 2 2" xfId="38812" xr:uid="{D17CCB1D-AF48-4631-B5E1-E98BC7328865}"/>
    <cellStyle name="Millares 6 3 2 10 3" xfId="27371" xr:uid="{5F6BC33F-3EC7-433E-9076-BB8A51635FCB}"/>
    <cellStyle name="Millares 6 3 2 10 4" xfId="50253" xr:uid="{12AB5CDA-F845-4C90-B45B-68F81D54BF2B}"/>
    <cellStyle name="Millares 6 3 2 11" xfId="8750" xr:uid="{152D9C0C-6E61-4343-891A-9EF3206C6858}"/>
    <cellStyle name="Millares 6 3 2 11 2" xfId="20194" xr:uid="{885D51AA-0ABE-43DA-A89F-24A54FEC68FB}"/>
    <cellStyle name="Millares 6 3 2 11 2 2" xfId="43088" xr:uid="{8741DA1D-FCEC-4CF5-B30D-507A3CA28DE9}"/>
    <cellStyle name="Millares 6 3 2 11 3" xfId="31647" xr:uid="{73EBB49E-E0D6-4DED-A776-5B80291EEC6D}"/>
    <cellStyle name="Millares 6 3 2 11 4" xfId="54529" xr:uid="{47EE171E-7BFD-46CE-B32A-492DD1BBA065}"/>
    <cellStyle name="Millares 6 3 2 12" xfId="9011" xr:uid="{7F4C78F3-1164-4BC2-B7E4-DD90B67EE1C4}"/>
    <cellStyle name="Millares 6 3 2 12 2" xfId="20455" xr:uid="{14830468-CD0A-484E-83FD-B16B7FD29AED}"/>
    <cellStyle name="Millares 6 3 2 12 2 2" xfId="43349" xr:uid="{6DE3C6DE-E3AD-4258-BFA6-F31A5B65FFFD}"/>
    <cellStyle name="Millares 6 3 2 12 3" xfId="31908" xr:uid="{A2530986-EB82-4840-B3C9-0D16C3DE930A}"/>
    <cellStyle name="Millares 6 3 2 12 4" xfId="54790" xr:uid="{EDFFED15-AAB6-47D4-A0A2-9C05ED20B53B}"/>
    <cellStyle name="Millares 6 3 2 13" xfId="9278" xr:uid="{11CF1A92-32CC-45CD-988A-29D7701628D5}"/>
    <cellStyle name="Millares 6 3 2 13 2" xfId="20722" xr:uid="{FEF8F7DF-6BB8-478F-8F3F-76B737F4B36E}"/>
    <cellStyle name="Millares 6 3 2 13 2 2" xfId="43616" xr:uid="{9847196C-34FC-4817-A139-D237120E3D6A}"/>
    <cellStyle name="Millares 6 3 2 13 3" xfId="32175" xr:uid="{E225C89B-9167-4850-B4D5-7309E3763631}"/>
    <cellStyle name="Millares 6 3 2 13 4" xfId="55057" xr:uid="{36C42DEB-EB7F-4CC0-9225-862AB464C237}"/>
    <cellStyle name="Millares 6 3 2 14" xfId="9549" xr:uid="{29EAF549-4E9F-407E-A957-27B57DB58569}"/>
    <cellStyle name="Millares 6 3 2 14 2" xfId="20992" xr:uid="{1E50DB3B-427F-4AA9-89E9-CDED16F65FB7}"/>
    <cellStyle name="Millares 6 3 2 14 2 2" xfId="43886" xr:uid="{015731A1-9396-4107-8E22-DCEEFF79C3A1}"/>
    <cellStyle name="Millares 6 3 2 14 3" xfId="32445" xr:uid="{AE50A312-E4E1-478A-AD14-497ED66B76FA}"/>
    <cellStyle name="Millares 6 3 2 15" xfId="10635" xr:uid="{16E6CED5-9CB7-4070-9D95-4F1DB26C64BE}"/>
    <cellStyle name="Millares 6 3 2 15 2" xfId="22078" xr:uid="{850DE735-009D-46D5-897C-E9D7EB534C8A}"/>
    <cellStyle name="Millares 6 3 2 15 2 2" xfId="44972" xr:uid="{ECFD186B-17B8-4D61-90D9-EC87FD5FB5C6}"/>
    <cellStyle name="Millares 6 3 2 15 3" xfId="33531" xr:uid="{798B8D9B-53F7-4789-8D6C-62814A9FF1A2}"/>
    <cellStyle name="Millares 6 3 2 16" xfId="11700" xr:uid="{339268E0-FDEB-42BC-BE45-F210935BEF8D}"/>
    <cellStyle name="Millares 6 3 2 16 2" xfId="34594" xr:uid="{CF9D9C41-EEDF-4A2D-9258-AD518F441C45}"/>
    <cellStyle name="Millares 6 3 2 17" xfId="23153" xr:uid="{62F0FF54-438B-47EF-97D0-A827AA6E4F38}"/>
    <cellStyle name="Millares 6 3 2 18" xfId="46036" xr:uid="{1DE2392A-C39C-4995-95AC-CB34DDFF5836}"/>
    <cellStyle name="Millares 6 3 2 2" xfId="357" xr:uid="{6095A00E-491B-4BC4-BD6A-783507EA12DE}"/>
    <cellStyle name="Millares 6 3 2 2 10" xfId="8866" xr:uid="{7598820E-02B3-4C37-8114-8F544E79108A}"/>
    <cellStyle name="Millares 6 3 2 2 10 2" xfId="20310" xr:uid="{51EF3C8C-00E9-4EA1-B178-22F646A22A97}"/>
    <cellStyle name="Millares 6 3 2 2 10 2 2" xfId="43204" xr:uid="{64F2B39F-ABED-4EA1-BBFF-9A52FAF87701}"/>
    <cellStyle name="Millares 6 3 2 2 10 3" xfId="31763" xr:uid="{49453DCE-7704-4332-8AD8-E921442BAE2E}"/>
    <cellStyle name="Millares 6 3 2 2 10 4" xfId="54645" xr:uid="{0958B5EB-A620-4C38-A283-394C5E07E8FD}"/>
    <cellStyle name="Millares 6 3 2 2 11" xfId="9128" xr:uid="{45CE7EDF-3904-4DCE-94EE-F88DF5952C5B}"/>
    <cellStyle name="Millares 6 3 2 2 11 2" xfId="20572" xr:uid="{E9113DF6-EB55-4631-9A9C-722EE0DE5AF2}"/>
    <cellStyle name="Millares 6 3 2 2 11 2 2" xfId="43466" xr:uid="{7429400D-5B3D-4EC8-9D59-E8B5A19898B3}"/>
    <cellStyle name="Millares 6 3 2 2 11 3" xfId="32025" xr:uid="{279DD1A5-0307-4596-9F64-58CB8896B805}"/>
    <cellStyle name="Millares 6 3 2 2 11 4" xfId="54907" xr:uid="{585108BF-3CC1-4CED-8420-600EF3F81F4F}"/>
    <cellStyle name="Millares 6 3 2 2 12" xfId="9395" xr:uid="{CBAD1E01-CC54-408C-913D-657DFD84AEB3}"/>
    <cellStyle name="Millares 6 3 2 2 12 2" xfId="20839" xr:uid="{190E78AD-2ECE-48DF-BA1E-D7706A702D5A}"/>
    <cellStyle name="Millares 6 3 2 2 12 2 2" xfId="43733" xr:uid="{94D138B7-1274-4F86-AB33-CEB727BD4DD5}"/>
    <cellStyle name="Millares 6 3 2 2 12 3" xfId="32292" xr:uid="{5022DD01-12D4-413E-90A0-51D659E1307C}"/>
    <cellStyle name="Millares 6 3 2 2 12 4" xfId="55174" xr:uid="{691F61B4-0BB1-4D51-93D1-FBDFF6D77F84}"/>
    <cellStyle name="Millares 6 3 2 2 13" xfId="9667" xr:uid="{EC8884D2-1933-47A6-907A-6BA923822B19}"/>
    <cellStyle name="Millares 6 3 2 2 13 2" xfId="21110" xr:uid="{8F526E80-672B-46E3-B8DE-02CA2C36B0FE}"/>
    <cellStyle name="Millares 6 3 2 2 13 2 2" xfId="44004" xr:uid="{EBF3FA49-3144-40C6-BC4E-74A369056A82}"/>
    <cellStyle name="Millares 6 3 2 2 13 3" xfId="32563" xr:uid="{04E00403-A0B4-492A-8FB9-C16ED053499C}"/>
    <cellStyle name="Millares 6 3 2 2 14" xfId="10751" xr:uid="{EB42C904-F43F-4DA7-8165-F99B3FF98488}"/>
    <cellStyle name="Millares 6 3 2 2 14 2" xfId="22194" xr:uid="{FDBD3361-CB47-4566-A2D1-833F23F03C56}"/>
    <cellStyle name="Millares 6 3 2 2 14 2 2" xfId="45088" xr:uid="{63444C69-973F-4170-BB2E-DDE103794153}"/>
    <cellStyle name="Millares 6 3 2 2 14 3" xfId="33647" xr:uid="{6D9123FA-7C5E-4BF6-A625-00E5FC0709B6}"/>
    <cellStyle name="Millares 6 3 2 2 15" xfId="11816" xr:uid="{32A75170-AB9D-4E71-8450-EA924C8B0195}"/>
    <cellStyle name="Millares 6 3 2 2 15 2" xfId="34710" xr:uid="{E475AE9E-C76F-4A51-A0B8-3C3CB1AD5E43}"/>
    <cellStyle name="Millares 6 3 2 2 16" xfId="23269" xr:uid="{A4457846-90F9-4E1C-9D91-44C92537F211}"/>
    <cellStyle name="Millares 6 3 2 2 17" xfId="46152" xr:uid="{77097F9D-5824-4B90-964A-ACCEEB961EF1}"/>
    <cellStyle name="Millares 6 3 2 2 2" xfId="620" xr:uid="{C7573355-2A30-4FD5-8E42-E1BF3F73DA6E}"/>
    <cellStyle name="Millares 6 3 2 2 2 10" xfId="46415" xr:uid="{163B9692-18D5-4533-AEFA-4D6440F2837F}"/>
    <cellStyle name="Millares 6 3 2 2 2 2" xfId="1148" xr:uid="{F43D5740-E981-4C59-B050-A9C023EA26D2}"/>
    <cellStyle name="Millares 6 3 2 2 2 2 2" xfId="2465" xr:uid="{D59133D3-82C2-4E7E-B82A-52E932463359}"/>
    <cellStyle name="Millares 6 3 2 2 2 2 2 2" xfId="6713" xr:uid="{9897D958-DF73-4D5D-A295-29363FE2F1C0}"/>
    <cellStyle name="Millares 6 3 2 2 2 2 2 2 2" xfId="18165" xr:uid="{D70F5A16-7114-475E-A3F3-C06224AE06AD}"/>
    <cellStyle name="Millares 6 3 2 2 2 2 2 2 2 2" xfId="41059" xr:uid="{3FA5EBED-AA1D-46AA-9849-EF221FA6E552}"/>
    <cellStyle name="Millares 6 3 2 2 2 2 2 2 3" xfId="29618" xr:uid="{AC7352CD-57AA-4560-BCE0-7023D906CB1C}"/>
    <cellStyle name="Millares 6 3 2 2 2 2 2 2 4" xfId="52500" xr:uid="{03A3B129-9ABD-4B65-9A98-41CCBB872B10}"/>
    <cellStyle name="Millares 6 3 2 2 2 2 2 3" xfId="13923" xr:uid="{54D5F682-D8E3-4D91-8102-965B72EE21B6}"/>
    <cellStyle name="Millares 6 3 2 2 2 2 2 3 2" xfId="36817" xr:uid="{CF4FCDF2-1F1A-45C8-841B-DD87C15A3ECB}"/>
    <cellStyle name="Millares 6 3 2 2 2 2 2 4" xfId="25376" xr:uid="{011FDA27-2F1C-4DCC-8B8B-6E87E2E39FF0}"/>
    <cellStyle name="Millares 6 3 2 2 2 2 2 5" xfId="48259" xr:uid="{53F9FC90-2F39-4F79-BA07-8CC852F10FC6}"/>
    <cellStyle name="Millares 6 3 2 2 2 2 3" xfId="4309" xr:uid="{9774F1A9-530C-4B47-BD01-1F7F2B2456B2}"/>
    <cellStyle name="Millares 6 3 2 2 2 2 3 2" xfId="8552" xr:uid="{421CA988-6547-4C32-9C33-6338F7B65E8D}"/>
    <cellStyle name="Millares 6 3 2 2 2 2 3 2 2" xfId="20004" xr:uid="{F01F89D5-DF00-4EDB-8541-28D8EE7FA4F8}"/>
    <cellStyle name="Millares 6 3 2 2 2 2 3 2 2 2" xfId="42898" xr:uid="{40DA85EE-14C2-40BB-9C46-978ABCDD3F2B}"/>
    <cellStyle name="Millares 6 3 2 2 2 2 3 2 3" xfId="31457" xr:uid="{F5971492-C45E-4C94-9639-72721BB74756}"/>
    <cellStyle name="Millares 6 3 2 2 2 2 3 2 4" xfId="54339" xr:uid="{9FB837C0-DCD9-4ADE-8924-788331F484FC}"/>
    <cellStyle name="Millares 6 3 2 2 2 2 3 3" xfId="15762" xr:uid="{96C49BA3-D8B6-4BAB-BFD3-C40F0968F9EF}"/>
    <cellStyle name="Millares 6 3 2 2 2 2 3 3 2" xfId="38656" xr:uid="{C785F859-BB61-4C8F-867A-7D16EB3CD3A3}"/>
    <cellStyle name="Millares 6 3 2 2 2 2 3 4" xfId="27215" xr:uid="{6E8D6FBC-FA93-44BF-AEED-7C0AC39A8642}"/>
    <cellStyle name="Millares 6 3 2 2 2 2 3 5" xfId="50097" xr:uid="{5EE3771C-3B0B-479D-A7B0-3B4E33EF8B36}"/>
    <cellStyle name="Millares 6 3 2 2 2 2 4" xfId="5396" xr:uid="{8436C57E-FB91-4309-BC11-F9F2C0524B19}"/>
    <cellStyle name="Millares 6 3 2 2 2 2 4 2" xfId="16848" xr:uid="{25B7C68B-F007-4E39-9924-9386F8A5A901}"/>
    <cellStyle name="Millares 6 3 2 2 2 2 4 2 2" xfId="39742" xr:uid="{7CB877B1-8819-4C10-9032-807AAAF855AD}"/>
    <cellStyle name="Millares 6 3 2 2 2 2 4 3" xfId="28301" xr:uid="{DC96D857-684D-4B81-B558-55559E67D149}"/>
    <cellStyle name="Millares 6 3 2 2 2 2 4 4" xfId="51183" xr:uid="{03B96AD0-D074-42F8-8EE1-50BD3CFF22FB}"/>
    <cellStyle name="Millares 6 3 2 2 2 2 5" xfId="10457" xr:uid="{2A1CDD48-F1D6-4058-B97F-2BA55E1508A4}"/>
    <cellStyle name="Millares 6 3 2 2 2 2 5 2" xfId="21900" xr:uid="{9DB31970-650E-4692-B288-FE1E45DC158C}"/>
    <cellStyle name="Millares 6 3 2 2 2 2 5 2 2" xfId="44794" xr:uid="{B3DA3137-8938-4B2B-B842-195F401DB4D4}"/>
    <cellStyle name="Millares 6 3 2 2 2 2 5 3" xfId="33353" xr:uid="{2F4679C6-716E-41A4-9A6D-75C34AF63CCD}"/>
    <cellStyle name="Millares 6 3 2 2 2 2 6" xfId="11541" xr:uid="{D5372BAE-A433-42F7-A8B5-7BDB315B5B22}"/>
    <cellStyle name="Millares 6 3 2 2 2 2 6 2" xfId="22984" xr:uid="{C9D18529-05D4-462E-82A2-E8CAC440553A}"/>
    <cellStyle name="Millares 6 3 2 2 2 2 6 2 2" xfId="45878" xr:uid="{9A2CE976-FA34-450D-B553-625E16E3E3C1}"/>
    <cellStyle name="Millares 6 3 2 2 2 2 6 3" xfId="34437" xr:uid="{3A71D707-C78A-4504-96C9-7F63E185D160}"/>
    <cellStyle name="Millares 6 3 2 2 2 2 7" xfId="12606" xr:uid="{4386B6DB-2AA6-4BDD-8973-6790531C5AF6}"/>
    <cellStyle name="Millares 6 3 2 2 2 2 7 2" xfId="35500" xr:uid="{8145D7B3-1DF3-4B48-B119-AA3636BF8996}"/>
    <cellStyle name="Millares 6 3 2 2 2 2 8" xfId="24059" xr:uid="{C6E7D2C6-BB27-49EF-97D6-D4EDEA6B97CF}"/>
    <cellStyle name="Millares 6 3 2 2 2 2 9" xfId="46942" xr:uid="{BE08E121-A203-40D5-BFC9-790B2B88BE3E}"/>
    <cellStyle name="Millares 6 3 2 2 2 3" xfId="1938" xr:uid="{DA595A13-B763-496A-8862-FD5623FE67CD}"/>
    <cellStyle name="Millares 6 3 2 2 2 3 2" xfId="6186" xr:uid="{E622C714-2152-4E7C-B254-6854FF88F356}"/>
    <cellStyle name="Millares 6 3 2 2 2 3 2 2" xfId="17638" xr:uid="{153F8358-6E3A-40E0-A548-1A2F5535127D}"/>
    <cellStyle name="Millares 6 3 2 2 2 3 2 2 2" xfId="40532" xr:uid="{68572F19-FD50-4029-9DE5-D0A4E09E0550}"/>
    <cellStyle name="Millares 6 3 2 2 2 3 2 3" xfId="29091" xr:uid="{DDBE4082-1872-45F0-9D3B-AB5E05F7A11B}"/>
    <cellStyle name="Millares 6 3 2 2 2 3 2 4" xfId="51973" xr:uid="{9454B0A8-3028-4B7E-80CC-F80467B14013}"/>
    <cellStyle name="Millares 6 3 2 2 2 3 3" xfId="13396" xr:uid="{4A72910F-6A3F-47F0-B2ED-BC846D7EEB2B}"/>
    <cellStyle name="Millares 6 3 2 2 2 3 3 2" xfId="36290" xr:uid="{3356B4D9-3763-4CC9-A98F-7F42AC83C69E}"/>
    <cellStyle name="Millares 6 3 2 2 2 3 4" xfId="24849" xr:uid="{7718130A-F9CB-49ED-BFDF-9B3E1C500437}"/>
    <cellStyle name="Millares 6 3 2 2 2 3 5" xfId="47732" xr:uid="{8FE492C6-76E9-473F-824C-B9031806753A}"/>
    <cellStyle name="Millares 6 3 2 2 2 4" xfId="3782" xr:uid="{0BC550F0-963C-462C-A765-339C92A1F577}"/>
    <cellStyle name="Millares 6 3 2 2 2 4 2" xfId="8025" xr:uid="{C64A2FEA-7F36-4602-BC39-6DF2B3AFF69C}"/>
    <cellStyle name="Millares 6 3 2 2 2 4 2 2" xfId="19477" xr:uid="{11A29DF0-8E26-40DE-854C-E69F454B5D40}"/>
    <cellStyle name="Millares 6 3 2 2 2 4 2 2 2" xfId="42371" xr:uid="{B895DC53-1C2E-4C0E-B548-6EB18E71DC97}"/>
    <cellStyle name="Millares 6 3 2 2 2 4 2 3" xfId="30930" xr:uid="{D0E451B3-A3AC-48E9-BA36-AD98CCBC6FBA}"/>
    <cellStyle name="Millares 6 3 2 2 2 4 2 4" xfId="53812" xr:uid="{EF002603-0529-411E-BC8A-6C6F4A925840}"/>
    <cellStyle name="Millares 6 3 2 2 2 4 3" xfId="15235" xr:uid="{CCC97F3A-AC85-49DF-A156-67643743647F}"/>
    <cellStyle name="Millares 6 3 2 2 2 4 3 2" xfId="38129" xr:uid="{03594133-CDE5-4288-BC30-F51CC8840BA5}"/>
    <cellStyle name="Millares 6 3 2 2 2 4 4" xfId="26688" xr:uid="{5437ACDF-930A-4974-A407-814536CE118E}"/>
    <cellStyle name="Millares 6 3 2 2 2 4 5" xfId="49570" xr:uid="{F50D3A6B-90BC-4EA5-AB47-0D09E2D76FA8}"/>
    <cellStyle name="Millares 6 3 2 2 2 5" xfId="4869" xr:uid="{8E945E61-D9E0-41DA-B3D8-173E4AD93B8C}"/>
    <cellStyle name="Millares 6 3 2 2 2 5 2" xfId="16321" xr:uid="{D879B63F-0AA7-4ABC-B9C5-FFF63D094EA8}"/>
    <cellStyle name="Millares 6 3 2 2 2 5 2 2" xfId="39215" xr:uid="{03C4D931-1C74-4748-B1D0-45A3615F6426}"/>
    <cellStyle name="Millares 6 3 2 2 2 5 3" xfId="27774" xr:uid="{4BE74787-2C0A-4700-AE05-0A0791E73B6F}"/>
    <cellStyle name="Millares 6 3 2 2 2 5 4" xfId="50656" xr:uid="{60A8D008-59B1-4812-8123-F85ABE145659}"/>
    <cellStyle name="Millares 6 3 2 2 2 6" xfId="9930" xr:uid="{9753CC75-837E-4453-90B8-F18069E62129}"/>
    <cellStyle name="Millares 6 3 2 2 2 6 2" xfId="21373" xr:uid="{0F920FD5-EF87-4A37-B1B4-7BCFA5694D21}"/>
    <cellStyle name="Millares 6 3 2 2 2 6 2 2" xfId="44267" xr:uid="{238F0D85-DA89-4527-9442-F2E7556E08F0}"/>
    <cellStyle name="Millares 6 3 2 2 2 6 3" xfId="32826" xr:uid="{8020D3AF-A56D-4A99-A26B-F2C39E563EE2}"/>
    <cellStyle name="Millares 6 3 2 2 2 7" xfId="11014" xr:uid="{25006EC4-F21A-4A5B-84D2-640F9FF997B3}"/>
    <cellStyle name="Millares 6 3 2 2 2 7 2" xfId="22457" xr:uid="{30B704F0-D134-43F7-B492-544C312C4A48}"/>
    <cellStyle name="Millares 6 3 2 2 2 7 2 2" xfId="45351" xr:uid="{683BF8B5-2394-48ED-B05D-FB9E08040BEB}"/>
    <cellStyle name="Millares 6 3 2 2 2 7 3" xfId="33910" xr:uid="{38D16154-DB96-4F9E-9895-856BF165A803}"/>
    <cellStyle name="Millares 6 3 2 2 2 8" xfId="12079" xr:uid="{05AE4374-A9C3-4EF7-BFFB-4E252A30880C}"/>
    <cellStyle name="Millares 6 3 2 2 2 8 2" xfId="34973" xr:uid="{0FE76B57-9593-421F-9750-360D5F563DC2}"/>
    <cellStyle name="Millares 6 3 2 2 2 9" xfId="23532" xr:uid="{119BA773-C5A7-464C-8371-40CC7AF2E9E4}"/>
    <cellStyle name="Millares 6 3 2 2 3" xfId="885" xr:uid="{6E86D1BA-BC5E-4363-8788-2429325D9439}"/>
    <cellStyle name="Millares 6 3 2 2 3 2" xfId="2202" xr:uid="{20AF7EBF-AEC6-41CA-BD31-D095F82C539B}"/>
    <cellStyle name="Millares 6 3 2 2 3 2 2" xfId="6450" xr:uid="{C1DA353E-EA20-46BE-93B4-40C88153F85D}"/>
    <cellStyle name="Millares 6 3 2 2 3 2 2 2" xfId="17902" xr:uid="{DF56DB42-584A-4C7F-BB42-ED23F6DE0204}"/>
    <cellStyle name="Millares 6 3 2 2 3 2 2 2 2" xfId="40796" xr:uid="{744FA410-8024-4884-B797-61A8A3805719}"/>
    <cellStyle name="Millares 6 3 2 2 3 2 2 3" xfId="29355" xr:uid="{1DA1B158-1624-45A6-868C-1253670CBA03}"/>
    <cellStyle name="Millares 6 3 2 2 3 2 2 4" xfId="52237" xr:uid="{0AD86AEC-62C8-42D0-AF96-862BE16E7912}"/>
    <cellStyle name="Millares 6 3 2 2 3 2 3" xfId="13660" xr:uid="{DA457921-20EA-4973-9FC7-7970331EDDEA}"/>
    <cellStyle name="Millares 6 3 2 2 3 2 3 2" xfId="36554" xr:uid="{97BFA04A-9B47-4078-B1C7-9D5723268130}"/>
    <cellStyle name="Millares 6 3 2 2 3 2 4" xfId="25113" xr:uid="{751FCA01-3BA9-40D1-B1C5-436BF1C2E7F3}"/>
    <cellStyle name="Millares 6 3 2 2 3 2 5" xfId="47996" xr:uid="{7C51ECFA-1B57-422B-BD77-5A578E1DD195}"/>
    <cellStyle name="Millares 6 3 2 2 3 3" xfId="4046" xr:uid="{BEE16CF4-B4F2-4346-B496-12552B54C0E6}"/>
    <cellStyle name="Millares 6 3 2 2 3 3 2" xfId="8289" xr:uid="{25CCAA17-5308-4B1F-BF08-445C56857F8F}"/>
    <cellStyle name="Millares 6 3 2 2 3 3 2 2" xfId="19741" xr:uid="{ECA1439F-4FFB-496F-A86F-3D4D37D7CDCC}"/>
    <cellStyle name="Millares 6 3 2 2 3 3 2 2 2" xfId="42635" xr:uid="{38B80919-97FF-42D6-A48F-C8ECE5ACD461}"/>
    <cellStyle name="Millares 6 3 2 2 3 3 2 3" xfId="31194" xr:uid="{E0E8F3F4-0CBF-4832-B315-E6704D0913E1}"/>
    <cellStyle name="Millares 6 3 2 2 3 3 2 4" xfId="54076" xr:uid="{8214FA27-259A-412E-A8B3-55D8177B0BA0}"/>
    <cellStyle name="Millares 6 3 2 2 3 3 3" xfId="15499" xr:uid="{597ADB33-DF62-4E61-8828-22E6EEEE8B5A}"/>
    <cellStyle name="Millares 6 3 2 2 3 3 3 2" xfId="38393" xr:uid="{3C6031FE-36F0-492F-8443-519DC3A5AB0C}"/>
    <cellStyle name="Millares 6 3 2 2 3 3 4" xfId="26952" xr:uid="{9EA434E3-805E-48C9-B42E-D1B589F1EDB9}"/>
    <cellStyle name="Millares 6 3 2 2 3 3 5" xfId="49834" xr:uid="{77ACFEBD-ECE4-4A70-BC3A-244B88FD2BBB}"/>
    <cellStyle name="Millares 6 3 2 2 3 4" xfId="5133" xr:uid="{DAD06421-AFEB-4ED1-B3EF-0BA5D14E7CCB}"/>
    <cellStyle name="Millares 6 3 2 2 3 4 2" xfId="16585" xr:uid="{0D828826-A83E-4DA4-9566-3E089BA86914}"/>
    <cellStyle name="Millares 6 3 2 2 3 4 2 2" xfId="39479" xr:uid="{B226CD24-5C01-4CBD-A0E0-2F365C44E5CF}"/>
    <cellStyle name="Millares 6 3 2 2 3 4 3" xfId="28038" xr:uid="{2D07D53D-128A-4834-90D0-54EEB527EDBA}"/>
    <cellStyle name="Millares 6 3 2 2 3 4 4" xfId="50920" xr:uid="{898DED6C-1A68-4E13-8764-912577A342B9}"/>
    <cellStyle name="Millares 6 3 2 2 3 5" xfId="10194" xr:uid="{96036C02-677F-425A-8E9D-BA01F3946535}"/>
    <cellStyle name="Millares 6 3 2 2 3 5 2" xfId="21637" xr:uid="{6B473DBF-BE9B-4ADD-936F-9E91D7107936}"/>
    <cellStyle name="Millares 6 3 2 2 3 5 2 2" xfId="44531" xr:uid="{7865AA03-AA70-4E6B-BA57-1EF2360C887D}"/>
    <cellStyle name="Millares 6 3 2 2 3 5 3" xfId="33090" xr:uid="{E24D15C7-F5C8-4AFA-B3A7-D4419E6DE817}"/>
    <cellStyle name="Millares 6 3 2 2 3 6" xfId="11278" xr:uid="{CB3D11AA-A572-4A08-99AB-4D78A2D17DF8}"/>
    <cellStyle name="Millares 6 3 2 2 3 6 2" xfId="22721" xr:uid="{FE16DAC1-90B9-4A55-BA41-6945D03AC8AD}"/>
    <cellStyle name="Millares 6 3 2 2 3 6 2 2" xfId="45615" xr:uid="{7F3CD4F1-3DA7-407B-B352-8F0FF343FD13}"/>
    <cellStyle name="Millares 6 3 2 2 3 6 3" xfId="34174" xr:uid="{41B32AE0-5702-4F58-9B9D-1856A10067D7}"/>
    <cellStyle name="Millares 6 3 2 2 3 7" xfId="12343" xr:uid="{DD7346CF-18F8-4F14-8D3C-F875B510901B}"/>
    <cellStyle name="Millares 6 3 2 2 3 7 2" xfId="35237" xr:uid="{FB791F6E-7FC7-4BA1-B3E4-986CC452A64D}"/>
    <cellStyle name="Millares 6 3 2 2 3 8" xfId="23796" xr:uid="{10E9274E-0D51-4DDC-BCA0-64214EECC30B}"/>
    <cellStyle name="Millares 6 3 2 2 3 9" xfId="46679" xr:uid="{B697AEE9-F9AA-4138-9503-3E549D60A1CD}"/>
    <cellStyle name="Millares 6 3 2 2 4" xfId="1413" xr:uid="{63FD8B78-FF17-4A27-9E59-E1C20132C247}"/>
    <cellStyle name="Millares 6 3 2 2 4 2" xfId="2730" xr:uid="{B9A04C32-6EAD-4063-9575-E4A53A65DAEA}"/>
    <cellStyle name="Millares 6 3 2 2 4 2 2" xfId="6978" xr:uid="{CB0B9362-A837-4579-A910-2E384E0EE1A5}"/>
    <cellStyle name="Millares 6 3 2 2 4 2 2 2" xfId="18430" xr:uid="{A4E46F2D-AB36-4477-8371-E7CB495E3DD5}"/>
    <cellStyle name="Millares 6 3 2 2 4 2 2 2 2" xfId="41324" xr:uid="{87F1A68E-DE06-4261-AFD7-CA03F83394D4}"/>
    <cellStyle name="Millares 6 3 2 2 4 2 2 3" xfId="29883" xr:uid="{60CB45BF-7AF2-4841-9566-E6C12A3AEAD3}"/>
    <cellStyle name="Millares 6 3 2 2 4 2 2 4" xfId="52765" xr:uid="{FE17EBC3-2C92-45AB-8031-281E695749F7}"/>
    <cellStyle name="Millares 6 3 2 2 4 2 3" xfId="14188" xr:uid="{0AEEA9C2-B27F-41CC-9662-B01E4A35CD6C}"/>
    <cellStyle name="Millares 6 3 2 2 4 2 3 2" xfId="37082" xr:uid="{030079B3-2790-4934-BD94-BF788E6FA2CB}"/>
    <cellStyle name="Millares 6 3 2 2 4 2 4" xfId="25641" xr:uid="{438D4201-D9CF-48B0-8F06-7C991DF1C140}"/>
    <cellStyle name="Millares 6 3 2 2 4 2 5" xfId="48524" xr:uid="{20B03C7D-E7C1-4001-9499-D755BCE708FB}"/>
    <cellStyle name="Millares 6 3 2 2 4 3" xfId="5661" xr:uid="{56B1AB5E-F40B-49DF-8521-A9BC7C423641}"/>
    <cellStyle name="Millares 6 3 2 2 4 3 2" xfId="17113" xr:uid="{94630565-FD12-4CF6-B8A5-E0414A8DAAFC}"/>
    <cellStyle name="Millares 6 3 2 2 4 3 2 2" xfId="40007" xr:uid="{7A6679BD-97A6-40B0-913F-E3EA173809E2}"/>
    <cellStyle name="Millares 6 3 2 2 4 3 3" xfId="28566" xr:uid="{D8393366-C0EB-4D17-8955-D4AB63C0BB57}"/>
    <cellStyle name="Millares 6 3 2 2 4 3 4" xfId="51448" xr:uid="{13F6FD90-9911-4856-AE72-402B88855C1A}"/>
    <cellStyle name="Millares 6 3 2 2 4 4" xfId="12871" xr:uid="{EDFD3C5F-72E5-4132-A70C-FE4512187A4A}"/>
    <cellStyle name="Millares 6 3 2 2 4 4 2" xfId="35765" xr:uid="{B1318741-90B6-4548-B385-C111A61DA084}"/>
    <cellStyle name="Millares 6 3 2 2 4 5" xfId="24324" xr:uid="{31E78B50-58DB-4FEF-9B36-BB8A94A6CD1D}"/>
    <cellStyle name="Millares 6 3 2 2 4 6" xfId="47207" xr:uid="{C5875930-F84E-4ACC-93E9-EE6DDAA05F74}"/>
    <cellStyle name="Millares 6 3 2 2 5" xfId="1675" xr:uid="{9254BF90-7B77-45AF-89E8-A2C0EF7361A3}"/>
    <cellStyle name="Millares 6 3 2 2 5 2" xfId="5923" xr:uid="{81455B3A-D8BA-4BE8-B4B8-3E0202F485C2}"/>
    <cellStyle name="Millares 6 3 2 2 5 2 2" xfId="17375" xr:uid="{85B25543-57D1-42E3-B50D-65E99648C38F}"/>
    <cellStyle name="Millares 6 3 2 2 5 2 2 2" xfId="40269" xr:uid="{426FF7DD-EA7C-40E2-A387-26CA755F7DBB}"/>
    <cellStyle name="Millares 6 3 2 2 5 2 3" xfId="28828" xr:uid="{A5EEE50F-9D14-49DB-AD22-04BAAF351357}"/>
    <cellStyle name="Millares 6 3 2 2 5 2 4" xfId="51710" xr:uid="{F98F5812-6127-4401-8C0C-FAC215541F79}"/>
    <cellStyle name="Millares 6 3 2 2 5 3" xfId="13133" xr:uid="{D8E6D4C7-9128-4FCF-8276-1AE8C4BE2D4B}"/>
    <cellStyle name="Millares 6 3 2 2 5 3 2" xfId="36027" xr:uid="{8FA8CAAD-07AD-4B68-A240-87E0B0F9D6EF}"/>
    <cellStyle name="Millares 6 3 2 2 5 4" xfId="24586" xr:uid="{F5DBEDC7-5D89-46CE-91ED-C955771EC63C}"/>
    <cellStyle name="Millares 6 3 2 2 5 5" xfId="47469" xr:uid="{57C44F19-0A30-4CCD-833C-9F5E24345CBE}"/>
    <cellStyle name="Millares 6 3 2 2 6" xfId="2998" xr:uid="{A4F8BF5B-64CF-4555-A081-7EFF986212DD}"/>
    <cellStyle name="Millares 6 3 2 2 6 2" xfId="7241" xr:uid="{5A9B510F-D64D-4448-B630-81CFF72CF458}"/>
    <cellStyle name="Millares 6 3 2 2 6 2 2" xfId="18693" xr:uid="{EDEF2E2D-1F68-4464-A4E4-B4392D566B07}"/>
    <cellStyle name="Millares 6 3 2 2 6 2 2 2" xfId="41587" xr:uid="{79FEAD91-2F07-4E08-82C5-2A4768C279C8}"/>
    <cellStyle name="Millares 6 3 2 2 6 2 3" xfId="30146" xr:uid="{CF185922-8701-49C6-8B74-82D5BA8D4C66}"/>
    <cellStyle name="Millares 6 3 2 2 6 2 4" xfId="53028" xr:uid="{ED69341A-59D9-437C-8637-F0A590761D84}"/>
    <cellStyle name="Millares 6 3 2 2 6 3" xfId="14451" xr:uid="{92D55AF3-F953-4A31-84C6-CBA1900CCBA5}"/>
    <cellStyle name="Millares 6 3 2 2 6 3 2" xfId="37345" xr:uid="{1B97E23F-98A9-489A-8B7C-5224B23AEBCC}"/>
    <cellStyle name="Millares 6 3 2 2 6 4" xfId="25904" xr:uid="{6D997825-DE8C-4510-93C9-86D556BE58DE}"/>
    <cellStyle name="Millares 6 3 2 2 6 5" xfId="48786" xr:uid="{B22D7F31-B652-4E3A-A838-CA1F1AF2EDCF}"/>
    <cellStyle name="Millares 6 3 2 2 7" xfId="3258" xr:uid="{E6B990BB-D910-4C9C-B5F8-F06A6BF7D22D}"/>
    <cellStyle name="Millares 6 3 2 2 7 2" xfId="7501" xr:uid="{016CF595-E73C-4176-9DE7-1DEDB9A1BC73}"/>
    <cellStyle name="Millares 6 3 2 2 7 2 2" xfId="18953" xr:uid="{9744956D-C917-46F3-8745-745BA52FEE26}"/>
    <cellStyle name="Millares 6 3 2 2 7 2 2 2" xfId="41847" xr:uid="{C9E59E78-A066-400C-B9E8-71863E047702}"/>
    <cellStyle name="Millares 6 3 2 2 7 2 3" xfId="30406" xr:uid="{CB13EF09-FD79-4219-AEDD-3A33240E9A07}"/>
    <cellStyle name="Millares 6 3 2 2 7 2 4" xfId="53288" xr:uid="{2ED457CB-8BA2-4751-9EF7-30A7B78805D3}"/>
    <cellStyle name="Millares 6 3 2 2 7 3" xfId="14711" xr:uid="{805874BB-07E3-4EA1-B7F2-9A5ADE2881FC}"/>
    <cellStyle name="Millares 6 3 2 2 7 3 2" xfId="37605" xr:uid="{9DB82EC8-695B-4933-90D9-92F2DD06D216}"/>
    <cellStyle name="Millares 6 3 2 2 7 4" xfId="26164" xr:uid="{F0D19BC2-E5BD-4316-9A5C-5CD4F141E827}"/>
    <cellStyle name="Millares 6 3 2 2 7 5" xfId="49046" xr:uid="{B11F70DE-0F00-4689-9532-18BE5E11776E}"/>
    <cellStyle name="Millares 6 3 2 2 8" xfId="3519" xr:uid="{7A95901B-0E51-477D-A090-C30241B6AB21}"/>
    <cellStyle name="Millares 6 3 2 2 8 2" xfId="7762" xr:uid="{AEBB54D0-94E2-481A-B5A8-507E732F52AF}"/>
    <cellStyle name="Millares 6 3 2 2 8 2 2" xfId="19214" xr:uid="{0A00F07F-54D1-438B-8144-E91D44BD6B12}"/>
    <cellStyle name="Millares 6 3 2 2 8 2 2 2" xfId="42108" xr:uid="{8DD88039-3507-4ECD-A86E-A5CA968F8368}"/>
    <cellStyle name="Millares 6 3 2 2 8 2 3" xfId="30667" xr:uid="{2143B7D1-52D4-44FE-AF9F-4B05C9DB4879}"/>
    <cellStyle name="Millares 6 3 2 2 8 2 4" xfId="53549" xr:uid="{99DB48A0-8ED9-4C07-8F60-C67939DD3CCC}"/>
    <cellStyle name="Millares 6 3 2 2 8 3" xfId="14972" xr:uid="{D6B8E075-65A1-4881-A5F1-F9D070E7CACA}"/>
    <cellStyle name="Millares 6 3 2 2 8 3 2" xfId="37866" xr:uid="{12025410-65B6-48B1-AB99-55E919D847FC}"/>
    <cellStyle name="Millares 6 3 2 2 8 4" xfId="26425" xr:uid="{3EDDE985-30D0-4A3F-94F4-FBA95BDCB526}"/>
    <cellStyle name="Millares 6 3 2 2 8 5" xfId="49307" xr:uid="{641185D9-E11D-47EE-A069-4D8EA22E1562}"/>
    <cellStyle name="Millares 6 3 2 2 9" xfId="4587" xr:uid="{F3D07B45-5CFC-4A5B-A83C-AF112CE22C70}"/>
    <cellStyle name="Millares 6 3 2 2 9 2" xfId="16039" xr:uid="{FB4978B5-468D-400B-AFA4-98B3B8815495}"/>
    <cellStyle name="Millares 6 3 2 2 9 2 2" xfId="38933" xr:uid="{71FB1175-E35F-4486-B128-20AD8F69785B}"/>
    <cellStyle name="Millares 6 3 2 2 9 3" xfId="27492" xr:uid="{B25D190B-5A39-4ED0-93DF-D371B4254F4A}"/>
    <cellStyle name="Millares 6 3 2 2 9 4" xfId="50374" xr:uid="{55F97AFE-CAC1-4CAE-9479-9977ED514095}"/>
    <cellStyle name="Millares 6 3 2 3" xfId="504" xr:uid="{84519826-0144-4F55-A8E5-3AE1855B0E7B}"/>
    <cellStyle name="Millares 6 3 2 3 10" xfId="46299" xr:uid="{0785374E-5B1A-4062-8E5A-3643F6F61255}"/>
    <cellStyle name="Millares 6 3 2 3 2" xfId="1032" xr:uid="{4C1C3F4D-7EA1-4D24-B6A0-AEB0B505DEC4}"/>
    <cellStyle name="Millares 6 3 2 3 2 2" xfId="2349" xr:uid="{164AAC59-19BB-4197-889F-6393F66D7421}"/>
    <cellStyle name="Millares 6 3 2 3 2 2 2" xfId="6597" xr:uid="{9BA4D9D3-4EE2-443D-B376-A248D84CEF3C}"/>
    <cellStyle name="Millares 6 3 2 3 2 2 2 2" xfId="18049" xr:uid="{5CB1E4A4-2E71-474C-A5D4-FFA8305F089B}"/>
    <cellStyle name="Millares 6 3 2 3 2 2 2 2 2" xfId="40943" xr:uid="{CEA118B5-6EAC-4FB9-A14B-3FA0CE5D6838}"/>
    <cellStyle name="Millares 6 3 2 3 2 2 2 3" xfId="29502" xr:uid="{7B851B30-71EB-4DBA-A076-495D0C1DEC30}"/>
    <cellStyle name="Millares 6 3 2 3 2 2 2 4" xfId="52384" xr:uid="{1CFEBC60-36AF-41CB-B4F0-A1B8CFCE4BFB}"/>
    <cellStyle name="Millares 6 3 2 3 2 2 3" xfId="13807" xr:uid="{2CF20880-E57F-42DD-9FEA-B19E57204F4F}"/>
    <cellStyle name="Millares 6 3 2 3 2 2 3 2" xfId="36701" xr:uid="{13F92D71-9E3B-4A08-95F1-BF8CBCA66FAB}"/>
    <cellStyle name="Millares 6 3 2 3 2 2 4" xfId="25260" xr:uid="{63B24C7D-8712-40A1-86E2-A66C65260CE9}"/>
    <cellStyle name="Millares 6 3 2 3 2 2 5" xfId="48143" xr:uid="{2E63B429-032D-4BFF-8A96-BE04280F9166}"/>
    <cellStyle name="Millares 6 3 2 3 2 3" xfId="4193" xr:uid="{2E5A0194-EDB3-4B01-8CD7-C76DB3F3451C}"/>
    <cellStyle name="Millares 6 3 2 3 2 3 2" xfId="8436" xr:uid="{ED653D7E-01AD-47E7-BC8F-D03E043C8411}"/>
    <cellStyle name="Millares 6 3 2 3 2 3 2 2" xfId="19888" xr:uid="{AEA3A101-AEAC-4D60-B973-A6EB6D701F45}"/>
    <cellStyle name="Millares 6 3 2 3 2 3 2 2 2" xfId="42782" xr:uid="{3C0646ED-F429-4FD3-B274-210DAE863656}"/>
    <cellStyle name="Millares 6 3 2 3 2 3 2 3" xfId="31341" xr:uid="{BA6037F8-A7D4-471C-BDEF-22B5C0A8B376}"/>
    <cellStyle name="Millares 6 3 2 3 2 3 2 4" xfId="54223" xr:uid="{2EE41C60-66D3-4F0C-AFB1-033AA1BFA42C}"/>
    <cellStyle name="Millares 6 3 2 3 2 3 3" xfId="15646" xr:uid="{EA01CDA7-F99C-42CE-89DE-DB2F7F89CC6D}"/>
    <cellStyle name="Millares 6 3 2 3 2 3 3 2" xfId="38540" xr:uid="{84EE229E-9C6A-460F-93D0-E829CF6ACB09}"/>
    <cellStyle name="Millares 6 3 2 3 2 3 4" xfId="27099" xr:uid="{430BB1C2-7A24-4DEE-9B40-3F6B8BE67B5E}"/>
    <cellStyle name="Millares 6 3 2 3 2 3 5" xfId="49981" xr:uid="{03B2B565-8353-4FB1-937C-009CD7E61A07}"/>
    <cellStyle name="Millares 6 3 2 3 2 4" xfId="5280" xr:uid="{790C46C8-8C17-4F3F-864D-B7F729BF8BDD}"/>
    <cellStyle name="Millares 6 3 2 3 2 4 2" xfId="16732" xr:uid="{A8586FAA-52A9-40E5-958B-54994F195DA6}"/>
    <cellStyle name="Millares 6 3 2 3 2 4 2 2" xfId="39626" xr:uid="{DFF8597C-9D32-4E81-9FE5-C9D74A5D6946}"/>
    <cellStyle name="Millares 6 3 2 3 2 4 3" xfId="28185" xr:uid="{9F12CABD-2B23-4078-9AAD-0344C90E0FDF}"/>
    <cellStyle name="Millares 6 3 2 3 2 4 4" xfId="51067" xr:uid="{26D68C8B-5EBD-4536-8432-03C700C56FC2}"/>
    <cellStyle name="Millares 6 3 2 3 2 5" xfId="10341" xr:uid="{1563D628-F2DC-46F6-8FEE-42FE061BFB2C}"/>
    <cellStyle name="Millares 6 3 2 3 2 5 2" xfId="21784" xr:uid="{3571AD89-F7AD-4903-874F-412ECAEA524D}"/>
    <cellStyle name="Millares 6 3 2 3 2 5 2 2" xfId="44678" xr:uid="{A2B461F9-3332-42EE-AB7B-80D808529F38}"/>
    <cellStyle name="Millares 6 3 2 3 2 5 3" xfId="33237" xr:uid="{ECA94403-6612-4CE9-9B01-78A3FBE6BDF7}"/>
    <cellStyle name="Millares 6 3 2 3 2 6" xfId="11425" xr:uid="{2385A37D-7A30-4AAA-9B62-C983D6014518}"/>
    <cellStyle name="Millares 6 3 2 3 2 6 2" xfId="22868" xr:uid="{DA73E3A1-A93E-4E32-9E3D-B3188EC5A975}"/>
    <cellStyle name="Millares 6 3 2 3 2 6 2 2" xfId="45762" xr:uid="{6CC48218-FDC3-4983-BAB5-1FFD3DE084AD}"/>
    <cellStyle name="Millares 6 3 2 3 2 6 3" xfId="34321" xr:uid="{FFA06B0E-ABEB-4ED3-AD6C-F53D7B771026}"/>
    <cellStyle name="Millares 6 3 2 3 2 7" xfId="12490" xr:uid="{186AB966-AE8B-4149-A48E-C63DA30AE6C9}"/>
    <cellStyle name="Millares 6 3 2 3 2 7 2" xfId="35384" xr:uid="{6EE479A6-97D1-47A2-95D9-263D5B5A9C68}"/>
    <cellStyle name="Millares 6 3 2 3 2 8" xfId="23943" xr:uid="{9DE3034C-D4DF-484B-A9D9-A1A4389027BD}"/>
    <cellStyle name="Millares 6 3 2 3 2 9" xfId="46826" xr:uid="{1648467C-D8F3-4F74-B460-433073E94F8C}"/>
    <cellStyle name="Millares 6 3 2 3 3" xfId="1822" xr:uid="{50D24713-764A-472F-B971-452B30822A3E}"/>
    <cellStyle name="Millares 6 3 2 3 3 2" xfId="6070" xr:uid="{A11F0564-74A6-48A7-A0F6-01121A3B4DB5}"/>
    <cellStyle name="Millares 6 3 2 3 3 2 2" xfId="17522" xr:uid="{AE1F27BE-C7B0-42FF-92C2-A7A673D71C0B}"/>
    <cellStyle name="Millares 6 3 2 3 3 2 2 2" xfId="40416" xr:uid="{5927E7FA-3F0B-48FD-8695-9950B2FF2924}"/>
    <cellStyle name="Millares 6 3 2 3 3 2 3" xfId="28975" xr:uid="{D0AD68C5-E2BD-412F-97C3-DC4E0A829079}"/>
    <cellStyle name="Millares 6 3 2 3 3 2 4" xfId="51857" xr:uid="{CD95E867-5AC3-41F9-A4B8-24F8D0B80E08}"/>
    <cellStyle name="Millares 6 3 2 3 3 3" xfId="13280" xr:uid="{65400508-FFC8-4E2D-9F55-5AF05E3995DE}"/>
    <cellStyle name="Millares 6 3 2 3 3 3 2" xfId="36174" xr:uid="{81534E82-1B72-4EAC-8B92-D9DE8233CD14}"/>
    <cellStyle name="Millares 6 3 2 3 3 4" xfId="24733" xr:uid="{5B465305-48AB-4134-9049-2B63335C47B2}"/>
    <cellStyle name="Millares 6 3 2 3 3 5" xfId="47616" xr:uid="{4D018749-130D-4139-8511-DC21753E284E}"/>
    <cellStyle name="Millares 6 3 2 3 4" xfId="3666" xr:uid="{8C953637-EEA0-467E-9ECB-98ACAA5DEBF2}"/>
    <cellStyle name="Millares 6 3 2 3 4 2" xfId="7909" xr:uid="{4E3E5707-FB26-4782-B553-723151236518}"/>
    <cellStyle name="Millares 6 3 2 3 4 2 2" xfId="19361" xr:uid="{0DEAD3A3-B0C0-45F3-9161-F799A4CACE08}"/>
    <cellStyle name="Millares 6 3 2 3 4 2 2 2" xfId="42255" xr:uid="{C5D44256-0878-4D45-8183-489BB8888C81}"/>
    <cellStyle name="Millares 6 3 2 3 4 2 3" xfId="30814" xr:uid="{797D0590-6304-4DF1-BFA7-3031894DD853}"/>
    <cellStyle name="Millares 6 3 2 3 4 2 4" xfId="53696" xr:uid="{EBBFA5E0-AC48-49AD-BBD8-0BA706577452}"/>
    <cellStyle name="Millares 6 3 2 3 4 3" xfId="15119" xr:uid="{EEC266AC-4C01-488C-A028-443C20F31DC6}"/>
    <cellStyle name="Millares 6 3 2 3 4 3 2" xfId="38013" xr:uid="{EC88F476-DBF8-4002-81E2-A13FF906A504}"/>
    <cellStyle name="Millares 6 3 2 3 4 4" xfId="26572" xr:uid="{B4E612A3-E2FC-4458-AF04-D02FDEC65E9B}"/>
    <cellStyle name="Millares 6 3 2 3 4 5" xfId="49454" xr:uid="{6526BB19-4B58-4A17-8626-68D0B9938D4F}"/>
    <cellStyle name="Millares 6 3 2 3 5" xfId="4753" xr:uid="{9935F982-25D6-4BCB-81ED-C6608702C9FB}"/>
    <cellStyle name="Millares 6 3 2 3 5 2" xfId="16205" xr:uid="{BA4A7929-48BB-402B-88A3-AB78D46A0184}"/>
    <cellStyle name="Millares 6 3 2 3 5 2 2" xfId="39099" xr:uid="{2B60A9F5-08CF-498F-BE24-7DE2280A237E}"/>
    <cellStyle name="Millares 6 3 2 3 5 3" xfId="27658" xr:uid="{6C0CA70C-DC84-4451-A961-A4729313183D}"/>
    <cellStyle name="Millares 6 3 2 3 5 4" xfId="50540" xr:uid="{D8D7218B-2E76-4779-B47C-2FCC7542B0D9}"/>
    <cellStyle name="Millares 6 3 2 3 6" xfId="9814" xr:uid="{2BC3D053-D5B1-4F43-BB41-83E0F146A7B0}"/>
    <cellStyle name="Millares 6 3 2 3 6 2" xfId="21257" xr:uid="{568DD35A-614B-4C9A-AE24-4BF9E0DB3F63}"/>
    <cellStyle name="Millares 6 3 2 3 6 2 2" xfId="44151" xr:uid="{299D009C-71D5-4B45-BF3A-0DD7470BC896}"/>
    <cellStyle name="Millares 6 3 2 3 6 3" xfId="32710" xr:uid="{610E0FA4-1E8C-4B3A-B39A-2024F3917BC9}"/>
    <cellStyle name="Millares 6 3 2 3 7" xfId="10898" xr:uid="{03C30618-D8F6-47BF-ABA2-DF1CAB46F8E5}"/>
    <cellStyle name="Millares 6 3 2 3 7 2" xfId="22341" xr:uid="{46912D2A-9B42-4E49-B720-0765301864EA}"/>
    <cellStyle name="Millares 6 3 2 3 7 2 2" xfId="45235" xr:uid="{CCDC49F2-B05C-417D-B4DD-45C08ED3A17C}"/>
    <cellStyle name="Millares 6 3 2 3 7 3" xfId="33794" xr:uid="{C509FE7C-5AEE-4210-863C-F7AC0082CC1A}"/>
    <cellStyle name="Millares 6 3 2 3 8" xfId="11963" xr:uid="{EBFFCD78-A8A4-4F49-8E25-C0B925B0082B}"/>
    <cellStyle name="Millares 6 3 2 3 8 2" xfId="34857" xr:uid="{C1E0DE2A-A18D-463B-925D-A0DCC34C15C0}"/>
    <cellStyle name="Millares 6 3 2 3 9" xfId="23416" xr:uid="{9F1FB481-567F-4E58-8E7C-D7221433F2E4}"/>
    <cellStyle name="Millares 6 3 2 4" xfId="768" xr:uid="{94958E36-D19C-494A-BFC5-24F618BC038A}"/>
    <cellStyle name="Millares 6 3 2 4 2" xfId="2085" xr:uid="{B8BA837A-956E-429C-B471-D19494E770B9}"/>
    <cellStyle name="Millares 6 3 2 4 2 2" xfId="6333" xr:uid="{B0B5BA33-2A56-4B66-B7B2-36EB987FADBE}"/>
    <cellStyle name="Millares 6 3 2 4 2 2 2" xfId="17785" xr:uid="{7FDCCEB6-9808-4790-9CD5-35D7ABEC09CD}"/>
    <cellStyle name="Millares 6 3 2 4 2 2 2 2" xfId="40679" xr:uid="{EEF092B6-43C9-4A6F-9984-4374AB8165BF}"/>
    <cellStyle name="Millares 6 3 2 4 2 2 3" xfId="29238" xr:uid="{522C99F8-8815-482F-A567-CC41E7B55AAF}"/>
    <cellStyle name="Millares 6 3 2 4 2 2 4" xfId="52120" xr:uid="{A6F48914-426B-4DBF-BFFA-4AAED0013A6C}"/>
    <cellStyle name="Millares 6 3 2 4 2 3" xfId="13543" xr:uid="{69608D4D-26B4-4F4D-A110-CEFE07F2328E}"/>
    <cellStyle name="Millares 6 3 2 4 2 3 2" xfId="36437" xr:uid="{7590AE9B-523F-4B46-8864-E141AC330235}"/>
    <cellStyle name="Millares 6 3 2 4 2 4" xfId="24996" xr:uid="{4F50FE7D-D54C-4A33-97D7-A653EF40BC6E}"/>
    <cellStyle name="Millares 6 3 2 4 2 5" xfId="47879" xr:uid="{36A634DD-945D-4BD6-9E95-40B9284CB85C}"/>
    <cellStyle name="Millares 6 3 2 4 3" xfId="3929" xr:uid="{2CF904EF-E5C2-4752-81C4-F2849B8B32B0}"/>
    <cellStyle name="Millares 6 3 2 4 3 2" xfId="8172" xr:uid="{167757F0-A752-4EBA-A702-250799970BF5}"/>
    <cellStyle name="Millares 6 3 2 4 3 2 2" xfId="19624" xr:uid="{62AC78DF-CC58-4847-A031-63983D3B1045}"/>
    <cellStyle name="Millares 6 3 2 4 3 2 2 2" xfId="42518" xr:uid="{3A8D6F08-35E7-4828-B8E6-133A2927AF44}"/>
    <cellStyle name="Millares 6 3 2 4 3 2 3" xfId="31077" xr:uid="{8B08AC17-E5BC-4701-BB1C-99E4BBAFFF7C}"/>
    <cellStyle name="Millares 6 3 2 4 3 2 4" xfId="53959" xr:uid="{61ECC253-A35C-45E4-9FDB-46BFA3171016}"/>
    <cellStyle name="Millares 6 3 2 4 3 3" xfId="15382" xr:uid="{D065DB07-88C8-4593-830B-F6DE60A971EC}"/>
    <cellStyle name="Millares 6 3 2 4 3 3 2" xfId="38276" xr:uid="{1F34FE74-4DC3-417A-A8EE-8CF668AD6ED6}"/>
    <cellStyle name="Millares 6 3 2 4 3 4" xfId="26835" xr:uid="{D02F01C9-F413-41B6-9351-908C7F670232}"/>
    <cellStyle name="Millares 6 3 2 4 3 5" xfId="49717" xr:uid="{5DD762DE-71F0-422A-99E4-C61884E462DB}"/>
    <cellStyle name="Millares 6 3 2 4 4" xfId="5016" xr:uid="{B5E0F267-66F2-49AD-AD82-BA1A668B69DF}"/>
    <cellStyle name="Millares 6 3 2 4 4 2" xfId="16468" xr:uid="{C7F86E7D-B730-4F7F-ADBE-2BAC8A1E1572}"/>
    <cellStyle name="Millares 6 3 2 4 4 2 2" xfId="39362" xr:uid="{693DB31F-F2CA-49E8-96CF-86464946DA39}"/>
    <cellStyle name="Millares 6 3 2 4 4 3" xfId="27921" xr:uid="{B93977A6-5AB2-4CDE-9277-6C06DED630B3}"/>
    <cellStyle name="Millares 6 3 2 4 4 4" xfId="50803" xr:uid="{975262F9-58B1-4840-B097-540F8C049015}"/>
    <cellStyle name="Millares 6 3 2 4 5" xfId="10077" xr:uid="{69193192-8D83-4FD6-AAAD-5A44EA733D00}"/>
    <cellStyle name="Millares 6 3 2 4 5 2" xfId="21520" xr:uid="{67480BCE-2E0F-44D2-A1F0-7891ECA17E9F}"/>
    <cellStyle name="Millares 6 3 2 4 5 2 2" xfId="44414" xr:uid="{64A5FEA2-5358-448A-BB13-EC9ED6706B8A}"/>
    <cellStyle name="Millares 6 3 2 4 5 3" xfId="32973" xr:uid="{95635A11-5AFD-447F-B7FC-BA67A361AEE6}"/>
    <cellStyle name="Millares 6 3 2 4 6" xfId="11161" xr:uid="{9584B727-8CCB-4DA8-BF96-FB048A7DC252}"/>
    <cellStyle name="Millares 6 3 2 4 6 2" xfId="22604" xr:uid="{2ADDDAE6-0C90-4D25-8C64-703090618A7D}"/>
    <cellStyle name="Millares 6 3 2 4 6 2 2" xfId="45498" xr:uid="{AA4872FD-DFC7-490E-8C61-DBF09DDA94E6}"/>
    <cellStyle name="Millares 6 3 2 4 6 3" xfId="34057" xr:uid="{985F4019-B33D-44D7-9A20-6146A1914189}"/>
    <cellStyle name="Millares 6 3 2 4 7" xfId="12226" xr:uid="{ED86C2CF-4845-412A-9DD0-FB5363D7C1B9}"/>
    <cellStyle name="Millares 6 3 2 4 7 2" xfId="35120" xr:uid="{80364702-08F6-4AF5-9471-9D0C092BCF75}"/>
    <cellStyle name="Millares 6 3 2 4 8" xfId="23679" xr:uid="{8B95CA6B-F5A9-4193-9EE6-D885601507D3}"/>
    <cellStyle name="Millares 6 3 2 4 9" xfId="46562" xr:uid="{47CD7DD8-F7FA-40C4-9ADC-11C42B4EAEBD}"/>
    <cellStyle name="Millares 6 3 2 5" xfId="1296" xr:uid="{E209FFF8-BA73-465C-B6C4-215A3EC088E5}"/>
    <cellStyle name="Millares 6 3 2 5 2" xfId="2613" xr:uid="{FCA63C8E-4098-4322-9D44-763F422DEE41}"/>
    <cellStyle name="Millares 6 3 2 5 2 2" xfId="6861" xr:uid="{4687B0DA-8B30-4A3D-B346-83C0CBB3E7D9}"/>
    <cellStyle name="Millares 6 3 2 5 2 2 2" xfId="18313" xr:uid="{7013F537-AFC9-40A8-864B-5F0AA0058DB4}"/>
    <cellStyle name="Millares 6 3 2 5 2 2 2 2" xfId="41207" xr:uid="{BDB5DC83-CDC7-416C-9C78-B6916B0B2B77}"/>
    <cellStyle name="Millares 6 3 2 5 2 2 3" xfId="29766" xr:uid="{1DA2E002-E916-4210-AE9A-24C6010A504E}"/>
    <cellStyle name="Millares 6 3 2 5 2 2 4" xfId="52648" xr:uid="{97B59A4F-78BB-4468-A1BB-26C417985024}"/>
    <cellStyle name="Millares 6 3 2 5 2 3" xfId="14071" xr:uid="{7329D066-BE1B-4488-9E47-D88029F945DA}"/>
    <cellStyle name="Millares 6 3 2 5 2 3 2" xfId="36965" xr:uid="{6D45D221-639E-45E3-BC65-7A1B81A47993}"/>
    <cellStyle name="Millares 6 3 2 5 2 4" xfId="25524" xr:uid="{11E601B1-FB8F-4067-AE94-534A7683CE1D}"/>
    <cellStyle name="Millares 6 3 2 5 2 5" xfId="48407" xr:uid="{91AA13B7-0C2C-44DA-BE6C-BDF08FC350DE}"/>
    <cellStyle name="Millares 6 3 2 5 3" xfId="5544" xr:uid="{CCA7F319-A8BD-4BEB-B19F-1E3D9D6A4DD0}"/>
    <cellStyle name="Millares 6 3 2 5 3 2" xfId="16996" xr:uid="{63F4D87D-2CD4-4ABE-9D65-75C71F7863A9}"/>
    <cellStyle name="Millares 6 3 2 5 3 2 2" xfId="39890" xr:uid="{92E0FBFB-66DC-4261-86F5-5AAC43DB1FE2}"/>
    <cellStyle name="Millares 6 3 2 5 3 3" xfId="28449" xr:uid="{69C90AA5-C120-4349-BE9D-A4A8176004D7}"/>
    <cellStyle name="Millares 6 3 2 5 3 4" xfId="51331" xr:uid="{4A1D53D4-CDE8-44FC-9465-13F4A6CACA12}"/>
    <cellStyle name="Millares 6 3 2 5 4" xfId="12754" xr:uid="{56DB94C1-C6D1-4E1B-92EE-2355C23EB468}"/>
    <cellStyle name="Millares 6 3 2 5 4 2" xfId="35648" xr:uid="{94E3420C-198F-48A6-9A1D-4BE9AFF0620B}"/>
    <cellStyle name="Millares 6 3 2 5 5" xfId="24207" xr:uid="{75B61344-2862-4AD1-B8B6-6597D4262511}"/>
    <cellStyle name="Millares 6 3 2 5 6" xfId="47090" xr:uid="{33AFAACD-9774-447D-BD82-831F6B25F9B0}"/>
    <cellStyle name="Millares 6 3 2 6" xfId="1559" xr:uid="{D6B2789A-6AC8-49D6-BF75-CCB4CB5B0523}"/>
    <cellStyle name="Millares 6 3 2 6 2" xfId="5807" xr:uid="{F51551A3-4C70-48F8-AB5E-64E3C0CC63FA}"/>
    <cellStyle name="Millares 6 3 2 6 2 2" xfId="17259" xr:uid="{4B76DFAD-13CA-4655-A172-4CD99970C22F}"/>
    <cellStyle name="Millares 6 3 2 6 2 2 2" xfId="40153" xr:uid="{133504F4-2F2F-47B4-A4C6-2C07497A63F4}"/>
    <cellStyle name="Millares 6 3 2 6 2 3" xfId="28712" xr:uid="{2FCBDBC1-CAFF-422B-B91D-ED3EE0B80914}"/>
    <cellStyle name="Millares 6 3 2 6 2 4" xfId="51594" xr:uid="{BA826889-B3CE-4E8E-A59F-F8A77C67AE64}"/>
    <cellStyle name="Millares 6 3 2 6 3" xfId="13017" xr:uid="{51755757-245F-457C-92F9-E5F434BC36AB}"/>
    <cellStyle name="Millares 6 3 2 6 3 2" xfId="35911" xr:uid="{105FE4A5-738E-47F0-899C-85383D8E3C59}"/>
    <cellStyle name="Millares 6 3 2 6 4" xfId="24470" xr:uid="{0A167187-3076-44DB-9BB7-41AEB430E74B}"/>
    <cellStyle name="Millares 6 3 2 6 5" xfId="47353" xr:uid="{EEFD4624-6A85-416A-8F82-598210F7CD0B}"/>
    <cellStyle name="Millares 6 3 2 7" xfId="2881" xr:uid="{D0A9B160-18EE-47F1-9930-6C4B65617FE9}"/>
    <cellStyle name="Millares 6 3 2 7 2" xfId="7125" xr:uid="{7502F7DD-22C5-41EA-B20B-0DEB17F6211C}"/>
    <cellStyle name="Millares 6 3 2 7 2 2" xfId="18577" xr:uid="{7BC182F9-1C6E-4E8E-A6C5-5C596F9AA7E7}"/>
    <cellStyle name="Millares 6 3 2 7 2 2 2" xfId="41471" xr:uid="{86F8FBAB-10BC-469B-99D5-07DB0FEA84F8}"/>
    <cellStyle name="Millares 6 3 2 7 2 3" xfId="30030" xr:uid="{C3B82A81-6544-4D38-B06D-A115C86A2557}"/>
    <cellStyle name="Millares 6 3 2 7 2 4" xfId="52912" xr:uid="{4AB5519F-FC1E-4224-95CB-7A292F074342}"/>
    <cellStyle name="Millares 6 3 2 7 3" xfId="14335" xr:uid="{8C5E99D2-9962-4360-8F77-BDBA752B5406}"/>
    <cellStyle name="Millares 6 3 2 7 3 2" xfId="37229" xr:uid="{3D605DB9-7AB4-446A-8169-940B5C4C2064}"/>
    <cellStyle name="Millares 6 3 2 7 4" xfId="25788" xr:uid="{95BB029A-A015-4C7E-B574-05C53E025D54}"/>
    <cellStyle name="Millares 6 3 2 7 5" xfId="48670" xr:uid="{141EF9B4-50C3-4B08-BBCE-D7862A97270B}"/>
    <cellStyle name="Millares 6 3 2 8" xfId="3141" xr:uid="{9ECE9209-BE64-4E77-BC21-B4BAAAE82C2E}"/>
    <cellStyle name="Millares 6 3 2 8 2" xfId="7384" xr:uid="{33487243-6A6F-4B1C-A3E4-C04240ED7BE7}"/>
    <cellStyle name="Millares 6 3 2 8 2 2" xfId="18836" xr:uid="{936FF06C-28CB-47FB-A62E-12B65E100FB4}"/>
    <cellStyle name="Millares 6 3 2 8 2 2 2" xfId="41730" xr:uid="{3882BEA9-5291-4E5F-BC9B-E6ACC56C772A}"/>
    <cellStyle name="Millares 6 3 2 8 2 3" xfId="30289" xr:uid="{6091C95B-F2AA-4047-A34A-DB03A45C3C4D}"/>
    <cellStyle name="Millares 6 3 2 8 2 4" xfId="53171" xr:uid="{55363670-5D7E-4EA1-8211-CF09A0B46E5C}"/>
    <cellStyle name="Millares 6 3 2 8 3" xfId="14594" xr:uid="{998BB9A8-73E6-4677-B94B-BEFFF93CEFAB}"/>
    <cellStyle name="Millares 6 3 2 8 3 2" xfId="37488" xr:uid="{14361214-1BD5-446F-AB19-B2603E2D3002}"/>
    <cellStyle name="Millares 6 3 2 8 4" xfId="26047" xr:uid="{289E4E93-2F26-426D-8E99-45BBCE0CDC8C}"/>
    <cellStyle name="Millares 6 3 2 8 5" xfId="48929" xr:uid="{CE18929A-28F7-4DDC-A919-375AFF42FAC1}"/>
    <cellStyle name="Millares 6 3 2 9" xfId="3403" xr:uid="{9C005B9A-FE24-48C4-A4A7-91282FEE10D2}"/>
    <cellStyle name="Millares 6 3 2 9 2" xfId="7646" xr:uid="{44521BB2-9924-42D4-93FF-536A4100E8ED}"/>
    <cellStyle name="Millares 6 3 2 9 2 2" xfId="19098" xr:uid="{CF272ADE-393F-4A85-A8DC-3AD075CA2B13}"/>
    <cellStyle name="Millares 6 3 2 9 2 2 2" xfId="41992" xr:uid="{F9DA87B3-4B34-4188-82EF-4B7AA6B39A76}"/>
    <cellStyle name="Millares 6 3 2 9 2 3" xfId="30551" xr:uid="{1D54183B-8FD3-4154-A5DC-08919A602EBB}"/>
    <cellStyle name="Millares 6 3 2 9 2 4" xfId="53433" xr:uid="{569DB2A2-0E44-4F4C-946C-D40DABFA8E19}"/>
    <cellStyle name="Millares 6 3 2 9 3" xfId="14856" xr:uid="{B76C5D6A-6958-4B15-9085-D2F13F44B30B}"/>
    <cellStyle name="Millares 6 3 2 9 3 2" xfId="37750" xr:uid="{796F2FEE-B3EA-480A-9A28-0CA69271EB6A}"/>
    <cellStyle name="Millares 6 3 2 9 4" xfId="26309" xr:uid="{0A1A8B47-CB93-4276-A05C-0A2FED9C139F}"/>
    <cellStyle name="Millares 6 3 2 9 5" xfId="49191" xr:uid="{5D2A674B-CF79-4045-A4E8-A4F1A3AE1E41}"/>
    <cellStyle name="Millares 6 3 3" xfId="320" xr:uid="{23388485-0FBF-4CB0-B7B3-E8264D2DF455}"/>
    <cellStyle name="Millares 6 3 3 10" xfId="8829" xr:uid="{43181AEC-73A8-4970-984F-90A0240AFB4E}"/>
    <cellStyle name="Millares 6 3 3 10 2" xfId="20273" xr:uid="{A5F3778D-2621-46E5-B2EF-BB1D68AEF142}"/>
    <cellStyle name="Millares 6 3 3 10 2 2" xfId="43167" xr:uid="{99A5ABCC-C05E-4E22-919F-60AC3BBA88B7}"/>
    <cellStyle name="Millares 6 3 3 10 3" xfId="31726" xr:uid="{443DD745-4ECA-4ADD-87A3-D5407E78EC73}"/>
    <cellStyle name="Millares 6 3 3 10 4" xfId="54608" xr:uid="{6AD3BC1C-5D3E-4386-A38E-FC33BF3D3886}"/>
    <cellStyle name="Millares 6 3 3 11" xfId="9091" xr:uid="{968DE9F8-4196-4DBC-A118-250711032F13}"/>
    <cellStyle name="Millares 6 3 3 11 2" xfId="20535" xr:uid="{C3709A36-B7F0-4811-8AFA-6A4DA5BE71E6}"/>
    <cellStyle name="Millares 6 3 3 11 2 2" xfId="43429" xr:uid="{A6EE2525-5314-4795-82CA-F432437D624F}"/>
    <cellStyle name="Millares 6 3 3 11 3" xfId="31988" xr:uid="{356C9CBC-0E3D-4613-BCC4-3CEA4FD450A1}"/>
    <cellStyle name="Millares 6 3 3 11 4" xfId="54870" xr:uid="{BD0231F7-E08E-4AEF-A49E-76B5A464F4AE}"/>
    <cellStyle name="Millares 6 3 3 12" xfId="9358" xr:uid="{22AF61D8-04FD-405D-84E2-D2AEDE47FE08}"/>
    <cellStyle name="Millares 6 3 3 12 2" xfId="20802" xr:uid="{F3A43C28-911F-4D82-BFA4-9B288D7F0596}"/>
    <cellStyle name="Millares 6 3 3 12 2 2" xfId="43696" xr:uid="{A2D506EE-6620-42FA-8054-BB8DB40C5DA8}"/>
    <cellStyle name="Millares 6 3 3 12 3" xfId="32255" xr:uid="{D496E322-646E-4856-997A-891B71DE21B7}"/>
    <cellStyle name="Millares 6 3 3 12 4" xfId="55137" xr:uid="{C1D8AC87-ED30-4B02-96D1-0D60C52E403A}"/>
    <cellStyle name="Millares 6 3 3 13" xfId="9630" xr:uid="{8D005189-3C68-47BB-85C3-3BA79807E067}"/>
    <cellStyle name="Millares 6 3 3 13 2" xfId="21073" xr:uid="{E3797A44-7B02-4BC4-BCDD-8A7324500B5B}"/>
    <cellStyle name="Millares 6 3 3 13 2 2" xfId="43967" xr:uid="{B87224E0-3A78-46FD-9C1B-A181BBEB6755}"/>
    <cellStyle name="Millares 6 3 3 13 3" xfId="32526" xr:uid="{364956D1-0EC1-47B8-8286-B13644462022}"/>
    <cellStyle name="Millares 6 3 3 14" xfId="10714" xr:uid="{B93F4A5D-F66B-4C8A-A441-B3948CE28C57}"/>
    <cellStyle name="Millares 6 3 3 14 2" xfId="22157" xr:uid="{DE67B23D-D00B-4A33-AEA1-1EE1BED32E18}"/>
    <cellStyle name="Millares 6 3 3 14 2 2" xfId="45051" xr:uid="{BD485290-988C-4A9E-BE40-2AEA3F59A617}"/>
    <cellStyle name="Millares 6 3 3 14 3" xfId="33610" xr:uid="{C3F56A5A-3E46-48A9-950E-9906B37E4865}"/>
    <cellStyle name="Millares 6 3 3 15" xfId="11779" xr:uid="{D6AA4605-A6A1-4CA1-91C6-E3F78509D21C}"/>
    <cellStyle name="Millares 6 3 3 15 2" xfId="34673" xr:uid="{89FBD214-2A12-4624-80DD-6D2739B5F5C0}"/>
    <cellStyle name="Millares 6 3 3 16" xfId="23232" xr:uid="{0184E45E-189A-45C4-B03C-EBA0DBD25282}"/>
    <cellStyle name="Millares 6 3 3 17" xfId="46115" xr:uid="{BF9FAA43-7DC5-4B83-9857-C3EADF283FAF}"/>
    <cellStyle name="Millares 6 3 3 2" xfId="583" xr:uid="{631BD34E-4C33-495D-BFE0-5020590AD11F}"/>
    <cellStyle name="Millares 6 3 3 2 10" xfId="46378" xr:uid="{6FE7F3E4-D0BA-441F-9719-DE487ADF36A0}"/>
    <cellStyle name="Millares 6 3 3 2 2" xfId="1111" xr:uid="{FBBCCAE0-E36B-4F83-8E1D-DD35FDC6273D}"/>
    <cellStyle name="Millares 6 3 3 2 2 2" xfId="2428" xr:uid="{17466328-2E6B-4934-B46F-371A0F89BFCD}"/>
    <cellStyle name="Millares 6 3 3 2 2 2 2" xfId="6676" xr:uid="{BB80FE95-F484-4409-BCF7-CF986DFD6428}"/>
    <cellStyle name="Millares 6 3 3 2 2 2 2 2" xfId="18128" xr:uid="{418942BF-6437-4D51-A600-09180AAADE54}"/>
    <cellStyle name="Millares 6 3 3 2 2 2 2 2 2" xfId="41022" xr:uid="{6982DA5C-4ECD-43A8-A6A4-E7A68A9E9DC3}"/>
    <cellStyle name="Millares 6 3 3 2 2 2 2 3" xfId="29581" xr:uid="{5E5FFFA2-918F-470C-8191-969C0B380A3C}"/>
    <cellStyle name="Millares 6 3 3 2 2 2 2 4" xfId="52463" xr:uid="{347A9ECE-5E41-4528-87DC-B4251EA7BB98}"/>
    <cellStyle name="Millares 6 3 3 2 2 2 3" xfId="13886" xr:uid="{97D30A86-9E46-4D9D-96D9-003FAF4AD020}"/>
    <cellStyle name="Millares 6 3 3 2 2 2 3 2" xfId="36780" xr:uid="{5E81FE0A-ACC5-49D0-AF4C-7165F7CAFEE8}"/>
    <cellStyle name="Millares 6 3 3 2 2 2 4" xfId="25339" xr:uid="{052EC1DC-04F1-43E6-85BD-58FED46325AD}"/>
    <cellStyle name="Millares 6 3 3 2 2 2 5" xfId="48222" xr:uid="{4F0338E2-16AA-41BE-AFAE-109866F6A397}"/>
    <cellStyle name="Millares 6 3 3 2 2 3" xfId="4272" xr:uid="{00942C18-01E7-4DD2-A671-6BDDCFFC693D}"/>
    <cellStyle name="Millares 6 3 3 2 2 3 2" xfId="8515" xr:uid="{13552405-0872-4AC0-A706-FAF98E9EA0C8}"/>
    <cellStyle name="Millares 6 3 3 2 2 3 2 2" xfId="19967" xr:uid="{E1218471-3CDF-4B23-A1DF-E7F056F5EA3D}"/>
    <cellStyle name="Millares 6 3 3 2 2 3 2 2 2" xfId="42861" xr:uid="{77FBA524-D1DE-4181-9A7D-3526D7AC1AC5}"/>
    <cellStyle name="Millares 6 3 3 2 2 3 2 3" xfId="31420" xr:uid="{1B56BE43-5AE6-4B62-B335-EEBD8E1EC210}"/>
    <cellStyle name="Millares 6 3 3 2 2 3 2 4" xfId="54302" xr:uid="{8F78CB23-FDBC-4837-89B9-3A18EC4FB27C}"/>
    <cellStyle name="Millares 6 3 3 2 2 3 3" xfId="15725" xr:uid="{BDE33D4D-EFA8-433B-8AC9-EC9B9259F38D}"/>
    <cellStyle name="Millares 6 3 3 2 2 3 3 2" xfId="38619" xr:uid="{1E7860A7-D661-4C1E-A158-2ACAEB2FB3F7}"/>
    <cellStyle name="Millares 6 3 3 2 2 3 4" xfId="27178" xr:uid="{EC2EB90D-41AE-45D3-988D-12994A48E968}"/>
    <cellStyle name="Millares 6 3 3 2 2 3 5" xfId="50060" xr:uid="{55B8C9F1-96F9-438C-A6E6-D6CAB46394E1}"/>
    <cellStyle name="Millares 6 3 3 2 2 4" xfId="5359" xr:uid="{5E405589-D9FE-4275-809F-1290CE78E618}"/>
    <cellStyle name="Millares 6 3 3 2 2 4 2" xfId="16811" xr:uid="{336EBE77-97A5-44C1-AAAC-713ECB043769}"/>
    <cellStyle name="Millares 6 3 3 2 2 4 2 2" xfId="39705" xr:uid="{0EF422B5-F373-4B12-8F7C-DDCF00720DDE}"/>
    <cellStyle name="Millares 6 3 3 2 2 4 3" xfId="28264" xr:uid="{02526E93-6BE2-49D6-B281-FCFE756D9F9D}"/>
    <cellStyle name="Millares 6 3 3 2 2 4 4" xfId="51146" xr:uid="{C6210CF1-7B6E-425C-833A-2CE8E5327E16}"/>
    <cellStyle name="Millares 6 3 3 2 2 5" xfId="10420" xr:uid="{49F2B255-D1E0-4EAC-B687-D8BA3E79E231}"/>
    <cellStyle name="Millares 6 3 3 2 2 5 2" xfId="21863" xr:uid="{309A372C-834D-4A02-9403-17276314FB9F}"/>
    <cellStyle name="Millares 6 3 3 2 2 5 2 2" xfId="44757" xr:uid="{D3C5BFC0-6B89-4925-ACD7-8AB8CE29D813}"/>
    <cellStyle name="Millares 6 3 3 2 2 5 3" xfId="33316" xr:uid="{21DC8E90-DA9D-4B3A-BB0F-E9ADE270AA34}"/>
    <cellStyle name="Millares 6 3 3 2 2 6" xfId="11504" xr:uid="{BFBC23E2-E3C1-43DA-9B44-AFE526C62922}"/>
    <cellStyle name="Millares 6 3 3 2 2 6 2" xfId="22947" xr:uid="{8706CE67-9FEA-4625-983A-1DAE3C7122B9}"/>
    <cellStyle name="Millares 6 3 3 2 2 6 2 2" xfId="45841" xr:uid="{68FD51ED-8851-48C3-B4ED-96AD5AA14C30}"/>
    <cellStyle name="Millares 6 3 3 2 2 6 3" xfId="34400" xr:uid="{528A0525-5694-46FD-BE55-B615D996A557}"/>
    <cellStyle name="Millares 6 3 3 2 2 7" xfId="12569" xr:uid="{EAFF0B5D-5C1D-4AB8-90FF-5FF0DE46C3F2}"/>
    <cellStyle name="Millares 6 3 3 2 2 7 2" xfId="35463" xr:uid="{C02B7FD3-C960-410E-B067-C155B542F81F}"/>
    <cellStyle name="Millares 6 3 3 2 2 8" xfId="24022" xr:uid="{60A45C07-34BD-4DF8-8933-48423CA8AAF2}"/>
    <cellStyle name="Millares 6 3 3 2 2 9" xfId="46905" xr:uid="{AAEE8CEC-DCDB-41E1-ABC4-CAA6411775AA}"/>
    <cellStyle name="Millares 6 3 3 2 3" xfId="1901" xr:uid="{2DE6042C-1E01-4FC2-A0C6-21AE2B3216E3}"/>
    <cellStyle name="Millares 6 3 3 2 3 2" xfId="6149" xr:uid="{BB4E9F9B-69D2-4E18-92A2-68C4048B6640}"/>
    <cellStyle name="Millares 6 3 3 2 3 2 2" xfId="17601" xr:uid="{7EB8B368-B9A0-4AA9-89B6-70EBC0B3C1F0}"/>
    <cellStyle name="Millares 6 3 3 2 3 2 2 2" xfId="40495" xr:uid="{BDED1723-FF2F-4399-959F-B7735F85CA19}"/>
    <cellStyle name="Millares 6 3 3 2 3 2 3" xfId="29054" xr:uid="{9D9CE126-98CF-4765-9B74-82954DDFA822}"/>
    <cellStyle name="Millares 6 3 3 2 3 2 4" xfId="51936" xr:uid="{C51D8E61-60BF-4912-80DB-9B5BBC244EAF}"/>
    <cellStyle name="Millares 6 3 3 2 3 3" xfId="13359" xr:uid="{8B3EB14F-E369-4847-BFD0-6795475774D4}"/>
    <cellStyle name="Millares 6 3 3 2 3 3 2" xfId="36253" xr:uid="{43AA81F7-7EB0-48B7-A068-FB15D51B2E1D}"/>
    <cellStyle name="Millares 6 3 3 2 3 4" xfId="24812" xr:uid="{F172292C-67AD-426A-AB5F-4959DAC1456A}"/>
    <cellStyle name="Millares 6 3 3 2 3 5" xfId="47695" xr:uid="{70AB697B-A73A-40AC-B070-C50DB04BBB50}"/>
    <cellStyle name="Millares 6 3 3 2 4" xfId="3745" xr:uid="{BB1B7154-1E08-44B5-9592-A6FC43A48098}"/>
    <cellStyle name="Millares 6 3 3 2 4 2" xfId="7988" xr:uid="{D9322488-23BA-452C-8E50-DA7FD5DB458F}"/>
    <cellStyle name="Millares 6 3 3 2 4 2 2" xfId="19440" xr:uid="{01483688-91AC-4FFE-A0B5-52E427D0762D}"/>
    <cellStyle name="Millares 6 3 3 2 4 2 2 2" xfId="42334" xr:uid="{2B8C5609-46D5-4CA2-A3A4-BA30291A26C9}"/>
    <cellStyle name="Millares 6 3 3 2 4 2 3" xfId="30893" xr:uid="{12C14201-DE96-48B5-A732-ADB2E72B7F6E}"/>
    <cellStyle name="Millares 6 3 3 2 4 2 4" xfId="53775" xr:uid="{42A89AC8-B968-4DAD-BE65-EF97E512AF33}"/>
    <cellStyle name="Millares 6 3 3 2 4 3" xfId="15198" xr:uid="{3609FF4C-1988-489A-A6DF-16A5A666F980}"/>
    <cellStyle name="Millares 6 3 3 2 4 3 2" xfId="38092" xr:uid="{8491766F-C25F-4084-8841-780E2F174AA0}"/>
    <cellStyle name="Millares 6 3 3 2 4 4" xfId="26651" xr:uid="{B2C91DD1-6543-4921-A496-1CBB44B3AB3D}"/>
    <cellStyle name="Millares 6 3 3 2 4 5" xfId="49533" xr:uid="{90677DE7-4DB9-4655-81E4-4AEB128D4262}"/>
    <cellStyle name="Millares 6 3 3 2 5" xfId="4832" xr:uid="{B8848E57-98CE-4785-BADD-D499724D84D3}"/>
    <cellStyle name="Millares 6 3 3 2 5 2" xfId="16284" xr:uid="{AFDF1195-1BB4-44BE-8326-61447A0D2694}"/>
    <cellStyle name="Millares 6 3 3 2 5 2 2" xfId="39178" xr:uid="{29CDE3CE-3816-45BE-92B6-961B996FB9B2}"/>
    <cellStyle name="Millares 6 3 3 2 5 3" xfId="27737" xr:uid="{D2CBC400-0EF9-4BEA-A241-945597C6ACDB}"/>
    <cellStyle name="Millares 6 3 3 2 5 4" xfId="50619" xr:uid="{2A166D2E-6E0A-4E27-B91C-FBF58C9E95B3}"/>
    <cellStyle name="Millares 6 3 3 2 6" xfId="9893" xr:uid="{3BAA9F15-8ADD-487B-8B6C-0C089B005936}"/>
    <cellStyle name="Millares 6 3 3 2 6 2" xfId="21336" xr:uid="{F6F3B704-5976-4FBF-AB94-55A597923F9C}"/>
    <cellStyle name="Millares 6 3 3 2 6 2 2" xfId="44230" xr:uid="{B7143D44-1A29-48B9-BB95-D25784462D22}"/>
    <cellStyle name="Millares 6 3 3 2 6 3" xfId="32789" xr:uid="{5B73DA40-BCA1-4DBF-BC09-ECBA8F8B4079}"/>
    <cellStyle name="Millares 6 3 3 2 7" xfId="10977" xr:uid="{8888A08E-5331-4EFC-A351-2B533E0B0055}"/>
    <cellStyle name="Millares 6 3 3 2 7 2" xfId="22420" xr:uid="{736C3E44-3063-4682-9132-892CC48621E0}"/>
    <cellStyle name="Millares 6 3 3 2 7 2 2" xfId="45314" xr:uid="{A833675A-51AE-4E3C-8D57-B718BAD418D6}"/>
    <cellStyle name="Millares 6 3 3 2 7 3" xfId="33873" xr:uid="{45856F74-1C34-4E8A-9DFF-1AAB2FA4E8B1}"/>
    <cellStyle name="Millares 6 3 3 2 8" xfId="12042" xr:uid="{36F80601-F30F-41B6-9015-1C3EE08CDC19}"/>
    <cellStyle name="Millares 6 3 3 2 8 2" xfId="34936" xr:uid="{11E2EB56-B01E-4233-AC76-36EDA1C0C094}"/>
    <cellStyle name="Millares 6 3 3 2 9" xfId="23495" xr:uid="{FBCA6FE3-3450-489D-B906-31BA279C4653}"/>
    <cellStyle name="Millares 6 3 3 3" xfId="848" xr:uid="{599D7501-0571-4280-8AA7-E108D681B97E}"/>
    <cellStyle name="Millares 6 3 3 3 2" xfId="2165" xr:uid="{2F2FF437-1564-4514-99DF-FEC51A5D1523}"/>
    <cellStyle name="Millares 6 3 3 3 2 2" xfId="6413" xr:uid="{CC8AD73E-664F-4F06-81A9-2C5D81E7FA27}"/>
    <cellStyle name="Millares 6 3 3 3 2 2 2" xfId="17865" xr:uid="{DACEC3FA-51F1-412F-B37D-7F6ADA367BB5}"/>
    <cellStyle name="Millares 6 3 3 3 2 2 2 2" xfId="40759" xr:uid="{7EA57913-E8ED-4A04-8C7A-78952ED7089A}"/>
    <cellStyle name="Millares 6 3 3 3 2 2 3" xfId="29318" xr:uid="{0B83844E-7BCC-4832-82B2-46888DFEE1CD}"/>
    <cellStyle name="Millares 6 3 3 3 2 2 4" xfId="52200" xr:uid="{5C10CF34-75C3-4F09-814B-072A82891C91}"/>
    <cellStyle name="Millares 6 3 3 3 2 3" xfId="13623" xr:uid="{2ECBF4D9-EB1C-4966-92A0-497ADCF583B0}"/>
    <cellStyle name="Millares 6 3 3 3 2 3 2" xfId="36517" xr:uid="{B4E7A541-5938-4DFC-AD40-2FB7AAF6B447}"/>
    <cellStyle name="Millares 6 3 3 3 2 4" xfId="25076" xr:uid="{ACE49F1D-4A6D-420A-828D-3B2192E93827}"/>
    <cellStyle name="Millares 6 3 3 3 2 5" xfId="47959" xr:uid="{B292E110-23A8-4BB5-9EA1-18BBE15F3640}"/>
    <cellStyle name="Millares 6 3 3 3 3" xfId="4009" xr:uid="{28BC98D6-EF17-424E-B1C9-D02CF38E02FE}"/>
    <cellStyle name="Millares 6 3 3 3 3 2" xfId="8252" xr:uid="{C7B6BE50-0A76-4B37-BD6A-75F6DC6BC7F4}"/>
    <cellStyle name="Millares 6 3 3 3 3 2 2" xfId="19704" xr:uid="{D14BABF8-10AC-4E57-81CD-F0E381538BB0}"/>
    <cellStyle name="Millares 6 3 3 3 3 2 2 2" xfId="42598" xr:uid="{CB6128CF-7424-4D45-A022-77046AEC5F97}"/>
    <cellStyle name="Millares 6 3 3 3 3 2 3" xfId="31157" xr:uid="{4D4A9E6A-E99E-40B6-807E-FBBA59E8724A}"/>
    <cellStyle name="Millares 6 3 3 3 3 2 4" xfId="54039" xr:uid="{92501F29-BBDB-4EC2-BAA6-F40308ED1FCD}"/>
    <cellStyle name="Millares 6 3 3 3 3 3" xfId="15462" xr:uid="{DD874570-FA2A-48A4-BC34-8E8757D4EBF1}"/>
    <cellStyle name="Millares 6 3 3 3 3 3 2" xfId="38356" xr:uid="{5E13561C-6508-42EA-9E20-5546FCCB130A}"/>
    <cellStyle name="Millares 6 3 3 3 3 4" xfId="26915" xr:uid="{A2C00A9F-3262-4921-ACC3-95315AD5E42A}"/>
    <cellStyle name="Millares 6 3 3 3 3 5" xfId="49797" xr:uid="{D5859E36-53DA-4180-8D67-F5510742BD56}"/>
    <cellStyle name="Millares 6 3 3 3 4" xfId="5096" xr:uid="{18999C12-8B32-405B-9621-AD2972BC58EB}"/>
    <cellStyle name="Millares 6 3 3 3 4 2" xfId="16548" xr:uid="{05983E3C-3A40-4CE2-903A-7067799ACFF8}"/>
    <cellStyle name="Millares 6 3 3 3 4 2 2" xfId="39442" xr:uid="{0D9818FA-D602-4314-8101-659E2A8D6EB5}"/>
    <cellStyle name="Millares 6 3 3 3 4 3" xfId="28001" xr:uid="{98A31CC1-2C23-454E-8C8E-05CB802B500D}"/>
    <cellStyle name="Millares 6 3 3 3 4 4" xfId="50883" xr:uid="{69108C9F-2FEB-40EF-98A6-7326F71D3375}"/>
    <cellStyle name="Millares 6 3 3 3 5" xfId="10157" xr:uid="{EAED4B28-8B83-4D3A-9E13-431A67709F6C}"/>
    <cellStyle name="Millares 6 3 3 3 5 2" xfId="21600" xr:uid="{544F9551-BC88-4C66-9339-C74F41265EA5}"/>
    <cellStyle name="Millares 6 3 3 3 5 2 2" xfId="44494" xr:uid="{43662513-3EA3-4513-8DB6-908D230F3D03}"/>
    <cellStyle name="Millares 6 3 3 3 5 3" xfId="33053" xr:uid="{FEAFCD18-0085-49DF-B1D7-2332BDF295FF}"/>
    <cellStyle name="Millares 6 3 3 3 6" xfId="11241" xr:uid="{AF027C09-C1D3-418D-84CD-C602CC113F95}"/>
    <cellStyle name="Millares 6 3 3 3 6 2" xfId="22684" xr:uid="{1D00487A-A240-4491-B6CF-E504432125E0}"/>
    <cellStyle name="Millares 6 3 3 3 6 2 2" xfId="45578" xr:uid="{9E9B0B40-C9F1-4A3E-8CE3-8E3D4E4A278D}"/>
    <cellStyle name="Millares 6 3 3 3 6 3" xfId="34137" xr:uid="{C3EDDCB7-F862-404C-AFED-A9A0C22842E8}"/>
    <cellStyle name="Millares 6 3 3 3 7" xfId="12306" xr:uid="{61896EB9-112C-414D-90C9-271D56A6093C}"/>
    <cellStyle name="Millares 6 3 3 3 7 2" xfId="35200" xr:uid="{4B3B1ACE-0F34-4F0A-BD76-E896EE002C67}"/>
    <cellStyle name="Millares 6 3 3 3 8" xfId="23759" xr:uid="{EBD644E3-E317-474B-821D-78FB533A49CE}"/>
    <cellStyle name="Millares 6 3 3 3 9" xfId="46642" xr:uid="{05237238-11BF-48E9-B777-1F948C323DF7}"/>
    <cellStyle name="Millares 6 3 3 4" xfId="1376" xr:uid="{B6162CF9-5C60-4516-88CC-6B5B569216C3}"/>
    <cellStyle name="Millares 6 3 3 4 2" xfId="2693" xr:uid="{817725C9-2799-470E-BD90-86E33C62DDAE}"/>
    <cellStyle name="Millares 6 3 3 4 2 2" xfId="6941" xr:uid="{1D60A30E-BC2F-4AA1-B836-3F4BC6922043}"/>
    <cellStyle name="Millares 6 3 3 4 2 2 2" xfId="18393" xr:uid="{B682C2BD-02C9-4822-8EE1-E260AE29058C}"/>
    <cellStyle name="Millares 6 3 3 4 2 2 2 2" xfId="41287" xr:uid="{7DC18F8E-1FA8-4EAD-8E31-1B40CB790256}"/>
    <cellStyle name="Millares 6 3 3 4 2 2 3" xfId="29846" xr:uid="{1A5E4895-827B-4ABC-A757-62267ABF9860}"/>
    <cellStyle name="Millares 6 3 3 4 2 2 4" xfId="52728" xr:uid="{2BE55D47-24A2-4ABD-B62A-7241FCE5A102}"/>
    <cellStyle name="Millares 6 3 3 4 2 3" xfId="14151" xr:uid="{DE21C770-9126-4C88-ADDB-5EB634776794}"/>
    <cellStyle name="Millares 6 3 3 4 2 3 2" xfId="37045" xr:uid="{8C507CE8-EAC3-4470-86B1-888FB8C255F3}"/>
    <cellStyle name="Millares 6 3 3 4 2 4" xfId="25604" xr:uid="{F8FF0910-3EA3-4511-BEEA-9B7AA4D88280}"/>
    <cellStyle name="Millares 6 3 3 4 2 5" xfId="48487" xr:uid="{98BA547E-08EA-46FE-AB79-2B8BFD309D07}"/>
    <cellStyle name="Millares 6 3 3 4 3" xfId="5624" xr:uid="{21535D3D-FC7C-451A-9C60-CB4CCEDD7B32}"/>
    <cellStyle name="Millares 6 3 3 4 3 2" xfId="17076" xr:uid="{E157A554-C788-4B11-B31F-5EECC1972DAF}"/>
    <cellStyle name="Millares 6 3 3 4 3 2 2" xfId="39970" xr:uid="{3C3E90BD-5734-4BAC-A4CA-2588EFBCCAA5}"/>
    <cellStyle name="Millares 6 3 3 4 3 3" xfId="28529" xr:uid="{AE8B212D-CD19-4688-8D4B-AE7E8E063406}"/>
    <cellStyle name="Millares 6 3 3 4 3 4" xfId="51411" xr:uid="{F191FC87-7E9D-44B2-8020-199D8DD83E5F}"/>
    <cellStyle name="Millares 6 3 3 4 4" xfId="12834" xr:uid="{D711B1D6-9AC7-41B0-9A3F-D23C40664959}"/>
    <cellStyle name="Millares 6 3 3 4 4 2" xfId="35728" xr:uid="{403575DD-CB0D-4A08-ACDA-326B8E33659A}"/>
    <cellStyle name="Millares 6 3 3 4 5" xfId="24287" xr:uid="{32CBD978-4C3B-4F5D-8A81-2A8E8F4DFA83}"/>
    <cellStyle name="Millares 6 3 3 4 6" xfId="47170" xr:uid="{89BE5093-53C3-4C3D-8CB6-87C2C196D6E9}"/>
    <cellStyle name="Millares 6 3 3 5" xfId="1638" xr:uid="{0DEEBC34-4A40-4C6C-957F-D911D0D32D83}"/>
    <cellStyle name="Millares 6 3 3 5 2" xfId="5886" xr:uid="{B34087AB-A21D-4E48-BB5D-8B42851280C1}"/>
    <cellStyle name="Millares 6 3 3 5 2 2" xfId="17338" xr:uid="{6D1F0F9E-9EBB-47B1-AB8E-3EAA0DB6106E}"/>
    <cellStyle name="Millares 6 3 3 5 2 2 2" xfId="40232" xr:uid="{F3CBF9A4-F6DD-4A0C-8278-8310A247D9F6}"/>
    <cellStyle name="Millares 6 3 3 5 2 3" xfId="28791" xr:uid="{C31CF0C4-30E2-4FEB-AC2F-33A411C03CA7}"/>
    <cellStyle name="Millares 6 3 3 5 2 4" xfId="51673" xr:uid="{54BB511A-C948-478E-B962-EA81E9AE140D}"/>
    <cellStyle name="Millares 6 3 3 5 3" xfId="13096" xr:uid="{05A1A606-1BD8-4788-A802-391D30AC21B1}"/>
    <cellStyle name="Millares 6 3 3 5 3 2" xfId="35990" xr:uid="{4FABB266-0314-4721-BCEE-BCA6877F064F}"/>
    <cellStyle name="Millares 6 3 3 5 4" xfId="24549" xr:uid="{A7966EB5-88E9-4405-88F6-E74769F5CC0D}"/>
    <cellStyle name="Millares 6 3 3 5 5" xfId="47432" xr:uid="{82C3097C-F177-4C51-B69B-09956FC62CCA}"/>
    <cellStyle name="Millares 6 3 3 6" xfId="2961" xr:uid="{B4D8AD57-8090-49ED-808B-EF54CD286B55}"/>
    <cellStyle name="Millares 6 3 3 6 2" xfId="7204" xr:uid="{9AF77D44-9247-4692-B45B-15350354BFEE}"/>
    <cellStyle name="Millares 6 3 3 6 2 2" xfId="18656" xr:uid="{BEAA347F-8F32-423C-AB74-F0BA631548EB}"/>
    <cellStyle name="Millares 6 3 3 6 2 2 2" xfId="41550" xr:uid="{49D91639-5A77-4195-9D0B-AD09557F25A7}"/>
    <cellStyle name="Millares 6 3 3 6 2 3" xfId="30109" xr:uid="{DE3212DF-931F-4132-A8BC-E2A23D8777AD}"/>
    <cellStyle name="Millares 6 3 3 6 2 4" xfId="52991" xr:uid="{60C7805D-C7A8-483C-A0EC-DA6A3A8DEE8A}"/>
    <cellStyle name="Millares 6 3 3 6 3" xfId="14414" xr:uid="{C230A21F-89D8-49C8-9D4E-2BEFE0986AA1}"/>
    <cellStyle name="Millares 6 3 3 6 3 2" xfId="37308" xr:uid="{1B4A8E35-6596-4D55-A62D-11F5D0DD6E79}"/>
    <cellStyle name="Millares 6 3 3 6 4" xfId="25867" xr:uid="{DF3092E0-04BE-4A5C-893B-898D02FFD99C}"/>
    <cellStyle name="Millares 6 3 3 6 5" xfId="48749" xr:uid="{46FE75C5-CF0F-48E0-99D0-4983C81F0255}"/>
    <cellStyle name="Millares 6 3 3 7" xfId="3221" xr:uid="{66ECED53-95C7-4279-86FF-3D8646C45D33}"/>
    <cellStyle name="Millares 6 3 3 7 2" xfId="7464" xr:uid="{1797A149-4898-44E0-ADAD-5AB11F8705D2}"/>
    <cellStyle name="Millares 6 3 3 7 2 2" xfId="18916" xr:uid="{9A2B5574-628A-4B32-AB70-4E90220B4606}"/>
    <cellStyle name="Millares 6 3 3 7 2 2 2" xfId="41810" xr:uid="{7EEEA8F3-2654-4819-B9C4-970609AFBD97}"/>
    <cellStyle name="Millares 6 3 3 7 2 3" xfId="30369" xr:uid="{910C2E90-413E-435F-AE84-019D09D9FF22}"/>
    <cellStyle name="Millares 6 3 3 7 2 4" xfId="53251" xr:uid="{B0ADEDF3-D1AF-410E-BE46-52A22A71CCE6}"/>
    <cellStyle name="Millares 6 3 3 7 3" xfId="14674" xr:uid="{1E488950-31E1-49F2-A86F-A11ECD7530BA}"/>
    <cellStyle name="Millares 6 3 3 7 3 2" xfId="37568" xr:uid="{772CDE49-B98F-4196-9C1C-C291C2C50155}"/>
    <cellStyle name="Millares 6 3 3 7 4" xfId="26127" xr:uid="{76351293-5D80-41AA-9382-8A6543C1D4E1}"/>
    <cellStyle name="Millares 6 3 3 7 5" xfId="49009" xr:uid="{01BD4B7C-EAD0-4FA8-B55D-72AD47111E8F}"/>
    <cellStyle name="Millares 6 3 3 8" xfId="3482" xr:uid="{E8E21CD5-EC71-4B97-957E-6842296ACE08}"/>
    <cellStyle name="Millares 6 3 3 8 2" xfId="7725" xr:uid="{17C32DE5-15F7-4184-9E71-38D4BAD9C207}"/>
    <cellStyle name="Millares 6 3 3 8 2 2" xfId="19177" xr:uid="{E7550D11-D221-46A5-A045-F099126D4EB1}"/>
    <cellStyle name="Millares 6 3 3 8 2 2 2" xfId="42071" xr:uid="{6A643314-8584-441A-A08C-D4264236BDF7}"/>
    <cellStyle name="Millares 6 3 3 8 2 3" xfId="30630" xr:uid="{0664ACB5-D658-4AF2-AB6C-28B799360F77}"/>
    <cellStyle name="Millares 6 3 3 8 2 4" xfId="53512" xr:uid="{ACAB0463-3C4E-40B1-9B15-12E3405E8BE6}"/>
    <cellStyle name="Millares 6 3 3 8 3" xfId="14935" xr:uid="{E4647C2A-4CFC-465A-8BA0-29CED0F184EE}"/>
    <cellStyle name="Millares 6 3 3 8 3 2" xfId="37829" xr:uid="{E9F6EB22-3147-4932-927C-F13A84944BF7}"/>
    <cellStyle name="Millares 6 3 3 8 4" xfId="26388" xr:uid="{25483A3A-C8E0-4599-8728-8A3937B493CF}"/>
    <cellStyle name="Millares 6 3 3 8 5" xfId="49270" xr:uid="{9FE28A48-954F-4B44-A2A4-E7DB8BFAC27E}"/>
    <cellStyle name="Millares 6 3 3 9" xfId="4550" xr:uid="{F350F732-DD5D-49EA-AABE-1BE3914E79E0}"/>
    <cellStyle name="Millares 6 3 3 9 2" xfId="16002" xr:uid="{D7551AF2-573C-481E-AC3C-5F9E988D8823}"/>
    <cellStyle name="Millares 6 3 3 9 2 2" xfId="38896" xr:uid="{947DBD38-3137-4234-9C2D-03C1856DF645}"/>
    <cellStyle name="Millares 6 3 3 9 3" xfId="27455" xr:uid="{A3BDA48E-BA99-4D49-8A62-F2664A507FC4}"/>
    <cellStyle name="Millares 6 3 3 9 4" xfId="50337" xr:uid="{0855FB72-8B44-41F8-9F41-1C1A64933177}"/>
    <cellStyle name="Millares 6 3 4" xfId="467" xr:uid="{8D66FE1C-B2EC-4B26-B936-5E8F09B04FD1}"/>
    <cellStyle name="Millares 6 3 4 10" xfId="46262" xr:uid="{716867A8-F00F-4CED-91EC-D42876C41978}"/>
    <cellStyle name="Millares 6 3 4 2" xfId="995" xr:uid="{1FF77792-65C0-432F-85D7-3C7475C85B2F}"/>
    <cellStyle name="Millares 6 3 4 2 2" xfId="2312" xr:uid="{085E7BAE-ADF6-409B-AE31-95E1D890BDF9}"/>
    <cellStyle name="Millares 6 3 4 2 2 2" xfId="6560" xr:uid="{C688DD1B-7F14-4811-A855-DA3898E8339C}"/>
    <cellStyle name="Millares 6 3 4 2 2 2 2" xfId="18012" xr:uid="{32666713-85A9-41A1-BD75-61BF458A33EE}"/>
    <cellStyle name="Millares 6 3 4 2 2 2 2 2" xfId="40906" xr:uid="{1C3898C0-9F1D-4826-BAAB-D75104DE21BB}"/>
    <cellStyle name="Millares 6 3 4 2 2 2 3" xfId="29465" xr:uid="{5035F047-5497-44D1-A97A-F672575D75E0}"/>
    <cellStyle name="Millares 6 3 4 2 2 2 4" xfId="52347" xr:uid="{57CC514B-7F37-4E6C-9E7D-3B4329968894}"/>
    <cellStyle name="Millares 6 3 4 2 2 3" xfId="13770" xr:uid="{C9BC0C51-61F1-4892-9AD3-1DA0AA415348}"/>
    <cellStyle name="Millares 6 3 4 2 2 3 2" xfId="36664" xr:uid="{F0C85D96-3BDE-4F30-99D9-815BB034B239}"/>
    <cellStyle name="Millares 6 3 4 2 2 4" xfId="25223" xr:uid="{F89C9070-9AC7-4EC6-905D-EE63CCB74F44}"/>
    <cellStyle name="Millares 6 3 4 2 2 5" xfId="48106" xr:uid="{A71C7519-733A-4951-BB54-CF2269B85DFF}"/>
    <cellStyle name="Millares 6 3 4 2 3" xfId="4156" xr:uid="{C876A8B4-D16B-4E7E-957C-ADEF42D7A254}"/>
    <cellStyle name="Millares 6 3 4 2 3 2" xfId="8399" xr:uid="{B008F3C7-F7D2-4BF9-B2F0-548A5F0DAE19}"/>
    <cellStyle name="Millares 6 3 4 2 3 2 2" xfId="19851" xr:uid="{B3E1DE35-0D94-4AE9-B2FC-18B9BBBAB451}"/>
    <cellStyle name="Millares 6 3 4 2 3 2 2 2" xfId="42745" xr:uid="{9F88AD02-C81E-45AB-A588-D28E063B6A3A}"/>
    <cellStyle name="Millares 6 3 4 2 3 2 3" xfId="31304" xr:uid="{3971E715-A57D-4CC8-963C-5D556AD78675}"/>
    <cellStyle name="Millares 6 3 4 2 3 2 4" xfId="54186" xr:uid="{C55D8106-88F4-4383-A174-6C2426CB7D65}"/>
    <cellStyle name="Millares 6 3 4 2 3 3" xfId="15609" xr:uid="{6A1A6E03-991C-4C27-834E-8EB11B8668B0}"/>
    <cellStyle name="Millares 6 3 4 2 3 3 2" xfId="38503" xr:uid="{934A6670-818B-4EA0-8133-6775EAD398BE}"/>
    <cellStyle name="Millares 6 3 4 2 3 4" xfId="27062" xr:uid="{0EB2FE11-431B-4D35-BB4F-0B5EB8D90E82}"/>
    <cellStyle name="Millares 6 3 4 2 3 5" xfId="49944" xr:uid="{BC8B7246-9285-4BA1-AC0C-8F410408516B}"/>
    <cellStyle name="Millares 6 3 4 2 4" xfId="5243" xr:uid="{B2B7C0CA-A502-4A03-894A-1519B8777DA8}"/>
    <cellStyle name="Millares 6 3 4 2 4 2" xfId="16695" xr:uid="{F98C5DEC-C726-42B8-B46E-99FDC02F58C3}"/>
    <cellStyle name="Millares 6 3 4 2 4 2 2" xfId="39589" xr:uid="{65FA93BF-A6A9-4ED9-8829-24B25FD03B49}"/>
    <cellStyle name="Millares 6 3 4 2 4 3" xfId="28148" xr:uid="{880196B0-C6DC-4036-AD95-2B1AC10DDE1F}"/>
    <cellStyle name="Millares 6 3 4 2 4 4" xfId="51030" xr:uid="{8266FDCA-1859-44F7-8F8C-6B2942C20E58}"/>
    <cellStyle name="Millares 6 3 4 2 5" xfId="10304" xr:uid="{C9F694BD-A6A8-464A-94E8-70BF109F09C4}"/>
    <cellStyle name="Millares 6 3 4 2 5 2" xfId="21747" xr:uid="{672098DE-47D1-4E9D-89CE-C9F7B216FB7D}"/>
    <cellStyle name="Millares 6 3 4 2 5 2 2" xfId="44641" xr:uid="{0644A73B-8B21-4AB2-94D5-A76C0E6B1D75}"/>
    <cellStyle name="Millares 6 3 4 2 5 3" xfId="33200" xr:uid="{A5617AC1-187D-46F0-BA37-A107ECD7B506}"/>
    <cellStyle name="Millares 6 3 4 2 6" xfId="11388" xr:uid="{87F7E81B-E5D8-484C-B1C0-18459D84ECDC}"/>
    <cellStyle name="Millares 6 3 4 2 6 2" xfId="22831" xr:uid="{A4E6E112-A387-46B3-9DB6-602CC4CCD4E5}"/>
    <cellStyle name="Millares 6 3 4 2 6 2 2" xfId="45725" xr:uid="{B92FDFD7-6BCF-4752-A31C-373A16A4C57B}"/>
    <cellStyle name="Millares 6 3 4 2 6 3" xfId="34284" xr:uid="{13343320-9D94-420B-8578-77557A77449B}"/>
    <cellStyle name="Millares 6 3 4 2 7" xfId="12453" xr:uid="{5E9635E0-4B54-4C2A-BCB2-1503C1D91C66}"/>
    <cellStyle name="Millares 6 3 4 2 7 2" xfId="35347" xr:uid="{1360768A-D348-47D8-A7A0-9B8A6E994EB3}"/>
    <cellStyle name="Millares 6 3 4 2 8" xfId="23906" xr:uid="{3F250AAC-9CDB-4A1F-A4F0-CF129A3749D7}"/>
    <cellStyle name="Millares 6 3 4 2 9" xfId="46789" xr:uid="{0076F4BF-6E11-4751-A81D-7D20EAB7F604}"/>
    <cellStyle name="Millares 6 3 4 3" xfId="1785" xr:uid="{F05F3555-B39B-48B4-9E18-8CA8AA0844CF}"/>
    <cellStyle name="Millares 6 3 4 3 2" xfId="6033" xr:uid="{2CE830D2-F2FC-40B9-BD6F-2CF6C9E40FD0}"/>
    <cellStyle name="Millares 6 3 4 3 2 2" xfId="17485" xr:uid="{2D73FF91-2769-4695-8316-59169C73907D}"/>
    <cellStyle name="Millares 6 3 4 3 2 2 2" xfId="40379" xr:uid="{CC84C579-750C-4114-A2D7-216DBC808C18}"/>
    <cellStyle name="Millares 6 3 4 3 2 3" xfId="28938" xr:uid="{47E73434-2D43-4D6A-85F1-2C88D73B1BC8}"/>
    <cellStyle name="Millares 6 3 4 3 2 4" xfId="51820" xr:uid="{D85F11D0-3ECC-4A0F-9297-367A65BB4D79}"/>
    <cellStyle name="Millares 6 3 4 3 3" xfId="13243" xr:uid="{D0BAA98D-B07B-4F08-8959-2F2BD5A1919D}"/>
    <cellStyle name="Millares 6 3 4 3 3 2" xfId="36137" xr:uid="{BE4FA9FD-87D3-45AA-B7F2-4FF1DE21326C}"/>
    <cellStyle name="Millares 6 3 4 3 4" xfId="24696" xr:uid="{CE07FB9E-C7A7-4B45-9DDD-1C06F0A10298}"/>
    <cellStyle name="Millares 6 3 4 3 5" xfId="47579" xr:uid="{5825AF57-B87D-4836-A476-EA36FF4BFAAD}"/>
    <cellStyle name="Millares 6 3 4 4" xfId="3629" xr:uid="{A8F2D9B7-13AB-4D63-A249-EA62B3F9D5D1}"/>
    <cellStyle name="Millares 6 3 4 4 2" xfId="7872" xr:uid="{D60AA7D5-B8AA-426E-8547-207BF88B0BC2}"/>
    <cellStyle name="Millares 6 3 4 4 2 2" xfId="19324" xr:uid="{490F3DCC-19E2-4D45-BA6A-1112489EFC03}"/>
    <cellStyle name="Millares 6 3 4 4 2 2 2" xfId="42218" xr:uid="{B8B49F89-6248-4A82-BF8A-E25B98C5140E}"/>
    <cellStyle name="Millares 6 3 4 4 2 3" xfId="30777" xr:uid="{C3E18F88-9A3E-4BE6-A660-990BD1985FED}"/>
    <cellStyle name="Millares 6 3 4 4 2 4" xfId="53659" xr:uid="{1B67D4D7-2692-4AEF-AC62-7B565C2B3918}"/>
    <cellStyle name="Millares 6 3 4 4 3" xfId="15082" xr:uid="{B3CAA42F-E387-4095-886A-FA987EC5AA61}"/>
    <cellStyle name="Millares 6 3 4 4 3 2" xfId="37976" xr:uid="{5F97BF1D-2C23-48B2-B826-B3EEABCF401E}"/>
    <cellStyle name="Millares 6 3 4 4 4" xfId="26535" xr:uid="{1C9CC52B-354F-4042-BF52-931DE7ACEBAB}"/>
    <cellStyle name="Millares 6 3 4 4 5" xfId="49417" xr:uid="{486ABA51-6BBB-40F3-8D3E-DAE035A5B40B}"/>
    <cellStyle name="Millares 6 3 4 5" xfId="4716" xr:uid="{909A7D88-CC6B-4DA5-9B15-DC23542FB8D0}"/>
    <cellStyle name="Millares 6 3 4 5 2" xfId="16168" xr:uid="{F19F491B-745A-4F30-8919-8BE6297BF3C3}"/>
    <cellStyle name="Millares 6 3 4 5 2 2" xfId="39062" xr:uid="{B9D389A1-0877-4D34-A871-94F71C524DBA}"/>
    <cellStyle name="Millares 6 3 4 5 3" xfId="27621" xr:uid="{DF43F837-7059-45E7-B393-9E4CED7DD46B}"/>
    <cellStyle name="Millares 6 3 4 5 4" xfId="50503" xr:uid="{169B2678-D1A4-443F-A2D5-55FB219B8DE0}"/>
    <cellStyle name="Millares 6 3 4 6" xfId="9777" xr:uid="{CB365239-7101-4514-9BE8-E3EE8DB65BFF}"/>
    <cellStyle name="Millares 6 3 4 6 2" xfId="21220" xr:uid="{FCF22301-FE50-44FB-9EA6-599C342696B8}"/>
    <cellStyle name="Millares 6 3 4 6 2 2" xfId="44114" xr:uid="{9939A2A1-C1EE-45BB-81E3-9DB735417DF0}"/>
    <cellStyle name="Millares 6 3 4 6 3" xfId="32673" xr:uid="{DE9ABA09-9AD3-471A-B496-343444029EA4}"/>
    <cellStyle name="Millares 6 3 4 7" xfId="10861" xr:uid="{150479E5-C093-4D15-BB04-AA33A813F693}"/>
    <cellStyle name="Millares 6 3 4 7 2" xfId="22304" xr:uid="{B95A1715-1BDB-4FC0-B53A-34B09B7FC284}"/>
    <cellStyle name="Millares 6 3 4 7 2 2" xfId="45198" xr:uid="{7928F67E-1CCB-44F5-A035-8A06AAA7D165}"/>
    <cellStyle name="Millares 6 3 4 7 3" xfId="33757" xr:uid="{6B8603E5-F074-40DA-97DE-7DAD1445E45F}"/>
    <cellStyle name="Millares 6 3 4 8" xfId="11926" xr:uid="{537B0A7E-BAE7-4450-AA54-9524850601DB}"/>
    <cellStyle name="Millares 6 3 4 8 2" xfId="34820" xr:uid="{D07F1B6C-CE76-45A9-8FE5-A3FD572026AA}"/>
    <cellStyle name="Millares 6 3 4 9" xfId="23379" xr:uid="{05D655AF-13C5-4BD1-ADD3-14B8F01938C3}"/>
    <cellStyle name="Millares 6 3 5" xfId="731" xr:uid="{2B986CA7-D806-4B68-8D5D-E7FF26E62401}"/>
    <cellStyle name="Millares 6 3 5 2" xfId="2048" xr:uid="{3422D467-5E2F-4BB5-ACDF-7FB7BF738D84}"/>
    <cellStyle name="Millares 6 3 5 2 2" xfId="6296" xr:uid="{AB454259-DE9A-493F-B24E-3C70AD08C228}"/>
    <cellStyle name="Millares 6 3 5 2 2 2" xfId="17748" xr:uid="{4D010809-8FA0-4FE4-A8EE-F9CC7E1C8F5C}"/>
    <cellStyle name="Millares 6 3 5 2 2 2 2" xfId="40642" xr:uid="{FA9115F0-A2F7-41DD-9939-1A05CDDA596B}"/>
    <cellStyle name="Millares 6 3 5 2 2 3" xfId="29201" xr:uid="{0A3C5A9E-DED9-4A95-AD5C-19D8784486FD}"/>
    <cellStyle name="Millares 6 3 5 2 2 4" xfId="52083" xr:uid="{4C43776E-7A5A-4E11-9571-A002ABB9B615}"/>
    <cellStyle name="Millares 6 3 5 2 3" xfId="13506" xr:uid="{D23E3A7C-FBCC-4D4C-8979-9FAD7C86277E}"/>
    <cellStyle name="Millares 6 3 5 2 3 2" xfId="36400" xr:uid="{DBF0724D-941C-496F-965C-66F167B14F63}"/>
    <cellStyle name="Millares 6 3 5 2 4" xfId="24959" xr:uid="{4F3707F6-BDED-4FCA-8408-CF3B6FB823B2}"/>
    <cellStyle name="Millares 6 3 5 2 5" xfId="47842" xr:uid="{1986A764-B6EC-44AE-A296-F7466023612C}"/>
    <cellStyle name="Millares 6 3 5 3" xfId="3892" xr:uid="{BB469747-D75E-478F-B999-4C0405DDC6BC}"/>
    <cellStyle name="Millares 6 3 5 3 2" xfId="8135" xr:uid="{BA7849BA-26F1-4FD4-96F2-BE4C8D4CDC48}"/>
    <cellStyle name="Millares 6 3 5 3 2 2" xfId="19587" xr:uid="{2BD24266-457C-4B8A-B720-5F60B4834C28}"/>
    <cellStyle name="Millares 6 3 5 3 2 2 2" xfId="42481" xr:uid="{F6661861-ACAA-4063-A2B5-23EF912E802F}"/>
    <cellStyle name="Millares 6 3 5 3 2 3" xfId="31040" xr:uid="{CFEAEDC3-C497-42D6-AEE9-B2638CA70C3E}"/>
    <cellStyle name="Millares 6 3 5 3 2 4" xfId="53922" xr:uid="{D0237159-5B43-4AF7-ACEF-9613D9E2D033}"/>
    <cellStyle name="Millares 6 3 5 3 3" xfId="15345" xr:uid="{9EB48524-8437-421D-BA38-268F06178FD3}"/>
    <cellStyle name="Millares 6 3 5 3 3 2" xfId="38239" xr:uid="{6B8A33C8-716B-4038-A2A3-65B1D7148EEB}"/>
    <cellStyle name="Millares 6 3 5 3 4" xfId="26798" xr:uid="{14C27B77-F632-4707-B4C1-E3913D5C0F0B}"/>
    <cellStyle name="Millares 6 3 5 3 5" xfId="49680" xr:uid="{D1A11363-2698-4EEF-8143-C1019CADD68F}"/>
    <cellStyle name="Millares 6 3 5 4" xfId="4979" xr:uid="{348EA00D-D636-438E-A719-9734E1C3182D}"/>
    <cellStyle name="Millares 6 3 5 4 2" xfId="16431" xr:uid="{0A2E27E4-BDC1-4BBF-A8EA-1258F93DE39B}"/>
    <cellStyle name="Millares 6 3 5 4 2 2" xfId="39325" xr:uid="{8082B675-D83E-44CE-A4E8-3E74CC28641B}"/>
    <cellStyle name="Millares 6 3 5 4 3" xfId="27884" xr:uid="{7DC8DC1F-C9D7-4B29-93FD-31B89C2C5CA9}"/>
    <cellStyle name="Millares 6 3 5 4 4" xfId="50766" xr:uid="{9432736D-1D4F-43EB-94A8-77C100B4BEBA}"/>
    <cellStyle name="Millares 6 3 5 5" xfId="10040" xr:uid="{28765616-B6C0-4C73-9E36-0D32881EB303}"/>
    <cellStyle name="Millares 6 3 5 5 2" xfId="21483" xr:uid="{55A94BB6-3D45-4CF3-8CC5-DB542BAAD5E9}"/>
    <cellStyle name="Millares 6 3 5 5 2 2" xfId="44377" xr:uid="{BED92606-B467-4BB7-9E96-33B9D36DE75F}"/>
    <cellStyle name="Millares 6 3 5 5 3" xfId="32936" xr:uid="{0B821099-849A-4E9D-9A8B-FF4672A05134}"/>
    <cellStyle name="Millares 6 3 5 6" xfId="11124" xr:uid="{DCF79603-2AEB-40CB-BD7E-63EEA83BEE23}"/>
    <cellStyle name="Millares 6 3 5 6 2" xfId="22567" xr:uid="{94F9A57A-19E4-4025-A74E-6423F3367E3B}"/>
    <cellStyle name="Millares 6 3 5 6 2 2" xfId="45461" xr:uid="{3923441F-B5AB-4A73-B34B-FE4B4C2255CB}"/>
    <cellStyle name="Millares 6 3 5 6 3" xfId="34020" xr:uid="{7EBAFC50-885D-4B5D-9A80-FBB82BBC28B0}"/>
    <cellStyle name="Millares 6 3 5 7" xfId="12189" xr:uid="{D58FDCD3-07D9-49F2-BF4B-A58EC96D29C4}"/>
    <cellStyle name="Millares 6 3 5 7 2" xfId="35083" xr:uid="{216BC598-D17D-4C4A-9CCA-E5B402D38812}"/>
    <cellStyle name="Millares 6 3 5 8" xfId="23642" xr:uid="{68C5448D-FEF9-4F53-B799-DCA0E4051CA2}"/>
    <cellStyle name="Millares 6 3 5 9" xfId="46525" xr:uid="{38EEAEA5-5093-4680-BA65-629CA6FD9C6E}"/>
    <cellStyle name="Millares 6 3 6" xfId="1259" xr:uid="{EFE2CAC9-0444-421C-886C-69134070C0F1}"/>
    <cellStyle name="Millares 6 3 6 2" xfId="2576" xr:uid="{EA737C42-4E57-4654-A989-CA8B2C9EB763}"/>
    <cellStyle name="Millares 6 3 6 2 2" xfId="6824" xr:uid="{59722250-572B-4C84-916D-1BA7DE382464}"/>
    <cellStyle name="Millares 6 3 6 2 2 2" xfId="18276" xr:uid="{35E29F27-294D-48C7-A267-0E3173F573FC}"/>
    <cellStyle name="Millares 6 3 6 2 2 2 2" xfId="41170" xr:uid="{B265DC6E-D7BC-482F-9F63-85C6C6AD6DDD}"/>
    <cellStyle name="Millares 6 3 6 2 2 3" xfId="29729" xr:uid="{CF6E36F9-3C5B-4E78-9DB8-A7F41B222ED7}"/>
    <cellStyle name="Millares 6 3 6 2 2 4" xfId="52611" xr:uid="{A8EB1F8A-09D2-486F-9746-BED0A0A66238}"/>
    <cellStyle name="Millares 6 3 6 2 3" xfId="14034" xr:uid="{65FC3B54-2AD2-4DF5-A742-0454655BDB08}"/>
    <cellStyle name="Millares 6 3 6 2 3 2" xfId="36928" xr:uid="{627B3315-A0CE-4BD1-A812-B83FB50F9301}"/>
    <cellStyle name="Millares 6 3 6 2 4" xfId="25487" xr:uid="{003E3305-3693-47E9-8A5B-B785A3A63F9A}"/>
    <cellStyle name="Millares 6 3 6 2 5" xfId="48370" xr:uid="{DB94FFFE-C4DA-44C7-9E7E-CEA9490AB7AC}"/>
    <cellStyle name="Millares 6 3 6 3" xfId="5507" xr:uid="{C5AF91EB-90FE-4373-A432-31B9B66B1B2B}"/>
    <cellStyle name="Millares 6 3 6 3 2" xfId="16959" xr:uid="{2B77F0A2-DC17-4134-AED8-B54344D0FDA2}"/>
    <cellStyle name="Millares 6 3 6 3 2 2" xfId="39853" xr:uid="{C1532E81-18D2-4ABD-A808-107280D11667}"/>
    <cellStyle name="Millares 6 3 6 3 3" xfId="28412" xr:uid="{9676B5D7-5BC2-4EA1-AAED-4C26155862D7}"/>
    <cellStyle name="Millares 6 3 6 3 4" xfId="51294" xr:uid="{F7D45B83-DB4C-4333-8278-8CF6B72174E5}"/>
    <cellStyle name="Millares 6 3 6 4" xfId="12717" xr:uid="{CA92D576-691A-447D-B960-1FF20D2DDB7E}"/>
    <cellStyle name="Millares 6 3 6 4 2" xfId="35611" xr:uid="{FF30C5AB-399F-4215-90E1-DBAA746B01B7}"/>
    <cellStyle name="Millares 6 3 6 5" xfId="24170" xr:uid="{F4E94EB1-59C0-498C-A39A-9AF9ED0EFE99}"/>
    <cellStyle name="Millares 6 3 6 6" xfId="47053" xr:uid="{A764ED3E-6C29-4D43-8247-56FA3FDD57CB}"/>
    <cellStyle name="Millares 6 3 7" xfId="1522" xr:uid="{C23E1EC0-1090-40D9-ADE0-EAEFB40B56B8}"/>
    <cellStyle name="Millares 6 3 7 2" xfId="5770" xr:uid="{1FCFC7FA-80A0-4637-A92D-C58E33BD31A2}"/>
    <cellStyle name="Millares 6 3 7 2 2" xfId="17222" xr:uid="{FDAEA873-3389-44EB-B181-B830D7CFE7A4}"/>
    <cellStyle name="Millares 6 3 7 2 2 2" xfId="40116" xr:uid="{87DCDD3C-053B-45B2-AC28-1835B245D364}"/>
    <cellStyle name="Millares 6 3 7 2 3" xfId="28675" xr:uid="{6F3A9141-1775-4F85-95A2-657BB25D976B}"/>
    <cellStyle name="Millares 6 3 7 2 4" xfId="51557" xr:uid="{F2890A6B-44C8-4C09-ACB1-218BC5F333A9}"/>
    <cellStyle name="Millares 6 3 7 3" xfId="12980" xr:uid="{EE2BE0E6-A507-4588-B02C-50E3250333D1}"/>
    <cellStyle name="Millares 6 3 7 3 2" xfId="35874" xr:uid="{A529D25B-A25C-49F9-B698-AC56F94847A6}"/>
    <cellStyle name="Millares 6 3 7 4" xfId="24433" xr:uid="{39ED3A33-F60C-4C14-9A78-2203EC5D2E96}"/>
    <cellStyle name="Millares 6 3 7 5" xfId="47316" xr:uid="{C20C7D5F-661B-4E4A-8F42-C649A9B9CC27}"/>
    <cellStyle name="Millares 6 3 8" xfId="2844" xr:uid="{95B3A7FF-35D2-4069-8B15-6B1F438E8D12}"/>
    <cellStyle name="Millares 6 3 8 2" xfId="7088" xr:uid="{1637FCBD-EAF3-4C29-A8FB-F94087C4DBFB}"/>
    <cellStyle name="Millares 6 3 8 2 2" xfId="18540" xr:uid="{BAEFAA1A-4B1A-4CB2-9CA8-490DECCC0F27}"/>
    <cellStyle name="Millares 6 3 8 2 2 2" xfId="41434" xr:uid="{B5A99DB9-FAF6-4980-8874-A3C647F697E9}"/>
    <cellStyle name="Millares 6 3 8 2 3" xfId="29993" xr:uid="{B80A08A0-D7AD-4F89-883D-587DB0FDC838}"/>
    <cellStyle name="Millares 6 3 8 2 4" xfId="52875" xr:uid="{1A364762-8962-415F-BBEC-4BC9393D97A0}"/>
    <cellStyle name="Millares 6 3 8 3" xfId="14298" xr:uid="{154C9903-CE6D-4196-A945-AEAAE4A99EB3}"/>
    <cellStyle name="Millares 6 3 8 3 2" xfId="37192" xr:uid="{A1BF88BF-25EA-477B-BDFB-EF0E7D661E56}"/>
    <cellStyle name="Millares 6 3 8 4" xfId="25751" xr:uid="{E3293C5E-E524-4504-B202-5539BAA67062}"/>
    <cellStyle name="Millares 6 3 8 5" xfId="48633" xr:uid="{D6A2B4A6-41C0-479D-B212-89C20780008F}"/>
    <cellStyle name="Millares 6 3 9" xfId="3104" xr:uid="{ED517439-3F17-4E31-9AB9-AD1D1E4786F4}"/>
    <cellStyle name="Millares 6 3 9 2" xfId="7347" xr:uid="{EE27701C-8F0F-4EFF-9E33-CEEA012BEA07}"/>
    <cellStyle name="Millares 6 3 9 2 2" xfId="18799" xr:uid="{46575F72-1032-4660-B68B-8A3186FE7622}"/>
    <cellStyle name="Millares 6 3 9 2 2 2" xfId="41693" xr:uid="{C96EF83C-545D-4940-B864-3A1C552F9E04}"/>
    <cellStyle name="Millares 6 3 9 2 3" xfId="30252" xr:uid="{3AE26777-C607-4EE5-85F3-781520CE8851}"/>
    <cellStyle name="Millares 6 3 9 2 4" xfId="53134" xr:uid="{EB41F348-A741-4395-A1C8-2A7D48644B0A}"/>
    <cellStyle name="Millares 6 3 9 3" xfId="14557" xr:uid="{8C93155B-C643-4413-AB4E-2F06AEAD6CD5}"/>
    <cellStyle name="Millares 6 3 9 3 2" xfId="37451" xr:uid="{0422D0DB-BD65-4F38-93F8-784B8E3B68C5}"/>
    <cellStyle name="Millares 6 3 9 4" xfId="26010" xr:uid="{0665808C-9088-442B-9B69-FE935851E60E}"/>
    <cellStyle name="Millares 6 3 9 5" xfId="48892" xr:uid="{1C8C058D-C8E7-4714-9084-AB9DB7C58BB0}"/>
    <cellStyle name="Millares 6 4" xfId="200" xr:uid="{5BF460A9-0692-42F9-8DA7-9DB3B0ED63D3}"/>
    <cellStyle name="Millares 6 4 10" xfId="4448" xr:uid="{C98E899B-6485-4B70-9605-A8F1C02F15A8}"/>
    <cellStyle name="Millares 6 4 10 2" xfId="15900" xr:uid="{8913370E-258A-4E41-9245-69633F0EDFEF}"/>
    <cellStyle name="Millares 6 4 10 2 2" xfId="38794" xr:uid="{9A6A551A-1A1C-42EA-A043-F50B02847458}"/>
    <cellStyle name="Millares 6 4 10 3" xfId="27353" xr:uid="{F5D25584-6BF8-43CD-8D0C-F512002A94CF}"/>
    <cellStyle name="Millares 6 4 10 4" xfId="50235" xr:uid="{79F8E459-3E13-4549-B626-9B1CD50E8909}"/>
    <cellStyle name="Millares 6 4 11" xfId="8732" xr:uid="{6FE7A06B-F6EA-45CD-858F-203B00C8BA81}"/>
    <cellStyle name="Millares 6 4 11 2" xfId="20176" xr:uid="{727F747A-CDA4-486B-8677-78FDF2E05230}"/>
    <cellStyle name="Millares 6 4 11 2 2" xfId="43070" xr:uid="{6DD117F7-F9C3-4622-9C11-881E7BE0286D}"/>
    <cellStyle name="Millares 6 4 11 3" xfId="31629" xr:uid="{90078071-0F2D-4449-B623-35E8D414F31B}"/>
    <cellStyle name="Millares 6 4 11 4" xfId="54511" xr:uid="{D4959D55-E3EE-43B5-9DC4-83874ADE249D}"/>
    <cellStyle name="Millares 6 4 12" xfId="8993" xr:uid="{59BBEBAA-E535-42D4-B253-F203DE3D71BA}"/>
    <cellStyle name="Millares 6 4 12 2" xfId="20437" xr:uid="{5B4F8D22-7E30-4549-A797-0164073965D5}"/>
    <cellStyle name="Millares 6 4 12 2 2" xfId="43331" xr:uid="{373BD139-7986-44DB-ADEB-3F9DF6949970}"/>
    <cellStyle name="Millares 6 4 12 3" xfId="31890" xr:uid="{080457C4-B929-49FD-8152-821987EC62ED}"/>
    <cellStyle name="Millares 6 4 12 4" xfId="54772" xr:uid="{8EDB214D-54C1-451D-A996-C89266BE7362}"/>
    <cellStyle name="Millares 6 4 13" xfId="9260" xr:uid="{56C81132-B28C-4052-846D-74821C8415BB}"/>
    <cellStyle name="Millares 6 4 13 2" xfId="20704" xr:uid="{0C071409-C0DC-46C5-95EA-185531DAA662}"/>
    <cellStyle name="Millares 6 4 13 2 2" xfId="43598" xr:uid="{E74BD3FE-2787-430A-959E-1F0E2BEE2F73}"/>
    <cellStyle name="Millares 6 4 13 3" xfId="32157" xr:uid="{DA028A63-AF75-461C-B091-93AD97D398F0}"/>
    <cellStyle name="Millares 6 4 13 4" xfId="55039" xr:uid="{5093ECBB-37AC-4128-9200-3F03139D6D47}"/>
    <cellStyle name="Millares 6 4 14" xfId="9531" xr:uid="{CF040E10-913E-4D3C-AD18-7476F8E13DB2}"/>
    <cellStyle name="Millares 6 4 14 2" xfId="20974" xr:uid="{D4935535-9503-42E0-B8D7-F28F5B312DBE}"/>
    <cellStyle name="Millares 6 4 14 2 2" xfId="43868" xr:uid="{757AAC51-A4FF-4F82-AC15-AFF02D6AF66A}"/>
    <cellStyle name="Millares 6 4 14 3" xfId="32427" xr:uid="{ED9EF5FF-AEF2-4971-986D-EB095FABC484}"/>
    <cellStyle name="Millares 6 4 15" xfId="10617" xr:uid="{8C05234F-1F26-4251-95A4-46E472629914}"/>
    <cellStyle name="Millares 6 4 15 2" xfId="22060" xr:uid="{55BA7CBC-CB45-4907-987C-62318707B651}"/>
    <cellStyle name="Millares 6 4 15 2 2" xfId="44954" xr:uid="{07744AAE-9439-4B72-82AE-C16C301DAD2D}"/>
    <cellStyle name="Millares 6 4 15 3" xfId="33513" xr:uid="{4BE3E99C-49F2-4E32-94F8-AC3AA2BF4DD1}"/>
    <cellStyle name="Millares 6 4 16" xfId="11682" xr:uid="{F9D4BC20-9FC3-4551-9F36-2AF4B6EAB14C}"/>
    <cellStyle name="Millares 6 4 16 2" xfId="34576" xr:uid="{2EDA3B1A-E407-4EB4-9BCE-D91FC22C0018}"/>
    <cellStyle name="Millares 6 4 17" xfId="23135" xr:uid="{9E625FD8-1340-4598-8E60-6921693258B3}"/>
    <cellStyle name="Millares 6 4 18" xfId="46018" xr:uid="{73AF2778-C428-45BE-8E2B-5713725A1205}"/>
    <cellStyle name="Millares 6 4 2" xfId="339" xr:uid="{2D6BC60C-C049-4945-8C8A-0EB78384B0DF}"/>
    <cellStyle name="Millares 6 4 2 10" xfId="8848" xr:uid="{3425B4CB-BF96-4CB6-B355-AF93B029C404}"/>
    <cellStyle name="Millares 6 4 2 10 2" xfId="20292" xr:uid="{C0050752-2AF7-498A-B81E-B5774486CC93}"/>
    <cellStyle name="Millares 6 4 2 10 2 2" xfId="43186" xr:uid="{BFA9CCCB-76C6-4941-A2D3-8F117C9E10A8}"/>
    <cellStyle name="Millares 6 4 2 10 3" xfId="31745" xr:uid="{34295006-8717-4A6F-9BF8-A03325359AD9}"/>
    <cellStyle name="Millares 6 4 2 10 4" xfId="54627" xr:uid="{4BD9118C-A363-458A-BE40-76033359D889}"/>
    <cellStyle name="Millares 6 4 2 11" xfId="9110" xr:uid="{1EE83C54-7CB2-4327-9182-608124988E77}"/>
    <cellStyle name="Millares 6 4 2 11 2" xfId="20554" xr:uid="{44FF1584-28C2-4D94-9B95-12038EE08CD1}"/>
    <cellStyle name="Millares 6 4 2 11 2 2" xfId="43448" xr:uid="{C48D1339-A976-4589-AAA9-134130A9B0DC}"/>
    <cellStyle name="Millares 6 4 2 11 3" xfId="32007" xr:uid="{CBE98E6F-73A8-4CE3-9BCA-E569D8FD6745}"/>
    <cellStyle name="Millares 6 4 2 11 4" xfId="54889" xr:uid="{DB013377-8A8B-4FED-B492-50BC76E67C93}"/>
    <cellStyle name="Millares 6 4 2 12" xfId="9377" xr:uid="{98A3493B-A15F-4F03-B58F-E889FDC97AA8}"/>
    <cellStyle name="Millares 6 4 2 12 2" xfId="20821" xr:uid="{A01D0D61-23FA-4967-A872-8B5A423B6C3C}"/>
    <cellStyle name="Millares 6 4 2 12 2 2" xfId="43715" xr:uid="{2FD95768-473C-4891-A34D-BBED1F605D5D}"/>
    <cellStyle name="Millares 6 4 2 12 3" xfId="32274" xr:uid="{8761CF6E-036C-4FE7-B827-BA14B6110106}"/>
    <cellStyle name="Millares 6 4 2 12 4" xfId="55156" xr:uid="{3D96DE79-A233-4C59-81D7-69BFEE1604C4}"/>
    <cellStyle name="Millares 6 4 2 13" xfId="9649" xr:uid="{3D06B2E9-3E95-46E2-B3B3-C855C79A4757}"/>
    <cellStyle name="Millares 6 4 2 13 2" xfId="21092" xr:uid="{7AC12F07-BCF4-4E7B-A233-E299573505AF}"/>
    <cellStyle name="Millares 6 4 2 13 2 2" xfId="43986" xr:uid="{DC06FCD4-8466-400C-9D4D-1AB27FFC4152}"/>
    <cellStyle name="Millares 6 4 2 13 3" xfId="32545" xr:uid="{BF5E4AE7-5209-4177-8134-C1F89E8BD59F}"/>
    <cellStyle name="Millares 6 4 2 14" xfId="10733" xr:uid="{CA23B313-BD0E-426A-A0F4-8ABEDD8FA29E}"/>
    <cellStyle name="Millares 6 4 2 14 2" xfId="22176" xr:uid="{9EDF435D-4015-4F52-90A8-89A4EF49B74C}"/>
    <cellStyle name="Millares 6 4 2 14 2 2" xfId="45070" xr:uid="{4F8C11A0-78F9-4A25-AECB-F73ED93BB576}"/>
    <cellStyle name="Millares 6 4 2 14 3" xfId="33629" xr:uid="{CFBEEF45-6A55-4C6E-A738-2773CBE01963}"/>
    <cellStyle name="Millares 6 4 2 15" xfId="11798" xr:uid="{C0B8303D-F683-4E7C-8C51-1F57FA65AAC8}"/>
    <cellStyle name="Millares 6 4 2 15 2" xfId="34692" xr:uid="{C21F88D8-4289-4D82-8AD9-13185CE8A720}"/>
    <cellStyle name="Millares 6 4 2 16" xfId="23251" xr:uid="{CDFF9C43-F77A-4E93-9EEB-AB18A0A5EA39}"/>
    <cellStyle name="Millares 6 4 2 17" xfId="46134" xr:uid="{170E0701-9D08-4845-AC28-0AC3200F3A90}"/>
    <cellStyle name="Millares 6 4 2 2" xfId="602" xr:uid="{9B7089C4-5F0C-4B9C-A6E0-30443CBBC2A0}"/>
    <cellStyle name="Millares 6 4 2 2 10" xfId="46397" xr:uid="{58017599-BFBE-418B-89E6-53EC3CE43206}"/>
    <cellStyle name="Millares 6 4 2 2 2" xfId="1130" xr:uid="{6E493EE6-7962-4756-93CA-594478B594B8}"/>
    <cellStyle name="Millares 6 4 2 2 2 2" xfId="2447" xr:uid="{14615391-13C0-417F-A149-FC9B13AFD74D}"/>
    <cellStyle name="Millares 6 4 2 2 2 2 2" xfId="6695" xr:uid="{F9232023-792D-4905-9389-DCBCAA0172DF}"/>
    <cellStyle name="Millares 6 4 2 2 2 2 2 2" xfId="18147" xr:uid="{487E103C-7408-4F44-845F-24A47416408A}"/>
    <cellStyle name="Millares 6 4 2 2 2 2 2 2 2" xfId="41041" xr:uid="{302BDC32-2B96-430C-B371-7994AFDED9A3}"/>
    <cellStyle name="Millares 6 4 2 2 2 2 2 3" xfId="29600" xr:uid="{857EE649-9D5A-4556-95D7-570F1234AC0A}"/>
    <cellStyle name="Millares 6 4 2 2 2 2 2 4" xfId="52482" xr:uid="{0A4C8228-1CCB-4BA8-B2E8-75F2D99A5761}"/>
    <cellStyle name="Millares 6 4 2 2 2 2 3" xfId="13905" xr:uid="{594555A2-69D5-48DF-A444-D00A7F879F05}"/>
    <cellStyle name="Millares 6 4 2 2 2 2 3 2" xfId="36799" xr:uid="{C9877D23-6216-427D-A5DF-195F4F094AB4}"/>
    <cellStyle name="Millares 6 4 2 2 2 2 4" xfId="25358" xr:uid="{85E5D230-F378-4C96-A5BA-FAA2930FC627}"/>
    <cellStyle name="Millares 6 4 2 2 2 2 5" xfId="48241" xr:uid="{E8C44ED4-665D-4F93-825A-CE9E9E696779}"/>
    <cellStyle name="Millares 6 4 2 2 2 3" xfId="4291" xr:uid="{9C8C0705-F13A-442E-B4EE-3DB0C492E426}"/>
    <cellStyle name="Millares 6 4 2 2 2 3 2" xfId="8534" xr:uid="{DB4DF858-5E27-4F17-93AF-00352CC88600}"/>
    <cellStyle name="Millares 6 4 2 2 2 3 2 2" xfId="19986" xr:uid="{526719D0-0ACF-43AE-8DA1-EBCCA05D98E3}"/>
    <cellStyle name="Millares 6 4 2 2 2 3 2 2 2" xfId="42880" xr:uid="{4562575A-C01C-44AE-9DE5-463E8603AEE8}"/>
    <cellStyle name="Millares 6 4 2 2 2 3 2 3" xfId="31439" xr:uid="{8D2FD668-6DCF-49E6-8948-AA3F1CD14C96}"/>
    <cellStyle name="Millares 6 4 2 2 2 3 2 4" xfId="54321" xr:uid="{58EB68DB-2F5E-4AE2-BD1D-898880279161}"/>
    <cellStyle name="Millares 6 4 2 2 2 3 3" xfId="15744" xr:uid="{A3B33CF1-A517-49CB-B1B5-8B3660E86E90}"/>
    <cellStyle name="Millares 6 4 2 2 2 3 3 2" xfId="38638" xr:uid="{3FEBF397-A2C2-4D0E-853F-31B96BD1A9A7}"/>
    <cellStyle name="Millares 6 4 2 2 2 3 4" xfId="27197" xr:uid="{DE8AF985-4A77-43E5-8B2E-523EDE325BA5}"/>
    <cellStyle name="Millares 6 4 2 2 2 3 5" xfId="50079" xr:uid="{F50C0469-DFAC-49D8-BFDD-C88716323F40}"/>
    <cellStyle name="Millares 6 4 2 2 2 4" xfId="5378" xr:uid="{417D6A9C-C285-405B-B7C4-8E061010D1C8}"/>
    <cellStyle name="Millares 6 4 2 2 2 4 2" xfId="16830" xr:uid="{8DF28D17-E351-4503-93F8-7BA40B320A88}"/>
    <cellStyle name="Millares 6 4 2 2 2 4 2 2" xfId="39724" xr:uid="{5A79B126-D4B7-4946-BA25-76694645D0C6}"/>
    <cellStyle name="Millares 6 4 2 2 2 4 3" xfId="28283" xr:uid="{BC310B53-1983-48FF-B2D3-22EC37472B19}"/>
    <cellStyle name="Millares 6 4 2 2 2 4 4" xfId="51165" xr:uid="{2265EF4A-5007-44AF-AD9A-1FBFDFF45F0A}"/>
    <cellStyle name="Millares 6 4 2 2 2 5" xfId="10439" xr:uid="{2BA93573-D7D6-4DC7-A757-3FD7D70909D5}"/>
    <cellStyle name="Millares 6 4 2 2 2 5 2" xfId="21882" xr:uid="{F218B9E6-4543-410F-B8DF-6D94F703ACDD}"/>
    <cellStyle name="Millares 6 4 2 2 2 5 2 2" xfId="44776" xr:uid="{AFE7CC0D-36F2-4ED3-9F6C-5538E4CCA355}"/>
    <cellStyle name="Millares 6 4 2 2 2 5 3" xfId="33335" xr:uid="{7540E029-65C5-4EC2-BB1F-233221B1A473}"/>
    <cellStyle name="Millares 6 4 2 2 2 6" xfId="11523" xr:uid="{EFEAB0F4-21E5-4DA9-AD48-0E47F2823DD2}"/>
    <cellStyle name="Millares 6 4 2 2 2 6 2" xfId="22966" xr:uid="{75C24DD2-D036-4D78-96A1-DAF679476E58}"/>
    <cellStyle name="Millares 6 4 2 2 2 6 2 2" xfId="45860" xr:uid="{BCD0F27D-FB7B-4299-9BB6-AAA98C73E425}"/>
    <cellStyle name="Millares 6 4 2 2 2 6 3" xfId="34419" xr:uid="{794F78B0-EC96-4106-B9F3-DE73ECFEADC5}"/>
    <cellStyle name="Millares 6 4 2 2 2 7" xfId="12588" xr:uid="{70CFA467-C823-4223-A897-60BA0B333EF9}"/>
    <cellStyle name="Millares 6 4 2 2 2 7 2" xfId="35482" xr:uid="{5CCC39B3-731C-44BF-A011-96735D4B6844}"/>
    <cellStyle name="Millares 6 4 2 2 2 8" xfId="24041" xr:uid="{43DB49DA-CAFD-49CB-809C-94FDBEA52AE6}"/>
    <cellStyle name="Millares 6 4 2 2 2 9" xfId="46924" xr:uid="{CF6236F1-266A-44D0-B5C1-C3BD4581B9F4}"/>
    <cellStyle name="Millares 6 4 2 2 3" xfId="1920" xr:uid="{4BCACBD4-4AEA-4633-B1A3-B54C5BCDA1B4}"/>
    <cellStyle name="Millares 6 4 2 2 3 2" xfId="6168" xr:uid="{8B0104C0-FDCF-4D07-8645-D73D1D3DEE41}"/>
    <cellStyle name="Millares 6 4 2 2 3 2 2" xfId="17620" xr:uid="{8E302C7D-CC04-4481-A189-E32D2C2F8409}"/>
    <cellStyle name="Millares 6 4 2 2 3 2 2 2" xfId="40514" xr:uid="{0DE76184-3EA0-4A86-8B49-A56F0C7CDEBE}"/>
    <cellStyle name="Millares 6 4 2 2 3 2 3" xfId="29073" xr:uid="{E20DB535-38AD-4045-87E5-FA2AC7AD1EDC}"/>
    <cellStyle name="Millares 6 4 2 2 3 2 4" xfId="51955" xr:uid="{4131F2CA-81AD-4FCC-A3D3-FF28BAB68531}"/>
    <cellStyle name="Millares 6 4 2 2 3 3" xfId="13378" xr:uid="{CB211E23-AFCE-45B9-BE6F-522433C5CCBA}"/>
    <cellStyle name="Millares 6 4 2 2 3 3 2" xfId="36272" xr:uid="{EA448D64-8D82-473E-A25F-444D153EE34F}"/>
    <cellStyle name="Millares 6 4 2 2 3 4" xfId="24831" xr:uid="{DF9D1891-C26D-4C72-9299-2F7CB64FD813}"/>
    <cellStyle name="Millares 6 4 2 2 3 5" xfId="47714" xr:uid="{8CEB0222-6B4F-4D8E-953C-C1794346A0D0}"/>
    <cellStyle name="Millares 6 4 2 2 4" xfId="3764" xr:uid="{71ED3D20-436D-4A39-9F60-FC6CC429DA9F}"/>
    <cellStyle name="Millares 6 4 2 2 4 2" xfId="8007" xr:uid="{3CA65747-07E2-4A4D-9297-D95E775F4E05}"/>
    <cellStyle name="Millares 6 4 2 2 4 2 2" xfId="19459" xr:uid="{77D76553-E259-4814-9D1F-4178208DDF05}"/>
    <cellStyle name="Millares 6 4 2 2 4 2 2 2" xfId="42353" xr:uid="{FDC78DE0-900B-446D-914B-2BFA960FBBB2}"/>
    <cellStyle name="Millares 6 4 2 2 4 2 3" xfId="30912" xr:uid="{0E7AE0A0-28B6-4D9B-87A3-5CE750F6F4DC}"/>
    <cellStyle name="Millares 6 4 2 2 4 2 4" xfId="53794" xr:uid="{AB66A90C-B4A3-4825-A5AC-8D009F98A6EA}"/>
    <cellStyle name="Millares 6 4 2 2 4 3" xfId="15217" xr:uid="{0283078E-DEB8-4482-86C6-C623666E77CB}"/>
    <cellStyle name="Millares 6 4 2 2 4 3 2" xfId="38111" xr:uid="{C61657B9-47CC-4CB9-808C-59E17118D03D}"/>
    <cellStyle name="Millares 6 4 2 2 4 4" xfId="26670" xr:uid="{576689AE-7F05-4C0C-A0C0-EA1C3B9A3E47}"/>
    <cellStyle name="Millares 6 4 2 2 4 5" xfId="49552" xr:uid="{9A97FDF0-119A-4B53-85BC-0AC986CF725E}"/>
    <cellStyle name="Millares 6 4 2 2 5" xfId="4851" xr:uid="{55C879A0-8026-43CB-86A9-B548495B0AA0}"/>
    <cellStyle name="Millares 6 4 2 2 5 2" xfId="16303" xr:uid="{9CFE54B1-4E3B-4430-8542-DCF7175AD3FC}"/>
    <cellStyle name="Millares 6 4 2 2 5 2 2" xfId="39197" xr:uid="{392816D3-4A0F-4543-9F21-FDFDD541FFFA}"/>
    <cellStyle name="Millares 6 4 2 2 5 3" xfId="27756" xr:uid="{3DB6BF28-DD53-4D05-87FD-86FE97890174}"/>
    <cellStyle name="Millares 6 4 2 2 5 4" xfId="50638" xr:uid="{9174A391-4E18-4815-A2CF-EABDF61A82E3}"/>
    <cellStyle name="Millares 6 4 2 2 6" xfId="9912" xr:uid="{0ED30B79-3E3B-467E-B396-B9C46BADB141}"/>
    <cellStyle name="Millares 6 4 2 2 6 2" xfId="21355" xr:uid="{7EC74090-89A6-4D74-B73D-C7386C6E7F3E}"/>
    <cellStyle name="Millares 6 4 2 2 6 2 2" xfId="44249" xr:uid="{64ABA7B0-1B34-4840-B8E0-7459E9E0A58E}"/>
    <cellStyle name="Millares 6 4 2 2 6 3" xfId="32808" xr:uid="{BF799099-85D9-4F91-AC79-D974029D2A45}"/>
    <cellStyle name="Millares 6 4 2 2 7" xfId="10996" xr:uid="{A11E75B7-416E-4C7E-8BA9-42483AB415FB}"/>
    <cellStyle name="Millares 6 4 2 2 7 2" xfId="22439" xr:uid="{AB13BC6D-88DD-45F1-9AF1-6ED5CC86F149}"/>
    <cellStyle name="Millares 6 4 2 2 7 2 2" xfId="45333" xr:uid="{536A3780-A1E1-4A6B-91F4-84B8042DD39F}"/>
    <cellStyle name="Millares 6 4 2 2 7 3" xfId="33892" xr:uid="{E9D59CA5-62E8-4742-B56C-8DF9162EA937}"/>
    <cellStyle name="Millares 6 4 2 2 8" xfId="12061" xr:uid="{22DF4951-1087-4729-95C0-CFC8A4C22E0F}"/>
    <cellStyle name="Millares 6 4 2 2 8 2" xfId="34955" xr:uid="{1DD17275-891D-4FF7-B39E-ED75312B54B9}"/>
    <cellStyle name="Millares 6 4 2 2 9" xfId="23514" xr:uid="{912820B5-FC84-42D7-8F9B-EF791DFDD780}"/>
    <cellStyle name="Millares 6 4 2 3" xfId="867" xr:uid="{68E3FB96-EF41-4924-A80F-BCF6B19AF0D9}"/>
    <cellStyle name="Millares 6 4 2 3 2" xfId="2184" xr:uid="{9AB3CE28-A189-4142-9B5A-A483048F091B}"/>
    <cellStyle name="Millares 6 4 2 3 2 2" xfId="6432" xr:uid="{47458D7E-367B-44B4-9DE5-5ED44B94ACD0}"/>
    <cellStyle name="Millares 6 4 2 3 2 2 2" xfId="17884" xr:uid="{A47840EA-DF88-4D70-9829-7E370247D2FA}"/>
    <cellStyle name="Millares 6 4 2 3 2 2 2 2" xfId="40778" xr:uid="{E7690B2A-614C-48A9-AE82-60C888A3A3FF}"/>
    <cellStyle name="Millares 6 4 2 3 2 2 3" xfId="29337" xr:uid="{13B10FC4-3D0E-49EC-B92D-2312B4AB1077}"/>
    <cellStyle name="Millares 6 4 2 3 2 2 4" xfId="52219" xr:uid="{29ED7BF3-5EE1-4565-BDC5-CD95B80A37BA}"/>
    <cellStyle name="Millares 6 4 2 3 2 3" xfId="13642" xr:uid="{7CF1704A-FD74-4B2A-A78A-734301EA055A}"/>
    <cellStyle name="Millares 6 4 2 3 2 3 2" xfId="36536" xr:uid="{E002910D-3B2E-4FBE-8610-487C2D29A79F}"/>
    <cellStyle name="Millares 6 4 2 3 2 4" xfId="25095" xr:uid="{1547F912-B617-4DF8-AA43-416267F2DB3A}"/>
    <cellStyle name="Millares 6 4 2 3 2 5" xfId="47978" xr:uid="{7A391852-41EC-4969-BBCF-312D2C915567}"/>
    <cellStyle name="Millares 6 4 2 3 3" xfId="4028" xr:uid="{6F70F4ED-7856-4F8B-BDF1-540875BB718F}"/>
    <cellStyle name="Millares 6 4 2 3 3 2" xfId="8271" xr:uid="{9B7BB58C-772C-4D64-9D2A-D6ABE92025A1}"/>
    <cellStyle name="Millares 6 4 2 3 3 2 2" xfId="19723" xr:uid="{47D22099-ABDD-45F5-959D-1700EE8D3E04}"/>
    <cellStyle name="Millares 6 4 2 3 3 2 2 2" xfId="42617" xr:uid="{2E3C217F-9EF9-4AE5-BF48-C52E26D5526E}"/>
    <cellStyle name="Millares 6 4 2 3 3 2 3" xfId="31176" xr:uid="{3E3EA3CF-46C6-4FB6-8C68-AEAA74117B33}"/>
    <cellStyle name="Millares 6 4 2 3 3 2 4" xfId="54058" xr:uid="{C13F012F-DFA2-4316-9C00-F43BF4BBBC71}"/>
    <cellStyle name="Millares 6 4 2 3 3 3" xfId="15481" xr:uid="{6607F9F1-871E-4728-B35A-BD6FBAD3015A}"/>
    <cellStyle name="Millares 6 4 2 3 3 3 2" xfId="38375" xr:uid="{2AAABDA0-A146-48B4-ADA0-B46A2DFA2060}"/>
    <cellStyle name="Millares 6 4 2 3 3 4" xfId="26934" xr:uid="{8823E90E-D518-4593-85DA-CA2B45B1CAB3}"/>
    <cellStyle name="Millares 6 4 2 3 3 5" xfId="49816" xr:uid="{85D05BDD-17F7-409B-85B6-2E9530BB381C}"/>
    <cellStyle name="Millares 6 4 2 3 4" xfId="5115" xr:uid="{1F52FDF6-9C93-41A4-B68C-F112016F5D65}"/>
    <cellStyle name="Millares 6 4 2 3 4 2" xfId="16567" xr:uid="{E11538D2-992B-4B20-A3FC-7FABC9020A6C}"/>
    <cellStyle name="Millares 6 4 2 3 4 2 2" xfId="39461" xr:uid="{EC3D1573-68B2-4E46-A188-4EDEE2228F98}"/>
    <cellStyle name="Millares 6 4 2 3 4 3" xfId="28020" xr:uid="{4CF7CE6F-6495-4868-A234-BF366C4C679A}"/>
    <cellStyle name="Millares 6 4 2 3 4 4" xfId="50902" xr:uid="{5E1E0884-EB52-41D3-980B-13611A4541CC}"/>
    <cellStyle name="Millares 6 4 2 3 5" xfId="10176" xr:uid="{97D14C0C-90BE-47FB-95D0-DA9A13CA5675}"/>
    <cellStyle name="Millares 6 4 2 3 5 2" xfId="21619" xr:uid="{FC69CF13-4D49-45EA-86C9-437027E92DAE}"/>
    <cellStyle name="Millares 6 4 2 3 5 2 2" xfId="44513" xr:uid="{71195DA6-B4AF-45E0-ADCC-5112C59606BE}"/>
    <cellStyle name="Millares 6 4 2 3 5 3" xfId="33072" xr:uid="{8A26E301-2425-4BE5-BB16-98DAD0E1A6E0}"/>
    <cellStyle name="Millares 6 4 2 3 6" xfId="11260" xr:uid="{F67E33A7-EA2F-4569-9549-AC291E1E3595}"/>
    <cellStyle name="Millares 6 4 2 3 6 2" xfId="22703" xr:uid="{AD957A25-A41C-4BCA-AB32-8969BAF9C03A}"/>
    <cellStyle name="Millares 6 4 2 3 6 2 2" xfId="45597" xr:uid="{563EF543-4BB9-4E0D-88A7-88308CB65F6A}"/>
    <cellStyle name="Millares 6 4 2 3 6 3" xfId="34156" xr:uid="{DFD212B0-3C2A-4466-B0D0-CF948D7D6154}"/>
    <cellStyle name="Millares 6 4 2 3 7" xfId="12325" xr:uid="{FE6A8857-CD97-433B-A02D-E8D4AA177A9A}"/>
    <cellStyle name="Millares 6 4 2 3 7 2" xfId="35219" xr:uid="{A4FB3563-FE21-45DF-B1AC-08CBCF306AED}"/>
    <cellStyle name="Millares 6 4 2 3 8" xfId="23778" xr:uid="{4047FE22-CE31-46E4-A41C-0E77EC72590C}"/>
    <cellStyle name="Millares 6 4 2 3 9" xfId="46661" xr:uid="{A05C24FA-FAE9-430A-BD19-FA32B9DA9923}"/>
    <cellStyle name="Millares 6 4 2 4" xfId="1395" xr:uid="{4DA22D94-C899-4479-84A3-DF4DAFD054A7}"/>
    <cellStyle name="Millares 6 4 2 4 2" xfId="2712" xr:uid="{D5B05BB2-9153-418B-8F2D-6970BC90287C}"/>
    <cellStyle name="Millares 6 4 2 4 2 2" xfId="6960" xr:uid="{4D1D5E62-15D8-4C10-A231-538CCCF4D495}"/>
    <cellStyle name="Millares 6 4 2 4 2 2 2" xfId="18412" xr:uid="{B33D4A5C-3FE0-4CE6-B3F2-9B139D310095}"/>
    <cellStyle name="Millares 6 4 2 4 2 2 2 2" xfId="41306" xr:uid="{0AE75BBF-A3AF-4B93-B58F-415CB044A3C3}"/>
    <cellStyle name="Millares 6 4 2 4 2 2 3" xfId="29865" xr:uid="{C3BEA82C-3005-48F2-91D4-C3C33DFB3231}"/>
    <cellStyle name="Millares 6 4 2 4 2 2 4" xfId="52747" xr:uid="{4E3834F1-5FDD-4C22-8F42-6BB560AD5C47}"/>
    <cellStyle name="Millares 6 4 2 4 2 3" xfId="14170" xr:uid="{1CD13A03-0CA1-4279-99D4-0E13F1141700}"/>
    <cellStyle name="Millares 6 4 2 4 2 3 2" xfId="37064" xr:uid="{20E5DF79-DCD3-465B-BCFA-0D0759E1282F}"/>
    <cellStyle name="Millares 6 4 2 4 2 4" xfId="25623" xr:uid="{D824A228-C0D6-436C-9199-1AEBA9B4CEE5}"/>
    <cellStyle name="Millares 6 4 2 4 2 5" xfId="48506" xr:uid="{DD5DF87F-AD41-4741-BCD9-09850259161E}"/>
    <cellStyle name="Millares 6 4 2 4 3" xfId="5643" xr:uid="{4E27AA74-AC9C-4877-91BB-6D36808D142B}"/>
    <cellStyle name="Millares 6 4 2 4 3 2" xfId="17095" xr:uid="{DE19DE8A-454E-4C44-AE71-C6518D644170}"/>
    <cellStyle name="Millares 6 4 2 4 3 2 2" xfId="39989" xr:uid="{8B1079CD-8277-4999-87A3-DE57C7943B7F}"/>
    <cellStyle name="Millares 6 4 2 4 3 3" xfId="28548" xr:uid="{ABFA0090-02F3-42EB-9784-555DB754D8E4}"/>
    <cellStyle name="Millares 6 4 2 4 3 4" xfId="51430" xr:uid="{55EBC8B4-F904-4B5B-B409-63B6046C48F9}"/>
    <cellStyle name="Millares 6 4 2 4 4" xfId="12853" xr:uid="{7863151B-41B8-4F35-85E9-FCF5D0F6E20E}"/>
    <cellStyle name="Millares 6 4 2 4 4 2" xfId="35747" xr:uid="{0D240E7C-6FBC-4EF9-AF7C-B860A2D55066}"/>
    <cellStyle name="Millares 6 4 2 4 5" xfId="24306" xr:uid="{B92436B2-A2D3-401B-8CDD-75BCF02FBABB}"/>
    <cellStyle name="Millares 6 4 2 4 6" xfId="47189" xr:uid="{160A8A00-460E-40E8-A7CC-983FF3E09B49}"/>
    <cellStyle name="Millares 6 4 2 5" xfId="1657" xr:uid="{C07250CC-712E-44DD-8746-711C4A7093C0}"/>
    <cellStyle name="Millares 6 4 2 5 2" xfId="5905" xr:uid="{15447B52-416F-4F60-8E2C-C469CB9E1AD7}"/>
    <cellStyle name="Millares 6 4 2 5 2 2" xfId="17357" xr:uid="{47B83F18-D71F-47FA-BC23-F476D18E0A52}"/>
    <cellStyle name="Millares 6 4 2 5 2 2 2" xfId="40251" xr:uid="{2F0DA23D-71FD-4861-BFE1-13AFE01AF1D2}"/>
    <cellStyle name="Millares 6 4 2 5 2 3" xfId="28810" xr:uid="{F5115565-0639-424C-8E5B-04D3895551A0}"/>
    <cellStyle name="Millares 6 4 2 5 2 4" xfId="51692" xr:uid="{6A03C5C4-89D7-410E-B01C-927FB28530B9}"/>
    <cellStyle name="Millares 6 4 2 5 3" xfId="13115" xr:uid="{8C3BFCC7-1181-4FB9-B8EB-9D68C23E7173}"/>
    <cellStyle name="Millares 6 4 2 5 3 2" xfId="36009" xr:uid="{791ADCC2-810A-4095-9311-7FE5AD58C2C1}"/>
    <cellStyle name="Millares 6 4 2 5 4" xfId="24568" xr:uid="{E9D1C05B-C4D3-46AC-85FA-BDEFF45F2E72}"/>
    <cellStyle name="Millares 6 4 2 5 5" xfId="47451" xr:uid="{F1F6B6B8-5DED-4D47-B9ED-FC29DAA0FCD7}"/>
    <cellStyle name="Millares 6 4 2 6" xfId="2980" xr:uid="{C9FB590A-D37E-417F-9FB6-57D0BE8E0B00}"/>
    <cellStyle name="Millares 6 4 2 6 2" xfId="7223" xr:uid="{3F16BD5A-41AA-4906-A1C5-9A093E7A1A7E}"/>
    <cellStyle name="Millares 6 4 2 6 2 2" xfId="18675" xr:uid="{BA224FB8-216E-4E11-B1B9-170FB4F023F5}"/>
    <cellStyle name="Millares 6 4 2 6 2 2 2" xfId="41569" xr:uid="{66B6A890-73CC-497F-B4F6-6A2F46A83412}"/>
    <cellStyle name="Millares 6 4 2 6 2 3" xfId="30128" xr:uid="{8CB819C5-DBAD-4351-BE68-119290D687FF}"/>
    <cellStyle name="Millares 6 4 2 6 2 4" xfId="53010" xr:uid="{6E4EE95F-4B0E-43F1-8C79-90F0B14034E7}"/>
    <cellStyle name="Millares 6 4 2 6 3" xfId="14433" xr:uid="{DAA6DA6F-1DD7-4802-A9EA-172C3B919859}"/>
    <cellStyle name="Millares 6 4 2 6 3 2" xfId="37327" xr:uid="{FDEA6373-B64E-44C5-9258-B1A43EE73EBF}"/>
    <cellStyle name="Millares 6 4 2 6 4" xfId="25886" xr:uid="{2AB80007-5548-43D8-9185-F07BE526969E}"/>
    <cellStyle name="Millares 6 4 2 6 5" xfId="48768" xr:uid="{CE75B9D5-247C-4CBF-A00D-183B7D9DDA78}"/>
    <cellStyle name="Millares 6 4 2 7" xfId="3240" xr:uid="{7269143D-DCA6-4652-A510-282F989DDBB5}"/>
    <cellStyle name="Millares 6 4 2 7 2" xfId="7483" xr:uid="{7CBB239F-CA20-43A4-B373-1CE073DB828C}"/>
    <cellStyle name="Millares 6 4 2 7 2 2" xfId="18935" xr:uid="{9BAE0380-DAFD-41AB-AA6B-557468F4A328}"/>
    <cellStyle name="Millares 6 4 2 7 2 2 2" xfId="41829" xr:uid="{672BBA11-39B4-47FE-A184-FDB1E91A948A}"/>
    <cellStyle name="Millares 6 4 2 7 2 3" xfId="30388" xr:uid="{C74EAEC3-9946-4E05-8796-73CD207EDB75}"/>
    <cellStyle name="Millares 6 4 2 7 2 4" xfId="53270" xr:uid="{CC9A1668-2EAE-4263-8BC0-A8D6A8300B48}"/>
    <cellStyle name="Millares 6 4 2 7 3" xfId="14693" xr:uid="{5F0A7639-124E-41AA-A240-7DB378BC3307}"/>
    <cellStyle name="Millares 6 4 2 7 3 2" xfId="37587" xr:uid="{E5AAAD78-552C-4388-9A69-9C63EEDFC551}"/>
    <cellStyle name="Millares 6 4 2 7 4" xfId="26146" xr:uid="{525A5093-9A3D-4C09-8642-CBF3E26396D4}"/>
    <cellStyle name="Millares 6 4 2 7 5" xfId="49028" xr:uid="{D636076C-9FA0-4604-BFD4-D26675CE7D30}"/>
    <cellStyle name="Millares 6 4 2 8" xfId="3501" xr:uid="{DDF5C8AB-2859-4B4E-B3F8-D3C99E265F9D}"/>
    <cellStyle name="Millares 6 4 2 8 2" xfId="7744" xr:uid="{EC6D9462-70F9-4A27-966F-37ECF8BD40F2}"/>
    <cellStyle name="Millares 6 4 2 8 2 2" xfId="19196" xr:uid="{4CF522AE-2F35-4934-8E72-5723F41A8A97}"/>
    <cellStyle name="Millares 6 4 2 8 2 2 2" xfId="42090" xr:uid="{35CAFF60-00A1-4BE6-AD48-99409F502498}"/>
    <cellStyle name="Millares 6 4 2 8 2 3" xfId="30649" xr:uid="{15168BA8-6450-453A-9940-C763DB63A4D4}"/>
    <cellStyle name="Millares 6 4 2 8 2 4" xfId="53531" xr:uid="{82340615-CEDF-4A4A-A0BB-F0055B073C68}"/>
    <cellStyle name="Millares 6 4 2 8 3" xfId="14954" xr:uid="{007D1B9D-36AE-4AEE-B20F-401BF17E8A29}"/>
    <cellStyle name="Millares 6 4 2 8 3 2" xfId="37848" xr:uid="{1B4AA9C0-9FFD-4132-A1BD-C28DF08D9E7E}"/>
    <cellStyle name="Millares 6 4 2 8 4" xfId="26407" xr:uid="{B0D5BEC9-D232-4F14-A1DA-AF1B8C1AA6AB}"/>
    <cellStyle name="Millares 6 4 2 8 5" xfId="49289" xr:uid="{618EA4A7-EEDF-41C5-A16E-5A32CB520396}"/>
    <cellStyle name="Millares 6 4 2 9" xfId="4569" xr:uid="{B1AC20D2-A2C0-4F50-878F-940EECDF50C8}"/>
    <cellStyle name="Millares 6 4 2 9 2" xfId="16021" xr:uid="{33FC17D9-99D0-4E50-BC4A-9B8CD1F1001F}"/>
    <cellStyle name="Millares 6 4 2 9 2 2" xfId="38915" xr:uid="{69F54E2D-46DF-495E-B3C3-BF3B596793DA}"/>
    <cellStyle name="Millares 6 4 2 9 3" xfId="27474" xr:uid="{4D61744B-42D3-456A-B274-10049AE4527F}"/>
    <cellStyle name="Millares 6 4 2 9 4" xfId="50356" xr:uid="{E3833AF1-70A4-4925-85EE-C328DFF63208}"/>
    <cellStyle name="Millares 6 4 3" xfId="486" xr:uid="{F78D1545-BFA7-4AED-989E-4B5E916C3FFD}"/>
    <cellStyle name="Millares 6 4 3 10" xfId="46281" xr:uid="{CFE65048-A75D-4D6B-AA34-315AF461F436}"/>
    <cellStyle name="Millares 6 4 3 2" xfId="1014" xr:uid="{CC7FD83B-4AF9-4176-A785-48A8618B7590}"/>
    <cellStyle name="Millares 6 4 3 2 2" xfId="2331" xr:uid="{6590ADC4-A52C-40F7-99B6-6C9F53381422}"/>
    <cellStyle name="Millares 6 4 3 2 2 2" xfId="6579" xr:uid="{82BB39D7-7103-413E-B369-B1BF963B7E10}"/>
    <cellStyle name="Millares 6 4 3 2 2 2 2" xfId="18031" xr:uid="{DE26A4D2-CC5F-4A94-87A0-882B4736C125}"/>
    <cellStyle name="Millares 6 4 3 2 2 2 2 2" xfId="40925" xr:uid="{58AF7834-B4BA-4527-9797-F4FE39AA3288}"/>
    <cellStyle name="Millares 6 4 3 2 2 2 3" xfId="29484" xr:uid="{44D6DB4C-7FCF-4AC7-B575-A62328BC308C}"/>
    <cellStyle name="Millares 6 4 3 2 2 2 4" xfId="52366" xr:uid="{02689DDF-2854-415C-90DB-0AC842AFDF83}"/>
    <cellStyle name="Millares 6 4 3 2 2 3" xfId="13789" xr:uid="{140C8062-07DD-43FD-88F1-7AD5E0F5825D}"/>
    <cellStyle name="Millares 6 4 3 2 2 3 2" xfId="36683" xr:uid="{1C33CB23-FBA1-4F46-898F-EAA6726FE29D}"/>
    <cellStyle name="Millares 6 4 3 2 2 4" xfId="25242" xr:uid="{749FD39F-3448-481B-A4BF-0DD86252E372}"/>
    <cellStyle name="Millares 6 4 3 2 2 5" xfId="48125" xr:uid="{08989111-8796-472E-AA8B-AC5FFEA15B88}"/>
    <cellStyle name="Millares 6 4 3 2 3" xfId="4175" xr:uid="{AD4F4C0C-8518-4B18-98EC-F4EA74DBB940}"/>
    <cellStyle name="Millares 6 4 3 2 3 2" xfId="8418" xr:uid="{DFD4B89D-E6BC-4737-BD70-854014B7BF30}"/>
    <cellStyle name="Millares 6 4 3 2 3 2 2" xfId="19870" xr:uid="{A1EC29BC-818D-4B28-B6C1-801261D3FA20}"/>
    <cellStyle name="Millares 6 4 3 2 3 2 2 2" xfId="42764" xr:uid="{EE322932-4DDC-4154-B0B4-47A97ED2ACD5}"/>
    <cellStyle name="Millares 6 4 3 2 3 2 3" xfId="31323" xr:uid="{415D9E58-1DF0-4EFA-9208-16AB518044BC}"/>
    <cellStyle name="Millares 6 4 3 2 3 2 4" xfId="54205" xr:uid="{8965D280-8ABB-47B8-A0D6-9487FCF1D0D6}"/>
    <cellStyle name="Millares 6 4 3 2 3 3" xfId="15628" xr:uid="{5680A5B5-820D-45AF-BF09-E6AFEAB60024}"/>
    <cellStyle name="Millares 6 4 3 2 3 3 2" xfId="38522" xr:uid="{56E2A46D-3C0C-4267-A7CF-B31546F2FF77}"/>
    <cellStyle name="Millares 6 4 3 2 3 4" xfId="27081" xr:uid="{D37B1ECC-AA3C-43C8-B92D-D25AF845BEAB}"/>
    <cellStyle name="Millares 6 4 3 2 3 5" xfId="49963" xr:uid="{22A58232-C948-42BF-A859-FAC3BC618ED0}"/>
    <cellStyle name="Millares 6 4 3 2 4" xfId="5262" xr:uid="{DC840556-4D86-4FCF-BC53-544647B973E9}"/>
    <cellStyle name="Millares 6 4 3 2 4 2" xfId="16714" xr:uid="{BBEAB5FB-753A-4DEB-9AA0-FE08ABBD5E20}"/>
    <cellStyle name="Millares 6 4 3 2 4 2 2" xfId="39608" xr:uid="{DEA8AF43-9EB6-453A-8495-E223ACB4E483}"/>
    <cellStyle name="Millares 6 4 3 2 4 3" xfId="28167" xr:uid="{6A5B6DC0-C40E-4ED9-A5FE-A80DD51D8078}"/>
    <cellStyle name="Millares 6 4 3 2 4 4" xfId="51049" xr:uid="{FE466822-6DA6-4722-97B7-8BBD0739EBDA}"/>
    <cellStyle name="Millares 6 4 3 2 5" xfId="10323" xr:uid="{D1B3E825-9C72-4140-92A5-CB0CEC457FFF}"/>
    <cellStyle name="Millares 6 4 3 2 5 2" xfId="21766" xr:uid="{A29AEE33-6B85-4182-8DAF-88C9366878AD}"/>
    <cellStyle name="Millares 6 4 3 2 5 2 2" xfId="44660" xr:uid="{659BB16F-5543-463D-A52E-E970DAA0DCEC}"/>
    <cellStyle name="Millares 6 4 3 2 5 3" xfId="33219" xr:uid="{84263ED0-46BD-4CA5-8FE0-885267234B1F}"/>
    <cellStyle name="Millares 6 4 3 2 6" xfId="11407" xr:uid="{4625B6A7-B022-4D57-BCB3-AB85CC1BC387}"/>
    <cellStyle name="Millares 6 4 3 2 6 2" xfId="22850" xr:uid="{35DB8EB7-2C35-473E-AC13-AA07E07D0F7B}"/>
    <cellStyle name="Millares 6 4 3 2 6 2 2" xfId="45744" xr:uid="{DFE56338-2C0B-4014-9142-8DDBA3625F1F}"/>
    <cellStyle name="Millares 6 4 3 2 6 3" xfId="34303" xr:uid="{C715EE1C-F7DF-4111-8D84-E73FE8A0D639}"/>
    <cellStyle name="Millares 6 4 3 2 7" xfId="12472" xr:uid="{D3D658D7-082D-435F-B87A-BB9FB04B8E00}"/>
    <cellStyle name="Millares 6 4 3 2 7 2" xfId="35366" xr:uid="{96921843-26D7-481B-9467-96D101B1EF7A}"/>
    <cellStyle name="Millares 6 4 3 2 8" xfId="23925" xr:uid="{33D77C3E-A9E4-409A-A2EB-7D30CA222486}"/>
    <cellStyle name="Millares 6 4 3 2 9" xfId="46808" xr:uid="{E1C0F671-3397-46FA-9311-E024287BFF2D}"/>
    <cellStyle name="Millares 6 4 3 3" xfId="1804" xr:uid="{76561F74-E589-4B68-AD87-DF37809E87D0}"/>
    <cellStyle name="Millares 6 4 3 3 2" xfId="6052" xr:uid="{8A247BA6-D012-4933-A201-A849933BA00E}"/>
    <cellStyle name="Millares 6 4 3 3 2 2" xfId="17504" xr:uid="{145F6CA3-B278-4B58-B3DB-C99827B1D192}"/>
    <cellStyle name="Millares 6 4 3 3 2 2 2" xfId="40398" xr:uid="{713FD8DE-09DA-4974-93A4-71F945B9D0E6}"/>
    <cellStyle name="Millares 6 4 3 3 2 3" xfId="28957" xr:uid="{44725E46-6B1D-489A-976B-3BADD1D16EB7}"/>
    <cellStyle name="Millares 6 4 3 3 2 4" xfId="51839" xr:uid="{68296E60-63FD-4191-8FB6-1E45CDC643EF}"/>
    <cellStyle name="Millares 6 4 3 3 3" xfId="13262" xr:uid="{2AE96F0C-FB25-496F-9C8D-B49D78DE15E7}"/>
    <cellStyle name="Millares 6 4 3 3 3 2" xfId="36156" xr:uid="{4E369867-64C5-4670-96C8-6E20C5BFD7BF}"/>
    <cellStyle name="Millares 6 4 3 3 4" xfId="24715" xr:uid="{C05201DE-81E4-4563-B4D6-CECB3AC4482B}"/>
    <cellStyle name="Millares 6 4 3 3 5" xfId="47598" xr:uid="{6A56400C-5CB7-4E31-9D64-E003AB27800B}"/>
    <cellStyle name="Millares 6 4 3 4" xfId="3648" xr:uid="{028002B7-8156-471D-AC77-AE0F68E4C4F8}"/>
    <cellStyle name="Millares 6 4 3 4 2" xfId="7891" xr:uid="{5D97486D-79D1-4A10-93E2-B83CE26FDD98}"/>
    <cellStyle name="Millares 6 4 3 4 2 2" xfId="19343" xr:uid="{7B79B8E9-41F7-4F2E-9722-5F3373639A24}"/>
    <cellStyle name="Millares 6 4 3 4 2 2 2" xfId="42237" xr:uid="{1D5439C3-7289-46D8-845D-45C5E8BB72E3}"/>
    <cellStyle name="Millares 6 4 3 4 2 3" xfId="30796" xr:uid="{98378297-F16B-49CB-81C1-7FCB85BD062E}"/>
    <cellStyle name="Millares 6 4 3 4 2 4" xfId="53678" xr:uid="{891B840B-6A0D-467F-BC7C-69BEC197E110}"/>
    <cellStyle name="Millares 6 4 3 4 3" xfId="15101" xr:uid="{23084BF7-887E-4652-8B8D-26CA48EB5DAC}"/>
    <cellStyle name="Millares 6 4 3 4 3 2" xfId="37995" xr:uid="{DAA95318-EBBF-485D-AE2D-F55F700FF372}"/>
    <cellStyle name="Millares 6 4 3 4 4" xfId="26554" xr:uid="{75C719C6-BFEF-47F9-A24A-C2BFD4F7E14C}"/>
    <cellStyle name="Millares 6 4 3 4 5" xfId="49436" xr:uid="{EB38056C-A015-4EDF-AED8-C6DAA635EAFD}"/>
    <cellStyle name="Millares 6 4 3 5" xfId="4735" xr:uid="{3758D50C-0937-4D78-8485-7A607E1B046B}"/>
    <cellStyle name="Millares 6 4 3 5 2" xfId="16187" xr:uid="{1806A37A-7FF2-4CAD-8050-402A63598FB0}"/>
    <cellStyle name="Millares 6 4 3 5 2 2" xfId="39081" xr:uid="{659B862A-788A-4022-9EC7-C7014B271CE8}"/>
    <cellStyle name="Millares 6 4 3 5 3" xfId="27640" xr:uid="{0154138E-74C4-4A0E-A17F-12066EAD2B4B}"/>
    <cellStyle name="Millares 6 4 3 5 4" xfId="50522" xr:uid="{331DF34F-4B0C-49F2-8D1B-AE96331E2285}"/>
    <cellStyle name="Millares 6 4 3 6" xfId="9796" xr:uid="{6A954121-3B55-46FC-BA05-D1A95161B3AF}"/>
    <cellStyle name="Millares 6 4 3 6 2" xfId="21239" xr:uid="{E34B8820-8D75-4681-855F-A1F99E14904D}"/>
    <cellStyle name="Millares 6 4 3 6 2 2" xfId="44133" xr:uid="{566F8C10-7CFC-4519-977B-682C4C71F51A}"/>
    <cellStyle name="Millares 6 4 3 6 3" xfId="32692" xr:uid="{C2510541-AA7C-4A19-9106-CCCCD33F38F0}"/>
    <cellStyle name="Millares 6 4 3 7" xfId="10880" xr:uid="{77346585-EBDA-4FC0-98A0-C298A9BCB099}"/>
    <cellStyle name="Millares 6 4 3 7 2" xfId="22323" xr:uid="{AD56CDB1-0259-45BD-860D-F4DF9CB1BACC}"/>
    <cellStyle name="Millares 6 4 3 7 2 2" xfId="45217" xr:uid="{BB7C7EFF-6FBB-4AAA-B3EC-38431C37E864}"/>
    <cellStyle name="Millares 6 4 3 7 3" xfId="33776" xr:uid="{429D33CB-7507-4337-B1AC-35D83CBE9F65}"/>
    <cellStyle name="Millares 6 4 3 8" xfId="11945" xr:uid="{8D8080EB-5025-433F-8986-CEDC25E558AE}"/>
    <cellStyle name="Millares 6 4 3 8 2" xfId="34839" xr:uid="{D8539E60-E029-4ED5-97E4-BE0F7B912360}"/>
    <cellStyle name="Millares 6 4 3 9" xfId="23398" xr:uid="{0BF45087-AF72-4DAB-B74D-14D40BCB484E}"/>
    <cellStyle name="Millares 6 4 4" xfId="750" xr:uid="{CB730F76-ED09-483D-910D-48AF31F12DDF}"/>
    <cellStyle name="Millares 6 4 4 2" xfId="2067" xr:uid="{41B8346D-31CA-4225-8270-0DFFBD16D994}"/>
    <cellStyle name="Millares 6 4 4 2 2" xfId="6315" xr:uid="{F1CD5B50-37EE-4D7E-B39B-220A7636A1E1}"/>
    <cellStyle name="Millares 6 4 4 2 2 2" xfId="17767" xr:uid="{8066712A-1568-4358-A296-E4B178560C17}"/>
    <cellStyle name="Millares 6 4 4 2 2 2 2" xfId="40661" xr:uid="{85A5B9E8-2277-4F71-8CE4-74F0E0E28C49}"/>
    <cellStyle name="Millares 6 4 4 2 2 3" xfId="29220" xr:uid="{DA37CAC1-279A-4FB6-A9C1-4A11707C51FE}"/>
    <cellStyle name="Millares 6 4 4 2 2 4" xfId="52102" xr:uid="{09414A8E-9C81-45AB-8119-BC9A2B846B81}"/>
    <cellStyle name="Millares 6 4 4 2 3" xfId="13525" xr:uid="{693EBFD2-3BEF-47AA-B32A-E835860564FC}"/>
    <cellStyle name="Millares 6 4 4 2 3 2" xfId="36419" xr:uid="{3792F1EE-1094-467D-81F7-F917A3842058}"/>
    <cellStyle name="Millares 6 4 4 2 4" xfId="24978" xr:uid="{A09E4FCF-FA1D-4925-90C0-44A5C3B46BCF}"/>
    <cellStyle name="Millares 6 4 4 2 5" xfId="47861" xr:uid="{92A012AE-E0F0-444F-9632-8AAAF8759BDE}"/>
    <cellStyle name="Millares 6 4 4 3" xfId="3911" xr:uid="{90A05CA2-0E76-4DB2-81C4-86896D6A2262}"/>
    <cellStyle name="Millares 6 4 4 3 2" xfId="8154" xr:uid="{ED4D810F-2188-4377-A83E-E0EA1E437F79}"/>
    <cellStyle name="Millares 6 4 4 3 2 2" xfId="19606" xr:uid="{52378272-3A61-45E2-BBCE-48F319DC4047}"/>
    <cellStyle name="Millares 6 4 4 3 2 2 2" xfId="42500" xr:uid="{262B6788-705C-46B3-A5F8-F0CFC9A7B4BF}"/>
    <cellStyle name="Millares 6 4 4 3 2 3" xfId="31059" xr:uid="{297D9A8B-C55E-4F5A-9358-1CC70A29C0F3}"/>
    <cellStyle name="Millares 6 4 4 3 2 4" xfId="53941" xr:uid="{93E30481-8BE6-4F30-BC17-26CEBD2B0DBE}"/>
    <cellStyle name="Millares 6 4 4 3 3" xfId="15364" xr:uid="{5D367997-71D8-4A1D-B412-7E46F3DF0935}"/>
    <cellStyle name="Millares 6 4 4 3 3 2" xfId="38258" xr:uid="{73581D67-BB10-4C92-8FB9-426C05E5E3AC}"/>
    <cellStyle name="Millares 6 4 4 3 4" xfId="26817" xr:uid="{BE388832-F52F-49FE-B0B0-88A9765DEC0A}"/>
    <cellStyle name="Millares 6 4 4 3 5" xfId="49699" xr:uid="{442FC5E9-79B1-4B6A-9AAD-B3E24DFB2D81}"/>
    <cellStyle name="Millares 6 4 4 4" xfId="4998" xr:uid="{A99AEFBB-5AB0-44A9-B152-FCF2E377A531}"/>
    <cellStyle name="Millares 6 4 4 4 2" xfId="16450" xr:uid="{4085B35C-16BD-4B1E-841B-AB3E2E420685}"/>
    <cellStyle name="Millares 6 4 4 4 2 2" xfId="39344" xr:uid="{FA997D1E-3623-4D05-8DEB-E39540E44580}"/>
    <cellStyle name="Millares 6 4 4 4 3" xfId="27903" xr:uid="{3C0073BF-4479-4DAC-9E3D-A4F9E422DCDE}"/>
    <cellStyle name="Millares 6 4 4 4 4" xfId="50785" xr:uid="{E723160E-D011-4276-8A5F-C5C412334345}"/>
    <cellStyle name="Millares 6 4 4 5" xfId="10059" xr:uid="{5C06CA29-EA42-4921-982A-FE7E2831E0B7}"/>
    <cellStyle name="Millares 6 4 4 5 2" xfId="21502" xr:uid="{0EB373B7-7FEE-4758-A85E-D5E210699FCD}"/>
    <cellStyle name="Millares 6 4 4 5 2 2" xfId="44396" xr:uid="{F56B31E2-D3DA-4601-8D28-EDBA9DEAAFF1}"/>
    <cellStyle name="Millares 6 4 4 5 3" xfId="32955" xr:uid="{E24DC94C-251F-4114-84F1-09006D211C49}"/>
    <cellStyle name="Millares 6 4 4 6" xfId="11143" xr:uid="{13D0682A-56C0-4E9F-BD30-7B8ECFDFF4A2}"/>
    <cellStyle name="Millares 6 4 4 6 2" xfId="22586" xr:uid="{A4759314-563E-4BD4-98DA-F35C7F7A1DB5}"/>
    <cellStyle name="Millares 6 4 4 6 2 2" xfId="45480" xr:uid="{5D945E17-07CF-480E-8DC7-2C4EAFF726FF}"/>
    <cellStyle name="Millares 6 4 4 6 3" xfId="34039" xr:uid="{EB723E7C-5BB0-4994-8CEA-BE5A6060CE4A}"/>
    <cellStyle name="Millares 6 4 4 7" xfId="12208" xr:uid="{110BF547-04CA-43AF-A168-B6A963D7CC69}"/>
    <cellStyle name="Millares 6 4 4 7 2" xfId="35102" xr:uid="{3D788A20-7E3A-47D7-9141-566EE37B8ABA}"/>
    <cellStyle name="Millares 6 4 4 8" xfId="23661" xr:uid="{F819062A-3F3B-4720-80B1-463E6DE08FB9}"/>
    <cellStyle name="Millares 6 4 4 9" xfId="46544" xr:uid="{50E537E2-2B84-4433-B2CB-8FF76B1C9878}"/>
    <cellStyle name="Millares 6 4 5" xfId="1278" xr:uid="{F89032AA-0A26-413A-8BD4-C1900416CF46}"/>
    <cellStyle name="Millares 6 4 5 2" xfId="2595" xr:uid="{248B4760-6BE0-42C7-9D02-477C64850DC1}"/>
    <cellStyle name="Millares 6 4 5 2 2" xfId="6843" xr:uid="{3D1C8404-FD2D-4DE4-AA0A-27F3E1CDE62D}"/>
    <cellStyle name="Millares 6 4 5 2 2 2" xfId="18295" xr:uid="{22D5D7C4-96B0-47F4-85FB-49BA2B1A0859}"/>
    <cellStyle name="Millares 6 4 5 2 2 2 2" xfId="41189" xr:uid="{1EFC7909-B48F-4D6F-A35A-4EEF839A2703}"/>
    <cellStyle name="Millares 6 4 5 2 2 3" xfId="29748" xr:uid="{9D9A1E7B-A155-4E79-9C82-A399AAD52CCA}"/>
    <cellStyle name="Millares 6 4 5 2 2 4" xfId="52630" xr:uid="{F5ED9AC4-B845-40A7-B5FA-1E1CC9D42078}"/>
    <cellStyle name="Millares 6 4 5 2 3" xfId="14053" xr:uid="{E46386BA-D582-4191-80EE-FE6D06822EB2}"/>
    <cellStyle name="Millares 6 4 5 2 3 2" xfId="36947" xr:uid="{F64A03C6-5659-4AB9-8BA6-8B0337807D79}"/>
    <cellStyle name="Millares 6 4 5 2 4" xfId="25506" xr:uid="{E22EC0B5-1395-4962-847D-D94D32868E41}"/>
    <cellStyle name="Millares 6 4 5 2 5" xfId="48389" xr:uid="{71E06034-3C44-49C0-B835-FB934DC0BC05}"/>
    <cellStyle name="Millares 6 4 5 3" xfId="5526" xr:uid="{DBE307DC-6CF0-4F75-9627-8CAEA35A59F9}"/>
    <cellStyle name="Millares 6 4 5 3 2" xfId="16978" xr:uid="{313EBBD9-8EF9-4820-9C47-FEBE9C11AC46}"/>
    <cellStyle name="Millares 6 4 5 3 2 2" xfId="39872" xr:uid="{C3A58CE9-5362-47D5-8C94-C762A4CE2BA4}"/>
    <cellStyle name="Millares 6 4 5 3 3" xfId="28431" xr:uid="{D45F21DA-C06A-4193-9AA0-FB488BFFFC0D}"/>
    <cellStyle name="Millares 6 4 5 3 4" xfId="51313" xr:uid="{A739555C-01EB-4AC5-97FB-81CDD03558D1}"/>
    <cellStyle name="Millares 6 4 5 4" xfId="12736" xr:uid="{53C6F2A8-F11A-407A-BC17-9CF15D797183}"/>
    <cellStyle name="Millares 6 4 5 4 2" xfId="35630" xr:uid="{F02C2651-8DD0-4A7A-8C64-B7475763C75F}"/>
    <cellStyle name="Millares 6 4 5 5" xfId="24189" xr:uid="{C98A5B17-9DA7-4A6C-A97E-2863CB94F012}"/>
    <cellStyle name="Millares 6 4 5 6" xfId="47072" xr:uid="{C97054D8-F408-45CC-96C9-9CBB42F54BCE}"/>
    <cellStyle name="Millares 6 4 6" xfId="1541" xr:uid="{410CF761-51D6-474E-BCD8-ADA1418B0103}"/>
    <cellStyle name="Millares 6 4 6 2" xfId="5789" xr:uid="{C2A3555A-0745-4AC7-916F-F0690457FB63}"/>
    <cellStyle name="Millares 6 4 6 2 2" xfId="17241" xr:uid="{CC3661D2-6100-43FB-824E-E2D4121DED03}"/>
    <cellStyle name="Millares 6 4 6 2 2 2" xfId="40135" xr:uid="{1BA0EE04-455D-4403-976D-AC0ED824CBCF}"/>
    <cellStyle name="Millares 6 4 6 2 3" xfId="28694" xr:uid="{94014853-1D0F-4930-AAE8-348CDF312508}"/>
    <cellStyle name="Millares 6 4 6 2 4" xfId="51576" xr:uid="{BE462A09-23DD-48FF-AF1B-B782EC56B19D}"/>
    <cellStyle name="Millares 6 4 6 3" xfId="12999" xr:uid="{D066192B-8B34-436E-8218-5A7A0E56D97B}"/>
    <cellStyle name="Millares 6 4 6 3 2" xfId="35893" xr:uid="{C11FF800-B95F-41BB-8804-5E99EF7723C6}"/>
    <cellStyle name="Millares 6 4 6 4" xfId="24452" xr:uid="{F7A4E6D3-6690-4AB0-A152-3B8B1BB6B214}"/>
    <cellStyle name="Millares 6 4 6 5" xfId="47335" xr:uid="{1D15E027-BFFB-4902-94CB-CBB1E24A174A}"/>
    <cellStyle name="Millares 6 4 7" xfId="2863" xr:uid="{D9D4B4ED-B8AB-4052-84A4-650C2A561B02}"/>
    <cellStyle name="Millares 6 4 7 2" xfId="7107" xr:uid="{16F56A6C-B3AC-41D8-9E98-9DAF3A43536B}"/>
    <cellStyle name="Millares 6 4 7 2 2" xfId="18559" xr:uid="{CE23DCDF-B345-4176-B342-AD99DF21FB72}"/>
    <cellStyle name="Millares 6 4 7 2 2 2" xfId="41453" xr:uid="{42083BF0-CBCA-4BEB-BBD2-CD81E85845E8}"/>
    <cellStyle name="Millares 6 4 7 2 3" xfId="30012" xr:uid="{B621E26F-E1CA-45BF-BF23-2A4BE0FA284B}"/>
    <cellStyle name="Millares 6 4 7 2 4" xfId="52894" xr:uid="{84E2BBD4-FCCE-4DEE-AB5A-3F6814EC0406}"/>
    <cellStyle name="Millares 6 4 7 3" xfId="14317" xr:uid="{26007667-AADA-4DBD-BBEE-2A59063CC095}"/>
    <cellStyle name="Millares 6 4 7 3 2" xfId="37211" xr:uid="{B1C025DC-D4A4-41BC-BED7-ED4D7BB234F6}"/>
    <cellStyle name="Millares 6 4 7 4" xfId="25770" xr:uid="{AE40B386-E750-443F-BD68-296FA8556974}"/>
    <cellStyle name="Millares 6 4 7 5" xfId="48652" xr:uid="{645C3D1E-10A6-4E2B-A99B-0FF8758894A2}"/>
    <cellStyle name="Millares 6 4 8" xfId="3123" xr:uid="{146092FC-EB03-458A-861C-30721A5AE75E}"/>
    <cellStyle name="Millares 6 4 8 2" xfId="7366" xr:uid="{1C5651DA-E94C-46C9-BE33-93C1B390C751}"/>
    <cellStyle name="Millares 6 4 8 2 2" xfId="18818" xr:uid="{C8909A4F-08B6-4BF2-9372-94C1624439D2}"/>
    <cellStyle name="Millares 6 4 8 2 2 2" xfId="41712" xr:uid="{9059AEF4-AFBA-41A3-8F06-90D0E01F5457}"/>
    <cellStyle name="Millares 6 4 8 2 3" xfId="30271" xr:uid="{91FF91A8-90CB-4741-AD24-31C97B64F289}"/>
    <cellStyle name="Millares 6 4 8 2 4" xfId="53153" xr:uid="{3246230D-8E6C-4C37-8392-F09EE7D55527}"/>
    <cellStyle name="Millares 6 4 8 3" xfId="14576" xr:uid="{5472ABAE-CFC3-48CC-98F3-55A9CB150E0F}"/>
    <cellStyle name="Millares 6 4 8 3 2" xfId="37470" xr:uid="{15580CB4-6F95-4C74-9D11-8578115E8EDC}"/>
    <cellStyle name="Millares 6 4 8 4" xfId="26029" xr:uid="{2EC51CDB-2009-46EE-BE90-64AD88B64F6F}"/>
    <cellStyle name="Millares 6 4 8 5" xfId="48911" xr:uid="{A7B7C070-2C3E-43EB-A759-1A0BF6BACCB0}"/>
    <cellStyle name="Millares 6 4 9" xfId="3385" xr:uid="{D34DBB97-33B9-4E04-8D37-75032DBF1ACD}"/>
    <cellStyle name="Millares 6 4 9 2" xfId="7628" xr:uid="{40412FC6-8133-4869-9834-2E7F2938C876}"/>
    <cellStyle name="Millares 6 4 9 2 2" xfId="19080" xr:uid="{F0A925B4-F79E-4A84-8E6C-6098F6A25405}"/>
    <cellStyle name="Millares 6 4 9 2 2 2" xfId="41974" xr:uid="{3B4D2B2C-CF98-46D7-ABFF-256B2DEA6E4E}"/>
    <cellStyle name="Millares 6 4 9 2 3" xfId="30533" xr:uid="{EB6F9A4D-463C-4B83-95E5-E91F506E19CF}"/>
    <cellStyle name="Millares 6 4 9 2 4" xfId="53415" xr:uid="{893ABF61-6828-4BA3-93AF-6DDD27FE3605}"/>
    <cellStyle name="Millares 6 4 9 3" xfId="14838" xr:uid="{43583A73-AABE-4D38-AC47-7781C65FF539}"/>
    <cellStyle name="Millares 6 4 9 3 2" xfId="37732" xr:uid="{CD6552EE-36AB-4435-A7ED-EE5E42104C83}"/>
    <cellStyle name="Millares 6 4 9 4" xfId="26291" xr:uid="{40BBB994-1F8A-4C48-A51C-7CC02014C25F}"/>
    <cellStyle name="Millares 6 4 9 5" xfId="49173" xr:uid="{49924CF2-3E49-4445-BB4D-52A1E548226F}"/>
    <cellStyle name="Millares 6 5" xfId="259" xr:uid="{25BAE493-D58E-4078-98D2-34302BCFED0F}"/>
    <cellStyle name="Millares 6 5 10" xfId="4493" xr:uid="{1D537BEE-C625-48AC-93FF-18ED96976577}"/>
    <cellStyle name="Millares 6 5 10 2" xfId="15945" xr:uid="{380C2A4E-5FCE-4047-B5B5-AFA156748783}"/>
    <cellStyle name="Millares 6 5 10 2 2" xfId="38839" xr:uid="{88B59B4F-4BE7-42D0-A1C8-D48A3A353543}"/>
    <cellStyle name="Millares 6 5 10 3" xfId="27398" xr:uid="{CB6F8982-9EBF-40FA-8F05-521D6B0EB219}"/>
    <cellStyle name="Millares 6 5 10 4" xfId="50280" xr:uid="{C579511C-32C2-46BD-B12B-B36A91008272}"/>
    <cellStyle name="Millares 6 5 11" xfId="8773" xr:uid="{93B17202-29AC-4CB0-BA88-851970D40FCA}"/>
    <cellStyle name="Millares 6 5 11 2" xfId="20217" xr:uid="{30F9A220-A306-44D8-981D-10FC91BADFCC}"/>
    <cellStyle name="Millares 6 5 11 2 2" xfId="43111" xr:uid="{853CD211-85F7-4B1D-A0F5-DFBD8421B775}"/>
    <cellStyle name="Millares 6 5 11 3" xfId="31670" xr:uid="{75AE0179-51CE-4E89-AB07-5096D1FAF86A}"/>
    <cellStyle name="Millares 6 5 11 4" xfId="54552" xr:uid="{AC554EAC-F84C-46FF-8DE5-8A464D85E944}"/>
    <cellStyle name="Millares 6 5 12" xfId="9035" xr:uid="{34FC8605-14C1-4204-AD5F-8BD00298E856}"/>
    <cellStyle name="Millares 6 5 12 2" xfId="20479" xr:uid="{D07A6279-54FD-44C9-984F-392ABC6CA70B}"/>
    <cellStyle name="Millares 6 5 12 2 2" xfId="43373" xr:uid="{54417B64-A5C8-4B95-8428-E48DCB28D71C}"/>
    <cellStyle name="Millares 6 5 12 3" xfId="31932" xr:uid="{83C09726-B29C-471F-B2ED-1CF3C9DD251B}"/>
    <cellStyle name="Millares 6 5 12 4" xfId="54814" xr:uid="{32E5B8E8-D207-47E8-A580-675C783DD7AC}"/>
    <cellStyle name="Millares 6 5 13" xfId="9302" xr:uid="{4D00E83F-237E-41A2-BB48-24C59BCD7110}"/>
    <cellStyle name="Millares 6 5 13 2" xfId="20746" xr:uid="{F4988456-9AAA-4B96-8037-CE9FDEA2CE06}"/>
    <cellStyle name="Millares 6 5 13 2 2" xfId="43640" xr:uid="{944BB8BB-D695-41FA-9A79-677DE19F3EF5}"/>
    <cellStyle name="Millares 6 5 13 3" xfId="32199" xr:uid="{4869DA19-E38E-435C-B742-7467957D3E06}"/>
    <cellStyle name="Millares 6 5 13 4" xfId="55081" xr:uid="{C0BFC2E2-2D97-477B-98B2-AA4AA1B7867A}"/>
    <cellStyle name="Millares 6 5 14" xfId="9574" xr:uid="{AE2D69AC-37D6-4D87-B5E9-C5DE5C84BF63}"/>
    <cellStyle name="Millares 6 5 14 2" xfId="21017" xr:uid="{912C44A0-3EF8-4796-9D14-D34F283CCA2D}"/>
    <cellStyle name="Millares 6 5 14 2 2" xfId="43911" xr:uid="{53905B42-C978-4F59-ABB5-1213976FBE4A}"/>
    <cellStyle name="Millares 6 5 14 3" xfId="32470" xr:uid="{C0030073-27C7-4270-9F9D-1A6FF5B4F692}"/>
    <cellStyle name="Millares 6 5 15" xfId="10658" xr:uid="{180FF441-4201-4D19-8BE6-31B08A114E94}"/>
    <cellStyle name="Millares 6 5 15 2" xfId="22101" xr:uid="{2E66A389-BE81-4C71-B030-600890098332}"/>
    <cellStyle name="Millares 6 5 15 2 2" xfId="44995" xr:uid="{7B1BC26A-26AB-4CA0-A472-D61CE0F80573}"/>
    <cellStyle name="Millares 6 5 15 3" xfId="33554" xr:uid="{EEB0F0AF-D56C-4570-BB1A-E2B88007F47D}"/>
    <cellStyle name="Millares 6 5 16" xfId="11723" xr:uid="{8B71F7BF-E37D-479C-92A0-232117F22D45}"/>
    <cellStyle name="Millares 6 5 16 2" xfId="34617" xr:uid="{5E3C4FB7-88FD-4879-AF27-406F28E9B48E}"/>
    <cellStyle name="Millares 6 5 17" xfId="23176" xr:uid="{CF302020-3FC5-4B46-92F2-424CCB1517E5}"/>
    <cellStyle name="Millares 6 5 18" xfId="46059" xr:uid="{C4D8FD43-AAC8-411A-AFF7-26D603CAE30D}"/>
    <cellStyle name="Millares 6 5 2" xfId="380" xr:uid="{D196D04D-99C6-4B1F-804A-BA738ED9B180}"/>
    <cellStyle name="Millares 6 5 2 10" xfId="8889" xr:uid="{C1EB67CC-C0FC-4C7D-9BFC-BE5FA5194405}"/>
    <cellStyle name="Millares 6 5 2 10 2" xfId="20333" xr:uid="{AE20F287-CB91-4BCE-89A9-4BA205D55205}"/>
    <cellStyle name="Millares 6 5 2 10 2 2" xfId="43227" xr:uid="{3DA3D5F6-4400-4B2C-8F37-A1FC5E474823}"/>
    <cellStyle name="Millares 6 5 2 10 3" xfId="31786" xr:uid="{FA28E663-9DCD-4057-9AD2-CFB6E9773FAB}"/>
    <cellStyle name="Millares 6 5 2 10 4" xfId="54668" xr:uid="{70C2E87B-FDBE-4FD7-8DBB-96B01C81464E}"/>
    <cellStyle name="Millares 6 5 2 11" xfId="9151" xr:uid="{76DCEC83-2FBA-48C0-B55E-2ED062ED6CA1}"/>
    <cellStyle name="Millares 6 5 2 11 2" xfId="20595" xr:uid="{117023C0-EFD2-4A7D-B476-7D40C067EB23}"/>
    <cellStyle name="Millares 6 5 2 11 2 2" xfId="43489" xr:uid="{B06E9571-125A-4EE4-ADEB-5E538D15A480}"/>
    <cellStyle name="Millares 6 5 2 11 3" xfId="32048" xr:uid="{445B67CD-879A-414A-A484-FC7746308C2E}"/>
    <cellStyle name="Millares 6 5 2 11 4" xfId="54930" xr:uid="{965F1CD8-3025-405A-8EB3-F4209A764260}"/>
    <cellStyle name="Millares 6 5 2 12" xfId="9418" xr:uid="{5F83A79D-D34F-403C-82F3-F3D4DD42699A}"/>
    <cellStyle name="Millares 6 5 2 12 2" xfId="20862" xr:uid="{743E173B-674F-47F4-BC03-51E86F16F3B8}"/>
    <cellStyle name="Millares 6 5 2 12 2 2" xfId="43756" xr:uid="{79472F18-BAD0-445D-A933-DB34DFA2008B}"/>
    <cellStyle name="Millares 6 5 2 12 3" xfId="32315" xr:uid="{BDBEC137-19E1-43C6-831E-533BBA22F20D}"/>
    <cellStyle name="Millares 6 5 2 12 4" xfId="55197" xr:uid="{41477385-5116-48B5-B45D-0C656B2CBAB1}"/>
    <cellStyle name="Millares 6 5 2 13" xfId="9690" xr:uid="{E6B7F1C8-4294-48F3-B01D-419F95841167}"/>
    <cellStyle name="Millares 6 5 2 13 2" xfId="21133" xr:uid="{E5DB8611-1342-4F1B-BBBA-CA01DBF462EC}"/>
    <cellStyle name="Millares 6 5 2 13 2 2" xfId="44027" xr:uid="{5FCF1E12-4115-4961-B9FE-A0C1F68773E8}"/>
    <cellStyle name="Millares 6 5 2 13 3" xfId="32586" xr:uid="{C7A33A35-8F05-4AE9-9FB9-4638D0E0F3BE}"/>
    <cellStyle name="Millares 6 5 2 14" xfId="10774" xr:uid="{B91EC173-7B76-4F56-83EA-341B2269EB07}"/>
    <cellStyle name="Millares 6 5 2 14 2" xfId="22217" xr:uid="{C8F1276F-0C57-4932-88B4-3A27C38EC8A4}"/>
    <cellStyle name="Millares 6 5 2 14 2 2" xfId="45111" xr:uid="{13D92AAE-9225-4722-B0C1-6A352C3A504F}"/>
    <cellStyle name="Millares 6 5 2 14 3" xfId="33670" xr:uid="{DC730F94-682C-4C17-B970-BA619B511076}"/>
    <cellStyle name="Millares 6 5 2 15" xfId="11839" xr:uid="{C68DEAFC-9469-4E2B-AA5B-4D1E285D7985}"/>
    <cellStyle name="Millares 6 5 2 15 2" xfId="34733" xr:uid="{FDEA8710-E699-4628-8A75-F1D3D45C1524}"/>
    <cellStyle name="Millares 6 5 2 16" xfId="23292" xr:uid="{91A3444A-171C-4D28-9645-FC6D170B4833}"/>
    <cellStyle name="Millares 6 5 2 17" xfId="46175" xr:uid="{26B46EC2-4C48-473F-8EAF-0CBD56244935}"/>
    <cellStyle name="Millares 6 5 2 2" xfId="643" xr:uid="{1D2DF3C7-313B-465F-8CD5-A0313FC14602}"/>
    <cellStyle name="Millares 6 5 2 2 10" xfId="46438" xr:uid="{03D2D598-64E7-4026-8051-EA4868F69AA0}"/>
    <cellStyle name="Millares 6 5 2 2 2" xfId="1171" xr:uid="{FABA69A2-9A82-456A-928C-6E148D366CAA}"/>
    <cellStyle name="Millares 6 5 2 2 2 2" xfId="2488" xr:uid="{FD3BDEE3-840E-4B39-A321-7B2F211E64B6}"/>
    <cellStyle name="Millares 6 5 2 2 2 2 2" xfId="6736" xr:uid="{03AB2376-4241-43FF-BDBF-DFC7ACD30429}"/>
    <cellStyle name="Millares 6 5 2 2 2 2 2 2" xfId="18188" xr:uid="{E78C7FBD-17F6-45B4-94DC-82C804F0323A}"/>
    <cellStyle name="Millares 6 5 2 2 2 2 2 2 2" xfId="41082" xr:uid="{EB55D06B-007A-4B2C-8ED2-B0AED8D3BCCD}"/>
    <cellStyle name="Millares 6 5 2 2 2 2 2 3" xfId="29641" xr:uid="{1009FB9E-0A1B-4560-B1CD-583031F9EDEB}"/>
    <cellStyle name="Millares 6 5 2 2 2 2 2 4" xfId="52523" xr:uid="{47B42568-0F05-435A-84BF-837BEF4DFDA1}"/>
    <cellStyle name="Millares 6 5 2 2 2 2 3" xfId="13946" xr:uid="{B904EE51-1B3C-4309-95B9-C04C7D0A870F}"/>
    <cellStyle name="Millares 6 5 2 2 2 2 3 2" xfId="36840" xr:uid="{0D4E56DF-F7F4-428F-BE9B-5C0AE076CED8}"/>
    <cellStyle name="Millares 6 5 2 2 2 2 4" xfId="25399" xr:uid="{2936ACCE-3222-4375-82EF-CB3085EDA6B5}"/>
    <cellStyle name="Millares 6 5 2 2 2 2 5" xfId="48282" xr:uid="{7B499CBB-3B74-4DC5-B9BA-211EB51C0D15}"/>
    <cellStyle name="Millares 6 5 2 2 2 3" xfId="4332" xr:uid="{EC882BEC-BAD7-402A-9951-2FAC0B8C3041}"/>
    <cellStyle name="Millares 6 5 2 2 2 3 2" xfId="8575" xr:uid="{EB9A8348-08D1-4931-A5EE-6741FF5F16D6}"/>
    <cellStyle name="Millares 6 5 2 2 2 3 2 2" xfId="20027" xr:uid="{BD0D904D-A7C0-4EDF-895A-41027024FF85}"/>
    <cellStyle name="Millares 6 5 2 2 2 3 2 2 2" xfId="42921" xr:uid="{C6EE1C95-DA61-4DD0-850E-08A3F7AB55CE}"/>
    <cellStyle name="Millares 6 5 2 2 2 3 2 3" xfId="31480" xr:uid="{F198F0A5-2098-4354-AAFA-A941FF1E4C5C}"/>
    <cellStyle name="Millares 6 5 2 2 2 3 2 4" xfId="54362" xr:uid="{DEAA216F-06C0-4ADB-A932-872815988786}"/>
    <cellStyle name="Millares 6 5 2 2 2 3 3" xfId="15785" xr:uid="{C213CF2B-3F79-4593-95A7-34710C3E114E}"/>
    <cellStyle name="Millares 6 5 2 2 2 3 3 2" xfId="38679" xr:uid="{9132D2EE-CA66-4E18-8062-5945FCD658D1}"/>
    <cellStyle name="Millares 6 5 2 2 2 3 4" xfId="27238" xr:uid="{D5C3444B-C6D0-4DB7-AE2D-D1593065EE4F}"/>
    <cellStyle name="Millares 6 5 2 2 2 3 5" xfId="50120" xr:uid="{CC06CEBC-8D9D-49E3-924B-A670C85518E2}"/>
    <cellStyle name="Millares 6 5 2 2 2 4" xfId="5419" xr:uid="{F1DBD0AC-8FE0-40B4-ADD4-058CDEA87597}"/>
    <cellStyle name="Millares 6 5 2 2 2 4 2" xfId="16871" xr:uid="{669528F4-C41E-4EA0-85F6-1D8C4FEAF270}"/>
    <cellStyle name="Millares 6 5 2 2 2 4 2 2" xfId="39765" xr:uid="{0A50B7A0-E65A-414F-9E3B-B1A68E2C5D50}"/>
    <cellStyle name="Millares 6 5 2 2 2 4 3" xfId="28324" xr:uid="{A921471E-11E9-4764-B165-A48308CD05F9}"/>
    <cellStyle name="Millares 6 5 2 2 2 4 4" xfId="51206" xr:uid="{651155BF-8D18-43F1-8068-1DD954FC946F}"/>
    <cellStyle name="Millares 6 5 2 2 2 5" xfId="10480" xr:uid="{6F34347F-4888-4BA7-84EC-AE037AED2D81}"/>
    <cellStyle name="Millares 6 5 2 2 2 5 2" xfId="21923" xr:uid="{5FFA24AE-5BDF-4A1B-895B-B00A78E692B1}"/>
    <cellStyle name="Millares 6 5 2 2 2 5 2 2" xfId="44817" xr:uid="{A92DCC55-3570-4F02-B6D4-939E0B257D79}"/>
    <cellStyle name="Millares 6 5 2 2 2 5 3" xfId="33376" xr:uid="{FD36CB83-AEE2-4476-A3C4-0EA1ECB26A79}"/>
    <cellStyle name="Millares 6 5 2 2 2 6" xfId="11564" xr:uid="{28308762-377A-4BBC-ADD0-FB3537C1A5C9}"/>
    <cellStyle name="Millares 6 5 2 2 2 6 2" xfId="23007" xr:uid="{D8E30D1A-2BD7-4E6C-B2CD-E8B05D50BA48}"/>
    <cellStyle name="Millares 6 5 2 2 2 6 2 2" xfId="45901" xr:uid="{3A606153-8560-4DB9-885A-416420B68701}"/>
    <cellStyle name="Millares 6 5 2 2 2 6 3" xfId="34460" xr:uid="{440203D5-8460-4A04-8FCB-791D6993738F}"/>
    <cellStyle name="Millares 6 5 2 2 2 7" xfId="12629" xr:uid="{492C1652-C151-4102-9DC8-ECFFE8A7A379}"/>
    <cellStyle name="Millares 6 5 2 2 2 7 2" xfId="35523" xr:uid="{AF96F912-8777-47B1-97AF-78EE895087CD}"/>
    <cellStyle name="Millares 6 5 2 2 2 8" xfId="24082" xr:uid="{4B17608E-C5EE-4DCD-B301-EEF134C2F160}"/>
    <cellStyle name="Millares 6 5 2 2 2 9" xfId="46965" xr:uid="{11F13D8D-B7FF-4C70-8F6F-F3A1B424AAFC}"/>
    <cellStyle name="Millares 6 5 2 2 3" xfId="1961" xr:uid="{B59FB1C2-8222-44A1-9DB6-81D2072C36DB}"/>
    <cellStyle name="Millares 6 5 2 2 3 2" xfId="6209" xr:uid="{795EBA4F-4564-425B-A7AD-7AD06AF4393C}"/>
    <cellStyle name="Millares 6 5 2 2 3 2 2" xfId="17661" xr:uid="{12A5BCA0-2CB5-42E0-9C5A-333379BAA2B2}"/>
    <cellStyle name="Millares 6 5 2 2 3 2 2 2" xfId="40555" xr:uid="{C175ED1D-D18F-4F88-B108-1A28CD2697CD}"/>
    <cellStyle name="Millares 6 5 2 2 3 2 3" xfId="29114" xr:uid="{070F616C-FCD4-4A1D-B096-1B0AA5A1E747}"/>
    <cellStyle name="Millares 6 5 2 2 3 2 4" xfId="51996" xr:uid="{50AAB473-EB6E-41A6-ABDE-219895A5109C}"/>
    <cellStyle name="Millares 6 5 2 2 3 3" xfId="13419" xr:uid="{07900A20-8164-4057-8C63-3AD8091A3658}"/>
    <cellStyle name="Millares 6 5 2 2 3 3 2" xfId="36313" xr:uid="{B6DB1D21-B043-4B12-A7DC-CEFB5E8C5613}"/>
    <cellStyle name="Millares 6 5 2 2 3 4" xfId="24872" xr:uid="{EF91D3DE-3197-4342-8E00-1CA318635FB8}"/>
    <cellStyle name="Millares 6 5 2 2 3 5" xfId="47755" xr:uid="{2A5C960B-99A4-4906-89E8-3302EAE9D00C}"/>
    <cellStyle name="Millares 6 5 2 2 4" xfId="3805" xr:uid="{963BB836-A1A2-457C-B294-8D2C3D4EBC96}"/>
    <cellStyle name="Millares 6 5 2 2 4 2" xfId="8048" xr:uid="{25650140-E469-4BD3-A9A4-275BBB8EC940}"/>
    <cellStyle name="Millares 6 5 2 2 4 2 2" xfId="19500" xr:uid="{48225494-0276-478F-B5EF-CC9BF73353A7}"/>
    <cellStyle name="Millares 6 5 2 2 4 2 2 2" xfId="42394" xr:uid="{5EDF49F3-FE1F-43FD-B244-A17DAF7F9EBD}"/>
    <cellStyle name="Millares 6 5 2 2 4 2 3" xfId="30953" xr:uid="{30CCBF20-E617-40A7-A20C-028BED23C119}"/>
    <cellStyle name="Millares 6 5 2 2 4 2 4" xfId="53835" xr:uid="{6F608CC5-10C8-4F5E-9617-40CB1855034C}"/>
    <cellStyle name="Millares 6 5 2 2 4 3" xfId="15258" xr:uid="{62FB82BC-EFBF-4AE6-8F81-93A85D0BE54A}"/>
    <cellStyle name="Millares 6 5 2 2 4 3 2" xfId="38152" xr:uid="{89E20BA4-B866-4510-82BE-D95C61834195}"/>
    <cellStyle name="Millares 6 5 2 2 4 4" xfId="26711" xr:uid="{70B8B51C-45F0-4B66-8526-7F8185BFDE8B}"/>
    <cellStyle name="Millares 6 5 2 2 4 5" xfId="49593" xr:uid="{B43660D9-9D35-4794-B08A-A1C9E1918BB6}"/>
    <cellStyle name="Millares 6 5 2 2 5" xfId="4892" xr:uid="{EC0FCF6A-007E-4728-9E40-35E437D02321}"/>
    <cellStyle name="Millares 6 5 2 2 5 2" xfId="16344" xr:uid="{EE57471B-597D-438D-8447-4074AAEB12AB}"/>
    <cellStyle name="Millares 6 5 2 2 5 2 2" xfId="39238" xr:uid="{E2DCC9B5-CB50-4F4C-B470-E95FF142A838}"/>
    <cellStyle name="Millares 6 5 2 2 5 3" xfId="27797" xr:uid="{D915D5E1-EF78-4A26-9132-D608106349DD}"/>
    <cellStyle name="Millares 6 5 2 2 5 4" xfId="50679" xr:uid="{ED7AE766-9E26-416B-AB11-548DB2AED524}"/>
    <cellStyle name="Millares 6 5 2 2 6" xfId="9953" xr:uid="{AC64647B-AE79-4B34-87D8-5118443BCFCB}"/>
    <cellStyle name="Millares 6 5 2 2 6 2" xfId="21396" xr:uid="{AAC38137-2D8E-46E1-A471-0F860EE9A3CE}"/>
    <cellStyle name="Millares 6 5 2 2 6 2 2" xfId="44290" xr:uid="{01542522-DEB9-4B75-84C4-98DA9E7F9E94}"/>
    <cellStyle name="Millares 6 5 2 2 6 3" xfId="32849" xr:uid="{E011D7AF-843A-4460-A204-0EFC92ED41A4}"/>
    <cellStyle name="Millares 6 5 2 2 7" xfId="11037" xr:uid="{EC8ADA70-72A3-4219-9557-10D1E7CF0A92}"/>
    <cellStyle name="Millares 6 5 2 2 7 2" xfId="22480" xr:uid="{C0A56D8D-FFAE-42B5-9FFA-C70CE5AD3402}"/>
    <cellStyle name="Millares 6 5 2 2 7 2 2" xfId="45374" xr:uid="{5F9E9F25-383E-4A94-B80E-6C9546124816}"/>
    <cellStyle name="Millares 6 5 2 2 7 3" xfId="33933" xr:uid="{C49A617F-0306-4C53-B220-B3DE80D6F592}"/>
    <cellStyle name="Millares 6 5 2 2 8" xfId="12102" xr:uid="{D445B23C-CDA0-4688-BD5D-128CCC5DA9D6}"/>
    <cellStyle name="Millares 6 5 2 2 8 2" xfId="34996" xr:uid="{5CC488AF-0188-4C51-87B7-36064B634570}"/>
    <cellStyle name="Millares 6 5 2 2 9" xfId="23555" xr:uid="{A60883C2-AE15-4B37-B781-16CDC366C2BB}"/>
    <cellStyle name="Millares 6 5 2 3" xfId="908" xr:uid="{5B4E7342-6E2A-43CE-A428-5A90A4829032}"/>
    <cellStyle name="Millares 6 5 2 3 2" xfId="2225" xr:uid="{E0488B75-3A02-41CD-826C-2E6DF3F9235A}"/>
    <cellStyle name="Millares 6 5 2 3 2 2" xfId="6473" xr:uid="{E20B7D98-1A10-4807-9D7B-C14E21851DE5}"/>
    <cellStyle name="Millares 6 5 2 3 2 2 2" xfId="17925" xr:uid="{6C312B98-6EAB-42B5-B8A0-1564BB3C96A7}"/>
    <cellStyle name="Millares 6 5 2 3 2 2 2 2" xfId="40819" xr:uid="{303010F6-DD77-4BC9-AAF4-82AE7F64A88C}"/>
    <cellStyle name="Millares 6 5 2 3 2 2 3" xfId="29378" xr:uid="{0639876D-8868-4EE9-8549-166F497687E5}"/>
    <cellStyle name="Millares 6 5 2 3 2 2 4" xfId="52260" xr:uid="{E3C6D500-8BC9-482A-8886-F2136C4BADE3}"/>
    <cellStyle name="Millares 6 5 2 3 2 3" xfId="13683" xr:uid="{6804E28A-3C93-4815-B1D7-1170CDBA2008}"/>
    <cellStyle name="Millares 6 5 2 3 2 3 2" xfId="36577" xr:uid="{231943BD-5453-44B0-AC78-8949EA50B901}"/>
    <cellStyle name="Millares 6 5 2 3 2 4" xfId="25136" xr:uid="{A0DFDF55-AB91-40CF-AEAB-AAF2D34A6F1C}"/>
    <cellStyle name="Millares 6 5 2 3 2 5" xfId="48019" xr:uid="{3857E8AE-F0B8-4788-9922-D5E47EBBEB5F}"/>
    <cellStyle name="Millares 6 5 2 3 3" xfId="4069" xr:uid="{2FC4F404-D68B-4A73-A2F7-675805DE4260}"/>
    <cellStyle name="Millares 6 5 2 3 3 2" xfId="8312" xr:uid="{22C61969-9BDB-406D-BCE1-84478FEBF076}"/>
    <cellStyle name="Millares 6 5 2 3 3 2 2" xfId="19764" xr:uid="{203A32F5-B01D-4215-812A-FC3F525DFCF8}"/>
    <cellStyle name="Millares 6 5 2 3 3 2 2 2" xfId="42658" xr:uid="{5B5EED83-02F0-445F-8B81-5276D6CD147E}"/>
    <cellStyle name="Millares 6 5 2 3 3 2 3" xfId="31217" xr:uid="{016CF17F-512C-4F96-B991-9B63CB44E586}"/>
    <cellStyle name="Millares 6 5 2 3 3 2 4" xfId="54099" xr:uid="{DCCF4295-E39C-4EA1-B295-FF18216FC62E}"/>
    <cellStyle name="Millares 6 5 2 3 3 3" xfId="15522" xr:uid="{B64931DD-4563-44A5-B572-75F2762B24F5}"/>
    <cellStyle name="Millares 6 5 2 3 3 3 2" xfId="38416" xr:uid="{F75C0CBB-C0D4-4C08-A1CC-C9015252FDE2}"/>
    <cellStyle name="Millares 6 5 2 3 3 4" xfId="26975" xr:uid="{8A8B6867-F376-4B92-9479-1E54B6B31A12}"/>
    <cellStyle name="Millares 6 5 2 3 3 5" xfId="49857" xr:uid="{D4BF9B7D-FCFA-4D4F-930F-99ED2105035A}"/>
    <cellStyle name="Millares 6 5 2 3 4" xfId="5156" xr:uid="{8C13EF65-76BD-466E-A1E1-5F0241DAF259}"/>
    <cellStyle name="Millares 6 5 2 3 4 2" xfId="16608" xr:uid="{0C37A436-EA0F-4503-B73C-B00DB98F1907}"/>
    <cellStyle name="Millares 6 5 2 3 4 2 2" xfId="39502" xr:uid="{52582359-89E3-4155-AD32-D8239235E519}"/>
    <cellStyle name="Millares 6 5 2 3 4 3" xfId="28061" xr:uid="{2B8EAA1C-B408-40C6-8F74-94385867D55B}"/>
    <cellStyle name="Millares 6 5 2 3 4 4" xfId="50943" xr:uid="{4444E756-5F46-4CE7-B627-BD35FE28967A}"/>
    <cellStyle name="Millares 6 5 2 3 5" xfId="10217" xr:uid="{A3DCDA82-829F-470A-A29A-6599F8F24E5A}"/>
    <cellStyle name="Millares 6 5 2 3 5 2" xfId="21660" xr:uid="{99E2572D-290E-4085-8E53-C3C7AAB98193}"/>
    <cellStyle name="Millares 6 5 2 3 5 2 2" xfId="44554" xr:uid="{80169DD5-7E72-4821-A451-5FE346A69363}"/>
    <cellStyle name="Millares 6 5 2 3 5 3" xfId="33113" xr:uid="{AF96024B-FC1A-4620-A013-5BAF046944CC}"/>
    <cellStyle name="Millares 6 5 2 3 6" xfId="11301" xr:uid="{9FD9B047-12D5-4597-B8C6-73FFD868BA5C}"/>
    <cellStyle name="Millares 6 5 2 3 6 2" xfId="22744" xr:uid="{ABA42872-C23F-4FF5-A507-C9FF359089F5}"/>
    <cellStyle name="Millares 6 5 2 3 6 2 2" xfId="45638" xr:uid="{E8E6542C-CDB7-4B04-B3CD-72CCD314E8EE}"/>
    <cellStyle name="Millares 6 5 2 3 6 3" xfId="34197" xr:uid="{6D350385-0525-4599-974B-5B52F08E01C4}"/>
    <cellStyle name="Millares 6 5 2 3 7" xfId="12366" xr:uid="{A601B77A-53F3-4FC9-B760-D022A9AC47FB}"/>
    <cellStyle name="Millares 6 5 2 3 7 2" xfId="35260" xr:uid="{8ACF0375-2C2A-4B62-9D13-A7D28312EFCE}"/>
    <cellStyle name="Millares 6 5 2 3 8" xfId="23819" xr:uid="{BB050B7D-7F47-453D-BD52-FBC04EDA3855}"/>
    <cellStyle name="Millares 6 5 2 3 9" xfId="46702" xr:uid="{20898264-AC52-4F74-B494-57789AE4E80C}"/>
    <cellStyle name="Millares 6 5 2 4" xfId="1436" xr:uid="{A8AFBB7F-3754-4A17-AD33-B9758FEDB3A3}"/>
    <cellStyle name="Millares 6 5 2 4 2" xfId="2753" xr:uid="{286DC2DE-6368-4251-93F1-27D10707322C}"/>
    <cellStyle name="Millares 6 5 2 4 2 2" xfId="7001" xr:uid="{6477A454-EC96-45E8-87F0-4A373E4AFB46}"/>
    <cellStyle name="Millares 6 5 2 4 2 2 2" xfId="18453" xr:uid="{452B2A81-1A3B-419B-92A6-B1255DBC86E7}"/>
    <cellStyle name="Millares 6 5 2 4 2 2 2 2" xfId="41347" xr:uid="{917BA065-903C-453D-996B-2E69BF29F5EE}"/>
    <cellStyle name="Millares 6 5 2 4 2 2 3" xfId="29906" xr:uid="{8437092F-C205-4969-A2BA-8DD7AB3A310E}"/>
    <cellStyle name="Millares 6 5 2 4 2 2 4" xfId="52788" xr:uid="{F747AF79-DDA9-4A60-8AB2-33CA2B5C9942}"/>
    <cellStyle name="Millares 6 5 2 4 2 3" xfId="14211" xr:uid="{D4E3BFB0-BC43-4F92-A005-FCAB0E4FBCD2}"/>
    <cellStyle name="Millares 6 5 2 4 2 3 2" xfId="37105" xr:uid="{D7830864-E467-4155-BC59-67A575024C20}"/>
    <cellStyle name="Millares 6 5 2 4 2 4" xfId="25664" xr:uid="{296C804B-F43E-46C7-910C-4E13926D499E}"/>
    <cellStyle name="Millares 6 5 2 4 2 5" xfId="48547" xr:uid="{1C81A4CE-DFB9-4FE0-A0A2-5D6F176576B7}"/>
    <cellStyle name="Millares 6 5 2 4 3" xfId="5684" xr:uid="{D69A3A67-1D88-489A-BA5B-6E7D81E0DCFC}"/>
    <cellStyle name="Millares 6 5 2 4 3 2" xfId="17136" xr:uid="{21DDE274-9A23-4F09-9A2D-91AD11A5D9E3}"/>
    <cellStyle name="Millares 6 5 2 4 3 2 2" xfId="40030" xr:uid="{AFDB59CD-5497-4613-8C90-676B8F5BB154}"/>
    <cellStyle name="Millares 6 5 2 4 3 3" xfId="28589" xr:uid="{75689BCB-C428-422E-8D17-38E35B81A5D4}"/>
    <cellStyle name="Millares 6 5 2 4 3 4" xfId="51471" xr:uid="{190B34EF-5EA4-48EA-A5B8-638283F98BD6}"/>
    <cellStyle name="Millares 6 5 2 4 4" xfId="12894" xr:uid="{DE97317E-458A-47B4-9694-90EA7E0969C5}"/>
    <cellStyle name="Millares 6 5 2 4 4 2" xfId="35788" xr:uid="{388C546E-FCC7-4047-8159-0F1C5C292C66}"/>
    <cellStyle name="Millares 6 5 2 4 5" xfId="24347" xr:uid="{33BF424F-C0F6-4E88-9044-F851EC965A9B}"/>
    <cellStyle name="Millares 6 5 2 4 6" xfId="47230" xr:uid="{4D4D903C-0477-4A0E-A750-68119056FFFE}"/>
    <cellStyle name="Millares 6 5 2 5" xfId="1698" xr:uid="{4AABA6CE-3A56-4BFC-B8F5-E14BAB7240C6}"/>
    <cellStyle name="Millares 6 5 2 5 2" xfId="5946" xr:uid="{51F02958-5160-421C-9046-C2C0E58B3BA3}"/>
    <cellStyle name="Millares 6 5 2 5 2 2" xfId="17398" xr:uid="{1574D3D5-0BEE-4148-8BCD-E63244EA4B79}"/>
    <cellStyle name="Millares 6 5 2 5 2 2 2" xfId="40292" xr:uid="{7000FF7B-5FD7-4236-87DB-0F3287904599}"/>
    <cellStyle name="Millares 6 5 2 5 2 3" xfId="28851" xr:uid="{9287C650-444B-4F7D-8D0D-60B441133154}"/>
    <cellStyle name="Millares 6 5 2 5 2 4" xfId="51733" xr:uid="{741DC298-7C83-4DC1-9452-E1828E2626F8}"/>
    <cellStyle name="Millares 6 5 2 5 3" xfId="13156" xr:uid="{55C7A650-AE75-4E78-9AF8-9AE4D85DD4A6}"/>
    <cellStyle name="Millares 6 5 2 5 3 2" xfId="36050" xr:uid="{71CB2456-C914-4D67-97BF-138B9BD225FB}"/>
    <cellStyle name="Millares 6 5 2 5 4" xfId="24609" xr:uid="{F30EC740-F650-4844-86AD-2D2964B35A53}"/>
    <cellStyle name="Millares 6 5 2 5 5" xfId="47492" xr:uid="{A1976A8E-240E-431F-9DC0-6A4227A4E009}"/>
    <cellStyle name="Millares 6 5 2 6" xfId="3021" xr:uid="{DEAA01D4-FAD8-48E6-AEEF-F1949EDCBEF9}"/>
    <cellStyle name="Millares 6 5 2 6 2" xfId="7264" xr:uid="{D7029C7D-221A-4633-B5C9-CB61E2269A5E}"/>
    <cellStyle name="Millares 6 5 2 6 2 2" xfId="18716" xr:uid="{1DC7744C-AA00-472F-AF9E-9B17FA98D6D7}"/>
    <cellStyle name="Millares 6 5 2 6 2 2 2" xfId="41610" xr:uid="{5435AF32-5017-4749-9FC2-B975EE94B015}"/>
    <cellStyle name="Millares 6 5 2 6 2 3" xfId="30169" xr:uid="{8CBDC8B1-7429-4675-99A9-6FEF0B750354}"/>
    <cellStyle name="Millares 6 5 2 6 2 4" xfId="53051" xr:uid="{7820BF4B-907B-484E-B2D3-29CDF48EA671}"/>
    <cellStyle name="Millares 6 5 2 6 3" xfId="14474" xr:uid="{85E53D0A-1D37-4229-8F78-8C21C4F9879A}"/>
    <cellStyle name="Millares 6 5 2 6 3 2" xfId="37368" xr:uid="{8465A90D-25F2-4691-AF44-4E6748B97248}"/>
    <cellStyle name="Millares 6 5 2 6 4" xfId="25927" xr:uid="{7A1BA720-2E25-4646-864C-5D8C9B5689F5}"/>
    <cellStyle name="Millares 6 5 2 6 5" xfId="48809" xr:uid="{5447D13E-117B-40A1-85AD-F9E7AD74D582}"/>
    <cellStyle name="Millares 6 5 2 7" xfId="3281" xr:uid="{70D0A606-6673-4739-9F9A-B5BD75FC37A0}"/>
    <cellStyle name="Millares 6 5 2 7 2" xfId="7524" xr:uid="{21F85FE3-94B2-49AD-8D3E-268872523A7A}"/>
    <cellStyle name="Millares 6 5 2 7 2 2" xfId="18976" xr:uid="{BF3799BA-9185-4260-ACD0-5BB6B5550DBF}"/>
    <cellStyle name="Millares 6 5 2 7 2 2 2" xfId="41870" xr:uid="{40AD5039-33B0-4403-84A3-40954C1AFB14}"/>
    <cellStyle name="Millares 6 5 2 7 2 3" xfId="30429" xr:uid="{C997F81D-3A86-4928-A9D6-AF82DF09E853}"/>
    <cellStyle name="Millares 6 5 2 7 2 4" xfId="53311" xr:uid="{6FB9D884-911D-402D-B95B-8A5BA3C23B97}"/>
    <cellStyle name="Millares 6 5 2 7 3" xfId="14734" xr:uid="{77B277E9-E19A-49BA-8354-F129C87DAFA7}"/>
    <cellStyle name="Millares 6 5 2 7 3 2" xfId="37628" xr:uid="{3F540DD9-7C80-4A5B-8557-3DDFFCF8895E}"/>
    <cellStyle name="Millares 6 5 2 7 4" xfId="26187" xr:uid="{820EA139-9644-430E-83CD-D00200B1DF1E}"/>
    <cellStyle name="Millares 6 5 2 7 5" xfId="49069" xr:uid="{C37E7D00-4967-4155-B6FC-654921C684B1}"/>
    <cellStyle name="Millares 6 5 2 8" xfId="3542" xr:uid="{DD126B36-067F-4CFF-BFC3-A1B180308C1C}"/>
    <cellStyle name="Millares 6 5 2 8 2" xfId="7785" xr:uid="{692DFA4D-8FA1-4ADD-B39C-999BC20ECFA9}"/>
    <cellStyle name="Millares 6 5 2 8 2 2" xfId="19237" xr:uid="{7E40601D-3C35-4CA4-B172-1880CED19201}"/>
    <cellStyle name="Millares 6 5 2 8 2 2 2" xfId="42131" xr:uid="{23AADEA6-32A1-4EF0-9E06-D8DFC4397C2A}"/>
    <cellStyle name="Millares 6 5 2 8 2 3" xfId="30690" xr:uid="{3F54AF39-1A40-4712-B6E3-77E20BEF295E}"/>
    <cellStyle name="Millares 6 5 2 8 2 4" xfId="53572" xr:uid="{89AD48E0-022E-498D-B776-8584A73969B4}"/>
    <cellStyle name="Millares 6 5 2 8 3" xfId="14995" xr:uid="{95A1021F-B6EF-4F91-AADD-0D4EA351DD15}"/>
    <cellStyle name="Millares 6 5 2 8 3 2" xfId="37889" xr:uid="{15EA9F60-16CA-45CC-8D34-1F4ECB29F0B4}"/>
    <cellStyle name="Millares 6 5 2 8 4" xfId="26448" xr:uid="{5218632E-EAD8-4CDC-886E-7E53464AEC15}"/>
    <cellStyle name="Millares 6 5 2 8 5" xfId="49330" xr:uid="{CB7D567A-5850-4868-9E9C-A6FB879C7A7D}"/>
    <cellStyle name="Millares 6 5 2 9" xfId="4610" xr:uid="{6E51E1E9-C966-4E2F-9A73-7B9E700D1B6A}"/>
    <cellStyle name="Millares 6 5 2 9 2" xfId="16062" xr:uid="{16EFD551-8A3F-4CC0-8532-8229DF9A63D4}"/>
    <cellStyle name="Millares 6 5 2 9 2 2" xfId="38956" xr:uid="{28722063-A871-4E32-9831-FA8361FA0614}"/>
    <cellStyle name="Millares 6 5 2 9 3" xfId="27515" xr:uid="{C76CD7C7-D480-4205-B6A8-016791A374B5}"/>
    <cellStyle name="Millares 6 5 2 9 4" xfId="50397" xr:uid="{0FEDE767-4FDC-452B-993E-6FF77BBFA49F}"/>
    <cellStyle name="Millares 6 5 3" xfId="527" xr:uid="{378091AE-6955-4B35-A4E3-3BD8E2E88B33}"/>
    <cellStyle name="Millares 6 5 3 10" xfId="46322" xr:uid="{5B804EE8-E11C-480E-836A-448FD6F146E2}"/>
    <cellStyle name="Millares 6 5 3 2" xfId="1055" xr:uid="{152E3D22-37FD-43FD-87D0-1C76A1E8DDAB}"/>
    <cellStyle name="Millares 6 5 3 2 2" xfId="2372" xr:uid="{01CBCDCC-B7E6-44AF-8AD5-A29AB4CB4ECD}"/>
    <cellStyle name="Millares 6 5 3 2 2 2" xfId="6620" xr:uid="{08E55168-D1FA-4089-A416-0CBCDF235C7C}"/>
    <cellStyle name="Millares 6 5 3 2 2 2 2" xfId="18072" xr:uid="{70FC56C2-10C1-4185-A11A-387938036C5E}"/>
    <cellStyle name="Millares 6 5 3 2 2 2 2 2" xfId="40966" xr:uid="{3EF49647-8E48-4578-9002-F6F3B738B01F}"/>
    <cellStyle name="Millares 6 5 3 2 2 2 3" xfId="29525" xr:uid="{3F574B05-86D9-48C7-B0E9-6496756607CD}"/>
    <cellStyle name="Millares 6 5 3 2 2 2 4" xfId="52407" xr:uid="{6250E069-93A0-4220-AF41-D0E5425B8120}"/>
    <cellStyle name="Millares 6 5 3 2 2 3" xfId="13830" xr:uid="{DC495C64-F9E8-45CE-8FD8-1D989E1956D2}"/>
    <cellStyle name="Millares 6 5 3 2 2 3 2" xfId="36724" xr:uid="{A2D7D98A-6504-4823-8112-32EDD6A37C0A}"/>
    <cellStyle name="Millares 6 5 3 2 2 4" xfId="25283" xr:uid="{82306000-3FF5-4489-8DAA-C1CC28AAC01D}"/>
    <cellStyle name="Millares 6 5 3 2 2 5" xfId="48166" xr:uid="{A48FDAD5-A342-4838-9ABB-CE20BB71D3AE}"/>
    <cellStyle name="Millares 6 5 3 2 3" xfId="4216" xr:uid="{E69664AF-6C69-46A9-A885-A1482BDDD4FB}"/>
    <cellStyle name="Millares 6 5 3 2 3 2" xfId="8459" xr:uid="{B88932D7-ACCC-47CC-A9F9-30DE10608766}"/>
    <cellStyle name="Millares 6 5 3 2 3 2 2" xfId="19911" xr:uid="{D27B85FF-E6E5-42FE-8374-B11DF0DF93E4}"/>
    <cellStyle name="Millares 6 5 3 2 3 2 2 2" xfId="42805" xr:uid="{EE4E959C-3716-4F94-B9F9-A6E6001A4F6D}"/>
    <cellStyle name="Millares 6 5 3 2 3 2 3" xfId="31364" xr:uid="{740B91A1-1B8F-468E-A05F-D5470DF25EB8}"/>
    <cellStyle name="Millares 6 5 3 2 3 2 4" xfId="54246" xr:uid="{55658CD7-3FD5-4025-A1CA-FA549B46650C}"/>
    <cellStyle name="Millares 6 5 3 2 3 3" xfId="15669" xr:uid="{2281C7AC-36AE-45AB-9B99-02F39397B080}"/>
    <cellStyle name="Millares 6 5 3 2 3 3 2" xfId="38563" xr:uid="{959874A1-A70E-4A39-B6AA-9AAA73DD9692}"/>
    <cellStyle name="Millares 6 5 3 2 3 4" xfId="27122" xr:uid="{2DB9E9EC-70AE-4C36-8309-2A30D7CE49A1}"/>
    <cellStyle name="Millares 6 5 3 2 3 5" xfId="50004" xr:uid="{9935B214-ADD9-467D-9528-0ECE1365C46D}"/>
    <cellStyle name="Millares 6 5 3 2 4" xfId="5303" xr:uid="{7402EF7D-BEAC-4A93-826B-EEA22C5169F0}"/>
    <cellStyle name="Millares 6 5 3 2 4 2" xfId="16755" xr:uid="{140EF2D6-E2E5-4B9F-9947-9FEFA18DBB05}"/>
    <cellStyle name="Millares 6 5 3 2 4 2 2" xfId="39649" xr:uid="{F9C6DD18-6EF8-42C0-B617-FC34B3E11CC1}"/>
    <cellStyle name="Millares 6 5 3 2 4 3" xfId="28208" xr:uid="{142E75A8-B7D8-4981-AE9A-11D27180446A}"/>
    <cellStyle name="Millares 6 5 3 2 4 4" xfId="51090" xr:uid="{AE50AB6E-6204-465F-A2CA-A7CBE8A3D38B}"/>
    <cellStyle name="Millares 6 5 3 2 5" xfId="10364" xr:uid="{C8D288DC-B62E-46D3-8B4F-1D3843A71636}"/>
    <cellStyle name="Millares 6 5 3 2 5 2" xfId="21807" xr:uid="{6FDC4BB4-BCA0-4CB5-89EA-FA3B51835036}"/>
    <cellStyle name="Millares 6 5 3 2 5 2 2" xfId="44701" xr:uid="{5BC1EAA5-5284-4C92-9404-399409560DEE}"/>
    <cellStyle name="Millares 6 5 3 2 5 3" xfId="33260" xr:uid="{04A275BD-5DD3-4481-A45C-38FB33CD0350}"/>
    <cellStyle name="Millares 6 5 3 2 6" xfId="11448" xr:uid="{8344E182-FF20-4CC4-BFFE-5C354542C1B5}"/>
    <cellStyle name="Millares 6 5 3 2 6 2" xfId="22891" xr:uid="{51142773-FFA5-4624-8AAA-428D5000EF96}"/>
    <cellStyle name="Millares 6 5 3 2 6 2 2" xfId="45785" xr:uid="{5393EA13-5047-477F-944E-97418CB2DF37}"/>
    <cellStyle name="Millares 6 5 3 2 6 3" xfId="34344" xr:uid="{D4FE1191-C4A4-47EC-990F-C9A86CD07C83}"/>
    <cellStyle name="Millares 6 5 3 2 7" xfId="12513" xr:uid="{E364182D-BAED-42BA-80A3-4A402F641B49}"/>
    <cellStyle name="Millares 6 5 3 2 7 2" xfId="35407" xr:uid="{8601FBC0-0060-472F-BC61-04917276DA16}"/>
    <cellStyle name="Millares 6 5 3 2 8" xfId="23966" xr:uid="{EB3F2FDF-4308-477D-95DD-70E837165673}"/>
    <cellStyle name="Millares 6 5 3 2 9" xfId="46849" xr:uid="{D70AED69-7BB5-4888-BE61-CA5E7AAD54AC}"/>
    <cellStyle name="Millares 6 5 3 3" xfId="1845" xr:uid="{8C76B24A-01F2-4D5B-8EEF-1FC3F805804F}"/>
    <cellStyle name="Millares 6 5 3 3 2" xfId="6093" xr:uid="{0A95C875-F636-4E78-A67A-AD2A80A9E660}"/>
    <cellStyle name="Millares 6 5 3 3 2 2" xfId="17545" xr:uid="{88C1D42B-B57E-492C-994A-12A361608E16}"/>
    <cellStyle name="Millares 6 5 3 3 2 2 2" xfId="40439" xr:uid="{A5D92CA5-C57C-4E0A-A6E8-2CF8F377B3A1}"/>
    <cellStyle name="Millares 6 5 3 3 2 3" xfId="28998" xr:uid="{E8862A6A-B63B-45DA-AF3F-9D9612B9CA1F}"/>
    <cellStyle name="Millares 6 5 3 3 2 4" xfId="51880" xr:uid="{C84209A3-8FC2-491E-9E72-69E31A1A74C1}"/>
    <cellStyle name="Millares 6 5 3 3 3" xfId="13303" xr:uid="{A52808E4-77BB-4034-B208-58B4384AFE1E}"/>
    <cellStyle name="Millares 6 5 3 3 3 2" xfId="36197" xr:uid="{AA76C3D1-450B-4208-81E4-14C867CAB567}"/>
    <cellStyle name="Millares 6 5 3 3 4" xfId="24756" xr:uid="{D1B1269A-BBDE-4CC4-9ED9-E0626910B557}"/>
    <cellStyle name="Millares 6 5 3 3 5" xfId="47639" xr:uid="{92C00219-551B-4701-A569-DC31ECA6FD20}"/>
    <cellStyle name="Millares 6 5 3 4" xfId="3689" xr:uid="{4405EDA7-4530-4712-B017-3E822EDE12E9}"/>
    <cellStyle name="Millares 6 5 3 4 2" xfId="7932" xr:uid="{64619996-99D4-4E20-B261-2E72E2C5827D}"/>
    <cellStyle name="Millares 6 5 3 4 2 2" xfId="19384" xr:uid="{CDD768BE-6D94-4A88-BCA1-92C0904A6C41}"/>
    <cellStyle name="Millares 6 5 3 4 2 2 2" xfId="42278" xr:uid="{10D6EB7B-9FA8-4680-8660-87BBB4D3921E}"/>
    <cellStyle name="Millares 6 5 3 4 2 3" xfId="30837" xr:uid="{DA863C37-5C3D-4CA2-A179-F0540DF0BFFC}"/>
    <cellStyle name="Millares 6 5 3 4 2 4" xfId="53719" xr:uid="{F3C39D53-CEFA-46BE-9BE0-E6CA139A3288}"/>
    <cellStyle name="Millares 6 5 3 4 3" xfId="15142" xr:uid="{5381814C-4B41-4578-8942-CF53E0C3D132}"/>
    <cellStyle name="Millares 6 5 3 4 3 2" xfId="38036" xr:uid="{123A770F-FF3E-4919-A0CE-4AD7B3C4CFF4}"/>
    <cellStyle name="Millares 6 5 3 4 4" xfId="26595" xr:uid="{F7868E30-430E-4DFB-AC2F-E3849BBD773B}"/>
    <cellStyle name="Millares 6 5 3 4 5" xfId="49477" xr:uid="{6EA02D6D-5CE5-4D4E-B4FE-82FFDD11EC64}"/>
    <cellStyle name="Millares 6 5 3 5" xfId="4776" xr:uid="{2892D6F1-1FDE-403B-8D29-D172D8BA7818}"/>
    <cellStyle name="Millares 6 5 3 5 2" xfId="16228" xr:uid="{16223F6F-3F55-422E-AB2F-5026450A9610}"/>
    <cellStyle name="Millares 6 5 3 5 2 2" xfId="39122" xr:uid="{A0DD9BB0-F5B2-48D0-9839-AFEF7C85F8F3}"/>
    <cellStyle name="Millares 6 5 3 5 3" xfId="27681" xr:uid="{CE3EB07C-566B-42DA-9AE9-9627A46207A7}"/>
    <cellStyle name="Millares 6 5 3 5 4" xfId="50563" xr:uid="{7A31E350-1AA1-47F9-8D50-4759BEB15169}"/>
    <cellStyle name="Millares 6 5 3 6" xfId="9837" xr:uid="{81994510-169D-42AC-A0B0-C58AAA9FE1A2}"/>
    <cellStyle name="Millares 6 5 3 6 2" xfId="21280" xr:uid="{E53C9D74-FA5A-4B59-B51F-460D960A1B5B}"/>
    <cellStyle name="Millares 6 5 3 6 2 2" xfId="44174" xr:uid="{EEC78770-937C-4D83-B684-B66816C7C8CD}"/>
    <cellStyle name="Millares 6 5 3 6 3" xfId="32733" xr:uid="{5EF81E3D-4C13-491C-938A-211FEEACD12F}"/>
    <cellStyle name="Millares 6 5 3 7" xfId="10921" xr:uid="{C18507A6-72D1-4414-B947-46DC4A5A1D36}"/>
    <cellStyle name="Millares 6 5 3 7 2" xfId="22364" xr:uid="{F94D4A2D-6D3D-49F5-9511-29B4F28192BD}"/>
    <cellStyle name="Millares 6 5 3 7 2 2" xfId="45258" xr:uid="{E56CF245-C448-440D-8917-93381426BBBB}"/>
    <cellStyle name="Millares 6 5 3 7 3" xfId="33817" xr:uid="{93D654C8-5087-4063-A1AB-F0D2BFB61D06}"/>
    <cellStyle name="Millares 6 5 3 8" xfId="11986" xr:uid="{34378B7D-DF87-4016-BF0F-58EE6B8D60B8}"/>
    <cellStyle name="Millares 6 5 3 8 2" xfId="34880" xr:uid="{DD71C13A-15F6-42FD-B886-9BF68BB2ED7F}"/>
    <cellStyle name="Millares 6 5 3 9" xfId="23439" xr:uid="{CAD6411A-6E93-49FD-B01A-EF4F2EBE2A82}"/>
    <cellStyle name="Millares 6 5 4" xfId="792" xr:uid="{F2789D05-B442-41FB-BA55-BA66D259336A}"/>
    <cellStyle name="Millares 6 5 4 2" xfId="2109" xr:uid="{6545DA79-8895-4ED2-8C4A-291165A46F79}"/>
    <cellStyle name="Millares 6 5 4 2 2" xfId="6357" xr:uid="{4069E61A-6B82-4588-8571-B3B27347EEEE}"/>
    <cellStyle name="Millares 6 5 4 2 2 2" xfId="17809" xr:uid="{955AD95B-45B2-4A83-AB77-6C282675AF82}"/>
    <cellStyle name="Millares 6 5 4 2 2 2 2" xfId="40703" xr:uid="{EBE3C469-9BC3-40B8-B4B0-FC42B82D783E}"/>
    <cellStyle name="Millares 6 5 4 2 2 3" xfId="29262" xr:uid="{E9E704DB-2FC4-46F0-BF48-96559FC2B16F}"/>
    <cellStyle name="Millares 6 5 4 2 2 4" xfId="52144" xr:uid="{E62173FA-8D04-4100-8A32-36E7693BA060}"/>
    <cellStyle name="Millares 6 5 4 2 3" xfId="13567" xr:uid="{69B561A9-D11B-4D33-BEC0-316171D1315E}"/>
    <cellStyle name="Millares 6 5 4 2 3 2" xfId="36461" xr:uid="{DD02591B-BBD7-457C-96E9-75CF2CFCD46A}"/>
    <cellStyle name="Millares 6 5 4 2 4" xfId="25020" xr:uid="{E1A672B1-105A-492D-8AAE-EEB2DE355728}"/>
    <cellStyle name="Millares 6 5 4 2 5" xfId="47903" xr:uid="{AE8E2C0D-0CB2-4F14-BDBD-A461F07A54DE}"/>
    <cellStyle name="Millares 6 5 4 3" xfId="3953" xr:uid="{636FCE7E-CE66-42D8-8C0B-AE699B9A82FD}"/>
    <cellStyle name="Millares 6 5 4 3 2" xfId="8196" xr:uid="{354F20F3-31EC-4FD4-A6FB-D4D13D5C2393}"/>
    <cellStyle name="Millares 6 5 4 3 2 2" xfId="19648" xr:uid="{92472B3C-FADD-4755-84E9-DAAF79F3BC7D}"/>
    <cellStyle name="Millares 6 5 4 3 2 2 2" xfId="42542" xr:uid="{623F1CDA-F4EA-45AA-8E78-C94AFE8DC19D}"/>
    <cellStyle name="Millares 6 5 4 3 2 3" xfId="31101" xr:uid="{A1FD558C-0564-4AF9-8F95-B985C2510BC1}"/>
    <cellStyle name="Millares 6 5 4 3 2 4" xfId="53983" xr:uid="{3F877B52-DCB7-4860-A66D-47FB9C9A745B}"/>
    <cellStyle name="Millares 6 5 4 3 3" xfId="15406" xr:uid="{94D19E5E-2447-400F-810B-1DF8645CC8BA}"/>
    <cellStyle name="Millares 6 5 4 3 3 2" xfId="38300" xr:uid="{1EEDB874-DFE7-4832-B39E-B2C3D7A947CC}"/>
    <cellStyle name="Millares 6 5 4 3 4" xfId="26859" xr:uid="{1768CCA4-D64A-4C3B-B1D4-1DF4F78D9178}"/>
    <cellStyle name="Millares 6 5 4 3 5" xfId="49741" xr:uid="{D116E144-90BD-4D43-987B-11E1886356A2}"/>
    <cellStyle name="Millares 6 5 4 4" xfId="5040" xr:uid="{6C8E4360-BD9E-4BF0-B6BF-7D1A58BBAACE}"/>
    <cellStyle name="Millares 6 5 4 4 2" xfId="16492" xr:uid="{61FC4E67-39B4-453F-AFCF-7DB41C952E6B}"/>
    <cellStyle name="Millares 6 5 4 4 2 2" xfId="39386" xr:uid="{03E16BF8-1C53-4B08-A475-946D0EF5A3F2}"/>
    <cellStyle name="Millares 6 5 4 4 3" xfId="27945" xr:uid="{C01BBF4D-4DBE-4A8E-8F32-8E617F007B12}"/>
    <cellStyle name="Millares 6 5 4 4 4" xfId="50827" xr:uid="{619F33A6-BAE5-4D53-9A51-A76A178D8AB3}"/>
    <cellStyle name="Millares 6 5 4 5" xfId="10101" xr:uid="{751A3775-21DB-4DDF-B5A4-812A682FBC85}"/>
    <cellStyle name="Millares 6 5 4 5 2" xfId="21544" xr:uid="{88729EDA-3E3C-4FA1-92E3-E2AC91C0A684}"/>
    <cellStyle name="Millares 6 5 4 5 2 2" xfId="44438" xr:uid="{4B3417C7-443C-4633-914B-580A6C6562F4}"/>
    <cellStyle name="Millares 6 5 4 5 3" xfId="32997" xr:uid="{596181EC-297D-4C88-8C6E-0BD513645235}"/>
    <cellStyle name="Millares 6 5 4 6" xfId="11185" xr:uid="{0206AE12-E212-4DA3-87FF-273CCE864838}"/>
    <cellStyle name="Millares 6 5 4 6 2" xfId="22628" xr:uid="{268DE8FA-6993-4BC9-A53B-7254C0292388}"/>
    <cellStyle name="Millares 6 5 4 6 2 2" xfId="45522" xr:uid="{6D170D2D-A303-4273-8DC1-F699B44D2EF3}"/>
    <cellStyle name="Millares 6 5 4 6 3" xfId="34081" xr:uid="{30819340-3D81-47DF-A88D-89AA8070FB1C}"/>
    <cellStyle name="Millares 6 5 4 7" xfId="12250" xr:uid="{6D9E89B7-9B79-4462-B816-FBB51C76F7CB}"/>
    <cellStyle name="Millares 6 5 4 7 2" xfId="35144" xr:uid="{1C0B881C-4921-420F-A008-234CF6D5B123}"/>
    <cellStyle name="Millares 6 5 4 8" xfId="23703" xr:uid="{4D69BCB7-FE69-493F-A8E7-C4C4CBD94381}"/>
    <cellStyle name="Millares 6 5 4 9" xfId="46586" xr:uid="{A4129598-C7A6-4611-BD66-751726E661A4}"/>
    <cellStyle name="Millares 6 5 5" xfId="1320" xr:uid="{DC4B8644-BE73-4ED9-9A6B-26CB0FC23B16}"/>
    <cellStyle name="Millares 6 5 5 2" xfId="2637" xr:uid="{37F7469D-F7E9-4488-B901-FE8AB85B8CA9}"/>
    <cellStyle name="Millares 6 5 5 2 2" xfId="6885" xr:uid="{07E725C0-F89E-4F08-A19A-E77AE42BE607}"/>
    <cellStyle name="Millares 6 5 5 2 2 2" xfId="18337" xr:uid="{89D23B15-F826-4079-BD18-4149DD6CE03D}"/>
    <cellStyle name="Millares 6 5 5 2 2 2 2" xfId="41231" xr:uid="{23E2FF64-A82C-407B-B116-03F6626FE8B1}"/>
    <cellStyle name="Millares 6 5 5 2 2 3" xfId="29790" xr:uid="{36BD3E77-284F-4B7A-B4E5-4B2D847CF606}"/>
    <cellStyle name="Millares 6 5 5 2 2 4" xfId="52672" xr:uid="{B2BA136F-E32D-4244-B3E3-09DA5141F0CE}"/>
    <cellStyle name="Millares 6 5 5 2 3" xfId="14095" xr:uid="{6E5EE04A-D28B-47DD-835C-0FB62AE0E2DE}"/>
    <cellStyle name="Millares 6 5 5 2 3 2" xfId="36989" xr:uid="{919829B1-2EDB-48E1-ACF8-5268547EB8F1}"/>
    <cellStyle name="Millares 6 5 5 2 4" xfId="25548" xr:uid="{00399A36-3242-4947-B666-52C6D14E6F88}"/>
    <cellStyle name="Millares 6 5 5 2 5" xfId="48431" xr:uid="{785390C2-B13C-4D24-87DE-0FD5EE94A493}"/>
    <cellStyle name="Millares 6 5 5 3" xfId="5568" xr:uid="{6FCB72F3-3FB4-4A6A-8B94-D14897D6A84A}"/>
    <cellStyle name="Millares 6 5 5 3 2" xfId="17020" xr:uid="{EBF6B390-491C-4F92-AC25-07218379BAF0}"/>
    <cellStyle name="Millares 6 5 5 3 2 2" xfId="39914" xr:uid="{7888043A-6D65-43C9-A1F6-4BDB817CB429}"/>
    <cellStyle name="Millares 6 5 5 3 3" xfId="28473" xr:uid="{D0D1C111-96DC-44B4-8C34-7334C31B866C}"/>
    <cellStyle name="Millares 6 5 5 3 4" xfId="51355" xr:uid="{0F2F0821-054E-4F5E-AFAF-57675FB03C0D}"/>
    <cellStyle name="Millares 6 5 5 4" xfId="12778" xr:uid="{2BA3FCD8-3134-4D1B-A018-17A2CEBA2D95}"/>
    <cellStyle name="Millares 6 5 5 4 2" xfId="35672" xr:uid="{C749D674-26F3-4222-B5CE-B58B02C43217}"/>
    <cellStyle name="Millares 6 5 5 5" xfId="24231" xr:uid="{044E999C-CC2E-4856-8127-E41A3BE0986B}"/>
    <cellStyle name="Millares 6 5 5 6" xfId="47114" xr:uid="{DF777D26-3E54-40AF-81CA-AF6FE91FB816}"/>
    <cellStyle name="Millares 6 5 6" xfId="1582" xr:uid="{82F57933-DE4B-4842-93DB-3EF01DFEAC70}"/>
    <cellStyle name="Millares 6 5 6 2" xfId="5830" xr:uid="{07AF6467-CFDF-4CA2-AB79-DF4338294B14}"/>
    <cellStyle name="Millares 6 5 6 2 2" xfId="17282" xr:uid="{218A35E9-6F62-43EB-A226-4ECABEDA6DA3}"/>
    <cellStyle name="Millares 6 5 6 2 2 2" xfId="40176" xr:uid="{CEEA1A48-4E40-4B9A-A118-30DEAD55AC5A}"/>
    <cellStyle name="Millares 6 5 6 2 3" xfId="28735" xr:uid="{6018C412-DA17-4F04-A541-3F352922420C}"/>
    <cellStyle name="Millares 6 5 6 2 4" xfId="51617" xr:uid="{03E266F3-29E3-4EF2-B5F4-C5359C42B201}"/>
    <cellStyle name="Millares 6 5 6 3" xfId="13040" xr:uid="{2A2ED2CE-2D5B-4DBF-AF5D-130E72210EAB}"/>
    <cellStyle name="Millares 6 5 6 3 2" xfId="35934" xr:uid="{C68AA038-CA5A-45EA-9CB2-FDCA935844AC}"/>
    <cellStyle name="Millares 6 5 6 4" xfId="24493" xr:uid="{7FC8245E-DEAB-495D-A052-06A3202A1349}"/>
    <cellStyle name="Millares 6 5 6 5" xfId="47376" xr:uid="{054100D7-5A00-43CE-A06B-40E7EBCF1575}"/>
    <cellStyle name="Millares 6 5 7" xfId="2905" xr:uid="{759B6793-E891-4770-A899-B90F01B54BB2}"/>
    <cellStyle name="Millares 6 5 7 2" xfId="7148" xr:uid="{16DD320A-0146-4B36-AA5C-3E69E0E313FF}"/>
    <cellStyle name="Millares 6 5 7 2 2" xfId="18600" xr:uid="{DEBD471A-0143-4BE4-A3E9-D2C0478D9AFD}"/>
    <cellStyle name="Millares 6 5 7 2 2 2" xfId="41494" xr:uid="{60C5B850-A490-42D9-A0DF-68485BFA629C}"/>
    <cellStyle name="Millares 6 5 7 2 3" xfId="30053" xr:uid="{9B6250D8-9713-4C8B-8834-888422372C0E}"/>
    <cellStyle name="Millares 6 5 7 2 4" xfId="52935" xr:uid="{8AE5497B-F453-464E-B1C6-C25570ECF2EB}"/>
    <cellStyle name="Millares 6 5 7 3" xfId="14358" xr:uid="{9C4E1CB0-CBB1-4F15-97AC-DE9F90E16FA9}"/>
    <cellStyle name="Millares 6 5 7 3 2" xfId="37252" xr:uid="{A3815029-B77C-4CA1-9F52-3C69F2743271}"/>
    <cellStyle name="Millares 6 5 7 4" xfId="25811" xr:uid="{2CFD4E59-0E63-4F4D-B63C-E15836797F5B}"/>
    <cellStyle name="Millares 6 5 7 5" xfId="48693" xr:uid="{90347321-D242-4C3E-84AD-79B6E194643B}"/>
    <cellStyle name="Millares 6 5 8" xfId="3165" xr:uid="{5A236758-9AA0-47EA-AD8F-50A66127F8F9}"/>
    <cellStyle name="Millares 6 5 8 2" xfId="7408" xr:uid="{75E6922F-2FC7-4EB9-8D52-727F31313C1B}"/>
    <cellStyle name="Millares 6 5 8 2 2" xfId="18860" xr:uid="{0033E9A0-89C2-4F20-B966-4CEBFAB44281}"/>
    <cellStyle name="Millares 6 5 8 2 2 2" xfId="41754" xr:uid="{9117E59A-EF07-4F5E-BE50-A4C9E405BCFE}"/>
    <cellStyle name="Millares 6 5 8 2 3" xfId="30313" xr:uid="{7BDDA506-F3E2-4AB5-9024-0F20210C0F50}"/>
    <cellStyle name="Millares 6 5 8 2 4" xfId="53195" xr:uid="{F51B7D8B-2660-4B49-B527-2AAC334A9FE2}"/>
    <cellStyle name="Millares 6 5 8 3" xfId="14618" xr:uid="{63F6CBA4-9C95-4423-A331-CBA535895427}"/>
    <cellStyle name="Millares 6 5 8 3 2" xfId="37512" xr:uid="{DD9E3404-4A5B-412A-B735-E5437B4ABFF1}"/>
    <cellStyle name="Millares 6 5 8 4" xfId="26071" xr:uid="{3B207F92-2471-40A4-8E9F-8A296E64EEC3}"/>
    <cellStyle name="Millares 6 5 8 5" xfId="48953" xr:uid="{2E0AD8FE-5CBD-4F2E-BD2A-9F3643C1FC29}"/>
    <cellStyle name="Millares 6 5 9" xfId="3426" xr:uid="{06691DCF-D8EA-47B4-A829-D3D07104DD84}"/>
    <cellStyle name="Millares 6 5 9 2" xfId="7669" xr:uid="{E07D9E81-A71E-4787-BB91-CC020D83158F}"/>
    <cellStyle name="Millares 6 5 9 2 2" xfId="19121" xr:uid="{7ECBF7DC-D749-4F68-B86E-D214EAC9B227}"/>
    <cellStyle name="Millares 6 5 9 2 2 2" xfId="42015" xr:uid="{C83988AF-6D8F-40E5-BA1A-0F7B0DF7EDDB}"/>
    <cellStyle name="Millares 6 5 9 2 3" xfId="30574" xr:uid="{A98F9AD5-E04D-4D07-823F-2E87DB1D3423}"/>
    <cellStyle name="Millares 6 5 9 2 4" xfId="53456" xr:uid="{3D4ACABE-5459-44BE-B699-C5992847ABDA}"/>
    <cellStyle name="Millares 6 5 9 3" xfId="14879" xr:uid="{FEE918DA-500B-4229-ADEB-42AFD5DDEE38}"/>
    <cellStyle name="Millares 6 5 9 3 2" xfId="37773" xr:uid="{EA59738E-CEEF-430E-8E99-A9D52DCF15D5}"/>
    <cellStyle name="Millares 6 5 9 4" xfId="26332" xr:uid="{F13C617A-3ACD-4221-B86A-9C2DE0344CFE}"/>
    <cellStyle name="Millares 6 5 9 5" xfId="49214" xr:uid="{E0C6BD2E-F430-4C6F-B18E-1B1FBACD600A}"/>
    <cellStyle name="Millares 6 6" xfId="270" xr:uid="{8EC3CA81-14D0-440D-8E92-E431F890DC34}"/>
    <cellStyle name="Millares 6 6 10" xfId="4504" xr:uid="{1EE511A3-3467-414D-9A38-C8D0FB27F64B}"/>
    <cellStyle name="Millares 6 6 10 2" xfId="15956" xr:uid="{8DBE0ACF-215C-4132-ADDD-4AE38629C94B}"/>
    <cellStyle name="Millares 6 6 10 2 2" xfId="38850" xr:uid="{73B5DBD6-4800-4C88-B2D5-4F0787E5BCDA}"/>
    <cellStyle name="Millares 6 6 10 3" xfId="27409" xr:uid="{D0FB6749-B4B5-4498-A48B-CF724FBE1365}"/>
    <cellStyle name="Millares 6 6 10 4" xfId="50291" xr:uid="{F670B80F-15B3-4F29-B6E3-AE406875B050}"/>
    <cellStyle name="Millares 6 6 11" xfId="8784" xr:uid="{D62B7152-589B-4768-8F21-861091D01ED3}"/>
    <cellStyle name="Millares 6 6 11 2" xfId="20228" xr:uid="{CD9D8E65-6D9E-4A69-B701-D20D633DB200}"/>
    <cellStyle name="Millares 6 6 11 2 2" xfId="43122" xr:uid="{FEF96AA0-9993-45FA-B508-71E0C1C1C20C}"/>
    <cellStyle name="Millares 6 6 11 3" xfId="31681" xr:uid="{7051CC4E-8FCE-4475-BE22-BF510306FFB9}"/>
    <cellStyle name="Millares 6 6 11 4" xfId="54563" xr:uid="{8E5DFD40-C888-42E7-9617-23A43ECAC513}"/>
    <cellStyle name="Millares 6 6 12" xfId="9046" xr:uid="{C4C3B804-76BC-4145-BEA7-937BD6319B14}"/>
    <cellStyle name="Millares 6 6 12 2" xfId="20490" xr:uid="{AEAA90BA-0621-440B-8712-02D85B16BCE5}"/>
    <cellStyle name="Millares 6 6 12 2 2" xfId="43384" xr:uid="{961855C8-0420-44FD-8406-DD9A5CF8796E}"/>
    <cellStyle name="Millares 6 6 12 3" xfId="31943" xr:uid="{76B40D65-D1A7-4FC2-BB36-A3787C18A87B}"/>
    <cellStyle name="Millares 6 6 12 4" xfId="54825" xr:uid="{19AA6E6A-E677-4F22-B1AB-4442091D5C1A}"/>
    <cellStyle name="Millares 6 6 13" xfId="9313" xr:uid="{DE6925FC-9C89-4F31-A8D5-049E0F67D3E7}"/>
    <cellStyle name="Millares 6 6 13 2" xfId="20757" xr:uid="{45D9B925-645C-4E6F-B596-C4B1708F1BFF}"/>
    <cellStyle name="Millares 6 6 13 2 2" xfId="43651" xr:uid="{5FD882AF-4908-46FF-9508-D1750FD44F80}"/>
    <cellStyle name="Millares 6 6 13 3" xfId="32210" xr:uid="{C4A9FA6E-1596-4989-B383-D8783D6D1BAE}"/>
    <cellStyle name="Millares 6 6 13 4" xfId="55092" xr:uid="{8398C323-D253-4A86-A4C5-83E5480DA1E7}"/>
    <cellStyle name="Millares 6 6 14" xfId="9585" xr:uid="{1D376023-6234-4863-B449-88A1EC15172A}"/>
    <cellStyle name="Millares 6 6 14 2" xfId="21028" xr:uid="{97BEE997-1F62-45F8-8637-E2F3F8F986EA}"/>
    <cellStyle name="Millares 6 6 14 2 2" xfId="43922" xr:uid="{800B1A79-400E-4E0C-A9D0-81A65C3B8091}"/>
    <cellStyle name="Millares 6 6 14 3" xfId="32481" xr:uid="{0ACFD899-0D49-467A-8D06-56494C135540}"/>
    <cellStyle name="Millares 6 6 15" xfId="10669" xr:uid="{1193B1B2-38B2-4367-97DD-3D67E6877447}"/>
    <cellStyle name="Millares 6 6 15 2" xfId="22112" xr:uid="{BC4E5D24-DA20-45B3-A76B-8FF69DA51737}"/>
    <cellStyle name="Millares 6 6 15 2 2" xfId="45006" xr:uid="{6EDF134E-BB65-4C64-80C1-407F1AFD222A}"/>
    <cellStyle name="Millares 6 6 15 3" xfId="33565" xr:uid="{60791FE4-F3D5-4D85-B34C-F2D654D80485}"/>
    <cellStyle name="Millares 6 6 16" xfId="11734" xr:uid="{7446E6F1-0ED7-49C0-A011-84EB450370EC}"/>
    <cellStyle name="Millares 6 6 16 2" xfId="34628" xr:uid="{C3801D28-058A-4D06-AE3A-142BB0F25EEC}"/>
    <cellStyle name="Millares 6 6 17" xfId="23187" xr:uid="{3C7BF262-A7F8-4A9C-A398-0F398FF986B5}"/>
    <cellStyle name="Millares 6 6 18" xfId="46070" xr:uid="{F92439AA-E379-4A9A-9237-C8B266D3DE9D}"/>
    <cellStyle name="Millares 6 6 2" xfId="391" xr:uid="{54AC7290-2B58-46E3-9F54-9612A4D1E4B2}"/>
    <cellStyle name="Millares 6 6 2 10" xfId="8900" xr:uid="{AAC43EDA-187C-4E76-BDA2-00904AEDF668}"/>
    <cellStyle name="Millares 6 6 2 10 2" xfId="20344" xr:uid="{8E192068-61AF-4B28-B446-5857C6B48B8D}"/>
    <cellStyle name="Millares 6 6 2 10 2 2" xfId="43238" xr:uid="{8A1C3978-FA9C-461E-9B3E-778BD0215215}"/>
    <cellStyle name="Millares 6 6 2 10 3" xfId="31797" xr:uid="{C6D6896B-3206-405E-9DF4-139F85527128}"/>
    <cellStyle name="Millares 6 6 2 10 4" xfId="54679" xr:uid="{DC846CED-4587-48B6-A72C-69B9F084F1A1}"/>
    <cellStyle name="Millares 6 6 2 11" xfId="9162" xr:uid="{016DDB40-127C-4496-80C8-C38C2544EC66}"/>
    <cellStyle name="Millares 6 6 2 11 2" xfId="20606" xr:uid="{0F9E68FB-88A7-4FA6-83D6-BF1A9EE86DFE}"/>
    <cellStyle name="Millares 6 6 2 11 2 2" xfId="43500" xr:uid="{0901D7D2-1FA1-4A99-B64C-5E366AFB939E}"/>
    <cellStyle name="Millares 6 6 2 11 3" xfId="32059" xr:uid="{08CBB804-CE46-43A1-B41D-3E4725FB6729}"/>
    <cellStyle name="Millares 6 6 2 11 4" xfId="54941" xr:uid="{C0864732-4D51-43D0-8396-BFC7166D4AF8}"/>
    <cellStyle name="Millares 6 6 2 12" xfId="9429" xr:uid="{11EBFC64-6778-4E5F-938D-C5F0E6F1B7AB}"/>
    <cellStyle name="Millares 6 6 2 12 2" xfId="20873" xr:uid="{77B0CBF6-FDBF-4758-A652-0FE17611EC45}"/>
    <cellStyle name="Millares 6 6 2 12 2 2" xfId="43767" xr:uid="{17B28151-1C0A-407E-A8ED-2DDD1B391791}"/>
    <cellStyle name="Millares 6 6 2 12 3" xfId="32326" xr:uid="{AB7C9F95-0FA5-4637-8CCD-3FD5B841AE73}"/>
    <cellStyle name="Millares 6 6 2 12 4" xfId="55208" xr:uid="{B323340B-2315-4D5D-ABE9-0300E627B7AC}"/>
    <cellStyle name="Millares 6 6 2 13" xfId="9701" xr:uid="{7DB22E18-E098-45CC-A559-853864B9E8EF}"/>
    <cellStyle name="Millares 6 6 2 13 2" xfId="21144" xr:uid="{9A41AC17-51C9-41EA-B657-765BA4F67998}"/>
    <cellStyle name="Millares 6 6 2 13 2 2" xfId="44038" xr:uid="{D7780945-E8AF-4B71-9C7F-0EC8F3235591}"/>
    <cellStyle name="Millares 6 6 2 13 3" xfId="32597" xr:uid="{16A2E728-B13C-47BD-BFA2-1D9E2A26693D}"/>
    <cellStyle name="Millares 6 6 2 14" xfId="10785" xr:uid="{53A9D911-69AF-4676-BDBB-0F9EF247CA4C}"/>
    <cellStyle name="Millares 6 6 2 14 2" xfId="22228" xr:uid="{278CE033-E754-4EDC-8E4F-18EDC4D48475}"/>
    <cellStyle name="Millares 6 6 2 14 2 2" xfId="45122" xr:uid="{713C4CB4-3738-43CC-8C57-0F111DD14F9F}"/>
    <cellStyle name="Millares 6 6 2 14 3" xfId="33681" xr:uid="{06D47CC0-6356-490F-A276-A35CEE99EDEF}"/>
    <cellStyle name="Millares 6 6 2 15" xfId="11850" xr:uid="{64F1E7CE-F4D1-4A78-AE70-D25AB58F13E0}"/>
    <cellStyle name="Millares 6 6 2 15 2" xfId="34744" xr:uid="{AC5AD4B7-42C5-4A43-A9F1-32EC58A05436}"/>
    <cellStyle name="Millares 6 6 2 16" xfId="23303" xr:uid="{231909D6-97DF-4C11-BC4E-9BD4CE3F5F94}"/>
    <cellStyle name="Millares 6 6 2 17" xfId="46186" xr:uid="{F193DF3E-39EE-44AB-ABE2-DCE3DAF451BC}"/>
    <cellStyle name="Millares 6 6 2 2" xfId="654" xr:uid="{09051E66-B92B-4ECD-8122-8BAB19249F60}"/>
    <cellStyle name="Millares 6 6 2 2 10" xfId="46449" xr:uid="{DB1B5DC0-8FD9-44DA-A009-A6ED5D5F13AC}"/>
    <cellStyle name="Millares 6 6 2 2 2" xfId="1182" xr:uid="{9EFC1FA5-C539-47A0-B4BE-023F4CF5AA90}"/>
    <cellStyle name="Millares 6 6 2 2 2 2" xfId="2499" xr:uid="{338FE157-9B74-4B78-92D8-95CBA8037604}"/>
    <cellStyle name="Millares 6 6 2 2 2 2 2" xfId="6747" xr:uid="{F9CFCAF8-52FE-4E59-B337-669C5F5AA5E6}"/>
    <cellStyle name="Millares 6 6 2 2 2 2 2 2" xfId="18199" xr:uid="{FE6C870E-E980-4FD0-804B-6A036AB52F5E}"/>
    <cellStyle name="Millares 6 6 2 2 2 2 2 2 2" xfId="41093" xr:uid="{7608B430-9161-47EC-9A85-48BA094D2727}"/>
    <cellStyle name="Millares 6 6 2 2 2 2 2 3" xfId="29652" xr:uid="{E63B3430-A53A-417A-A5D9-5E4CFC921CAF}"/>
    <cellStyle name="Millares 6 6 2 2 2 2 2 4" xfId="52534" xr:uid="{772D1F61-642D-4542-A927-7B11D981C4FD}"/>
    <cellStyle name="Millares 6 6 2 2 2 2 3" xfId="13957" xr:uid="{2F35858F-04F7-433B-854D-0FE4D56876C6}"/>
    <cellStyle name="Millares 6 6 2 2 2 2 3 2" xfId="36851" xr:uid="{EEEFB04E-0652-443C-B5EB-155B6B35C19A}"/>
    <cellStyle name="Millares 6 6 2 2 2 2 4" xfId="25410" xr:uid="{889FE1AC-D7E8-4387-9396-791E2D5FBBAF}"/>
    <cellStyle name="Millares 6 6 2 2 2 2 5" xfId="48293" xr:uid="{BEA4C892-6F2E-41AF-96A7-7A24394EACA3}"/>
    <cellStyle name="Millares 6 6 2 2 2 3" xfId="4343" xr:uid="{3BD6C2B0-F018-4202-9547-D24554C361C6}"/>
    <cellStyle name="Millares 6 6 2 2 2 3 2" xfId="8586" xr:uid="{ACD4101B-D3A9-4FDE-B31E-2E42F73C770E}"/>
    <cellStyle name="Millares 6 6 2 2 2 3 2 2" xfId="20038" xr:uid="{6264F571-CC8B-4FD6-8033-DC6E92515560}"/>
    <cellStyle name="Millares 6 6 2 2 2 3 2 2 2" xfId="42932" xr:uid="{272B8FC5-AC6B-430F-B1F6-DB0C8E20425E}"/>
    <cellStyle name="Millares 6 6 2 2 2 3 2 3" xfId="31491" xr:uid="{BBCDA86E-4ED8-42B1-A28B-9D9521CCC377}"/>
    <cellStyle name="Millares 6 6 2 2 2 3 2 4" xfId="54373" xr:uid="{5EB8DA59-1874-4113-A3AA-BAF35E9CB3DD}"/>
    <cellStyle name="Millares 6 6 2 2 2 3 3" xfId="15796" xr:uid="{96B87B97-33B8-4960-AA82-E4E245DB4DB6}"/>
    <cellStyle name="Millares 6 6 2 2 2 3 3 2" xfId="38690" xr:uid="{A0CD17FA-F677-421F-8998-D01E6B9ED54A}"/>
    <cellStyle name="Millares 6 6 2 2 2 3 4" xfId="27249" xr:uid="{8BFAE035-DF84-4EDD-A4E2-341DCE0FC955}"/>
    <cellStyle name="Millares 6 6 2 2 2 3 5" xfId="50131" xr:uid="{17F125F6-2AF9-4FCD-B5F1-0204CF95DB05}"/>
    <cellStyle name="Millares 6 6 2 2 2 4" xfId="5430" xr:uid="{9026E04F-D3C5-419C-A2BE-081F2B71C807}"/>
    <cellStyle name="Millares 6 6 2 2 2 4 2" xfId="16882" xr:uid="{C46BFE90-6F3F-4957-B402-A8CBBAD6BC76}"/>
    <cellStyle name="Millares 6 6 2 2 2 4 2 2" xfId="39776" xr:uid="{E78403AD-C2A0-4045-A174-5502640F4042}"/>
    <cellStyle name="Millares 6 6 2 2 2 4 3" xfId="28335" xr:uid="{A2306E33-3C50-4983-BBD7-1F365BA5B169}"/>
    <cellStyle name="Millares 6 6 2 2 2 4 4" xfId="51217" xr:uid="{B3062273-4211-4E17-8510-973579F58A38}"/>
    <cellStyle name="Millares 6 6 2 2 2 5" xfId="10491" xr:uid="{DD202D02-FC01-4F75-A23D-AA60D6BE5ADD}"/>
    <cellStyle name="Millares 6 6 2 2 2 5 2" xfId="21934" xr:uid="{CC793A9B-FCDC-47E4-BC96-B0B9CC63CF94}"/>
    <cellStyle name="Millares 6 6 2 2 2 5 2 2" xfId="44828" xr:uid="{BACCE5DD-BA63-46B6-B3D0-DF77CC6D5256}"/>
    <cellStyle name="Millares 6 6 2 2 2 5 3" xfId="33387" xr:uid="{1DCDD7A6-BE82-462D-B89D-907E2AFD732A}"/>
    <cellStyle name="Millares 6 6 2 2 2 6" xfId="11575" xr:uid="{CDB8374C-464F-4AD2-9897-B754C82E690C}"/>
    <cellStyle name="Millares 6 6 2 2 2 6 2" xfId="23018" xr:uid="{6FA14E44-F2B8-4CDA-8007-D24F040F0183}"/>
    <cellStyle name="Millares 6 6 2 2 2 6 2 2" xfId="45912" xr:uid="{D8A28C87-716F-4EFE-9384-64A044E8A7E6}"/>
    <cellStyle name="Millares 6 6 2 2 2 6 3" xfId="34471" xr:uid="{B9E7702B-38A2-45D7-A065-3DCCFE45A811}"/>
    <cellStyle name="Millares 6 6 2 2 2 7" xfId="12640" xr:uid="{9878A92E-14E3-4B70-BF43-5B0C4832E0FE}"/>
    <cellStyle name="Millares 6 6 2 2 2 7 2" xfId="35534" xr:uid="{BADD10F2-AFBE-4578-9882-C65ED2CA0206}"/>
    <cellStyle name="Millares 6 6 2 2 2 8" xfId="24093" xr:uid="{007B71CB-7832-4176-9946-973E19C04BD7}"/>
    <cellStyle name="Millares 6 6 2 2 2 9" xfId="46976" xr:uid="{0AAFC788-D053-4779-B24F-C2F25C1ED2C6}"/>
    <cellStyle name="Millares 6 6 2 2 3" xfId="1972" xr:uid="{24D8E973-1E97-4F4A-B281-9D6088D83FD0}"/>
    <cellStyle name="Millares 6 6 2 2 3 2" xfId="6220" xr:uid="{212640CD-8AE6-4DFC-8AB1-53D3072A4426}"/>
    <cellStyle name="Millares 6 6 2 2 3 2 2" xfId="17672" xr:uid="{34862F96-3FF5-4C37-860B-79D99A83436C}"/>
    <cellStyle name="Millares 6 6 2 2 3 2 2 2" xfId="40566" xr:uid="{E3F7A0E0-F398-480E-B605-829190C6FDEA}"/>
    <cellStyle name="Millares 6 6 2 2 3 2 3" xfId="29125" xr:uid="{AC6F6AE4-62F1-4B05-ADDC-567702FDD72A}"/>
    <cellStyle name="Millares 6 6 2 2 3 2 4" xfId="52007" xr:uid="{EB183385-0654-4220-9D6B-3E4061387AAD}"/>
    <cellStyle name="Millares 6 6 2 2 3 3" xfId="13430" xr:uid="{E8732324-A876-41A9-9563-D1703F0031F7}"/>
    <cellStyle name="Millares 6 6 2 2 3 3 2" xfId="36324" xr:uid="{54D687DD-E495-4BFD-AB44-BA87F13B28B4}"/>
    <cellStyle name="Millares 6 6 2 2 3 4" xfId="24883" xr:uid="{6A25FE59-5913-42D9-9B8B-DED00FF4E7EA}"/>
    <cellStyle name="Millares 6 6 2 2 3 5" xfId="47766" xr:uid="{2316EA80-5A39-4D10-A6ED-A0CCBD8A4C75}"/>
    <cellStyle name="Millares 6 6 2 2 4" xfId="3816" xr:uid="{34FEF519-7D34-42A1-A2D9-54AEE00B9E8A}"/>
    <cellStyle name="Millares 6 6 2 2 4 2" xfId="8059" xr:uid="{445F5E90-F286-4656-B139-A145170E4C63}"/>
    <cellStyle name="Millares 6 6 2 2 4 2 2" xfId="19511" xr:uid="{CADE06C0-8CB8-4329-956F-400133BE3C07}"/>
    <cellStyle name="Millares 6 6 2 2 4 2 2 2" xfId="42405" xr:uid="{AD477090-4604-4071-8C3D-32CD04FB51C9}"/>
    <cellStyle name="Millares 6 6 2 2 4 2 3" xfId="30964" xr:uid="{CE4F307F-B450-474A-953B-0498253A534F}"/>
    <cellStyle name="Millares 6 6 2 2 4 2 4" xfId="53846" xr:uid="{36EC6BD8-3ADB-429D-B5A2-C2BAC58C769B}"/>
    <cellStyle name="Millares 6 6 2 2 4 3" xfId="15269" xr:uid="{6C33C2C3-2928-43AE-B006-068A05E5A313}"/>
    <cellStyle name="Millares 6 6 2 2 4 3 2" xfId="38163" xr:uid="{26336FC5-A0B7-499F-B6ED-11DEF3EE6E59}"/>
    <cellStyle name="Millares 6 6 2 2 4 4" xfId="26722" xr:uid="{F2CF9E8E-A8B1-49D7-9C3D-15DA11350297}"/>
    <cellStyle name="Millares 6 6 2 2 4 5" xfId="49604" xr:uid="{25036FE2-9D1C-4AEA-AFEE-6DC45130F55C}"/>
    <cellStyle name="Millares 6 6 2 2 5" xfId="4903" xr:uid="{6F98719A-49B9-409C-B8AB-B7EBF04B663E}"/>
    <cellStyle name="Millares 6 6 2 2 5 2" xfId="16355" xr:uid="{BAF14941-24D3-4384-8D23-E37FC1F492C6}"/>
    <cellStyle name="Millares 6 6 2 2 5 2 2" xfId="39249" xr:uid="{784A2259-BE4F-46F1-A3F4-4E38AFC3926F}"/>
    <cellStyle name="Millares 6 6 2 2 5 3" xfId="27808" xr:uid="{F3BC6348-3FD0-4912-9D6B-827C63BAB6B2}"/>
    <cellStyle name="Millares 6 6 2 2 5 4" xfId="50690" xr:uid="{7C05A9F4-78B7-4D92-B330-2A420C7BF74F}"/>
    <cellStyle name="Millares 6 6 2 2 6" xfId="9964" xr:uid="{998A3825-F271-4EDC-9C95-96E47D20A75B}"/>
    <cellStyle name="Millares 6 6 2 2 6 2" xfId="21407" xr:uid="{0A4C2306-27C4-461A-9E22-16E0F17F77E0}"/>
    <cellStyle name="Millares 6 6 2 2 6 2 2" xfId="44301" xr:uid="{7750669F-2AD0-4F88-A3A0-1ADD26C439F4}"/>
    <cellStyle name="Millares 6 6 2 2 6 3" xfId="32860" xr:uid="{67519EF6-BEDD-4A34-A803-A08F8764FF82}"/>
    <cellStyle name="Millares 6 6 2 2 7" xfId="11048" xr:uid="{39B048D0-AAA6-4AE5-A7E3-8C5EA843348D}"/>
    <cellStyle name="Millares 6 6 2 2 7 2" xfId="22491" xr:uid="{3A0D5A0B-44CA-4752-8A91-F2F96D6C6D7A}"/>
    <cellStyle name="Millares 6 6 2 2 7 2 2" xfId="45385" xr:uid="{06B5F52B-0CBF-4209-8E93-68087B7565BD}"/>
    <cellStyle name="Millares 6 6 2 2 7 3" xfId="33944" xr:uid="{9F177D36-70C6-4E1D-9F49-F00F95203FF2}"/>
    <cellStyle name="Millares 6 6 2 2 8" xfId="12113" xr:uid="{97DF5EF4-A95E-4636-9C77-AC29FFAAD702}"/>
    <cellStyle name="Millares 6 6 2 2 8 2" xfId="35007" xr:uid="{A4B05D39-9CCD-4358-B3EB-0B592415215B}"/>
    <cellStyle name="Millares 6 6 2 2 9" xfId="23566" xr:uid="{5276A379-2218-4D5C-B96A-6A0D36094708}"/>
    <cellStyle name="Millares 6 6 2 3" xfId="919" xr:uid="{70918F21-C2BE-4B1D-9119-EEB7DEF40768}"/>
    <cellStyle name="Millares 6 6 2 3 2" xfId="2236" xr:uid="{3CF9B7CF-4FC8-4C80-BF2C-280290557E69}"/>
    <cellStyle name="Millares 6 6 2 3 2 2" xfId="6484" xr:uid="{55B12116-E396-47C2-9E64-4AA323B2C8D9}"/>
    <cellStyle name="Millares 6 6 2 3 2 2 2" xfId="17936" xr:uid="{C5F73024-B12E-4B77-8C37-5B247ED9E39A}"/>
    <cellStyle name="Millares 6 6 2 3 2 2 2 2" xfId="40830" xr:uid="{0E7995DC-E768-4F98-A361-3F7D79905DB5}"/>
    <cellStyle name="Millares 6 6 2 3 2 2 3" xfId="29389" xr:uid="{E67FE561-1546-4E0B-AA9D-162A8EF78F40}"/>
    <cellStyle name="Millares 6 6 2 3 2 2 4" xfId="52271" xr:uid="{B29D8890-0758-4E93-9A09-57BCC710CD37}"/>
    <cellStyle name="Millares 6 6 2 3 2 3" xfId="13694" xr:uid="{0272AA7B-42CC-4317-A98E-5E58EA5BF58E}"/>
    <cellStyle name="Millares 6 6 2 3 2 3 2" xfId="36588" xr:uid="{F9000114-E917-4A2C-834F-A1663D4A4458}"/>
    <cellStyle name="Millares 6 6 2 3 2 4" xfId="25147" xr:uid="{FC6D3DC1-1477-46A1-A675-263E6F0D60E0}"/>
    <cellStyle name="Millares 6 6 2 3 2 5" xfId="48030" xr:uid="{06E826BF-1136-4032-A308-CDF7CC23E2EB}"/>
    <cellStyle name="Millares 6 6 2 3 3" xfId="4080" xr:uid="{6506A420-B817-4497-AC0B-D8F36DEAA7A5}"/>
    <cellStyle name="Millares 6 6 2 3 3 2" xfId="8323" xr:uid="{16FA9348-2903-4E0D-ABEE-E0ECA77C9CCD}"/>
    <cellStyle name="Millares 6 6 2 3 3 2 2" xfId="19775" xr:uid="{8244E0E4-49BE-4C6C-AAB9-18D9A133BC4C}"/>
    <cellStyle name="Millares 6 6 2 3 3 2 2 2" xfId="42669" xr:uid="{503EFEEE-BDB7-4804-9503-3F4D98EF6E91}"/>
    <cellStyle name="Millares 6 6 2 3 3 2 3" xfId="31228" xr:uid="{8F8855FA-02F4-4189-85BA-C9002E40E858}"/>
    <cellStyle name="Millares 6 6 2 3 3 2 4" xfId="54110" xr:uid="{9D875494-0CED-4FC7-8E83-9F64AA862254}"/>
    <cellStyle name="Millares 6 6 2 3 3 3" xfId="15533" xr:uid="{4E920609-FF40-47A8-8E09-F098407AB6AE}"/>
    <cellStyle name="Millares 6 6 2 3 3 3 2" xfId="38427" xr:uid="{E39F7331-F9A1-4D0B-ACC7-979543A701BD}"/>
    <cellStyle name="Millares 6 6 2 3 3 4" xfId="26986" xr:uid="{29ECA6DD-58EC-433B-B20F-530823556461}"/>
    <cellStyle name="Millares 6 6 2 3 3 5" xfId="49868" xr:uid="{20824960-C5BD-4C7C-AF4E-965A04C93B69}"/>
    <cellStyle name="Millares 6 6 2 3 4" xfId="5167" xr:uid="{859A36D4-9ABC-4AB9-8735-080E0FB06B61}"/>
    <cellStyle name="Millares 6 6 2 3 4 2" xfId="16619" xr:uid="{22BC1CD9-7BD7-46BF-83F5-A8AB7F9A8BC2}"/>
    <cellStyle name="Millares 6 6 2 3 4 2 2" xfId="39513" xr:uid="{8EA419F7-F65B-42E8-9914-3FFD2B794C62}"/>
    <cellStyle name="Millares 6 6 2 3 4 3" xfId="28072" xr:uid="{44C1E92F-DA3B-4F4F-A943-20B61E4F8CB5}"/>
    <cellStyle name="Millares 6 6 2 3 4 4" xfId="50954" xr:uid="{49E3DB85-8352-4ADE-BB28-7A3E2EE4EAFF}"/>
    <cellStyle name="Millares 6 6 2 3 5" xfId="10228" xr:uid="{BE3B3E2C-DC7A-43D6-9CD3-1F1B62642E01}"/>
    <cellStyle name="Millares 6 6 2 3 5 2" xfId="21671" xr:uid="{1DE8919D-F876-4218-B1BE-5BC8F9919A7A}"/>
    <cellStyle name="Millares 6 6 2 3 5 2 2" xfId="44565" xr:uid="{0A557807-2664-4BD0-85C9-958E52BC719F}"/>
    <cellStyle name="Millares 6 6 2 3 5 3" xfId="33124" xr:uid="{48ACB114-DB4E-4165-AE98-F61928BA2C91}"/>
    <cellStyle name="Millares 6 6 2 3 6" xfId="11312" xr:uid="{0EAFCE51-0A17-4D3A-92D7-0E6303FAA58C}"/>
    <cellStyle name="Millares 6 6 2 3 6 2" xfId="22755" xr:uid="{787E3DA9-927D-49E4-913F-C1F6F1C289ED}"/>
    <cellStyle name="Millares 6 6 2 3 6 2 2" xfId="45649" xr:uid="{39D66919-177B-45AF-B674-71EF79828FEA}"/>
    <cellStyle name="Millares 6 6 2 3 6 3" xfId="34208" xr:uid="{82D503A8-EF7C-4A8A-A33A-71E7F05AC152}"/>
    <cellStyle name="Millares 6 6 2 3 7" xfId="12377" xr:uid="{C68A9CD4-29A1-421F-8C3C-DCC1F3D8DB56}"/>
    <cellStyle name="Millares 6 6 2 3 7 2" xfId="35271" xr:uid="{7195F3E5-D30E-4D9C-BF14-F3322CBCDEC9}"/>
    <cellStyle name="Millares 6 6 2 3 8" xfId="23830" xr:uid="{E6F2DCA4-FB66-4147-8A07-AE98945243A7}"/>
    <cellStyle name="Millares 6 6 2 3 9" xfId="46713" xr:uid="{B38C7929-95F3-4C76-BEF8-B0D120BF3F9D}"/>
    <cellStyle name="Millares 6 6 2 4" xfId="1447" xr:uid="{05B23603-EFC2-4D6C-B6A7-5A767BA02CEE}"/>
    <cellStyle name="Millares 6 6 2 4 2" xfId="2764" xr:uid="{B92B5FFA-CB18-49F5-A5D9-F46897F17BA9}"/>
    <cellStyle name="Millares 6 6 2 4 2 2" xfId="7012" xr:uid="{6D64CCA1-657E-4E6D-B71E-4381DF99621B}"/>
    <cellStyle name="Millares 6 6 2 4 2 2 2" xfId="18464" xr:uid="{1DBEFCAA-AB49-46DD-A6AB-5A1FC2086AF7}"/>
    <cellStyle name="Millares 6 6 2 4 2 2 2 2" xfId="41358" xr:uid="{C087A3AD-3572-4A1F-B017-06611E7941B0}"/>
    <cellStyle name="Millares 6 6 2 4 2 2 3" xfId="29917" xr:uid="{6E4A13CC-C9DB-45CA-9EC6-0B0FC35560F5}"/>
    <cellStyle name="Millares 6 6 2 4 2 2 4" xfId="52799" xr:uid="{58B394F3-D3F4-404E-B09E-6BF6A5EE010C}"/>
    <cellStyle name="Millares 6 6 2 4 2 3" xfId="14222" xr:uid="{989B34AC-1D9F-4D48-B7A8-F93F7C6ADF13}"/>
    <cellStyle name="Millares 6 6 2 4 2 3 2" xfId="37116" xr:uid="{43BE7E92-497A-4350-88B5-B6F2C2958940}"/>
    <cellStyle name="Millares 6 6 2 4 2 4" xfId="25675" xr:uid="{E34311A0-7254-4003-8C2B-38B310B94AB4}"/>
    <cellStyle name="Millares 6 6 2 4 2 5" xfId="48558" xr:uid="{F087AC5D-FDFE-4477-924E-61433C7AE29E}"/>
    <cellStyle name="Millares 6 6 2 4 3" xfId="5695" xr:uid="{BCF98AFA-583E-442F-A8AE-4E8A8415CB45}"/>
    <cellStyle name="Millares 6 6 2 4 3 2" xfId="17147" xr:uid="{F35FA911-6659-48C5-A0DE-2CC38C08005A}"/>
    <cellStyle name="Millares 6 6 2 4 3 2 2" xfId="40041" xr:uid="{B06916EB-8FE0-4BDE-BA19-052083EF1882}"/>
    <cellStyle name="Millares 6 6 2 4 3 3" xfId="28600" xr:uid="{9A629803-F69D-4C54-BCD1-F5BF0640283E}"/>
    <cellStyle name="Millares 6 6 2 4 3 4" xfId="51482" xr:uid="{CEC82032-96D8-400C-A60C-0DDC8B20062F}"/>
    <cellStyle name="Millares 6 6 2 4 4" xfId="12905" xr:uid="{7ED18198-F122-4DC3-B6A7-1AAAF4F4DC1F}"/>
    <cellStyle name="Millares 6 6 2 4 4 2" xfId="35799" xr:uid="{C8B1FB5C-0B5E-4834-A024-87CB60019C09}"/>
    <cellStyle name="Millares 6 6 2 4 5" xfId="24358" xr:uid="{FB9EE1F9-B027-437F-A0FA-B6E973FF4745}"/>
    <cellStyle name="Millares 6 6 2 4 6" xfId="47241" xr:uid="{F8A42A67-89D5-4B26-81A5-D7687A63393D}"/>
    <cellStyle name="Millares 6 6 2 5" xfId="1709" xr:uid="{C8259767-2446-4045-928F-B149C582C462}"/>
    <cellStyle name="Millares 6 6 2 5 2" xfId="5957" xr:uid="{DCD59AB3-A1FD-4456-AEE1-E3D05C317385}"/>
    <cellStyle name="Millares 6 6 2 5 2 2" xfId="17409" xr:uid="{914BF0ED-961F-4769-9E31-47079E2A25D0}"/>
    <cellStyle name="Millares 6 6 2 5 2 2 2" xfId="40303" xr:uid="{6005EB8B-D3BB-4BDE-A9E4-3022433DBFFD}"/>
    <cellStyle name="Millares 6 6 2 5 2 3" xfId="28862" xr:uid="{AEC37EC7-2019-4731-ABBB-8EC4FA4FDFDF}"/>
    <cellStyle name="Millares 6 6 2 5 2 4" xfId="51744" xr:uid="{3CC4E058-E0C9-4178-B706-6E8DDD3DAAF4}"/>
    <cellStyle name="Millares 6 6 2 5 3" xfId="13167" xr:uid="{7D516A1E-F0A7-45D3-9C55-D35C53D7B9B9}"/>
    <cellStyle name="Millares 6 6 2 5 3 2" xfId="36061" xr:uid="{672802CB-0F6B-48EE-8A2A-55DCA0C88143}"/>
    <cellStyle name="Millares 6 6 2 5 4" xfId="24620" xr:uid="{2659492F-6358-42DA-A497-BFE784FB1203}"/>
    <cellStyle name="Millares 6 6 2 5 5" xfId="47503" xr:uid="{3D06851D-A8B7-4C07-84ED-A2864DD3E6AE}"/>
    <cellStyle name="Millares 6 6 2 6" xfId="3032" xr:uid="{B56CC346-5A7E-4E10-9089-0BB5C3DCB09F}"/>
    <cellStyle name="Millares 6 6 2 6 2" xfId="7275" xr:uid="{58AA88D6-40B2-4D50-877E-074C9C28F5BD}"/>
    <cellStyle name="Millares 6 6 2 6 2 2" xfId="18727" xr:uid="{D0976398-04B6-4EB5-B358-1DC773189A15}"/>
    <cellStyle name="Millares 6 6 2 6 2 2 2" xfId="41621" xr:uid="{BA31D3A1-3241-47D4-B057-8902E7B3CF7B}"/>
    <cellStyle name="Millares 6 6 2 6 2 3" xfId="30180" xr:uid="{E841001F-8C0F-4E83-8F2F-E97AAF4D6F16}"/>
    <cellStyle name="Millares 6 6 2 6 2 4" xfId="53062" xr:uid="{A2633D0A-FA9B-4FEA-86A2-CB66922DB0E4}"/>
    <cellStyle name="Millares 6 6 2 6 3" xfId="14485" xr:uid="{EBA4F668-1CB1-4015-9CE6-542CB4EB6BA0}"/>
    <cellStyle name="Millares 6 6 2 6 3 2" xfId="37379" xr:uid="{BA688EDD-D9B9-4F43-A509-12FEE03BC24A}"/>
    <cellStyle name="Millares 6 6 2 6 4" xfId="25938" xr:uid="{FAD50B77-D994-4337-A2E9-53027A61F8D9}"/>
    <cellStyle name="Millares 6 6 2 6 5" xfId="48820" xr:uid="{BD2261A3-BE6D-4D45-9B58-61BD6F0992A5}"/>
    <cellStyle name="Millares 6 6 2 7" xfId="3292" xr:uid="{12E9FB88-1D72-4009-8DBE-AB1682E61A55}"/>
    <cellStyle name="Millares 6 6 2 7 2" xfId="7535" xr:uid="{FEE2581F-7322-4CF8-BFC2-2D0563CAD006}"/>
    <cellStyle name="Millares 6 6 2 7 2 2" xfId="18987" xr:uid="{D72384E2-F62E-445F-9599-460B1ECBA5C3}"/>
    <cellStyle name="Millares 6 6 2 7 2 2 2" xfId="41881" xr:uid="{6DD92C67-2BA4-4E97-A24F-2BEFE8E5FA36}"/>
    <cellStyle name="Millares 6 6 2 7 2 3" xfId="30440" xr:uid="{1C14677E-F328-4FF0-AB9C-C74F62628AA0}"/>
    <cellStyle name="Millares 6 6 2 7 2 4" xfId="53322" xr:uid="{1725E65A-33D1-4D08-B62B-7A6A72C7DE0A}"/>
    <cellStyle name="Millares 6 6 2 7 3" xfId="14745" xr:uid="{CD0DDDC6-CFFC-4E6A-B7D8-65CF2DD1EE40}"/>
    <cellStyle name="Millares 6 6 2 7 3 2" xfId="37639" xr:uid="{3EC61752-980C-474F-AF2B-2AAB385E2E33}"/>
    <cellStyle name="Millares 6 6 2 7 4" xfId="26198" xr:uid="{7FD98345-3B85-422F-9F2D-887FE8FB735E}"/>
    <cellStyle name="Millares 6 6 2 7 5" xfId="49080" xr:uid="{3057CDA3-8BAA-4F0B-82FF-315687BF2083}"/>
    <cellStyle name="Millares 6 6 2 8" xfId="3553" xr:uid="{D2F65CDE-5019-4703-A417-2279F04FE3C9}"/>
    <cellStyle name="Millares 6 6 2 8 2" xfId="7796" xr:uid="{0E34C7CD-17F4-47C8-ACAE-2B968E26178E}"/>
    <cellStyle name="Millares 6 6 2 8 2 2" xfId="19248" xr:uid="{2EC0F228-076A-4232-AB43-4ACD2204BA4D}"/>
    <cellStyle name="Millares 6 6 2 8 2 2 2" xfId="42142" xr:uid="{50655E56-7A3D-4D03-B21C-3BEF37A03B9F}"/>
    <cellStyle name="Millares 6 6 2 8 2 3" xfId="30701" xr:uid="{13D027E1-BAFF-4EEB-A563-A8CC93DEE816}"/>
    <cellStyle name="Millares 6 6 2 8 2 4" xfId="53583" xr:uid="{121094CA-418F-44AF-B64A-6EE4A4636FDD}"/>
    <cellStyle name="Millares 6 6 2 8 3" xfId="15006" xr:uid="{07FCD102-CA40-46C3-A116-9E51D1868723}"/>
    <cellStyle name="Millares 6 6 2 8 3 2" xfId="37900" xr:uid="{E2E733DE-7C22-4FC1-926E-24A0E5E62395}"/>
    <cellStyle name="Millares 6 6 2 8 4" xfId="26459" xr:uid="{30498814-64C8-4B68-B3E9-95357FD30DDB}"/>
    <cellStyle name="Millares 6 6 2 8 5" xfId="49341" xr:uid="{A8BF6510-3352-4C11-9BF9-D804117FB03F}"/>
    <cellStyle name="Millares 6 6 2 9" xfId="4621" xr:uid="{31EAC648-21F9-4519-8467-5D4E65E96435}"/>
    <cellStyle name="Millares 6 6 2 9 2" xfId="16073" xr:uid="{B318D6DE-3AAA-4B64-8BFB-FCBFC6311090}"/>
    <cellStyle name="Millares 6 6 2 9 2 2" xfId="38967" xr:uid="{3869443B-3CED-44DC-9AE8-A6BAA23FF68D}"/>
    <cellStyle name="Millares 6 6 2 9 3" xfId="27526" xr:uid="{E9558E8A-948C-4A98-8694-F43AB3C58CB1}"/>
    <cellStyle name="Millares 6 6 2 9 4" xfId="50408" xr:uid="{BC177BB6-1122-41B9-95D4-455239654A08}"/>
    <cellStyle name="Millares 6 6 3" xfId="538" xr:uid="{62F6698C-69D2-47D7-9F6B-1E70FD9F1D53}"/>
    <cellStyle name="Millares 6 6 3 10" xfId="46333" xr:uid="{2553089D-3FFB-4035-8D37-4E70979AB9B2}"/>
    <cellStyle name="Millares 6 6 3 2" xfId="1066" xr:uid="{EEC472F3-04B9-4AAD-A433-7BF7BCF42515}"/>
    <cellStyle name="Millares 6 6 3 2 2" xfId="2383" xr:uid="{ED447B3F-BB14-425B-8AED-DF4C26F97E1C}"/>
    <cellStyle name="Millares 6 6 3 2 2 2" xfId="6631" xr:uid="{4642260A-4DB5-4462-9205-2C2934FB9EA5}"/>
    <cellStyle name="Millares 6 6 3 2 2 2 2" xfId="18083" xr:uid="{7CB96D43-1E11-42A2-B467-575607352C89}"/>
    <cellStyle name="Millares 6 6 3 2 2 2 2 2" xfId="40977" xr:uid="{4FFA3E91-82E2-4439-9722-455CFCC8EAEE}"/>
    <cellStyle name="Millares 6 6 3 2 2 2 3" xfId="29536" xr:uid="{C92F3D32-5736-47BA-AE4B-2EA22A4339E9}"/>
    <cellStyle name="Millares 6 6 3 2 2 2 4" xfId="52418" xr:uid="{520EFA29-77DA-43BE-915C-E2AEDC9E2696}"/>
    <cellStyle name="Millares 6 6 3 2 2 3" xfId="13841" xr:uid="{C863AFFF-29B9-439C-BEB7-C9DDC3AB8A83}"/>
    <cellStyle name="Millares 6 6 3 2 2 3 2" xfId="36735" xr:uid="{5020A861-E6F1-4E99-9A92-0D7C1575D5A6}"/>
    <cellStyle name="Millares 6 6 3 2 2 4" xfId="25294" xr:uid="{4EE68780-CAB5-41A8-9D89-BC35A507673B}"/>
    <cellStyle name="Millares 6 6 3 2 2 5" xfId="48177" xr:uid="{246F24C5-5C06-4A1E-ACCB-8F522A1B7857}"/>
    <cellStyle name="Millares 6 6 3 2 3" xfId="4227" xr:uid="{7B3C2A1A-6256-4E78-8F85-5F804F5FD999}"/>
    <cellStyle name="Millares 6 6 3 2 3 2" xfId="8470" xr:uid="{165F07E6-E386-4DA1-BFD1-871AC70EA5D8}"/>
    <cellStyle name="Millares 6 6 3 2 3 2 2" xfId="19922" xr:uid="{6CE36A53-2C0C-4B33-9E81-7D883FCCC752}"/>
    <cellStyle name="Millares 6 6 3 2 3 2 2 2" xfId="42816" xr:uid="{898EA10C-8A21-47E2-811F-3385ADF8659F}"/>
    <cellStyle name="Millares 6 6 3 2 3 2 3" xfId="31375" xr:uid="{94130AAA-FC98-4B11-9C7A-E6281E298C41}"/>
    <cellStyle name="Millares 6 6 3 2 3 2 4" xfId="54257" xr:uid="{2FA885C2-C032-4812-90FF-27F5D755847D}"/>
    <cellStyle name="Millares 6 6 3 2 3 3" xfId="15680" xr:uid="{691B0058-1390-4600-8BC8-9FF5F7DBB5CB}"/>
    <cellStyle name="Millares 6 6 3 2 3 3 2" xfId="38574" xr:uid="{443B8080-B5B1-478F-8AAC-549EC784AF4A}"/>
    <cellStyle name="Millares 6 6 3 2 3 4" xfId="27133" xr:uid="{8E96701E-E3E7-489E-9EC0-68D99552DD08}"/>
    <cellStyle name="Millares 6 6 3 2 3 5" xfId="50015" xr:uid="{CC25A264-2F7C-403E-884E-E62BE95D6993}"/>
    <cellStyle name="Millares 6 6 3 2 4" xfId="5314" xr:uid="{44CD73C5-9850-459B-9204-930B1936DD1B}"/>
    <cellStyle name="Millares 6 6 3 2 4 2" xfId="16766" xr:uid="{7BCFBC6C-7474-46CD-A9DF-4E6ABD8DAF9B}"/>
    <cellStyle name="Millares 6 6 3 2 4 2 2" xfId="39660" xr:uid="{16184EBF-2452-4A2C-80A4-B53F6609E971}"/>
    <cellStyle name="Millares 6 6 3 2 4 3" xfId="28219" xr:uid="{95DD2ECC-E575-4D16-99C8-61EC99342E4B}"/>
    <cellStyle name="Millares 6 6 3 2 4 4" xfId="51101" xr:uid="{76820568-A225-4C30-969D-031EBF092DB8}"/>
    <cellStyle name="Millares 6 6 3 2 5" xfId="10375" xr:uid="{CE001AE2-DD57-42B3-A2CB-0F18BCAB7D13}"/>
    <cellStyle name="Millares 6 6 3 2 5 2" xfId="21818" xr:uid="{0F09884A-97C3-475D-99C4-60D2A37474C8}"/>
    <cellStyle name="Millares 6 6 3 2 5 2 2" xfId="44712" xr:uid="{99A43648-12F0-42D7-A2CF-BCB830E5BFE2}"/>
    <cellStyle name="Millares 6 6 3 2 5 3" xfId="33271" xr:uid="{005814B2-7C2B-47A8-9AEE-9A7784B4CA21}"/>
    <cellStyle name="Millares 6 6 3 2 6" xfId="11459" xr:uid="{AD3052C5-3285-496B-BCB6-A9D60AB5500B}"/>
    <cellStyle name="Millares 6 6 3 2 6 2" xfId="22902" xr:uid="{24308729-0D23-4F56-86AC-B7B7B82ADA54}"/>
    <cellStyle name="Millares 6 6 3 2 6 2 2" xfId="45796" xr:uid="{89E3085F-1D2D-4BC2-A5F0-5932F75E46EB}"/>
    <cellStyle name="Millares 6 6 3 2 6 3" xfId="34355" xr:uid="{70A47667-7898-446D-8753-1C33A4C2C768}"/>
    <cellStyle name="Millares 6 6 3 2 7" xfId="12524" xr:uid="{965C0664-A192-4AEE-A508-20FCA28F410C}"/>
    <cellStyle name="Millares 6 6 3 2 7 2" xfId="35418" xr:uid="{8B4C55B7-C7CB-452F-B12B-FB4EBDBD56B1}"/>
    <cellStyle name="Millares 6 6 3 2 8" xfId="23977" xr:uid="{138B3AFA-B137-4928-8A74-5006D142F99B}"/>
    <cellStyle name="Millares 6 6 3 2 9" xfId="46860" xr:uid="{EDE5A8CD-31D2-4FDA-8857-700DF51AFFFE}"/>
    <cellStyle name="Millares 6 6 3 3" xfId="1856" xr:uid="{55D087BB-1858-4650-A1DF-C1D3CF4B984D}"/>
    <cellStyle name="Millares 6 6 3 3 2" xfId="6104" xr:uid="{29512854-2A9D-403B-8580-FCC09D2E30D9}"/>
    <cellStyle name="Millares 6 6 3 3 2 2" xfId="17556" xr:uid="{3A4C9F54-D128-4043-A83A-8E89AE2607AD}"/>
    <cellStyle name="Millares 6 6 3 3 2 2 2" xfId="40450" xr:uid="{AAF0B61B-62DC-4C53-80E6-C6CD76044E1B}"/>
    <cellStyle name="Millares 6 6 3 3 2 3" xfId="29009" xr:uid="{513EB72F-B925-4B51-879C-8C15B49E27F1}"/>
    <cellStyle name="Millares 6 6 3 3 2 4" xfId="51891" xr:uid="{F0089DA5-523A-4B0B-95DC-306B8AC7E8BE}"/>
    <cellStyle name="Millares 6 6 3 3 3" xfId="13314" xr:uid="{0A774703-728A-4B8B-B5F2-D4FC76306A10}"/>
    <cellStyle name="Millares 6 6 3 3 3 2" xfId="36208" xr:uid="{6400E452-B8FF-40F2-AB4F-C06BC3CD69C6}"/>
    <cellStyle name="Millares 6 6 3 3 4" xfId="24767" xr:uid="{33775F81-5632-4EB3-BBE9-1FC3BFD103AB}"/>
    <cellStyle name="Millares 6 6 3 3 5" xfId="47650" xr:uid="{280DFA90-BD86-4422-BA4D-FFD9E7BB61AC}"/>
    <cellStyle name="Millares 6 6 3 4" xfId="3700" xr:uid="{051AD35F-C27A-4B3D-94A5-6F9C6E4B14F0}"/>
    <cellStyle name="Millares 6 6 3 4 2" xfId="7943" xr:uid="{28C82F1B-7135-4D21-8CD8-D7331D5CFF98}"/>
    <cellStyle name="Millares 6 6 3 4 2 2" xfId="19395" xr:uid="{93273BA8-5981-4A2B-A0C0-6506DBAD7F4B}"/>
    <cellStyle name="Millares 6 6 3 4 2 2 2" xfId="42289" xr:uid="{EA69155B-363D-4245-86D5-CF87567D105E}"/>
    <cellStyle name="Millares 6 6 3 4 2 3" xfId="30848" xr:uid="{FFD40EBB-A1D5-4748-9121-AA9D16D5C49C}"/>
    <cellStyle name="Millares 6 6 3 4 2 4" xfId="53730" xr:uid="{F55D70A3-1D4A-4C18-81CE-72E1211CBD92}"/>
    <cellStyle name="Millares 6 6 3 4 3" xfId="15153" xr:uid="{F4BAE667-2456-4670-8730-E3CC7F54088C}"/>
    <cellStyle name="Millares 6 6 3 4 3 2" xfId="38047" xr:uid="{C9F1EE51-AF57-444F-A129-DA0B345D0BF9}"/>
    <cellStyle name="Millares 6 6 3 4 4" xfId="26606" xr:uid="{051FA2A2-36CD-4542-AABD-3AF9900707D4}"/>
    <cellStyle name="Millares 6 6 3 4 5" xfId="49488" xr:uid="{9026771A-BEF7-44A7-B1E5-C5B9AB832D16}"/>
    <cellStyle name="Millares 6 6 3 5" xfId="4787" xr:uid="{D572A0AF-606F-4BFF-AA6E-750BB3718782}"/>
    <cellStyle name="Millares 6 6 3 5 2" xfId="16239" xr:uid="{8CC563FC-333A-4487-9A95-9A130E3E1336}"/>
    <cellStyle name="Millares 6 6 3 5 2 2" xfId="39133" xr:uid="{98F477F9-0CED-4231-9C80-1388907A68E5}"/>
    <cellStyle name="Millares 6 6 3 5 3" xfId="27692" xr:uid="{C4C51DC2-1CBB-46E9-871F-661DF5709D4A}"/>
    <cellStyle name="Millares 6 6 3 5 4" xfId="50574" xr:uid="{CDEDBF7D-5814-48AB-8CE6-3225AC43A727}"/>
    <cellStyle name="Millares 6 6 3 6" xfId="9848" xr:uid="{0CE61B5C-39C7-4E72-AA2D-4C767FFCD30D}"/>
    <cellStyle name="Millares 6 6 3 6 2" xfId="21291" xr:uid="{F675AEAB-0512-419F-BAD8-EC6F567E4A63}"/>
    <cellStyle name="Millares 6 6 3 6 2 2" xfId="44185" xr:uid="{23BC1AFC-12DE-4BE8-8793-4668280117D6}"/>
    <cellStyle name="Millares 6 6 3 6 3" xfId="32744" xr:uid="{4AE0DA2B-30C4-4016-B5A6-84431DDE1A5A}"/>
    <cellStyle name="Millares 6 6 3 7" xfId="10932" xr:uid="{029DBD5D-37A4-4EDF-932C-03380797E9D5}"/>
    <cellStyle name="Millares 6 6 3 7 2" xfId="22375" xr:uid="{C00514E1-8634-4F3F-964A-C39D52F009F6}"/>
    <cellStyle name="Millares 6 6 3 7 2 2" xfId="45269" xr:uid="{A45A15B0-EEB9-4DB6-9D1A-BA77EBEB3947}"/>
    <cellStyle name="Millares 6 6 3 7 3" xfId="33828" xr:uid="{358F460F-3BF6-477E-8DAD-08A9EBB56FA1}"/>
    <cellStyle name="Millares 6 6 3 8" xfId="11997" xr:uid="{59919FD3-4FE5-4C1C-8CAD-D880B49FD68A}"/>
    <cellStyle name="Millares 6 6 3 8 2" xfId="34891" xr:uid="{4ED8BEED-FE3C-400A-A645-59CB32D63169}"/>
    <cellStyle name="Millares 6 6 3 9" xfId="23450" xr:uid="{9B017A2B-2858-44A3-BF65-9CCF41E1D535}"/>
    <cellStyle name="Millares 6 6 4" xfId="803" xr:uid="{BC7F8E08-0B2C-413A-B7B1-287F1EF55732}"/>
    <cellStyle name="Millares 6 6 4 2" xfId="2120" xr:uid="{B75C435C-3703-4E27-82F4-F61079228C10}"/>
    <cellStyle name="Millares 6 6 4 2 2" xfId="6368" xr:uid="{616CC786-E956-4EDE-B8F4-DFCB8CB6A4C7}"/>
    <cellStyle name="Millares 6 6 4 2 2 2" xfId="17820" xr:uid="{F34A1600-8309-4976-9A3E-B5326BD9162C}"/>
    <cellStyle name="Millares 6 6 4 2 2 2 2" xfId="40714" xr:uid="{8A6257FB-3038-4372-AC47-FDB4599CCEAB}"/>
    <cellStyle name="Millares 6 6 4 2 2 3" xfId="29273" xr:uid="{87E13FD9-0232-4AE1-83BC-49A02BAA6B3F}"/>
    <cellStyle name="Millares 6 6 4 2 2 4" xfId="52155" xr:uid="{274E1DC8-961F-48E0-8D9D-B876A1DAC92A}"/>
    <cellStyle name="Millares 6 6 4 2 3" xfId="13578" xr:uid="{F806C36C-F2F5-4925-A13F-701D7888CB75}"/>
    <cellStyle name="Millares 6 6 4 2 3 2" xfId="36472" xr:uid="{279AF258-9CC7-4162-94F0-4BFC59017124}"/>
    <cellStyle name="Millares 6 6 4 2 4" xfId="25031" xr:uid="{A6F7E51E-C8F5-4A2F-8E0E-7DC701A8E2FD}"/>
    <cellStyle name="Millares 6 6 4 2 5" xfId="47914" xr:uid="{CB76D0C8-7A81-4359-8DB0-DE4EA32E1461}"/>
    <cellStyle name="Millares 6 6 4 3" xfId="3964" xr:uid="{8DA29F67-15DC-4729-A6FC-DC0B4892F155}"/>
    <cellStyle name="Millares 6 6 4 3 2" xfId="8207" xr:uid="{A86FBDC6-A6DC-4AF6-B2D2-FD8601D6E93B}"/>
    <cellStyle name="Millares 6 6 4 3 2 2" xfId="19659" xr:uid="{E0B9CA20-A09A-4BE1-8282-9D5A5D55CDEA}"/>
    <cellStyle name="Millares 6 6 4 3 2 2 2" xfId="42553" xr:uid="{47427A77-FE40-45D5-9892-D5B7EE414C5B}"/>
    <cellStyle name="Millares 6 6 4 3 2 3" xfId="31112" xr:uid="{9D4314A5-144E-405E-BBB9-BBA123A7B702}"/>
    <cellStyle name="Millares 6 6 4 3 2 4" xfId="53994" xr:uid="{0DE91DD1-D3C5-4AB7-BAB6-948A9FB32149}"/>
    <cellStyle name="Millares 6 6 4 3 3" xfId="15417" xr:uid="{B9181D78-16CD-4F66-96C3-23DD6B875D17}"/>
    <cellStyle name="Millares 6 6 4 3 3 2" xfId="38311" xr:uid="{9548577F-4D04-46FC-9883-E3855353438B}"/>
    <cellStyle name="Millares 6 6 4 3 4" xfId="26870" xr:uid="{D05BBE0F-6FA2-4EA7-BC98-6A39CAF04833}"/>
    <cellStyle name="Millares 6 6 4 3 5" xfId="49752" xr:uid="{2A7F3B46-14CF-4428-9762-50493D5D3927}"/>
    <cellStyle name="Millares 6 6 4 4" xfId="5051" xr:uid="{BF4AEC5A-8365-4B6E-B64F-1F2F82CAB48B}"/>
    <cellStyle name="Millares 6 6 4 4 2" xfId="16503" xr:uid="{1A8E69BF-DD52-4621-B6DD-B8B2494261AE}"/>
    <cellStyle name="Millares 6 6 4 4 2 2" xfId="39397" xr:uid="{9AD3C23C-4298-4DDD-AF4E-CFDB3A1F0940}"/>
    <cellStyle name="Millares 6 6 4 4 3" xfId="27956" xr:uid="{B8EBD946-CA8C-462E-86E0-4431F14BC57E}"/>
    <cellStyle name="Millares 6 6 4 4 4" xfId="50838" xr:uid="{D11597D9-7DAF-4DD3-AF55-6CC2386B80ED}"/>
    <cellStyle name="Millares 6 6 4 5" xfId="10112" xr:uid="{4B97DB39-BAF6-4078-83CD-AEB37230AE29}"/>
    <cellStyle name="Millares 6 6 4 5 2" xfId="21555" xr:uid="{F69D0ED7-E6CE-4AA8-8EAD-07DCE28EC632}"/>
    <cellStyle name="Millares 6 6 4 5 2 2" xfId="44449" xr:uid="{FCADD809-A7F1-4BA0-8621-2A9A66BB70CC}"/>
    <cellStyle name="Millares 6 6 4 5 3" xfId="33008" xr:uid="{8F56B258-4A50-4B52-9F7C-C2FD95E27998}"/>
    <cellStyle name="Millares 6 6 4 6" xfId="11196" xr:uid="{6223DF0A-96F3-49B9-AF7B-D9BFD9E9BED3}"/>
    <cellStyle name="Millares 6 6 4 6 2" xfId="22639" xr:uid="{B598520E-FB1B-4E93-BB70-36C28ADAF8A5}"/>
    <cellStyle name="Millares 6 6 4 6 2 2" xfId="45533" xr:uid="{D25CECB0-D6B2-444D-BA5D-265416974D12}"/>
    <cellStyle name="Millares 6 6 4 6 3" xfId="34092" xr:uid="{BC7A8FD6-14D3-423B-BDD4-EFDC2F24E6BE}"/>
    <cellStyle name="Millares 6 6 4 7" xfId="12261" xr:uid="{19E32F88-88E8-4BD0-A49C-B10C770FA8E3}"/>
    <cellStyle name="Millares 6 6 4 7 2" xfId="35155" xr:uid="{D52EB8F4-D7BB-402C-9F85-58F6CE84D976}"/>
    <cellStyle name="Millares 6 6 4 8" xfId="23714" xr:uid="{4B097A95-47FA-42BA-B2DC-DBAA8125D701}"/>
    <cellStyle name="Millares 6 6 4 9" xfId="46597" xr:uid="{B6565FBD-124D-4772-98C3-FB8D6B306F99}"/>
    <cellStyle name="Millares 6 6 5" xfId="1331" xr:uid="{BB78A6C9-857F-4132-A680-9F0D40426AB2}"/>
    <cellStyle name="Millares 6 6 5 2" xfId="2648" xr:uid="{871C8DD3-72BD-4F66-B413-DADCB1118759}"/>
    <cellStyle name="Millares 6 6 5 2 2" xfId="6896" xr:uid="{39855BF3-EB0E-4C46-97F4-0D094C421D30}"/>
    <cellStyle name="Millares 6 6 5 2 2 2" xfId="18348" xr:uid="{E39D2504-295E-4794-AC1B-3CACAE526544}"/>
    <cellStyle name="Millares 6 6 5 2 2 2 2" xfId="41242" xr:uid="{F5136D68-47D5-40B8-8C75-F6B3795BCF6F}"/>
    <cellStyle name="Millares 6 6 5 2 2 3" xfId="29801" xr:uid="{4883CFAD-6EBF-494B-B82E-343FB4759D7B}"/>
    <cellStyle name="Millares 6 6 5 2 2 4" xfId="52683" xr:uid="{669FCE0E-A82E-4057-A029-F0BF58D4FEBA}"/>
    <cellStyle name="Millares 6 6 5 2 3" xfId="14106" xr:uid="{5E45F2BD-D464-400E-8C9E-345CCA9E1E6E}"/>
    <cellStyle name="Millares 6 6 5 2 3 2" xfId="37000" xr:uid="{7C46D56F-7F04-4DCA-AAAE-826313D90A1B}"/>
    <cellStyle name="Millares 6 6 5 2 4" xfId="25559" xr:uid="{56CCA991-955E-4F76-99EE-56440F75BE41}"/>
    <cellStyle name="Millares 6 6 5 2 5" xfId="48442" xr:uid="{603B81F1-D18E-4E75-84EC-F2E61BEF88A6}"/>
    <cellStyle name="Millares 6 6 5 3" xfId="5579" xr:uid="{3C841A11-9DF4-4EE9-8B81-F52759AB2894}"/>
    <cellStyle name="Millares 6 6 5 3 2" xfId="17031" xr:uid="{D0AA601E-8878-45DF-B140-0589DF365C11}"/>
    <cellStyle name="Millares 6 6 5 3 2 2" xfId="39925" xr:uid="{2DB5C0D6-D11D-4870-A2A7-C597CD8B8A6F}"/>
    <cellStyle name="Millares 6 6 5 3 3" xfId="28484" xr:uid="{D7184DEA-3B55-4E06-BD98-3AF1DF3FAA59}"/>
    <cellStyle name="Millares 6 6 5 3 4" xfId="51366" xr:uid="{CCC68E43-D13A-4E9E-8F52-B7D7398F833C}"/>
    <cellStyle name="Millares 6 6 5 4" xfId="12789" xr:uid="{03FBBA41-84FE-465E-A5DA-366FDD19443E}"/>
    <cellStyle name="Millares 6 6 5 4 2" xfId="35683" xr:uid="{9A7EFBD8-78C5-4D69-8AD7-CDA149AF4208}"/>
    <cellStyle name="Millares 6 6 5 5" xfId="24242" xr:uid="{EEB9EFCB-B95E-42EE-BE96-B4F457C466E5}"/>
    <cellStyle name="Millares 6 6 5 6" xfId="47125" xr:uid="{1EF72076-93D1-4B7C-98C6-E63BEE346301}"/>
    <cellStyle name="Millares 6 6 6" xfId="1593" xr:uid="{5ED57B8A-EDC8-42BC-A8FE-268E1678FC7C}"/>
    <cellStyle name="Millares 6 6 6 2" xfId="5841" xr:uid="{301912A6-D95B-4582-8FE5-6DE34DB09EA4}"/>
    <cellStyle name="Millares 6 6 6 2 2" xfId="17293" xr:uid="{919B0CB1-00B7-4C05-951E-4AE162D3EBE8}"/>
    <cellStyle name="Millares 6 6 6 2 2 2" xfId="40187" xr:uid="{B85A779B-5EB7-4387-A498-3291F0A60032}"/>
    <cellStyle name="Millares 6 6 6 2 3" xfId="28746" xr:uid="{8F228CCA-0DF4-46D3-A31B-65BB637D596B}"/>
    <cellStyle name="Millares 6 6 6 2 4" xfId="51628" xr:uid="{F589E3A9-D84D-47C8-A6E0-2452A63B4133}"/>
    <cellStyle name="Millares 6 6 6 3" xfId="13051" xr:uid="{52F2FFD8-601D-457B-A18D-02066534FF52}"/>
    <cellStyle name="Millares 6 6 6 3 2" xfId="35945" xr:uid="{FAF112F3-6468-48B1-93E3-C27945F0F7C4}"/>
    <cellStyle name="Millares 6 6 6 4" xfId="24504" xr:uid="{F1884797-4AA1-4F2B-ADE3-22F7EF3BF4A8}"/>
    <cellStyle name="Millares 6 6 6 5" xfId="47387" xr:uid="{FC4FFCBB-1F24-4C9C-A1D5-6C95D2F117F9}"/>
    <cellStyle name="Millares 6 6 7" xfId="2916" xr:uid="{AABFE35C-5EBA-41EC-AFF6-95D73245562D}"/>
    <cellStyle name="Millares 6 6 7 2" xfId="7159" xr:uid="{3F7E2855-2C5E-4FCB-83C3-B79605990CC3}"/>
    <cellStyle name="Millares 6 6 7 2 2" xfId="18611" xr:uid="{66513C30-96B0-4245-AD59-2533BB489654}"/>
    <cellStyle name="Millares 6 6 7 2 2 2" xfId="41505" xr:uid="{CB93BA51-6EB1-4410-9E5B-2E871BC0EB3F}"/>
    <cellStyle name="Millares 6 6 7 2 3" xfId="30064" xr:uid="{179950E2-33D2-402A-B9FF-EC473E52644C}"/>
    <cellStyle name="Millares 6 6 7 2 4" xfId="52946" xr:uid="{EF21A5D8-DCF4-41E7-BD84-A832A57FFD94}"/>
    <cellStyle name="Millares 6 6 7 3" xfId="14369" xr:uid="{2F4D5C4E-DB21-4E6A-9EE5-E9672A2EC2BB}"/>
    <cellStyle name="Millares 6 6 7 3 2" xfId="37263" xr:uid="{05532EEC-3AA3-48D1-8DBE-92957BE3B3BB}"/>
    <cellStyle name="Millares 6 6 7 4" xfId="25822" xr:uid="{74877986-7AEB-4EB9-8B85-1462FA968371}"/>
    <cellStyle name="Millares 6 6 7 5" xfId="48704" xr:uid="{B2F2BCF3-45A2-4EBE-8E32-3715CBEDABF6}"/>
    <cellStyle name="Millares 6 6 8" xfId="3176" xr:uid="{E2981D06-6292-4FD4-A966-5A6E8301C49A}"/>
    <cellStyle name="Millares 6 6 8 2" xfId="7419" xr:uid="{BA0E0BB6-D673-4345-A76C-3E3464087DA8}"/>
    <cellStyle name="Millares 6 6 8 2 2" xfId="18871" xr:uid="{6D46070F-394F-47BE-B10A-DF61C59CABE0}"/>
    <cellStyle name="Millares 6 6 8 2 2 2" xfId="41765" xr:uid="{91C96C31-2D42-4EB7-8B99-7B0FA8F33FA0}"/>
    <cellStyle name="Millares 6 6 8 2 3" xfId="30324" xr:uid="{E5F51ADE-C4BB-4B03-992B-7FE70714310F}"/>
    <cellStyle name="Millares 6 6 8 2 4" xfId="53206" xr:uid="{41CEF5B2-D75C-4870-B3EA-CF66DB875A7D}"/>
    <cellStyle name="Millares 6 6 8 3" xfId="14629" xr:uid="{1476B166-13AC-4C82-BA0E-7A25EA2FF08B}"/>
    <cellStyle name="Millares 6 6 8 3 2" xfId="37523" xr:uid="{8B93A50A-B35F-41AD-A7A1-B33FF7A04563}"/>
    <cellStyle name="Millares 6 6 8 4" xfId="26082" xr:uid="{12C3C0B8-E1D6-49C5-85E3-A1B52C54CD8F}"/>
    <cellStyle name="Millares 6 6 8 5" xfId="48964" xr:uid="{834960E2-EF83-4C96-A702-6B77A7DA1BE2}"/>
    <cellStyle name="Millares 6 6 9" xfId="3437" xr:uid="{43275DEC-958B-4775-857D-6417238D76CF}"/>
    <cellStyle name="Millares 6 6 9 2" xfId="7680" xr:uid="{E0907730-B073-48D5-87C2-7233BF2004C7}"/>
    <cellStyle name="Millares 6 6 9 2 2" xfId="19132" xr:uid="{2F552454-ADA8-4F6E-BBF9-283D796DB4E4}"/>
    <cellStyle name="Millares 6 6 9 2 2 2" xfId="42026" xr:uid="{C7C5D85B-1830-4C84-9255-5A10180EE0DF}"/>
    <cellStyle name="Millares 6 6 9 2 3" xfId="30585" xr:uid="{0F273593-6773-416A-B1BA-F1C259901F52}"/>
    <cellStyle name="Millares 6 6 9 2 4" xfId="53467" xr:uid="{639C3200-F812-4D7F-A621-70B90DEEF46F}"/>
    <cellStyle name="Millares 6 6 9 3" xfId="14890" xr:uid="{5BE9A885-5EBB-46C0-B7BF-D622FC1DA1F8}"/>
    <cellStyle name="Millares 6 6 9 3 2" xfId="37784" xr:uid="{429275BF-5BC6-4339-BC99-001BCF965D04}"/>
    <cellStyle name="Millares 6 6 9 4" xfId="26343" xr:uid="{69ABDE02-407D-4808-8B41-46B7B0FC35E1}"/>
    <cellStyle name="Millares 6 6 9 5" xfId="49225" xr:uid="{04FD6F12-BCB9-4FC4-9792-6E1AF7C02D6D}"/>
    <cellStyle name="Millares 6 7" xfId="294" xr:uid="{76C2F59E-1662-4B70-A559-AD1BA5CA508E}"/>
    <cellStyle name="Millares 6 7 10" xfId="4524" xr:uid="{7E97BFE4-7780-48DC-8EA9-2E38DA6440DA}"/>
    <cellStyle name="Millares 6 7 10 2" xfId="15976" xr:uid="{9AAEEDE6-262E-4994-90E4-D45A07ED18AA}"/>
    <cellStyle name="Millares 6 7 10 2 2" xfId="38870" xr:uid="{47D87884-0C97-461B-A330-F0BDC2628ED5}"/>
    <cellStyle name="Millares 6 7 10 3" xfId="27429" xr:uid="{3898F531-E4C1-49EB-9E73-E199303BC4CC}"/>
    <cellStyle name="Millares 6 7 10 4" xfId="50311" xr:uid="{0A020D75-08D1-4791-9265-F736379C7FDC}"/>
    <cellStyle name="Millares 6 7 11" xfId="8803" xr:uid="{5DFEFA8C-CACF-436E-A5F3-F28C9334778E}"/>
    <cellStyle name="Millares 6 7 11 2" xfId="20247" xr:uid="{5CBFFA5D-34C7-4C72-B247-7331E8DB20EF}"/>
    <cellStyle name="Millares 6 7 11 2 2" xfId="43141" xr:uid="{1B4C6400-7BFD-49BE-8FE5-64E37D1AB0BD}"/>
    <cellStyle name="Millares 6 7 11 3" xfId="31700" xr:uid="{B14F335F-F942-426F-98EC-BFCD9D3F5F58}"/>
    <cellStyle name="Millares 6 7 11 4" xfId="54582" xr:uid="{B0804A4D-A897-4B92-A32D-9331F69DDF17}"/>
    <cellStyle name="Millares 6 7 12" xfId="9065" xr:uid="{80F10B27-C974-4B2E-9E09-6AFA24DCBE6B}"/>
    <cellStyle name="Millares 6 7 12 2" xfId="20509" xr:uid="{EB356222-EF0C-4657-8281-5E5C36327D7C}"/>
    <cellStyle name="Millares 6 7 12 2 2" xfId="43403" xr:uid="{78FBC35B-4AF6-43CA-A487-A0600BAB59AA}"/>
    <cellStyle name="Millares 6 7 12 3" xfId="31962" xr:uid="{2FF1165E-55B0-4163-8EED-344D443420E1}"/>
    <cellStyle name="Millares 6 7 12 4" xfId="54844" xr:uid="{C0A6992C-6725-47D4-BDD5-A1F2BC0136D4}"/>
    <cellStyle name="Millares 6 7 13" xfId="9332" xr:uid="{C2B8745C-179E-47C6-81CC-E3B4A25668BD}"/>
    <cellStyle name="Millares 6 7 13 2" xfId="20776" xr:uid="{C1719193-D722-47B2-9914-D365C701C485}"/>
    <cellStyle name="Millares 6 7 13 2 2" xfId="43670" xr:uid="{2578D494-866B-4178-8485-AFEE59B4C9D0}"/>
    <cellStyle name="Millares 6 7 13 3" xfId="32229" xr:uid="{57CB8BB9-CCF1-40BF-83A5-25E0F244A563}"/>
    <cellStyle name="Millares 6 7 13 4" xfId="55111" xr:uid="{C68DDB44-F5AA-4EC8-BB35-AFF1EE8A70BC}"/>
    <cellStyle name="Millares 6 7 14" xfId="9604" xr:uid="{84A9B736-F0E4-463E-820A-2A4E5ADD1B97}"/>
    <cellStyle name="Millares 6 7 14 2" xfId="21047" xr:uid="{E471BA71-3008-4370-BFB9-22AAA87C2D64}"/>
    <cellStyle name="Millares 6 7 14 2 2" xfId="43941" xr:uid="{A0DC25DB-3C7B-4195-B82D-806072D9AEA5}"/>
    <cellStyle name="Millares 6 7 14 3" xfId="32500" xr:uid="{7DBBECA5-11E6-406E-8136-F450D518BBC1}"/>
    <cellStyle name="Millares 6 7 15" xfId="10688" xr:uid="{4311C3FC-53BA-46B4-8B07-543D812C34A8}"/>
    <cellStyle name="Millares 6 7 15 2" xfId="22131" xr:uid="{1186755E-98FB-4A3E-A180-432EE91A27E0}"/>
    <cellStyle name="Millares 6 7 15 2 2" xfId="45025" xr:uid="{3448C16D-C739-4173-9861-46363D964E28}"/>
    <cellStyle name="Millares 6 7 15 3" xfId="33584" xr:uid="{BAD082CF-D937-4333-8C95-F3C9B7C845E0}"/>
    <cellStyle name="Millares 6 7 16" xfId="11753" xr:uid="{3D9817AB-48C6-4AAF-88EB-EE90FD25658C}"/>
    <cellStyle name="Millares 6 7 16 2" xfId="34647" xr:uid="{91149745-317A-4183-9A70-D3AC007CC7ED}"/>
    <cellStyle name="Millares 6 7 17" xfId="23206" xr:uid="{B97E692B-0FC6-40E5-B819-FCF267213DDC}"/>
    <cellStyle name="Millares 6 7 18" xfId="46089" xr:uid="{3B42C206-749C-42F1-9102-36E5950514D0}"/>
    <cellStyle name="Millares 6 7 2" xfId="410" xr:uid="{DBE344E6-5A9F-4435-B805-B711B65C398D}"/>
    <cellStyle name="Millares 6 7 2 10" xfId="8919" xr:uid="{01C6DCEF-3526-43D7-AAAA-8649443D8986}"/>
    <cellStyle name="Millares 6 7 2 10 2" xfId="20363" xr:uid="{3A9C8CE3-3448-4D74-9D51-E344EDFE5F97}"/>
    <cellStyle name="Millares 6 7 2 10 2 2" xfId="43257" xr:uid="{BC4116D4-9007-4395-B062-BB0A6E2AFCE5}"/>
    <cellStyle name="Millares 6 7 2 10 3" xfId="31816" xr:uid="{0E1B71D2-06D8-433D-9959-9A3C159D7362}"/>
    <cellStyle name="Millares 6 7 2 10 4" xfId="54698" xr:uid="{A3EA7069-4645-404F-BAD5-08220EFDC6CA}"/>
    <cellStyle name="Millares 6 7 2 11" xfId="9181" xr:uid="{EDCFEC2E-3107-4861-BEDF-A978F98089A0}"/>
    <cellStyle name="Millares 6 7 2 11 2" xfId="20625" xr:uid="{6DBE2352-9372-4137-B8CC-1CAA4BCD614C}"/>
    <cellStyle name="Millares 6 7 2 11 2 2" xfId="43519" xr:uid="{DFCCE92E-45BD-4F44-8F0E-5E0F5CEB0917}"/>
    <cellStyle name="Millares 6 7 2 11 3" xfId="32078" xr:uid="{6FAB61BE-E027-4120-BE6C-9FF576618E4F}"/>
    <cellStyle name="Millares 6 7 2 11 4" xfId="54960" xr:uid="{FF46F3B4-BC42-4BC6-A473-07560E118BAC}"/>
    <cellStyle name="Millares 6 7 2 12" xfId="9448" xr:uid="{D8761C65-F34A-4119-B0D6-1504E01EF282}"/>
    <cellStyle name="Millares 6 7 2 12 2" xfId="20892" xr:uid="{A9F00007-CD94-426D-94B4-8664A37FBE01}"/>
    <cellStyle name="Millares 6 7 2 12 2 2" xfId="43786" xr:uid="{73648881-DED4-4B99-ABDD-A990F37502D2}"/>
    <cellStyle name="Millares 6 7 2 12 3" xfId="32345" xr:uid="{ABCD8C9C-9F36-4BFB-82D7-B23B8F1C973D}"/>
    <cellStyle name="Millares 6 7 2 12 4" xfId="55227" xr:uid="{CF80FEF5-D15D-4772-B6DE-A49A4EAA45C0}"/>
    <cellStyle name="Millares 6 7 2 13" xfId="9720" xr:uid="{9D0591E1-564C-41BE-9235-7A56B17049D9}"/>
    <cellStyle name="Millares 6 7 2 13 2" xfId="21163" xr:uid="{53B4EC91-12FF-4D4A-A4B8-C25A40140283}"/>
    <cellStyle name="Millares 6 7 2 13 2 2" xfId="44057" xr:uid="{22F8B27A-B8C8-4454-A0CD-6EEDA0805EB7}"/>
    <cellStyle name="Millares 6 7 2 13 3" xfId="32616" xr:uid="{79CBFD15-B8CD-45E0-B6C0-2B346AC57A88}"/>
    <cellStyle name="Millares 6 7 2 14" xfId="10804" xr:uid="{194EC60C-98D8-41B1-9966-E832AF96CE67}"/>
    <cellStyle name="Millares 6 7 2 14 2" xfId="22247" xr:uid="{A613F4F4-2E57-483D-B323-3C3FD8876E76}"/>
    <cellStyle name="Millares 6 7 2 14 2 2" xfId="45141" xr:uid="{49C4C24C-A5F2-4C54-91BB-5CC89F25854C}"/>
    <cellStyle name="Millares 6 7 2 14 3" xfId="33700" xr:uid="{31500FAB-F2D6-4026-B24E-76CA881735D8}"/>
    <cellStyle name="Millares 6 7 2 15" xfId="11869" xr:uid="{801D6E1E-5702-4FCE-A1B8-C2C60AB961B3}"/>
    <cellStyle name="Millares 6 7 2 15 2" xfId="34763" xr:uid="{8F4AB921-9707-4FF2-8494-EF36774C8C35}"/>
    <cellStyle name="Millares 6 7 2 16" xfId="23322" xr:uid="{889FEAB2-9EE1-4996-873C-F37DC3BC10FA}"/>
    <cellStyle name="Millares 6 7 2 17" xfId="46205" xr:uid="{DE2056AB-8420-4FAB-B076-AB112C5CCC6F}"/>
    <cellStyle name="Millares 6 7 2 2" xfId="673" xr:uid="{634799AD-B128-44B9-A328-8A7762B60275}"/>
    <cellStyle name="Millares 6 7 2 2 10" xfId="46468" xr:uid="{DCDB7499-3DF4-47EE-818B-877DD1A0D1C8}"/>
    <cellStyle name="Millares 6 7 2 2 2" xfId="1201" xr:uid="{4C4C6958-75B0-418D-9671-93B68E74DEFD}"/>
    <cellStyle name="Millares 6 7 2 2 2 2" xfId="2518" xr:uid="{22F3547C-824E-4370-AE61-0DB6A98BCCD1}"/>
    <cellStyle name="Millares 6 7 2 2 2 2 2" xfId="6766" xr:uid="{B4146E29-664C-4ABD-9801-E0235EC705A7}"/>
    <cellStyle name="Millares 6 7 2 2 2 2 2 2" xfId="18218" xr:uid="{78841842-8D14-4AD3-A224-556BD963061B}"/>
    <cellStyle name="Millares 6 7 2 2 2 2 2 2 2" xfId="41112" xr:uid="{E29A1916-FE07-4438-8995-71C7CC0C8F40}"/>
    <cellStyle name="Millares 6 7 2 2 2 2 2 3" xfId="29671" xr:uid="{676D4943-1F2B-4B95-BE51-6C9191221808}"/>
    <cellStyle name="Millares 6 7 2 2 2 2 2 4" xfId="52553" xr:uid="{EE32B922-074B-4E2C-8F74-BC163C47A08F}"/>
    <cellStyle name="Millares 6 7 2 2 2 2 3" xfId="13976" xr:uid="{9097B970-9C59-4A64-83B3-BA51D1E29AAF}"/>
    <cellStyle name="Millares 6 7 2 2 2 2 3 2" xfId="36870" xr:uid="{3BA301BE-A9FB-4784-AC9D-D9D78A6E52AC}"/>
    <cellStyle name="Millares 6 7 2 2 2 2 4" xfId="25429" xr:uid="{AB388269-CAF9-4F5B-826B-F7DE2E4CACAB}"/>
    <cellStyle name="Millares 6 7 2 2 2 2 5" xfId="48312" xr:uid="{EC726304-F509-4D9D-9248-EAA22C13B878}"/>
    <cellStyle name="Millares 6 7 2 2 2 3" xfId="4362" xr:uid="{7EE088B8-3C60-4F63-94FA-3826EF662A54}"/>
    <cellStyle name="Millares 6 7 2 2 2 3 2" xfId="8605" xr:uid="{D088825A-01EB-48F7-AF51-9BC8F1F0CDF1}"/>
    <cellStyle name="Millares 6 7 2 2 2 3 2 2" xfId="20057" xr:uid="{DB38BA42-6F24-4B4D-B1A7-B2B094B4A9C8}"/>
    <cellStyle name="Millares 6 7 2 2 2 3 2 2 2" xfId="42951" xr:uid="{652FCEBE-1307-48BE-BDAF-5789E2A13080}"/>
    <cellStyle name="Millares 6 7 2 2 2 3 2 3" xfId="31510" xr:uid="{2FE5AA87-07E0-4586-A4E4-E6EC40DDC44E}"/>
    <cellStyle name="Millares 6 7 2 2 2 3 2 4" xfId="54392" xr:uid="{8F0448F8-173C-41B8-AF24-0045733E525A}"/>
    <cellStyle name="Millares 6 7 2 2 2 3 3" xfId="15815" xr:uid="{0E22019C-8CB9-4C2B-B818-27782B75536E}"/>
    <cellStyle name="Millares 6 7 2 2 2 3 3 2" xfId="38709" xr:uid="{A1CF4083-B6AD-4F66-AA64-DC2350726EA9}"/>
    <cellStyle name="Millares 6 7 2 2 2 3 4" xfId="27268" xr:uid="{F10F94FB-FFDF-477F-AAF7-C578414CAC2A}"/>
    <cellStyle name="Millares 6 7 2 2 2 3 5" xfId="50150" xr:uid="{81A00819-9686-497C-A162-ED584DF94FF0}"/>
    <cellStyle name="Millares 6 7 2 2 2 4" xfId="5449" xr:uid="{D7D7C073-FA3A-4480-92B6-A771DDA8ECDF}"/>
    <cellStyle name="Millares 6 7 2 2 2 4 2" xfId="16901" xr:uid="{27CA4D32-E04E-44BE-9807-8A126FF32E6F}"/>
    <cellStyle name="Millares 6 7 2 2 2 4 2 2" xfId="39795" xr:uid="{788769EB-20DE-4F87-8A9B-4CF64B800FC4}"/>
    <cellStyle name="Millares 6 7 2 2 2 4 3" xfId="28354" xr:uid="{A1EAF2FA-77BC-4052-9E98-2836DFC0FB3C}"/>
    <cellStyle name="Millares 6 7 2 2 2 4 4" xfId="51236" xr:uid="{9E21E295-80D4-4826-8135-ECDA14AAE535}"/>
    <cellStyle name="Millares 6 7 2 2 2 5" xfId="10510" xr:uid="{275B4AC2-ED73-4AF4-88F0-B286099A8877}"/>
    <cellStyle name="Millares 6 7 2 2 2 5 2" xfId="21953" xr:uid="{47D8C87E-517D-420A-9655-A09ECD1037BF}"/>
    <cellStyle name="Millares 6 7 2 2 2 5 2 2" xfId="44847" xr:uid="{EF7822EF-FB93-41B3-9502-8EE99933B39F}"/>
    <cellStyle name="Millares 6 7 2 2 2 5 3" xfId="33406" xr:uid="{2F1B64C0-0B77-4F18-91A5-1184719526CF}"/>
    <cellStyle name="Millares 6 7 2 2 2 6" xfId="11594" xr:uid="{AEA09F45-AF14-4B06-8F1A-98213E74325F}"/>
    <cellStyle name="Millares 6 7 2 2 2 6 2" xfId="23037" xr:uid="{F0B5E36A-5397-4DA0-8D4C-E2A35C087E16}"/>
    <cellStyle name="Millares 6 7 2 2 2 6 2 2" xfId="45931" xr:uid="{AAFFBC85-48B2-4279-911E-9F8A1BA190C7}"/>
    <cellStyle name="Millares 6 7 2 2 2 6 3" xfId="34490" xr:uid="{558C3893-86DE-47EE-91C1-8F1EBBCD76AD}"/>
    <cellStyle name="Millares 6 7 2 2 2 7" xfId="12659" xr:uid="{D6344BA3-649D-4E5B-A5CE-C5A8F812F70E}"/>
    <cellStyle name="Millares 6 7 2 2 2 7 2" xfId="35553" xr:uid="{0DDA0451-035B-411A-BC98-62FF2B377E89}"/>
    <cellStyle name="Millares 6 7 2 2 2 8" xfId="24112" xr:uid="{063F9E41-D424-4ECD-9753-0E232F24AC62}"/>
    <cellStyle name="Millares 6 7 2 2 2 9" xfId="46995" xr:uid="{E75B9432-6B9D-4EFC-8DE0-3443AFED9DBC}"/>
    <cellStyle name="Millares 6 7 2 2 3" xfId="1991" xr:uid="{7869BD31-4D18-4D65-8EE1-CB5977B136C6}"/>
    <cellStyle name="Millares 6 7 2 2 3 2" xfId="6239" xr:uid="{A0D3882D-5CE9-49F1-96F4-A007EB411E56}"/>
    <cellStyle name="Millares 6 7 2 2 3 2 2" xfId="17691" xr:uid="{1B71D276-A99D-4C46-B7BD-071EC3EF913B}"/>
    <cellStyle name="Millares 6 7 2 2 3 2 2 2" xfId="40585" xr:uid="{EE528043-E021-45FA-BA00-8F42BD934191}"/>
    <cellStyle name="Millares 6 7 2 2 3 2 3" xfId="29144" xr:uid="{B6529C10-857A-45D8-B2A3-FA62157F5597}"/>
    <cellStyle name="Millares 6 7 2 2 3 2 4" xfId="52026" xr:uid="{94E45FF2-ECA8-4BE8-905F-C835BC9D2CFD}"/>
    <cellStyle name="Millares 6 7 2 2 3 3" xfId="13449" xr:uid="{F70F5DBE-31A5-4E32-BC2B-9437D71C6EE4}"/>
    <cellStyle name="Millares 6 7 2 2 3 3 2" xfId="36343" xr:uid="{B5A4F400-3595-43D4-BF73-3FF3FA81F676}"/>
    <cellStyle name="Millares 6 7 2 2 3 4" xfId="24902" xr:uid="{3F920FE0-4E3E-41FA-A43C-54A14F27266D}"/>
    <cellStyle name="Millares 6 7 2 2 3 5" xfId="47785" xr:uid="{34C433DA-726C-4188-84DD-A8916FB90846}"/>
    <cellStyle name="Millares 6 7 2 2 4" xfId="3835" xr:uid="{0EF259D4-BE93-4E24-8ED4-79E0A964C7C4}"/>
    <cellStyle name="Millares 6 7 2 2 4 2" xfId="8078" xr:uid="{4AE26353-0DDC-4BF5-A3D7-CB96D0570A05}"/>
    <cellStyle name="Millares 6 7 2 2 4 2 2" xfId="19530" xr:uid="{EC447A2B-9294-4AD3-9567-BB945DF11459}"/>
    <cellStyle name="Millares 6 7 2 2 4 2 2 2" xfId="42424" xr:uid="{DA5D3F52-A2B3-4875-BBAF-2FD59EB9A3D7}"/>
    <cellStyle name="Millares 6 7 2 2 4 2 3" xfId="30983" xr:uid="{F33FAE23-5E34-4CF2-908D-83885E649EFB}"/>
    <cellStyle name="Millares 6 7 2 2 4 2 4" xfId="53865" xr:uid="{5EC0F663-F1F0-47E2-A5F5-F7DD464380D4}"/>
    <cellStyle name="Millares 6 7 2 2 4 3" xfId="15288" xr:uid="{F5DA5AE7-9674-4F2F-94B6-773C7EEEB0EC}"/>
    <cellStyle name="Millares 6 7 2 2 4 3 2" xfId="38182" xr:uid="{FD636190-4BCC-4BD2-9618-CBE042034AB1}"/>
    <cellStyle name="Millares 6 7 2 2 4 4" xfId="26741" xr:uid="{A8A343BE-1CC9-45BF-9781-74D399858EE0}"/>
    <cellStyle name="Millares 6 7 2 2 4 5" xfId="49623" xr:uid="{EEAF8570-3003-4C86-B32D-3E50E6ACF8D0}"/>
    <cellStyle name="Millares 6 7 2 2 5" xfId="4922" xr:uid="{83E396FD-CB03-49E1-A0EF-EC4D875073FA}"/>
    <cellStyle name="Millares 6 7 2 2 5 2" xfId="16374" xr:uid="{4F655407-6B95-4ACB-A3C3-6A2842B9880C}"/>
    <cellStyle name="Millares 6 7 2 2 5 2 2" xfId="39268" xr:uid="{6AA3E883-A1EC-4A22-8DE5-D08D083495F7}"/>
    <cellStyle name="Millares 6 7 2 2 5 3" xfId="27827" xr:uid="{55F75B22-0139-42A1-9A73-B021C186A6E3}"/>
    <cellStyle name="Millares 6 7 2 2 5 4" xfId="50709" xr:uid="{4FC8E94E-403B-4551-B8E3-A0E01CCFBF07}"/>
    <cellStyle name="Millares 6 7 2 2 6" xfId="9983" xr:uid="{6E7C1834-89C9-43D2-B01A-EF0C91036DDD}"/>
    <cellStyle name="Millares 6 7 2 2 6 2" xfId="21426" xr:uid="{C28C7905-1B2A-41E8-80ED-16343F9CF79C}"/>
    <cellStyle name="Millares 6 7 2 2 6 2 2" xfId="44320" xr:uid="{4B4C817A-BCF1-46EA-80F1-7F5A4B0EB370}"/>
    <cellStyle name="Millares 6 7 2 2 6 3" xfId="32879" xr:uid="{B45391AE-0363-48A9-AB6E-0BC0435CEA73}"/>
    <cellStyle name="Millares 6 7 2 2 7" xfId="11067" xr:uid="{4F81DBBA-A0DD-4916-9566-19ED4B22DBFD}"/>
    <cellStyle name="Millares 6 7 2 2 7 2" xfId="22510" xr:uid="{C51102E3-2F91-4C26-8793-721EFBD27BF9}"/>
    <cellStyle name="Millares 6 7 2 2 7 2 2" xfId="45404" xr:uid="{CCFD97BB-5495-48DA-A95F-48AFC5747706}"/>
    <cellStyle name="Millares 6 7 2 2 7 3" xfId="33963" xr:uid="{34717224-9CC0-4108-ABDD-1E86A4094077}"/>
    <cellStyle name="Millares 6 7 2 2 8" xfId="12132" xr:uid="{A7C0B94D-5121-46AA-9D39-27E1BD020AE4}"/>
    <cellStyle name="Millares 6 7 2 2 8 2" xfId="35026" xr:uid="{BED21637-6CA4-4131-A4DA-2B066561BD6A}"/>
    <cellStyle name="Millares 6 7 2 2 9" xfId="23585" xr:uid="{94E29E47-F5AB-4781-A5CA-C2BF8FD1FCCA}"/>
    <cellStyle name="Millares 6 7 2 3" xfId="938" xr:uid="{B2C531AF-BAB5-469B-94B7-4AE8034F2209}"/>
    <cellStyle name="Millares 6 7 2 3 2" xfId="2255" xr:uid="{6DF37851-8B7F-4B15-8373-2F73C8B00B8A}"/>
    <cellStyle name="Millares 6 7 2 3 2 2" xfId="6503" xr:uid="{24F911AB-C841-45AE-8D39-DA956EBD2E42}"/>
    <cellStyle name="Millares 6 7 2 3 2 2 2" xfId="17955" xr:uid="{B72440F4-5362-4826-BE52-45B598575A4A}"/>
    <cellStyle name="Millares 6 7 2 3 2 2 2 2" xfId="40849" xr:uid="{A31FB75E-41BE-4582-85A5-CFFAC800FF52}"/>
    <cellStyle name="Millares 6 7 2 3 2 2 3" xfId="29408" xr:uid="{AFB27F1E-C3DA-4420-9F13-28423B0B49BA}"/>
    <cellStyle name="Millares 6 7 2 3 2 2 4" xfId="52290" xr:uid="{6D2751B8-9540-4DDA-86A8-5C0AA542EDC9}"/>
    <cellStyle name="Millares 6 7 2 3 2 3" xfId="13713" xr:uid="{F7E4D64F-12EB-44F3-A605-5EFF135918E4}"/>
    <cellStyle name="Millares 6 7 2 3 2 3 2" xfId="36607" xr:uid="{6225998B-C1AA-4058-82A6-764D04A8F793}"/>
    <cellStyle name="Millares 6 7 2 3 2 4" xfId="25166" xr:uid="{24396B69-CCEB-4A42-AC84-51C846C02EB0}"/>
    <cellStyle name="Millares 6 7 2 3 2 5" xfId="48049" xr:uid="{93CC6FE8-782A-41B5-8D52-55FC304D3056}"/>
    <cellStyle name="Millares 6 7 2 3 3" xfId="4099" xr:uid="{3390FEAF-A6F5-4C71-A334-B76DEC9BE0B3}"/>
    <cellStyle name="Millares 6 7 2 3 3 2" xfId="8342" xr:uid="{7C1726DA-F7A7-4C91-97C8-C0AAAB0FE5D6}"/>
    <cellStyle name="Millares 6 7 2 3 3 2 2" xfId="19794" xr:uid="{4592EE1E-A14F-4AD9-BC7A-1F84D2681660}"/>
    <cellStyle name="Millares 6 7 2 3 3 2 2 2" xfId="42688" xr:uid="{3A2963B9-4A64-45C7-AC2E-F18E6369A3E0}"/>
    <cellStyle name="Millares 6 7 2 3 3 2 3" xfId="31247" xr:uid="{08F9D39A-0E39-4ACE-A11A-E5FD5764E460}"/>
    <cellStyle name="Millares 6 7 2 3 3 2 4" xfId="54129" xr:uid="{0131F365-72F5-45FD-A3D7-5D2FBE0755E0}"/>
    <cellStyle name="Millares 6 7 2 3 3 3" xfId="15552" xr:uid="{024243FB-CFF5-4E55-89CB-957258C653DB}"/>
    <cellStyle name="Millares 6 7 2 3 3 3 2" xfId="38446" xr:uid="{87B057C5-8B94-4145-A9A1-3303FE732F06}"/>
    <cellStyle name="Millares 6 7 2 3 3 4" xfId="27005" xr:uid="{525256CF-1113-4ED1-AE4F-2E363801DE47}"/>
    <cellStyle name="Millares 6 7 2 3 3 5" xfId="49887" xr:uid="{693CE976-8D68-4626-BDFB-E3C8430759D9}"/>
    <cellStyle name="Millares 6 7 2 3 4" xfId="5186" xr:uid="{BB63B760-FB0F-4945-B2E8-1414916B19EA}"/>
    <cellStyle name="Millares 6 7 2 3 4 2" xfId="16638" xr:uid="{02E07214-3E27-4E28-BD3A-C3D909436688}"/>
    <cellStyle name="Millares 6 7 2 3 4 2 2" xfId="39532" xr:uid="{E27F0CD0-65E5-4C6C-A8EB-D4AE2ACB5CE2}"/>
    <cellStyle name="Millares 6 7 2 3 4 3" xfId="28091" xr:uid="{0C4FC2FD-D2C0-4B89-8BB4-41E5E8FD70E8}"/>
    <cellStyle name="Millares 6 7 2 3 4 4" xfId="50973" xr:uid="{89281F3B-68AA-4B33-B47B-C50966154393}"/>
    <cellStyle name="Millares 6 7 2 3 5" xfId="10247" xr:uid="{962C3800-82E3-4511-9B93-67749F08A2E5}"/>
    <cellStyle name="Millares 6 7 2 3 5 2" xfId="21690" xr:uid="{6035D7EE-E91A-4B5E-A19B-59FC21CFF7CD}"/>
    <cellStyle name="Millares 6 7 2 3 5 2 2" xfId="44584" xr:uid="{9287E3CC-1E1D-457D-A0E2-7FF33D6C3297}"/>
    <cellStyle name="Millares 6 7 2 3 5 3" xfId="33143" xr:uid="{96CF7A7D-8287-45A4-9966-6FA4341A9925}"/>
    <cellStyle name="Millares 6 7 2 3 6" xfId="11331" xr:uid="{187059BE-9D8B-4ECB-A09F-538597E2345C}"/>
    <cellStyle name="Millares 6 7 2 3 6 2" xfId="22774" xr:uid="{521C8BB6-628B-4364-BBCA-DF62993C5601}"/>
    <cellStyle name="Millares 6 7 2 3 6 2 2" xfId="45668" xr:uid="{95E1DC18-2CE3-4B3C-AB43-02B7433E5D88}"/>
    <cellStyle name="Millares 6 7 2 3 6 3" xfId="34227" xr:uid="{986AB8C1-2867-49EA-9E7E-F610F3A68674}"/>
    <cellStyle name="Millares 6 7 2 3 7" xfId="12396" xr:uid="{21E80898-C646-4B0B-A08F-72CD517A1C7F}"/>
    <cellStyle name="Millares 6 7 2 3 7 2" xfId="35290" xr:uid="{0C641018-3DF4-4876-BCCE-0E619911BA7D}"/>
    <cellStyle name="Millares 6 7 2 3 8" xfId="23849" xr:uid="{74B9E8BB-B75E-41D0-A2EF-15C39238B742}"/>
    <cellStyle name="Millares 6 7 2 3 9" xfId="46732" xr:uid="{5F6D439A-AC95-4180-93A7-965032B1B72A}"/>
    <cellStyle name="Millares 6 7 2 4" xfId="1466" xr:uid="{B91A760A-057E-4A63-818D-78BB5ABFC866}"/>
    <cellStyle name="Millares 6 7 2 4 2" xfId="2783" xr:uid="{994A65BD-46A4-4D91-AE0F-D7A6C2791B66}"/>
    <cellStyle name="Millares 6 7 2 4 2 2" xfId="7031" xr:uid="{47F0B2B8-F764-4611-A713-9C5BB0AEAEDA}"/>
    <cellStyle name="Millares 6 7 2 4 2 2 2" xfId="18483" xr:uid="{0F0ED5C3-1222-4294-87D3-1CF5BF0EAEBA}"/>
    <cellStyle name="Millares 6 7 2 4 2 2 2 2" xfId="41377" xr:uid="{3D189EDE-BD6F-4593-871E-AC801E419768}"/>
    <cellStyle name="Millares 6 7 2 4 2 2 3" xfId="29936" xr:uid="{98E4FB45-7D1F-45B1-A49F-20310B1B9E4A}"/>
    <cellStyle name="Millares 6 7 2 4 2 2 4" xfId="52818" xr:uid="{17BBD5F8-6A7E-404B-9A34-4938D7EFBBA3}"/>
    <cellStyle name="Millares 6 7 2 4 2 3" xfId="14241" xr:uid="{1EAE78B3-CA6A-4D6F-8DE6-FD2C74882038}"/>
    <cellStyle name="Millares 6 7 2 4 2 3 2" xfId="37135" xr:uid="{5454C5E3-AEF1-48D6-86FD-9C935AB6EAD5}"/>
    <cellStyle name="Millares 6 7 2 4 2 4" xfId="25694" xr:uid="{63A338F8-A2A6-4D1C-ACC1-BC9BEE96FAEA}"/>
    <cellStyle name="Millares 6 7 2 4 2 5" xfId="48577" xr:uid="{DE780B8E-8E99-4343-A8AC-A85E223594F2}"/>
    <cellStyle name="Millares 6 7 2 4 3" xfId="5714" xr:uid="{201C80E4-2335-4489-9734-358C58AF4495}"/>
    <cellStyle name="Millares 6 7 2 4 3 2" xfId="17166" xr:uid="{586BB652-A1FB-45DF-9460-43B308F8E768}"/>
    <cellStyle name="Millares 6 7 2 4 3 2 2" xfId="40060" xr:uid="{3687FDA1-1A13-40CB-8450-122F9642FA10}"/>
    <cellStyle name="Millares 6 7 2 4 3 3" xfId="28619" xr:uid="{AC38EC68-2DAE-4B9C-9E93-5EFECE5730A8}"/>
    <cellStyle name="Millares 6 7 2 4 3 4" xfId="51501" xr:uid="{261340FE-BB95-4022-99ED-4ACBC1151A22}"/>
    <cellStyle name="Millares 6 7 2 4 4" xfId="12924" xr:uid="{5F332706-1EB3-45DA-8E43-FC35E01BD77B}"/>
    <cellStyle name="Millares 6 7 2 4 4 2" xfId="35818" xr:uid="{BE124420-2067-4CA8-B200-509544CD715B}"/>
    <cellStyle name="Millares 6 7 2 4 5" xfId="24377" xr:uid="{512D1E61-F2AA-4316-AED8-CF6400F5E62E}"/>
    <cellStyle name="Millares 6 7 2 4 6" xfId="47260" xr:uid="{6EF08109-CFFD-4E2E-A974-112FD99D0133}"/>
    <cellStyle name="Millares 6 7 2 5" xfId="1728" xr:uid="{506CBDFA-80D3-47F4-9821-9B27F9B93602}"/>
    <cellStyle name="Millares 6 7 2 5 2" xfId="5976" xr:uid="{5482B5F0-F064-4FA8-BD8D-0891D47B3259}"/>
    <cellStyle name="Millares 6 7 2 5 2 2" xfId="17428" xr:uid="{8A3F90E4-A8DF-4777-BDBB-B8889751A6B3}"/>
    <cellStyle name="Millares 6 7 2 5 2 2 2" xfId="40322" xr:uid="{F154CDDF-A44D-469C-9924-CFB5CD554046}"/>
    <cellStyle name="Millares 6 7 2 5 2 3" xfId="28881" xr:uid="{B3FA8402-C8CA-4516-8687-9885F21E4326}"/>
    <cellStyle name="Millares 6 7 2 5 2 4" xfId="51763" xr:uid="{792AB78D-2E4F-41F7-97CE-81C9C5C3160E}"/>
    <cellStyle name="Millares 6 7 2 5 3" xfId="13186" xr:uid="{F2275090-766B-4C3C-97BC-9FD33DCBA0E2}"/>
    <cellStyle name="Millares 6 7 2 5 3 2" xfId="36080" xr:uid="{D9A9D7D0-550E-458F-A539-353C8CDC015D}"/>
    <cellStyle name="Millares 6 7 2 5 4" xfId="24639" xr:uid="{CB8AA803-0401-4277-8FC1-AD1DC332D78A}"/>
    <cellStyle name="Millares 6 7 2 5 5" xfId="47522" xr:uid="{FD01518E-D738-49E7-8087-7D47A27A28C9}"/>
    <cellStyle name="Millares 6 7 2 6" xfId="3051" xr:uid="{59E1763A-7373-4993-B9E8-BF296BE07334}"/>
    <cellStyle name="Millares 6 7 2 6 2" xfId="7294" xr:uid="{4C6D81F1-BC04-443B-98F5-D3B34FFADC2B}"/>
    <cellStyle name="Millares 6 7 2 6 2 2" xfId="18746" xr:uid="{13FE3DEA-2590-44DF-A6EB-689D2A06E6A9}"/>
    <cellStyle name="Millares 6 7 2 6 2 2 2" xfId="41640" xr:uid="{60A7ACF2-D1DF-41F2-93B0-5BDAAC8A9546}"/>
    <cellStyle name="Millares 6 7 2 6 2 3" xfId="30199" xr:uid="{F4D062AB-C89A-4158-B295-32776648EF03}"/>
    <cellStyle name="Millares 6 7 2 6 2 4" xfId="53081" xr:uid="{9EEAC87F-6D3A-463C-9582-1E58FBDF21A8}"/>
    <cellStyle name="Millares 6 7 2 6 3" xfId="14504" xr:uid="{7DD0F877-1600-4A1F-AF8A-792E86737A5E}"/>
    <cellStyle name="Millares 6 7 2 6 3 2" xfId="37398" xr:uid="{29DACC1E-BE5B-406F-9662-23E23A746AB2}"/>
    <cellStyle name="Millares 6 7 2 6 4" xfId="25957" xr:uid="{EF6180D6-7251-49B0-8E45-685D96EDDA33}"/>
    <cellStyle name="Millares 6 7 2 6 5" xfId="48839" xr:uid="{B4416C59-B0EE-41F2-A1D8-A32F507A1282}"/>
    <cellStyle name="Millares 6 7 2 7" xfId="3311" xr:uid="{44E9E580-20F0-44C4-BD27-16AAFE76D45C}"/>
    <cellStyle name="Millares 6 7 2 7 2" xfId="7554" xr:uid="{FCFEAFB3-E751-44FF-A7FC-825398B9AB44}"/>
    <cellStyle name="Millares 6 7 2 7 2 2" xfId="19006" xr:uid="{909956D9-BCEA-4FBA-AE31-03C0E2AEF129}"/>
    <cellStyle name="Millares 6 7 2 7 2 2 2" xfId="41900" xr:uid="{95360879-8140-4E06-8C40-73EAAD559098}"/>
    <cellStyle name="Millares 6 7 2 7 2 3" xfId="30459" xr:uid="{DE8CBD7C-307A-4AAE-A9FB-A5EC71FE1C90}"/>
    <cellStyle name="Millares 6 7 2 7 2 4" xfId="53341" xr:uid="{715F9D7C-F07E-4A02-B441-76E2C04995A5}"/>
    <cellStyle name="Millares 6 7 2 7 3" xfId="14764" xr:uid="{74552707-D95F-4BBB-B074-9F75908338C4}"/>
    <cellStyle name="Millares 6 7 2 7 3 2" xfId="37658" xr:uid="{882E54F7-284D-49EC-BE82-E655CAB545D0}"/>
    <cellStyle name="Millares 6 7 2 7 4" xfId="26217" xr:uid="{7009DFF8-40D5-4A90-85F6-9E7CA159CD63}"/>
    <cellStyle name="Millares 6 7 2 7 5" xfId="49099" xr:uid="{CC57C88E-660C-44BC-B346-1E81882E5A4E}"/>
    <cellStyle name="Millares 6 7 2 8" xfId="3572" xr:uid="{7A1BBDC6-2250-4605-B8C0-EBBB0A0ADCE0}"/>
    <cellStyle name="Millares 6 7 2 8 2" xfId="7815" xr:uid="{A62D6AA5-7291-4AF7-8D97-50BA49A72259}"/>
    <cellStyle name="Millares 6 7 2 8 2 2" xfId="19267" xr:uid="{410D002E-C775-4FF4-90F6-F1D908E18787}"/>
    <cellStyle name="Millares 6 7 2 8 2 2 2" xfId="42161" xr:uid="{4A7BBDD2-6031-4C5F-BF3B-D886E829665A}"/>
    <cellStyle name="Millares 6 7 2 8 2 3" xfId="30720" xr:uid="{7EA248A6-7C4C-41FB-8E7B-1A8919C7BE0A}"/>
    <cellStyle name="Millares 6 7 2 8 2 4" xfId="53602" xr:uid="{039639A1-D3EC-44B2-AF38-97D704E06945}"/>
    <cellStyle name="Millares 6 7 2 8 3" xfId="15025" xr:uid="{591E9BD0-A949-4BD2-83F7-BC6E7EA3FA5A}"/>
    <cellStyle name="Millares 6 7 2 8 3 2" xfId="37919" xr:uid="{D84BB004-C71C-4006-B45C-2FB9D5BE65B3}"/>
    <cellStyle name="Millares 6 7 2 8 4" xfId="26478" xr:uid="{BEFF34C1-B25D-4470-8AFB-8395A685C97B}"/>
    <cellStyle name="Millares 6 7 2 8 5" xfId="49360" xr:uid="{F50E36D5-4093-4CA6-B79D-66BC1CC172C7}"/>
    <cellStyle name="Millares 6 7 2 9" xfId="4640" xr:uid="{59E72C05-A487-43C7-9E11-E74540EA4227}"/>
    <cellStyle name="Millares 6 7 2 9 2" xfId="16092" xr:uid="{328F52AA-24AF-4B65-9280-FB8120309EA1}"/>
    <cellStyle name="Millares 6 7 2 9 2 2" xfId="38986" xr:uid="{91771C08-932F-42C1-8E0F-AF3D2FB7CE88}"/>
    <cellStyle name="Millares 6 7 2 9 3" xfId="27545" xr:uid="{31A97661-0E30-410D-B981-067A611A9529}"/>
    <cellStyle name="Millares 6 7 2 9 4" xfId="50427" xr:uid="{3B09EBC6-D097-40D9-AA11-23686E64CDD5}"/>
    <cellStyle name="Millares 6 7 3" xfId="557" xr:uid="{3B85355C-2D9A-4250-87D0-03155DE55F77}"/>
    <cellStyle name="Millares 6 7 3 10" xfId="46352" xr:uid="{1E37B8ED-F6B9-4AC7-869B-DE6D5FFB73F7}"/>
    <cellStyle name="Millares 6 7 3 2" xfId="1085" xr:uid="{B34235E9-C0F3-461E-ABA4-7981C8AAA2F7}"/>
    <cellStyle name="Millares 6 7 3 2 2" xfId="2402" xr:uid="{E3AC47B8-2EA8-47E8-846B-91AEC6350788}"/>
    <cellStyle name="Millares 6 7 3 2 2 2" xfId="6650" xr:uid="{F24B7EA3-A406-4F06-859B-1F6D528389D8}"/>
    <cellStyle name="Millares 6 7 3 2 2 2 2" xfId="18102" xr:uid="{4F0960AC-FA3B-4290-A615-24061DCADE19}"/>
    <cellStyle name="Millares 6 7 3 2 2 2 2 2" xfId="40996" xr:uid="{0E2A4B98-3FBD-486D-B283-E308694BA2E8}"/>
    <cellStyle name="Millares 6 7 3 2 2 2 3" xfId="29555" xr:uid="{2709247E-5A76-4F8A-8E12-571E7BD3D77A}"/>
    <cellStyle name="Millares 6 7 3 2 2 2 4" xfId="52437" xr:uid="{55B47D94-380B-4CAE-9570-F6B5918FE73A}"/>
    <cellStyle name="Millares 6 7 3 2 2 3" xfId="13860" xr:uid="{2E93D1C3-3931-4E77-889D-0786688286DF}"/>
    <cellStyle name="Millares 6 7 3 2 2 3 2" xfId="36754" xr:uid="{36E1305B-A7EB-4AB1-B7F5-FA66183D98C2}"/>
    <cellStyle name="Millares 6 7 3 2 2 4" xfId="25313" xr:uid="{241A50F1-129A-49AF-91C3-70CC82B0EF2C}"/>
    <cellStyle name="Millares 6 7 3 2 2 5" xfId="48196" xr:uid="{8EF5A87C-1694-4FE1-921C-FDD870C7DB64}"/>
    <cellStyle name="Millares 6 7 3 2 3" xfId="4246" xr:uid="{5AF31838-49FD-4213-9B3E-3C14CA8872CF}"/>
    <cellStyle name="Millares 6 7 3 2 3 2" xfId="8489" xr:uid="{56E7D760-22C8-420A-A5F7-C18505516329}"/>
    <cellStyle name="Millares 6 7 3 2 3 2 2" xfId="19941" xr:uid="{C0E49E78-2A42-4F71-A198-FA104CA46FD2}"/>
    <cellStyle name="Millares 6 7 3 2 3 2 2 2" xfId="42835" xr:uid="{EA497B44-37A7-429D-8885-F2BE83E681D2}"/>
    <cellStyle name="Millares 6 7 3 2 3 2 3" xfId="31394" xr:uid="{2EA23A4C-6770-4A28-AE72-FAE9026D8F0F}"/>
    <cellStyle name="Millares 6 7 3 2 3 2 4" xfId="54276" xr:uid="{41323450-ABC6-44C5-AC26-CB93D3F06726}"/>
    <cellStyle name="Millares 6 7 3 2 3 3" xfId="15699" xr:uid="{79878279-37AB-4960-834C-623DA7767196}"/>
    <cellStyle name="Millares 6 7 3 2 3 3 2" xfId="38593" xr:uid="{3E961136-EAC3-479C-B4D4-57BF19768A15}"/>
    <cellStyle name="Millares 6 7 3 2 3 4" xfId="27152" xr:uid="{63D9C841-6C1B-417D-90BD-B1A9FF7A5387}"/>
    <cellStyle name="Millares 6 7 3 2 3 5" xfId="50034" xr:uid="{F2968FA4-7882-4E09-9A35-E5C6CC890026}"/>
    <cellStyle name="Millares 6 7 3 2 4" xfId="5333" xr:uid="{8789C643-3157-4D62-856B-59131519B4DF}"/>
    <cellStyle name="Millares 6 7 3 2 4 2" xfId="16785" xr:uid="{82D9D418-9DE7-4BD4-ACE2-D75F1606A96C}"/>
    <cellStyle name="Millares 6 7 3 2 4 2 2" xfId="39679" xr:uid="{947547F5-0110-436E-B326-E1429EA50964}"/>
    <cellStyle name="Millares 6 7 3 2 4 3" xfId="28238" xr:uid="{71C55DA7-8672-444D-BCF7-952E4D764CF9}"/>
    <cellStyle name="Millares 6 7 3 2 4 4" xfId="51120" xr:uid="{0683855F-DA70-47E2-A630-0FCA35908248}"/>
    <cellStyle name="Millares 6 7 3 2 5" xfId="10394" xr:uid="{B023972A-5AF5-4FF4-9D8E-2D0E5DE603E4}"/>
    <cellStyle name="Millares 6 7 3 2 5 2" xfId="21837" xr:uid="{8C26571D-F980-4B90-99EC-BB6533753ADD}"/>
    <cellStyle name="Millares 6 7 3 2 5 2 2" xfId="44731" xr:uid="{A0AEF826-F6C7-4669-A932-2388E03180C9}"/>
    <cellStyle name="Millares 6 7 3 2 5 3" xfId="33290" xr:uid="{E4616B47-3DF6-46AD-A216-EF2F648B4F14}"/>
    <cellStyle name="Millares 6 7 3 2 6" xfId="11478" xr:uid="{C365D40F-22FD-4C42-90B2-1904B2A3B4F5}"/>
    <cellStyle name="Millares 6 7 3 2 6 2" xfId="22921" xr:uid="{B3B0DCC7-1F89-45B5-8E88-8808D2ED11E2}"/>
    <cellStyle name="Millares 6 7 3 2 6 2 2" xfId="45815" xr:uid="{9DD8AF75-8F98-40BB-B24E-7D957AE14B2B}"/>
    <cellStyle name="Millares 6 7 3 2 6 3" xfId="34374" xr:uid="{6B3EF28A-6F14-4EAF-A54A-C5FAB1D2937E}"/>
    <cellStyle name="Millares 6 7 3 2 7" xfId="12543" xr:uid="{8CAAAF4A-A2E8-494C-AE73-F6897224A894}"/>
    <cellStyle name="Millares 6 7 3 2 7 2" xfId="35437" xr:uid="{E95070A0-E76B-4786-88FB-FC5609D56350}"/>
    <cellStyle name="Millares 6 7 3 2 8" xfId="23996" xr:uid="{8FEE2F60-FFB9-4399-96F5-6754E8ED9181}"/>
    <cellStyle name="Millares 6 7 3 2 9" xfId="46879" xr:uid="{B8DB1685-AAFA-47A7-AE1A-61A9F839EBAC}"/>
    <cellStyle name="Millares 6 7 3 3" xfId="1875" xr:uid="{03565760-796E-4812-80B4-DD4CDF2C06B6}"/>
    <cellStyle name="Millares 6 7 3 3 2" xfId="6123" xr:uid="{8DA451D5-DBA1-4CF9-9413-D4B937F1DD5D}"/>
    <cellStyle name="Millares 6 7 3 3 2 2" xfId="17575" xr:uid="{EFFCF53E-C22E-4E05-AE30-9EC8FAF54DA6}"/>
    <cellStyle name="Millares 6 7 3 3 2 2 2" xfId="40469" xr:uid="{8B1860F1-B456-4540-BF3D-0ADCF673AFC7}"/>
    <cellStyle name="Millares 6 7 3 3 2 3" xfId="29028" xr:uid="{98737638-E189-4DC4-BB85-2F4DF75138B2}"/>
    <cellStyle name="Millares 6 7 3 3 2 4" xfId="51910" xr:uid="{BCBFEF78-17E8-49EA-AC3C-967BCC852ECA}"/>
    <cellStyle name="Millares 6 7 3 3 3" xfId="13333" xr:uid="{4D752DE7-DA9F-483E-AA50-8E4CD24C633B}"/>
    <cellStyle name="Millares 6 7 3 3 3 2" xfId="36227" xr:uid="{BB7BECF0-7472-46AA-9FA7-6DE33DA9845A}"/>
    <cellStyle name="Millares 6 7 3 3 4" xfId="24786" xr:uid="{853CB18A-D56C-4A93-A810-8F1C1C1D1939}"/>
    <cellStyle name="Millares 6 7 3 3 5" xfId="47669" xr:uid="{35535B6C-2143-41FC-BC2B-81E77C69E3F3}"/>
    <cellStyle name="Millares 6 7 3 4" xfId="3719" xr:uid="{318FD842-E75E-4FCB-A1DB-85A352DC8640}"/>
    <cellStyle name="Millares 6 7 3 4 2" xfId="7962" xr:uid="{71BBD973-8F12-41D7-B56E-C26DB5F887BE}"/>
    <cellStyle name="Millares 6 7 3 4 2 2" xfId="19414" xr:uid="{5E322187-C932-4048-B83B-197CA3823848}"/>
    <cellStyle name="Millares 6 7 3 4 2 2 2" xfId="42308" xr:uid="{0D617998-AA0B-47FE-9972-502A726D247D}"/>
    <cellStyle name="Millares 6 7 3 4 2 3" xfId="30867" xr:uid="{4819CB32-EF8B-4054-9FD4-BAAB41870829}"/>
    <cellStyle name="Millares 6 7 3 4 2 4" xfId="53749" xr:uid="{F768B1AD-DB32-4847-81AD-1EEB2FA7D6AB}"/>
    <cellStyle name="Millares 6 7 3 4 3" xfId="15172" xr:uid="{127BC7FF-F973-45DC-A970-B55402B2AA35}"/>
    <cellStyle name="Millares 6 7 3 4 3 2" xfId="38066" xr:uid="{0093A238-B063-41E2-8ED8-694686E99E27}"/>
    <cellStyle name="Millares 6 7 3 4 4" xfId="26625" xr:uid="{2385A22A-C75F-4DC5-AE25-34490BD4C940}"/>
    <cellStyle name="Millares 6 7 3 4 5" xfId="49507" xr:uid="{56E05910-93E1-45A2-9742-2F9F0E131326}"/>
    <cellStyle name="Millares 6 7 3 5" xfId="4806" xr:uid="{986CF0F4-0D15-4879-BDFA-5EC97C0A4100}"/>
    <cellStyle name="Millares 6 7 3 5 2" xfId="16258" xr:uid="{65290C91-952A-4562-8166-AD88E9BE119F}"/>
    <cellStyle name="Millares 6 7 3 5 2 2" xfId="39152" xr:uid="{E3842310-7FD8-46E8-A4D6-6EB2317ABB9F}"/>
    <cellStyle name="Millares 6 7 3 5 3" xfId="27711" xr:uid="{366CE7AC-F097-4C0E-836A-B4C359109BFA}"/>
    <cellStyle name="Millares 6 7 3 5 4" xfId="50593" xr:uid="{F6556246-319D-43D5-A567-004DAD7E8841}"/>
    <cellStyle name="Millares 6 7 3 6" xfId="9867" xr:uid="{8840E256-B99F-4ADE-9B9F-E53A9C8ECE30}"/>
    <cellStyle name="Millares 6 7 3 6 2" xfId="21310" xr:uid="{EA0EF68F-A8E7-46C7-8D02-520E32D278A1}"/>
    <cellStyle name="Millares 6 7 3 6 2 2" xfId="44204" xr:uid="{55A573AC-7A0C-46CD-AAF7-5F3201C0633B}"/>
    <cellStyle name="Millares 6 7 3 6 3" xfId="32763" xr:uid="{21208D9B-EF80-4D73-AF33-ADC80E1D3CC7}"/>
    <cellStyle name="Millares 6 7 3 7" xfId="10951" xr:uid="{3DA74C5F-8AEE-40EC-B3D8-D607F83640DB}"/>
    <cellStyle name="Millares 6 7 3 7 2" xfId="22394" xr:uid="{2B01B717-B343-412B-A161-8084BA72EDA6}"/>
    <cellStyle name="Millares 6 7 3 7 2 2" xfId="45288" xr:uid="{14E619F5-34DB-409D-ACEE-569CC98CAF3B}"/>
    <cellStyle name="Millares 6 7 3 7 3" xfId="33847" xr:uid="{FA8E5336-1629-4999-B32D-54EB142A9D32}"/>
    <cellStyle name="Millares 6 7 3 8" xfId="12016" xr:uid="{69C11318-D32C-48AA-8243-A444A3CACED2}"/>
    <cellStyle name="Millares 6 7 3 8 2" xfId="34910" xr:uid="{6AE851F0-E179-440E-8615-4F1C1D5C0800}"/>
    <cellStyle name="Millares 6 7 3 9" xfId="23469" xr:uid="{72E833EC-7514-4EE7-A900-287DE160204A}"/>
    <cellStyle name="Millares 6 7 4" xfId="822" xr:uid="{F4B1B2C0-8089-427B-9B28-DA834A0104DB}"/>
    <cellStyle name="Millares 6 7 4 2" xfId="2139" xr:uid="{84BD89EF-A3D3-4B9B-80C8-8B1CEC7B6098}"/>
    <cellStyle name="Millares 6 7 4 2 2" xfId="6387" xr:uid="{1205B382-FA42-43F4-9273-8441CC19641B}"/>
    <cellStyle name="Millares 6 7 4 2 2 2" xfId="17839" xr:uid="{53AFA0F4-46C8-4E2D-891E-09106D7DE5AA}"/>
    <cellStyle name="Millares 6 7 4 2 2 2 2" xfId="40733" xr:uid="{360B3CF3-8130-43C7-ACF5-A996196DE763}"/>
    <cellStyle name="Millares 6 7 4 2 2 3" xfId="29292" xr:uid="{4BA9924D-14EC-4577-903D-AD3EEF04D40E}"/>
    <cellStyle name="Millares 6 7 4 2 2 4" xfId="52174" xr:uid="{42D0792C-4A5F-4C34-8D6B-D2D5A604166D}"/>
    <cellStyle name="Millares 6 7 4 2 3" xfId="13597" xr:uid="{513CC1F5-C3EC-41CC-B98A-315059496839}"/>
    <cellStyle name="Millares 6 7 4 2 3 2" xfId="36491" xr:uid="{C3DFCC90-5FB2-44E3-8402-CDFD7AB8AC2C}"/>
    <cellStyle name="Millares 6 7 4 2 4" xfId="25050" xr:uid="{7E565351-5F86-4563-8730-49850314DABE}"/>
    <cellStyle name="Millares 6 7 4 2 5" xfId="47933" xr:uid="{D9594645-7EB2-49BB-888D-8576054C2AC0}"/>
    <cellStyle name="Millares 6 7 4 3" xfId="3983" xr:uid="{A8B16AB7-FC63-4808-848B-695FC7809C5E}"/>
    <cellStyle name="Millares 6 7 4 3 2" xfId="8226" xr:uid="{90C9684B-1E6E-40A9-9113-C2F39D1D0B36}"/>
    <cellStyle name="Millares 6 7 4 3 2 2" xfId="19678" xr:uid="{C57EBBF7-8419-48F9-A917-8F88F6A40574}"/>
    <cellStyle name="Millares 6 7 4 3 2 2 2" xfId="42572" xr:uid="{C1CBF32F-62D7-4FE7-BB48-6ECFAAA45022}"/>
    <cellStyle name="Millares 6 7 4 3 2 3" xfId="31131" xr:uid="{D40E32BE-4CA6-4589-8DAD-0AA650292A12}"/>
    <cellStyle name="Millares 6 7 4 3 2 4" xfId="54013" xr:uid="{5F6E399A-31F0-498E-B951-E7C227AB7033}"/>
    <cellStyle name="Millares 6 7 4 3 3" xfId="15436" xr:uid="{C8A57F11-7D67-44C1-BAF8-9A02CD74998F}"/>
    <cellStyle name="Millares 6 7 4 3 3 2" xfId="38330" xr:uid="{0455EBFF-CD3E-4BF3-8246-166AFDA0F5CD}"/>
    <cellStyle name="Millares 6 7 4 3 4" xfId="26889" xr:uid="{F02E8771-E267-4DF2-8571-91150B6375D0}"/>
    <cellStyle name="Millares 6 7 4 3 5" xfId="49771" xr:uid="{8EB286A6-E76F-4B24-B841-40F5BD18B830}"/>
    <cellStyle name="Millares 6 7 4 4" xfId="5070" xr:uid="{12F11877-0F76-4F6A-8BD8-FADB6984EF64}"/>
    <cellStyle name="Millares 6 7 4 4 2" xfId="16522" xr:uid="{1AA0055A-464F-44EB-B3F3-F07B41D848C7}"/>
    <cellStyle name="Millares 6 7 4 4 2 2" xfId="39416" xr:uid="{94B5FF2C-1CF7-40BE-A404-C3D9594AB27F}"/>
    <cellStyle name="Millares 6 7 4 4 3" xfId="27975" xr:uid="{9F1BE761-88D4-4FA9-9EC2-DB0C0EC3ACA6}"/>
    <cellStyle name="Millares 6 7 4 4 4" xfId="50857" xr:uid="{FEE35A08-C838-48C7-93E6-300D0CE6534E}"/>
    <cellStyle name="Millares 6 7 4 5" xfId="10131" xr:uid="{5BEADED9-A7E9-4943-A2F6-FC371835BFF1}"/>
    <cellStyle name="Millares 6 7 4 5 2" xfId="21574" xr:uid="{C6437E70-6B0D-4DCB-917E-6A23215A697D}"/>
    <cellStyle name="Millares 6 7 4 5 2 2" xfId="44468" xr:uid="{4225A9F2-41CC-4BA6-82F4-0AA9CEE98FD6}"/>
    <cellStyle name="Millares 6 7 4 5 3" xfId="33027" xr:uid="{FB7E5646-9F0E-411A-A396-4E557ED1FDF4}"/>
    <cellStyle name="Millares 6 7 4 6" xfId="11215" xr:uid="{758EB62A-16EC-461A-9933-BABDB2C048B0}"/>
    <cellStyle name="Millares 6 7 4 6 2" xfId="22658" xr:uid="{DDF29686-AA92-4B3F-9F3B-CD0978C06CAC}"/>
    <cellStyle name="Millares 6 7 4 6 2 2" xfId="45552" xr:uid="{504AE356-4184-4B29-9453-383BC7DBC960}"/>
    <cellStyle name="Millares 6 7 4 6 3" xfId="34111" xr:uid="{42ECBF40-C41B-4397-9FEC-DE78E403F4F3}"/>
    <cellStyle name="Millares 6 7 4 7" xfId="12280" xr:uid="{D3CE66B8-BC2A-4FDC-9103-D05C2931A0F9}"/>
    <cellStyle name="Millares 6 7 4 7 2" xfId="35174" xr:uid="{2852C2C4-9A99-4C75-B723-BD54457BFC79}"/>
    <cellStyle name="Millares 6 7 4 8" xfId="23733" xr:uid="{3D1243FC-CC84-421F-885B-A6431DC0A2B6}"/>
    <cellStyle name="Millares 6 7 4 9" xfId="46616" xr:uid="{F0C6C149-CFFD-4BFB-AF08-7FB92F2A55C9}"/>
    <cellStyle name="Millares 6 7 5" xfId="1350" xr:uid="{EC3B19AC-C3C7-42F6-894A-CE16FC42D8C1}"/>
    <cellStyle name="Millares 6 7 5 2" xfId="2667" xr:uid="{8D209359-9900-49F2-930C-2AE696620CCC}"/>
    <cellStyle name="Millares 6 7 5 2 2" xfId="6915" xr:uid="{1626984C-13A6-4619-9577-237C82295CF2}"/>
    <cellStyle name="Millares 6 7 5 2 2 2" xfId="18367" xr:uid="{5DB1FDBF-A3CB-41CB-9ABD-6D40136C8975}"/>
    <cellStyle name="Millares 6 7 5 2 2 2 2" xfId="41261" xr:uid="{B8AC7913-0C14-4AC3-B4FC-66F27F67D8A4}"/>
    <cellStyle name="Millares 6 7 5 2 2 3" xfId="29820" xr:uid="{4A932F2F-4676-4006-AA99-A08DFDF9A24C}"/>
    <cellStyle name="Millares 6 7 5 2 2 4" xfId="52702" xr:uid="{0A61224C-DAF8-4DE5-A7F0-7B8F0D380512}"/>
    <cellStyle name="Millares 6 7 5 2 3" xfId="14125" xr:uid="{AB7AA6A6-B2B4-410E-923B-E2F8364A032E}"/>
    <cellStyle name="Millares 6 7 5 2 3 2" xfId="37019" xr:uid="{A808315D-A3DE-4759-BB57-21EDDF9BC1D9}"/>
    <cellStyle name="Millares 6 7 5 2 4" xfId="25578" xr:uid="{055DE320-9CA2-4785-9742-CC6D7F231005}"/>
    <cellStyle name="Millares 6 7 5 2 5" xfId="48461" xr:uid="{2A499B25-DF6B-4650-93B7-DA3B239D11CA}"/>
    <cellStyle name="Millares 6 7 5 3" xfId="5598" xr:uid="{5F6D873B-CE55-4DF7-B61A-8044BF8CA38E}"/>
    <cellStyle name="Millares 6 7 5 3 2" xfId="17050" xr:uid="{A9F83A7B-5CB6-45E5-8276-55CC80FE6639}"/>
    <cellStyle name="Millares 6 7 5 3 2 2" xfId="39944" xr:uid="{AAA49D4D-E87C-42BA-9D89-FA474084D465}"/>
    <cellStyle name="Millares 6 7 5 3 3" xfId="28503" xr:uid="{96E306C9-E677-4290-86BA-BC70D4BB6405}"/>
    <cellStyle name="Millares 6 7 5 3 4" xfId="51385" xr:uid="{3626F3CE-9F4B-4A39-937D-E5243A6E4A93}"/>
    <cellStyle name="Millares 6 7 5 4" xfId="12808" xr:uid="{A2A1E8A5-9A7E-4B92-95AC-1F07E05A57E0}"/>
    <cellStyle name="Millares 6 7 5 4 2" xfId="35702" xr:uid="{D742E7B7-0FEC-48DD-9436-B03605DFDF45}"/>
    <cellStyle name="Millares 6 7 5 5" xfId="24261" xr:uid="{57E1F0DD-C35F-424B-B819-1F6A120333EA}"/>
    <cellStyle name="Millares 6 7 5 6" xfId="47144" xr:uid="{AEB6D52C-E6D6-42AE-A749-E8CCCF3BF8F5}"/>
    <cellStyle name="Millares 6 7 6" xfId="1612" xr:uid="{99726EC7-2DD0-4A9F-9E0B-06F1A549DD78}"/>
    <cellStyle name="Millares 6 7 6 2" xfId="5860" xr:uid="{DCC341DF-BF63-4CEA-9940-F39BA065F9A7}"/>
    <cellStyle name="Millares 6 7 6 2 2" xfId="17312" xr:uid="{EB305D1A-90CB-461E-B150-D790C7EDFB10}"/>
    <cellStyle name="Millares 6 7 6 2 2 2" xfId="40206" xr:uid="{AF2A5A14-3D15-4F70-97B0-E362C0868910}"/>
    <cellStyle name="Millares 6 7 6 2 3" xfId="28765" xr:uid="{95A4C464-B7E8-4239-B9FE-B4867C722C14}"/>
    <cellStyle name="Millares 6 7 6 2 4" xfId="51647" xr:uid="{B37DEE2F-5D4E-4ACF-85E8-EABDBD4F6CA4}"/>
    <cellStyle name="Millares 6 7 6 3" xfId="13070" xr:uid="{8E5CC03C-B309-44BB-A7F3-6636B153061D}"/>
    <cellStyle name="Millares 6 7 6 3 2" xfId="35964" xr:uid="{9185EC14-F37E-44D0-AFBB-889AEA622175}"/>
    <cellStyle name="Millares 6 7 6 4" xfId="24523" xr:uid="{997DBFC5-F002-4EF2-8DA3-5BAC3FFA1D6D}"/>
    <cellStyle name="Millares 6 7 6 5" xfId="47406" xr:uid="{CE4FFDD3-F64D-4831-86C3-AD56C735E6CB}"/>
    <cellStyle name="Millares 6 7 7" xfId="2935" xr:uid="{1DF9B99F-90A9-4DB9-B489-AB0705571F75}"/>
    <cellStyle name="Millares 6 7 7 2" xfId="7178" xr:uid="{7538F192-6610-4CC1-AF9F-B6805E7AAC98}"/>
    <cellStyle name="Millares 6 7 7 2 2" xfId="18630" xr:uid="{3622239A-ECD8-4323-B86F-0A335DAC6D93}"/>
    <cellStyle name="Millares 6 7 7 2 2 2" xfId="41524" xr:uid="{2206A85F-4946-41A4-9751-4F0F5FA00537}"/>
    <cellStyle name="Millares 6 7 7 2 3" xfId="30083" xr:uid="{B1D5AEB3-05C4-4345-9A1B-D4AE95CD30A1}"/>
    <cellStyle name="Millares 6 7 7 2 4" xfId="52965" xr:uid="{A1C3C9C0-339F-4FE8-97EC-EA3CCFA5F9AF}"/>
    <cellStyle name="Millares 6 7 7 3" xfId="14388" xr:uid="{56E76E0F-7403-4F90-AAB6-6AE49C08CDA5}"/>
    <cellStyle name="Millares 6 7 7 3 2" xfId="37282" xr:uid="{E71BE899-F4FF-4A60-B227-5881CA1FA7F4}"/>
    <cellStyle name="Millares 6 7 7 4" xfId="25841" xr:uid="{91EA0BA1-ECFF-496F-A3F7-E63F82F4FE2F}"/>
    <cellStyle name="Millares 6 7 7 5" xfId="48723" xr:uid="{28FE4495-0AE6-45A4-9C2A-4F29184DF134}"/>
    <cellStyle name="Millares 6 7 8" xfId="3195" xr:uid="{FA9115A5-D80A-408C-A81C-D35CF4D9DADB}"/>
    <cellStyle name="Millares 6 7 8 2" xfId="7438" xr:uid="{B3E67929-3C60-4159-A987-868E30B4C1D1}"/>
    <cellStyle name="Millares 6 7 8 2 2" xfId="18890" xr:uid="{8CCC1683-E481-4827-BB6A-B5465AA975A6}"/>
    <cellStyle name="Millares 6 7 8 2 2 2" xfId="41784" xr:uid="{25DEE640-36ED-4A53-8BB1-508CE85FF64A}"/>
    <cellStyle name="Millares 6 7 8 2 3" xfId="30343" xr:uid="{DE5819A9-0172-40DE-AD9C-6259DB539307}"/>
    <cellStyle name="Millares 6 7 8 2 4" xfId="53225" xr:uid="{1C3873D5-1957-4025-83CF-5B87397368BC}"/>
    <cellStyle name="Millares 6 7 8 3" xfId="14648" xr:uid="{9F9D98F0-004C-4022-B7A0-2B6B88B123E2}"/>
    <cellStyle name="Millares 6 7 8 3 2" xfId="37542" xr:uid="{86B27EF8-21C5-4AF4-A3BE-3C03DD9A0FCB}"/>
    <cellStyle name="Millares 6 7 8 4" xfId="26101" xr:uid="{2295AC27-79B5-41BE-9452-55395DBC6C12}"/>
    <cellStyle name="Millares 6 7 8 5" xfId="48983" xr:uid="{466026DD-72C9-485C-9A79-FE42BCE18C75}"/>
    <cellStyle name="Millares 6 7 9" xfId="3456" xr:uid="{F10F2F1C-CC7E-44DF-A5B5-3F64B5E0D398}"/>
    <cellStyle name="Millares 6 7 9 2" xfId="7699" xr:uid="{BA4AE227-F9B9-4A89-BF8E-0826EABD286E}"/>
    <cellStyle name="Millares 6 7 9 2 2" xfId="19151" xr:uid="{38B6F5BA-BF94-43DD-A828-BF5E2B88ECE4}"/>
    <cellStyle name="Millares 6 7 9 2 2 2" xfId="42045" xr:uid="{3DE9A0A7-3C9B-40C1-907A-378008E47C03}"/>
    <cellStyle name="Millares 6 7 9 2 3" xfId="30604" xr:uid="{22A38EBC-EBE2-4296-AF9D-E413184D3360}"/>
    <cellStyle name="Millares 6 7 9 2 4" xfId="53486" xr:uid="{FFD4F96F-FF8E-4554-83AD-4BD9A3EC6C7B}"/>
    <cellStyle name="Millares 6 7 9 3" xfId="14909" xr:uid="{C5A4E292-AFCD-48E9-82DC-20CAA6736505}"/>
    <cellStyle name="Millares 6 7 9 3 2" xfId="37803" xr:uid="{36E7EA98-C56F-4647-89BD-A204B4F8F920}"/>
    <cellStyle name="Millares 6 7 9 4" xfId="26362" xr:uid="{4B4DC9BF-63CB-429C-8B95-638629B289C9}"/>
    <cellStyle name="Millares 6 7 9 5" xfId="49244" xr:uid="{8F8F7B80-E213-4430-8B62-70B0A15E1026}"/>
    <cellStyle name="Millares 6 8" xfId="303" xr:uid="{0BBF6A1D-059C-44AD-91E9-FD2B80F5302C}"/>
    <cellStyle name="Millares 6 8 10" xfId="8812" xr:uid="{6BC7E615-901D-4B4D-A96E-1BD6900A5DF3}"/>
    <cellStyle name="Millares 6 8 10 2" xfId="20256" xr:uid="{1DD66952-25B8-485C-951A-F7C4D44BDD90}"/>
    <cellStyle name="Millares 6 8 10 2 2" xfId="43150" xr:uid="{02000F46-4DE1-42C4-B295-9049AF52CC6E}"/>
    <cellStyle name="Millares 6 8 10 3" xfId="31709" xr:uid="{49F69EE1-0D79-455D-AE61-1F8BB9ED870B}"/>
    <cellStyle name="Millares 6 8 10 4" xfId="54591" xr:uid="{D8F7370D-3677-478C-A200-8F74D6C85B1E}"/>
    <cellStyle name="Millares 6 8 11" xfId="9074" xr:uid="{6C41649C-20D0-43AC-8B14-61FFF90A4CFE}"/>
    <cellStyle name="Millares 6 8 11 2" xfId="20518" xr:uid="{85F7B113-53C2-461D-9F45-B811F042EE8C}"/>
    <cellStyle name="Millares 6 8 11 2 2" xfId="43412" xr:uid="{21680C51-C370-4866-B0B6-9A98F07C2798}"/>
    <cellStyle name="Millares 6 8 11 3" xfId="31971" xr:uid="{64374799-27DC-45BB-97E5-0BEEFEA4FC46}"/>
    <cellStyle name="Millares 6 8 11 4" xfId="54853" xr:uid="{856E93B3-CBA7-4704-AB53-D3283B82BD09}"/>
    <cellStyle name="Millares 6 8 12" xfId="9341" xr:uid="{FEC8ADCE-7A41-40C3-AD36-F262C02F4555}"/>
    <cellStyle name="Millares 6 8 12 2" xfId="20785" xr:uid="{492BCC19-FAF6-435A-B414-7277F91EB17F}"/>
    <cellStyle name="Millares 6 8 12 2 2" xfId="43679" xr:uid="{BBA56337-0E70-4D26-89A4-0FF9FC939D23}"/>
    <cellStyle name="Millares 6 8 12 3" xfId="32238" xr:uid="{6B12FB8F-7CC7-4137-B755-B4727090C305}"/>
    <cellStyle name="Millares 6 8 12 4" xfId="55120" xr:uid="{B027B57B-8739-46F7-A899-48414C961170}"/>
    <cellStyle name="Millares 6 8 13" xfId="9613" xr:uid="{F6D85EA7-22A0-4359-8BCE-B6E081F1847F}"/>
    <cellStyle name="Millares 6 8 13 2" xfId="21056" xr:uid="{AE991D17-FA2F-4FE7-B141-943217E54EC5}"/>
    <cellStyle name="Millares 6 8 13 2 2" xfId="43950" xr:uid="{B5A025B0-2ED9-4600-B3DE-1860509B8666}"/>
    <cellStyle name="Millares 6 8 13 3" xfId="32509" xr:uid="{93592E03-EAF6-4B09-8304-CE1F9D7CF9A4}"/>
    <cellStyle name="Millares 6 8 14" xfId="10697" xr:uid="{90D2939F-0F3B-4512-9534-97ADBA515F32}"/>
    <cellStyle name="Millares 6 8 14 2" xfId="22140" xr:uid="{A0EF22D3-03B9-47F0-B7B0-FDC7AEAB3C94}"/>
    <cellStyle name="Millares 6 8 14 2 2" xfId="45034" xr:uid="{B9E34085-B3DC-4452-820E-FD5E424FA38B}"/>
    <cellStyle name="Millares 6 8 14 3" xfId="33593" xr:uid="{B1AB5CA7-30B7-4412-92A3-D1B2DE515D51}"/>
    <cellStyle name="Millares 6 8 15" xfId="11762" xr:uid="{D2D5E2E0-F429-4E31-98E0-E65CAEE754E0}"/>
    <cellStyle name="Millares 6 8 15 2" xfId="34656" xr:uid="{6214F61D-47FA-48A9-96F3-1655D18D4C08}"/>
    <cellStyle name="Millares 6 8 16" xfId="23215" xr:uid="{6543D64E-8042-4284-8925-F90707F610AA}"/>
    <cellStyle name="Millares 6 8 17" xfId="46098" xr:uid="{F71AF4D2-1311-4EC2-B4A7-D64EFEE2AFE5}"/>
    <cellStyle name="Millares 6 8 2" xfId="566" xr:uid="{888212FD-2875-420E-89DE-764B456D7E5B}"/>
    <cellStyle name="Millares 6 8 2 10" xfId="46361" xr:uid="{E5186C8F-2533-49AD-81B4-23F20DEF0DE1}"/>
    <cellStyle name="Millares 6 8 2 2" xfId="1094" xr:uid="{B3BAB929-854B-498E-806C-EC63A0F35BBB}"/>
    <cellStyle name="Millares 6 8 2 2 2" xfId="2411" xr:uid="{30067D77-91DA-4D42-B2D9-49D2D3064C5D}"/>
    <cellStyle name="Millares 6 8 2 2 2 2" xfId="6659" xr:uid="{7B59B14B-9C40-4F69-8CCA-767BF30C9B8B}"/>
    <cellStyle name="Millares 6 8 2 2 2 2 2" xfId="18111" xr:uid="{AA2B72A5-592C-46A7-81DA-DAA5F416716B}"/>
    <cellStyle name="Millares 6 8 2 2 2 2 2 2" xfId="41005" xr:uid="{1DF02946-8661-43DA-B397-DA3128CE15D5}"/>
    <cellStyle name="Millares 6 8 2 2 2 2 3" xfId="29564" xr:uid="{0F49373F-3554-42EF-B989-9F2B6CF7AA9F}"/>
    <cellStyle name="Millares 6 8 2 2 2 2 4" xfId="52446" xr:uid="{6B95C008-5E3C-4863-937A-478868F8E777}"/>
    <cellStyle name="Millares 6 8 2 2 2 3" xfId="13869" xr:uid="{ACD34043-AD81-444E-BD5B-54F16A669E7D}"/>
    <cellStyle name="Millares 6 8 2 2 2 3 2" xfId="36763" xr:uid="{49010E2B-A5A3-401B-84CA-52479D20530E}"/>
    <cellStyle name="Millares 6 8 2 2 2 4" xfId="25322" xr:uid="{AE095F6B-67E0-44A2-9E65-A3707E354E38}"/>
    <cellStyle name="Millares 6 8 2 2 2 5" xfId="48205" xr:uid="{D8D81320-EB3E-496D-8353-91560CF939EE}"/>
    <cellStyle name="Millares 6 8 2 2 3" xfId="4255" xr:uid="{F30CB365-9650-42DC-9CBC-D47469D39997}"/>
    <cellStyle name="Millares 6 8 2 2 3 2" xfId="8498" xr:uid="{9502C7BA-0855-4ECD-8FFF-817DD0CC26F5}"/>
    <cellStyle name="Millares 6 8 2 2 3 2 2" xfId="19950" xr:uid="{7B894DB2-8A6D-4EB7-BCD0-3847EDD0D37E}"/>
    <cellStyle name="Millares 6 8 2 2 3 2 2 2" xfId="42844" xr:uid="{DAE9C396-ADCF-4BC1-8063-54BA1F5A96BA}"/>
    <cellStyle name="Millares 6 8 2 2 3 2 3" xfId="31403" xr:uid="{21CAE468-2EE0-4D47-8690-787CB9C8C6A2}"/>
    <cellStyle name="Millares 6 8 2 2 3 2 4" xfId="54285" xr:uid="{4B50B777-8B06-43AE-9464-8858F382F840}"/>
    <cellStyle name="Millares 6 8 2 2 3 3" xfId="15708" xr:uid="{AEF81E33-075F-4EB7-9C71-0976A0A091B0}"/>
    <cellStyle name="Millares 6 8 2 2 3 3 2" xfId="38602" xr:uid="{B3DA6DD1-662C-4986-9999-A9C995372A2B}"/>
    <cellStyle name="Millares 6 8 2 2 3 4" xfId="27161" xr:uid="{1371E5A6-5A9A-4BA9-A8C1-07F460F21B1F}"/>
    <cellStyle name="Millares 6 8 2 2 3 5" xfId="50043" xr:uid="{9605DA79-8EFD-4477-A9C1-22D6B08665A7}"/>
    <cellStyle name="Millares 6 8 2 2 4" xfId="5342" xr:uid="{121394F7-FA95-4B6B-991A-2AA53CD16B58}"/>
    <cellStyle name="Millares 6 8 2 2 4 2" xfId="16794" xr:uid="{045F7D87-0391-434A-B408-B9702C6CDB76}"/>
    <cellStyle name="Millares 6 8 2 2 4 2 2" xfId="39688" xr:uid="{23AC2FA9-793D-40A2-A675-D2DF77555C48}"/>
    <cellStyle name="Millares 6 8 2 2 4 3" xfId="28247" xr:uid="{C9D932DE-90A5-4E35-8A09-239EF7C8529F}"/>
    <cellStyle name="Millares 6 8 2 2 4 4" xfId="51129" xr:uid="{F5B9975B-6A89-4A91-81D5-6156CEFCCE93}"/>
    <cellStyle name="Millares 6 8 2 2 5" xfId="10403" xr:uid="{437D4F0B-2F69-44F7-AA21-96756A6BCC4A}"/>
    <cellStyle name="Millares 6 8 2 2 5 2" xfId="21846" xr:uid="{8C543300-C148-4F1F-BAB9-AF86C8FC0926}"/>
    <cellStyle name="Millares 6 8 2 2 5 2 2" xfId="44740" xr:uid="{2E8C6CD0-C4C5-4E43-89DA-92022E7AAC24}"/>
    <cellStyle name="Millares 6 8 2 2 5 3" xfId="33299" xr:uid="{F3D48A9B-1086-4981-821B-6449B6FD2C1D}"/>
    <cellStyle name="Millares 6 8 2 2 6" xfId="11487" xr:uid="{7C9B8C84-E20F-40D1-B68D-9C65381DA25D}"/>
    <cellStyle name="Millares 6 8 2 2 6 2" xfId="22930" xr:uid="{D39BB617-3E22-48DC-B173-3820F2C6AC02}"/>
    <cellStyle name="Millares 6 8 2 2 6 2 2" xfId="45824" xr:uid="{EE2870D6-3890-4A3D-AA2E-ECEDA6567906}"/>
    <cellStyle name="Millares 6 8 2 2 6 3" xfId="34383" xr:uid="{6A6D1F86-77CE-4366-9B8A-B980DE054110}"/>
    <cellStyle name="Millares 6 8 2 2 7" xfId="12552" xr:uid="{22CF472E-7F90-4E37-8983-8EF6177D718C}"/>
    <cellStyle name="Millares 6 8 2 2 7 2" xfId="35446" xr:uid="{C5B2FB21-DEC7-4468-AC0D-6C233B2550AB}"/>
    <cellStyle name="Millares 6 8 2 2 8" xfId="24005" xr:uid="{ED55AE4E-013E-40E5-A01E-CA5C8633C467}"/>
    <cellStyle name="Millares 6 8 2 2 9" xfId="46888" xr:uid="{9938EE3F-D5BE-4167-9234-0756934EC8E5}"/>
    <cellStyle name="Millares 6 8 2 3" xfId="1884" xr:uid="{04F2505A-4357-45AB-8E1C-EA7071337AFE}"/>
    <cellStyle name="Millares 6 8 2 3 2" xfId="6132" xr:uid="{EDF0CA25-E86B-47D4-B3A0-54D82A304197}"/>
    <cellStyle name="Millares 6 8 2 3 2 2" xfId="17584" xr:uid="{91EDC0D7-1D26-4AA2-ADDE-F0A07A23BEF0}"/>
    <cellStyle name="Millares 6 8 2 3 2 2 2" xfId="40478" xr:uid="{0CC659B5-F5B4-4E26-8F8E-A5BA23FCD0B7}"/>
    <cellStyle name="Millares 6 8 2 3 2 3" xfId="29037" xr:uid="{CB73FD1E-2EC9-4893-93CC-693F61069434}"/>
    <cellStyle name="Millares 6 8 2 3 2 4" xfId="51919" xr:uid="{3E54044C-2D2F-4A30-B06A-3AFAB2FA74E8}"/>
    <cellStyle name="Millares 6 8 2 3 3" xfId="13342" xr:uid="{95DD9772-C1B4-47B3-BFCA-707D703F556F}"/>
    <cellStyle name="Millares 6 8 2 3 3 2" xfId="36236" xr:uid="{4FAC40A2-A69E-401C-BAD8-905E04561F5B}"/>
    <cellStyle name="Millares 6 8 2 3 4" xfId="24795" xr:uid="{F82A25D3-43FD-48A2-ACDF-EAB3B8034921}"/>
    <cellStyle name="Millares 6 8 2 3 5" xfId="47678" xr:uid="{B537F808-F530-4AC6-9EA9-337A043E8FF9}"/>
    <cellStyle name="Millares 6 8 2 4" xfId="3728" xr:uid="{753D9870-A0A2-406F-84BB-890E07609A73}"/>
    <cellStyle name="Millares 6 8 2 4 2" xfId="7971" xr:uid="{A9070F45-EDC2-4FB6-B390-710CF78F0614}"/>
    <cellStyle name="Millares 6 8 2 4 2 2" xfId="19423" xr:uid="{1C611E79-82C8-48B1-B705-099CE19A9FFF}"/>
    <cellStyle name="Millares 6 8 2 4 2 2 2" xfId="42317" xr:uid="{F28B920D-54CC-4AC4-803D-240AC6E2AA2D}"/>
    <cellStyle name="Millares 6 8 2 4 2 3" xfId="30876" xr:uid="{AD0C09D0-1BB1-4950-9452-E63C4AA993A4}"/>
    <cellStyle name="Millares 6 8 2 4 2 4" xfId="53758" xr:uid="{3A18AE34-075E-4872-9114-DCEB4D0E6315}"/>
    <cellStyle name="Millares 6 8 2 4 3" xfId="15181" xr:uid="{183097DB-21EB-4EEE-A381-43762A1FC165}"/>
    <cellStyle name="Millares 6 8 2 4 3 2" xfId="38075" xr:uid="{79A6C48C-C63B-4CE7-9B05-BE8AF83F161E}"/>
    <cellStyle name="Millares 6 8 2 4 4" xfId="26634" xr:uid="{439F45AC-DACC-466F-A6F7-9D81C8FD5923}"/>
    <cellStyle name="Millares 6 8 2 4 5" xfId="49516" xr:uid="{167ACED8-A0A4-49E1-A181-1D86871134DD}"/>
    <cellStyle name="Millares 6 8 2 5" xfId="4815" xr:uid="{918F88C4-D839-47D2-A050-143354598E55}"/>
    <cellStyle name="Millares 6 8 2 5 2" xfId="16267" xr:uid="{F096A8F5-0F75-456A-AB7C-FE27C00EB1CE}"/>
    <cellStyle name="Millares 6 8 2 5 2 2" xfId="39161" xr:uid="{96470EC7-B7C8-4F33-B056-65A78BB45103}"/>
    <cellStyle name="Millares 6 8 2 5 3" xfId="27720" xr:uid="{57BC18AD-D3AC-44D3-9381-9C58B856162F}"/>
    <cellStyle name="Millares 6 8 2 5 4" xfId="50602" xr:uid="{86019594-74E8-427F-B42C-423CDD3E7659}"/>
    <cellStyle name="Millares 6 8 2 6" xfId="9876" xr:uid="{5CFBD6D6-10E3-44CE-A16D-E405054E0BC2}"/>
    <cellStyle name="Millares 6 8 2 6 2" xfId="21319" xr:uid="{7A110879-16A9-400E-A5BF-BC38A9B42514}"/>
    <cellStyle name="Millares 6 8 2 6 2 2" xfId="44213" xr:uid="{ED28C835-E43C-4687-A0E4-8D9FC130BFBA}"/>
    <cellStyle name="Millares 6 8 2 6 3" xfId="32772" xr:uid="{3F45E790-6C46-4B1A-96C9-35B726942CC4}"/>
    <cellStyle name="Millares 6 8 2 7" xfId="10960" xr:uid="{B3B48C28-42FC-420E-9CCB-728368E6A91C}"/>
    <cellStyle name="Millares 6 8 2 7 2" xfId="22403" xr:uid="{5283EC66-E213-42CE-9E63-5A5DA67822EB}"/>
    <cellStyle name="Millares 6 8 2 7 2 2" xfId="45297" xr:uid="{1D20FFD1-FD51-486B-81B0-273039495BBF}"/>
    <cellStyle name="Millares 6 8 2 7 3" xfId="33856" xr:uid="{1D6F304C-3F5A-47A3-8064-7809E767B003}"/>
    <cellStyle name="Millares 6 8 2 8" xfId="12025" xr:uid="{DA60D5CA-EF2C-4976-9CC6-5F9F3889BEE0}"/>
    <cellStyle name="Millares 6 8 2 8 2" xfId="34919" xr:uid="{B81AC7DF-4A36-4344-B9AD-131754FD80A9}"/>
    <cellStyle name="Millares 6 8 2 9" xfId="23478" xr:uid="{F1F3B33F-1893-41F3-8C60-1A10E62A12C0}"/>
    <cellStyle name="Millares 6 8 3" xfId="831" xr:uid="{236C9FA2-176C-4F74-A91A-A4B3DDBAB318}"/>
    <cellStyle name="Millares 6 8 3 2" xfId="2148" xr:uid="{8B5C6CF8-B807-4320-A1BD-A7497A230A3D}"/>
    <cellStyle name="Millares 6 8 3 2 2" xfId="6396" xr:uid="{69B0783F-D9F2-4C87-B0E6-6DD3C29F335B}"/>
    <cellStyle name="Millares 6 8 3 2 2 2" xfId="17848" xr:uid="{578A636B-D85D-4349-BED1-953DDE6EAA62}"/>
    <cellStyle name="Millares 6 8 3 2 2 2 2" xfId="40742" xr:uid="{3BA78ED7-727E-480B-A2C9-4FEE118637FF}"/>
    <cellStyle name="Millares 6 8 3 2 2 3" xfId="29301" xr:uid="{FE6D6D6D-30F5-40B6-B165-BAF17901656A}"/>
    <cellStyle name="Millares 6 8 3 2 2 4" xfId="52183" xr:uid="{0AC1999F-85AC-4786-9BFF-5383475ED3B1}"/>
    <cellStyle name="Millares 6 8 3 2 3" xfId="13606" xr:uid="{2F5676E8-2667-434D-995A-D1CD656F0BE4}"/>
    <cellStyle name="Millares 6 8 3 2 3 2" xfId="36500" xr:uid="{F239CAE3-076A-4595-BABA-F313D7A2AF8B}"/>
    <cellStyle name="Millares 6 8 3 2 4" xfId="25059" xr:uid="{8E05DA3E-1E5E-483C-9F6A-1730D5954F96}"/>
    <cellStyle name="Millares 6 8 3 2 5" xfId="47942" xr:uid="{FDB44405-DF04-43D5-97C6-4BB95B59AEA1}"/>
    <cellStyle name="Millares 6 8 3 3" xfId="3992" xr:uid="{F537B4B1-6A22-4624-9F21-8F7C27DD6C00}"/>
    <cellStyle name="Millares 6 8 3 3 2" xfId="8235" xr:uid="{A06F3470-F476-4306-9265-F9C2FB7FE8D5}"/>
    <cellStyle name="Millares 6 8 3 3 2 2" xfId="19687" xr:uid="{E5509915-5390-4CAD-93F4-D30EF863C6F5}"/>
    <cellStyle name="Millares 6 8 3 3 2 2 2" xfId="42581" xr:uid="{50E7F9D4-4BCB-41FA-A119-01EF33940D25}"/>
    <cellStyle name="Millares 6 8 3 3 2 3" xfId="31140" xr:uid="{5F7B159F-0579-477E-96BB-1BA03B42E2AF}"/>
    <cellStyle name="Millares 6 8 3 3 2 4" xfId="54022" xr:uid="{888AEE72-E59A-466B-9C22-53C959AD7601}"/>
    <cellStyle name="Millares 6 8 3 3 3" xfId="15445" xr:uid="{7B305BBD-B814-4032-A3A0-A13E1D333CC5}"/>
    <cellStyle name="Millares 6 8 3 3 3 2" xfId="38339" xr:uid="{58DAA893-C0CE-4BEB-964A-F40432AF5C88}"/>
    <cellStyle name="Millares 6 8 3 3 4" xfId="26898" xr:uid="{2B64373A-CADF-4809-AB6E-E8F02379D7AA}"/>
    <cellStyle name="Millares 6 8 3 3 5" xfId="49780" xr:uid="{F0DA91D3-CDDA-4968-8C3B-A20BD9767DAF}"/>
    <cellStyle name="Millares 6 8 3 4" xfId="5079" xr:uid="{0835B116-5B00-4A6F-880A-1C971F0E7083}"/>
    <cellStyle name="Millares 6 8 3 4 2" xfId="16531" xr:uid="{A44ACD99-AE6F-435C-9EE2-385968C44792}"/>
    <cellStyle name="Millares 6 8 3 4 2 2" xfId="39425" xr:uid="{C65C2217-5ED7-4573-A402-15AFA1ECFCC1}"/>
    <cellStyle name="Millares 6 8 3 4 3" xfId="27984" xr:uid="{B848721E-709A-469F-8BD0-BC36F7668EC6}"/>
    <cellStyle name="Millares 6 8 3 4 4" xfId="50866" xr:uid="{A7CA642D-45DD-49CB-B07F-01CA15AC8298}"/>
    <cellStyle name="Millares 6 8 3 5" xfId="10140" xr:uid="{AEADF4B0-0BB2-4B58-B057-3D56ADB0E63C}"/>
    <cellStyle name="Millares 6 8 3 5 2" xfId="21583" xr:uid="{67B68368-29C1-4EB5-AE9E-AD13F7368B19}"/>
    <cellStyle name="Millares 6 8 3 5 2 2" xfId="44477" xr:uid="{4AE7F540-7B36-4F74-8868-D71B067D8C91}"/>
    <cellStyle name="Millares 6 8 3 5 3" xfId="33036" xr:uid="{69528ADD-B4EE-472A-93A1-74D156EFE418}"/>
    <cellStyle name="Millares 6 8 3 6" xfId="11224" xr:uid="{70D12B61-82F6-4713-860B-B6FF0A4EF983}"/>
    <cellStyle name="Millares 6 8 3 6 2" xfId="22667" xr:uid="{2E851F69-E697-46CA-921A-FDB7B874CF85}"/>
    <cellStyle name="Millares 6 8 3 6 2 2" xfId="45561" xr:uid="{52BB1806-E25F-4B11-9FDF-F033895809E2}"/>
    <cellStyle name="Millares 6 8 3 6 3" xfId="34120" xr:uid="{9E490FBC-A57D-4CE9-B84B-4CA6842B48F1}"/>
    <cellStyle name="Millares 6 8 3 7" xfId="12289" xr:uid="{3335FA2A-F28C-4CAF-B90A-1A7838BDDD51}"/>
    <cellStyle name="Millares 6 8 3 7 2" xfId="35183" xr:uid="{5C59216E-E4E7-413D-B913-B5E38B799536}"/>
    <cellStyle name="Millares 6 8 3 8" xfId="23742" xr:uid="{A678A806-49ED-4143-B098-5C4718F0D9CB}"/>
    <cellStyle name="Millares 6 8 3 9" xfId="46625" xr:uid="{50307545-336D-4D8B-9BC5-850DFF877AD6}"/>
    <cellStyle name="Millares 6 8 4" xfId="1359" xr:uid="{2CD11309-788A-4080-984C-043FFF7F9117}"/>
    <cellStyle name="Millares 6 8 4 2" xfId="2676" xr:uid="{8FDC151E-E832-4EBD-91BF-40B6B8814FE7}"/>
    <cellStyle name="Millares 6 8 4 2 2" xfId="6924" xr:uid="{2F446B87-910B-4C5A-A52E-23325E9A6FFB}"/>
    <cellStyle name="Millares 6 8 4 2 2 2" xfId="18376" xr:uid="{A0B9570F-DC02-4C6C-8FC7-723E8BDA2353}"/>
    <cellStyle name="Millares 6 8 4 2 2 2 2" xfId="41270" xr:uid="{640F455D-072E-438C-98F9-88C5246FAF1C}"/>
    <cellStyle name="Millares 6 8 4 2 2 3" xfId="29829" xr:uid="{F6D20393-B152-463D-B7ED-1AF7E752F42A}"/>
    <cellStyle name="Millares 6 8 4 2 2 4" xfId="52711" xr:uid="{E4F77FBB-862C-4F58-BB88-42F01A6E44D9}"/>
    <cellStyle name="Millares 6 8 4 2 3" xfId="14134" xr:uid="{22783BC5-2B9F-498E-880A-566652617598}"/>
    <cellStyle name="Millares 6 8 4 2 3 2" xfId="37028" xr:uid="{7B47E1E8-6AC4-462D-98FE-0CFAE01CB3BA}"/>
    <cellStyle name="Millares 6 8 4 2 4" xfId="25587" xr:uid="{8ED29C82-461D-4A7C-B65A-1A4631EC70A6}"/>
    <cellStyle name="Millares 6 8 4 2 5" xfId="48470" xr:uid="{0D0EC995-33BE-40D7-9396-5CEEF863E360}"/>
    <cellStyle name="Millares 6 8 4 3" xfId="5607" xr:uid="{A8481532-C837-4F3F-891A-3DAD6768B3B7}"/>
    <cellStyle name="Millares 6 8 4 3 2" xfId="17059" xr:uid="{2CD08DAD-0D40-441F-A113-41FEC69BE30F}"/>
    <cellStyle name="Millares 6 8 4 3 2 2" xfId="39953" xr:uid="{DF7ABD2A-076D-4453-976F-159C63145EFF}"/>
    <cellStyle name="Millares 6 8 4 3 3" xfId="28512" xr:uid="{2FD065B4-76C2-4AA1-BC53-5DD47336EBAA}"/>
    <cellStyle name="Millares 6 8 4 3 4" xfId="51394" xr:uid="{A0F54D99-E731-43B4-AB34-39F799C5F7D6}"/>
    <cellStyle name="Millares 6 8 4 4" xfId="12817" xr:uid="{2E140665-CD3B-49E6-A559-C9B0F9DA3410}"/>
    <cellStyle name="Millares 6 8 4 4 2" xfId="35711" xr:uid="{36AB06FA-B4A5-4011-90FB-BC7E96211E38}"/>
    <cellStyle name="Millares 6 8 4 5" xfId="24270" xr:uid="{5F451687-2B17-4767-BCD9-BAD8474D56D6}"/>
    <cellStyle name="Millares 6 8 4 6" xfId="47153" xr:uid="{E7980BD9-00BE-42DF-98E3-CDB1B34961A1}"/>
    <cellStyle name="Millares 6 8 5" xfId="1621" xr:uid="{AB1DD742-2DA2-4A7C-A48B-1FADAF9F176D}"/>
    <cellStyle name="Millares 6 8 5 2" xfId="5869" xr:uid="{30E4C88D-0FE9-4FFC-8295-5806C222D0FD}"/>
    <cellStyle name="Millares 6 8 5 2 2" xfId="17321" xr:uid="{8F6969EA-9AF8-466E-8AF6-33B3B84B6894}"/>
    <cellStyle name="Millares 6 8 5 2 2 2" xfId="40215" xr:uid="{C8D40073-F5CF-4DDF-846E-1EE06E306827}"/>
    <cellStyle name="Millares 6 8 5 2 3" xfId="28774" xr:uid="{7E11B5D7-9C37-48AE-8751-508D38231D9E}"/>
    <cellStyle name="Millares 6 8 5 2 4" xfId="51656" xr:uid="{66DC8744-3BED-4E5C-983A-C6D19399281F}"/>
    <cellStyle name="Millares 6 8 5 3" xfId="13079" xr:uid="{27F3B916-924F-4082-8D3D-4C9B8EB9E70C}"/>
    <cellStyle name="Millares 6 8 5 3 2" xfId="35973" xr:uid="{59CEB6E7-2AC6-4A07-A156-461FEE38600B}"/>
    <cellStyle name="Millares 6 8 5 4" xfId="24532" xr:uid="{E11D0A4A-3F98-4F86-BE6F-E149A9521ED5}"/>
    <cellStyle name="Millares 6 8 5 5" xfId="47415" xr:uid="{E4FB894D-595E-485D-AB1F-38AA73C45FDD}"/>
    <cellStyle name="Millares 6 8 6" xfId="2944" xr:uid="{510E5173-0DFC-4227-8DC0-7BC52123AECE}"/>
    <cellStyle name="Millares 6 8 6 2" xfId="7187" xr:uid="{591189EF-33CA-4B89-B1F0-394F17C8F62C}"/>
    <cellStyle name="Millares 6 8 6 2 2" xfId="18639" xr:uid="{69FD02DF-E760-4429-B220-6AD18E92B07D}"/>
    <cellStyle name="Millares 6 8 6 2 2 2" xfId="41533" xr:uid="{210C48C2-6434-48A3-9888-0A11C662B632}"/>
    <cellStyle name="Millares 6 8 6 2 3" xfId="30092" xr:uid="{98E7298D-C44D-4143-8086-6FBDCFBE75E3}"/>
    <cellStyle name="Millares 6 8 6 2 4" xfId="52974" xr:uid="{F30B40EC-5269-4141-B8DE-3717C368F386}"/>
    <cellStyle name="Millares 6 8 6 3" xfId="14397" xr:uid="{4F56993A-3480-4747-BA06-588C3B2A54CE}"/>
    <cellStyle name="Millares 6 8 6 3 2" xfId="37291" xr:uid="{2F0A5650-4E6C-4EAB-A44D-99742C97C808}"/>
    <cellStyle name="Millares 6 8 6 4" xfId="25850" xr:uid="{2EA26F80-7557-4202-AB8A-62459062E9E5}"/>
    <cellStyle name="Millares 6 8 6 5" xfId="48732" xr:uid="{EC221F4D-E9CE-4275-A59F-4BB5819505DD}"/>
    <cellStyle name="Millares 6 8 7" xfId="3204" xr:uid="{3F8772B2-C2A5-4386-AF91-841E180685C6}"/>
    <cellStyle name="Millares 6 8 7 2" xfId="7447" xr:uid="{833FAB82-1BAA-4ADC-B67F-EA59C68A6F83}"/>
    <cellStyle name="Millares 6 8 7 2 2" xfId="18899" xr:uid="{6B49BB3E-A97F-4E9B-ADF3-D1741EDC608A}"/>
    <cellStyle name="Millares 6 8 7 2 2 2" xfId="41793" xr:uid="{D9DD5103-72C5-40B4-BE79-4B8081DE02A3}"/>
    <cellStyle name="Millares 6 8 7 2 3" xfId="30352" xr:uid="{E6AC27B6-9898-4514-83A8-583D1B339EC0}"/>
    <cellStyle name="Millares 6 8 7 2 4" xfId="53234" xr:uid="{FB27C7F2-FAE3-45CF-B9CA-7FA1D5788585}"/>
    <cellStyle name="Millares 6 8 7 3" xfId="14657" xr:uid="{1CBB4B75-5E66-4303-9BC9-213FE1530D7E}"/>
    <cellStyle name="Millares 6 8 7 3 2" xfId="37551" xr:uid="{8C10377F-D14F-4404-9F5C-E6BA4CF8CA8A}"/>
    <cellStyle name="Millares 6 8 7 4" xfId="26110" xr:uid="{2CD24F4F-52CD-491B-8B8B-86DE131F6E0F}"/>
    <cellStyle name="Millares 6 8 7 5" xfId="48992" xr:uid="{144DC04F-2023-4690-9EC4-056ED985DE91}"/>
    <cellStyle name="Millares 6 8 8" xfId="3465" xr:uid="{55C7F73B-478F-4C1C-9230-BB043E45E03B}"/>
    <cellStyle name="Millares 6 8 8 2" xfId="7708" xr:uid="{538C0B24-DD0C-49B2-82E4-CA0B4F9A6572}"/>
    <cellStyle name="Millares 6 8 8 2 2" xfId="19160" xr:uid="{48985BD8-1BF7-4F72-BD4F-95B39950E440}"/>
    <cellStyle name="Millares 6 8 8 2 2 2" xfId="42054" xr:uid="{5B159AE3-92D9-4CA7-802E-4806AD226289}"/>
    <cellStyle name="Millares 6 8 8 2 3" xfId="30613" xr:uid="{B90872A7-D2F2-463A-A87D-E7F44EE1DEED}"/>
    <cellStyle name="Millares 6 8 8 2 4" xfId="53495" xr:uid="{A495F6FA-E0B4-4C83-9D2F-EE699F72FC42}"/>
    <cellStyle name="Millares 6 8 8 3" xfId="14918" xr:uid="{D0F150BB-61FB-4915-BEAD-2FA55B5A2ADB}"/>
    <cellStyle name="Millares 6 8 8 3 2" xfId="37812" xr:uid="{0491F6E7-07BE-456B-80E8-214055D4290F}"/>
    <cellStyle name="Millares 6 8 8 4" xfId="26371" xr:uid="{D6651C36-BE24-4722-A5A9-BB9FC14D40E2}"/>
    <cellStyle name="Millares 6 8 8 5" xfId="49253" xr:uid="{A48D5660-1F28-4182-8C6D-A7BC27823482}"/>
    <cellStyle name="Millares 6 8 9" xfId="4533" xr:uid="{D44F5674-7EAB-4B0E-B232-4B46C9EACD17}"/>
    <cellStyle name="Millares 6 8 9 2" xfId="15985" xr:uid="{0A1EB8E7-7D54-48CD-B8C8-F7BF3BD6D9BA}"/>
    <cellStyle name="Millares 6 8 9 2 2" xfId="38879" xr:uid="{2AA5E956-FF1E-47A3-AF44-C5A88F50CF0F}"/>
    <cellStyle name="Millares 6 8 9 3" xfId="27438" xr:uid="{F7DC53F1-1E9C-4E98-B445-975FF8B1C152}"/>
    <cellStyle name="Millares 6 8 9 4" xfId="50320" xr:uid="{C27E28B4-67D8-4A01-992F-469CA5DE7F32}"/>
    <cellStyle name="Millares 6 9" xfId="449" xr:uid="{4021C0AE-BF74-46D5-8D61-FFB369AFAAF7}"/>
    <cellStyle name="Millares 6 9 10" xfId="46244" xr:uid="{191661CC-69BA-4A5F-8E87-A5EFE43E72FA}"/>
    <cellStyle name="Millares 6 9 2" xfId="977" xr:uid="{2F14D138-CB26-433B-980B-C1E354AAF95B}"/>
    <cellStyle name="Millares 6 9 2 2" xfId="2294" xr:uid="{D7C75367-F5AD-4830-9B9D-068FFD287D25}"/>
    <cellStyle name="Millares 6 9 2 2 2" xfId="6542" xr:uid="{F9039165-7528-4809-B63B-AA79CE7771A1}"/>
    <cellStyle name="Millares 6 9 2 2 2 2" xfId="17994" xr:uid="{81AEE5A2-0A56-4406-A0ED-AE6354DD263F}"/>
    <cellStyle name="Millares 6 9 2 2 2 2 2" xfId="40888" xr:uid="{E00136FA-5C8B-4041-A785-0E9B49C87955}"/>
    <cellStyle name="Millares 6 9 2 2 2 3" xfId="29447" xr:uid="{61DAC941-E248-4B39-9C63-144BF25D400F}"/>
    <cellStyle name="Millares 6 9 2 2 2 4" xfId="52329" xr:uid="{97C138FE-62C0-46E5-81C5-1A5F436BF3DD}"/>
    <cellStyle name="Millares 6 9 2 2 3" xfId="13752" xr:uid="{542BF220-F0EC-4C97-9920-E84615417EAA}"/>
    <cellStyle name="Millares 6 9 2 2 3 2" xfId="36646" xr:uid="{1BF3529E-CC6A-4CD7-99C3-E8E72025702F}"/>
    <cellStyle name="Millares 6 9 2 2 4" xfId="25205" xr:uid="{7532C1DD-4993-4733-8348-B0D264A8DCA5}"/>
    <cellStyle name="Millares 6 9 2 2 5" xfId="48088" xr:uid="{04CC9735-9556-4E2C-AB32-F002F0789EB5}"/>
    <cellStyle name="Millares 6 9 2 3" xfId="4138" xr:uid="{4F9838D0-ACF4-4D5E-BE8A-B01901338468}"/>
    <cellStyle name="Millares 6 9 2 3 2" xfId="8381" xr:uid="{8FA03E65-1466-44E4-957B-8F21F4CD2E02}"/>
    <cellStyle name="Millares 6 9 2 3 2 2" xfId="19833" xr:uid="{F9C30122-5F6E-469E-A7A6-92776F9B41CF}"/>
    <cellStyle name="Millares 6 9 2 3 2 2 2" xfId="42727" xr:uid="{5805F2F5-F017-45C4-AF15-D423E022C77D}"/>
    <cellStyle name="Millares 6 9 2 3 2 3" xfId="31286" xr:uid="{D0864D58-C0CC-411E-A8A6-D0469C8CD481}"/>
    <cellStyle name="Millares 6 9 2 3 2 4" xfId="54168" xr:uid="{7DC16829-17E2-4FCB-8514-295655FE4811}"/>
    <cellStyle name="Millares 6 9 2 3 3" xfId="15591" xr:uid="{3D759DFD-12BD-47C8-BB07-CE9AC8A4DAFD}"/>
    <cellStyle name="Millares 6 9 2 3 3 2" xfId="38485" xr:uid="{D81A7225-A796-4015-8D04-9A86DC8282D9}"/>
    <cellStyle name="Millares 6 9 2 3 4" xfId="27044" xr:uid="{88AE902E-3E3B-4EC1-910A-F40DF3BCDCF0}"/>
    <cellStyle name="Millares 6 9 2 3 5" xfId="49926" xr:uid="{EB3D5312-70BF-4099-9EBB-07B807E603C3}"/>
    <cellStyle name="Millares 6 9 2 4" xfId="5225" xr:uid="{7B958B77-FFA7-46A1-9534-056C63E7B0C4}"/>
    <cellStyle name="Millares 6 9 2 4 2" xfId="16677" xr:uid="{C4CA2C09-36B5-476D-8100-2EABD9B87B89}"/>
    <cellStyle name="Millares 6 9 2 4 2 2" xfId="39571" xr:uid="{02EFB946-18A8-43C7-B1D5-B113781778F5}"/>
    <cellStyle name="Millares 6 9 2 4 3" xfId="28130" xr:uid="{C6CED79C-CDBB-4C04-AC64-E8A0345F7B59}"/>
    <cellStyle name="Millares 6 9 2 4 4" xfId="51012" xr:uid="{30CEDDBA-8D97-49B1-85EE-8907C337E5A5}"/>
    <cellStyle name="Millares 6 9 2 5" xfId="10286" xr:uid="{C0E9FEF6-D773-4E25-877A-D3BFC1800665}"/>
    <cellStyle name="Millares 6 9 2 5 2" xfId="21729" xr:uid="{084A0432-5C54-4F44-B31D-6930A4C7583D}"/>
    <cellStyle name="Millares 6 9 2 5 2 2" xfId="44623" xr:uid="{9F284DFB-2501-4A8A-94CF-2BEA44F017D6}"/>
    <cellStyle name="Millares 6 9 2 5 3" xfId="33182" xr:uid="{C254BC15-067B-47E0-9BE4-7B371F8129B7}"/>
    <cellStyle name="Millares 6 9 2 6" xfId="11370" xr:uid="{4FCDAED3-8BB8-4061-9D09-3BC08FA1BDA0}"/>
    <cellStyle name="Millares 6 9 2 6 2" xfId="22813" xr:uid="{4654F19E-767C-4F1D-9D65-D92FAABAB91B}"/>
    <cellStyle name="Millares 6 9 2 6 2 2" xfId="45707" xr:uid="{49707517-F8C5-4381-BC52-F20AB9531DD1}"/>
    <cellStyle name="Millares 6 9 2 6 3" xfId="34266" xr:uid="{8121353A-8F9A-4222-AB5E-F42AC757AFFF}"/>
    <cellStyle name="Millares 6 9 2 7" xfId="12435" xr:uid="{97FDD97A-3390-408B-8DE7-9DC63289D958}"/>
    <cellStyle name="Millares 6 9 2 7 2" xfId="35329" xr:uid="{0964A3A8-948F-438F-8C33-1D96FDA3D05A}"/>
    <cellStyle name="Millares 6 9 2 8" xfId="23888" xr:uid="{2F2A054B-9649-4177-9A91-6F42A99C30BA}"/>
    <cellStyle name="Millares 6 9 2 9" xfId="46771" xr:uid="{71318737-37B3-4E73-9C23-EEBCF4387EF5}"/>
    <cellStyle name="Millares 6 9 3" xfId="1767" xr:uid="{7634B2F8-34AB-46DC-A4AC-091B2A4BBE31}"/>
    <cellStyle name="Millares 6 9 3 2" xfId="6015" xr:uid="{33F2C7B5-0C1E-421A-A841-2D4826ED45D4}"/>
    <cellStyle name="Millares 6 9 3 2 2" xfId="17467" xr:uid="{B86F23D7-A25D-45D5-BF9F-E3FEF67FDB36}"/>
    <cellStyle name="Millares 6 9 3 2 2 2" xfId="40361" xr:uid="{70A4D00F-2693-41E1-A252-1A01555ED418}"/>
    <cellStyle name="Millares 6 9 3 2 3" xfId="28920" xr:uid="{134BB7EB-5C52-4278-B7AE-B460DADE09F8}"/>
    <cellStyle name="Millares 6 9 3 2 4" xfId="51802" xr:uid="{4D19A02B-B248-4978-A5B1-0498155B091F}"/>
    <cellStyle name="Millares 6 9 3 3" xfId="13225" xr:uid="{6BECA5AA-E35B-4865-9C64-0868831E71D4}"/>
    <cellStyle name="Millares 6 9 3 3 2" xfId="36119" xr:uid="{86B0C550-3AAB-4BE0-BA50-005400578CA3}"/>
    <cellStyle name="Millares 6 9 3 4" xfId="24678" xr:uid="{8DF46680-1B85-49D0-AEDC-3D32B201070B}"/>
    <cellStyle name="Millares 6 9 3 5" xfId="47561" xr:uid="{35D8CACA-02FC-47BA-A8D0-4A752E1DB1C4}"/>
    <cellStyle name="Millares 6 9 4" xfId="3611" xr:uid="{DC17CE80-F43F-463B-AF9A-947CF42613B1}"/>
    <cellStyle name="Millares 6 9 4 2" xfId="7854" xr:uid="{BD18684C-2F54-48AD-A4FF-64205CDC1E0C}"/>
    <cellStyle name="Millares 6 9 4 2 2" xfId="19306" xr:uid="{9069D971-ED92-4465-ACA9-0F83FB1FDEEA}"/>
    <cellStyle name="Millares 6 9 4 2 2 2" xfId="42200" xr:uid="{C6E13FD1-E0EE-4B3C-ADD9-26BA08D23C37}"/>
    <cellStyle name="Millares 6 9 4 2 3" xfId="30759" xr:uid="{0E1BA78A-DCF2-4D7A-B587-FBDA848BA599}"/>
    <cellStyle name="Millares 6 9 4 2 4" xfId="53641" xr:uid="{695627D8-9A81-4492-91AA-6C623C659FBE}"/>
    <cellStyle name="Millares 6 9 4 3" xfId="15064" xr:uid="{F70BFAEF-E43F-42FB-A7CD-B9CF61810A39}"/>
    <cellStyle name="Millares 6 9 4 3 2" xfId="37958" xr:uid="{6DA4DFBF-026E-4D5B-98A6-BC7F8E82E9B1}"/>
    <cellStyle name="Millares 6 9 4 4" xfId="26517" xr:uid="{885A0B14-D18B-4CB3-ADAC-6EF77E90DE48}"/>
    <cellStyle name="Millares 6 9 4 5" xfId="49399" xr:uid="{018AB71A-EE0A-4CAF-A24D-5B1C97618C99}"/>
    <cellStyle name="Millares 6 9 5" xfId="4698" xr:uid="{3E1582DC-9E1E-48FE-8ACC-F7D770E17269}"/>
    <cellStyle name="Millares 6 9 5 2" xfId="16150" xr:uid="{FEEFF986-364A-4FC7-BB08-865082999592}"/>
    <cellStyle name="Millares 6 9 5 2 2" xfId="39044" xr:uid="{E0A0FFB9-E1FC-4763-8A50-4570B63E3ED7}"/>
    <cellStyle name="Millares 6 9 5 3" xfId="27603" xr:uid="{1AA48904-8839-428D-AAA6-11ADC2B7A7C0}"/>
    <cellStyle name="Millares 6 9 5 4" xfId="50485" xr:uid="{0C37A9DA-2161-4776-B3FC-69FEEFB9B331}"/>
    <cellStyle name="Millares 6 9 6" xfId="9759" xr:uid="{9D4A6A7F-CD15-448B-A1E9-F97845142063}"/>
    <cellStyle name="Millares 6 9 6 2" xfId="21202" xr:uid="{80C3FFED-6C1F-4370-86F6-81BDF779CF4C}"/>
    <cellStyle name="Millares 6 9 6 2 2" xfId="44096" xr:uid="{0522EC73-8779-4E7E-A527-607AAAACF96A}"/>
    <cellStyle name="Millares 6 9 6 3" xfId="32655" xr:uid="{5835FF8F-34D2-4C68-A71A-6E6B0CEEB810}"/>
    <cellStyle name="Millares 6 9 7" xfId="10843" xr:uid="{323731A3-B867-435D-B145-3F04A4948EF5}"/>
    <cellStyle name="Millares 6 9 7 2" xfId="22286" xr:uid="{59310659-7CAF-43B6-9F58-6A9F5AA89498}"/>
    <cellStyle name="Millares 6 9 7 2 2" xfId="45180" xr:uid="{5F113E93-729E-4ACD-8BFC-47674E7674F0}"/>
    <cellStyle name="Millares 6 9 7 3" xfId="33739" xr:uid="{EAA3C9CF-CBCF-4211-B017-681323C923DF}"/>
    <cellStyle name="Millares 6 9 8" xfId="11908" xr:uid="{8AF9CA15-B80D-4C5A-ABA7-DEFC78DC7631}"/>
    <cellStyle name="Millares 6 9 8 2" xfId="34802" xr:uid="{02ECBB67-9F30-4720-AB87-010C61D2F474}"/>
    <cellStyle name="Millares 6 9 9" xfId="23361" xr:uid="{C3AEB649-2F90-4A36-8DC8-431257EA5C46}"/>
    <cellStyle name="Millares 60" xfId="4659" xr:uid="{C9CB9239-FC37-4DC6-95DC-F7FC61112492}"/>
    <cellStyle name="Millares 60 2" xfId="16111" xr:uid="{1D4E5D3E-D13C-491E-A554-D3018F2FFCB6}"/>
    <cellStyle name="Millares 60 2 2" xfId="39005" xr:uid="{96C4B2BF-D4EC-4A50-A7EC-50612EDB01F1}"/>
    <cellStyle name="Millares 60 3" xfId="27564" xr:uid="{6B4CFD09-4515-4F3D-9D7C-9EE91F2D9423}"/>
    <cellStyle name="Millares 60 4" xfId="50446" xr:uid="{BD672E79-FC62-4F7F-8BF3-F860AE56EAC9}"/>
    <cellStyle name="Millares 61" xfId="4649" xr:uid="{F8D0F40B-7927-4C31-88A2-BD8407D77937}"/>
    <cellStyle name="Millares 61 2" xfId="16101" xr:uid="{5AA22552-BD95-4DA9-81F3-B8EF11A7E472}"/>
    <cellStyle name="Millares 61 2 2" xfId="38995" xr:uid="{9CD246B3-5767-4152-B609-6555C426AF5F}"/>
    <cellStyle name="Millares 61 3" xfId="27554" xr:uid="{853292BC-BCA7-445A-899B-D04C64803E3D}"/>
    <cellStyle name="Millares 61 4" xfId="50436" xr:uid="{7FD61ABC-2CB1-4920-9DA2-60CC09C34BFC}"/>
    <cellStyle name="Millares 62" xfId="4662" xr:uid="{288BEDF5-B513-41F5-B5CB-1AD4E1FA92F2}"/>
    <cellStyle name="Millares 62 2" xfId="16114" xr:uid="{AB9783B3-3853-45B8-A710-9912340D2280}"/>
    <cellStyle name="Millares 62 2 2" xfId="39008" xr:uid="{CC0B3A03-27BC-4D03-AB59-227145F29457}"/>
    <cellStyle name="Millares 62 3" xfId="27567" xr:uid="{8B061A7C-4F68-4729-9929-43D23DFF7DC5}"/>
    <cellStyle name="Millares 62 4" xfId="50449" xr:uid="{46FB2360-93F1-414B-8601-799FE1DF1B4D}"/>
    <cellStyle name="Millares 63" xfId="4507" xr:uid="{84CF9DDF-57FB-4DA8-B23C-8DE1BE45CBF4}"/>
    <cellStyle name="Millares 63 2" xfId="15959" xr:uid="{DDF16182-31F8-4B76-833B-E81B6AD4DF21}"/>
    <cellStyle name="Millares 63 2 2" xfId="38853" xr:uid="{E6B305B1-3AE0-4E4B-A812-F40EC115BBBF}"/>
    <cellStyle name="Millares 63 3" xfId="27412" xr:uid="{38DF75E2-D73D-40BB-8A67-18F742D94F00}"/>
    <cellStyle name="Millares 63 4" xfId="50294" xr:uid="{0993FDAB-9431-4CAA-B4CF-F9423A038BB5}"/>
    <cellStyle name="Millares 64" xfId="4473" xr:uid="{7CDF52E2-DB4F-4581-91D2-55884FAFF550}"/>
    <cellStyle name="Millares 64 2" xfId="15925" xr:uid="{35AD37F4-340A-4BE7-BB45-4F573A23CC69}"/>
    <cellStyle name="Millares 64 2 2" xfId="38819" xr:uid="{F8809D22-79D0-4362-AA95-BC3EFB055481}"/>
    <cellStyle name="Millares 64 3" xfId="27378" xr:uid="{F9CB96E9-534B-48A6-90E7-523AA2E21C05}"/>
    <cellStyle name="Millares 64 4" xfId="50260" xr:uid="{F82CFD41-92A2-478F-BD6C-564199CC662A}"/>
    <cellStyle name="Millares 65" xfId="4648" xr:uid="{3B8E25F6-3C40-42BE-B378-8F624CD298B3}"/>
    <cellStyle name="Millares 65 2" xfId="16100" xr:uid="{D43DF565-3B44-4C65-8839-AAE08E92CEA2}"/>
    <cellStyle name="Millares 65 2 2" xfId="38994" xr:uid="{9FAA80A3-0DE3-44C5-B601-59335BDA7D42}"/>
    <cellStyle name="Millares 65 3" xfId="27553" xr:uid="{F8BE43BB-10EC-4B98-A4D2-03CD04ECFBB8}"/>
    <cellStyle name="Millares 65 4" xfId="50435" xr:uid="{804D4267-6319-42FC-91CD-38D55D82D6A4}"/>
    <cellStyle name="Millares 654 2 2" xfId="79" xr:uid="{00000000-0005-0000-0000-00000B000000}"/>
    <cellStyle name="Millares 656" xfId="89" xr:uid="{00000000-0005-0000-0000-00000C000000}"/>
    <cellStyle name="Millares 656 2" xfId="176" xr:uid="{A53D866E-680E-4799-ADE0-725CE3F995EA}"/>
    <cellStyle name="Millares 656 2 10" xfId="3362" xr:uid="{7BF9A818-B0D5-482A-837B-AE2C82204CBD}"/>
    <cellStyle name="Millares 656 2 10 2" xfId="7605" xr:uid="{9D14AA36-E895-4989-A1BA-EE5917A2287D}"/>
    <cellStyle name="Millares 656 2 10 2 2" xfId="19057" xr:uid="{AD5A1E77-196C-45F2-ABD3-859A34659362}"/>
    <cellStyle name="Millares 656 2 10 2 2 2" xfId="41951" xr:uid="{1557359D-B6CF-48FA-B5F0-91465DEEEDE9}"/>
    <cellStyle name="Millares 656 2 10 2 3" xfId="30510" xr:uid="{2F9071E4-2EEE-4DA5-920C-2B557F85CC87}"/>
    <cellStyle name="Millares 656 2 10 2 4" xfId="53392" xr:uid="{F202EE4C-E253-49FC-AA44-7793B5277FBE}"/>
    <cellStyle name="Millares 656 2 10 3" xfId="14815" xr:uid="{E7A54BD2-EBD5-4306-9FC5-F652A50FC306}"/>
    <cellStyle name="Millares 656 2 10 3 2" xfId="37709" xr:uid="{2C57087D-E970-4D3A-B09D-4FACEA157735}"/>
    <cellStyle name="Millares 656 2 10 4" xfId="26268" xr:uid="{AC2FE3AF-0ADF-473F-B3C6-8FE7264289A6}"/>
    <cellStyle name="Millares 656 2 10 5" xfId="49150" xr:uid="{217825A1-7288-4053-AB22-A2CEF43C90CC}"/>
    <cellStyle name="Millares 656 2 11" xfId="4425" xr:uid="{DA70EC34-A44F-43F1-BEA1-07ED8A1F6D6A}"/>
    <cellStyle name="Millares 656 2 11 2" xfId="15877" xr:uid="{7E210CD8-3C50-4DB0-970F-49E24A9297D3}"/>
    <cellStyle name="Millares 656 2 11 2 2" xfId="38771" xr:uid="{9DE07B15-FAB3-46D9-AC18-DEA2C4133BD6}"/>
    <cellStyle name="Millares 656 2 11 3" xfId="27330" xr:uid="{7626FED2-D069-484E-9E48-AC9528CDC58E}"/>
    <cellStyle name="Millares 656 2 11 4" xfId="50212" xr:uid="{7295D3CD-F2D4-4879-ABF6-0A72860234A5}"/>
    <cellStyle name="Millares 656 2 12" xfId="8709" xr:uid="{C07BF462-42F0-4D3E-AC8F-55C43C7047FE}"/>
    <cellStyle name="Millares 656 2 12 2" xfId="20153" xr:uid="{BDF93DA8-E8CB-44EA-B477-857CB30FF29D}"/>
    <cellStyle name="Millares 656 2 12 2 2" xfId="43047" xr:uid="{B2282FC0-F4F0-4FBE-98BB-F7F3E6FEE79A}"/>
    <cellStyle name="Millares 656 2 12 3" xfId="31606" xr:uid="{3672DAC1-BB84-4504-9343-E0F164A1AB7D}"/>
    <cellStyle name="Millares 656 2 12 4" xfId="54488" xr:uid="{E2277A4F-D8B1-48C7-BB1A-8A72E3D21CA3}"/>
    <cellStyle name="Millares 656 2 13" xfId="8970" xr:uid="{8ABC358A-91E3-4FD0-A583-A34849AC460F}"/>
    <cellStyle name="Millares 656 2 13 2" xfId="20414" xr:uid="{38221949-4783-4C12-B7C7-B4CE7F07D125}"/>
    <cellStyle name="Millares 656 2 13 2 2" xfId="43308" xr:uid="{B5BB0078-C7FE-4F09-A934-387C9B60BA14}"/>
    <cellStyle name="Millares 656 2 13 3" xfId="31867" xr:uid="{06AB2FB1-999F-4886-A649-135C3AC415CE}"/>
    <cellStyle name="Millares 656 2 13 4" xfId="54749" xr:uid="{DF15643A-CB21-4242-ADE1-4A3900CE3A59}"/>
    <cellStyle name="Millares 656 2 14" xfId="9237" xr:uid="{5776A3F4-222C-4C92-BFC3-6C674762767B}"/>
    <cellStyle name="Millares 656 2 14 2" xfId="20681" xr:uid="{12600AEC-18F7-476D-AE18-E53CC5921799}"/>
    <cellStyle name="Millares 656 2 14 2 2" xfId="43575" xr:uid="{4BDAE501-B47C-4EC3-887D-13BB1A927642}"/>
    <cellStyle name="Millares 656 2 14 3" xfId="32134" xr:uid="{F2EB3FDE-0C61-408A-8BDD-0CD28ABA8A52}"/>
    <cellStyle name="Millares 656 2 14 4" xfId="55016" xr:uid="{110CF716-77EF-417C-8B2F-EAE74AA1F0B5}"/>
    <cellStyle name="Millares 656 2 15" xfId="9508" xr:uid="{BDC605A3-AF0D-4E98-906E-09750593ACD0}"/>
    <cellStyle name="Millares 656 2 15 2" xfId="20951" xr:uid="{909A8E3D-4265-4262-9B12-B6597DB1B718}"/>
    <cellStyle name="Millares 656 2 15 2 2" xfId="43845" xr:uid="{D0EAEF53-A9F1-4425-BA4D-DBCA3A0D99DE}"/>
    <cellStyle name="Millares 656 2 15 3" xfId="32404" xr:uid="{7322D3EE-92C0-47FC-91C1-68410A7D26C5}"/>
    <cellStyle name="Millares 656 2 16" xfId="10594" xr:uid="{0835A89E-BFD2-4A25-8E9D-7071DCB3C707}"/>
    <cellStyle name="Millares 656 2 16 2" xfId="22037" xr:uid="{BC760A52-9AE9-4B09-8CCC-D910209B7CBA}"/>
    <cellStyle name="Millares 656 2 16 2 2" xfId="44931" xr:uid="{9B3582C3-6B6B-4741-BDA2-E87B3EE6FBB4}"/>
    <cellStyle name="Millares 656 2 16 3" xfId="33490" xr:uid="{4BF595D8-4EAF-4371-B51E-FC3E95EFBFF3}"/>
    <cellStyle name="Millares 656 2 17" xfId="11659" xr:uid="{7B32BA73-0ACB-4B60-A54C-32D85AABCF7B}"/>
    <cellStyle name="Millares 656 2 17 2" xfId="34553" xr:uid="{B119C712-2357-4C34-96A6-3A0CC9C5A401}"/>
    <cellStyle name="Millares 656 2 18" xfId="23112" xr:uid="{BD4F2554-840A-45CB-8B85-4E7B30F62DB7}"/>
    <cellStyle name="Millares 656 2 19" xfId="45995" xr:uid="{9B3CBD01-9F0C-4D3D-92B1-FA481FBBFB56}"/>
    <cellStyle name="Millares 656 2 2" xfId="214" xr:uid="{0F8D1307-9E69-4BD3-BCBA-07827A783BB3}"/>
    <cellStyle name="Millares 656 2 2 10" xfId="4462" xr:uid="{C7694562-B8BB-43A8-9B73-FE81F09EE7C7}"/>
    <cellStyle name="Millares 656 2 2 10 2" xfId="15914" xr:uid="{362CA9A2-7F98-4CE4-9167-D8BCE3700512}"/>
    <cellStyle name="Millares 656 2 2 10 2 2" xfId="38808" xr:uid="{91735ACC-4EA3-4B30-A0DD-67477DCD9E0E}"/>
    <cellStyle name="Millares 656 2 2 10 3" xfId="27367" xr:uid="{DD971524-F4EF-4195-8D67-554FDFEB6F10}"/>
    <cellStyle name="Millares 656 2 2 10 4" xfId="50249" xr:uid="{0162F919-5DEA-4A14-92F0-B9EDE490CB60}"/>
    <cellStyle name="Millares 656 2 2 11" xfId="8746" xr:uid="{929F3E56-CE75-4C30-82EE-CB3BA7E1D845}"/>
    <cellStyle name="Millares 656 2 2 11 2" xfId="20190" xr:uid="{3F8A423B-B503-404C-A7AB-DE78C7B1FC8D}"/>
    <cellStyle name="Millares 656 2 2 11 2 2" xfId="43084" xr:uid="{6200F87B-35FF-440C-B440-12A606F742F0}"/>
    <cellStyle name="Millares 656 2 2 11 3" xfId="31643" xr:uid="{DB8FF600-4103-45CF-A458-A7F50FEE5017}"/>
    <cellStyle name="Millares 656 2 2 11 4" xfId="54525" xr:uid="{937D5DB4-D6D2-47FE-B93A-22E1F9B070CB}"/>
    <cellStyle name="Millares 656 2 2 12" xfId="9007" xr:uid="{E0D9FD87-5A4F-4188-A851-CD9609272E21}"/>
    <cellStyle name="Millares 656 2 2 12 2" xfId="20451" xr:uid="{6C231C51-C3E9-489F-B27A-8CAA72920413}"/>
    <cellStyle name="Millares 656 2 2 12 2 2" xfId="43345" xr:uid="{AF258A2E-8EDD-41C4-9221-4AE75FC09FB7}"/>
    <cellStyle name="Millares 656 2 2 12 3" xfId="31904" xr:uid="{23E3D495-6BDC-42E5-A429-91350A14C522}"/>
    <cellStyle name="Millares 656 2 2 12 4" xfId="54786" xr:uid="{3921A599-A83F-487B-AEEB-544F00057042}"/>
    <cellStyle name="Millares 656 2 2 13" xfId="9274" xr:uid="{FEE06F82-35B3-4A40-B4F3-61100B64F6E8}"/>
    <cellStyle name="Millares 656 2 2 13 2" xfId="20718" xr:uid="{7B6F8CAF-A4DE-4863-91E6-D52AAF4FF6F8}"/>
    <cellStyle name="Millares 656 2 2 13 2 2" xfId="43612" xr:uid="{868DFDF6-5780-40B0-971A-AF715624E394}"/>
    <cellStyle name="Millares 656 2 2 13 3" xfId="32171" xr:uid="{5429014A-A690-41D1-8852-E8337EDE98C2}"/>
    <cellStyle name="Millares 656 2 2 13 4" xfId="55053" xr:uid="{A0687C8D-F64B-4A48-B343-5DB8C737FBF3}"/>
    <cellStyle name="Millares 656 2 2 14" xfId="9545" xr:uid="{B7A1BDF3-0F00-4BDA-B278-C91341B55050}"/>
    <cellStyle name="Millares 656 2 2 14 2" xfId="20988" xr:uid="{FD1CCC98-BADF-4814-ABEE-A930B101078E}"/>
    <cellStyle name="Millares 656 2 2 14 2 2" xfId="43882" xr:uid="{6CE7DEB3-E82C-4CE7-B252-EAB844DC5281}"/>
    <cellStyle name="Millares 656 2 2 14 3" xfId="32441" xr:uid="{F599D8EE-8F9C-400B-AB03-8044D6AFE655}"/>
    <cellStyle name="Millares 656 2 2 15" xfId="10631" xr:uid="{92ED9556-344B-41C3-87DD-94A0AABB4346}"/>
    <cellStyle name="Millares 656 2 2 15 2" xfId="22074" xr:uid="{5640AAD7-E45D-4058-A28A-DC9B3745E4B0}"/>
    <cellStyle name="Millares 656 2 2 15 2 2" xfId="44968" xr:uid="{6250C406-4DBB-4A6C-8D5F-5FB9399E2F3D}"/>
    <cellStyle name="Millares 656 2 2 15 3" xfId="33527" xr:uid="{0E6BCE95-CBA0-4319-B421-990C2C8CE745}"/>
    <cellStyle name="Millares 656 2 2 16" xfId="11696" xr:uid="{A7686A30-3B2B-4AEC-BA3F-14F6B8E40015}"/>
    <cellStyle name="Millares 656 2 2 16 2" xfId="34590" xr:uid="{C4D5100E-E2BD-41E5-A4B7-1191F09F6B55}"/>
    <cellStyle name="Millares 656 2 2 17" xfId="23149" xr:uid="{661D024C-9028-4111-B3F2-5CB88E5677A2}"/>
    <cellStyle name="Millares 656 2 2 18" xfId="46032" xr:uid="{CC988CA8-7C91-4A34-A871-70284A6C4FAD}"/>
    <cellStyle name="Millares 656 2 2 2" xfId="353" xr:uid="{07E8A417-FB51-4484-9EC4-3B3ACE0B0268}"/>
    <cellStyle name="Millares 656 2 2 2 10" xfId="8862" xr:uid="{F0A910DE-14C8-463A-8458-8DFEA7FB5D3F}"/>
    <cellStyle name="Millares 656 2 2 2 10 2" xfId="20306" xr:uid="{9332612A-BE57-49BD-9CEC-FA123193D3F6}"/>
    <cellStyle name="Millares 656 2 2 2 10 2 2" xfId="43200" xr:uid="{E49B1F99-3F91-46BE-8CF1-D622BAA362A8}"/>
    <cellStyle name="Millares 656 2 2 2 10 3" xfId="31759" xr:uid="{26D76F64-DFF2-4DD1-8D44-7B6145BA269A}"/>
    <cellStyle name="Millares 656 2 2 2 10 4" xfId="54641" xr:uid="{530D5B23-6541-4F18-B784-662FB782D7A1}"/>
    <cellStyle name="Millares 656 2 2 2 11" xfId="9124" xr:uid="{FFA2BA1E-484B-4C58-B568-0CF4EBF3A4C0}"/>
    <cellStyle name="Millares 656 2 2 2 11 2" xfId="20568" xr:uid="{40818E31-8C6B-4E36-A9B0-5437F2637632}"/>
    <cellStyle name="Millares 656 2 2 2 11 2 2" xfId="43462" xr:uid="{32ADA968-9680-4027-A8E7-A43B213612B7}"/>
    <cellStyle name="Millares 656 2 2 2 11 3" xfId="32021" xr:uid="{EECD2E40-97E8-4FE8-A2C2-9E7A61B2EEDD}"/>
    <cellStyle name="Millares 656 2 2 2 11 4" xfId="54903" xr:uid="{32678AEE-F6EB-4CBE-ACF6-931A15A93477}"/>
    <cellStyle name="Millares 656 2 2 2 12" xfId="9391" xr:uid="{E21EB9C2-32AE-4E43-89AB-3075E2378AAA}"/>
    <cellStyle name="Millares 656 2 2 2 12 2" xfId="20835" xr:uid="{11977DDE-78A0-4411-9710-BC607BCA1AE5}"/>
    <cellStyle name="Millares 656 2 2 2 12 2 2" xfId="43729" xr:uid="{3750CFF4-5A47-4D76-ABD4-00C09B93E7CF}"/>
    <cellStyle name="Millares 656 2 2 2 12 3" xfId="32288" xr:uid="{4590FC3E-F75B-4616-B026-EC58D2549FEB}"/>
    <cellStyle name="Millares 656 2 2 2 12 4" xfId="55170" xr:uid="{D798B3CB-18F2-4126-ACC5-A6BE5AF494CA}"/>
    <cellStyle name="Millares 656 2 2 2 13" xfId="9663" xr:uid="{29997C66-7C70-4E73-95A8-2FB0440F7E18}"/>
    <cellStyle name="Millares 656 2 2 2 13 2" xfId="21106" xr:uid="{3B2F1F08-0EC7-4253-9D0C-28A600FD7328}"/>
    <cellStyle name="Millares 656 2 2 2 13 2 2" xfId="44000" xr:uid="{A0A82BA4-1A70-4166-B77E-A7194DAFB3D5}"/>
    <cellStyle name="Millares 656 2 2 2 13 3" xfId="32559" xr:uid="{17B870F5-F6E4-4F86-8F39-EEC419724A7A}"/>
    <cellStyle name="Millares 656 2 2 2 14" xfId="10747" xr:uid="{0A6C0A56-7AFB-4EF2-BA34-D93B318D89C6}"/>
    <cellStyle name="Millares 656 2 2 2 14 2" xfId="22190" xr:uid="{2C126610-18AC-488E-B2EC-5E5B30316352}"/>
    <cellStyle name="Millares 656 2 2 2 14 2 2" xfId="45084" xr:uid="{7E28254F-68C9-4573-B2B4-F9B916750C31}"/>
    <cellStyle name="Millares 656 2 2 2 14 3" xfId="33643" xr:uid="{874EADD6-2196-448B-BB2A-0CB010A0F235}"/>
    <cellStyle name="Millares 656 2 2 2 15" xfId="11812" xr:uid="{B9E23C2A-9C02-43E7-BA7A-7D1E48D12E79}"/>
    <cellStyle name="Millares 656 2 2 2 15 2" xfId="34706" xr:uid="{404CB6B2-BA7C-4FF1-A3BE-C9875529767A}"/>
    <cellStyle name="Millares 656 2 2 2 16" xfId="23265" xr:uid="{FF8172AA-7077-4223-B988-12496CCFFBDB}"/>
    <cellStyle name="Millares 656 2 2 2 17" xfId="46148" xr:uid="{83F015D1-6722-4739-887C-03E944FE97DB}"/>
    <cellStyle name="Millares 656 2 2 2 2" xfId="616" xr:uid="{C718FF17-DDBC-4E9B-A111-313A2E54CB55}"/>
    <cellStyle name="Millares 656 2 2 2 2 10" xfId="46411" xr:uid="{B4C54C4C-78DF-47EC-AE50-C0E1171CF703}"/>
    <cellStyle name="Millares 656 2 2 2 2 2" xfId="1144" xr:uid="{D066F182-B8E1-48F6-B7D0-3A7753211C28}"/>
    <cellStyle name="Millares 656 2 2 2 2 2 2" xfId="2461" xr:uid="{4791EC45-E39A-496A-AF89-CF8DDCCCD35A}"/>
    <cellStyle name="Millares 656 2 2 2 2 2 2 2" xfId="6709" xr:uid="{46F2425E-DFF6-49C4-B092-1E0CB75EBD90}"/>
    <cellStyle name="Millares 656 2 2 2 2 2 2 2 2" xfId="18161" xr:uid="{ABAD9465-48F4-4742-B117-9AC32CFE5EF3}"/>
    <cellStyle name="Millares 656 2 2 2 2 2 2 2 2 2" xfId="41055" xr:uid="{100E6938-00FD-4F07-AD41-05240E7641EC}"/>
    <cellStyle name="Millares 656 2 2 2 2 2 2 2 3" xfId="29614" xr:uid="{E404FEA9-A9B4-4FA2-A28F-F506DB0BB018}"/>
    <cellStyle name="Millares 656 2 2 2 2 2 2 2 4" xfId="52496" xr:uid="{24DD1AE8-8B0F-416B-8B51-CCBC97F14852}"/>
    <cellStyle name="Millares 656 2 2 2 2 2 2 3" xfId="13919" xr:uid="{574E6D65-410C-4D22-81BA-5311B8AA5ADB}"/>
    <cellStyle name="Millares 656 2 2 2 2 2 2 3 2" xfId="36813" xr:uid="{FD8852C0-E030-4083-BAF9-C8645421AE06}"/>
    <cellStyle name="Millares 656 2 2 2 2 2 2 4" xfId="25372" xr:uid="{D095BC7B-C982-42DD-B20D-5F9FF0F1D08A}"/>
    <cellStyle name="Millares 656 2 2 2 2 2 2 5" xfId="48255" xr:uid="{113350B2-BEA6-4437-891F-F236BF47622D}"/>
    <cellStyle name="Millares 656 2 2 2 2 2 3" xfId="4305" xr:uid="{0325BAD2-FBAE-4F46-89FE-17CECEE67427}"/>
    <cellStyle name="Millares 656 2 2 2 2 2 3 2" xfId="8548" xr:uid="{91E03E89-A467-4E02-B0CE-B341CAB3E1A5}"/>
    <cellStyle name="Millares 656 2 2 2 2 2 3 2 2" xfId="20000" xr:uid="{A288FE1C-72FE-4A70-A61F-20F04C854C60}"/>
    <cellStyle name="Millares 656 2 2 2 2 2 3 2 2 2" xfId="42894" xr:uid="{E2BD6938-573A-4129-A9AC-C254BBA66D1E}"/>
    <cellStyle name="Millares 656 2 2 2 2 2 3 2 3" xfId="31453" xr:uid="{6815482A-E7E1-4D0D-BB45-7DC403DB447E}"/>
    <cellStyle name="Millares 656 2 2 2 2 2 3 2 4" xfId="54335" xr:uid="{9C1D2209-FB3A-485B-AB6B-A16696FBA19D}"/>
    <cellStyle name="Millares 656 2 2 2 2 2 3 3" xfId="15758" xr:uid="{4C8F6BAB-39EE-4DF1-B11E-3395F26A1D89}"/>
    <cellStyle name="Millares 656 2 2 2 2 2 3 3 2" xfId="38652" xr:uid="{3E7B0621-26CB-4F19-B6EF-B27A0BF451B3}"/>
    <cellStyle name="Millares 656 2 2 2 2 2 3 4" xfId="27211" xr:uid="{20255A81-8201-45F6-9DBA-088E303508F0}"/>
    <cellStyle name="Millares 656 2 2 2 2 2 3 5" xfId="50093" xr:uid="{2B4FF3CF-735F-451B-AA32-A1C4D3ACA9DD}"/>
    <cellStyle name="Millares 656 2 2 2 2 2 4" xfId="5392" xr:uid="{E16FE6A7-1FF4-40F9-809B-0C3BEAD1AD07}"/>
    <cellStyle name="Millares 656 2 2 2 2 2 4 2" xfId="16844" xr:uid="{4128720A-300B-400D-AF2C-48369E8DAD26}"/>
    <cellStyle name="Millares 656 2 2 2 2 2 4 2 2" xfId="39738" xr:uid="{D0D7F56B-90FB-4AC2-83B9-87E7D4560B19}"/>
    <cellStyle name="Millares 656 2 2 2 2 2 4 3" xfId="28297" xr:uid="{E4CDF98C-8C52-44C1-91F7-25CE9D26C819}"/>
    <cellStyle name="Millares 656 2 2 2 2 2 4 4" xfId="51179" xr:uid="{68104D99-6AA2-4999-8DDF-E308FE29C00C}"/>
    <cellStyle name="Millares 656 2 2 2 2 2 5" xfId="10453" xr:uid="{0A526F42-B783-48DD-9E42-14D03EEEE974}"/>
    <cellStyle name="Millares 656 2 2 2 2 2 5 2" xfId="21896" xr:uid="{8D90B572-9633-4A92-A2AD-2387873FD19A}"/>
    <cellStyle name="Millares 656 2 2 2 2 2 5 2 2" xfId="44790" xr:uid="{CD341FED-4611-4502-A43D-BC46652AC90B}"/>
    <cellStyle name="Millares 656 2 2 2 2 2 5 3" xfId="33349" xr:uid="{69172425-E26C-4557-8C39-4D436B48E443}"/>
    <cellStyle name="Millares 656 2 2 2 2 2 6" xfId="11537" xr:uid="{F48EA37E-6376-4677-91C9-2CDBE91DBA77}"/>
    <cellStyle name="Millares 656 2 2 2 2 2 6 2" xfId="22980" xr:uid="{0B4AC6AB-0A14-4C9A-B1E7-AF6010FDB516}"/>
    <cellStyle name="Millares 656 2 2 2 2 2 6 2 2" xfId="45874" xr:uid="{ED938027-F3F2-484B-AA39-B8E47532223C}"/>
    <cellStyle name="Millares 656 2 2 2 2 2 6 3" xfId="34433" xr:uid="{C8148082-FCB9-42E7-AE4F-4386CD7B36F1}"/>
    <cellStyle name="Millares 656 2 2 2 2 2 7" xfId="12602" xr:uid="{41DA0A11-D0B0-4162-BC1A-653C5D4FB21C}"/>
    <cellStyle name="Millares 656 2 2 2 2 2 7 2" xfId="35496" xr:uid="{B56BE219-1A41-478D-8724-10BAFC5A0A49}"/>
    <cellStyle name="Millares 656 2 2 2 2 2 8" xfId="24055" xr:uid="{8DE3B203-06DE-4EE5-9195-5481137D0370}"/>
    <cellStyle name="Millares 656 2 2 2 2 2 9" xfId="46938" xr:uid="{16468A2E-1DFB-4501-B2A8-150F39B64032}"/>
    <cellStyle name="Millares 656 2 2 2 2 3" xfId="1934" xr:uid="{78DF723D-7A83-4B92-8019-A7A7C4E6D1B4}"/>
    <cellStyle name="Millares 656 2 2 2 2 3 2" xfId="6182" xr:uid="{59F909C3-E561-40CE-ACA9-99588AAE7D57}"/>
    <cellStyle name="Millares 656 2 2 2 2 3 2 2" xfId="17634" xr:uid="{30523D1F-4E24-4E9B-89BF-6264BE527061}"/>
    <cellStyle name="Millares 656 2 2 2 2 3 2 2 2" xfId="40528" xr:uid="{CF269BE7-B43A-4E91-9077-61BB061BFEA4}"/>
    <cellStyle name="Millares 656 2 2 2 2 3 2 3" xfId="29087" xr:uid="{426287A1-B3BF-414F-9953-1B203A62B0B3}"/>
    <cellStyle name="Millares 656 2 2 2 2 3 2 4" xfId="51969" xr:uid="{14DB5FF3-0D16-45B3-8EA6-C634180554DD}"/>
    <cellStyle name="Millares 656 2 2 2 2 3 3" xfId="13392" xr:uid="{FD53A55F-CA4B-4888-BD3F-3D6072B2492D}"/>
    <cellStyle name="Millares 656 2 2 2 2 3 3 2" xfId="36286" xr:uid="{D70884FB-DCE3-45C1-A71D-AF8625D4CCBB}"/>
    <cellStyle name="Millares 656 2 2 2 2 3 4" xfId="24845" xr:uid="{F7229B7D-4761-42C3-9644-CC5ABA630852}"/>
    <cellStyle name="Millares 656 2 2 2 2 3 5" xfId="47728" xr:uid="{32D3F40E-7C93-4482-B4B3-1A8A03A28F4A}"/>
    <cellStyle name="Millares 656 2 2 2 2 4" xfId="3778" xr:uid="{44EDC2DB-8364-40A2-8802-DB992156EF0F}"/>
    <cellStyle name="Millares 656 2 2 2 2 4 2" xfId="8021" xr:uid="{8E4EB0D9-E3FE-472F-AC41-E354DC8BCDB2}"/>
    <cellStyle name="Millares 656 2 2 2 2 4 2 2" xfId="19473" xr:uid="{2860F4F4-0DC8-4627-BFFD-0B2BA02B81A9}"/>
    <cellStyle name="Millares 656 2 2 2 2 4 2 2 2" xfId="42367" xr:uid="{9677B943-770F-47D1-A3F5-59F25FA5252F}"/>
    <cellStyle name="Millares 656 2 2 2 2 4 2 3" xfId="30926" xr:uid="{CBE16642-E0AB-4D56-9AA5-86CF47B2F0FA}"/>
    <cellStyle name="Millares 656 2 2 2 2 4 2 4" xfId="53808" xr:uid="{1B527E8E-38BE-41F1-BB24-17D12E84CCBD}"/>
    <cellStyle name="Millares 656 2 2 2 2 4 3" xfId="15231" xr:uid="{F0C6DF47-E3D7-44D2-9BAC-22764B62DC7A}"/>
    <cellStyle name="Millares 656 2 2 2 2 4 3 2" xfId="38125" xr:uid="{9EDA4F20-773F-4CD9-8218-E73FC4E87980}"/>
    <cellStyle name="Millares 656 2 2 2 2 4 4" xfId="26684" xr:uid="{4D03E325-86C8-4F76-9EBA-5ABE472D765C}"/>
    <cellStyle name="Millares 656 2 2 2 2 4 5" xfId="49566" xr:uid="{20219BD9-932F-4307-AFE5-9B51998E8F9F}"/>
    <cellStyle name="Millares 656 2 2 2 2 5" xfId="4865" xr:uid="{4406BDBD-AD6D-43A5-8A15-EEF3CECF3BEC}"/>
    <cellStyle name="Millares 656 2 2 2 2 5 2" xfId="16317" xr:uid="{BD8DD487-2A1D-47A1-99DA-3AB424DA6D92}"/>
    <cellStyle name="Millares 656 2 2 2 2 5 2 2" xfId="39211" xr:uid="{7A7E5837-DBD0-450A-84D0-1F152E4AA046}"/>
    <cellStyle name="Millares 656 2 2 2 2 5 3" xfId="27770" xr:uid="{1C46DFCA-6E08-480C-9E3E-B10F380B5B15}"/>
    <cellStyle name="Millares 656 2 2 2 2 5 4" xfId="50652" xr:uid="{63DB557B-9458-4F33-9F69-1439705B9F83}"/>
    <cellStyle name="Millares 656 2 2 2 2 6" xfId="9926" xr:uid="{6C7DCD8B-944D-4915-AADC-6CE596A3BB20}"/>
    <cellStyle name="Millares 656 2 2 2 2 6 2" xfId="21369" xr:uid="{BB0C737B-4168-427E-BE3C-1D60D0440D67}"/>
    <cellStyle name="Millares 656 2 2 2 2 6 2 2" xfId="44263" xr:uid="{6308261E-8048-4F34-9D3D-6AA82F7C6576}"/>
    <cellStyle name="Millares 656 2 2 2 2 6 3" xfId="32822" xr:uid="{425AC125-6628-49FD-BBD5-16CE479C447E}"/>
    <cellStyle name="Millares 656 2 2 2 2 7" xfId="11010" xr:uid="{B9A5C1FF-C604-43EA-986C-AC0FB7AE5AE6}"/>
    <cellStyle name="Millares 656 2 2 2 2 7 2" xfId="22453" xr:uid="{A8B378FF-9E3E-4EA8-B907-903CAC9B5179}"/>
    <cellStyle name="Millares 656 2 2 2 2 7 2 2" xfId="45347" xr:uid="{B41B4E31-9087-4E1D-86A7-F5837F83760B}"/>
    <cellStyle name="Millares 656 2 2 2 2 7 3" xfId="33906" xr:uid="{0585BEEA-D0C5-4079-8519-5F42066C8A5B}"/>
    <cellStyle name="Millares 656 2 2 2 2 8" xfId="12075" xr:uid="{1B9356E5-F512-430E-8921-8AE54ADAA510}"/>
    <cellStyle name="Millares 656 2 2 2 2 8 2" xfId="34969" xr:uid="{6EAD6754-3C5A-4A62-81D3-9B08F52CA3D6}"/>
    <cellStyle name="Millares 656 2 2 2 2 9" xfId="23528" xr:uid="{E71315F8-5761-494C-AB63-4985B022EF73}"/>
    <cellStyle name="Millares 656 2 2 2 3" xfId="881" xr:uid="{5F946660-2CEF-42E4-86E7-7953D6E99EDD}"/>
    <cellStyle name="Millares 656 2 2 2 3 2" xfId="2198" xr:uid="{3694B688-6C58-4B7B-A982-E8DFB81E5E71}"/>
    <cellStyle name="Millares 656 2 2 2 3 2 2" xfId="6446" xr:uid="{00926787-B1B6-45CB-BB2C-C91531576F6A}"/>
    <cellStyle name="Millares 656 2 2 2 3 2 2 2" xfId="17898" xr:uid="{18A667D2-7F22-47B6-B965-4457F73B059D}"/>
    <cellStyle name="Millares 656 2 2 2 3 2 2 2 2" xfId="40792" xr:uid="{8887651B-2B4C-4ACB-8459-8C5F4E1895B3}"/>
    <cellStyle name="Millares 656 2 2 2 3 2 2 3" xfId="29351" xr:uid="{99D0AD3A-574D-4B17-841E-A059746FB6E2}"/>
    <cellStyle name="Millares 656 2 2 2 3 2 2 4" xfId="52233" xr:uid="{B9678A93-9940-48FD-968C-FB14B83C5E3F}"/>
    <cellStyle name="Millares 656 2 2 2 3 2 3" xfId="13656" xr:uid="{6E27B83A-8826-4151-BADA-BAA67C15ACBF}"/>
    <cellStyle name="Millares 656 2 2 2 3 2 3 2" xfId="36550" xr:uid="{FB604C0F-CC5B-4129-B80C-0BD9EE1CC2CB}"/>
    <cellStyle name="Millares 656 2 2 2 3 2 4" xfId="25109" xr:uid="{8A7AF5B3-37D9-4560-97D9-601A066DF508}"/>
    <cellStyle name="Millares 656 2 2 2 3 2 5" xfId="47992" xr:uid="{2F4F7CA4-5866-49EF-8B54-CFDED62CF6FE}"/>
    <cellStyle name="Millares 656 2 2 2 3 3" xfId="4042" xr:uid="{CA3EFE6A-B8FE-4E48-BBC9-CA1F369CBADF}"/>
    <cellStyle name="Millares 656 2 2 2 3 3 2" xfId="8285" xr:uid="{5469F360-0624-473E-B833-971614F54D38}"/>
    <cellStyle name="Millares 656 2 2 2 3 3 2 2" xfId="19737" xr:uid="{5A7599BA-A719-4171-802F-C77926B2EA42}"/>
    <cellStyle name="Millares 656 2 2 2 3 3 2 2 2" xfId="42631" xr:uid="{BF123887-82B2-4DAA-805F-FA7EE54B3F83}"/>
    <cellStyle name="Millares 656 2 2 2 3 3 2 3" xfId="31190" xr:uid="{E08A070D-BE2A-4303-AE17-57D3648ED454}"/>
    <cellStyle name="Millares 656 2 2 2 3 3 2 4" xfId="54072" xr:uid="{E471F80F-3928-4948-BB3E-230D0BEC6D3F}"/>
    <cellStyle name="Millares 656 2 2 2 3 3 3" xfId="15495" xr:uid="{5DF32C45-DBFF-4826-9654-AF6C801E9D08}"/>
    <cellStyle name="Millares 656 2 2 2 3 3 3 2" xfId="38389" xr:uid="{AA33C5A3-C34B-452E-8932-9D8ED69702E9}"/>
    <cellStyle name="Millares 656 2 2 2 3 3 4" xfId="26948" xr:uid="{A68FA3CB-4349-4D4B-B6EF-3FEDA2CDDBAA}"/>
    <cellStyle name="Millares 656 2 2 2 3 3 5" xfId="49830" xr:uid="{6D280AA9-726E-47AD-9D92-BC45854221BD}"/>
    <cellStyle name="Millares 656 2 2 2 3 4" xfId="5129" xr:uid="{65BE5831-E698-4E69-8754-6ABB903696E3}"/>
    <cellStyle name="Millares 656 2 2 2 3 4 2" xfId="16581" xr:uid="{4B6EBA57-1BBB-4DF1-BA01-4213E4B9A79E}"/>
    <cellStyle name="Millares 656 2 2 2 3 4 2 2" xfId="39475" xr:uid="{9C7B5CB8-4520-4C7D-AD71-EB4E23F38C3B}"/>
    <cellStyle name="Millares 656 2 2 2 3 4 3" xfId="28034" xr:uid="{A3D8B14A-B3E4-4A50-B160-64FB2D7C7C31}"/>
    <cellStyle name="Millares 656 2 2 2 3 4 4" xfId="50916" xr:uid="{EB35F5BC-07CA-4881-B2DD-808E2C6D34A1}"/>
    <cellStyle name="Millares 656 2 2 2 3 5" xfId="10190" xr:uid="{EABB717A-7BEB-4F30-83C7-99CDE0CBAE61}"/>
    <cellStyle name="Millares 656 2 2 2 3 5 2" xfId="21633" xr:uid="{30937596-16F8-41CB-89AE-C86B2DB4B393}"/>
    <cellStyle name="Millares 656 2 2 2 3 5 2 2" xfId="44527" xr:uid="{B0CA1DC6-DF6B-486A-AF8D-9D7D29FB3426}"/>
    <cellStyle name="Millares 656 2 2 2 3 5 3" xfId="33086" xr:uid="{42AA1E67-446F-47E4-B67E-83DEFADBB85C}"/>
    <cellStyle name="Millares 656 2 2 2 3 6" xfId="11274" xr:uid="{CFD01472-EABB-4A67-B7C2-B67A3383DC8F}"/>
    <cellStyle name="Millares 656 2 2 2 3 6 2" xfId="22717" xr:uid="{BFA603AA-D572-45F7-90E7-E6D06FC22A1C}"/>
    <cellStyle name="Millares 656 2 2 2 3 6 2 2" xfId="45611" xr:uid="{C8EFCA96-006E-41D2-BAB3-600D826E87BC}"/>
    <cellStyle name="Millares 656 2 2 2 3 6 3" xfId="34170" xr:uid="{3ACE27E8-7284-44AC-80E3-7FE0023E6EBE}"/>
    <cellStyle name="Millares 656 2 2 2 3 7" xfId="12339" xr:uid="{DB9F2AF3-56DB-413A-BB28-616983BD0A93}"/>
    <cellStyle name="Millares 656 2 2 2 3 7 2" xfId="35233" xr:uid="{E1FC1BF5-4EC3-4224-9B3D-BD6317EDCA88}"/>
    <cellStyle name="Millares 656 2 2 2 3 8" xfId="23792" xr:uid="{CC7B774F-1801-4534-9F70-F6FDA75FC442}"/>
    <cellStyle name="Millares 656 2 2 2 3 9" xfId="46675" xr:uid="{3EEFB8F9-C38A-404E-B671-0216FF32220A}"/>
    <cellStyle name="Millares 656 2 2 2 4" xfId="1409" xr:uid="{836E83BA-2A75-4390-8F31-6404809FE5D3}"/>
    <cellStyle name="Millares 656 2 2 2 4 2" xfId="2726" xr:uid="{F30E05DD-2391-4D2F-BD92-611082673FA0}"/>
    <cellStyle name="Millares 656 2 2 2 4 2 2" xfId="6974" xr:uid="{3A533250-DA21-4845-B453-20B02A4A29A2}"/>
    <cellStyle name="Millares 656 2 2 2 4 2 2 2" xfId="18426" xr:uid="{F22A42E2-A623-4ECA-88E9-5AF1628DCA09}"/>
    <cellStyle name="Millares 656 2 2 2 4 2 2 2 2" xfId="41320" xr:uid="{2E2A2103-1C40-4622-8E1D-FBE2173406DC}"/>
    <cellStyle name="Millares 656 2 2 2 4 2 2 3" xfId="29879" xr:uid="{88545542-5458-4841-BFD8-B8C7517AF1D2}"/>
    <cellStyle name="Millares 656 2 2 2 4 2 2 4" xfId="52761" xr:uid="{242CBBEF-CFE4-43B2-A29F-804D9E542A04}"/>
    <cellStyle name="Millares 656 2 2 2 4 2 3" xfId="14184" xr:uid="{266D9974-039A-4DCA-A5C1-4580AD6923B7}"/>
    <cellStyle name="Millares 656 2 2 2 4 2 3 2" xfId="37078" xr:uid="{17E5ECAB-501A-4372-B1D3-5AB4869C04A3}"/>
    <cellStyle name="Millares 656 2 2 2 4 2 4" xfId="25637" xr:uid="{E611AB64-AE7D-4BBB-A9EB-A3D95AF19855}"/>
    <cellStyle name="Millares 656 2 2 2 4 2 5" xfId="48520" xr:uid="{C5829A99-AF10-486A-BE59-7AB89E60B407}"/>
    <cellStyle name="Millares 656 2 2 2 4 3" xfId="5657" xr:uid="{305822D0-E9F2-4BCF-870F-E349AE27F7D4}"/>
    <cellStyle name="Millares 656 2 2 2 4 3 2" xfId="17109" xr:uid="{84136BCB-7D1A-4A93-B2C8-219A8B17F45A}"/>
    <cellStyle name="Millares 656 2 2 2 4 3 2 2" xfId="40003" xr:uid="{3FBA742E-3BBE-4090-A3AF-4509C19BB64F}"/>
    <cellStyle name="Millares 656 2 2 2 4 3 3" xfId="28562" xr:uid="{EA7E12E0-FD21-4CB3-8208-20B4B3BE4A3C}"/>
    <cellStyle name="Millares 656 2 2 2 4 3 4" xfId="51444" xr:uid="{2385D722-0596-48C5-88B8-33B39320197F}"/>
    <cellStyle name="Millares 656 2 2 2 4 4" xfId="12867" xr:uid="{56F9271A-983E-4C2A-982D-8FE9BF5AB189}"/>
    <cellStyle name="Millares 656 2 2 2 4 4 2" xfId="35761" xr:uid="{A20D7C2A-1C02-4D81-8476-998B72AF32B4}"/>
    <cellStyle name="Millares 656 2 2 2 4 5" xfId="24320" xr:uid="{2BA69D51-F132-413D-BE6C-B2B517EB86B1}"/>
    <cellStyle name="Millares 656 2 2 2 4 6" xfId="47203" xr:uid="{5BB7440F-29FA-4CC5-B43A-16769F295BEA}"/>
    <cellStyle name="Millares 656 2 2 2 5" xfId="1671" xr:uid="{96ACD10A-E709-47C5-A905-31DC5404A1C3}"/>
    <cellStyle name="Millares 656 2 2 2 5 2" xfId="5919" xr:uid="{FB9E292C-A22A-40CD-9049-B3B0CBC23A0F}"/>
    <cellStyle name="Millares 656 2 2 2 5 2 2" xfId="17371" xr:uid="{44A2AEB5-C095-4C9C-ADC7-E8EEAC9BF200}"/>
    <cellStyle name="Millares 656 2 2 2 5 2 2 2" xfId="40265" xr:uid="{5F1AAC1E-A2FA-4096-AC16-5BB88B627974}"/>
    <cellStyle name="Millares 656 2 2 2 5 2 3" xfId="28824" xr:uid="{B43C5348-DE85-4C01-8263-07DBF024C030}"/>
    <cellStyle name="Millares 656 2 2 2 5 2 4" xfId="51706" xr:uid="{A8AFDAAA-B4BC-40A9-9718-A65B9E3F7B95}"/>
    <cellStyle name="Millares 656 2 2 2 5 3" xfId="13129" xr:uid="{A77BBA66-7F29-4C4D-9281-384A573C9B4C}"/>
    <cellStyle name="Millares 656 2 2 2 5 3 2" xfId="36023" xr:uid="{A4C03623-09E8-470B-83AE-9512C32BE1D7}"/>
    <cellStyle name="Millares 656 2 2 2 5 4" xfId="24582" xr:uid="{776FA207-F493-4E83-89CD-9A52902D78F1}"/>
    <cellStyle name="Millares 656 2 2 2 5 5" xfId="47465" xr:uid="{9DB894C4-2176-4490-B145-034FD85311C7}"/>
    <cellStyle name="Millares 656 2 2 2 6" xfId="2994" xr:uid="{331F64CE-AC46-43DE-A66A-21197DABFA83}"/>
    <cellStyle name="Millares 656 2 2 2 6 2" xfId="7237" xr:uid="{0A9BA29D-84CA-4D4A-BBC1-F6EEA454B528}"/>
    <cellStyle name="Millares 656 2 2 2 6 2 2" xfId="18689" xr:uid="{96677CE3-0B62-4F83-BFA4-FEEE85F1D015}"/>
    <cellStyle name="Millares 656 2 2 2 6 2 2 2" xfId="41583" xr:uid="{0726DA29-089E-4819-9FE7-9B6921618B8F}"/>
    <cellStyle name="Millares 656 2 2 2 6 2 3" xfId="30142" xr:uid="{21FE872C-BF06-4114-912D-2B8E9150FB03}"/>
    <cellStyle name="Millares 656 2 2 2 6 2 4" xfId="53024" xr:uid="{2A7CEA7B-B786-4944-8F5F-18758E79DCB2}"/>
    <cellStyle name="Millares 656 2 2 2 6 3" xfId="14447" xr:uid="{68BA6490-AB8D-4BDC-A118-3D6DFC50FD6E}"/>
    <cellStyle name="Millares 656 2 2 2 6 3 2" xfId="37341" xr:uid="{2F8E2019-C323-45A1-97D0-EDD56D196821}"/>
    <cellStyle name="Millares 656 2 2 2 6 4" xfId="25900" xr:uid="{B0C01DC7-56D0-4D20-AAD8-A02D08B34F61}"/>
    <cellStyle name="Millares 656 2 2 2 6 5" xfId="48782" xr:uid="{9CCA1E5C-C4DE-42F1-9B57-518458984B73}"/>
    <cellStyle name="Millares 656 2 2 2 7" xfId="3254" xr:uid="{90F4D83C-9CA1-4FB7-9EC4-72A5CB47AE1C}"/>
    <cellStyle name="Millares 656 2 2 2 7 2" xfId="7497" xr:uid="{DC52B5D4-DE5B-45D0-9E40-12A0351B4674}"/>
    <cellStyle name="Millares 656 2 2 2 7 2 2" xfId="18949" xr:uid="{BAD2AC80-C424-4037-AE4F-DA6F6EC39BFA}"/>
    <cellStyle name="Millares 656 2 2 2 7 2 2 2" xfId="41843" xr:uid="{3EB334A7-6968-4056-A18C-2EBE27C16B22}"/>
    <cellStyle name="Millares 656 2 2 2 7 2 3" xfId="30402" xr:uid="{CE3EB69F-0A40-4989-98C9-F18D16483960}"/>
    <cellStyle name="Millares 656 2 2 2 7 2 4" xfId="53284" xr:uid="{93A411A0-F746-4DD3-BBCC-8567B4B6BC97}"/>
    <cellStyle name="Millares 656 2 2 2 7 3" xfId="14707" xr:uid="{6B1BDBAE-71C8-4C2D-86E8-1F11F1353FD3}"/>
    <cellStyle name="Millares 656 2 2 2 7 3 2" xfId="37601" xr:uid="{DE68B966-B5C5-4DEA-B6D6-4D2F6CA81E87}"/>
    <cellStyle name="Millares 656 2 2 2 7 4" xfId="26160" xr:uid="{E9F2AC39-EF5D-4957-8B0F-74C8C92A1BEA}"/>
    <cellStyle name="Millares 656 2 2 2 7 5" xfId="49042" xr:uid="{EE1DC0AE-D4BA-4DF6-8789-0F8657849FCF}"/>
    <cellStyle name="Millares 656 2 2 2 8" xfId="3515" xr:uid="{91AB5ADC-FADA-4FED-8746-4393190ACB19}"/>
    <cellStyle name="Millares 656 2 2 2 8 2" xfId="7758" xr:uid="{33ED41B8-9452-46B2-86DF-9E72DCE67F41}"/>
    <cellStyle name="Millares 656 2 2 2 8 2 2" xfId="19210" xr:uid="{B44E10B3-0A51-40B1-A85D-FCEB3D25E70B}"/>
    <cellStyle name="Millares 656 2 2 2 8 2 2 2" xfId="42104" xr:uid="{15F63BFC-3487-4B87-9293-DA01DA89EF8B}"/>
    <cellStyle name="Millares 656 2 2 2 8 2 3" xfId="30663" xr:uid="{CE9F027D-BA56-4B70-9D69-4713828631CB}"/>
    <cellStyle name="Millares 656 2 2 2 8 2 4" xfId="53545" xr:uid="{7311FDD9-24B8-49EA-8AF5-45D0A775D306}"/>
    <cellStyle name="Millares 656 2 2 2 8 3" xfId="14968" xr:uid="{800B56E9-D287-4255-AB52-4B4B03362903}"/>
    <cellStyle name="Millares 656 2 2 2 8 3 2" xfId="37862" xr:uid="{9B6D9929-6ADC-45F8-BA17-8F02B4C7C78C}"/>
    <cellStyle name="Millares 656 2 2 2 8 4" xfId="26421" xr:uid="{59335A95-9130-4380-B2C7-D494F3608247}"/>
    <cellStyle name="Millares 656 2 2 2 8 5" xfId="49303" xr:uid="{53073CFF-BCA6-4302-BE79-E1611873BD41}"/>
    <cellStyle name="Millares 656 2 2 2 9" xfId="4583" xr:uid="{1B4BD359-80CA-41E4-AAB3-571A8792581F}"/>
    <cellStyle name="Millares 656 2 2 2 9 2" xfId="16035" xr:uid="{17BA26A4-5DA8-4C03-ABDF-CE0F63C85EDC}"/>
    <cellStyle name="Millares 656 2 2 2 9 2 2" xfId="38929" xr:uid="{5B533DC6-956F-4B5C-B510-3185FC3812C9}"/>
    <cellStyle name="Millares 656 2 2 2 9 3" xfId="27488" xr:uid="{87E42E99-B994-41D7-AFC1-B90641C7EBD6}"/>
    <cellStyle name="Millares 656 2 2 2 9 4" xfId="50370" xr:uid="{CBD45891-EBB3-4BAE-9E07-8D691603CECC}"/>
    <cellStyle name="Millares 656 2 2 3" xfId="500" xr:uid="{7F92C258-34A7-48C9-8631-808C3E31E5C7}"/>
    <cellStyle name="Millares 656 2 2 3 10" xfId="46295" xr:uid="{65C0C812-EEB4-41F0-B300-1208B584F7BB}"/>
    <cellStyle name="Millares 656 2 2 3 2" xfId="1028" xr:uid="{C3BCF250-8E68-4249-AFA6-BEFDF27736BE}"/>
    <cellStyle name="Millares 656 2 2 3 2 2" xfId="2345" xr:uid="{D8BF3D9E-8FC7-4D6F-95FA-3BFA18366627}"/>
    <cellStyle name="Millares 656 2 2 3 2 2 2" xfId="6593" xr:uid="{AD943DF2-5852-4F01-ADEA-0787C222683F}"/>
    <cellStyle name="Millares 656 2 2 3 2 2 2 2" xfId="18045" xr:uid="{7DB09765-128B-4C6E-AF68-7B20ECDBE1A4}"/>
    <cellStyle name="Millares 656 2 2 3 2 2 2 2 2" xfId="40939" xr:uid="{C779C1D4-1EBF-48E3-8042-F40AD5AB97C5}"/>
    <cellStyle name="Millares 656 2 2 3 2 2 2 3" xfId="29498" xr:uid="{726C64E1-0582-4643-9C75-F5DA97E8F66C}"/>
    <cellStyle name="Millares 656 2 2 3 2 2 2 4" xfId="52380" xr:uid="{7284D925-0AC0-4371-8162-067F15E290AA}"/>
    <cellStyle name="Millares 656 2 2 3 2 2 3" xfId="13803" xr:uid="{FAF541EE-EA08-4640-B64C-1380EC5F4308}"/>
    <cellStyle name="Millares 656 2 2 3 2 2 3 2" xfId="36697" xr:uid="{C18C6757-26C1-4BD3-9E78-920102513284}"/>
    <cellStyle name="Millares 656 2 2 3 2 2 4" xfId="25256" xr:uid="{10421059-FA19-4EAC-AEB6-785CFDE0DEE1}"/>
    <cellStyle name="Millares 656 2 2 3 2 2 5" xfId="48139" xr:uid="{41EC5703-2CD4-47DA-A1B5-0C76D4C534EA}"/>
    <cellStyle name="Millares 656 2 2 3 2 3" xfId="4189" xr:uid="{CD5B5B03-1F8A-4F6D-BC0E-8DAC904C450D}"/>
    <cellStyle name="Millares 656 2 2 3 2 3 2" xfId="8432" xr:uid="{251B9E3C-0AF0-458C-AC87-E52FB7343A88}"/>
    <cellStyle name="Millares 656 2 2 3 2 3 2 2" xfId="19884" xr:uid="{A50F5307-FA03-47C3-B89F-C8C31443F92F}"/>
    <cellStyle name="Millares 656 2 2 3 2 3 2 2 2" xfId="42778" xr:uid="{410B85A7-9541-41ED-B5E2-45D49FFF8B96}"/>
    <cellStyle name="Millares 656 2 2 3 2 3 2 3" xfId="31337" xr:uid="{A4C3C325-DFC9-4489-8E26-6B910F190EAC}"/>
    <cellStyle name="Millares 656 2 2 3 2 3 2 4" xfId="54219" xr:uid="{467662C1-38DD-4598-A7F8-C4E5B315259B}"/>
    <cellStyle name="Millares 656 2 2 3 2 3 3" xfId="15642" xr:uid="{05960FD4-EE83-4EC7-9ECE-9D4E32E22B2D}"/>
    <cellStyle name="Millares 656 2 2 3 2 3 3 2" xfId="38536" xr:uid="{E44DBE5D-A56D-40F1-A16E-29F44D12D5FF}"/>
    <cellStyle name="Millares 656 2 2 3 2 3 4" xfId="27095" xr:uid="{8B23EC57-C774-4B3B-B138-A9B71A5B84CE}"/>
    <cellStyle name="Millares 656 2 2 3 2 3 5" xfId="49977" xr:uid="{2428ACE1-C7D5-4205-8AF7-A055A3EE3161}"/>
    <cellStyle name="Millares 656 2 2 3 2 4" xfId="5276" xr:uid="{0598E1C9-F523-4A7E-A6C8-12D9278019E2}"/>
    <cellStyle name="Millares 656 2 2 3 2 4 2" xfId="16728" xr:uid="{2206D70D-8466-4A22-AA05-5562F410F254}"/>
    <cellStyle name="Millares 656 2 2 3 2 4 2 2" xfId="39622" xr:uid="{97D87C52-9310-4B2F-9C12-7754839D0703}"/>
    <cellStyle name="Millares 656 2 2 3 2 4 3" xfId="28181" xr:uid="{A8DC9B47-164F-45C7-8FC3-79A860EB01A6}"/>
    <cellStyle name="Millares 656 2 2 3 2 4 4" xfId="51063" xr:uid="{7AEC41B5-8B4D-4A47-B288-6DDA13A4499A}"/>
    <cellStyle name="Millares 656 2 2 3 2 5" xfId="10337" xr:uid="{31B64C06-4223-4F57-8DA7-9E5651ABEE5C}"/>
    <cellStyle name="Millares 656 2 2 3 2 5 2" xfId="21780" xr:uid="{A91FA1F1-69ED-4DD1-9A70-C824460FADEC}"/>
    <cellStyle name="Millares 656 2 2 3 2 5 2 2" xfId="44674" xr:uid="{32811644-990C-4EE8-86BE-FE16B8023856}"/>
    <cellStyle name="Millares 656 2 2 3 2 5 3" xfId="33233" xr:uid="{2ED30B2F-98D2-41CD-929E-14E69952F02D}"/>
    <cellStyle name="Millares 656 2 2 3 2 6" xfId="11421" xr:uid="{22A0DD3A-C652-4FB2-8B18-FC2778604121}"/>
    <cellStyle name="Millares 656 2 2 3 2 6 2" xfId="22864" xr:uid="{E76E0FAB-D506-4B9E-A353-6B832CE024F2}"/>
    <cellStyle name="Millares 656 2 2 3 2 6 2 2" xfId="45758" xr:uid="{DC68AE5F-677B-4530-987F-674B40DB1575}"/>
    <cellStyle name="Millares 656 2 2 3 2 6 3" xfId="34317" xr:uid="{5A941846-3483-44A0-8B5A-3902C175C89B}"/>
    <cellStyle name="Millares 656 2 2 3 2 7" xfId="12486" xr:uid="{F20FE899-9E87-43A4-B051-6FF35C3A629C}"/>
    <cellStyle name="Millares 656 2 2 3 2 7 2" xfId="35380" xr:uid="{9D156492-A526-4FCA-B686-75D4934C5EDF}"/>
    <cellStyle name="Millares 656 2 2 3 2 8" xfId="23939" xr:uid="{703426B3-41A2-415D-9273-856126487515}"/>
    <cellStyle name="Millares 656 2 2 3 2 9" xfId="46822" xr:uid="{25E2645B-178F-4448-B93C-D44732601F2B}"/>
    <cellStyle name="Millares 656 2 2 3 3" xfId="1818" xr:uid="{558778C4-5948-43CF-B7EC-54ED826FC7A5}"/>
    <cellStyle name="Millares 656 2 2 3 3 2" xfId="6066" xr:uid="{8358CBF1-50A9-4C38-BD74-8E539C7667CB}"/>
    <cellStyle name="Millares 656 2 2 3 3 2 2" xfId="17518" xr:uid="{530D54C7-2B53-43FA-8C8B-D93C80F5B5C8}"/>
    <cellStyle name="Millares 656 2 2 3 3 2 2 2" xfId="40412" xr:uid="{B8E19791-F186-403A-BE22-19112DF3657F}"/>
    <cellStyle name="Millares 656 2 2 3 3 2 3" xfId="28971" xr:uid="{4460D9F2-902A-4AF4-A974-313DA9E8FBD2}"/>
    <cellStyle name="Millares 656 2 2 3 3 2 4" xfId="51853" xr:uid="{1969E889-EAAC-4306-A774-4A2B41D6248A}"/>
    <cellStyle name="Millares 656 2 2 3 3 3" xfId="13276" xr:uid="{3979D1A9-2669-4164-8F91-0392D3F43D53}"/>
    <cellStyle name="Millares 656 2 2 3 3 3 2" xfId="36170" xr:uid="{503C29FB-C0AD-4B3F-ABB7-4307C1F93CEF}"/>
    <cellStyle name="Millares 656 2 2 3 3 4" xfId="24729" xr:uid="{857DE7F5-0915-4879-9B1A-09BAFF3A2079}"/>
    <cellStyle name="Millares 656 2 2 3 3 5" xfId="47612" xr:uid="{906B914C-E54C-4C03-AED9-E7E1406929D9}"/>
    <cellStyle name="Millares 656 2 2 3 4" xfId="3662" xr:uid="{528F17EE-FD21-4EA5-9163-95AE754D0E5A}"/>
    <cellStyle name="Millares 656 2 2 3 4 2" xfId="7905" xr:uid="{852DEE29-365D-41DB-8229-580818782B54}"/>
    <cellStyle name="Millares 656 2 2 3 4 2 2" xfId="19357" xr:uid="{FA7649AC-DB42-4061-8AD6-6954601953A6}"/>
    <cellStyle name="Millares 656 2 2 3 4 2 2 2" xfId="42251" xr:uid="{440863FA-0BB5-4591-8807-EE66B8533FEA}"/>
    <cellStyle name="Millares 656 2 2 3 4 2 3" xfId="30810" xr:uid="{77E0BC58-87A8-47A7-AA04-03AA1E69B1D3}"/>
    <cellStyle name="Millares 656 2 2 3 4 2 4" xfId="53692" xr:uid="{AF6D0282-0DC8-4092-9F96-6D588CBAD7D7}"/>
    <cellStyle name="Millares 656 2 2 3 4 3" xfId="15115" xr:uid="{0A62C473-758F-49F7-9655-68BAB2EC1A86}"/>
    <cellStyle name="Millares 656 2 2 3 4 3 2" xfId="38009" xr:uid="{C79F5B08-F2C3-4EF1-9C6F-2C52FE37BA64}"/>
    <cellStyle name="Millares 656 2 2 3 4 4" xfId="26568" xr:uid="{81432890-9633-46E8-89BC-FF1B837F7A34}"/>
    <cellStyle name="Millares 656 2 2 3 4 5" xfId="49450" xr:uid="{A0F33898-8A2C-4FF2-A98F-831B3741551C}"/>
    <cellStyle name="Millares 656 2 2 3 5" xfId="4749" xr:uid="{417771A9-9057-4B7B-9421-589E2A3F32F7}"/>
    <cellStyle name="Millares 656 2 2 3 5 2" xfId="16201" xr:uid="{6AB01FFF-9032-4248-A16F-FA245C8C518F}"/>
    <cellStyle name="Millares 656 2 2 3 5 2 2" xfId="39095" xr:uid="{00E209FF-B951-4142-A65A-4D37D08C3166}"/>
    <cellStyle name="Millares 656 2 2 3 5 3" xfId="27654" xr:uid="{5FF14DCF-9D9B-4B6F-ABF7-4BEB08551C0B}"/>
    <cellStyle name="Millares 656 2 2 3 5 4" xfId="50536" xr:uid="{733DF4F3-45B4-407A-B155-A7F3101F87A1}"/>
    <cellStyle name="Millares 656 2 2 3 6" xfId="9810" xr:uid="{75E0201E-C396-45D4-8A82-940FC75F2BF8}"/>
    <cellStyle name="Millares 656 2 2 3 6 2" xfId="21253" xr:uid="{A74A67CC-F540-4BDE-897D-3BE20A57BC3B}"/>
    <cellStyle name="Millares 656 2 2 3 6 2 2" xfId="44147" xr:uid="{F56C5C70-4778-4F84-9A27-CB8B673C4937}"/>
    <cellStyle name="Millares 656 2 2 3 6 3" xfId="32706" xr:uid="{F697BE79-DDDC-4447-8C9E-141804DAF4EA}"/>
    <cellStyle name="Millares 656 2 2 3 7" xfId="10894" xr:uid="{011351D9-AAB9-40E3-A28F-EBAE63931728}"/>
    <cellStyle name="Millares 656 2 2 3 7 2" xfId="22337" xr:uid="{107C9EA0-87B3-4838-A3C7-AAA3966D1789}"/>
    <cellStyle name="Millares 656 2 2 3 7 2 2" xfId="45231" xr:uid="{158DFB92-F282-42CC-9D1B-D1B4EF6F86DD}"/>
    <cellStyle name="Millares 656 2 2 3 7 3" xfId="33790" xr:uid="{260DC5BF-AE70-4F0D-B543-3EEF48F865D0}"/>
    <cellStyle name="Millares 656 2 2 3 8" xfId="11959" xr:uid="{A5ECD13B-F390-4D90-9C0A-62DE59801633}"/>
    <cellStyle name="Millares 656 2 2 3 8 2" xfId="34853" xr:uid="{FC25BA35-6E04-4ED7-B33E-F92B372AE802}"/>
    <cellStyle name="Millares 656 2 2 3 9" xfId="23412" xr:uid="{1E6CDCA7-1ACB-444F-AB73-A3B56A5F7A32}"/>
    <cellStyle name="Millares 656 2 2 4" xfId="764" xr:uid="{CB751033-36DB-4D5C-900C-75D1B62DC30F}"/>
    <cellStyle name="Millares 656 2 2 4 2" xfId="2081" xr:uid="{7CC43EAD-3935-4EA5-8B0C-6DB6F4EED31B}"/>
    <cellStyle name="Millares 656 2 2 4 2 2" xfId="6329" xr:uid="{49472B00-1DE1-447B-A563-E272C90464D5}"/>
    <cellStyle name="Millares 656 2 2 4 2 2 2" xfId="17781" xr:uid="{36E9B102-C1C5-4888-ADDE-03F2D3E51AEA}"/>
    <cellStyle name="Millares 656 2 2 4 2 2 2 2" xfId="40675" xr:uid="{1BEA2AD3-5262-4495-82A1-1C4A04492AE6}"/>
    <cellStyle name="Millares 656 2 2 4 2 2 3" xfId="29234" xr:uid="{D4F99396-0570-4059-A12B-467C579F39CD}"/>
    <cellStyle name="Millares 656 2 2 4 2 2 4" xfId="52116" xr:uid="{84238571-674A-418F-AE9F-F528F84423AA}"/>
    <cellStyle name="Millares 656 2 2 4 2 3" xfId="13539" xr:uid="{874A4463-9EAD-4E12-B2C8-3A30D0AA67C3}"/>
    <cellStyle name="Millares 656 2 2 4 2 3 2" xfId="36433" xr:uid="{E6553FBF-D2BC-444D-9468-D4E2E51AEA9C}"/>
    <cellStyle name="Millares 656 2 2 4 2 4" xfId="24992" xr:uid="{898172D8-89F6-47AC-92B3-BAEB1662F2BD}"/>
    <cellStyle name="Millares 656 2 2 4 2 5" xfId="47875" xr:uid="{97FDF851-87DE-4E49-9970-556FD3AEDF9B}"/>
    <cellStyle name="Millares 656 2 2 4 3" xfId="3925" xr:uid="{96A6F596-5E91-46E6-8E3E-AB475FE4B033}"/>
    <cellStyle name="Millares 656 2 2 4 3 2" xfId="8168" xr:uid="{21C60048-DC29-437A-B7FA-0B75A2091B2D}"/>
    <cellStyle name="Millares 656 2 2 4 3 2 2" xfId="19620" xr:uid="{6A6484FB-F67D-48FB-9243-3818EA2AFB69}"/>
    <cellStyle name="Millares 656 2 2 4 3 2 2 2" xfId="42514" xr:uid="{CDCBB4D2-FB0E-4D7F-B7C6-79D6827561B6}"/>
    <cellStyle name="Millares 656 2 2 4 3 2 3" xfId="31073" xr:uid="{89B5A0E8-B583-41A4-8AD2-EFD06DF003DD}"/>
    <cellStyle name="Millares 656 2 2 4 3 2 4" xfId="53955" xr:uid="{59443B2D-2ACA-4FA7-B861-B68473AC0A44}"/>
    <cellStyle name="Millares 656 2 2 4 3 3" xfId="15378" xr:uid="{845198F3-67C2-4197-B504-C27081662984}"/>
    <cellStyle name="Millares 656 2 2 4 3 3 2" xfId="38272" xr:uid="{E23D688B-F41A-4AF9-A211-EF64F34E0CF3}"/>
    <cellStyle name="Millares 656 2 2 4 3 4" xfId="26831" xr:uid="{E75BC140-4827-4B46-91A2-6A434E5EA62D}"/>
    <cellStyle name="Millares 656 2 2 4 3 5" xfId="49713" xr:uid="{14EBABEC-8C9A-4C93-9900-CF66B3B39F23}"/>
    <cellStyle name="Millares 656 2 2 4 4" xfId="5012" xr:uid="{7AB8890B-46A4-47A1-A955-226C250DB992}"/>
    <cellStyle name="Millares 656 2 2 4 4 2" xfId="16464" xr:uid="{598C981F-7BF6-4AF6-AB48-E0582AEE6DF1}"/>
    <cellStyle name="Millares 656 2 2 4 4 2 2" xfId="39358" xr:uid="{9ED3EF0E-C865-4D1F-AF95-AF8CDA00EEF4}"/>
    <cellStyle name="Millares 656 2 2 4 4 3" xfId="27917" xr:uid="{7BDE7CD5-8551-4C1F-8F6C-5DA9F0A56823}"/>
    <cellStyle name="Millares 656 2 2 4 4 4" xfId="50799" xr:uid="{FCC0815D-1091-4586-9E51-5FFFC0F17D5E}"/>
    <cellStyle name="Millares 656 2 2 4 5" xfId="10073" xr:uid="{2C1F5FFB-809F-40B5-AE28-A2A4B48E2217}"/>
    <cellStyle name="Millares 656 2 2 4 5 2" xfId="21516" xr:uid="{00769688-C9A0-4EAA-801F-EF8ECFD83B0F}"/>
    <cellStyle name="Millares 656 2 2 4 5 2 2" xfId="44410" xr:uid="{BA475DCD-2454-4BAA-A7DE-AD5534C79CE3}"/>
    <cellStyle name="Millares 656 2 2 4 5 3" xfId="32969" xr:uid="{C7B0998B-0BD3-4D34-9B5C-5C03CCD0D105}"/>
    <cellStyle name="Millares 656 2 2 4 6" xfId="11157" xr:uid="{4B999A19-01CC-4C27-88DF-37639E2F0855}"/>
    <cellStyle name="Millares 656 2 2 4 6 2" xfId="22600" xr:uid="{B44F1875-A5AB-42FB-A88C-4D1CEEF53972}"/>
    <cellStyle name="Millares 656 2 2 4 6 2 2" xfId="45494" xr:uid="{D3484DEE-4803-4FD7-AEF1-DDE4B59593E4}"/>
    <cellStyle name="Millares 656 2 2 4 6 3" xfId="34053" xr:uid="{6E11E2BE-9558-4B40-8262-56B5E843FE92}"/>
    <cellStyle name="Millares 656 2 2 4 7" xfId="12222" xr:uid="{458344C4-9719-4A6A-976C-48CA6B1DA2A1}"/>
    <cellStyle name="Millares 656 2 2 4 7 2" xfId="35116" xr:uid="{893E25D7-4899-472E-9083-D96CB10DD1FB}"/>
    <cellStyle name="Millares 656 2 2 4 8" xfId="23675" xr:uid="{C5DFD178-6B0B-4480-A034-4D76403EC2A3}"/>
    <cellStyle name="Millares 656 2 2 4 9" xfId="46558" xr:uid="{A0540F41-480C-48C0-87FB-BAAC5D754A9E}"/>
    <cellStyle name="Millares 656 2 2 5" xfId="1292" xr:uid="{64AE211C-DCB0-421E-8CC1-1D5643AA7A8B}"/>
    <cellStyle name="Millares 656 2 2 5 2" xfId="2609" xr:uid="{B2C607B5-6C5F-41E7-BBDD-E8078599AACA}"/>
    <cellStyle name="Millares 656 2 2 5 2 2" xfId="6857" xr:uid="{C092286C-F38B-4470-9BEC-EA5149ADC9AA}"/>
    <cellStyle name="Millares 656 2 2 5 2 2 2" xfId="18309" xr:uid="{C6CB8C25-63BF-4411-BDE5-15B09F3C197E}"/>
    <cellStyle name="Millares 656 2 2 5 2 2 2 2" xfId="41203" xr:uid="{711D69A6-D79A-4F7A-897A-5022BC419EBC}"/>
    <cellStyle name="Millares 656 2 2 5 2 2 3" xfId="29762" xr:uid="{CF28C9D4-1761-46E2-901D-C273C2149BA3}"/>
    <cellStyle name="Millares 656 2 2 5 2 2 4" xfId="52644" xr:uid="{A3AB055F-D7EC-457D-B786-08E381E41B67}"/>
    <cellStyle name="Millares 656 2 2 5 2 3" xfId="14067" xr:uid="{5B101CED-8B9A-44D5-A73A-70C1C3226455}"/>
    <cellStyle name="Millares 656 2 2 5 2 3 2" xfId="36961" xr:uid="{B83F22F0-35B3-432A-971C-933E0D0984D8}"/>
    <cellStyle name="Millares 656 2 2 5 2 4" xfId="25520" xr:uid="{5B8171A8-208A-4125-90EC-3300AD0DFC13}"/>
    <cellStyle name="Millares 656 2 2 5 2 5" xfId="48403" xr:uid="{E3B1864D-553B-46EA-BADF-1C537EC57F6D}"/>
    <cellStyle name="Millares 656 2 2 5 3" xfId="5540" xr:uid="{B25F31AE-530E-4078-A258-602ADE243198}"/>
    <cellStyle name="Millares 656 2 2 5 3 2" xfId="16992" xr:uid="{E520B81F-9316-44C2-8E42-24B846FCAA0B}"/>
    <cellStyle name="Millares 656 2 2 5 3 2 2" xfId="39886" xr:uid="{EC1602F0-FA3C-4D3B-90C5-9F9F44535B55}"/>
    <cellStyle name="Millares 656 2 2 5 3 3" xfId="28445" xr:uid="{C269B16B-3FBC-43CE-8EF7-E569F126E150}"/>
    <cellStyle name="Millares 656 2 2 5 3 4" xfId="51327" xr:uid="{6BA6A3CD-7729-4F75-940B-9D1744DCD6F2}"/>
    <cellStyle name="Millares 656 2 2 5 4" xfId="12750" xr:uid="{9235F722-B783-42BE-8660-BDFA7FDD13AC}"/>
    <cellStyle name="Millares 656 2 2 5 4 2" xfId="35644" xr:uid="{1A115D14-9093-4FEE-AB75-512F8780B7DE}"/>
    <cellStyle name="Millares 656 2 2 5 5" xfId="24203" xr:uid="{CA89B8BF-35F6-4282-B22A-D2DEF85B604C}"/>
    <cellStyle name="Millares 656 2 2 5 6" xfId="47086" xr:uid="{7BBBC91F-599E-4B50-A2B5-03E2888F99FC}"/>
    <cellStyle name="Millares 656 2 2 6" xfId="1555" xr:uid="{5FE7235B-A2E0-484E-8867-23ED5820C6E0}"/>
    <cellStyle name="Millares 656 2 2 6 2" xfId="5803" xr:uid="{E14EED91-2EC6-44F7-A759-449ADBE6317C}"/>
    <cellStyle name="Millares 656 2 2 6 2 2" xfId="17255" xr:uid="{6F72BFBF-7D91-4080-A484-F8FCF9C92641}"/>
    <cellStyle name="Millares 656 2 2 6 2 2 2" xfId="40149" xr:uid="{EF05E36B-6843-4333-8B00-AFAE7AA69C78}"/>
    <cellStyle name="Millares 656 2 2 6 2 3" xfId="28708" xr:uid="{AD0DF738-234C-469D-947A-7F4E06FF6A5A}"/>
    <cellStyle name="Millares 656 2 2 6 2 4" xfId="51590" xr:uid="{65FBB46A-69C7-41C9-90B4-C48121932A19}"/>
    <cellStyle name="Millares 656 2 2 6 3" xfId="13013" xr:uid="{E01E7519-3EFA-44AB-B17D-D3833E10B787}"/>
    <cellStyle name="Millares 656 2 2 6 3 2" xfId="35907" xr:uid="{131592A4-A279-499E-8D1B-A6775851AFA8}"/>
    <cellStyle name="Millares 656 2 2 6 4" xfId="24466" xr:uid="{D963BD29-AB74-49E4-8B2E-A7429532F8EA}"/>
    <cellStyle name="Millares 656 2 2 6 5" xfId="47349" xr:uid="{D6C7FFF1-5CA5-40A4-9D9B-C34597D494BE}"/>
    <cellStyle name="Millares 656 2 2 7" xfId="2877" xr:uid="{C7EED650-6771-47D0-8ED7-A0515E3CACC0}"/>
    <cellStyle name="Millares 656 2 2 7 2" xfId="7121" xr:uid="{9B3FA815-505D-4E49-930A-FF45EF5C29FD}"/>
    <cellStyle name="Millares 656 2 2 7 2 2" xfId="18573" xr:uid="{7051737A-6016-4C52-80FC-28C5A6989C26}"/>
    <cellStyle name="Millares 656 2 2 7 2 2 2" xfId="41467" xr:uid="{F9106D51-4A04-4DDD-B3C3-4C8418B25D41}"/>
    <cellStyle name="Millares 656 2 2 7 2 3" xfId="30026" xr:uid="{16EC93C2-F119-411F-85F2-81E568131555}"/>
    <cellStyle name="Millares 656 2 2 7 2 4" xfId="52908" xr:uid="{43E9289D-E59E-4A63-928E-83B1D5A4E900}"/>
    <cellStyle name="Millares 656 2 2 7 3" xfId="14331" xr:uid="{6CAC07C7-AAF9-432F-9EE9-85F8EE1C00C2}"/>
    <cellStyle name="Millares 656 2 2 7 3 2" xfId="37225" xr:uid="{DD95D35C-4E86-4F3C-BDF4-D2907AB34071}"/>
    <cellStyle name="Millares 656 2 2 7 4" xfId="25784" xr:uid="{73F19175-5946-4653-B4EE-2B19F3D21459}"/>
    <cellStyle name="Millares 656 2 2 7 5" xfId="48666" xr:uid="{9742B191-3B60-4DB9-84D5-915DA724052D}"/>
    <cellStyle name="Millares 656 2 2 8" xfId="3137" xr:uid="{9E930CBF-99E7-4AED-A8F5-90FC214A713A}"/>
    <cellStyle name="Millares 656 2 2 8 2" xfId="7380" xr:uid="{0AAFB776-00F4-412A-89A1-68DA5EDC66B4}"/>
    <cellStyle name="Millares 656 2 2 8 2 2" xfId="18832" xr:uid="{7B2B4516-5CFF-4579-BF3F-05977A33C74E}"/>
    <cellStyle name="Millares 656 2 2 8 2 2 2" xfId="41726" xr:uid="{841149AE-3366-4233-BA80-B7D6A7505F65}"/>
    <cellStyle name="Millares 656 2 2 8 2 3" xfId="30285" xr:uid="{A1784BBA-3862-4670-9DCA-270674F21996}"/>
    <cellStyle name="Millares 656 2 2 8 2 4" xfId="53167" xr:uid="{7A3D93BA-E7B1-49B6-B403-1834EA26CE1D}"/>
    <cellStyle name="Millares 656 2 2 8 3" xfId="14590" xr:uid="{DEE95E63-08D1-4109-BAB5-D347D9120141}"/>
    <cellStyle name="Millares 656 2 2 8 3 2" xfId="37484" xr:uid="{7EF49678-0B2F-46CE-A4D3-5A71F9352317}"/>
    <cellStyle name="Millares 656 2 2 8 4" xfId="26043" xr:uid="{04821450-B3C4-4B92-8DDD-64EFA56B9063}"/>
    <cellStyle name="Millares 656 2 2 8 5" xfId="48925" xr:uid="{E8C79DD2-F79D-4969-AA90-C66A05F7746B}"/>
    <cellStyle name="Millares 656 2 2 9" xfId="3399" xr:uid="{68487903-0143-42C8-A8F4-C9D952E9DF97}"/>
    <cellStyle name="Millares 656 2 2 9 2" xfId="7642" xr:uid="{8AB8C547-3CE7-4A45-BE87-37CF96AC9913}"/>
    <cellStyle name="Millares 656 2 2 9 2 2" xfId="19094" xr:uid="{69FF1528-E816-4016-86B0-C228F0263071}"/>
    <cellStyle name="Millares 656 2 2 9 2 2 2" xfId="41988" xr:uid="{E49F7900-D709-4B2A-8A6B-F96F5D0B683E}"/>
    <cellStyle name="Millares 656 2 2 9 2 3" xfId="30547" xr:uid="{93C98AFC-1CF2-4BA0-B688-7B4CA5F9A277}"/>
    <cellStyle name="Millares 656 2 2 9 2 4" xfId="53429" xr:uid="{BC07A409-3B17-47D6-B552-AA95B643A567}"/>
    <cellStyle name="Millares 656 2 2 9 3" xfId="14852" xr:uid="{A55FFA7A-3A21-45FC-8905-88C8F69877AF}"/>
    <cellStyle name="Millares 656 2 2 9 3 2" xfId="37746" xr:uid="{B43B5F9E-FDC0-4195-BA0C-5D874671725F}"/>
    <cellStyle name="Millares 656 2 2 9 4" xfId="26305" xr:uid="{C0520D8C-ADA1-4475-929F-3FE67FFE75D3}"/>
    <cellStyle name="Millares 656 2 2 9 5" xfId="49187" xr:uid="{AD3A348B-3E70-40D9-8217-E4497E956A71}"/>
    <cellStyle name="Millares 656 2 3" xfId="316" xr:uid="{83FF3933-8EC2-4CD7-A27D-B57C4A02498E}"/>
    <cellStyle name="Millares 656 2 3 10" xfId="8825" xr:uid="{9C64E687-C9BA-45EB-B0E5-856912449D4E}"/>
    <cellStyle name="Millares 656 2 3 10 2" xfId="20269" xr:uid="{0B15C885-7E25-4984-A9B4-789249188973}"/>
    <cellStyle name="Millares 656 2 3 10 2 2" xfId="43163" xr:uid="{5BFA68A2-27A3-4DF5-899D-DA62B24DAC21}"/>
    <cellStyle name="Millares 656 2 3 10 3" xfId="31722" xr:uid="{119F2DDD-1D45-4E9C-BC14-3A404D7F6606}"/>
    <cellStyle name="Millares 656 2 3 10 4" xfId="54604" xr:uid="{1C9E5FF1-B60E-4D83-87DA-1C9607E910A3}"/>
    <cellStyle name="Millares 656 2 3 11" xfId="9087" xr:uid="{8A46C781-AE14-4DCE-AD84-E0C00C7E6D96}"/>
    <cellStyle name="Millares 656 2 3 11 2" xfId="20531" xr:uid="{C452693D-A16D-4780-BC8B-E8DA61DED424}"/>
    <cellStyle name="Millares 656 2 3 11 2 2" xfId="43425" xr:uid="{F1F52009-80A0-4DBB-B16E-C287730F916D}"/>
    <cellStyle name="Millares 656 2 3 11 3" xfId="31984" xr:uid="{6CD2C3AB-DCC0-44CB-9B20-58CE1070916C}"/>
    <cellStyle name="Millares 656 2 3 11 4" xfId="54866" xr:uid="{4D0291AA-C96A-4B60-A018-4431D3D1F902}"/>
    <cellStyle name="Millares 656 2 3 12" xfId="9354" xr:uid="{7F78B1BB-57E8-4535-A5FE-78F7B3E3B356}"/>
    <cellStyle name="Millares 656 2 3 12 2" xfId="20798" xr:uid="{6DB135F9-F1EE-4B05-BE20-C8DD7C43E418}"/>
    <cellStyle name="Millares 656 2 3 12 2 2" xfId="43692" xr:uid="{49BB2D3A-FA84-40B0-A214-1A3DF8426D78}"/>
    <cellStyle name="Millares 656 2 3 12 3" xfId="32251" xr:uid="{44456C65-DDAC-4477-A0B4-67FF91993CA4}"/>
    <cellStyle name="Millares 656 2 3 12 4" xfId="55133" xr:uid="{73478867-A8E5-4475-9B67-17E7CC8A14AA}"/>
    <cellStyle name="Millares 656 2 3 13" xfId="9626" xr:uid="{BE766A40-5880-4E18-B58E-34F4B554A627}"/>
    <cellStyle name="Millares 656 2 3 13 2" xfId="21069" xr:uid="{451EEBA7-626C-4634-8C7C-306C3BBE1FAB}"/>
    <cellStyle name="Millares 656 2 3 13 2 2" xfId="43963" xr:uid="{DCD66E5D-D34E-4B86-A31E-11282C99808C}"/>
    <cellStyle name="Millares 656 2 3 13 3" xfId="32522" xr:uid="{67DEF6B2-A3D9-44F7-BFA9-636F96FA6C38}"/>
    <cellStyle name="Millares 656 2 3 14" xfId="10710" xr:uid="{C785BF27-ACDA-4A08-828A-63F5E927D1E3}"/>
    <cellStyle name="Millares 656 2 3 14 2" xfId="22153" xr:uid="{95A4AC8B-17EF-4F98-AC1A-68BE7773DE91}"/>
    <cellStyle name="Millares 656 2 3 14 2 2" xfId="45047" xr:uid="{5B159AF6-984F-417E-B70A-7477D0BD59BF}"/>
    <cellStyle name="Millares 656 2 3 14 3" xfId="33606" xr:uid="{BF0D03F6-F76F-4F3F-B2FF-E864E16BF35D}"/>
    <cellStyle name="Millares 656 2 3 15" xfId="11775" xr:uid="{BF396C5F-2055-4E26-9A98-12AD9E03C7B3}"/>
    <cellStyle name="Millares 656 2 3 15 2" xfId="34669" xr:uid="{2500E01C-0A26-429E-855A-F4DC804E38C1}"/>
    <cellStyle name="Millares 656 2 3 16" xfId="23228" xr:uid="{ED60BD50-C4B2-4A68-97C1-76A597F4FCFD}"/>
    <cellStyle name="Millares 656 2 3 17" xfId="46111" xr:uid="{84B7530E-E2C9-40B2-9FC4-ED55D02BE126}"/>
    <cellStyle name="Millares 656 2 3 2" xfId="579" xr:uid="{63BB6386-CE92-4DA5-8957-B8B213E6FCEC}"/>
    <cellStyle name="Millares 656 2 3 2 10" xfId="46374" xr:uid="{A2BB668A-A048-4247-8CFF-A71A9B079A87}"/>
    <cellStyle name="Millares 656 2 3 2 2" xfId="1107" xr:uid="{B009EAB0-A452-4F47-A5AA-1C9236A59212}"/>
    <cellStyle name="Millares 656 2 3 2 2 2" xfId="2424" xr:uid="{0B42C4E3-BE42-48DB-A77C-3470C1AB5A76}"/>
    <cellStyle name="Millares 656 2 3 2 2 2 2" xfId="6672" xr:uid="{C9EF8B2A-1B6A-4032-A10C-911BAA6D0FD8}"/>
    <cellStyle name="Millares 656 2 3 2 2 2 2 2" xfId="18124" xr:uid="{DB2F6D96-D192-48F6-BC98-33CD66C3974A}"/>
    <cellStyle name="Millares 656 2 3 2 2 2 2 2 2" xfId="41018" xr:uid="{CC010D16-881E-4630-ACA7-EE236C35EB4A}"/>
    <cellStyle name="Millares 656 2 3 2 2 2 2 3" xfId="29577" xr:uid="{F189D184-F604-45E7-AEDC-5727C0F8B4E7}"/>
    <cellStyle name="Millares 656 2 3 2 2 2 2 4" xfId="52459" xr:uid="{D47920F0-879A-431B-91FB-D630AAEF969B}"/>
    <cellStyle name="Millares 656 2 3 2 2 2 3" xfId="13882" xr:uid="{ABF07A53-0254-400C-AD7E-B53A6E07A34A}"/>
    <cellStyle name="Millares 656 2 3 2 2 2 3 2" xfId="36776" xr:uid="{5A880E6F-6352-491D-9F71-4FBF5B5D71CD}"/>
    <cellStyle name="Millares 656 2 3 2 2 2 4" xfId="25335" xr:uid="{6AB620D5-A5E1-4344-BFBC-1AABEDCA3519}"/>
    <cellStyle name="Millares 656 2 3 2 2 2 5" xfId="48218" xr:uid="{0C87A486-56BF-44B0-B974-BD7AEFEB9A95}"/>
    <cellStyle name="Millares 656 2 3 2 2 3" xfId="4268" xr:uid="{6F25F3A9-3F4B-4A37-8D0F-BF9F9FF95720}"/>
    <cellStyle name="Millares 656 2 3 2 2 3 2" xfId="8511" xr:uid="{3C3FD353-0AF1-49DD-8AA4-D20B8EC87465}"/>
    <cellStyle name="Millares 656 2 3 2 2 3 2 2" xfId="19963" xr:uid="{3E5AF29E-1A41-441F-BC4C-73EBA4275675}"/>
    <cellStyle name="Millares 656 2 3 2 2 3 2 2 2" xfId="42857" xr:uid="{B2ACD4AE-4F22-472A-B160-1078D50C6D90}"/>
    <cellStyle name="Millares 656 2 3 2 2 3 2 3" xfId="31416" xr:uid="{863D3CD4-0D7A-40C8-B3D8-2509DF186246}"/>
    <cellStyle name="Millares 656 2 3 2 2 3 2 4" xfId="54298" xr:uid="{E5EA5860-F432-4615-ADA3-EE898E09786E}"/>
    <cellStyle name="Millares 656 2 3 2 2 3 3" xfId="15721" xr:uid="{FD819B45-3C36-4F3E-B4A1-DDB984E4BFAF}"/>
    <cellStyle name="Millares 656 2 3 2 2 3 3 2" xfId="38615" xr:uid="{CC62FB76-DAAB-4416-AD9F-4ACD3937CECC}"/>
    <cellStyle name="Millares 656 2 3 2 2 3 4" xfId="27174" xr:uid="{B627C217-EE7E-4A0D-8772-EA6E34E487BD}"/>
    <cellStyle name="Millares 656 2 3 2 2 3 5" xfId="50056" xr:uid="{84DCF3E9-CFBF-41E5-B38F-BF5AE628F85C}"/>
    <cellStyle name="Millares 656 2 3 2 2 4" xfId="5355" xr:uid="{087E006E-703C-4C74-A56E-1F8903EDD1D4}"/>
    <cellStyle name="Millares 656 2 3 2 2 4 2" xfId="16807" xr:uid="{433DFD44-8F54-4D0E-82D6-E1740584771A}"/>
    <cellStyle name="Millares 656 2 3 2 2 4 2 2" xfId="39701" xr:uid="{9F9673F5-DA22-4C6F-9990-4C9FA76178C4}"/>
    <cellStyle name="Millares 656 2 3 2 2 4 3" xfId="28260" xr:uid="{37C1D1E3-F319-4DF0-9E3B-7826CA81B0B1}"/>
    <cellStyle name="Millares 656 2 3 2 2 4 4" xfId="51142" xr:uid="{FCAEEAA6-BAA6-44F0-B087-965DD46C4590}"/>
    <cellStyle name="Millares 656 2 3 2 2 5" xfId="10416" xr:uid="{71971285-3D27-49A6-B741-A130867BB4FC}"/>
    <cellStyle name="Millares 656 2 3 2 2 5 2" xfId="21859" xr:uid="{37122E48-3F73-4C47-9201-7B9AB42E8DF0}"/>
    <cellStyle name="Millares 656 2 3 2 2 5 2 2" xfId="44753" xr:uid="{73A91FCA-EE04-4CD0-9219-6C5E83930077}"/>
    <cellStyle name="Millares 656 2 3 2 2 5 3" xfId="33312" xr:uid="{8FBB81E4-7A52-4915-A9BF-72318DEC025D}"/>
    <cellStyle name="Millares 656 2 3 2 2 6" xfId="11500" xr:uid="{99EA75B2-DE7E-4D17-9C1A-DCCFC3C13C51}"/>
    <cellStyle name="Millares 656 2 3 2 2 6 2" xfId="22943" xr:uid="{8ECA1AE7-5BAD-457C-8631-D3FDC0CD592E}"/>
    <cellStyle name="Millares 656 2 3 2 2 6 2 2" xfId="45837" xr:uid="{EC8136D4-7072-4296-9469-6032036A8147}"/>
    <cellStyle name="Millares 656 2 3 2 2 6 3" xfId="34396" xr:uid="{1DBEAF20-3E55-4F85-8D2F-37183D4B8595}"/>
    <cellStyle name="Millares 656 2 3 2 2 7" xfId="12565" xr:uid="{EB65521E-44FC-47EC-8FAA-164B6858D11A}"/>
    <cellStyle name="Millares 656 2 3 2 2 7 2" xfId="35459" xr:uid="{1F110F9D-99AC-4D86-8F16-24C430E78E4C}"/>
    <cellStyle name="Millares 656 2 3 2 2 8" xfId="24018" xr:uid="{C81ADB26-6D86-48C9-ACD0-90BA8FCE836E}"/>
    <cellStyle name="Millares 656 2 3 2 2 9" xfId="46901" xr:uid="{9A99D4B3-7504-4451-8EA3-BB2778DD9FD9}"/>
    <cellStyle name="Millares 656 2 3 2 3" xfId="1897" xr:uid="{2FF8C962-8AA9-4556-8CAE-4D242E9501D4}"/>
    <cellStyle name="Millares 656 2 3 2 3 2" xfId="6145" xr:uid="{C8925A5A-FE8D-4275-934B-475ABF336446}"/>
    <cellStyle name="Millares 656 2 3 2 3 2 2" xfId="17597" xr:uid="{0B370FEF-0FF9-4756-ACBB-1FD3843A7385}"/>
    <cellStyle name="Millares 656 2 3 2 3 2 2 2" xfId="40491" xr:uid="{FD020DA6-4788-4639-B5F3-613A8B9725BF}"/>
    <cellStyle name="Millares 656 2 3 2 3 2 3" xfId="29050" xr:uid="{896DF0C0-FC70-442F-91C1-4F096439050B}"/>
    <cellStyle name="Millares 656 2 3 2 3 2 4" xfId="51932" xr:uid="{AF1D6F82-8CC6-4FBF-BE05-7C5DAFB57AE8}"/>
    <cellStyle name="Millares 656 2 3 2 3 3" xfId="13355" xr:uid="{52FF5F5E-AE81-417D-9E2D-5A82B147578D}"/>
    <cellStyle name="Millares 656 2 3 2 3 3 2" xfId="36249" xr:uid="{7A1FE790-4312-4CE3-9495-636CCF0E272D}"/>
    <cellStyle name="Millares 656 2 3 2 3 4" xfId="24808" xr:uid="{65E99061-DADE-49FA-AEC8-AF43A3EC3FF0}"/>
    <cellStyle name="Millares 656 2 3 2 3 5" xfId="47691" xr:uid="{1E6F5D6B-C259-47C4-A735-7201780A628A}"/>
    <cellStyle name="Millares 656 2 3 2 4" xfId="3741" xr:uid="{EA42C777-E407-4BD0-B5AC-06313064456A}"/>
    <cellStyle name="Millares 656 2 3 2 4 2" xfId="7984" xr:uid="{9D2B0A26-D662-4A57-8DB4-2A91AF24FF06}"/>
    <cellStyle name="Millares 656 2 3 2 4 2 2" xfId="19436" xr:uid="{04C226CA-AAB4-4A9C-9FC5-B0C936BACCF4}"/>
    <cellStyle name="Millares 656 2 3 2 4 2 2 2" xfId="42330" xr:uid="{0B573930-644D-47BB-A9FC-275117A84D66}"/>
    <cellStyle name="Millares 656 2 3 2 4 2 3" xfId="30889" xr:uid="{470E2753-2F0E-4D06-958E-D1E270453F48}"/>
    <cellStyle name="Millares 656 2 3 2 4 2 4" xfId="53771" xr:uid="{D6EA7510-EC96-46D7-8302-9099221F21DB}"/>
    <cellStyle name="Millares 656 2 3 2 4 3" xfId="15194" xr:uid="{ABFAAE03-37DB-40A8-B7D8-A437D11DF1A6}"/>
    <cellStyle name="Millares 656 2 3 2 4 3 2" xfId="38088" xr:uid="{27AD9A8F-8861-4083-9700-D8E7B7627025}"/>
    <cellStyle name="Millares 656 2 3 2 4 4" xfId="26647" xr:uid="{F7AA91B9-B7D1-4F9C-AD12-4D1B58B522D2}"/>
    <cellStyle name="Millares 656 2 3 2 4 5" xfId="49529" xr:uid="{6897DB18-8A45-466D-BA28-5558CF50C7C8}"/>
    <cellStyle name="Millares 656 2 3 2 5" xfId="4828" xr:uid="{8811F7C8-9BFC-4FBE-BB6E-07006AE10DF7}"/>
    <cellStyle name="Millares 656 2 3 2 5 2" xfId="16280" xr:uid="{D7627DFF-BC2C-47D4-A24E-D2A59236C60E}"/>
    <cellStyle name="Millares 656 2 3 2 5 2 2" xfId="39174" xr:uid="{20B103BF-E601-4E07-AB62-5EE171E59A80}"/>
    <cellStyle name="Millares 656 2 3 2 5 3" xfId="27733" xr:uid="{DF58D0F3-CF3B-43F4-898C-A0E0FF335EAF}"/>
    <cellStyle name="Millares 656 2 3 2 5 4" xfId="50615" xr:uid="{264D68D2-D8D3-4E49-AC61-841BFAEA2955}"/>
    <cellStyle name="Millares 656 2 3 2 6" xfId="9889" xr:uid="{68B654CC-B490-46AE-97D3-B571F111489D}"/>
    <cellStyle name="Millares 656 2 3 2 6 2" xfId="21332" xr:uid="{67D35153-9F20-4333-B1FE-152C26D55F5D}"/>
    <cellStyle name="Millares 656 2 3 2 6 2 2" xfId="44226" xr:uid="{BC9999AF-3936-44BF-866C-BCB8277F5CE4}"/>
    <cellStyle name="Millares 656 2 3 2 6 3" xfId="32785" xr:uid="{04F8B54F-DE81-4D72-9CC4-C9DBD5A67035}"/>
    <cellStyle name="Millares 656 2 3 2 7" xfId="10973" xr:uid="{10F23D50-B4A9-4674-A98A-91F0F635ACB7}"/>
    <cellStyle name="Millares 656 2 3 2 7 2" xfId="22416" xr:uid="{D5748FAB-E711-48C3-8048-609A70BF1349}"/>
    <cellStyle name="Millares 656 2 3 2 7 2 2" xfId="45310" xr:uid="{414F97E5-78E3-40E6-9B62-91838A41866F}"/>
    <cellStyle name="Millares 656 2 3 2 7 3" xfId="33869" xr:uid="{3FE66A38-10F5-4A08-BF22-2CCE4412279A}"/>
    <cellStyle name="Millares 656 2 3 2 8" xfId="12038" xr:uid="{4A6F1FDA-0786-4556-93D2-E12A1EFCE0AE}"/>
    <cellStyle name="Millares 656 2 3 2 8 2" xfId="34932" xr:uid="{4EF31C06-17F8-4BC9-BA22-835F05E08DF7}"/>
    <cellStyle name="Millares 656 2 3 2 9" xfId="23491" xr:uid="{EBB8AA45-A7C0-4593-B05A-9A9B0749132A}"/>
    <cellStyle name="Millares 656 2 3 3" xfId="844" xr:uid="{4A4AC715-8FDB-46EC-983C-26CEAF09510B}"/>
    <cellStyle name="Millares 656 2 3 3 2" xfId="2161" xr:uid="{F436B0DA-3455-4AC1-B52B-AE3464AEBAC2}"/>
    <cellStyle name="Millares 656 2 3 3 2 2" xfId="6409" xr:uid="{DF2532B0-B889-4927-AB0A-FF0820B58C0E}"/>
    <cellStyle name="Millares 656 2 3 3 2 2 2" xfId="17861" xr:uid="{0A939ECD-BD75-4DF7-9EED-6B6D01FB0EBC}"/>
    <cellStyle name="Millares 656 2 3 3 2 2 2 2" xfId="40755" xr:uid="{41B3D81A-5552-4E00-8C9C-34FD5DA540D8}"/>
    <cellStyle name="Millares 656 2 3 3 2 2 3" xfId="29314" xr:uid="{36E186B1-ABD5-46DB-843E-7785216840B0}"/>
    <cellStyle name="Millares 656 2 3 3 2 2 4" xfId="52196" xr:uid="{B713680A-EE1E-41B3-813E-1991A53D0046}"/>
    <cellStyle name="Millares 656 2 3 3 2 3" xfId="13619" xr:uid="{3EB7F712-AA40-4251-9CEF-E6BC356F5BEF}"/>
    <cellStyle name="Millares 656 2 3 3 2 3 2" xfId="36513" xr:uid="{90BDA83B-5A89-4944-9088-F9DFDF3F9FEE}"/>
    <cellStyle name="Millares 656 2 3 3 2 4" xfId="25072" xr:uid="{09E70669-417F-45AA-B0B3-669780A97ADB}"/>
    <cellStyle name="Millares 656 2 3 3 2 5" xfId="47955" xr:uid="{DA064590-D61D-4187-AB5C-06767DFC678D}"/>
    <cellStyle name="Millares 656 2 3 3 3" xfId="4005" xr:uid="{189A3758-1CE1-4DA8-8FF5-CEE571606621}"/>
    <cellStyle name="Millares 656 2 3 3 3 2" xfId="8248" xr:uid="{64A7F288-D8E8-4B42-8354-20FC93463DFF}"/>
    <cellStyle name="Millares 656 2 3 3 3 2 2" xfId="19700" xr:uid="{71F78322-52D7-407E-9807-E14E89702F35}"/>
    <cellStyle name="Millares 656 2 3 3 3 2 2 2" xfId="42594" xr:uid="{AAF11C20-420E-4754-9E98-DF8914EB117C}"/>
    <cellStyle name="Millares 656 2 3 3 3 2 3" xfId="31153" xr:uid="{99F72E13-0BED-41E8-A7F0-6AE7F50A0BE0}"/>
    <cellStyle name="Millares 656 2 3 3 3 2 4" xfId="54035" xr:uid="{C2702944-7D6B-41A3-A127-ABAD293A234A}"/>
    <cellStyle name="Millares 656 2 3 3 3 3" xfId="15458" xr:uid="{ED5F13EC-EFF0-4D29-9DD5-F55D3FAF6226}"/>
    <cellStyle name="Millares 656 2 3 3 3 3 2" xfId="38352" xr:uid="{982EC2BD-3D3B-45C0-BE23-8CC245A765E9}"/>
    <cellStyle name="Millares 656 2 3 3 3 4" xfId="26911" xr:uid="{E4AD6766-DBC9-429A-8DEA-97A13DA157C2}"/>
    <cellStyle name="Millares 656 2 3 3 3 5" xfId="49793" xr:uid="{56D263CE-E800-44A3-9EA4-226B185FFC2F}"/>
    <cellStyle name="Millares 656 2 3 3 4" xfId="5092" xr:uid="{EE212A17-9FD2-4B37-9855-3285024D8C00}"/>
    <cellStyle name="Millares 656 2 3 3 4 2" xfId="16544" xr:uid="{1069B4F6-5F84-43A3-948E-78EC67EFD795}"/>
    <cellStyle name="Millares 656 2 3 3 4 2 2" xfId="39438" xr:uid="{0BBF2636-DBC0-4D36-8E73-D78918345941}"/>
    <cellStyle name="Millares 656 2 3 3 4 3" xfId="27997" xr:uid="{E83211BD-AC81-479E-B804-8FCBD1F2D443}"/>
    <cellStyle name="Millares 656 2 3 3 4 4" xfId="50879" xr:uid="{F73DAF7C-497D-4DD8-B150-7A1DA95372A5}"/>
    <cellStyle name="Millares 656 2 3 3 5" xfId="10153" xr:uid="{DAD86C8C-D2A6-4905-BD1A-C19A370EEF99}"/>
    <cellStyle name="Millares 656 2 3 3 5 2" xfId="21596" xr:uid="{679AA5B9-FD0D-4443-92C0-2261A24789E9}"/>
    <cellStyle name="Millares 656 2 3 3 5 2 2" xfId="44490" xr:uid="{AC3F086C-CFCB-47C5-889D-7AC0C2FC53A7}"/>
    <cellStyle name="Millares 656 2 3 3 5 3" xfId="33049" xr:uid="{01CAADE7-B772-41E4-BA06-3D119E5B5B72}"/>
    <cellStyle name="Millares 656 2 3 3 6" xfId="11237" xr:uid="{8A112971-73E2-4393-A7F9-6815CE09D0E5}"/>
    <cellStyle name="Millares 656 2 3 3 6 2" xfId="22680" xr:uid="{6111E4F3-5D00-4B08-8C80-B05A474FAD5F}"/>
    <cellStyle name="Millares 656 2 3 3 6 2 2" xfId="45574" xr:uid="{9EEAA3CF-2411-47F4-89F7-C466BFCF9232}"/>
    <cellStyle name="Millares 656 2 3 3 6 3" xfId="34133" xr:uid="{A3E870B4-8CD4-4798-BBA5-D15F1FAF2C2B}"/>
    <cellStyle name="Millares 656 2 3 3 7" xfId="12302" xr:uid="{1F7114B1-5388-4B49-8ABE-6220D84CCD16}"/>
    <cellStyle name="Millares 656 2 3 3 7 2" xfId="35196" xr:uid="{842FE8BF-9267-47D8-89FE-89D18A0D5872}"/>
    <cellStyle name="Millares 656 2 3 3 8" xfId="23755" xr:uid="{E82B9722-E30D-49D5-8473-DBD1C651AF99}"/>
    <cellStyle name="Millares 656 2 3 3 9" xfId="46638" xr:uid="{830A1BDB-C39E-4F56-B16B-16C2A5767D69}"/>
    <cellStyle name="Millares 656 2 3 4" xfId="1372" xr:uid="{6966C260-E5C8-4AEB-AD31-F9A047679591}"/>
    <cellStyle name="Millares 656 2 3 4 2" xfId="2689" xr:uid="{B0C32A50-754E-4BC5-8EA3-854B00B21B22}"/>
    <cellStyle name="Millares 656 2 3 4 2 2" xfId="6937" xr:uid="{AD865705-8C5E-4C01-8B66-4FECFE2FD177}"/>
    <cellStyle name="Millares 656 2 3 4 2 2 2" xfId="18389" xr:uid="{C868FF46-E7FF-41B4-B0AE-31FFEE88528A}"/>
    <cellStyle name="Millares 656 2 3 4 2 2 2 2" xfId="41283" xr:uid="{B83C2254-D0C7-4A8B-8654-09685C982ABE}"/>
    <cellStyle name="Millares 656 2 3 4 2 2 3" xfId="29842" xr:uid="{D0354CC7-326D-4B0C-B589-81CE69302BD5}"/>
    <cellStyle name="Millares 656 2 3 4 2 2 4" xfId="52724" xr:uid="{9421C51B-34C7-44F5-B4AB-6C8C0E7EF787}"/>
    <cellStyle name="Millares 656 2 3 4 2 3" xfId="14147" xr:uid="{36072FD7-4025-4BC5-8425-410EE3793B86}"/>
    <cellStyle name="Millares 656 2 3 4 2 3 2" xfId="37041" xr:uid="{0E05BED9-7893-4C3C-9DA5-4B9B2A852333}"/>
    <cellStyle name="Millares 656 2 3 4 2 4" xfId="25600" xr:uid="{10AC89E9-F5B3-43DB-BF00-C525D5F69F43}"/>
    <cellStyle name="Millares 656 2 3 4 2 5" xfId="48483" xr:uid="{EF8ECF5F-2805-4B6F-B236-D300EB595DA8}"/>
    <cellStyle name="Millares 656 2 3 4 3" xfId="5620" xr:uid="{C9ED68FA-6052-4D15-982F-7D4194CE621B}"/>
    <cellStyle name="Millares 656 2 3 4 3 2" xfId="17072" xr:uid="{ED002099-D494-4ADD-BB0C-1A3AC3C573C3}"/>
    <cellStyle name="Millares 656 2 3 4 3 2 2" xfId="39966" xr:uid="{E9851C28-C5D8-4C33-BFBF-0F44232E07CF}"/>
    <cellStyle name="Millares 656 2 3 4 3 3" xfId="28525" xr:uid="{4E7B1C1A-C5E2-4EBA-8B21-21663693DDEF}"/>
    <cellStyle name="Millares 656 2 3 4 3 4" xfId="51407" xr:uid="{07A44B39-9691-4E79-893B-57861492FC75}"/>
    <cellStyle name="Millares 656 2 3 4 4" xfId="12830" xr:uid="{B0B47AD1-B1EA-4ACA-AA5A-D846724396DA}"/>
    <cellStyle name="Millares 656 2 3 4 4 2" xfId="35724" xr:uid="{C6E77E03-B2D7-4D3C-B071-6CA0A72FEFD3}"/>
    <cellStyle name="Millares 656 2 3 4 5" xfId="24283" xr:uid="{1BF1279F-0D69-45F2-BC40-5AF039ABB035}"/>
    <cellStyle name="Millares 656 2 3 4 6" xfId="47166" xr:uid="{5A9C1423-006B-4BE5-A0AE-E773B94C46ED}"/>
    <cellStyle name="Millares 656 2 3 5" xfId="1634" xr:uid="{9B3ED181-587A-4DAA-BD39-4D60B6059A52}"/>
    <cellStyle name="Millares 656 2 3 5 2" xfId="5882" xr:uid="{CE458F4E-04DF-4E28-AF2D-5F4760EC6599}"/>
    <cellStyle name="Millares 656 2 3 5 2 2" xfId="17334" xr:uid="{74CEDAF6-92B2-480B-AC8D-0012FEDD0F58}"/>
    <cellStyle name="Millares 656 2 3 5 2 2 2" xfId="40228" xr:uid="{BB935202-6114-425E-8228-37F65788CE50}"/>
    <cellStyle name="Millares 656 2 3 5 2 3" xfId="28787" xr:uid="{1F30AD09-9574-4BDE-A89B-AF0BA956DAB2}"/>
    <cellStyle name="Millares 656 2 3 5 2 4" xfId="51669" xr:uid="{99ACFA3B-C63B-42CA-BB99-94795E062038}"/>
    <cellStyle name="Millares 656 2 3 5 3" xfId="13092" xr:uid="{16A60EF3-A2A4-4B23-B023-4FFDD8E9B50B}"/>
    <cellStyle name="Millares 656 2 3 5 3 2" xfId="35986" xr:uid="{4C842F2F-0947-4A8D-A220-AEBB401CE7B9}"/>
    <cellStyle name="Millares 656 2 3 5 4" xfId="24545" xr:uid="{F0F6B33C-38E3-4A92-BE1A-F68DF8FF3590}"/>
    <cellStyle name="Millares 656 2 3 5 5" xfId="47428" xr:uid="{2B88C50F-F21C-4B7B-8E2E-28D3FCA7CB97}"/>
    <cellStyle name="Millares 656 2 3 6" xfId="2957" xr:uid="{A881EDC5-6C59-409B-B16B-DC66A5ECE503}"/>
    <cellStyle name="Millares 656 2 3 6 2" xfId="7200" xr:uid="{AAD5B81D-6687-481D-B83B-278D33BCCCDC}"/>
    <cellStyle name="Millares 656 2 3 6 2 2" xfId="18652" xr:uid="{DCCF7E80-F978-49E6-BF74-C32CA7D3A843}"/>
    <cellStyle name="Millares 656 2 3 6 2 2 2" xfId="41546" xr:uid="{0E317719-50DA-48E6-ACA0-80349248F890}"/>
    <cellStyle name="Millares 656 2 3 6 2 3" xfId="30105" xr:uid="{8E4CE0ED-E3A5-4076-944D-3B70D29F548B}"/>
    <cellStyle name="Millares 656 2 3 6 2 4" xfId="52987" xr:uid="{68DECA7A-E463-4323-A454-D3EAF0D47052}"/>
    <cellStyle name="Millares 656 2 3 6 3" xfId="14410" xr:uid="{9CD08144-EB33-4832-A712-3D06C372B4E4}"/>
    <cellStyle name="Millares 656 2 3 6 3 2" xfId="37304" xr:uid="{3B1AA779-2CD1-4ACA-89C1-E8B9C098E73E}"/>
    <cellStyle name="Millares 656 2 3 6 4" xfId="25863" xr:uid="{6F739908-6074-48FB-901A-A1E09838D823}"/>
    <cellStyle name="Millares 656 2 3 6 5" xfId="48745" xr:uid="{262C52FD-8B4F-424A-A39E-17418DB07156}"/>
    <cellStyle name="Millares 656 2 3 7" xfId="3217" xr:uid="{A09B5C05-1606-4BF2-B624-2B01A6BF674B}"/>
    <cellStyle name="Millares 656 2 3 7 2" xfId="7460" xr:uid="{F6021B6A-8074-4CE6-840F-337B6DFAD128}"/>
    <cellStyle name="Millares 656 2 3 7 2 2" xfId="18912" xr:uid="{556CF974-05C9-404E-8C76-52D859BE94E1}"/>
    <cellStyle name="Millares 656 2 3 7 2 2 2" xfId="41806" xr:uid="{F235613F-87BC-44AF-8004-151432D2A671}"/>
    <cellStyle name="Millares 656 2 3 7 2 3" xfId="30365" xr:uid="{D53CF2B3-8989-4883-BDFF-C9C6687A5228}"/>
    <cellStyle name="Millares 656 2 3 7 2 4" xfId="53247" xr:uid="{4EABEEED-3805-4AC8-9D7E-1C0803EDD45B}"/>
    <cellStyle name="Millares 656 2 3 7 3" xfId="14670" xr:uid="{CCE89836-2B25-4DA6-9435-B9BDB587D835}"/>
    <cellStyle name="Millares 656 2 3 7 3 2" xfId="37564" xr:uid="{EE308D51-04DB-4FDF-970A-DF749485AA86}"/>
    <cellStyle name="Millares 656 2 3 7 4" xfId="26123" xr:uid="{AFC25E4F-0926-4B9C-8D05-96EE02CC8C99}"/>
    <cellStyle name="Millares 656 2 3 7 5" xfId="49005" xr:uid="{DC5CE847-CB30-4CC9-8F92-36D943F2C211}"/>
    <cellStyle name="Millares 656 2 3 8" xfId="3478" xr:uid="{A7A35DE5-8FB3-4F00-ADBF-84A1E30EFD5E}"/>
    <cellStyle name="Millares 656 2 3 8 2" xfId="7721" xr:uid="{C3BCDACB-173F-4B0B-BBC1-57D1212B90CA}"/>
    <cellStyle name="Millares 656 2 3 8 2 2" xfId="19173" xr:uid="{BA928DB9-7D98-4F1A-810C-6B87A8DB289E}"/>
    <cellStyle name="Millares 656 2 3 8 2 2 2" xfId="42067" xr:uid="{69A95110-B182-4D92-B4AC-EEE1140433DF}"/>
    <cellStyle name="Millares 656 2 3 8 2 3" xfId="30626" xr:uid="{718B093F-01E3-4BE3-A06E-93CF6EC991EF}"/>
    <cellStyle name="Millares 656 2 3 8 2 4" xfId="53508" xr:uid="{4080EA8A-87CC-4F62-94B9-3E9DAA64614F}"/>
    <cellStyle name="Millares 656 2 3 8 3" xfId="14931" xr:uid="{A69712CD-DE50-485B-8354-2F6BE1AC9E44}"/>
    <cellStyle name="Millares 656 2 3 8 3 2" xfId="37825" xr:uid="{10FEBE51-5059-4F95-B09C-D1DB0F9D6F8B}"/>
    <cellStyle name="Millares 656 2 3 8 4" xfId="26384" xr:uid="{A21AA304-B3A3-4ED2-82E5-28C195B1A93F}"/>
    <cellStyle name="Millares 656 2 3 8 5" xfId="49266" xr:uid="{CEDD3235-D551-41E6-ADA4-6260779FB65D}"/>
    <cellStyle name="Millares 656 2 3 9" xfId="4546" xr:uid="{21009642-64D6-48DD-BCEE-4C987F8C8ED7}"/>
    <cellStyle name="Millares 656 2 3 9 2" xfId="15998" xr:uid="{1F4DE2B9-8EF8-447A-8B66-0ACAC8AF0AC5}"/>
    <cellStyle name="Millares 656 2 3 9 2 2" xfId="38892" xr:uid="{856CB877-5DF2-44C9-AE63-48A0897AC3AC}"/>
    <cellStyle name="Millares 656 2 3 9 3" xfId="27451" xr:uid="{C20CDDEA-5366-4F73-9AA6-F0772CEC20D4}"/>
    <cellStyle name="Millares 656 2 3 9 4" xfId="50333" xr:uid="{B927836D-9ED3-440B-8900-96454FD354C6}"/>
    <cellStyle name="Millares 656 2 4" xfId="463" xr:uid="{2244C7C6-7FA6-41DE-AE47-FD1F98DFA3B4}"/>
    <cellStyle name="Millares 656 2 4 10" xfId="46258" xr:uid="{F8D291E0-C157-4AD6-A0A6-759DB49A5898}"/>
    <cellStyle name="Millares 656 2 4 2" xfId="991" xr:uid="{F5AE2CE4-F114-4192-8EE2-0AD682DB99D2}"/>
    <cellStyle name="Millares 656 2 4 2 2" xfId="2308" xr:uid="{DD31EFDD-1CC0-465E-B280-55BC729DF77B}"/>
    <cellStyle name="Millares 656 2 4 2 2 2" xfId="6556" xr:uid="{6F86222B-AFA2-4C24-804F-73FF1DDF27D4}"/>
    <cellStyle name="Millares 656 2 4 2 2 2 2" xfId="18008" xr:uid="{528DD843-2BCD-4278-8BCE-5D81E7413C05}"/>
    <cellStyle name="Millares 656 2 4 2 2 2 2 2" xfId="40902" xr:uid="{6F4B193F-0B38-457D-B9DC-AF9754C3113F}"/>
    <cellStyle name="Millares 656 2 4 2 2 2 3" xfId="29461" xr:uid="{240B0B10-B868-4BFB-8412-660370C8F93E}"/>
    <cellStyle name="Millares 656 2 4 2 2 2 4" xfId="52343" xr:uid="{CEB4F916-1A08-4C91-8948-E6D64D96B5F3}"/>
    <cellStyle name="Millares 656 2 4 2 2 3" xfId="13766" xr:uid="{7758CDF1-8B33-40C8-8EA9-15806358CC10}"/>
    <cellStyle name="Millares 656 2 4 2 2 3 2" xfId="36660" xr:uid="{DB337B1F-21BA-4BE8-B8C4-1BC87A33A4DB}"/>
    <cellStyle name="Millares 656 2 4 2 2 4" xfId="25219" xr:uid="{0981B3F7-F93C-4D5C-80A6-46CA4ECCF07B}"/>
    <cellStyle name="Millares 656 2 4 2 2 5" xfId="48102" xr:uid="{47DD4C1B-5A6F-49D0-B391-2C22D9D01106}"/>
    <cellStyle name="Millares 656 2 4 2 3" xfId="4152" xr:uid="{B204FFC5-D475-4E23-A9A1-DC38845C9D8D}"/>
    <cellStyle name="Millares 656 2 4 2 3 2" xfId="8395" xr:uid="{702B190D-020F-4806-9BDF-69B447549E30}"/>
    <cellStyle name="Millares 656 2 4 2 3 2 2" xfId="19847" xr:uid="{4D41375C-533A-4455-8A02-A788C2829DD5}"/>
    <cellStyle name="Millares 656 2 4 2 3 2 2 2" xfId="42741" xr:uid="{8BE6199E-3E61-44C8-BC5F-4CA11B014101}"/>
    <cellStyle name="Millares 656 2 4 2 3 2 3" xfId="31300" xr:uid="{67C31832-D5C1-40E9-8A8D-2836177BA9DF}"/>
    <cellStyle name="Millares 656 2 4 2 3 2 4" xfId="54182" xr:uid="{864282A7-069B-42F9-A98D-A907D6166E3E}"/>
    <cellStyle name="Millares 656 2 4 2 3 3" xfId="15605" xr:uid="{C763882A-67BC-4A86-B380-6501B30CD317}"/>
    <cellStyle name="Millares 656 2 4 2 3 3 2" xfId="38499" xr:uid="{DAF6C5DD-9948-4CA9-B7E0-EEFF525373E9}"/>
    <cellStyle name="Millares 656 2 4 2 3 4" xfId="27058" xr:uid="{6E2ABE1A-3B32-4C97-999C-309B6F904D85}"/>
    <cellStyle name="Millares 656 2 4 2 3 5" xfId="49940" xr:uid="{7C09076C-0A55-4535-A365-CF6537153685}"/>
    <cellStyle name="Millares 656 2 4 2 4" xfId="5239" xr:uid="{1E818DC4-09A2-41B8-A814-4D68FA368AFA}"/>
    <cellStyle name="Millares 656 2 4 2 4 2" xfId="16691" xr:uid="{0C1F3177-3169-44D1-B7DE-7BD109EEF842}"/>
    <cellStyle name="Millares 656 2 4 2 4 2 2" xfId="39585" xr:uid="{FBE4F414-6B37-401D-B845-CAF2BFD311A1}"/>
    <cellStyle name="Millares 656 2 4 2 4 3" xfId="28144" xr:uid="{3949C969-A101-4DC5-A828-74E4CC5C0B7A}"/>
    <cellStyle name="Millares 656 2 4 2 4 4" xfId="51026" xr:uid="{5501B8B8-EFA8-4004-82B0-CAC1E11A6D63}"/>
    <cellStyle name="Millares 656 2 4 2 5" xfId="10300" xr:uid="{1A18DA51-DCF4-45D0-992C-BEE93A7D3C00}"/>
    <cellStyle name="Millares 656 2 4 2 5 2" xfId="21743" xr:uid="{74DEB813-A896-47B1-8B39-9AE8DDC2A46C}"/>
    <cellStyle name="Millares 656 2 4 2 5 2 2" xfId="44637" xr:uid="{D767033F-CA56-4895-A535-9FEB33888A3B}"/>
    <cellStyle name="Millares 656 2 4 2 5 3" xfId="33196" xr:uid="{358EC30F-2406-4929-B9E0-6340A089E721}"/>
    <cellStyle name="Millares 656 2 4 2 6" xfId="11384" xr:uid="{2A541D40-5BCB-47CE-B554-E9267C7EB338}"/>
    <cellStyle name="Millares 656 2 4 2 6 2" xfId="22827" xr:uid="{25460082-7DB3-49E5-B93F-46ED05AF806C}"/>
    <cellStyle name="Millares 656 2 4 2 6 2 2" xfId="45721" xr:uid="{0DB1B807-C13B-4847-8734-F86B95BF97BE}"/>
    <cellStyle name="Millares 656 2 4 2 6 3" xfId="34280" xr:uid="{C24FF6C3-A2A9-4528-948E-3CED71BDA5AB}"/>
    <cellStyle name="Millares 656 2 4 2 7" xfId="12449" xr:uid="{8C8BBEA2-AAAA-4055-9912-54D598B5C1CD}"/>
    <cellStyle name="Millares 656 2 4 2 7 2" xfId="35343" xr:uid="{4E6AA2C3-E8BD-4CBA-9E5C-78DB24ADBF35}"/>
    <cellStyle name="Millares 656 2 4 2 8" xfId="23902" xr:uid="{142EA471-A4DD-4E8B-B7EE-7F07185F4B56}"/>
    <cellStyle name="Millares 656 2 4 2 9" xfId="46785" xr:uid="{A30CDB67-3F46-4B8B-8BFD-FD6A7748ABD1}"/>
    <cellStyle name="Millares 656 2 4 3" xfId="1781" xr:uid="{E02DA64B-0026-4779-80D5-3C322D09AEF3}"/>
    <cellStyle name="Millares 656 2 4 3 2" xfId="6029" xr:uid="{D805D3C7-B067-4441-8DE0-AFB3449EB840}"/>
    <cellStyle name="Millares 656 2 4 3 2 2" xfId="17481" xr:uid="{3DA8789E-07FD-4B1B-9806-96EDFD1FA82E}"/>
    <cellStyle name="Millares 656 2 4 3 2 2 2" xfId="40375" xr:uid="{FD00C342-5DDB-4662-AE6D-BDDC4179A882}"/>
    <cellStyle name="Millares 656 2 4 3 2 3" xfId="28934" xr:uid="{4D8F6F68-0EF1-4CE0-A8C5-F27AD52F7DA6}"/>
    <cellStyle name="Millares 656 2 4 3 2 4" xfId="51816" xr:uid="{80B96439-3717-4ADA-9368-31202C6ABAFA}"/>
    <cellStyle name="Millares 656 2 4 3 3" xfId="13239" xr:uid="{30B0620C-1F68-42BA-81DC-38B94062D02C}"/>
    <cellStyle name="Millares 656 2 4 3 3 2" xfId="36133" xr:uid="{F98CB794-96E6-4033-82D0-FC938D5ACEAD}"/>
    <cellStyle name="Millares 656 2 4 3 4" xfId="24692" xr:uid="{130F5143-6AD3-4D02-B9DA-2AD94365F3EA}"/>
    <cellStyle name="Millares 656 2 4 3 5" xfId="47575" xr:uid="{644E2BC3-57E7-4873-AD71-FE8ABFC3C21B}"/>
    <cellStyle name="Millares 656 2 4 4" xfId="3625" xr:uid="{3E8C11EA-2627-425C-92F0-5C28C82AF47F}"/>
    <cellStyle name="Millares 656 2 4 4 2" xfId="7868" xr:uid="{DA46F9A6-66CF-451E-8DB2-D7314ECD9C88}"/>
    <cellStyle name="Millares 656 2 4 4 2 2" xfId="19320" xr:uid="{D2A18C1E-6C8E-441C-9824-754201F970DB}"/>
    <cellStyle name="Millares 656 2 4 4 2 2 2" xfId="42214" xr:uid="{5F801602-A629-4720-B90B-A78356F19AB8}"/>
    <cellStyle name="Millares 656 2 4 4 2 3" xfId="30773" xr:uid="{FF4C36D8-6F17-4CD0-A704-0B56213FB175}"/>
    <cellStyle name="Millares 656 2 4 4 2 4" xfId="53655" xr:uid="{74A21527-55B4-4690-95BE-105F3210ACB4}"/>
    <cellStyle name="Millares 656 2 4 4 3" xfId="15078" xr:uid="{E84435CE-EFB3-4C07-9BEF-ED1AF0D48FDF}"/>
    <cellStyle name="Millares 656 2 4 4 3 2" xfId="37972" xr:uid="{5BD943C3-3EB9-4F87-81C8-EAB8A28D7FA4}"/>
    <cellStyle name="Millares 656 2 4 4 4" xfId="26531" xr:uid="{ED6F8C12-B1DC-4754-A9C8-7A8CD0D79891}"/>
    <cellStyle name="Millares 656 2 4 4 5" xfId="49413" xr:uid="{568D4DDD-4460-4BCF-A71F-39B03A4A40C9}"/>
    <cellStyle name="Millares 656 2 4 5" xfId="4712" xr:uid="{B1F62F7D-0618-4403-89B6-64B524A492C3}"/>
    <cellStyle name="Millares 656 2 4 5 2" xfId="16164" xr:uid="{58F14C01-AADA-4A4C-9B48-C32F20438EBC}"/>
    <cellStyle name="Millares 656 2 4 5 2 2" xfId="39058" xr:uid="{4A11CF96-C3CD-438F-ACA7-70ECF6101809}"/>
    <cellStyle name="Millares 656 2 4 5 3" xfId="27617" xr:uid="{05B29E44-9F76-4884-9629-0BDC051FB0D4}"/>
    <cellStyle name="Millares 656 2 4 5 4" xfId="50499" xr:uid="{1030BFB4-E159-40E1-97F9-C95925E45F33}"/>
    <cellStyle name="Millares 656 2 4 6" xfId="9773" xr:uid="{5A1E9516-A9D8-46E9-A896-B8AAD5B49079}"/>
    <cellStyle name="Millares 656 2 4 6 2" xfId="21216" xr:uid="{676C26CA-B0EF-4251-BFE3-227C795B2F2F}"/>
    <cellStyle name="Millares 656 2 4 6 2 2" xfId="44110" xr:uid="{A670E2BC-322D-4170-9D4A-EAF04FBED7AA}"/>
    <cellStyle name="Millares 656 2 4 6 3" xfId="32669" xr:uid="{5D02DE57-1805-4F60-A2F4-6FB747ADC0B8}"/>
    <cellStyle name="Millares 656 2 4 7" xfId="10857" xr:uid="{77D196BE-244A-489E-9141-837A6455F7EC}"/>
    <cellStyle name="Millares 656 2 4 7 2" xfId="22300" xr:uid="{1CA9EC51-F5B1-4E37-9B42-7F55DACC44B0}"/>
    <cellStyle name="Millares 656 2 4 7 2 2" xfId="45194" xr:uid="{7D3C86FB-FEF0-445A-AEDC-27C4EA1B0589}"/>
    <cellStyle name="Millares 656 2 4 7 3" xfId="33753" xr:uid="{69DB3BC9-489C-4A1F-A6D4-10B82A4B6499}"/>
    <cellStyle name="Millares 656 2 4 8" xfId="11922" xr:uid="{5A7B13F7-A517-4834-A0D5-A3E98302152C}"/>
    <cellStyle name="Millares 656 2 4 8 2" xfId="34816" xr:uid="{1C535C61-5B55-4579-9B88-D7467D4601B6}"/>
    <cellStyle name="Millares 656 2 4 9" xfId="23375" xr:uid="{50C79CD2-6882-4345-AECC-12F1CED4DEB8}"/>
    <cellStyle name="Millares 656 2 5" xfId="727" xr:uid="{310687B0-E583-40D8-B863-9BEB1BC11BBC}"/>
    <cellStyle name="Millares 656 2 5 2" xfId="2044" xr:uid="{AA58ECCB-10FA-43F7-BE4D-2F2D742785AF}"/>
    <cellStyle name="Millares 656 2 5 2 2" xfId="6292" xr:uid="{82BD121F-60D4-46F7-BE92-6B20F6B91B3B}"/>
    <cellStyle name="Millares 656 2 5 2 2 2" xfId="17744" xr:uid="{8C47F23C-2EB2-408E-BFB6-628F091677BC}"/>
    <cellStyle name="Millares 656 2 5 2 2 2 2" xfId="40638" xr:uid="{92AF74D7-368A-4255-9714-A9DD6F02260C}"/>
    <cellStyle name="Millares 656 2 5 2 2 3" xfId="29197" xr:uid="{6ADC22B5-C59D-4D41-988C-A5A315B85E3A}"/>
    <cellStyle name="Millares 656 2 5 2 2 4" xfId="52079" xr:uid="{7AEF1B4A-6EF8-4F6C-B0D9-9880C2839331}"/>
    <cellStyle name="Millares 656 2 5 2 3" xfId="13502" xr:uid="{D1D629DD-D8A6-424D-AD93-501D057157B1}"/>
    <cellStyle name="Millares 656 2 5 2 3 2" xfId="36396" xr:uid="{7A339AB0-60CD-4909-855C-F6CE92B70DF2}"/>
    <cellStyle name="Millares 656 2 5 2 4" xfId="24955" xr:uid="{751DEAF4-5F9C-4DB4-BD79-84202E26E670}"/>
    <cellStyle name="Millares 656 2 5 2 5" xfId="47838" xr:uid="{5F554194-5393-448C-811D-41A234AAA1AF}"/>
    <cellStyle name="Millares 656 2 5 3" xfId="3888" xr:uid="{8C4C801A-769F-442F-BF86-EDA7E2274DC0}"/>
    <cellStyle name="Millares 656 2 5 3 2" xfId="8131" xr:uid="{2C87EA29-8B44-4D3E-A819-2A1B59827D76}"/>
    <cellStyle name="Millares 656 2 5 3 2 2" xfId="19583" xr:uid="{0F48BAF9-8C09-4E8C-A055-59B411FDA17E}"/>
    <cellStyle name="Millares 656 2 5 3 2 2 2" xfId="42477" xr:uid="{5AD2637A-B611-47E6-A969-965458ECAF92}"/>
    <cellStyle name="Millares 656 2 5 3 2 3" xfId="31036" xr:uid="{766BF3D9-4FCF-4870-AF81-39AC6DD76EBD}"/>
    <cellStyle name="Millares 656 2 5 3 2 4" xfId="53918" xr:uid="{22B4DFFA-2F7F-415F-B78B-FDD137F64092}"/>
    <cellStyle name="Millares 656 2 5 3 3" xfId="15341" xr:uid="{A5B0B85B-2CE9-42F2-8F02-0296071AD6E6}"/>
    <cellStyle name="Millares 656 2 5 3 3 2" xfId="38235" xr:uid="{477FBEF4-1990-47C3-81A5-9790B06AE9B1}"/>
    <cellStyle name="Millares 656 2 5 3 4" xfId="26794" xr:uid="{EEE5BAB7-41EE-4CEA-A905-E82339B3A78E}"/>
    <cellStyle name="Millares 656 2 5 3 5" xfId="49676" xr:uid="{7F715005-41A0-494D-8DCD-EBE0FE798A0D}"/>
    <cellStyle name="Millares 656 2 5 4" xfId="4975" xr:uid="{6E05B5E8-376C-40D6-A441-515E9AC71F61}"/>
    <cellStyle name="Millares 656 2 5 4 2" xfId="16427" xr:uid="{F0F9314E-FA1A-437C-BFFE-3FF3645FFA5C}"/>
    <cellStyle name="Millares 656 2 5 4 2 2" xfId="39321" xr:uid="{86AE190E-1396-43B5-BC91-BABD3C9B38F0}"/>
    <cellStyle name="Millares 656 2 5 4 3" xfId="27880" xr:uid="{DCDF26AD-DC9F-40FA-B3E9-88C54C4A9AE6}"/>
    <cellStyle name="Millares 656 2 5 4 4" xfId="50762" xr:uid="{7F07ACCD-5C9F-4E7A-9A31-D13A21484F04}"/>
    <cellStyle name="Millares 656 2 5 5" xfId="10036" xr:uid="{7CFB5AC4-FF24-498F-A821-3506EFEA43CC}"/>
    <cellStyle name="Millares 656 2 5 5 2" xfId="21479" xr:uid="{E9FE5D89-F533-48AD-B5D7-E85866A85840}"/>
    <cellStyle name="Millares 656 2 5 5 2 2" xfId="44373" xr:uid="{C3F4D85E-65E1-4D65-B4B1-2D7B0F40DE8E}"/>
    <cellStyle name="Millares 656 2 5 5 3" xfId="32932" xr:uid="{259178C8-D49F-45E8-A365-DC0DE9124CAD}"/>
    <cellStyle name="Millares 656 2 5 6" xfId="11120" xr:uid="{A3D17E7E-DB02-4A74-A5EF-C2CCADA95948}"/>
    <cellStyle name="Millares 656 2 5 6 2" xfId="22563" xr:uid="{6CCE1D6C-7EFB-4379-913A-D4F3D40E4B6D}"/>
    <cellStyle name="Millares 656 2 5 6 2 2" xfId="45457" xr:uid="{EF2D341C-4A93-4A33-AB1A-48452EEB2AFC}"/>
    <cellStyle name="Millares 656 2 5 6 3" xfId="34016" xr:uid="{A6881F35-CBE5-4DF0-8853-87202CE1FDD0}"/>
    <cellStyle name="Millares 656 2 5 7" xfId="12185" xr:uid="{B294D1A4-BFD6-498E-A59F-92264E0270D3}"/>
    <cellStyle name="Millares 656 2 5 7 2" xfId="35079" xr:uid="{77ECD835-F9B1-4E1A-8D04-816A4BCC9CA8}"/>
    <cellStyle name="Millares 656 2 5 8" xfId="23638" xr:uid="{132A876E-A8CD-4965-B08D-20EF7C9C32D0}"/>
    <cellStyle name="Millares 656 2 5 9" xfId="46521" xr:uid="{A3905CC6-FBE5-4B73-899E-F12B944C01AF}"/>
    <cellStyle name="Millares 656 2 6" xfId="1255" xr:uid="{47122F5F-207C-4ECF-9789-4ACE46AF6FC3}"/>
    <cellStyle name="Millares 656 2 6 2" xfId="2572" xr:uid="{8BC2B872-9AF4-4423-BF0F-FEEE53D7ACF7}"/>
    <cellStyle name="Millares 656 2 6 2 2" xfId="6820" xr:uid="{09F06EFC-E621-4D20-BF85-70AFE7AEF594}"/>
    <cellStyle name="Millares 656 2 6 2 2 2" xfId="18272" xr:uid="{3564EDF8-4D19-4774-8327-36F88046D565}"/>
    <cellStyle name="Millares 656 2 6 2 2 2 2" xfId="41166" xr:uid="{EF1708FE-FC43-44DA-AC2A-A82AC1E96E75}"/>
    <cellStyle name="Millares 656 2 6 2 2 3" xfId="29725" xr:uid="{D419C121-4A59-4D19-BB5E-F10E4DF4C1F9}"/>
    <cellStyle name="Millares 656 2 6 2 2 4" xfId="52607" xr:uid="{B5109691-8FE4-426F-BA91-8D1068B1621C}"/>
    <cellStyle name="Millares 656 2 6 2 3" xfId="14030" xr:uid="{BB5EEF01-E67F-48CE-8E91-092F46DF9DEF}"/>
    <cellStyle name="Millares 656 2 6 2 3 2" xfId="36924" xr:uid="{2484C100-A945-455C-833F-ED16E4E9C152}"/>
    <cellStyle name="Millares 656 2 6 2 4" xfId="25483" xr:uid="{25B7C83C-F8FF-4AC6-ABF5-9A1B33D40AA6}"/>
    <cellStyle name="Millares 656 2 6 2 5" xfId="48366" xr:uid="{8BD14F55-5947-403B-AA27-1BDA391C6B12}"/>
    <cellStyle name="Millares 656 2 6 3" xfId="5503" xr:uid="{35A0085B-543C-4873-A4D8-C1BD1D254508}"/>
    <cellStyle name="Millares 656 2 6 3 2" xfId="16955" xr:uid="{75145E2B-5A56-4D92-8C34-FEF3FE7827FD}"/>
    <cellStyle name="Millares 656 2 6 3 2 2" xfId="39849" xr:uid="{3533AE18-9FA2-4752-8E1C-7A2B86EC7752}"/>
    <cellStyle name="Millares 656 2 6 3 3" xfId="28408" xr:uid="{87F01C78-8712-4C36-96A7-695989BA5F5E}"/>
    <cellStyle name="Millares 656 2 6 3 4" xfId="51290" xr:uid="{4DDB4C5F-1143-4E2E-8D9E-97F154D61096}"/>
    <cellStyle name="Millares 656 2 6 4" xfId="12713" xr:uid="{5C1C8128-B4DB-4AFE-9670-F7045D759C60}"/>
    <cellStyle name="Millares 656 2 6 4 2" xfId="35607" xr:uid="{A1391446-A0F9-4FCD-AA5A-169B6C1F9CAE}"/>
    <cellStyle name="Millares 656 2 6 5" xfId="24166" xr:uid="{ED5BD9C0-0B1F-48D1-912D-7DA3A05256A2}"/>
    <cellStyle name="Millares 656 2 6 6" xfId="47049" xr:uid="{4F384FC6-022F-470F-9E46-C16F844BCC3C}"/>
    <cellStyle name="Millares 656 2 7" xfId="1518" xr:uid="{075092AB-80A8-4C87-8E9E-89275179D234}"/>
    <cellStyle name="Millares 656 2 7 2" xfId="5766" xr:uid="{55965225-0CEF-474D-B48A-F39137699B35}"/>
    <cellStyle name="Millares 656 2 7 2 2" xfId="17218" xr:uid="{E75C5704-1341-4ED5-8700-A4498FA4BC80}"/>
    <cellStyle name="Millares 656 2 7 2 2 2" xfId="40112" xr:uid="{50918B0D-7AE9-4F70-A758-DE7D38E10762}"/>
    <cellStyle name="Millares 656 2 7 2 3" xfId="28671" xr:uid="{1D3E9D86-0ECC-4E92-89EB-0D12E23A6739}"/>
    <cellStyle name="Millares 656 2 7 2 4" xfId="51553" xr:uid="{73B2F7DC-DF50-4F55-98E8-25BA6FBC390A}"/>
    <cellStyle name="Millares 656 2 7 3" xfId="12976" xr:uid="{2CE46C40-1FE4-4826-999A-5051E81B8974}"/>
    <cellStyle name="Millares 656 2 7 3 2" xfId="35870" xr:uid="{73435812-A148-41D1-8A7C-862B6A471736}"/>
    <cellStyle name="Millares 656 2 7 4" xfId="24429" xr:uid="{8B6B75CE-60E3-445E-B52E-0E6B717DBF2B}"/>
    <cellStyle name="Millares 656 2 7 5" xfId="47312" xr:uid="{8A878E9A-3A4F-4B16-BEC3-8E4F9A46DFC5}"/>
    <cellStyle name="Millares 656 2 8" xfId="2840" xr:uid="{7D2DF600-42F0-4FAC-93F2-360EF9AAAE4B}"/>
    <cellStyle name="Millares 656 2 8 2" xfId="7084" xr:uid="{19A877EC-4ABA-4CB8-AF9D-CDA12682136E}"/>
    <cellStyle name="Millares 656 2 8 2 2" xfId="18536" xr:uid="{3035C744-6ECF-4BDD-8619-689E4772160B}"/>
    <cellStyle name="Millares 656 2 8 2 2 2" xfId="41430" xr:uid="{AE234E57-AB09-4F9B-ABF2-1CA8DFA9AF1D}"/>
    <cellStyle name="Millares 656 2 8 2 3" xfId="29989" xr:uid="{7E714263-310A-4299-97A4-6EA383461E13}"/>
    <cellStyle name="Millares 656 2 8 2 4" xfId="52871" xr:uid="{D066834B-3D46-48FC-95B5-45E5C7445970}"/>
    <cellStyle name="Millares 656 2 8 3" xfId="14294" xr:uid="{BD392890-DA0A-4347-948C-646F90C9C376}"/>
    <cellStyle name="Millares 656 2 8 3 2" xfId="37188" xr:uid="{3DE0A94C-3199-4E9C-8FA6-03D80F97132C}"/>
    <cellStyle name="Millares 656 2 8 4" xfId="25747" xr:uid="{C69BCAD1-17B1-465B-9561-5A5D3D64E318}"/>
    <cellStyle name="Millares 656 2 8 5" xfId="48629" xr:uid="{03589CFA-ACC6-4DF2-9888-7C36F37F10A5}"/>
    <cellStyle name="Millares 656 2 9" xfId="3100" xr:uid="{D3FC5B60-E849-4342-9DD1-C41A5F8ABCAA}"/>
    <cellStyle name="Millares 656 2 9 2" xfId="7343" xr:uid="{DAE063DE-2229-49DE-8424-CE62C135FA91}"/>
    <cellStyle name="Millares 656 2 9 2 2" xfId="18795" xr:uid="{AED8DE5C-B19D-4FC7-A5E6-BA420D10F394}"/>
    <cellStyle name="Millares 656 2 9 2 2 2" xfId="41689" xr:uid="{B83AC29A-4FCF-46FD-8807-CA779779773E}"/>
    <cellStyle name="Millares 656 2 9 2 3" xfId="30248" xr:uid="{2AEDD54F-9DD4-42C4-A13D-4A48730E4839}"/>
    <cellStyle name="Millares 656 2 9 2 4" xfId="53130" xr:uid="{761E38BE-6D63-4183-9D12-C0A1579F9FF2}"/>
    <cellStyle name="Millares 656 2 9 3" xfId="14553" xr:uid="{65D678E3-6E67-4CC7-B0CE-23EFCC9F2754}"/>
    <cellStyle name="Millares 656 2 9 3 2" xfId="37447" xr:uid="{68BF3949-0703-4997-A741-61F0999A907C}"/>
    <cellStyle name="Millares 656 2 9 4" xfId="26006" xr:uid="{E7177778-F407-4A8C-98EC-7EF50BCFD149}"/>
    <cellStyle name="Millares 656 2 9 5" xfId="48888" xr:uid="{FE54DE48-1A9A-492A-95FA-DCCC6B280B4D}"/>
    <cellStyle name="Millares 656 3" xfId="196" xr:uid="{CBB7AD26-CBEA-4874-82CE-F71CB447539C}"/>
    <cellStyle name="Millares 656 3 10" xfId="4444" xr:uid="{6886E2FB-78BA-4D6E-A897-BF0CA7D8FC40}"/>
    <cellStyle name="Millares 656 3 10 2" xfId="15896" xr:uid="{D4B2A638-E10A-49E7-9595-810EAAF76C3E}"/>
    <cellStyle name="Millares 656 3 10 2 2" xfId="38790" xr:uid="{1CC3E8B6-DE5B-4F37-8C9C-93C867594E2D}"/>
    <cellStyle name="Millares 656 3 10 3" xfId="27349" xr:uid="{CB623A61-B2A2-4E06-8B3F-53174A6E87FD}"/>
    <cellStyle name="Millares 656 3 10 4" xfId="50231" xr:uid="{1FC37F0A-3526-4922-A978-0DF5B669C64C}"/>
    <cellStyle name="Millares 656 3 11" xfId="8728" xr:uid="{6700F0F9-BEE5-4F10-87C2-1B2E6B3D7867}"/>
    <cellStyle name="Millares 656 3 11 2" xfId="20172" xr:uid="{1B6F5829-1540-442C-BD63-B1B8EF53A390}"/>
    <cellStyle name="Millares 656 3 11 2 2" xfId="43066" xr:uid="{5485BA94-F845-48C0-8391-6081A868B721}"/>
    <cellStyle name="Millares 656 3 11 3" xfId="31625" xr:uid="{A196D3E3-2715-4905-A722-D3A9A7D891E1}"/>
    <cellStyle name="Millares 656 3 11 4" xfId="54507" xr:uid="{D8AB1E8C-C0B0-4B2D-B78E-70D815CE68F3}"/>
    <cellStyle name="Millares 656 3 12" xfId="8989" xr:uid="{96FE5F67-DA91-4418-BE51-0DEA258D21FC}"/>
    <cellStyle name="Millares 656 3 12 2" xfId="20433" xr:uid="{33BE43AB-ABAA-4041-866E-94B01CC75FD6}"/>
    <cellStyle name="Millares 656 3 12 2 2" xfId="43327" xr:uid="{33216EE0-ACBA-42A2-B206-FC745A0641D6}"/>
    <cellStyle name="Millares 656 3 12 3" xfId="31886" xr:uid="{F40B36EF-96D6-44F1-A7D9-C737FAE9EBE1}"/>
    <cellStyle name="Millares 656 3 12 4" xfId="54768" xr:uid="{38C869DE-5018-4B25-AD50-E3B5A68DA20F}"/>
    <cellStyle name="Millares 656 3 13" xfId="9256" xr:uid="{2386FFF5-BA88-478D-8E86-829B665DEFAD}"/>
    <cellStyle name="Millares 656 3 13 2" xfId="20700" xr:uid="{2B01F434-AA2A-4449-BE1D-42ED0C3BF8C8}"/>
    <cellStyle name="Millares 656 3 13 2 2" xfId="43594" xr:uid="{7B4EBEE4-A742-472D-89AA-66C5A727FDA6}"/>
    <cellStyle name="Millares 656 3 13 3" xfId="32153" xr:uid="{FE16B40D-59A6-443E-810E-1DAFBAD957B5}"/>
    <cellStyle name="Millares 656 3 13 4" xfId="55035" xr:uid="{0683FB28-0AFC-4FC0-A239-BB9872440B33}"/>
    <cellStyle name="Millares 656 3 14" xfId="9527" xr:uid="{E101CB14-9AC4-42DC-BE71-21D0543BB61E}"/>
    <cellStyle name="Millares 656 3 14 2" xfId="20970" xr:uid="{8E3B7A44-657D-4F37-9BFE-CDFD45471045}"/>
    <cellStyle name="Millares 656 3 14 2 2" xfId="43864" xr:uid="{87E53C03-9378-465A-91D8-91338B4FA3E0}"/>
    <cellStyle name="Millares 656 3 14 3" xfId="32423" xr:uid="{AB404BC6-DB06-468A-A165-C6EF00BEDBEE}"/>
    <cellStyle name="Millares 656 3 15" xfId="10613" xr:uid="{94B92E83-A849-4A23-8AA8-412F3D487EFA}"/>
    <cellStyle name="Millares 656 3 15 2" xfId="22056" xr:uid="{03CE8820-7729-4C44-88F7-75A4C25C1D54}"/>
    <cellStyle name="Millares 656 3 15 2 2" xfId="44950" xr:uid="{02D61724-F85D-40FA-80A8-D0617EAECCE9}"/>
    <cellStyle name="Millares 656 3 15 3" xfId="33509" xr:uid="{9E4FC533-14FE-472C-9BDC-545587F2F749}"/>
    <cellStyle name="Millares 656 3 16" xfId="11678" xr:uid="{E0A1002A-1A9A-4F65-AF6C-4A7539EA2D4D}"/>
    <cellStyle name="Millares 656 3 16 2" xfId="34572" xr:uid="{E0F14147-0515-439C-9512-2E14222F26C6}"/>
    <cellStyle name="Millares 656 3 17" xfId="23131" xr:uid="{2509603C-6F92-4BB3-A6CC-732AFA303D25}"/>
    <cellStyle name="Millares 656 3 18" xfId="46014" xr:uid="{0028B256-3854-4ED7-ABD5-2E7067E7B2E0}"/>
    <cellStyle name="Millares 656 3 2" xfId="335" xr:uid="{5DC8BC6A-DEEF-4750-B95E-03C9529C381E}"/>
    <cellStyle name="Millares 656 3 2 10" xfId="8844" xr:uid="{6502A202-D6BC-4478-8372-849DF1F4F2E4}"/>
    <cellStyle name="Millares 656 3 2 10 2" xfId="20288" xr:uid="{CDD4CDAA-F318-4DF6-8023-8310907F6AE9}"/>
    <cellStyle name="Millares 656 3 2 10 2 2" xfId="43182" xr:uid="{729D8A00-B242-48C8-8F5D-90A3A70297D6}"/>
    <cellStyle name="Millares 656 3 2 10 3" xfId="31741" xr:uid="{C61D8E44-4568-4058-AAF0-F06AD013C0F5}"/>
    <cellStyle name="Millares 656 3 2 10 4" xfId="54623" xr:uid="{FF3B7FE6-6172-45B2-AEB4-355319110183}"/>
    <cellStyle name="Millares 656 3 2 11" xfId="9106" xr:uid="{AD3210CC-1D6C-45FD-B543-AFC4650E4183}"/>
    <cellStyle name="Millares 656 3 2 11 2" xfId="20550" xr:uid="{55846C45-E8A4-4EDE-AD97-534F836DCE7B}"/>
    <cellStyle name="Millares 656 3 2 11 2 2" xfId="43444" xr:uid="{B0B8BD2B-789F-457A-8713-D9D38B8F7E1D}"/>
    <cellStyle name="Millares 656 3 2 11 3" xfId="32003" xr:uid="{2D9FEB50-179B-4DF4-B27C-470B851A5490}"/>
    <cellStyle name="Millares 656 3 2 11 4" xfId="54885" xr:uid="{B2EA8EE5-218D-4493-95D9-91CD98223D8C}"/>
    <cellStyle name="Millares 656 3 2 12" xfId="9373" xr:uid="{A13E6A24-7C7E-4F4C-896D-6A52793BF949}"/>
    <cellStyle name="Millares 656 3 2 12 2" xfId="20817" xr:uid="{8A07CA81-119D-41A5-BC64-5211E012A19C}"/>
    <cellStyle name="Millares 656 3 2 12 2 2" xfId="43711" xr:uid="{7726F498-4582-4B78-959A-268EE6C88621}"/>
    <cellStyle name="Millares 656 3 2 12 3" xfId="32270" xr:uid="{0BF3BAC4-C595-40D0-ADF5-4321826609AA}"/>
    <cellStyle name="Millares 656 3 2 12 4" xfId="55152" xr:uid="{AFDEC2F4-2D93-45EA-9D3F-30D958C912C9}"/>
    <cellStyle name="Millares 656 3 2 13" xfId="9645" xr:uid="{FBCB036D-A832-4B32-914A-551E73B7C8E4}"/>
    <cellStyle name="Millares 656 3 2 13 2" xfId="21088" xr:uid="{51A0AE66-35E9-4ACD-A55E-F4BBFF40FC75}"/>
    <cellStyle name="Millares 656 3 2 13 2 2" xfId="43982" xr:uid="{AB94C196-593C-4FAE-9608-2C192E45B2C4}"/>
    <cellStyle name="Millares 656 3 2 13 3" xfId="32541" xr:uid="{5D80518C-044C-4677-9FE8-883CBE471AE8}"/>
    <cellStyle name="Millares 656 3 2 14" xfId="10729" xr:uid="{E8E9B306-405F-48CB-9ADF-4D9C74526C39}"/>
    <cellStyle name="Millares 656 3 2 14 2" xfId="22172" xr:uid="{B87F281E-F91D-4ED7-B00F-8FD78EEFB319}"/>
    <cellStyle name="Millares 656 3 2 14 2 2" xfId="45066" xr:uid="{FA4A1D95-C480-4D6E-8CAE-F3EA20DA4DA6}"/>
    <cellStyle name="Millares 656 3 2 14 3" xfId="33625" xr:uid="{426141E6-439C-43B6-9647-0EA5C50F512F}"/>
    <cellStyle name="Millares 656 3 2 15" xfId="11794" xr:uid="{79D17619-1E5D-4A97-ADEE-6F430270A5EE}"/>
    <cellStyle name="Millares 656 3 2 15 2" xfId="34688" xr:uid="{C70C2F04-8D0A-4F5D-A6E9-1F0AE8C5A674}"/>
    <cellStyle name="Millares 656 3 2 16" xfId="23247" xr:uid="{5258F77C-5EDC-4486-89E5-D85632FAD601}"/>
    <cellStyle name="Millares 656 3 2 17" xfId="46130" xr:uid="{DE0D6B69-8091-4141-B0ED-086A3E95A735}"/>
    <cellStyle name="Millares 656 3 2 2" xfId="598" xr:uid="{F7B8F449-AB46-4497-BBF6-848FFB4C5816}"/>
    <cellStyle name="Millares 656 3 2 2 10" xfId="46393" xr:uid="{353E63E1-711C-46B8-8E54-E1CF6113CF87}"/>
    <cellStyle name="Millares 656 3 2 2 2" xfId="1126" xr:uid="{2E2F226C-CE62-483D-9838-1BB05081FEFB}"/>
    <cellStyle name="Millares 656 3 2 2 2 2" xfId="2443" xr:uid="{F0CED25F-583E-4378-B2F1-D20FF0ADE062}"/>
    <cellStyle name="Millares 656 3 2 2 2 2 2" xfId="6691" xr:uid="{D0975166-E9B7-4822-A49A-9CA905C9EDAF}"/>
    <cellStyle name="Millares 656 3 2 2 2 2 2 2" xfId="18143" xr:uid="{3DE72808-E755-4788-8AA3-C49E3B964D6A}"/>
    <cellStyle name="Millares 656 3 2 2 2 2 2 2 2" xfId="41037" xr:uid="{324773CE-F9AA-4459-AA89-FAB26F11CAE8}"/>
    <cellStyle name="Millares 656 3 2 2 2 2 2 3" xfId="29596" xr:uid="{721DA27F-8A08-44E7-9CE0-350CA3EF1FA1}"/>
    <cellStyle name="Millares 656 3 2 2 2 2 2 4" xfId="52478" xr:uid="{BA3A14F9-E7E4-4FFA-91FD-981C3EC7CF08}"/>
    <cellStyle name="Millares 656 3 2 2 2 2 3" xfId="13901" xr:uid="{BE853603-5B7A-484A-81DB-91C71C1E3A65}"/>
    <cellStyle name="Millares 656 3 2 2 2 2 3 2" xfId="36795" xr:uid="{D1B2E127-8B9C-4B7B-B4D1-78897A4073C0}"/>
    <cellStyle name="Millares 656 3 2 2 2 2 4" xfId="25354" xr:uid="{B9CD1682-9CE3-4C7C-8524-F3BED1F179A4}"/>
    <cellStyle name="Millares 656 3 2 2 2 2 5" xfId="48237" xr:uid="{EABB11A5-165C-412E-A3B1-20F3304A1AC2}"/>
    <cellStyle name="Millares 656 3 2 2 2 3" xfId="4287" xr:uid="{5E5F4529-79FD-47E6-8DA4-9F156075F6D9}"/>
    <cellStyle name="Millares 656 3 2 2 2 3 2" xfId="8530" xr:uid="{42502AA0-77C0-4F13-A73E-79FEA586EE91}"/>
    <cellStyle name="Millares 656 3 2 2 2 3 2 2" xfId="19982" xr:uid="{50EF435B-A64B-43EC-957D-5E79FD5B179D}"/>
    <cellStyle name="Millares 656 3 2 2 2 3 2 2 2" xfId="42876" xr:uid="{FD626D3B-97D6-45BD-917E-17E1BB3C2A73}"/>
    <cellStyle name="Millares 656 3 2 2 2 3 2 3" xfId="31435" xr:uid="{63FBC4EF-345E-439F-88AC-40009ACEAC67}"/>
    <cellStyle name="Millares 656 3 2 2 2 3 2 4" xfId="54317" xr:uid="{982D850E-5F6A-4DA2-A5AF-B439931371D9}"/>
    <cellStyle name="Millares 656 3 2 2 2 3 3" xfId="15740" xr:uid="{CA66D473-7F57-4D1E-8855-F0C5CA9367EC}"/>
    <cellStyle name="Millares 656 3 2 2 2 3 3 2" xfId="38634" xr:uid="{64EC1F60-DB66-4AB5-93C9-E1DE97F36E16}"/>
    <cellStyle name="Millares 656 3 2 2 2 3 4" xfId="27193" xr:uid="{5C6A2D8F-D26F-4B89-9EF5-40C9980AD21D}"/>
    <cellStyle name="Millares 656 3 2 2 2 3 5" xfId="50075" xr:uid="{41F2AEE9-0D7E-4CFF-9979-ECE7521537A2}"/>
    <cellStyle name="Millares 656 3 2 2 2 4" xfId="5374" xr:uid="{D81809F8-EB9F-4482-BCC1-EC4658DDEB70}"/>
    <cellStyle name="Millares 656 3 2 2 2 4 2" xfId="16826" xr:uid="{6809A443-8BFF-46D8-BF15-A562B4E93ADC}"/>
    <cellStyle name="Millares 656 3 2 2 2 4 2 2" xfId="39720" xr:uid="{4CEEA553-907C-4BF6-8F79-1CB8BE7A2936}"/>
    <cellStyle name="Millares 656 3 2 2 2 4 3" xfId="28279" xr:uid="{6420EEC3-3AA2-42B0-B934-09BD7FAEF09F}"/>
    <cellStyle name="Millares 656 3 2 2 2 4 4" xfId="51161" xr:uid="{911F302E-26FA-4630-8ED7-E46141D3EA41}"/>
    <cellStyle name="Millares 656 3 2 2 2 5" xfId="10435" xr:uid="{C9A5740B-389B-47B6-AB40-9725B747A6E6}"/>
    <cellStyle name="Millares 656 3 2 2 2 5 2" xfId="21878" xr:uid="{EE71EBD9-A657-470B-80CC-9DDD99914070}"/>
    <cellStyle name="Millares 656 3 2 2 2 5 2 2" xfId="44772" xr:uid="{72657022-E41D-459A-97BE-0F4A8385246F}"/>
    <cellStyle name="Millares 656 3 2 2 2 5 3" xfId="33331" xr:uid="{F42E8EC7-709D-46F4-8DBA-7F9CE2233F9C}"/>
    <cellStyle name="Millares 656 3 2 2 2 6" xfId="11519" xr:uid="{F2E70DB7-17E3-4EC0-887F-EE6B9D7B67DB}"/>
    <cellStyle name="Millares 656 3 2 2 2 6 2" xfId="22962" xr:uid="{EBB35978-2B10-4121-B1A8-FE2700545C24}"/>
    <cellStyle name="Millares 656 3 2 2 2 6 2 2" xfId="45856" xr:uid="{F35F1F5F-2ED8-4CA4-8A5D-ABCD4C857FAE}"/>
    <cellStyle name="Millares 656 3 2 2 2 6 3" xfId="34415" xr:uid="{F7DC1D8A-2AA5-418B-AD9C-5659184CAC72}"/>
    <cellStyle name="Millares 656 3 2 2 2 7" xfId="12584" xr:uid="{B0509EB3-7240-4B03-8EB2-8124AB447C31}"/>
    <cellStyle name="Millares 656 3 2 2 2 7 2" xfId="35478" xr:uid="{B30206A6-7F88-4879-9034-497D271AEFF8}"/>
    <cellStyle name="Millares 656 3 2 2 2 8" xfId="24037" xr:uid="{F9D5521A-12B2-4C1E-927F-DF5C7B531EA8}"/>
    <cellStyle name="Millares 656 3 2 2 2 9" xfId="46920" xr:uid="{848259D9-12D0-4A57-AED2-B97A89F1E665}"/>
    <cellStyle name="Millares 656 3 2 2 3" xfId="1916" xr:uid="{AD3330E5-D6E1-489A-8C65-6F836E64BAE1}"/>
    <cellStyle name="Millares 656 3 2 2 3 2" xfId="6164" xr:uid="{33B87DDE-A43E-4ECD-9046-10945E72315A}"/>
    <cellStyle name="Millares 656 3 2 2 3 2 2" xfId="17616" xr:uid="{E4402DFC-9D16-42A6-A5A7-74AAB0345089}"/>
    <cellStyle name="Millares 656 3 2 2 3 2 2 2" xfId="40510" xr:uid="{F7BE7EC6-57E1-4BB0-9D4A-007FB76700CC}"/>
    <cellStyle name="Millares 656 3 2 2 3 2 3" xfId="29069" xr:uid="{D5F4A0D6-DC82-4405-91E5-CE767F4D0337}"/>
    <cellStyle name="Millares 656 3 2 2 3 2 4" xfId="51951" xr:uid="{AA33B35E-6826-477B-B13B-B3D5A9400350}"/>
    <cellStyle name="Millares 656 3 2 2 3 3" xfId="13374" xr:uid="{6F5DEE5B-8096-499C-8DB5-56B552FF38DF}"/>
    <cellStyle name="Millares 656 3 2 2 3 3 2" xfId="36268" xr:uid="{E8DF73FD-7DA8-4DCD-B870-C2E196EC6C13}"/>
    <cellStyle name="Millares 656 3 2 2 3 4" xfId="24827" xr:uid="{B7818B0F-DDE6-4E1B-8E7C-76BAEF4DF436}"/>
    <cellStyle name="Millares 656 3 2 2 3 5" xfId="47710" xr:uid="{9961A5EF-0EA0-44B8-9468-75A68423BFEB}"/>
    <cellStyle name="Millares 656 3 2 2 4" xfId="3760" xr:uid="{6B85B0B5-9C56-46A4-A677-B03A1AC4236F}"/>
    <cellStyle name="Millares 656 3 2 2 4 2" xfId="8003" xr:uid="{363B1DB9-6E60-4557-8F5C-2133974289E0}"/>
    <cellStyle name="Millares 656 3 2 2 4 2 2" xfId="19455" xr:uid="{B0F3A430-1A3B-4A8D-9518-3C20F9D61CB8}"/>
    <cellStyle name="Millares 656 3 2 2 4 2 2 2" xfId="42349" xr:uid="{FFE98CA0-CF0F-47AC-9628-409D17A63B19}"/>
    <cellStyle name="Millares 656 3 2 2 4 2 3" xfId="30908" xr:uid="{DC4CBFCE-B2F7-4A46-80E9-92655DD35111}"/>
    <cellStyle name="Millares 656 3 2 2 4 2 4" xfId="53790" xr:uid="{003BE4F5-1A1B-48C2-9D05-0ECC0EE6674B}"/>
    <cellStyle name="Millares 656 3 2 2 4 3" xfId="15213" xr:uid="{6C79598D-E1CA-4491-ABA4-94F1F683F907}"/>
    <cellStyle name="Millares 656 3 2 2 4 3 2" xfId="38107" xr:uid="{C1D715AA-4A68-4FFD-A763-7AC88DD21243}"/>
    <cellStyle name="Millares 656 3 2 2 4 4" xfId="26666" xr:uid="{76BF9044-FC12-42EB-A8F6-0436ABA7CCF3}"/>
    <cellStyle name="Millares 656 3 2 2 4 5" xfId="49548" xr:uid="{67048E2C-F245-428B-A816-1325DCE7A569}"/>
    <cellStyle name="Millares 656 3 2 2 5" xfId="4847" xr:uid="{A828C407-B019-4B48-A46D-C28C4CE163C2}"/>
    <cellStyle name="Millares 656 3 2 2 5 2" xfId="16299" xr:uid="{ECB29C5B-E1F6-4DCC-A20D-BBCDB60CC5F0}"/>
    <cellStyle name="Millares 656 3 2 2 5 2 2" xfId="39193" xr:uid="{1203239F-67B8-438C-B565-24BF11343A39}"/>
    <cellStyle name="Millares 656 3 2 2 5 3" xfId="27752" xr:uid="{8414B765-31D6-46E6-80FA-6AD2FE310C5E}"/>
    <cellStyle name="Millares 656 3 2 2 5 4" xfId="50634" xr:uid="{FCBB2184-450A-43A0-9248-960585DC2E84}"/>
    <cellStyle name="Millares 656 3 2 2 6" xfId="9908" xr:uid="{59C90054-7F95-4D80-B716-F436D89FD279}"/>
    <cellStyle name="Millares 656 3 2 2 6 2" xfId="21351" xr:uid="{C326B755-BF91-4BA6-A2B4-4F16D8F53E6A}"/>
    <cellStyle name="Millares 656 3 2 2 6 2 2" xfId="44245" xr:uid="{3337EAE0-142E-4650-8E4E-874B11EA4206}"/>
    <cellStyle name="Millares 656 3 2 2 6 3" xfId="32804" xr:uid="{BAD643F5-E7CC-419D-BECC-EADDD3858EEC}"/>
    <cellStyle name="Millares 656 3 2 2 7" xfId="10992" xr:uid="{07B8EAFB-92C6-40FC-A3B0-A5F3324F1E60}"/>
    <cellStyle name="Millares 656 3 2 2 7 2" xfId="22435" xr:uid="{E6EBD921-4AE3-4D74-BCDD-6B3F87E5DCCD}"/>
    <cellStyle name="Millares 656 3 2 2 7 2 2" xfId="45329" xr:uid="{7AC2DE81-B79D-4047-9B72-223278BCF65A}"/>
    <cellStyle name="Millares 656 3 2 2 7 3" xfId="33888" xr:uid="{BA5689C4-2721-41F5-B516-56964D45065D}"/>
    <cellStyle name="Millares 656 3 2 2 8" xfId="12057" xr:uid="{465D7290-2032-4C68-83B7-E1867500A573}"/>
    <cellStyle name="Millares 656 3 2 2 8 2" xfId="34951" xr:uid="{39E2E109-104B-4AC1-93A5-217561480247}"/>
    <cellStyle name="Millares 656 3 2 2 9" xfId="23510" xr:uid="{54A8B5D7-3785-4E91-8704-7CC511BB57B0}"/>
    <cellStyle name="Millares 656 3 2 3" xfId="863" xr:uid="{EF702F54-DD1D-4E2D-B230-B5A68CCF2790}"/>
    <cellStyle name="Millares 656 3 2 3 2" xfId="2180" xr:uid="{FCF131FC-ADF3-436E-94E1-4CDD259282E2}"/>
    <cellStyle name="Millares 656 3 2 3 2 2" xfId="6428" xr:uid="{CD0EA30C-2ECE-4A98-AEC7-F3FFB1FFCEF9}"/>
    <cellStyle name="Millares 656 3 2 3 2 2 2" xfId="17880" xr:uid="{22D08101-07CF-48E7-BE7A-49168BD29223}"/>
    <cellStyle name="Millares 656 3 2 3 2 2 2 2" xfId="40774" xr:uid="{85126B88-A160-4071-BE87-35ABAB1E69F5}"/>
    <cellStyle name="Millares 656 3 2 3 2 2 3" xfId="29333" xr:uid="{32DDC6C9-B7FC-4ACA-B1EA-64A978A07768}"/>
    <cellStyle name="Millares 656 3 2 3 2 2 4" xfId="52215" xr:uid="{F49C28A4-DA3F-471C-A28F-185DEAB39B15}"/>
    <cellStyle name="Millares 656 3 2 3 2 3" xfId="13638" xr:uid="{671F9847-27CA-44C2-B8EE-F0CD5E8F0531}"/>
    <cellStyle name="Millares 656 3 2 3 2 3 2" xfId="36532" xr:uid="{C2958EB3-093B-4728-B15A-E077B3F0333D}"/>
    <cellStyle name="Millares 656 3 2 3 2 4" xfId="25091" xr:uid="{3E6BF8B6-52BE-4454-B5A6-34637BE44804}"/>
    <cellStyle name="Millares 656 3 2 3 2 5" xfId="47974" xr:uid="{CF8BE09F-AF01-439B-94D3-F0164FF37903}"/>
    <cellStyle name="Millares 656 3 2 3 3" xfId="4024" xr:uid="{5B5DD889-9A41-4F07-BB40-194F4A87B475}"/>
    <cellStyle name="Millares 656 3 2 3 3 2" xfId="8267" xr:uid="{172F1084-9D78-4273-9149-373A586F68AA}"/>
    <cellStyle name="Millares 656 3 2 3 3 2 2" xfId="19719" xr:uid="{C844E36A-14DC-4F73-A342-5ADBB1DA4A61}"/>
    <cellStyle name="Millares 656 3 2 3 3 2 2 2" xfId="42613" xr:uid="{D9DF13E8-6679-4073-A3D1-E1A6B6C88D71}"/>
    <cellStyle name="Millares 656 3 2 3 3 2 3" xfId="31172" xr:uid="{3A0CCDA2-7E97-4BB1-85DF-CECCE65F1B67}"/>
    <cellStyle name="Millares 656 3 2 3 3 2 4" xfId="54054" xr:uid="{7D09F133-64AA-47B1-829A-2AD222682364}"/>
    <cellStyle name="Millares 656 3 2 3 3 3" xfId="15477" xr:uid="{B9F8DD6A-8E88-49AE-BBC9-C5BCF1D10FF4}"/>
    <cellStyle name="Millares 656 3 2 3 3 3 2" xfId="38371" xr:uid="{34092176-207C-4ECC-A0A1-6FA72E412228}"/>
    <cellStyle name="Millares 656 3 2 3 3 4" xfId="26930" xr:uid="{998BCB60-1858-4079-A5B0-31E6EFD49D90}"/>
    <cellStyle name="Millares 656 3 2 3 3 5" xfId="49812" xr:uid="{7CC091CE-7661-4DAF-8C84-8D77DADAE6EE}"/>
    <cellStyle name="Millares 656 3 2 3 4" xfId="5111" xr:uid="{7ABB1FC6-6F2B-436B-A4B7-36B46A7DF4A5}"/>
    <cellStyle name="Millares 656 3 2 3 4 2" xfId="16563" xr:uid="{AEAD3CD9-8644-4C29-AAB1-2C867BA63C9B}"/>
    <cellStyle name="Millares 656 3 2 3 4 2 2" xfId="39457" xr:uid="{50891007-2BD0-4ECC-B4C7-4F7F6782BE3F}"/>
    <cellStyle name="Millares 656 3 2 3 4 3" xfId="28016" xr:uid="{0BD39322-6BB6-44C8-BF5C-056B053217DC}"/>
    <cellStyle name="Millares 656 3 2 3 4 4" xfId="50898" xr:uid="{18072860-1C7D-46F8-BC0A-A857F9EE769D}"/>
    <cellStyle name="Millares 656 3 2 3 5" xfId="10172" xr:uid="{C184C1DB-6F23-4219-BB2D-B8B4BCB4345B}"/>
    <cellStyle name="Millares 656 3 2 3 5 2" xfId="21615" xr:uid="{ABF79B69-9E67-43B5-8281-903BB4BC481B}"/>
    <cellStyle name="Millares 656 3 2 3 5 2 2" xfId="44509" xr:uid="{6E140D1A-3479-40EC-B915-357CBE036686}"/>
    <cellStyle name="Millares 656 3 2 3 5 3" xfId="33068" xr:uid="{357E6395-D4E2-49A1-9CEF-F3A2C4342C6A}"/>
    <cellStyle name="Millares 656 3 2 3 6" xfId="11256" xr:uid="{9891B0CB-7F21-4396-859C-3CC571D40641}"/>
    <cellStyle name="Millares 656 3 2 3 6 2" xfId="22699" xr:uid="{D6E43DAA-8AD7-4ECE-B344-AB18C3F92D5C}"/>
    <cellStyle name="Millares 656 3 2 3 6 2 2" xfId="45593" xr:uid="{2D318BF4-1D60-4E6D-AD63-0BE8410B0464}"/>
    <cellStyle name="Millares 656 3 2 3 6 3" xfId="34152" xr:uid="{47AB3D48-8D63-4875-B825-2F61EBDB2102}"/>
    <cellStyle name="Millares 656 3 2 3 7" xfId="12321" xr:uid="{E96D67F4-7E5F-4760-80FE-52AA614B6CA2}"/>
    <cellStyle name="Millares 656 3 2 3 7 2" xfId="35215" xr:uid="{F97FC0B2-2B01-4214-914F-3BCCCE6F1CA0}"/>
    <cellStyle name="Millares 656 3 2 3 8" xfId="23774" xr:uid="{5EFDF3A7-8509-4592-BAA1-022CCCF7D49C}"/>
    <cellStyle name="Millares 656 3 2 3 9" xfId="46657" xr:uid="{858546A1-D34A-460D-AA07-0D50F919E3D8}"/>
    <cellStyle name="Millares 656 3 2 4" xfId="1391" xr:uid="{75CEE167-325F-4BA5-BFC1-2722219EECE6}"/>
    <cellStyle name="Millares 656 3 2 4 2" xfId="2708" xr:uid="{524EE140-B280-4C95-941D-CFE6593D01F4}"/>
    <cellStyle name="Millares 656 3 2 4 2 2" xfId="6956" xr:uid="{B3947E90-7DAA-4FEE-ACED-02B4DF7288EB}"/>
    <cellStyle name="Millares 656 3 2 4 2 2 2" xfId="18408" xr:uid="{44F5ED3A-2DCD-4F34-89A5-CC7B302D4AF4}"/>
    <cellStyle name="Millares 656 3 2 4 2 2 2 2" xfId="41302" xr:uid="{C86D2178-B8D6-4643-9AFD-F8C0AF7FD89D}"/>
    <cellStyle name="Millares 656 3 2 4 2 2 3" xfId="29861" xr:uid="{740732DA-4825-49FA-A8C4-7215AF749E3B}"/>
    <cellStyle name="Millares 656 3 2 4 2 2 4" xfId="52743" xr:uid="{67E3BF07-DE6F-4EE4-AE95-993BAABCF85C}"/>
    <cellStyle name="Millares 656 3 2 4 2 3" xfId="14166" xr:uid="{93002E74-63BA-4831-BBC5-A52BF39C60FE}"/>
    <cellStyle name="Millares 656 3 2 4 2 3 2" xfId="37060" xr:uid="{36DAABA2-4FF6-42D5-83A1-7E5A056E7FA6}"/>
    <cellStyle name="Millares 656 3 2 4 2 4" xfId="25619" xr:uid="{459DEC5E-555C-4ADB-9916-C07324259FFE}"/>
    <cellStyle name="Millares 656 3 2 4 2 5" xfId="48502" xr:uid="{3146E5B8-D52D-44CC-BFE9-9A2E4595DA48}"/>
    <cellStyle name="Millares 656 3 2 4 3" xfId="5639" xr:uid="{D2C9BA7F-7BDB-4CA2-B0FA-88732B0B1249}"/>
    <cellStyle name="Millares 656 3 2 4 3 2" xfId="17091" xr:uid="{89C86E86-6716-4BC3-BAEF-5A6DF207D051}"/>
    <cellStyle name="Millares 656 3 2 4 3 2 2" xfId="39985" xr:uid="{2EC7734A-250A-4756-85C9-4B0228CA6FA5}"/>
    <cellStyle name="Millares 656 3 2 4 3 3" xfId="28544" xr:uid="{82F9D120-B4BD-4D8F-80C3-1AD26855402D}"/>
    <cellStyle name="Millares 656 3 2 4 3 4" xfId="51426" xr:uid="{6BFAB299-1E06-41EE-A1A3-EAD4404D10EE}"/>
    <cellStyle name="Millares 656 3 2 4 4" xfId="12849" xr:uid="{EC5E776C-C379-4440-BF24-D25A37E33A97}"/>
    <cellStyle name="Millares 656 3 2 4 4 2" xfId="35743" xr:uid="{8778CD47-31A0-4859-82AB-0716C137C1A0}"/>
    <cellStyle name="Millares 656 3 2 4 5" xfId="24302" xr:uid="{60DDB99C-5AA7-4206-99C7-321144192B3C}"/>
    <cellStyle name="Millares 656 3 2 4 6" xfId="47185" xr:uid="{494C822B-B1EB-4393-BA35-E636485F6942}"/>
    <cellStyle name="Millares 656 3 2 5" xfId="1653" xr:uid="{23F87EEB-1F8B-44C4-87CA-BC2F0AB78E1E}"/>
    <cellStyle name="Millares 656 3 2 5 2" xfId="5901" xr:uid="{1C6D19B2-0F09-44DC-B3D8-A2286F8CCB0B}"/>
    <cellStyle name="Millares 656 3 2 5 2 2" xfId="17353" xr:uid="{B9438A73-7F1B-44C2-8961-E084FEA2CEFD}"/>
    <cellStyle name="Millares 656 3 2 5 2 2 2" xfId="40247" xr:uid="{CA422AED-20A7-4102-89DB-865A9E242A02}"/>
    <cellStyle name="Millares 656 3 2 5 2 3" xfId="28806" xr:uid="{41C8F299-CCFE-4EA3-99B3-D0B71D9EA4CF}"/>
    <cellStyle name="Millares 656 3 2 5 2 4" xfId="51688" xr:uid="{D7A8C436-39FD-4893-BE89-AE64518D5A97}"/>
    <cellStyle name="Millares 656 3 2 5 3" xfId="13111" xr:uid="{4EBE2756-F462-495F-8AAC-1417750E05B8}"/>
    <cellStyle name="Millares 656 3 2 5 3 2" xfId="36005" xr:uid="{8019307A-0889-4682-99AA-E8F6219D612A}"/>
    <cellStyle name="Millares 656 3 2 5 4" xfId="24564" xr:uid="{8AA3E16E-9550-411A-AD1C-64DABAD46A7A}"/>
    <cellStyle name="Millares 656 3 2 5 5" xfId="47447" xr:uid="{18ECAD9E-AA35-4071-92A4-6960406E58F5}"/>
    <cellStyle name="Millares 656 3 2 6" xfId="2976" xr:uid="{944A4B07-EF12-478D-AABA-29A601120F77}"/>
    <cellStyle name="Millares 656 3 2 6 2" xfId="7219" xr:uid="{C7D4BFD1-3159-4B14-BF6B-FD8F0A917EB8}"/>
    <cellStyle name="Millares 656 3 2 6 2 2" xfId="18671" xr:uid="{C199EBE2-AF42-4E78-B42F-241BA91104A5}"/>
    <cellStyle name="Millares 656 3 2 6 2 2 2" xfId="41565" xr:uid="{5ABB90DE-D8B8-4C40-9B8E-5623265AB9FA}"/>
    <cellStyle name="Millares 656 3 2 6 2 3" xfId="30124" xr:uid="{4A03404F-5F5D-477A-9A92-E338B4936A5A}"/>
    <cellStyle name="Millares 656 3 2 6 2 4" xfId="53006" xr:uid="{87A4A540-7406-44A8-9701-1603A3C6DF33}"/>
    <cellStyle name="Millares 656 3 2 6 3" xfId="14429" xr:uid="{4CCB0276-3C14-471B-A127-5BCCF5AFD69E}"/>
    <cellStyle name="Millares 656 3 2 6 3 2" xfId="37323" xr:uid="{E58572C9-9ED1-480F-A10E-8D404B59D7EA}"/>
    <cellStyle name="Millares 656 3 2 6 4" xfId="25882" xr:uid="{69B39BE1-1E46-4DE0-9163-4F45D047058D}"/>
    <cellStyle name="Millares 656 3 2 6 5" xfId="48764" xr:uid="{68ED7A05-5720-41F6-98F8-036F61F42AC6}"/>
    <cellStyle name="Millares 656 3 2 7" xfId="3236" xr:uid="{30FFFCA9-338B-4222-9FC0-6C5AA157B1BD}"/>
    <cellStyle name="Millares 656 3 2 7 2" xfId="7479" xr:uid="{0F182F96-2D9C-4A26-9C6D-600BC56368DD}"/>
    <cellStyle name="Millares 656 3 2 7 2 2" xfId="18931" xr:uid="{50E04F0D-18AD-4F23-AF3B-4BA8AA15CA99}"/>
    <cellStyle name="Millares 656 3 2 7 2 2 2" xfId="41825" xr:uid="{4745DF15-A449-4930-8CFA-4D52ADB92287}"/>
    <cellStyle name="Millares 656 3 2 7 2 3" xfId="30384" xr:uid="{A43909C0-D55D-4997-A80D-80935CD5E495}"/>
    <cellStyle name="Millares 656 3 2 7 2 4" xfId="53266" xr:uid="{93AA33DE-83D2-41F7-A4B6-75B0FEB2663A}"/>
    <cellStyle name="Millares 656 3 2 7 3" xfId="14689" xr:uid="{2629195B-1A32-4ADC-B1ED-301F0461313E}"/>
    <cellStyle name="Millares 656 3 2 7 3 2" xfId="37583" xr:uid="{85218A10-166A-4C82-B62C-AA4F6DAE6DD8}"/>
    <cellStyle name="Millares 656 3 2 7 4" xfId="26142" xr:uid="{D2238ACC-9C7F-4278-8A6E-ED54CCF2F7F2}"/>
    <cellStyle name="Millares 656 3 2 7 5" xfId="49024" xr:uid="{889D407B-3933-4BD7-BAA1-3DC25CEA999C}"/>
    <cellStyle name="Millares 656 3 2 8" xfId="3497" xr:uid="{2826DF71-FF03-465A-8824-8F1CB3E65620}"/>
    <cellStyle name="Millares 656 3 2 8 2" xfId="7740" xr:uid="{F53D2FF3-B5FD-4AE4-9616-77397A8AFFDE}"/>
    <cellStyle name="Millares 656 3 2 8 2 2" xfId="19192" xr:uid="{2F867820-B92C-4DDA-BF4B-731A33B09A55}"/>
    <cellStyle name="Millares 656 3 2 8 2 2 2" xfId="42086" xr:uid="{98613FDB-77FA-4660-9255-75A7E8E0118B}"/>
    <cellStyle name="Millares 656 3 2 8 2 3" xfId="30645" xr:uid="{5B81A0A8-0392-4C3F-8178-EE9C07276868}"/>
    <cellStyle name="Millares 656 3 2 8 2 4" xfId="53527" xr:uid="{FC9D55D0-125C-4EDF-A73D-F9C3E47AACA9}"/>
    <cellStyle name="Millares 656 3 2 8 3" xfId="14950" xr:uid="{88733DB5-7B12-4174-9000-A8B2E9FE5257}"/>
    <cellStyle name="Millares 656 3 2 8 3 2" xfId="37844" xr:uid="{E7EDE26D-349B-4143-AC44-C83BD6E970D8}"/>
    <cellStyle name="Millares 656 3 2 8 4" xfId="26403" xr:uid="{EE99BC7A-AE78-4863-8860-FD308A2ED713}"/>
    <cellStyle name="Millares 656 3 2 8 5" xfId="49285" xr:uid="{D5A70EAF-B89E-41D7-B0D3-DF6283DEB23C}"/>
    <cellStyle name="Millares 656 3 2 9" xfId="4565" xr:uid="{D19F0950-E753-4B98-8A54-4A0B25D65E96}"/>
    <cellStyle name="Millares 656 3 2 9 2" xfId="16017" xr:uid="{4333AC47-AF25-476D-A800-AB1438C23D5D}"/>
    <cellStyle name="Millares 656 3 2 9 2 2" xfId="38911" xr:uid="{206C3769-B72D-49E6-B930-03667A31927A}"/>
    <cellStyle name="Millares 656 3 2 9 3" xfId="27470" xr:uid="{F15E01D2-4D33-4FB3-BB93-1B7E1337E23B}"/>
    <cellStyle name="Millares 656 3 2 9 4" xfId="50352" xr:uid="{69A2389E-30D4-410B-BF74-243D802D464A}"/>
    <cellStyle name="Millares 656 3 3" xfId="482" xr:uid="{05E2C0A6-7CE5-4331-91B7-434D01E8A794}"/>
    <cellStyle name="Millares 656 3 3 10" xfId="46277" xr:uid="{FF490ABC-7C52-4A31-AD19-9AC4B634A2B2}"/>
    <cellStyle name="Millares 656 3 3 2" xfId="1010" xr:uid="{6073C77E-A111-4F2C-ACB9-D714ADF11C25}"/>
    <cellStyle name="Millares 656 3 3 2 2" xfId="2327" xr:uid="{DEBCD3E6-9524-4E93-9228-E696B4CD131D}"/>
    <cellStyle name="Millares 656 3 3 2 2 2" xfId="6575" xr:uid="{FBB87AB8-9798-4A47-9235-44AC950DB0EA}"/>
    <cellStyle name="Millares 656 3 3 2 2 2 2" xfId="18027" xr:uid="{B0EB71F9-8530-4385-8C8C-9E9489AADAC3}"/>
    <cellStyle name="Millares 656 3 3 2 2 2 2 2" xfId="40921" xr:uid="{D42CFF8A-A7E3-4DE7-B6C7-AD48691CF3B7}"/>
    <cellStyle name="Millares 656 3 3 2 2 2 3" xfId="29480" xr:uid="{BCFEB808-4615-4CFA-B669-E245FAA76A3E}"/>
    <cellStyle name="Millares 656 3 3 2 2 2 4" xfId="52362" xr:uid="{2989555A-EF6A-40D8-B3AC-714FF1FA3BA7}"/>
    <cellStyle name="Millares 656 3 3 2 2 3" xfId="13785" xr:uid="{B21A2CBD-2E3F-4D9E-B093-F49DD0DF9B8D}"/>
    <cellStyle name="Millares 656 3 3 2 2 3 2" xfId="36679" xr:uid="{6838767A-3466-458C-97FD-B46B7F0D1439}"/>
    <cellStyle name="Millares 656 3 3 2 2 4" xfId="25238" xr:uid="{E1B63F5E-3885-4396-A1E3-5BE04D6423D3}"/>
    <cellStyle name="Millares 656 3 3 2 2 5" xfId="48121" xr:uid="{D39A9F67-FC65-4389-B9E1-BA5C8BB92D5E}"/>
    <cellStyle name="Millares 656 3 3 2 3" xfId="4171" xr:uid="{DE0B511F-DD9F-4B86-A11E-3B9A90884B15}"/>
    <cellStyle name="Millares 656 3 3 2 3 2" xfId="8414" xr:uid="{E2F6C874-3334-43AE-A50E-31BCD11E10E9}"/>
    <cellStyle name="Millares 656 3 3 2 3 2 2" xfId="19866" xr:uid="{676296FD-5930-4ED4-BA66-ABC710F37C5D}"/>
    <cellStyle name="Millares 656 3 3 2 3 2 2 2" xfId="42760" xr:uid="{EAC545F0-0560-405A-8242-C11FC802F31D}"/>
    <cellStyle name="Millares 656 3 3 2 3 2 3" xfId="31319" xr:uid="{D66BB336-4677-4E25-82F4-D956B63E0775}"/>
    <cellStyle name="Millares 656 3 3 2 3 2 4" xfId="54201" xr:uid="{B8AA45C2-2CD0-4A5B-8F81-FA51AABC1C2E}"/>
    <cellStyle name="Millares 656 3 3 2 3 3" xfId="15624" xr:uid="{DD147F26-D59D-4198-ABA1-65D92CA9009E}"/>
    <cellStyle name="Millares 656 3 3 2 3 3 2" xfId="38518" xr:uid="{02517490-2840-42CC-9A48-13F14F362FED}"/>
    <cellStyle name="Millares 656 3 3 2 3 4" xfId="27077" xr:uid="{855AAB14-A005-4F6E-80C3-5CE2271914E8}"/>
    <cellStyle name="Millares 656 3 3 2 3 5" xfId="49959" xr:uid="{5517ED3A-8000-422C-9119-32D8B3D68888}"/>
    <cellStyle name="Millares 656 3 3 2 4" xfId="5258" xr:uid="{4DF7DAFD-924A-4449-9F60-39D980E77DAD}"/>
    <cellStyle name="Millares 656 3 3 2 4 2" xfId="16710" xr:uid="{B39878F8-27D1-403B-BECB-07E92B365D86}"/>
    <cellStyle name="Millares 656 3 3 2 4 2 2" xfId="39604" xr:uid="{9B8895DA-76A3-4D6A-9957-DAC5CD6F1237}"/>
    <cellStyle name="Millares 656 3 3 2 4 3" xfId="28163" xr:uid="{16DD9DF1-BB77-47D4-BC8A-2189E0C75814}"/>
    <cellStyle name="Millares 656 3 3 2 4 4" xfId="51045" xr:uid="{DA1B828A-BC6E-4340-9A4B-AB5FC79D268F}"/>
    <cellStyle name="Millares 656 3 3 2 5" xfId="10319" xr:uid="{8AE6213D-E9C2-4C04-92B3-BDC0561E8DD2}"/>
    <cellStyle name="Millares 656 3 3 2 5 2" xfId="21762" xr:uid="{FF0377F2-4F36-4388-873B-C19133529D4B}"/>
    <cellStyle name="Millares 656 3 3 2 5 2 2" xfId="44656" xr:uid="{71B336F8-827E-440C-A1DC-DDA1E34E133C}"/>
    <cellStyle name="Millares 656 3 3 2 5 3" xfId="33215" xr:uid="{85BAD02E-EDB8-428A-AE7D-7816D072FA66}"/>
    <cellStyle name="Millares 656 3 3 2 6" xfId="11403" xr:uid="{8EB140F5-7189-4FAF-960C-525FE4FBD456}"/>
    <cellStyle name="Millares 656 3 3 2 6 2" xfId="22846" xr:uid="{B2BF7F7D-07EB-41C3-8E9F-E29BB5C63309}"/>
    <cellStyle name="Millares 656 3 3 2 6 2 2" xfId="45740" xr:uid="{85F1D3E5-AB11-4F43-B984-CC9F01683534}"/>
    <cellStyle name="Millares 656 3 3 2 6 3" xfId="34299" xr:uid="{9FFC6B22-537A-4304-9D9C-31ADADE42B5F}"/>
    <cellStyle name="Millares 656 3 3 2 7" xfId="12468" xr:uid="{97151919-DEC9-487F-8AAD-951B0C18D083}"/>
    <cellStyle name="Millares 656 3 3 2 7 2" xfId="35362" xr:uid="{507B2086-CB86-45CA-AF94-E5827FE6BF5C}"/>
    <cellStyle name="Millares 656 3 3 2 8" xfId="23921" xr:uid="{34FFD388-DB8C-4C22-9CC3-B9C149AB2AB5}"/>
    <cellStyle name="Millares 656 3 3 2 9" xfId="46804" xr:uid="{CFA58016-2468-4F18-9397-5186BC3C91CA}"/>
    <cellStyle name="Millares 656 3 3 3" xfId="1800" xr:uid="{FC72C868-32F4-456B-91FB-0B7FC6AF66C1}"/>
    <cellStyle name="Millares 656 3 3 3 2" xfId="6048" xr:uid="{6C3B51F6-273C-4AEC-BFCD-DC37F5398D1A}"/>
    <cellStyle name="Millares 656 3 3 3 2 2" xfId="17500" xr:uid="{1C9D0C8C-387A-4D19-A3D8-7CB2E9BA1306}"/>
    <cellStyle name="Millares 656 3 3 3 2 2 2" xfId="40394" xr:uid="{B8C62A3D-F81E-4745-8E6B-CF6E43BBF063}"/>
    <cellStyle name="Millares 656 3 3 3 2 3" xfId="28953" xr:uid="{65391AC4-43B2-41EE-9E45-2EE690104144}"/>
    <cellStyle name="Millares 656 3 3 3 2 4" xfId="51835" xr:uid="{736019EE-0E6C-4555-8CC6-41DC115DB88C}"/>
    <cellStyle name="Millares 656 3 3 3 3" xfId="13258" xr:uid="{2BCEF535-6089-49C2-BCF8-472E16974FAC}"/>
    <cellStyle name="Millares 656 3 3 3 3 2" xfId="36152" xr:uid="{084F5FF9-6015-465A-8406-EBB19409C71C}"/>
    <cellStyle name="Millares 656 3 3 3 4" xfId="24711" xr:uid="{3299408C-1D7A-4545-8B47-712D24C3F33E}"/>
    <cellStyle name="Millares 656 3 3 3 5" xfId="47594" xr:uid="{73BA5DD4-56A8-4985-ADC5-1C88A31B3500}"/>
    <cellStyle name="Millares 656 3 3 4" xfId="3644" xr:uid="{7706B752-D5DF-4347-91A3-044D2AA8E011}"/>
    <cellStyle name="Millares 656 3 3 4 2" xfId="7887" xr:uid="{94FB08C7-89A6-4D26-91AA-4B4642321945}"/>
    <cellStyle name="Millares 656 3 3 4 2 2" xfId="19339" xr:uid="{8ACAE980-6606-4A6F-B95F-17FEE3DC37F0}"/>
    <cellStyle name="Millares 656 3 3 4 2 2 2" xfId="42233" xr:uid="{3D1B204F-7FB0-46D4-B0BA-1FC08FE9D1C1}"/>
    <cellStyle name="Millares 656 3 3 4 2 3" xfId="30792" xr:uid="{22E932F7-3FBE-46EE-8945-0AAF94B5250F}"/>
    <cellStyle name="Millares 656 3 3 4 2 4" xfId="53674" xr:uid="{72542357-82EA-4B4C-8BB6-9026C1297490}"/>
    <cellStyle name="Millares 656 3 3 4 3" xfId="15097" xr:uid="{FD5D52EA-3990-493A-BB1D-E2A295103106}"/>
    <cellStyle name="Millares 656 3 3 4 3 2" xfId="37991" xr:uid="{BFDA04CA-D112-4B3A-9436-DD8C8FBD7E51}"/>
    <cellStyle name="Millares 656 3 3 4 4" xfId="26550" xr:uid="{F2A394A1-5F6B-4D07-8849-4C1C10F0109D}"/>
    <cellStyle name="Millares 656 3 3 4 5" xfId="49432" xr:uid="{8111D302-D22C-43FC-B7AF-6A0A9C5D5336}"/>
    <cellStyle name="Millares 656 3 3 5" xfId="4731" xr:uid="{47B337ED-DAEC-404A-9144-EF9C6F6424E1}"/>
    <cellStyle name="Millares 656 3 3 5 2" xfId="16183" xr:uid="{98E1472B-40E3-4F13-ACA1-18446258AF93}"/>
    <cellStyle name="Millares 656 3 3 5 2 2" xfId="39077" xr:uid="{73B2E381-271C-48DA-AF74-D283436AB9C6}"/>
    <cellStyle name="Millares 656 3 3 5 3" xfId="27636" xr:uid="{F4822C0A-5F1D-4993-80B0-2D7B8EEDAD7E}"/>
    <cellStyle name="Millares 656 3 3 5 4" xfId="50518" xr:uid="{31086B26-3651-4801-8F62-46A9513E8686}"/>
    <cellStyle name="Millares 656 3 3 6" xfId="9792" xr:uid="{7F361DF7-ED8A-4EE0-93F0-9BC9E593CDF5}"/>
    <cellStyle name="Millares 656 3 3 6 2" xfId="21235" xr:uid="{8405C817-C0B0-4F61-866A-AC56AEEA707C}"/>
    <cellStyle name="Millares 656 3 3 6 2 2" xfId="44129" xr:uid="{69F5A88B-A614-4863-A408-2CA3C1720612}"/>
    <cellStyle name="Millares 656 3 3 6 3" xfId="32688" xr:uid="{B3F7CF1D-4B74-4E00-84CE-883C6C6875A3}"/>
    <cellStyle name="Millares 656 3 3 7" xfId="10876" xr:uid="{F2B3149B-57D8-4664-B19F-312B01CA480F}"/>
    <cellStyle name="Millares 656 3 3 7 2" xfId="22319" xr:uid="{9E52C083-8E9F-4DA1-A36E-43977DC81271}"/>
    <cellStyle name="Millares 656 3 3 7 2 2" xfId="45213" xr:uid="{47B73511-E028-4080-B0B3-B8D418C13D7B}"/>
    <cellStyle name="Millares 656 3 3 7 3" xfId="33772" xr:uid="{BBBF8ED1-8C3E-4C5E-A9E6-0A92E755FFA5}"/>
    <cellStyle name="Millares 656 3 3 8" xfId="11941" xr:uid="{FF0F5680-699B-44F9-B3AD-623780EBC533}"/>
    <cellStyle name="Millares 656 3 3 8 2" xfId="34835" xr:uid="{8D7506A8-26BB-4D4A-B0AD-E6A0F3467F45}"/>
    <cellStyle name="Millares 656 3 3 9" xfId="23394" xr:uid="{FEFA5D14-C4A3-4D62-BBCE-C32280618881}"/>
    <cellStyle name="Millares 656 3 4" xfId="746" xr:uid="{FCB4C77F-F581-4193-9921-615A2545C551}"/>
    <cellStyle name="Millares 656 3 4 2" xfId="2063" xr:uid="{1FC242AF-9979-4211-A86E-2AC494AA02C9}"/>
    <cellStyle name="Millares 656 3 4 2 2" xfId="6311" xr:uid="{EDF01D0A-5225-4D2E-A0C5-B2A3498B7A70}"/>
    <cellStyle name="Millares 656 3 4 2 2 2" xfId="17763" xr:uid="{6D92650B-9AB8-4A74-BCC8-5734ACA9AE56}"/>
    <cellStyle name="Millares 656 3 4 2 2 2 2" xfId="40657" xr:uid="{EA85CDD0-E4B0-4557-9DFC-D57842981865}"/>
    <cellStyle name="Millares 656 3 4 2 2 3" xfId="29216" xr:uid="{C3F04542-F595-458A-A0A2-EE646D84B7F9}"/>
    <cellStyle name="Millares 656 3 4 2 2 4" xfId="52098" xr:uid="{D613C144-9976-43BE-A7A8-1926B1BC9143}"/>
    <cellStyle name="Millares 656 3 4 2 3" xfId="13521" xr:uid="{314B5E45-15C2-43B2-9FF2-DAD2D6C50A4B}"/>
    <cellStyle name="Millares 656 3 4 2 3 2" xfId="36415" xr:uid="{426B94E8-BB1A-493D-B83E-FEB4F4E8904B}"/>
    <cellStyle name="Millares 656 3 4 2 4" xfId="24974" xr:uid="{34EF42B4-C391-4E5A-BEAA-C1A453B322A7}"/>
    <cellStyle name="Millares 656 3 4 2 5" xfId="47857" xr:uid="{3EEAECB6-5BE5-4A56-83E4-6088A1A8CAA0}"/>
    <cellStyle name="Millares 656 3 4 3" xfId="3907" xr:uid="{B7F5509A-F7C5-4B26-9C9E-C40E3CC30DA5}"/>
    <cellStyle name="Millares 656 3 4 3 2" xfId="8150" xr:uid="{D37B1C44-761F-4C1A-913C-55BC0FE44C53}"/>
    <cellStyle name="Millares 656 3 4 3 2 2" xfId="19602" xr:uid="{202F8555-A92B-4894-844F-2109294ACBDA}"/>
    <cellStyle name="Millares 656 3 4 3 2 2 2" xfId="42496" xr:uid="{DEC17369-E797-4889-B7A6-F0BC79AC779E}"/>
    <cellStyle name="Millares 656 3 4 3 2 3" xfId="31055" xr:uid="{8D0AE595-8937-42A4-B9F1-D822F30D9CD5}"/>
    <cellStyle name="Millares 656 3 4 3 2 4" xfId="53937" xr:uid="{44E550CE-EF35-4E06-9B75-137466665938}"/>
    <cellStyle name="Millares 656 3 4 3 3" xfId="15360" xr:uid="{73A8522B-57F2-4759-91BC-D63E83D48841}"/>
    <cellStyle name="Millares 656 3 4 3 3 2" xfId="38254" xr:uid="{FA6B24F7-07D0-414A-876D-6759A587B7C2}"/>
    <cellStyle name="Millares 656 3 4 3 4" xfId="26813" xr:uid="{1C67E8F1-F982-4328-8156-67DD14940F88}"/>
    <cellStyle name="Millares 656 3 4 3 5" xfId="49695" xr:uid="{AC3A97F0-F55A-4EB6-B652-AA46256CED6B}"/>
    <cellStyle name="Millares 656 3 4 4" xfId="4994" xr:uid="{0A80177F-5B03-4AD1-AE50-0CC4A7290CD7}"/>
    <cellStyle name="Millares 656 3 4 4 2" xfId="16446" xr:uid="{A51AA2F8-43B5-42EC-A961-606132BBC637}"/>
    <cellStyle name="Millares 656 3 4 4 2 2" xfId="39340" xr:uid="{A0390195-FF26-4CBA-9E15-517B25043CED}"/>
    <cellStyle name="Millares 656 3 4 4 3" xfId="27899" xr:uid="{FC644642-2BE4-4954-B224-DB5CF9B57BDA}"/>
    <cellStyle name="Millares 656 3 4 4 4" xfId="50781" xr:uid="{85F693F1-E854-42CC-9C3F-5E9B13D5E752}"/>
    <cellStyle name="Millares 656 3 4 5" xfId="10055" xr:uid="{189DB8D3-0D7F-4C61-BCEC-93738A5BE47E}"/>
    <cellStyle name="Millares 656 3 4 5 2" xfId="21498" xr:uid="{19BEE485-96C9-4160-8164-FDC036CBEBBE}"/>
    <cellStyle name="Millares 656 3 4 5 2 2" xfId="44392" xr:uid="{51DF3989-2956-43C3-8DB5-0A435C74A560}"/>
    <cellStyle name="Millares 656 3 4 5 3" xfId="32951" xr:uid="{05A7C7A7-50A0-40C6-9771-9A9D5C19054F}"/>
    <cellStyle name="Millares 656 3 4 6" xfId="11139" xr:uid="{E90E09A1-6093-4602-AAF9-FAA555CA2252}"/>
    <cellStyle name="Millares 656 3 4 6 2" xfId="22582" xr:uid="{729B2574-D5D5-42D7-A074-819605DE1EE9}"/>
    <cellStyle name="Millares 656 3 4 6 2 2" xfId="45476" xr:uid="{6A1FEAF5-23E2-4EC0-B54C-844888401445}"/>
    <cellStyle name="Millares 656 3 4 6 3" xfId="34035" xr:uid="{BCC326EC-4AD1-4C02-9115-87B623F1B9C2}"/>
    <cellStyle name="Millares 656 3 4 7" xfId="12204" xr:uid="{61EB5D9A-9897-4341-9302-24B9BCC3C9A1}"/>
    <cellStyle name="Millares 656 3 4 7 2" xfId="35098" xr:uid="{5B7EEAEE-1A80-4C6F-A832-74A715E0AE01}"/>
    <cellStyle name="Millares 656 3 4 8" xfId="23657" xr:uid="{F94A410A-B578-4328-985E-6AB9936DDC27}"/>
    <cellStyle name="Millares 656 3 4 9" xfId="46540" xr:uid="{83CED79C-E520-4A74-97C8-6DE044BDA71D}"/>
    <cellStyle name="Millares 656 3 5" xfId="1274" xr:uid="{AD9D9C50-6D4A-43C1-9A01-C5405972E369}"/>
    <cellStyle name="Millares 656 3 5 2" xfId="2591" xr:uid="{8C3C62BE-E095-4AD1-A886-9B8C304ADC71}"/>
    <cellStyle name="Millares 656 3 5 2 2" xfId="6839" xr:uid="{159D35F3-DECC-44B8-8CEE-E2DA839A4084}"/>
    <cellStyle name="Millares 656 3 5 2 2 2" xfId="18291" xr:uid="{8612921D-5C89-48B0-AF0F-478EAF9677FA}"/>
    <cellStyle name="Millares 656 3 5 2 2 2 2" xfId="41185" xr:uid="{2E4C43C8-E9F8-4C9D-AF78-99DC8BE0C5F5}"/>
    <cellStyle name="Millares 656 3 5 2 2 3" xfId="29744" xr:uid="{393E7C43-CC68-4BE6-8EFE-070A0C75391F}"/>
    <cellStyle name="Millares 656 3 5 2 2 4" xfId="52626" xr:uid="{2BFD7ED7-D65A-4F81-A45F-9E22427E48FC}"/>
    <cellStyle name="Millares 656 3 5 2 3" xfId="14049" xr:uid="{4494E7F8-E11A-461F-91A8-0B1FDB772E7C}"/>
    <cellStyle name="Millares 656 3 5 2 3 2" xfId="36943" xr:uid="{7F4F0A69-E968-4AA9-B704-55CF0B7F77A5}"/>
    <cellStyle name="Millares 656 3 5 2 4" xfId="25502" xr:uid="{6C1103DB-C19B-43D2-8F56-22FAF3A8EA53}"/>
    <cellStyle name="Millares 656 3 5 2 5" xfId="48385" xr:uid="{C2D3BF94-3F0D-42EC-865F-052E4DCB9CC5}"/>
    <cellStyle name="Millares 656 3 5 3" xfId="5522" xr:uid="{ACE6D2D1-F883-425C-8AB1-F2F0838746E6}"/>
    <cellStyle name="Millares 656 3 5 3 2" xfId="16974" xr:uid="{12AA6F67-0AFC-4E46-AE0B-D5F72650A6FF}"/>
    <cellStyle name="Millares 656 3 5 3 2 2" xfId="39868" xr:uid="{6A89C244-AB34-4931-94A4-95F6041A5C33}"/>
    <cellStyle name="Millares 656 3 5 3 3" xfId="28427" xr:uid="{91DF321F-BB6B-4E8F-A4FC-F265B6B3204A}"/>
    <cellStyle name="Millares 656 3 5 3 4" xfId="51309" xr:uid="{8C9D378B-EE96-445B-B4B7-05C20574D094}"/>
    <cellStyle name="Millares 656 3 5 4" xfId="12732" xr:uid="{E7BCBC2A-F98A-479A-843E-A0EF36F0EC32}"/>
    <cellStyle name="Millares 656 3 5 4 2" xfId="35626" xr:uid="{805D64B3-8BFD-4787-82C7-014133AEA8A9}"/>
    <cellStyle name="Millares 656 3 5 5" xfId="24185" xr:uid="{A24532E7-6120-4E86-908F-0A5AFB5B38F8}"/>
    <cellStyle name="Millares 656 3 5 6" xfId="47068" xr:uid="{837978A9-D141-4B82-B9F5-505E8E49E19E}"/>
    <cellStyle name="Millares 656 3 6" xfId="1537" xr:uid="{4B99DB76-4307-4065-9611-C6F7B9094223}"/>
    <cellStyle name="Millares 656 3 6 2" xfId="5785" xr:uid="{AEAB93E0-046E-47B1-980E-2328F234F3A4}"/>
    <cellStyle name="Millares 656 3 6 2 2" xfId="17237" xr:uid="{5A824FC1-9D15-491D-818C-21CA6A2AE81B}"/>
    <cellStyle name="Millares 656 3 6 2 2 2" xfId="40131" xr:uid="{BB295B25-B602-4685-88CB-48E25798132D}"/>
    <cellStyle name="Millares 656 3 6 2 3" xfId="28690" xr:uid="{310C8071-CD85-4239-ADC7-AB946A9759D2}"/>
    <cellStyle name="Millares 656 3 6 2 4" xfId="51572" xr:uid="{9533AF11-999C-476E-BEBE-CF8339A71146}"/>
    <cellStyle name="Millares 656 3 6 3" xfId="12995" xr:uid="{C92966EA-87EA-4976-A632-F48102330AF7}"/>
    <cellStyle name="Millares 656 3 6 3 2" xfId="35889" xr:uid="{5C6D96AA-A337-4969-A47F-E506DE9387BA}"/>
    <cellStyle name="Millares 656 3 6 4" xfId="24448" xr:uid="{6D0CB56C-AD9B-42D8-BCAA-946F9DB7486E}"/>
    <cellStyle name="Millares 656 3 6 5" xfId="47331" xr:uid="{BAD0FDDD-B454-42A8-9600-E90F8312B729}"/>
    <cellStyle name="Millares 656 3 7" xfId="2859" xr:uid="{5EF63DFB-E67C-4920-B8A4-4B4926879BD8}"/>
    <cellStyle name="Millares 656 3 7 2" xfId="7103" xr:uid="{2D2F8F60-D503-437B-814C-95D89023690D}"/>
    <cellStyle name="Millares 656 3 7 2 2" xfId="18555" xr:uid="{82418B7C-BF18-4F88-80B1-5022B742D44E}"/>
    <cellStyle name="Millares 656 3 7 2 2 2" xfId="41449" xr:uid="{DD467EB8-4BD9-4E3D-AB5D-D9875E56895D}"/>
    <cellStyle name="Millares 656 3 7 2 3" xfId="30008" xr:uid="{331EAA56-8B10-437E-838B-68316E3C46FC}"/>
    <cellStyle name="Millares 656 3 7 2 4" xfId="52890" xr:uid="{36F93464-9CE6-4CF4-AEDD-17BE3C562D97}"/>
    <cellStyle name="Millares 656 3 7 3" xfId="14313" xr:uid="{8460FABD-E5D8-4F48-BC1D-9E8C3D0FEC16}"/>
    <cellStyle name="Millares 656 3 7 3 2" xfId="37207" xr:uid="{7ECF2F7B-6751-4B36-B8BC-3F32463DCC98}"/>
    <cellStyle name="Millares 656 3 7 4" xfId="25766" xr:uid="{CCC42D62-7AA6-4F29-856E-8C845C2BBD8E}"/>
    <cellStyle name="Millares 656 3 7 5" xfId="48648" xr:uid="{81293A17-6238-408B-AA2C-D922571A8B90}"/>
    <cellStyle name="Millares 656 3 8" xfId="3119" xr:uid="{E9DB70E7-97BA-4526-BAA2-CE8E41849E42}"/>
    <cellStyle name="Millares 656 3 8 2" xfId="7362" xr:uid="{4277C7D1-56F8-42FE-96C2-CF4BAE60603C}"/>
    <cellStyle name="Millares 656 3 8 2 2" xfId="18814" xr:uid="{58F084E1-0D9D-4D21-94FE-8AFF6ECC185D}"/>
    <cellStyle name="Millares 656 3 8 2 2 2" xfId="41708" xr:uid="{852C2FC1-CACF-4D12-946D-D2FF2A686DB8}"/>
    <cellStyle name="Millares 656 3 8 2 3" xfId="30267" xr:uid="{447383A4-9540-442D-AAB8-8F20032FF4CE}"/>
    <cellStyle name="Millares 656 3 8 2 4" xfId="53149" xr:uid="{C66C353D-C360-4B67-83E0-D69037B2D437}"/>
    <cellStyle name="Millares 656 3 8 3" xfId="14572" xr:uid="{3C557233-0A04-4423-B902-A18353EF51C7}"/>
    <cellStyle name="Millares 656 3 8 3 2" xfId="37466" xr:uid="{DFB8585A-5B1C-4E20-A1BA-0292E5E55064}"/>
    <cellStyle name="Millares 656 3 8 4" xfId="26025" xr:uid="{7B7F93FA-A04D-48A8-AC9F-AC7A2C807135}"/>
    <cellStyle name="Millares 656 3 8 5" xfId="48907" xr:uid="{28DFFACF-286E-4A58-AB72-FBC165F749F7}"/>
    <cellStyle name="Millares 656 3 9" xfId="3381" xr:uid="{3672D765-8CE5-49A6-B48E-9DA28AA79CB7}"/>
    <cellStyle name="Millares 656 3 9 2" xfId="7624" xr:uid="{641BA0E2-BABF-4365-8B6C-DA3D53A97426}"/>
    <cellStyle name="Millares 656 3 9 2 2" xfId="19076" xr:uid="{EB0CE519-4FB5-4824-92AF-225EF32A2C79}"/>
    <cellStyle name="Millares 656 3 9 2 2 2" xfId="41970" xr:uid="{9F2E6337-E168-430D-836A-E0B8ABB6E0F3}"/>
    <cellStyle name="Millares 656 3 9 2 3" xfId="30529" xr:uid="{848B7642-59E7-4D6D-8145-1A3E49DB9B25}"/>
    <cellStyle name="Millares 656 3 9 2 4" xfId="53411" xr:uid="{EFF97528-53DF-4B3E-A1B0-32A4FE7BDAA4}"/>
    <cellStyle name="Millares 656 3 9 3" xfId="14834" xr:uid="{D2E93F98-4836-4C63-8F0D-55DC25627F45}"/>
    <cellStyle name="Millares 656 3 9 3 2" xfId="37728" xr:uid="{5959EACF-0B5B-49E9-A0F6-6B1A12FD5CA7}"/>
    <cellStyle name="Millares 656 3 9 4" xfId="26287" xr:uid="{4563C00A-A14C-4820-9F02-D7E66C0F64EE}"/>
    <cellStyle name="Millares 656 3 9 5" xfId="49169" xr:uid="{6C74F49B-F1A6-4432-BB76-1404D234F06F}"/>
    <cellStyle name="Millares 656 4" xfId="255" xr:uid="{EF55CA18-066A-4BCB-AA18-065743DE2A72}"/>
    <cellStyle name="Millares 656 4 10" xfId="4489" xr:uid="{09D53131-3DBB-4897-894C-5A6CCEFFEF26}"/>
    <cellStyle name="Millares 656 4 10 2" xfId="15941" xr:uid="{84355105-F0E1-43F3-89B5-D3FBE0125812}"/>
    <cellStyle name="Millares 656 4 10 2 2" xfId="38835" xr:uid="{555C7988-1486-4868-A970-3CA4F171E233}"/>
    <cellStyle name="Millares 656 4 10 3" xfId="27394" xr:uid="{6252DB77-A499-4AB6-82CA-DADE7182C494}"/>
    <cellStyle name="Millares 656 4 10 4" xfId="50276" xr:uid="{DF482180-6B80-47D0-9C7A-77ABF3A1770A}"/>
    <cellStyle name="Millares 656 4 11" xfId="8769" xr:uid="{EEBEF662-09BF-4A32-8E44-EFB23519DA08}"/>
    <cellStyle name="Millares 656 4 11 2" xfId="20213" xr:uid="{4C6432C7-9A53-4B42-AA5C-D9A4AA9E9D93}"/>
    <cellStyle name="Millares 656 4 11 2 2" xfId="43107" xr:uid="{D5F2874D-2832-4A88-8E49-A17ABB8F6B1D}"/>
    <cellStyle name="Millares 656 4 11 3" xfId="31666" xr:uid="{62BC30D2-F45E-4788-9469-3E5B918633DC}"/>
    <cellStyle name="Millares 656 4 11 4" xfId="54548" xr:uid="{D15FFE6F-6E80-4ADE-9EC3-82EE03F1F8AD}"/>
    <cellStyle name="Millares 656 4 12" xfId="9031" xr:uid="{9859AC99-4A9C-4599-8BAB-A88C056F54AA}"/>
    <cellStyle name="Millares 656 4 12 2" xfId="20475" xr:uid="{0ADAF81C-2376-4E7C-9684-7E36C3936A79}"/>
    <cellStyle name="Millares 656 4 12 2 2" xfId="43369" xr:uid="{DF6BBC60-AA4F-4ACC-BE70-8BCF4EDCC049}"/>
    <cellStyle name="Millares 656 4 12 3" xfId="31928" xr:uid="{1F293FFF-4B07-4877-BE0F-3E2C0293D19A}"/>
    <cellStyle name="Millares 656 4 12 4" xfId="54810" xr:uid="{472AAE9B-833D-4BE0-86E2-413B1194CB6A}"/>
    <cellStyle name="Millares 656 4 13" xfId="9298" xr:uid="{624D6D1C-72D5-4B4E-92D1-62C2CCA7639C}"/>
    <cellStyle name="Millares 656 4 13 2" xfId="20742" xr:uid="{8E15BB9A-82EB-4E9C-B9C3-2AA19F7E7D01}"/>
    <cellStyle name="Millares 656 4 13 2 2" xfId="43636" xr:uid="{0C6959F5-8CD5-421A-91CE-E95F3A3951F8}"/>
    <cellStyle name="Millares 656 4 13 3" xfId="32195" xr:uid="{EEBE74C4-A0C4-4981-837F-FE72C4793499}"/>
    <cellStyle name="Millares 656 4 13 4" xfId="55077" xr:uid="{AE41CD7B-451C-4902-AD66-4D4975CB350F}"/>
    <cellStyle name="Millares 656 4 14" xfId="9570" xr:uid="{0139C718-CD76-4681-8C45-970345E8EF63}"/>
    <cellStyle name="Millares 656 4 14 2" xfId="21013" xr:uid="{53B3F009-7071-486E-9F0C-AA3E6B794359}"/>
    <cellStyle name="Millares 656 4 14 2 2" xfId="43907" xr:uid="{E7476241-F2A7-4CB4-BFDC-084786A973B5}"/>
    <cellStyle name="Millares 656 4 14 3" xfId="32466" xr:uid="{90E1E470-F02B-4393-BBAE-73022D0BB77D}"/>
    <cellStyle name="Millares 656 4 15" xfId="10654" xr:uid="{FB6952C1-EBAD-46F6-A18C-1402D28C6C2F}"/>
    <cellStyle name="Millares 656 4 15 2" xfId="22097" xr:uid="{DFF82473-B47A-410D-BDED-2EB4ED040660}"/>
    <cellStyle name="Millares 656 4 15 2 2" xfId="44991" xr:uid="{CF22CB80-610A-4A58-9D0F-E37F07B4D564}"/>
    <cellStyle name="Millares 656 4 15 3" xfId="33550" xr:uid="{89AB7562-1FFC-4D67-BAF2-26C7B7122903}"/>
    <cellStyle name="Millares 656 4 16" xfId="11719" xr:uid="{B79CD115-E812-40F8-8193-D605BF0DB972}"/>
    <cellStyle name="Millares 656 4 16 2" xfId="34613" xr:uid="{44AF4D73-FE5A-48D9-9E0C-D34258B8FD73}"/>
    <cellStyle name="Millares 656 4 17" xfId="23172" xr:uid="{9E8F8F31-C2B7-4E48-B707-E9E066CD707E}"/>
    <cellStyle name="Millares 656 4 18" xfId="46055" xr:uid="{C0A0F5E4-A768-4C9D-9F01-34814D140434}"/>
    <cellStyle name="Millares 656 4 2" xfId="376" xr:uid="{0362B275-4FA1-4FD0-8832-1358B38D4868}"/>
    <cellStyle name="Millares 656 4 2 10" xfId="8885" xr:uid="{66A9CD60-D743-4DAD-B88A-943B92FDCF2C}"/>
    <cellStyle name="Millares 656 4 2 10 2" xfId="20329" xr:uid="{6ACD9F95-6536-47CC-A925-958B8F5FCA13}"/>
    <cellStyle name="Millares 656 4 2 10 2 2" xfId="43223" xr:uid="{A6ADDE79-27EE-4F24-9623-D5ED36E1A4E4}"/>
    <cellStyle name="Millares 656 4 2 10 3" xfId="31782" xr:uid="{066CA510-954D-4153-8578-44AC2827BACB}"/>
    <cellStyle name="Millares 656 4 2 10 4" xfId="54664" xr:uid="{5610986B-6D16-4F38-819C-B0DE08677B11}"/>
    <cellStyle name="Millares 656 4 2 11" xfId="9147" xr:uid="{3BFA3CB7-03B3-41E6-9907-13F36C0F8521}"/>
    <cellStyle name="Millares 656 4 2 11 2" xfId="20591" xr:uid="{0D9BBAC2-4655-4874-8164-2E5FCFCC7597}"/>
    <cellStyle name="Millares 656 4 2 11 2 2" xfId="43485" xr:uid="{7E338B32-3664-4728-9081-24E59E211088}"/>
    <cellStyle name="Millares 656 4 2 11 3" xfId="32044" xr:uid="{F53FFE47-5026-4DEC-BF4E-E320AE88A80D}"/>
    <cellStyle name="Millares 656 4 2 11 4" xfId="54926" xr:uid="{568FE904-8AFB-4E41-8A01-87906D0CAB54}"/>
    <cellStyle name="Millares 656 4 2 12" xfId="9414" xr:uid="{E38A15F9-BC14-4987-8CE0-0BE576689E95}"/>
    <cellStyle name="Millares 656 4 2 12 2" xfId="20858" xr:uid="{A53C2197-EDA0-432F-9B91-9903754DA820}"/>
    <cellStyle name="Millares 656 4 2 12 2 2" xfId="43752" xr:uid="{7E7D2AB2-E18E-4B9C-92A9-0E53C17B8582}"/>
    <cellStyle name="Millares 656 4 2 12 3" xfId="32311" xr:uid="{3BF91216-59EE-43F7-80ED-7C4D74A877F7}"/>
    <cellStyle name="Millares 656 4 2 12 4" xfId="55193" xr:uid="{C89709C0-1AA5-4DB0-A9E3-65C6D8756368}"/>
    <cellStyle name="Millares 656 4 2 13" xfId="9686" xr:uid="{D2973193-05B2-4618-93AE-61C3635E7116}"/>
    <cellStyle name="Millares 656 4 2 13 2" xfId="21129" xr:uid="{3AFFE1C4-B135-4393-86CE-500B24D77EBF}"/>
    <cellStyle name="Millares 656 4 2 13 2 2" xfId="44023" xr:uid="{82352D96-92D7-491E-8F8C-CE093FD9A76A}"/>
    <cellStyle name="Millares 656 4 2 13 3" xfId="32582" xr:uid="{B2D7DEB7-58AE-4F1B-B2E6-D02712E69760}"/>
    <cellStyle name="Millares 656 4 2 14" xfId="10770" xr:uid="{2916FB18-8079-45EB-81F8-FA05F575FFD9}"/>
    <cellStyle name="Millares 656 4 2 14 2" xfId="22213" xr:uid="{274542D2-00FE-4B50-8178-37EB96E2D028}"/>
    <cellStyle name="Millares 656 4 2 14 2 2" xfId="45107" xr:uid="{9C20629C-F8A8-4648-B410-F812CFE0B3DC}"/>
    <cellStyle name="Millares 656 4 2 14 3" xfId="33666" xr:uid="{EC716126-D045-4B65-9A7A-FFB83F6B5BA9}"/>
    <cellStyle name="Millares 656 4 2 15" xfId="11835" xr:uid="{FF34B677-8D79-4089-A7BA-1C0B40AB06AA}"/>
    <cellStyle name="Millares 656 4 2 15 2" xfId="34729" xr:uid="{D76A644B-0CAF-4E9F-BB25-FF692D904D8E}"/>
    <cellStyle name="Millares 656 4 2 16" xfId="23288" xr:uid="{B59468FD-3058-465A-8AB3-C2C33437A8B2}"/>
    <cellStyle name="Millares 656 4 2 17" xfId="46171" xr:uid="{DBCB58A7-5126-4824-9EA5-89E005ED24D0}"/>
    <cellStyle name="Millares 656 4 2 2" xfId="639" xr:uid="{6F529D36-EDD7-45AD-96FD-F7FBC30F06C4}"/>
    <cellStyle name="Millares 656 4 2 2 10" xfId="46434" xr:uid="{5026514A-CC22-449E-AEF0-4E2BC0851C41}"/>
    <cellStyle name="Millares 656 4 2 2 2" xfId="1167" xr:uid="{195C66FF-C6A8-405F-B4B7-225EAE289619}"/>
    <cellStyle name="Millares 656 4 2 2 2 2" xfId="2484" xr:uid="{268B9733-3B3F-4B9C-8EBD-4655BC2BF253}"/>
    <cellStyle name="Millares 656 4 2 2 2 2 2" xfId="6732" xr:uid="{09831B57-33B0-42BE-A206-91B586D30AB2}"/>
    <cellStyle name="Millares 656 4 2 2 2 2 2 2" xfId="18184" xr:uid="{4D56889B-E732-485D-9BD1-A6F4634F85D4}"/>
    <cellStyle name="Millares 656 4 2 2 2 2 2 2 2" xfId="41078" xr:uid="{89BADE95-6963-49BA-AF24-2BB04B05B699}"/>
    <cellStyle name="Millares 656 4 2 2 2 2 2 3" xfId="29637" xr:uid="{284C4B2F-6B48-4D02-AFA3-DEBDFDE15907}"/>
    <cellStyle name="Millares 656 4 2 2 2 2 2 4" xfId="52519" xr:uid="{A4DE70B2-F58A-450F-8EA9-A0070DBA55B3}"/>
    <cellStyle name="Millares 656 4 2 2 2 2 3" xfId="13942" xr:uid="{021DC267-2E3B-4BE3-A589-2024707949CD}"/>
    <cellStyle name="Millares 656 4 2 2 2 2 3 2" xfId="36836" xr:uid="{222B7E02-EAF9-429C-8B55-31A2DD73BDA3}"/>
    <cellStyle name="Millares 656 4 2 2 2 2 4" xfId="25395" xr:uid="{3C885984-560A-450B-8A42-105541F2EDA9}"/>
    <cellStyle name="Millares 656 4 2 2 2 2 5" xfId="48278" xr:uid="{4D9D7A89-C9F6-4129-8794-3E5BDC609697}"/>
    <cellStyle name="Millares 656 4 2 2 2 3" xfId="4328" xr:uid="{3AE9FFF8-8ADB-4D28-B0AF-4148B52E0D32}"/>
    <cellStyle name="Millares 656 4 2 2 2 3 2" xfId="8571" xr:uid="{6504224B-B4D2-46CF-856D-69DED77FF629}"/>
    <cellStyle name="Millares 656 4 2 2 2 3 2 2" xfId="20023" xr:uid="{9EB8ACF6-7C4A-4B0D-93A2-C9AF213C9D16}"/>
    <cellStyle name="Millares 656 4 2 2 2 3 2 2 2" xfId="42917" xr:uid="{74474463-C496-48B6-B31D-DF44B97EC5AA}"/>
    <cellStyle name="Millares 656 4 2 2 2 3 2 3" xfId="31476" xr:uid="{6ADD4CAA-710D-477B-8508-F0637F43EF96}"/>
    <cellStyle name="Millares 656 4 2 2 2 3 2 4" xfId="54358" xr:uid="{07D54473-1618-42E6-A170-69CA26DC89D2}"/>
    <cellStyle name="Millares 656 4 2 2 2 3 3" xfId="15781" xr:uid="{80E9CE5B-ADD0-4B68-97FC-3A4E72C4D7FC}"/>
    <cellStyle name="Millares 656 4 2 2 2 3 3 2" xfId="38675" xr:uid="{0AB9275C-3A50-4844-8272-CA88C89AB5FB}"/>
    <cellStyle name="Millares 656 4 2 2 2 3 4" xfId="27234" xr:uid="{E2DFF63C-8D04-485E-9D6C-0E2A83C778DC}"/>
    <cellStyle name="Millares 656 4 2 2 2 3 5" xfId="50116" xr:uid="{39ED0351-19E9-4F32-962F-FF6AE5E5B8D4}"/>
    <cellStyle name="Millares 656 4 2 2 2 4" xfId="5415" xr:uid="{2274C43C-FF61-4DC2-AC14-7C96ACAF119D}"/>
    <cellStyle name="Millares 656 4 2 2 2 4 2" xfId="16867" xr:uid="{3E8758EE-6EFF-441C-89C1-E54091665247}"/>
    <cellStyle name="Millares 656 4 2 2 2 4 2 2" xfId="39761" xr:uid="{12831CE4-6706-47A5-821A-58D8D293791A}"/>
    <cellStyle name="Millares 656 4 2 2 2 4 3" xfId="28320" xr:uid="{21FCC844-1BB9-4316-9C98-EDC97E951687}"/>
    <cellStyle name="Millares 656 4 2 2 2 4 4" xfId="51202" xr:uid="{149AF8FF-0AA1-40A1-B23B-C3128CA313A3}"/>
    <cellStyle name="Millares 656 4 2 2 2 5" xfId="10476" xr:uid="{9FE90CBB-3EDC-445F-BA01-11EC41576071}"/>
    <cellStyle name="Millares 656 4 2 2 2 5 2" xfId="21919" xr:uid="{3C8D3796-387F-478D-91C2-DDC36BFB6769}"/>
    <cellStyle name="Millares 656 4 2 2 2 5 2 2" xfId="44813" xr:uid="{6C6CE9EC-4EE4-47A4-ADD9-4AD03AF13BE6}"/>
    <cellStyle name="Millares 656 4 2 2 2 5 3" xfId="33372" xr:uid="{7C32D61C-0133-4E83-80F0-6D78AD217128}"/>
    <cellStyle name="Millares 656 4 2 2 2 6" xfId="11560" xr:uid="{D3DC9BEA-B8C1-4D76-AF87-A3B0E8A155A9}"/>
    <cellStyle name="Millares 656 4 2 2 2 6 2" xfId="23003" xr:uid="{394C8430-C36A-4A0F-B958-46A77DC430AD}"/>
    <cellStyle name="Millares 656 4 2 2 2 6 2 2" xfId="45897" xr:uid="{E6C11F96-4406-4EC6-A5D0-8B7082838BFE}"/>
    <cellStyle name="Millares 656 4 2 2 2 6 3" xfId="34456" xr:uid="{01F1E283-9776-46DB-A089-477AF4665465}"/>
    <cellStyle name="Millares 656 4 2 2 2 7" xfId="12625" xr:uid="{EB127E49-DC52-42DE-B755-74E2051711A8}"/>
    <cellStyle name="Millares 656 4 2 2 2 7 2" xfId="35519" xr:uid="{31863D0A-0583-4317-AE32-292E9A825F24}"/>
    <cellStyle name="Millares 656 4 2 2 2 8" xfId="24078" xr:uid="{3C17D7C1-F821-4FC2-AB44-2D6CCA6DEB26}"/>
    <cellStyle name="Millares 656 4 2 2 2 9" xfId="46961" xr:uid="{BECE6519-6775-4CA0-A5FE-778FE28512F7}"/>
    <cellStyle name="Millares 656 4 2 2 3" xfId="1957" xr:uid="{39C41050-2FBE-478F-ABA8-36CED56BAA39}"/>
    <cellStyle name="Millares 656 4 2 2 3 2" xfId="6205" xr:uid="{3111A0D9-4812-47B2-ABC8-BC458EE45837}"/>
    <cellStyle name="Millares 656 4 2 2 3 2 2" xfId="17657" xr:uid="{B5256AAF-6777-4986-B89F-4977646B3959}"/>
    <cellStyle name="Millares 656 4 2 2 3 2 2 2" xfId="40551" xr:uid="{59D8B9E5-8FE2-4633-8FF8-98075168E732}"/>
    <cellStyle name="Millares 656 4 2 2 3 2 3" xfId="29110" xr:uid="{DB828EBB-9CC3-4061-8671-CF300765FF2F}"/>
    <cellStyle name="Millares 656 4 2 2 3 2 4" xfId="51992" xr:uid="{99F87DDF-E875-45B4-BBFC-4636C2A3F51C}"/>
    <cellStyle name="Millares 656 4 2 2 3 3" xfId="13415" xr:uid="{FA7908B3-2103-4D9E-9449-82C99ED3B1F1}"/>
    <cellStyle name="Millares 656 4 2 2 3 3 2" xfId="36309" xr:uid="{258054C2-F110-4C92-824D-BD8EBACA5A20}"/>
    <cellStyle name="Millares 656 4 2 2 3 4" xfId="24868" xr:uid="{7082B832-3FEB-4C98-9B28-26DDF8857774}"/>
    <cellStyle name="Millares 656 4 2 2 3 5" xfId="47751" xr:uid="{8F086278-5539-465F-881C-89986F405E7F}"/>
    <cellStyle name="Millares 656 4 2 2 4" xfId="3801" xr:uid="{F0DB3D8E-5FD1-47FE-A1D6-6EAA3E187ABE}"/>
    <cellStyle name="Millares 656 4 2 2 4 2" xfId="8044" xr:uid="{52279A60-7D5E-4E8A-9352-1762E6BFEF6F}"/>
    <cellStyle name="Millares 656 4 2 2 4 2 2" xfId="19496" xr:uid="{946BF8C9-1D51-4843-86F3-332D25254E60}"/>
    <cellStyle name="Millares 656 4 2 2 4 2 2 2" xfId="42390" xr:uid="{DD810427-28AD-4896-95A0-381A4C298799}"/>
    <cellStyle name="Millares 656 4 2 2 4 2 3" xfId="30949" xr:uid="{30376BCB-F7C8-47F5-B748-4EA830D06489}"/>
    <cellStyle name="Millares 656 4 2 2 4 2 4" xfId="53831" xr:uid="{8B7874D2-F3EA-4A35-8932-019A7B40A2BB}"/>
    <cellStyle name="Millares 656 4 2 2 4 3" xfId="15254" xr:uid="{6F5C9202-9307-4B33-8EFB-2B99945C86EE}"/>
    <cellStyle name="Millares 656 4 2 2 4 3 2" xfId="38148" xr:uid="{B7AA33FB-6EDC-44B5-9C2B-584BF7ED97C3}"/>
    <cellStyle name="Millares 656 4 2 2 4 4" xfId="26707" xr:uid="{23FAC726-2BD2-4C80-A221-250C30A9C621}"/>
    <cellStyle name="Millares 656 4 2 2 4 5" xfId="49589" xr:uid="{C8FEBBED-DB9D-48B4-9162-D8E02D743448}"/>
    <cellStyle name="Millares 656 4 2 2 5" xfId="4888" xr:uid="{45338509-E9C1-4A1E-AD2A-2EA47196B67E}"/>
    <cellStyle name="Millares 656 4 2 2 5 2" xfId="16340" xr:uid="{9BA82817-7C80-418F-A141-E44FD4BB7612}"/>
    <cellStyle name="Millares 656 4 2 2 5 2 2" xfId="39234" xr:uid="{A93B2317-EFB1-49B7-A00E-98A674E05994}"/>
    <cellStyle name="Millares 656 4 2 2 5 3" xfId="27793" xr:uid="{E7553322-B6A3-461C-9E8F-F16106A4DB63}"/>
    <cellStyle name="Millares 656 4 2 2 5 4" xfId="50675" xr:uid="{8EEB3A0D-9BFB-414B-BEFB-ADF1F05EB62E}"/>
    <cellStyle name="Millares 656 4 2 2 6" xfId="9949" xr:uid="{05D5F17A-B792-489F-A03D-8D1973C70275}"/>
    <cellStyle name="Millares 656 4 2 2 6 2" xfId="21392" xr:uid="{8E631317-18BB-4E42-B645-C1E3E242866E}"/>
    <cellStyle name="Millares 656 4 2 2 6 2 2" xfId="44286" xr:uid="{CA19B3B8-9346-4C92-93C7-8344F55C3E85}"/>
    <cellStyle name="Millares 656 4 2 2 6 3" xfId="32845" xr:uid="{95A3DEF0-C977-42EF-AF1B-3AB5940B3608}"/>
    <cellStyle name="Millares 656 4 2 2 7" xfId="11033" xr:uid="{0FEBDE7A-BE1C-4C88-9C30-76300A669528}"/>
    <cellStyle name="Millares 656 4 2 2 7 2" xfId="22476" xr:uid="{CAE40AC9-4A73-45A1-9D5B-98645B0B00A0}"/>
    <cellStyle name="Millares 656 4 2 2 7 2 2" xfId="45370" xr:uid="{A0CF2E8D-D90C-43AF-B732-85B570F105AD}"/>
    <cellStyle name="Millares 656 4 2 2 7 3" xfId="33929" xr:uid="{9AA75D29-2E78-458F-8CA9-64CD87E93E38}"/>
    <cellStyle name="Millares 656 4 2 2 8" xfId="12098" xr:uid="{59812CB6-CC74-40B3-8905-B5EC79B508D6}"/>
    <cellStyle name="Millares 656 4 2 2 8 2" xfId="34992" xr:uid="{CA888E03-F644-48B9-B2D2-D14B4D79D8C4}"/>
    <cellStyle name="Millares 656 4 2 2 9" xfId="23551" xr:uid="{BE7E9C29-CC77-4143-A030-726373CFBF0A}"/>
    <cellStyle name="Millares 656 4 2 3" xfId="904" xr:uid="{B8864651-4E4F-436E-98F9-4FE3E2BC9F9F}"/>
    <cellStyle name="Millares 656 4 2 3 2" xfId="2221" xr:uid="{058769D3-56F1-4767-95F9-4B1466E5AB85}"/>
    <cellStyle name="Millares 656 4 2 3 2 2" xfId="6469" xr:uid="{00541C01-EEB8-41B6-9CE1-BC486831F79F}"/>
    <cellStyle name="Millares 656 4 2 3 2 2 2" xfId="17921" xr:uid="{51B05C5C-003B-4398-A313-7253290BA5CF}"/>
    <cellStyle name="Millares 656 4 2 3 2 2 2 2" xfId="40815" xr:uid="{A58D580C-3CDC-4651-BF76-B3333F59FC4A}"/>
    <cellStyle name="Millares 656 4 2 3 2 2 3" xfId="29374" xr:uid="{10997B88-3ED7-4AE6-9EEB-911000931DF1}"/>
    <cellStyle name="Millares 656 4 2 3 2 2 4" xfId="52256" xr:uid="{945308FE-D095-4B2C-BA1D-42CDA5009843}"/>
    <cellStyle name="Millares 656 4 2 3 2 3" xfId="13679" xr:uid="{E5CDE3C7-120E-4947-B62C-AAD7AFF8BE70}"/>
    <cellStyle name="Millares 656 4 2 3 2 3 2" xfId="36573" xr:uid="{CEA674BF-F6B4-4CE4-8143-197DF49A138F}"/>
    <cellStyle name="Millares 656 4 2 3 2 4" xfId="25132" xr:uid="{295D9D52-0023-424D-A319-1C74283C1E14}"/>
    <cellStyle name="Millares 656 4 2 3 2 5" xfId="48015" xr:uid="{EC133659-027A-44A3-AB48-E9C38D17512E}"/>
    <cellStyle name="Millares 656 4 2 3 3" xfId="4065" xr:uid="{18C2546D-B7F8-4EA6-B424-760B9F5070E5}"/>
    <cellStyle name="Millares 656 4 2 3 3 2" xfId="8308" xr:uid="{E471184E-D2EB-4F3B-891E-480573CEA4FA}"/>
    <cellStyle name="Millares 656 4 2 3 3 2 2" xfId="19760" xr:uid="{1BE01C11-B502-453B-B02C-CFD24C68E2E5}"/>
    <cellStyle name="Millares 656 4 2 3 3 2 2 2" xfId="42654" xr:uid="{EF7BAB87-FE6A-4935-8926-1D8CC115F1B4}"/>
    <cellStyle name="Millares 656 4 2 3 3 2 3" xfId="31213" xr:uid="{032834C4-1C21-4BF3-BD57-D0141D9A376B}"/>
    <cellStyle name="Millares 656 4 2 3 3 2 4" xfId="54095" xr:uid="{F3B3A8A7-3133-4457-93F5-601D6D23049B}"/>
    <cellStyle name="Millares 656 4 2 3 3 3" xfId="15518" xr:uid="{9E9FB39D-6882-494B-8056-4D498684C251}"/>
    <cellStyle name="Millares 656 4 2 3 3 3 2" xfId="38412" xr:uid="{3A0F4624-9729-4925-9B3F-6A5CAB47DF59}"/>
    <cellStyle name="Millares 656 4 2 3 3 4" xfId="26971" xr:uid="{B31BCDE0-FD9A-4432-9685-D238BB7F08AE}"/>
    <cellStyle name="Millares 656 4 2 3 3 5" xfId="49853" xr:uid="{D6268832-87C9-40B5-BB32-CF3BD83DB75C}"/>
    <cellStyle name="Millares 656 4 2 3 4" xfId="5152" xr:uid="{74B5377E-537F-4ADF-ADA0-B14B5800289C}"/>
    <cellStyle name="Millares 656 4 2 3 4 2" xfId="16604" xr:uid="{9ED295BF-653F-49BD-AA90-462761FAADBB}"/>
    <cellStyle name="Millares 656 4 2 3 4 2 2" xfId="39498" xr:uid="{54B575DE-081C-469D-B4B2-D8EA3F35B50A}"/>
    <cellStyle name="Millares 656 4 2 3 4 3" xfId="28057" xr:uid="{DDABE464-F6ED-4F3D-B62F-D57AF1417A2E}"/>
    <cellStyle name="Millares 656 4 2 3 4 4" xfId="50939" xr:uid="{839748FF-60A5-457B-933B-786309B48960}"/>
    <cellStyle name="Millares 656 4 2 3 5" xfId="10213" xr:uid="{AEE82EDA-3799-45DF-8C3E-D4BE0DA1DB3C}"/>
    <cellStyle name="Millares 656 4 2 3 5 2" xfId="21656" xr:uid="{03002A18-7F85-45D7-89FE-818FF018ED8A}"/>
    <cellStyle name="Millares 656 4 2 3 5 2 2" xfId="44550" xr:uid="{3DE0575A-EAFD-4225-A6B0-53ACE05344D9}"/>
    <cellStyle name="Millares 656 4 2 3 5 3" xfId="33109" xr:uid="{7D49F8FF-8986-4D4C-A283-79829E2D5E75}"/>
    <cellStyle name="Millares 656 4 2 3 6" xfId="11297" xr:uid="{66A194C2-29ED-4DC4-8FD7-28B7A65DCC66}"/>
    <cellStyle name="Millares 656 4 2 3 6 2" xfId="22740" xr:uid="{5F7BEF3A-E3E8-41E2-A6B9-F8B7BC39678E}"/>
    <cellStyle name="Millares 656 4 2 3 6 2 2" xfId="45634" xr:uid="{57F439A0-0700-45AD-A963-A7AD49B2C1FD}"/>
    <cellStyle name="Millares 656 4 2 3 6 3" xfId="34193" xr:uid="{E42CE96E-6CF0-4CCD-B3CB-5A7AA99C0606}"/>
    <cellStyle name="Millares 656 4 2 3 7" xfId="12362" xr:uid="{2977F35A-56F2-437B-B063-3DDA74400747}"/>
    <cellStyle name="Millares 656 4 2 3 7 2" xfId="35256" xr:uid="{918EF7B1-34CD-4927-B453-D35489A14B32}"/>
    <cellStyle name="Millares 656 4 2 3 8" xfId="23815" xr:uid="{834FD036-0D72-49E8-863C-D9E5B8B11AD9}"/>
    <cellStyle name="Millares 656 4 2 3 9" xfId="46698" xr:uid="{8788FC9E-3265-4EE9-9C22-426C9DF2313C}"/>
    <cellStyle name="Millares 656 4 2 4" xfId="1432" xr:uid="{C90EABEE-7621-47AE-BBEA-0C1CE0E04F8F}"/>
    <cellStyle name="Millares 656 4 2 4 2" xfId="2749" xr:uid="{1678E574-1135-410B-ABE2-315319F9988A}"/>
    <cellStyle name="Millares 656 4 2 4 2 2" xfId="6997" xr:uid="{482EDD40-2077-42F9-9579-E3779D18B0B7}"/>
    <cellStyle name="Millares 656 4 2 4 2 2 2" xfId="18449" xr:uid="{759676D2-EA54-41EA-B6AE-6815E8B5C120}"/>
    <cellStyle name="Millares 656 4 2 4 2 2 2 2" xfId="41343" xr:uid="{2FABB424-5762-41D9-B5AC-9AADF9493CEE}"/>
    <cellStyle name="Millares 656 4 2 4 2 2 3" xfId="29902" xr:uid="{A02B091F-53CC-487D-A6BB-22A1E07AE184}"/>
    <cellStyle name="Millares 656 4 2 4 2 2 4" xfId="52784" xr:uid="{401F9238-430D-4BA1-8622-6EF32D2BFA8D}"/>
    <cellStyle name="Millares 656 4 2 4 2 3" xfId="14207" xr:uid="{76939CBF-81AE-4614-B077-467F35E3FA51}"/>
    <cellStyle name="Millares 656 4 2 4 2 3 2" xfId="37101" xr:uid="{32C81EB0-7F62-4D7A-921C-337FADD6665D}"/>
    <cellStyle name="Millares 656 4 2 4 2 4" xfId="25660" xr:uid="{741F3C07-9E79-4F22-8662-937F56F3CE3A}"/>
    <cellStyle name="Millares 656 4 2 4 2 5" xfId="48543" xr:uid="{15A20E07-9968-4298-9F24-B6750E1728B6}"/>
    <cellStyle name="Millares 656 4 2 4 3" xfId="5680" xr:uid="{405901F0-2EC8-4239-BBDC-3C39DA0EAE57}"/>
    <cellStyle name="Millares 656 4 2 4 3 2" xfId="17132" xr:uid="{352994E0-272B-4D0C-98BC-38C63DB4E0B5}"/>
    <cellStyle name="Millares 656 4 2 4 3 2 2" xfId="40026" xr:uid="{A3D6B65F-E5EF-4DAE-ACC6-EF0E4654982B}"/>
    <cellStyle name="Millares 656 4 2 4 3 3" xfId="28585" xr:uid="{C96454AE-14F9-48D0-B1FF-23496B63CC20}"/>
    <cellStyle name="Millares 656 4 2 4 3 4" xfId="51467" xr:uid="{BDAF068B-41F2-45BA-868E-36342D1E6FF1}"/>
    <cellStyle name="Millares 656 4 2 4 4" xfId="12890" xr:uid="{9F2EC597-4705-4004-B882-320E885FE463}"/>
    <cellStyle name="Millares 656 4 2 4 4 2" xfId="35784" xr:uid="{30A667BA-D587-4D79-9AEA-1261C1ED5F81}"/>
    <cellStyle name="Millares 656 4 2 4 5" xfId="24343" xr:uid="{44A66400-455A-45AA-96D1-18FE27A297D4}"/>
    <cellStyle name="Millares 656 4 2 4 6" xfId="47226" xr:uid="{BE0B877F-E361-4944-98DF-B9FD57477B32}"/>
    <cellStyle name="Millares 656 4 2 5" xfId="1694" xr:uid="{752C9940-0DB3-4501-AC0A-98F5359D9491}"/>
    <cellStyle name="Millares 656 4 2 5 2" xfId="5942" xr:uid="{DD7A4313-E174-44B6-8727-BD0302238E85}"/>
    <cellStyle name="Millares 656 4 2 5 2 2" xfId="17394" xr:uid="{9A1A7270-FB85-422B-999B-84B85E328D41}"/>
    <cellStyle name="Millares 656 4 2 5 2 2 2" xfId="40288" xr:uid="{44E481D7-D568-4D04-87DB-69A5AAC59F80}"/>
    <cellStyle name="Millares 656 4 2 5 2 3" xfId="28847" xr:uid="{AE6BCF57-5A45-4249-8D8B-F177C2912F8B}"/>
    <cellStyle name="Millares 656 4 2 5 2 4" xfId="51729" xr:uid="{A2EAB4DB-A43A-4653-9A3F-B797B079EAAE}"/>
    <cellStyle name="Millares 656 4 2 5 3" xfId="13152" xr:uid="{F585BCC9-0C14-406C-8F01-FFED05D72666}"/>
    <cellStyle name="Millares 656 4 2 5 3 2" xfId="36046" xr:uid="{1C57F58F-02D3-45E4-AE0F-3161FD4A9865}"/>
    <cellStyle name="Millares 656 4 2 5 4" xfId="24605" xr:uid="{D887F911-DD77-4664-9CE3-6D151D952752}"/>
    <cellStyle name="Millares 656 4 2 5 5" xfId="47488" xr:uid="{AEBF1398-4B85-4D5A-A1B2-63FD66F7F0FE}"/>
    <cellStyle name="Millares 656 4 2 6" xfId="3017" xr:uid="{59988D03-89EC-4F93-818F-3D3F66E09542}"/>
    <cellStyle name="Millares 656 4 2 6 2" xfId="7260" xr:uid="{06B81776-BD36-4F90-8A4C-519F8D372E92}"/>
    <cellStyle name="Millares 656 4 2 6 2 2" xfId="18712" xr:uid="{BEE6BB7D-92A1-486F-8C1C-522C12974D26}"/>
    <cellStyle name="Millares 656 4 2 6 2 2 2" xfId="41606" xr:uid="{FDEF1C09-0EB2-44D8-B136-E185660AF0FC}"/>
    <cellStyle name="Millares 656 4 2 6 2 3" xfId="30165" xr:uid="{D02F1E71-BB2B-40E8-88B2-7D4DC645E4B5}"/>
    <cellStyle name="Millares 656 4 2 6 2 4" xfId="53047" xr:uid="{6C2E2AF6-48FA-43CD-9720-77A00A1EA7DB}"/>
    <cellStyle name="Millares 656 4 2 6 3" xfId="14470" xr:uid="{7C0FD928-AA10-47AF-B55F-73F86F68E024}"/>
    <cellStyle name="Millares 656 4 2 6 3 2" xfId="37364" xr:uid="{4613C1D3-F479-4E3E-9B8A-D50789A44B72}"/>
    <cellStyle name="Millares 656 4 2 6 4" xfId="25923" xr:uid="{1B17FF61-6464-4B6D-852D-DFB0DE24C1CB}"/>
    <cellStyle name="Millares 656 4 2 6 5" xfId="48805" xr:uid="{DCCEB0B2-3102-4AD0-89B7-420AE79AEB11}"/>
    <cellStyle name="Millares 656 4 2 7" xfId="3277" xr:uid="{137BD567-5697-4949-8E34-1402200FF6D7}"/>
    <cellStyle name="Millares 656 4 2 7 2" xfId="7520" xr:uid="{5D296875-5930-4888-B349-ACE600FCB19A}"/>
    <cellStyle name="Millares 656 4 2 7 2 2" xfId="18972" xr:uid="{9E4220F5-5F9B-4312-8B14-78559939C022}"/>
    <cellStyle name="Millares 656 4 2 7 2 2 2" xfId="41866" xr:uid="{21E5FEEB-A043-477C-86D7-F56625C1E64C}"/>
    <cellStyle name="Millares 656 4 2 7 2 3" xfId="30425" xr:uid="{188F6041-5E31-477D-9C67-EB939C4747D1}"/>
    <cellStyle name="Millares 656 4 2 7 2 4" xfId="53307" xr:uid="{FC977C8E-7237-4C77-9D78-CFC0DBEB17BC}"/>
    <cellStyle name="Millares 656 4 2 7 3" xfId="14730" xr:uid="{DEF1250D-7383-4415-BB73-902A3C05393B}"/>
    <cellStyle name="Millares 656 4 2 7 3 2" xfId="37624" xr:uid="{0B8B4B44-3EAE-456E-B089-89C2F235970A}"/>
    <cellStyle name="Millares 656 4 2 7 4" xfId="26183" xr:uid="{B6B6072C-1782-4C2A-A6DA-EF735EA9D464}"/>
    <cellStyle name="Millares 656 4 2 7 5" xfId="49065" xr:uid="{C03EEB36-D529-4CE6-A058-534DF06DD2D9}"/>
    <cellStyle name="Millares 656 4 2 8" xfId="3538" xr:uid="{F9E29C47-DEF4-4905-A11D-A26D47B2EE1F}"/>
    <cellStyle name="Millares 656 4 2 8 2" xfId="7781" xr:uid="{4721CDF9-71A4-40E2-AE4D-D96662826FCA}"/>
    <cellStyle name="Millares 656 4 2 8 2 2" xfId="19233" xr:uid="{D37FC56C-0516-423D-9286-703DB6756BEB}"/>
    <cellStyle name="Millares 656 4 2 8 2 2 2" xfId="42127" xr:uid="{EEDC1C69-E4BC-4BD2-B294-18D7D99C60CE}"/>
    <cellStyle name="Millares 656 4 2 8 2 3" xfId="30686" xr:uid="{8CA07C95-3C34-431B-8138-958198934ADE}"/>
    <cellStyle name="Millares 656 4 2 8 2 4" xfId="53568" xr:uid="{C41DE686-F459-422C-8F3B-BEE335CA9AA9}"/>
    <cellStyle name="Millares 656 4 2 8 3" xfId="14991" xr:uid="{B7AC0D12-B6FD-437E-99AF-1B54EA2128A6}"/>
    <cellStyle name="Millares 656 4 2 8 3 2" xfId="37885" xr:uid="{CB82FEFB-9A35-46CE-B2CF-5D590CEDA63D}"/>
    <cellStyle name="Millares 656 4 2 8 4" xfId="26444" xr:uid="{204ADA38-B013-43E8-8EF8-31A6F838BB6E}"/>
    <cellStyle name="Millares 656 4 2 8 5" xfId="49326" xr:uid="{FF662E0D-9E1F-4EEC-AD7D-9F9C4B821855}"/>
    <cellStyle name="Millares 656 4 2 9" xfId="4606" xr:uid="{C509CD9C-45E4-4411-B0FA-B13A55A52A25}"/>
    <cellStyle name="Millares 656 4 2 9 2" xfId="16058" xr:uid="{325146D2-D735-4379-B312-460CDF282098}"/>
    <cellStyle name="Millares 656 4 2 9 2 2" xfId="38952" xr:uid="{6A19696C-64D9-4730-B42A-F768FF7A7F6D}"/>
    <cellStyle name="Millares 656 4 2 9 3" xfId="27511" xr:uid="{F37C8EF2-8B13-45FB-9654-71523F1E029D}"/>
    <cellStyle name="Millares 656 4 2 9 4" xfId="50393" xr:uid="{CCEA7306-8DA8-492B-BEC8-B847C098E345}"/>
    <cellStyle name="Millares 656 4 3" xfId="523" xr:uid="{6032C6C9-4774-46D5-8280-BFCD22A39F6C}"/>
    <cellStyle name="Millares 656 4 3 10" xfId="46318" xr:uid="{65E0628F-A27A-41A0-815F-913C95BEC304}"/>
    <cellStyle name="Millares 656 4 3 2" xfId="1051" xr:uid="{A5D6131B-32F0-4BF5-91EB-4A63ADAAA052}"/>
    <cellStyle name="Millares 656 4 3 2 2" xfId="2368" xr:uid="{90B9202A-81CF-4DB5-B16D-069FDAFC80DB}"/>
    <cellStyle name="Millares 656 4 3 2 2 2" xfId="6616" xr:uid="{183119BC-C87F-4E6C-8953-37EF94D5EF68}"/>
    <cellStyle name="Millares 656 4 3 2 2 2 2" xfId="18068" xr:uid="{02863F59-1C33-4C04-808F-B84D56FA4B37}"/>
    <cellStyle name="Millares 656 4 3 2 2 2 2 2" xfId="40962" xr:uid="{CA4AB6B8-8353-4999-A6B7-7F32F599D106}"/>
    <cellStyle name="Millares 656 4 3 2 2 2 3" xfId="29521" xr:uid="{DF41B7D0-C843-483D-BB80-B101D3A42529}"/>
    <cellStyle name="Millares 656 4 3 2 2 2 4" xfId="52403" xr:uid="{22F02D61-5826-41F8-976E-882A22E9034F}"/>
    <cellStyle name="Millares 656 4 3 2 2 3" xfId="13826" xr:uid="{A7CA218E-2019-4276-B0A3-198FCE6FC108}"/>
    <cellStyle name="Millares 656 4 3 2 2 3 2" xfId="36720" xr:uid="{EB112ED3-31BA-4C4A-A027-FFAC68EA80D8}"/>
    <cellStyle name="Millares 656 4 3 2 2 4" xfId="25279" xr:uid="{80C25C64-536B-4ACF-A875-7B7F1FA5B38E}"/>
    <cellStyle name="Millares 656 4 3 2 2 5" xfId="48162" xr:uid="{4F3B5C16-8A63-476C-B643-7439924D09A5}"/>
    <cellStyle name="Millares 656 4 3 2 3" xfId="4212" xr:uid="{1153FF75-21D6-415B-85F7-E7D7E408F9DC}"/>
    <cellStyle name="Millares 656 4 3 2 3 2" xfId="8455" xr:uid="{0139EDF7-6868-48C6-A3BD-FB150CDAAA28}"/>
    <cellStyle name="Millares 656 4 3 2 3 2 2" xfId="19907" xr:uid="{7C7349AD-E103-45BD-B251-6F8D8A3D7B3D}"/>
    <cellStyle name="Millares 656 4 3 2 3 2 2 2" xfId="42801" xr:uid="{C94BAECD-DA1F-4699-BF75-17E0373DDF79}"/>
    <cellStyle name="Millares 656 4 3 2 3 2 3" xfId="31360" xr:uid="{F5D7482C-1CF4-4709-BD6B-55CDD7406A2C}"/>
    <cellStyle name="Millares 656 4 3 2 3 2 4" xfId="54242" xr:uid="{FB2F976C-EFB0-4386-B598-E766FA0D8547}"/>
    <cellStyle name="Millares 656 4 3 2 3 3" xfId="15665" xr:uid="{F9CFD36B-673D-4DC4-B51A-678FABE3D789}"/>
    <cellStyle name="Millares 656 4 3 2 3 3 2" xfId="38559" xr:uid="{DF8F2992-1F9E-47A5-A9DD-B09BBC2B538D}"/>
    <cellStyle name="Millares 656 4 3 2 3 4" xfId="27118" xr:uid="{3DDDC96B-6785-4123-86D6-64707E12272B}"/>
    <cellStyle name="Millares 656 4 3 2 3 5" xfId="50000" xr:uid="{D66EA525-6923-4EBD-8D64-D51BD69743FF}"/>
    <cellStyle name="Millares 656 4 3 2 4" xfId="5299" xr:uid="{CD88D4BA-AFF0-426A-AF8D-F2FD653F96A4}"/>
    <cellStyle name="Millares 656 4 3 2 4 2" xfId="16751" xr:uid="{32DE59F1-4256-4713-B2F3-BDA9BD8C0AA5}"/>
    <cellStyle name="Millares 656 4 3 2 4 2 2" xfId="39645" xr:uid="{9B18AEF6-DA3B-48AC-9CE3-FFEFFB4C9395}"/>
    <cellStyle name="Millares 656 4 3 2 4 3" xfId="28204" xr:uid="{2592AE9F-5DF6-45FF-9277-A1D99E190010}"/>
    <cellStyle name="Millares 656 4 3 2 4 4" xfId="51086" xr:uid="{7197D6C9-92B3-4298-BD95-E481ADE3E609}"/>
    <cellStyle name="Millares 656 4 3 2 5" xfId="10360" xr:uid="{FE1E54A4-C043-47E6-8B52-4F13A1BFF2D4}"/>
    <cellStyle name="Millares 656 4 3 2 5 2" xfId="21803" xr:uid="{BC716394-AAFF-4F72-9EA6-72163D1B7874}"/>
    <cellStyle name="Millares 656 4 3 2 5 2 2" xfId="44697" xr:uid="{ED0E62EF-CA77-45DF-BAEE-E71E6A72F030}"/>
    <cellStyle name="Millares 656 4 3 2 5 3" xfId="33256" xr:uid="{5038D622-CD3D-414D-AEFB-F494294DE842}"/>
    <cellStyle name="Millares 656 4 3 2 6" xfId="11444" xr:uid="{97EE14FD-18B1-41F8-857E-877622C35AAB}"/>
    <cellStyle name="Millares 656 4 3 2 6 2" xfId="22887" xr:uid="{750D46B4-66A0-4022-83F2-9711141EAFA4}"/>
    <cellStyle name="Millares 656 4 3 2 6 2 2" xfId="45781" xr:uid="{E8F777B7-8D46-4BCB-A83F-07686FD6477A}"/>
    <cellStyle name="Millares 656 4 3 2 6 3" xfId="34340" xr:uid="{4BC3E8F7-6B42-4802-8EC5-0CCB3E25E574}"/>
    <cellStyle name="Millares 656 4 3 2 7" xfId="12509" xr:uid="{4C055728-BE38-4FEA-A5C7-2E47744FF58A}"/>
    <cellStyle name="Millares 656 4 3 2 7 2" xfId="35403" xr:uid="{A89EAC23-9672-4B18-AFEC-4F0ECFFEC541}"/>
    <cellStyle name="Millares 656 4 3 2 8" xfId="23962" xr:uid="{25BA2A0D-E148-4089-BEAC-C55422D91A55}"/>
    <cellStyle name="Millares 656 4 3 2 9" xfId="46845" xr:uid="{09B88F7B-3FE8-46D7-B45D-B25119B1F19B}"/>
    <cellStyle name="Millares 656 4 3 3" xfId="1841" xr:uid="{A57B0183-A4DE-4C08-B2AC-858E252C9AAF}"/>
    <cellStyle name="Millares 656 4 3 3 2" xfId="6089" xr:uid="{F74F2866-0147-4AD5-8D7A-1EB42A872DC2}"/>
    <cellStyle name="Millares 656 4 3 3 2 2" xfId="17541" xr:uid="{55BA4EF9-7645-43C2-A01F-F3F5C8297381}"/>
    <cellStyle name="Millares 656 4 3 3 2 2 2" xfId="40435" xr:uid="{E9ED1D82-661A-4BCE-A497-186661E5EA4E}"/>
    <cellStyle name="Millares 656 4 3 3 2 3" xfId="28994" xr:uid="{7C46844E-BB6E-4955-BC46-193AF476E0FF}"/>
    <cellStyle name="Millares 656 4 3 3 2 4" xfId="51876" xr:uid="{1FFC7968-24C4-4392-AD74-54750FA9B6E3}"/>
    <cellStyle name="Millares 656 4 3 3 3" xfId="13299" xr:uid="{2DA0BB0B-9F7A-4DEE-8249-55DF71660056}"/>
    <cellStyle name="Millares 656 4 3 3 3 2" xfId="36193" xr:uid="{504ED4A7-A492-4281-8299-A5AD700B0139}"/>
    <cellStyle name="Millares 656 4 3 3 4" xfId="24752" xr:uid="{50B7AC9C-EBEB-4C81-A767-36570721B3CE}"/>
    <cellStyle name="Millares 656 4 3 3 5" xfId="47635" xr:uid="{C0F48792-9810-4A91-9F6C-660802AFEB71}"/>
    <cellStyle name="Millares 656 4 3 4" xfId="3685" xr:uid="{6300A57A-FA62-4049-B942-E272B54540C9}"/>
    <cellStyle name="Millares 656 4 3 4 2" xfId="7928" xr:uid="{330C5353-7C42-49C1-BCF4-9704E7DEB343}"/>
    <cellStyle name="Millares 656 4 3 4 2 2" xfId="19380" xr:uid="{CAC475B2-AB53-4F30-A0A2-B2B8B79E5039}"/>
    <cellStyle name="Millares 656 4 3 4 2 2 2" xfId="42274" xr:uid="{FB795EAD-DF1E-420C-9DC6-99584EF7086A}"/>
    <cellStyle name="Millares 656 4 3 4 2 3" xfId="30833" xr:uid="{842DB609-6471-4BF1-B548-4C43ECFDEE0E}"/>
    <cellStyle name="Millares 656 4 3 4 2 4" xfId="53715" xr:uid="{EE82544C-BFE2-48CE-AD58-DC04B39F0A24}"/>
    <cellStyle name="Millares 656 4 3 4 3" xfId="15138" xr:uid="{7AECBE00-84FC-4977-B9B2-F6AFCB1FE01F}"/>
    <cellStyle name="Millares 656 4 3 4 3 2" xfId="38032" xr:uid="{9F974F20-89AB-4BE5-B685-CCD9E84BE47D}"/>
    <cellStyle name="Millares 656 4 3 4 4" xfId="26591" xr:uid="{80C68F64-B3F7-4B9A-82D9-F63F45FDE1E6}"/>
    <cellStyle name="Millares 656 4 3 4 5" xfId="49473" xr:uid="{21B6DEB4-733B-498F-AEEC-89037FB690BB}"/>
    <cellStyle name="Millares 656 4 3 5" xfId="4772" xr:uid="{2F1DC3B4-B12A-4368-AAF5-D4831F428630}"/>
    <cellStyle name="Millares 656 4 3 5 2" xfId="16224" xr:uid="{2074DBBC-961D-4779-A4A0-5F6696047F33}"/>
    <cellStyle name="Millares 656 4 3 5 2 2" xfId="39118" xr:uid="{34BE9620-4CD8-4388-AE01-E76ED71EA963}"/>
    <cellStyle name="Millares 656 4 3 5 3" xfId="27677" xr:uid="{66B9ABAC-0555-4910-91EB-F0BC43EC87EE}"/>
    <cellStyle name="Millares 656 4 3 5 4" xfId="50559" xr:uid="{1E4FAE87-FEF6-4708-BC26-6A638797B304}"/>
    <cellStyle name="Millares 656 4 3 6" xfId="9833" xr:uid="{2862F5E6-4DFA-4734-9F66-C72E023DA6AF}"/>
    <cellStyle name="Millares 656 4 3 6 2" xfId="21276" xr:uid="{413A860A-EC0A-4829-937C-FFD82BC0C878}"/>
    <cellStyle name="Millares 656 4 3 6 2 2" xfId="44170" xr:uid="{C46502B1-04B5-429B-AE37-B5A2E6F07FAC}"/>
    <cellStyle name="Millares 656 4 3 6 3" xfId="32729" xr:uid="{AC851E91-EC2E-4EE8-9565-AD29BD960A53}"/>
    <cellStyle name="Millares 656 4 3 7" xfId="10917" xr:uid="{177C75C9-CB23-41A6-BEAE-FBEA6581298E}"/>
    <cellStyle name="Millares 656 4 3 7 2" xfId="22360" xr:uid="{74F834B5-66E5-44E1-AC4E-9F430E57A75D}"/>
    <cellStyle name="Millares 656 4 3 7 2 2" xfId="45254" xr:uid="{8F2FC6F0-EBD3-4900-9F07-70BC9CCCCCD1}"/>
    <cellStyle name="Millares 656 4 3 7 3" xfId="33813" xr:uid="{560B32C8-8A93-43C0-A78A-C0DFD6A96B77}"/>
    <cellStyle name="Millares 656 4 3 8" xfId="11982" xr:uid="{9AF8134E-FC94-4CBA-AC2F-6FFC5C5A4BAD}"/>
    <cellStyle name="Millares 656 4 3 8 2" xfId="34876" xr:uid="{917F071A-088B-40FD-815D-8C58D33C6BAA}"/>
    <cellStyle name="Millares 656 4 3 9" xfId="23435" xr:uid="{916C0BBD-B9A8-4775-8133-EC3A8FFFD749}"/>
    <cellStyle name="Millares 656 4 4" xfId="788" xr:uid="{9D784834-52C4-410C-94C7-BF358EA6F01C}"/>
    <cellStyle name="Millares 656 4 4 2" xfId="2105" xr:uid="{453842DD-0420-4B8A-BC69-460583B5187C}"/>
    <cellStyle name="Millares 656 4 4 2 2" xfId="6353" xr:uid="{894E9AF7-4D05-4462-80FD-74CC39BAFF1E}"/>
    <cellStyle name="Millares 656 4 4 2 2 2" xfId="17805" xr:uid="{3B49E2A9-99E5-4903-888A-AB50A42DF7D3}"/>
    <cellStyle name="Millares 656 4 4 2 2 2 2" xfId="40699" xr:uid="{F13D033C-3FF0-43EF-A21B-E0B82E8DAC8D}"/>
    <cellStyle name="Millares 656 4 4 2 2 3" xfId="29258" xr:uid="{93EB3384-6495-46AE-881B-94AA83A0A210}"/>
    <cellStyle name="Millares 656 4 4 2 2 4" xfId="52140" xr:uid="{EE7685CB-49A5-45FF-AF8D-01D517B0D4A5}"/>
    <cellStyle name="Millares 656 4 4 2 3" xfId="13563" xr:uid="{ABAE5104-5436-4836-BAEB-2C5B484C8BB4}"/>
    <cellStyle name="Millares 656 4 4 2 3 2" xfId="36457" xr:uid="{F087A1E7-4DA5-4D0F-B019-5E283C27011E}"/>
    <cellStyle name="Millares 656 4 4 2 4" xfId="25016" xr:uid="{D7E53D26-B33B-48C2-9AF9-78379540EAC1}"/>
    <cellStyle name="Millares 656 4 4 2 5" xfId="47899" xr:uid="{9FF81F20-960D-4F07-8F6E-10663BC1ACF0}"/>
    <cellStyle name="Millares 656 4 4 3" xfId="3949" xr:uid="{A3AF42A1-4677-4DE7-A450-E46A889B09BD}"/>
    <cellStyle name="Millares 656 4 4 3 2" xfId="8192" xr:uid="{A2B8769C-2F15-4135-8C73-41795748BA99}"/>
    <cellStyle name="Millares 656 4 4 3 2 2" xfId="19644" xr:uid="{0F4DA66C-4515-463B-9C06-65A17D7EFC96}"/>
    <cellStyle name="Millares 656 4 4 3 2 2 2" xfId="42538" xr:uid="{2F2B787B-381B-48E7-8091-F97B424D5CEB}"/>
    <cellStyle name="Millares 656 4 4 3 2 3" xfId="31097" xr:uid="{E66B1C4C-CC75-4BA1-B5DB-C01B2B2BA158}"/>
    <cellStyle name="Millares 656 4 4 3 2 4" xfId="53979" xr:uid="{CC2D28BC-B17E-4B7B-86E3-2457C7FDEA42}"/>
    <cellStyle name="Millares 656 4 4 3 3" xfId="15402" xr:uid="{1C85346C-6F71-449B-8AF5-4E118B10D8C9}"/>
    <cellStyle name="Millares 656 4 4 3 3 2" xfId="38296" xr:uid="{3A136410-C5BC-46C8-9633-1AAA161B2AB1}"/>
    <cellStyle name="Millares 656 4 4 3 4" xfId="26855" xr:uid="{16506417-E5A5-4DDC-9B33-578858AC440B}"/>
    <cellStyle name="Millares 656 4 4 3 5" xfId="49737" xr:uid="{908A0313-D384-4542-9E64-85AB02EAB75B}"/>
    <cellStyle name="Millares 656 4 4 4" xfId="5036" xr:uid="{E3E7FC64-CAC5-4348-A6DD-743C5156A70E}"/>
    <cellStyle name="Millares 656 4 4 4 2" xfId="16488" xr:uid="{1C4BA2DC-F3C9-4A38-BE16-73536E4580EE}"/>
    <cellStyle name="Millares 656 4 4 4 2 2" xfId="39382" xr:uid="{D8DD979B-4A8F-45C3-A389-BD724EEFB710}"/>
    <cellStyle name="Millares 656 4 4 4 3" xfId="27941" xr:uid="{CED29E16-55A1-47B4-AF35-2117D6EF94B8}"/>
    <cellStyle name="Millares 656 4 4 4 4" xfId="50823" xr:uid="{DA19864D-770B-469E-A35B-AA40F076EF36}"/>
    <cellStyle name="Millares 656 4 4 5" xfId="10097" xr:uid="{4FC68102-4F58-448A-94BC-E4ACF3F2DDC7}"/>
    <cellStyle name="Millares 656 4 4 5 2" xfId="21540" xr:uid="{57443954-910C-49B5-8C34-5A698A6E1636}"/>
    <cellStyle name="Millares 656 4 4 5 2 2" xfId="44434" xr:uid="{62B4FD71-A4FF-4AA0-A95C-ADE1D67862D3}"/>
    <cellStyle name="Millares 656 4 4 5 3" xfId="32993" xr:uid="{9E8BD256-78EF-4467-8926-B954A041247A}"/>
    <cellStyle name="Millares 656 4 4 6" xfId="11181" xr:uid="{F50B15E8-AC5A-4196-A2C7-D4031E5020DC}"/>
    <cellStyle name="Millares 656 4 4 6 2" xfId="22624" xr:uid="{B1735A03-A10B-4550-958F-F3F42B6A188F}"/>
    <cellStyle name="Millares 656 4 4 6 2 2" xfId="45518" xr:uid="{447CC378-3028-4809-BE26-B08195992045}"/>
    <cellStyle name="Millares 656 4 4 6 3" xfId="34077" xr:uid="{6133F84E-8004-4FB9-B642-886117042C9F}"/>
    <cellStyle name="Millares 656 4 4 7" xfId="12246" xr:uid="{2EA41F93-77A5-41A9-8071-FBE8D380EBA9}"/>
    <cellStyle name="Millares 656 4 4 7 2" xfId="35140" xr:uid="{26C3D45D-7999-4EB9-B9D9-A3CF313BC79C}"/>
    <cellStyle name="Millares 656 4 4 8" xfId="23699" xr:uid="{650DB78A-797F-4CC7-B75F-E165F4A32164}"/>
    <cellStyle name="Millares 656 4 4 9" xfId="46582" xr:uid="{0B4CB18F-6B79-4027-8EEB-DACC2AB01B2F}"/>
    <cellStyle name="Millares 656 4 5" xfId="1316" xr:uid="{F1C2BDC4-5478-4560-A356-DBD8DBEEDD0C}"/>
    <cellStyle name="Millares 656 4 5 2" xfId="2633" xr:uid="{2DCBFE3F-2E00-4913-9362-A61728C98E96}"/>
    <cellStyle name="Millares 656 4 5 2 2" xfId="6881" xr:uid="{90CBE64F-449B-4FA6-B232-B59C8F30B6C3}"/>
    <cellStyle name="Millares 656 4 5 2 2 2" xfId="18333" xr:uid="{8A86E12F-E67A-41F0-B59A-EB55046875EE}"/>
    <cellStyle name="Millares 656 4 5 2 2 2 2" xfId="41227" xr:uid="{6CFA8946-2A9A-4142-A9BE-C79836EF3783}"/>
    <cellStyle name="Millares 656 4 5 2 2 3" xfId="29786" xr:uid="{651D36E6-CA37-4480-8E2A-A47F52ED19E6}"/>
    <cellStyle name="Millares 656 4 5 2 2 4" xfId="52668" xr:uid="{DFCB163B-89AD-4B9D-B3C5-4F0995F7AB0B}"/>
    <cellStyle name="Millares 656 4 5 2 3" xfId="14091" xr:uid="{30295DA6-CD1D-48D0-BA34-13BB0B7D5903}"/>
    <cellStyle name="Millares 656 4 5 2 3 2" xfId="36985" xr:uid="{1D65D12D-5FE9-4C3B-AA6F-ED00928D4BDC}"/>
    <cellStyle name="Millares 656 4 5 2 4" xfId="25544" xr:uid="{3523C9D3-6D07-439A-A03D-F95B2A5CDAA6}"/>
    <cellStyle name="Millares 656 4 5 2 5" xfId="48427" xr:uid="{A2E119B0-21ED-42F9-878C-17ED9C325309}"/>
    <cellStyle name="Millares 656 4 5 3" xfId="5564" xr:uid="{E37AA9F4-D6DC-4FFD-854C-8026224C9B57}"/>
    <cellStyle name="Millares 656 4 5 3 2" xfId="17016" xr:uid="{64A08548-0515-4751-B779-498E42D9E2F8}"/>
    <cellStyle name="Millares 656 4 5 3 2 2" xfId="39910" xr:uid="{98764B18-DF2B-4BB8-8160-5BBFE1038260}"/>
    <cellStyle name="Millares 656 4 5 3 3" xfId="28469" xr:uid="{E6ED8F74-7E90-446E-B63E-2942FC163E5E}"/>
    <cellStyle name="Millares 656 4 5 3 4" xfId="51351" xr:uid="{E70138B9-48EE-46E0-AE40-1E41FE559E77}"/>
    <cellStyle name="Millares 656 4 5 4" xfId="12774" xr:uid="{EDBE9038-67B1-4F29-8863-B25DF3F9DB5C}"/>
    <cellStyle name="Millares 656 4 5 4 2" xfId="35668" xr:uid="{3912089D-FC9A-40B7-BC90-7B54A6B318AD}"/>
    <cellStyle name="Millares 656 4 5 5" xfId="24227" xr:uid="{7C23EF7A-D0F9-418A-9F37-C8B4CE049249}"/>
    <cellStyle name="Millares 656 4 5 6" xfId="47110" xr:uid="{26C912DD-4B4B-4D2E-A388-D3685DE6017D}"/>
    <cellStyle name="Millares 656 4 6" xfId="1578" xr:uid="{C0A6F584-AE59-4CDC-B3A7-91D4216007EC}"/>
    <cellStyle name="Millares 656 4 6 2" xfId="5826" xr:uid="{B429260C-9E41-4B42-B415-81B9FFE9E56D}"/>
    <cellStyle name="Millares 656 4 6 2 2" xfId="17278" xr:uid="{35EF527B-FA32-47FF-B0AF-30AC552BDC1E}"/>
    <cellStyle name="Millares 656 4 6 2 2 2" xfId="40172" xr:uid="{DA29DD8E-2B2A-4A17-A341-24930C08BDAB}"/>
    <cellStyle name="Millares 656 4 6 2 3" xfId="28731" xr:uid="{657CC7A1-7530-4D8D-A178-2572D84A8667}"/>
    <cellStyle name="Millares 656 4 6 2 4" xfId="51613" xr:uid="{BE1EA904-B452-4FBE-9A8C-B9A935F09F9D}"/>
    <cellStyle name="Millares 656 4 6 3" xfId="13036" xr:uid="{00C0E1A1-13EF-455E-B8F9-B29BFDB2BB68}"/>
    <cellStyle name="Millares 656 4 6 3 2" xfId="35930" xr:uid="{1C4DB03C-848E-4AFC-97F1-C1C1C3AEF189}"/>
    <cellStyle name="Millares 656 4 6 4" xfId="24489" xr:uid="{70D38DFD-D05E-41A4-B009-E9A9CDF17E14}"/>
    <cellStyle name="Millares 656 4 6 5" xfId="47372" xr:uid="{44B3C33A-BCA9-400A-9EA4-0F4F504EB695}"/>
    <cellStyle name="Millares 656 4 7" xfId="2901" xr:uid="{EC5FE8B1-46D1-4348-A99C-CB67220DFBAE}"/>
    <cellStyle name="Millares 656 4 7 2" xfId="7144" xr:uid="{98B70593-2EC6-4E19-8D38-54F9B40090FF}"/>
    <cellStyle name="Millares 656 4 7 2 2" xfId="18596" xr:uid="{044DCB39-BBEB-494C-B1CD-ACB5F137B216}"/>
    <cellStyle name="Millares 656 4 7 2 2 2" xfId="41490" xr:uid="{545E792F-A32A-4EE8-B57A-3CBEB5482330}"/>
    <cellStyle name="Millares 656 4 7 2 3" xfId="30049" xr:uid="{08B0C8A5-7517-47D3-B683-B4D1B0BDE980}"/>
    <cellStyle name="Millares 656 4 7 2 4" xfId="52931" xr:uid="{2B7FF7B1-D37B-4C85-AB12-85D92BD1F6E7}"/>
    <cellStyle name="Millares 656 4 7 3" xfId="14354" xr:uid="{D6FF4FA0-D2BC-4A4B-89D2-C9CB039A138A}"/>
    <cellStyle name="Millares 656 4 7 3 2" xfId="37248" xr:uid="{D52ACB72-2E05-48DB-B521-69CD5078D230}"/>
    <cellStyle name="Millares 656 4 7 4" xfId="25807" xr:uid="{3D83D110-4DBD-4F2A-9399-3FECDD77DB78}"/>
    <cellStyle name="Millares 656 4 7 5" xfId="48689" xr:uid="{7D353C30-B346-4221-A99D-C0578D02C0C3}"/>
    <cellStyle name="Millares 656 4 8" xfId="3161" xr:uid="{13C99B46-E4BE-4AC5-823B-9966AC933D4D}"/>
    <cellStyle name="Millares 656 4 8 2" xfId="7404" xr:uid="{15AEAA0D-767F-4727-BFA4-4CC4D932ED33}"/>
    <cellStyle name="Millares 656 4 8 2 2" xfId="18856" xr:uid="{EB4F4F31-950E-485C-8A03-9EC23888B0F5}"/>
    <cellStyle name="Millares 656 4 8 2 2 2" xfId="41750" xr:uid="{642103BB-9F24-4892-9705-9BD49518AF13}"/>
    <cellStyle name="Millares 656 4 8 2 3" xfId="30309" xr:uid="{A572DDE1-E2DF-4C2A-B92E-17C7FA43CCB2}"/>
    <cellStyle name="Millares 656 4 8 2 4" xfId="53191" xr:uid="{54907CC9-6086-4FCC-A590-201050419BCD}"/>
    <cellStyle name="Millares 656 4 8 3" xfId="14614" xr:uid="{CA749A0C-A8FD-4DB6-B06F-371D5E1EE638}"/>
    <cellStyle name="Millares 656 4 8 3 2" xfId="37508" xr:uid="{E840105F-3AEB-4A13-994B-91C479EE6EF5}"/>
    <cellStyle name="Millares 656 4 8 4" xfId="26067" xr:uid="{F7B4DEBD-76ED-4225-8373-1CA790460B00}"/>
    <cellStyle name="Millares 656 4 8 5" xfId="48949" xr:uid="{A5A92368-6D7A-4E1B-A933-7F30483DCDBF}"/>
    <cellStyle name="Millares 656 4 9" xfId="3422" xr:uid="{92EEDB35-C5B8-47D9-BE41-2F9515073926}"/>
    <cellStyle name="Millares 656 4 9 2" xfId="7665" xr:uid="{194A4568-3E2F-4686-926F-23ED47F28FF0}"/>
    <cellStyle name="Millares 656 4 9 2 2" xfId="19117" xr:uid="{16EAF156-38D2-42EE-8CCD-D0F2300A0B70}"/>
    <cellStyle name="Millares 656 4 9 2 2 2" xfId="42011" xr:uid="{D2E7236C-5EE5-4789-9247-CF65CB15E5BD}"/>
    <cellStyle name="Millares 656 4 9 2 3" xfId="30570" xr:uid="{4DC0C839-D849-477D-859E-562508FFEA95}"/>
    <cellStyle name="Millares 656 4 9 2 4" xfId="53452" xr:uid="{F2D1E963-FBEF-40F3-9237-AAA905837322}"/>
    <cellStyle name="Millares 656 4 9 3" xfId="14875" xr:uid="{EDA847D7-5457-436C-9317-8C3C6E242DDD}"/>
    <cellStyle name="Millares 656 4 9 3 2" xfId="37769" xr:uid="{F3145991-7420-4AE7-9EEE-717366B08095}"/>
    <cellStyle name="Millares 656 4 9 4" xfId="26328" xr:uid="{BCCC5457-6795-41D7-AE4E-35CD4119395C}"/>
    <cellStyle name="Millares 656 4 9 5" xfId="49210" xr:uid="{9FACE24A-1D65-4C5A-940F-300DA891E0D5}"/>
    <cellStyle name="Millares 656 5" xfId="290" xr:uid="{A01242C9-5AC4-475C-B024-86BAE3E5BBA1}"/>
    <cellStyle name="Millares 656 5 10" xfId="4520" xr:uid="{CDFA1506-BDBB-4188-8661-DBBD42AC42AB}"/>
    <cellStyle name="Millares 656 5 10 2" xfId="15972" xr:uid="{426985DD-6A90-4D38-9634-F0DE38A81C28}"/>
    <cellStyle name="Millares 656 5 10 2 2" xfId="38866" xr:uid="{7567DAAE-2B29-4F40-87C5-E2C420926DC5}"/>
    <cellStyle name="Millares 656 5 10 3" xfId="27425" xr:uid="{1E24021B-E2F6-4983-B00C-00581E47C7A6}"/>
    <cellStyle name="Millares 656 5 10 4" xfId="50307" xr:uid="{73351EAF-C914-42A1-9A1C-DF813BAA59B6}"/>
    <cellStyle name="Millares 656 5 11" xfId="8799" xr:uid="{506223F8-6600-4930-9916-550434089B80}"/>
    <cellStyle name="Millares 656 5 11 2" xfId="20243" xr:uid="{3ACDC325-9DF2-4741-9573-69B0EAEEB7EE}"/>
    <cellStyle name="Millares 656 5 11 2 2" xfId="43137" xr:uid="{F9BD5EC3-223E-4AFF-A2C9-F40F3C3169FC}"/>
    <cellStyle name="Millares 656 5 11 3" xfId="31696" xr:uid="{FB2E2F97-A643-4EDB-8E60-EB5750FF4923}"/>
    <cellStyle name="Millares 656 5 11 4" xfId="54578" xr:uid="{FD89EF51-4F0D-4AA1-A45C-3F1E5E96A320}"/>
    <cellStyle name="Millares 656 5 12" xfId="9061" xr:uid="{F59EBA67-655A-4441-AD44-B993F6D5D1A1}"/>
    <cellStyle name="Millares 656 5 12 2" xfId="20505" xr:uid="{584BB89A-E0B4-417C-9813-5BD9FBCE866D}"/>
    <cellStyle name="Millares 656 5 12 2 2" xfId="43399" xr:uid="{B1101940-5069-4D15-9A49-71B7C9B8C1FA}"/>
    <cellStyle name="Millares 656 5 12 3" xfId="31958" xr:uid="{2CDC1033-D786-432F-8715-294E9E6F72ED}"/>
    <cellStyle name="Millares 656 5 12 4" xfId="54840" xr:uid="{0A5F49A4-5B1B-487C-9DCD-DBE45FBC95DE}"/>
    <cellStyle name="Millares 656 5 13" xfId="9328" xr:uid="{A22AAF0C-894F-47EF-981B-CF5B79297FD2}"/>
    <cellStyle name="Millares 656 5 13 2" xfId="20772" xr:uid="{B053A8F5-6E42-4448-B063-7112FE2F3B97}"/>
    <cellStyle name="Millares 656 5 13 2 2" xfId="43666" xr:uid="{E7EB0335-64C8-4AF4-B702-4DE6E794A59F}"/>
    <cellStyle name="Millares 656 5 13 3" xfId="32225" xr:uid="{3A979D68-EA51-4D04-B4E2-3B49D20276DA}"/>
    <cellStyle name="Millares 656 5 13 4" xfId="55107" xr:uid="{D560E49A-A5AF-4ADA-9488-6EA8B0457897}"/>
    <cellStyle name="Millares 656 5 14" xfId="9600" xr:uid="{5CE428C5-10E5-4961-A9E2-561593391F48}"/>
    <cellStyle name="Millares 656 5 14 2" xfId="21043" xr:uid="{DC740109-36CE-4BC4-B964-214012499311}"/>
    <cellStyle name="Millares 656 5 14 2 2" xfId="43937" xr:uid="{4C3E54A8-B58E-432E-AF81-2B6706AE96D6}"/>
    <cellStyle name="Millares 656 5 14 3" xfId="32496" xr:uid="{8DEC8B58-72BD-4648-B758-4C486868B858}"/>
    <cellStyle name="Millares 656 5 15" xfId="10684" xr:uid="{E5C3FFE4-2A5B-4BE9-8160-E3D2BD79B250}"/>
    <cellStyle name="Millares 656 5 15 2" xfId="22127" xr:uid="{D88CEFA8-0E7B-4ED3-8BE6-057A5C74DCF7}"/>
    <cellStyle name="Millares 656 5 15 2 2" xfId="45021" xr:uid="{510362C6-E18C-494E-8BF0-5F97F0F4A73B}"/>
    <cellStyle name="Millares 656 5 15 3" xfId="33580" xr:uid="{9F872BAD-BB23-431B-935C-F7545CE9D685}"/>
    <cellStyle name="Millares 656 5 16" xfId="11749" xr:uid="{976AAE2B-B8EC-4722-9CA0-F7C03BD44880}"/>
    <cellStyle name="Millares 656 5 16 2" xfId="34643" xr:uid="{EC8D46E5-42BD-4016-A754-20C9F8E42F27}"/>
    <cellStyle name="Millares 656 5 17" xfId="23202" xr:uid="{26CF1B91-A581-4B6A-91F9-B17D8CC67329}"/>
    <cellStyle name="Millares 656 5 18" xfId="46085" xr:uid="{E9154C77-3F2C-4A42-980F-824256A9332B}"/>
    <cellStyle name="Millares 656 5 2" xfId="406" xr:uid="{607B17E4-C22B-46A4-B612-15B8B143ACA6}"/>
    <cellStyle name="Millares 656 5 2 10" xfId="8915" xr:uid="{E9042BFD-32C8-4245-B431-A624EFCF8C9B}"/>
    <cellStyle name="Millares 656 5 2 10 2" xfId="20359" xr:uid="{ECEC313A-CCCB-4354-8DD0-52F33B5EF2D9}"/>
    <cellStyle name="Millares 656 5 2 10 2 2" xfId="43253" xr:uid="{EF366D53-B1BA-43FF-9272-4A3606F5B027}"/>
    <cellStyle name="Millares 656 5 2 10 3" xfId="31812" xr:uid="{FF305949-8A51-41B7-924C-25066AE858FB}"/>
    <cellStyle name="Millares 656 5 2 10 4" xfId="54694" xr:uid="{A5819F9E-FEC3-4A4E-AFDC-54D9A3B8808E}"/>
    <cellStyle name="Millares 656 5 2 11" xfId="9177" xr:uid="{B3DE9006-8D87-4065-8066-68D40089F115}"/>
    <cellStyle name="Millares 656 5 2 11 2" xfId="20621" xr:uid="{9BBEB6AD-8BED-4314-9B70-A2BE07D731B8}"/>
    <cellStyle name="Millares 656 5 2 11 2 2" xfId="43515" xr:uid="{8C467490-4BC1-45E8-9862-D0C29AA300EF}"/>
    <cellStyle name="Millares 656 5 2 11 3" xfId="32074" xr:uid="{916BEC0F-1F40-448B-A612-C5B21782603F}"/>
    <cellStyle name="Millares 656 5 2 11 4" xfId="54956" xr:uid="{9398856B-4102-4F05-962A-FB85ECBE5BCE}"/>
    <cellStyle name="Millares 656 5 2 12" xfId="9444" xr:uid="{64659DE3-71AB-482E-8E60-9D914FB3F7DB}"/>
    <cellStyle name="Millares 656 5 2 12 2" xfId="20888" xr:uid="{42FA3266-881F-4443-8F6D-E8C7070D0164}"/>
    <cellStyle name="Millares 656 5 2 12 2 2" xfId="43782" xr:uid="{098BE48D-3FAC-4897-95BE-662D9E2E7367}"/>
    <cellStyle name="Millares 656 5 2 12 3" xfId="32341" xr:uid="{5590F1E0-7858-47D6-B90C-4F1CE0C22140}"/>
    <cellStyle name="Millares 656 5 2 12 4" xfId="55223" xr:uid="{D6598555-81A6-410D-A764-01C7A0F6DCD7}"/>
    <cellStyle name="Millares 656 5 2 13" xfId="9716" xr:uid="{D8D6E70B-D35F-4758-AF64-71F07730D8E8}"/>
    <cellStyle name="Millares 656 5 2 13 2" xfId="21159" xr:uid="{D24B5078-75E8-4429-96C7-CF3D486FBC69}"/>
    <cellStyle name="Millares 656 5 2 13 2 2" xfId="44053" xr:uid="{9E74C71C-E06C-4A10-A128-37BDFF756F07}"/>
    <cellStyle name="Millares 656 5 2 13 3" xfId="32612" xr:uid="{5FD71616-4FEF-4390-AFBE-20EAD268FE41}"/>
    <cellStyle name="Millares 656 5 2 14" xfId="10800" xr:uid="{A9F2F58D-C1D7-48B4-A6AC-2A2D95C8C958}"/>
    <cellStyle name="Millares 656 5 2 14 2" xfId="22243" xr:uid="{647B3462-8D07-4357-A32A-58C42EC6BAF4}"/>
    <cellStyle name="Millares 656 5 2 14 2 2" xfId="45137" xr:uid="{909864EC-1988-4D8C-9A59-DAFF037F6CA7}"/>
    <cellStyle name="Millares 656 5 2 14 3" xfId="33696" xr:uid="{F5AA8E1E-B237-4378-A5CA-D370D9EAFB9D}"/>
    <cellStyle name="Millares 656 5 2 15" xfId="11865" xr:uid="{54421B4A-D500-46B5-8482-B612C12516B2}"/>
    <cellStyle name="Millares 656 5 2 15 2" xfId="34759" xr:uid="{2E948BB6-48E1-4D14-AAC9-DA504D8D7D4B}"/>
    <cellStyle name="Millares 656 5 2 16" xfId="23318" xr:uid="{862EE5FD-D83B-4AED-8953-ED7076E565D1}"/>
    <cellStyle name="Millares 656 5 2 17" xfId="46201" xr:uid="{53613D60-4855-4435-9C56-576269EA8930}"/>
    <cellStyle name="Millares 656 5 2 2" xfId="669" xr:uid="{EC76FA04-FF47-45BB-94F8-408D8F312AB2}"/>
    <cellStyle name="Millares 656 5 2 2 10" xfId="46464" xr:uid="{D37305A4-3CE5-48A2-917D-DF36C3AB02E2}"/>
    <cellStyle name="Millares 656 5 2 2 2" xfId="1197" xr:uid="{EBA5421C-C409-4570-AD05-9FC7C1447E9D}"/>
    <cellStyle name="Millares 656 5 2 2 2 2" xfId="2514" xr:uid="{B1E4C5E1-370F-4BF3-A5D4-B2B7BFF8921D}"/>
    <cellStyle name="Millares 656 5 2 2 2 2 2" xfId="6762" xr:uid="{BD801796-BE61-4CC4-B696-1F09CD81C476}"/>
    <cellStyle name="Millares 656 5 2 2 2 2 2 2" xfId="18214" xr:uid="{DF527606-8185-4D3E-B473-04711B132A83}"/>
    <cellStyle name="Millares 656 5 2 2 2 2 2 2 2" xfId="41108" xr:uid="{ABB0A018-9C62-4858-BBC8-1E98DF9DC0B1}"/>
    <cellStyle name="Millares 656 5 2 2 2 2 2 3" xfId="29667" xr:uid="{B8110837-E31D-4DF3-BA97-1CC4F79B0133}"/>
    <cellStyle name="Millares 656 5 2 2 2 2 2 4" xfId="52549" xr:uid="{0AA6F079-C4EC-4293-9895-243401A98FFF}"/>
    <cellStyle name="Millares 656 5 2 2 2 2 3" xfId="13972" xr:uid="{AA7F502D-32D1-4E5E-9F05-23A3BCEFFCDF}"/>
    <cellStyle name="Millares 656 5 2 2 2 2 3 2" xfId="36866" xr:uid="{2BBF2DB3-7E19-4342-980B-19FBC99325E1}"/>
    <cellStyle name="Millares 656 5 2 2 2 2 4" xfId="25425" xr:uid="{F42D3595-10A2-4B16-B24C-A2463D2467AB}"/>
    <cellStyle name="Millares 656 5 2 2 2 2 5" xfId="48308" xr:uid="{F23C9EAC-E032-444C-B23E-BB5906F55BF1}"/>
    <cellStyle name="Millares 656 5 2 2 2 3" xfId="4358" xr:uid="{359A3623-5093-44B9-890B-531F9EC90E5F}"/>
    <cellStyle name="Millares 656 5 2 2 2 3 2" xfId="8601" xr:uid="{561D4BA5-ED51-41A8-8462-4C744A539567}"/>
    <cellStyle name="Millares 656 5 2 2 2 3 2 2" xfId="20053" xr:uid="{27530D5D-765A-49E3-BB7D-1CD32DABD4B5}"/>
    <cellStyle name="Millares 656 5 2 2 2 3 2 2 2" xfId="42947" xr:uid="{EC34E0D4-D7C1-404B-BD2B-CE5C03F38210}"/>
    <cellStyle name="Millares 656 5 2 2 2 3 2 3" xfId="31506" xr:uid="{7A590F7B-8D98-4C8B-A69D-03241D47D0C6}"/>
    <cellStyle name="Millares 656 5 2 2 2 3 2 4" xfId="54388" xr:uid="{E1A6BEA8-20F0-4085-8184-57C4D7464DFE}"/>
    <cellStyle name="Millares 656 5 2 2 2 3 3" xfId="15811" xr:uid="{B380C076-9F51-4F64-92E8-F63CCF30E676}"/>
    <cellStyle name="Millares 656 5 2 2 2 3 3 2" xfId="38705" xr:uid="{AA8E9715-612A-4DFC-8CF7-A180145E3CEC}"/>
    <cellStyle name="Millares 656 5 2 2 2 3 4" xfId="27264" xr:uid="{00861B7B-2A3F-4F61-ABE1-0E122ACA985E}"/>
    <cellStyle name="Millares 656 5 2 2 2 3 5" xfId="50146" xr:uid="{62738352-25EA-47F2-A689-B4183FC8857E}"/>
    <cellStyle name="Millares 656 5 2 2 2 4" xfId="5445" xr:uid="{350C59FA-F190-477C-9C4B-EA79924B5056}"/>
    <cellStyle name="Millares 656 5 2 2 2 4 2" xfId="16897" xr:uid="{27F38DFF-4EFC-4339-A623-8AC3197492D9}"/>
    <cellStyle name="Millares 656 5 2 2 2 4 2 2" xfId="39791" xr:uid="{BE168F54-5350-403A-B7BC-A4630F7DAB4C}"/>
    <cellStyle name="Millares 656 5 2 2 2 4 3" xfId="28350" xr:uid="{011E99FC-69E6-4110-922F-2C2BA471C9D1}"/>
    <cellStyle name="Millares 656 5 2 2 2 4 4" xfId="51232" xr:uid="{3AF3C7F3-30FC-4130-918C-1D416DCA91EF}"/>
    <cellStyle name="Millares 656 5 2 2 2 5" xfId="10506" xr:uid="{EF96678D-7FD0-4725-A509-26EBB1DF19D0}"/>
    <cellStyle name="Millares 656 5 2 2 2 5 2" xfId="21949" xr:uid="{7659F0B8-E256-48FE-B6F5-8C0BF5463977}"/>
    <cellStyle name="Millares 656 5 2 2 2 5 2 2" xfId="44843" xr:uid="{46C072A5-7467-4A87-990F-E3807DD9FC85}"/>
    <cellStyle name="Millares 656 5 2 2 2 5 3" xfId="33402" xr:uid="{34AA98C1-EB28-40AD-A28A-B32235AA28EA}"/>
    <cellStyle name="Millares 656 5 2 2 2 6" xfId="11590" xr:uid="{2A840124-79D8-460E-9EF6-8752AB33F446}"/>
    <cellStyle name="Millares 656 5 2 2 2 6 2" xfId="23033" xr:uid="{46BA40ED-7FF7-412B-962E-879434B9D231}"/>
    <cellStyle name="Millares 656 5 2 2 2 6 2 2" xfId="45927" xr:uid="{8E4ABDC2-BBC0-41D2-A511-7E816C6F3810}"/>
    <cellStyle name="Millares 656 5 2 2 2 6 3" xfId="34486" xr:uid="{29854BBE-C0CD-4ADD-9DBB-8292A9925FB6}"/>
    <cellStyle name="Millares 656 5 2 2 2 7" xfId="12655" xr:uid="{010F44FC-656E-4E86-A06F-2A45D9590F86}"/>
    <cellStyle name="Millares 656 5 2 2 2 7 2" xfId="35549" xr:uid="{6E5A1F65-6DE6-4EE6-BB17-003DDD588ACD}"/>
    <cellStyle name="Millares 656 5 2 2 2 8" xfId="24108" xr:uid="{DBC21CDA-A72D-4126-87D4-A6B828FE993C}"/>
    <cellStyle name="Millares 656 5 2 2 2 9" xfId="46991" xr:uid="{5FE0DE03-E2CE-457C-9018-29C79CA94702}"/>
    <cellStyle name="Millares 656 5 2 2 3" xfId="1987" xr:uid="{984E8334-E3E5-4974-B648-6280E20A3A77}"/>
    <cellStyle name="Millares 656 5 2 2 3 2" xfId="6235" xr:uid="{51B4DA93-5340-4F93-963D-CAF4C89B3AD7}"/>
    <cellStyle name="Millares 656 5 2 2 3 2 2" xfId="17687" xr:uid="{B0F3D8E2-25D2-4FF1-8122-A54D9CC556A6}"/>
    <cellStyle name="Millares 656 5 2 2 3 2 2 2" xfId="40581" xr:uid="{57AD73B0-904F-4182-8459-D4CD7D6801D8}"/>
    <cellStyle name="Millares 656 5 2 2 3 2 3" xfId="29140" xr:uid="{F9D34E40-DCE2-486C-99AE-BE9F4B8A31A6}"/>
    <cellStyle name="Millares 656 5 2 2 3 2 4" xfId="52022" xr:uid="{FEB8DD14-2EC1-4E26-9D2E-DF05BDCEBF5B}"/>
    <cellStyle name="Millares 656 5 2 2 3 3" xfId="13445" xr:uid="{05E786F4-17D7-48F2-BFF1-F82591723022}"/>
    <cellStyle name="Millares 656 5 2 2 3 3 2" xfId="36339" xr:uid="{3EC8E27F-B568-4A1C-8370-9F3397346079}"/>
    <cellStyle name="Millares 656 5 2 2 3 4" xfId="24898" xr:uid="{DA6DC0DB-CA31-4D6D-B265-76599360560E}"/>
    <cellStyle name="Millares 656 5 2 2 3 5" xfId="47781" xr:uid="{536BD002-8A1B-44A9-9132-88B57AB82C71}"/>
    <cellStyle name="Millares 656 5 2 2 4" xfId="3831" xr:uid="{3BDC82A2-0036-432B-9C6D-951A8166E82B}"/>
    <cellStyle name="Millares 656 5 2 2 4 2" xfId="8074" xr:uid="{33165938-1EDB-4407-A0B2-74A639C206FF}"/>
    <cellStyle name="Millares 656 5 2 2 4 2 2" xfId="19526" xr:uid="{F302213A-8EC7-4991-8136-763C0720D202}"/>
    <cellStyle name="Millares 656 5 2 2 4 2 2 2" xfId="42420" xr:uid="{EF52E8C1-DA72-4900-9964-A7FBD0310CC1}"/>
    <cellStyle name="Millares 656 5 2 2 4 2 3" xfId="30979" xr:uid="{53E7FF15-EFA5-48C7-B5C4-8C5E5957D0FE}"/>
    <cellStyle name="Millares 656 5 2 2 4 2 4" xfId="53861" xr:uid="{944D4237-ACBB-4AA7-8836-5103125E5C6E}"/>
    <cellStyle name="Millares 656 5 2 2 4 3" xfId="15284" xr:uid="{F2EBB727-CED9-4357-B2E8-C25DFB0C629F}"/>
    <cellStyle name="Millares 656 5 2 2 4 3 2" xfId="38178" xr:uid="{93FD6435-A860-4C8E-B4CF-CDD8064F5F7C}"/>
    <cellStyle name="Millares 656 5 2 2 4 4" xfId="26737" xr:uid="{C4B95EFE-A53A-48AB-9FFC-B33A2E7E851E}"/>
    <cellStyle name="Millares 656 5 2 2 4 5" xfId="49619" xr:uid="{4CA1CD1B-D6B0-4A23-9087-6B4B608B3A6E}"/>
    <cellStyle name="Millares 656 5 2 2 5" xfId="4918" xr:uid="{F02559B6-64F8-48F3-87F6-367C32E20A70}"/>
    <cellStyle name="Millares 656 5 2 2 5 2" xfId="16370" xr:uid="{FDC9DFFC-39C0-47A7-BAC6-BF2428D60C9E}"/>
    <cellStyle name="Millares 656 5 2 2 5 2 2" xfId="39264" xr:uid="{B33ED1CE-8915-49AB-B265-2C11367A830C}"/>
    <cellStyle name="Millares 656 5 2 2 5 3" xfId="27823" xr:uid="{BFDF062E-D859-452C-94E1-149A8F59CF98}"/>
    <cellStyle name="Millares 656 5 2 2 5 4" xfId="50705" xr:uid="{B07A0078-F375-44DF-90DD-B69C233AE361}"/>
    <cellStyle name="Millares 656 5 2 2 6" xfId="9979" xr:uid="{5A6C8A6E-9892-4451-A144-625D950E91B1}"/>
    <cellStyle name="Millares 656 5 2 2 6 2" xfId="21422" xr:uid="{5CC4558E-1F39-4E19-A330-6CFE1B6D30D2}"/>
    <cellStyle name="Millares 656 5 2 2 6 2 2" xfId="44316" xr:uid="{6011CA42-8188-4225-A978-923C4CB920B8}"/>
    <cellStyle name="Millares 656 5 2 2 6 3" xfId="32875" xr:uid="{42431B5D-ADD5-48D8-B372-3BCE1F824207}"/>
    <cellStyle name="Millares 656 5 2 2 7" xfId="11063" xr:uid="{C50AD15E-BB44-4307-BA05-4663DF904DDC}"/>
    <cellStyle name="Millares 656 5 2 2 7 2" xfId="22506" xr:uid="{67530700-241B-45C5-92D6-13B902D6865B}"/>
    <cellStyle name="Millares 656 5 2 2 7 2 2" xfId="45400" xr:uid="{96D25340-673F-4CB4-8B71-366B79210673}"/>
    <cellStyle name="Millares 656 5 2 2 7 3" xfId="33959" xr:uid="{FC431F4F-C8A4-4867-8419-27E214F2A128}"/>
    <cellStyle name="Millares 656 5 2 2 8" xfId="12128" xr:uid="{860B13B2-9447-45CC-8016-F7DCD946A12A}"/>
    <cellStyle name="Millares 656 5 2 2 8 2" xfId="35022" xr:uid="{A3F6C683-0B2E-4E17-BE72-40C005ADDAAB}"/>
    <cellStyle name="Millares 656 5 2 2 9" xfId="23581" xr:uid="{C9D2B507-29D3-49D1-8F33-9A7343CC6792}"/>
    <cellStyle name="Millares 656 5 2 3" xfId="934" xr:uid="{C2387E77-A18F-4D85-B2DF-7C5DE85CF273}"/>
    <cellStyle name="Millares 656 5 2 3 2" xfId="2251" xr:uid="{7FDE990A-E6BD-4CFE-962A-4B87AB47142F}"/>
    <cellStyle name="Millares 656 5 2 3 2 2" xfId="6499" xr:uid="{5AAA7C92-1E8C-4C94-8088-EF4DBD5749E3}"/>
    <cellStyle name="Millares 656 5 2 3 2 2 2" xfId="17951" xr:uid="{65C6A630-2046-4638-B3BF-D4B4939C6512}"/>
    <cellStyle name="Millares 656 5 2 3 2 2 2 2" xfId="40845" xr:uid="{D3639C6C-90B6-4407-8104-752DCCE5D3A0}"/>
    <cellStyle name="Millares 656 5 2 3 2 2 3" xfId="29404" xr:uid="{899FE73E-9DDB-4462-9AEC-140A9F39071C}"/>
    <cellStyle name="Millares 656 5 2 3 2 2 4" xfId="52286" xr:uid="{180FB8BE-7E58-48E9-BCF2-E8FDDA55FD05}"/>
    <cellStyle name="Millares 656 5 2 3 2 3" xfId="13709" xr:uid="{AF347DAE-1AF4-4E83-B616-B7EEA01C600A}"/>
    <cellStyle name="Millares 656 5 2 3 2 3 2" xfId="36603" xr:uid="{39C104DD-E749-4AC4-9C34-A72E360F74AC}"/>
    <cellStyle name="Millares 656 5 2 3 2 4" xfId="25162" xr:uid="{31D836EB-B525-4864-A7E7-067211E9F56B}"/>
    <cellStyle name="Millares 656 5 2 3 2 5" xfId="48045" xr:uid="{BC1B27CE-6D34-4188-B3A5-22CBB84B11B3}"/>
    <cellStyle name="Millares 656 5 2 3 3" xfId="4095" xr:uid="{8DEF7AD8-FBD9-4EED-98BA-87076D0F81A0}"/>
    <cellStyle name="Millares 656 5 2 3 3 2" xfId="8338" xr:uid="{B1D9AF4E-291F-40ED-B29F-3A3EA7FD6155}"/>
    <cellStyle name="Millares 656 5 2 3 3 2 2" xfId="19790" xr:uid="{C032CF93-D07A-417E-86F6-7757678A46D0}"/>
    <cellStyle name="Millares 656 5 2 3 3 2 2 2" xfId="42684" xr:uid="{720FA962-D68B-473B-9A11-6CE6055220FC}"/>
    <cellStyle name="Millares 656 5 2 3 3 2 3" xfId="31243" xr:uid="{1B638757-B643-4189-B40B-05363CC81AE7}"/>
    <cellStyle name="Millares 656 5 2 3 3 2 4" xfId="54125" xr:uid="{27FBB443-F9B0-4D05-A5F5-B443C3DD5B8A}"/>
    <cellStyle name="Millares 656 5 2 3 3 3" xfId="15548" xr:uid="{B04F00BA-DCA3-41A5-BA04-F057ED096075}"/>
    <cellStyle name="Millares 656 5 2 3 3 3 2" xfId="38442" xr:uid="{51041362-F6D3-48B6-9C50-B6F1ADBEDA42}"/>
    <cellStyle name="Millares 656 5 2 3 3 4" xfId="27001" xr:uid="{E690D86D-621F-4CD4-B3DD-2612839E1A1D}"/>
    <cellStyle name="Millares 656 5 2 3 3 5" xfId="49883" xr:uid="{D4441AAE-8489-438F-BB21-69B1A0A52143}"/>
    <cellStyle name="Millares 656 5 2 3 4" xfId="5182" xr:uid="{A5A85EC8-530E-43D6-8355-213DFD514B5E}"/>
    <cellStyle name="Millares 656 5 2 3 4 2" xfId="16634" xr:uid="{C399FADB-3B05-47BA-86E6-EBDF46D029F9}"/>
    <cellStyle name="Millares 656 5 2 3 4 2 2" xfId="39528" xr:uid="{E1C274B1-FC30-4C81-B748-50A0C04095BF}"/>
    <cellStyle name="Millares 656 5 2 3 4 3" xfId="28087" xr:uid="{B5ED2470-2D78-4692-8BD8-D33FF570948F}"/>
    <cellStyle name="Millares 656 5 2 3 4 4" xfId="50969" xr:uid="{CB7AAA21-9466-4926-8498-A0B24A25B4FE}"/>
    <cellStyle name="Millares 656 5 2 3 5" xfId="10243" xr:uid="{823E85DF-72FC-45AC-BE99-06792EF6D6B0}"/>
    <cellStyle name="Millares 656 5 2 3 5 2" xfId="21686" xr:uid="{42D0CFE7-31D9-486F-9E05-E19E7FAD4A48}"/>
    <cellStyle name="Millares 656 5 2 3 5 2 2" xfId="44580" xr:uid="{469CADCB-B9D1-47E2-BEDC-14B864A53BC6}"/>
    <cellStyle name="Millares 656 5 2 3 5 3" xfId="33139" xr:uid="{77873458-EC52-48BD-9B88-28416EBB2440}"/>
    <cellStyle name="Millares 656 5 2 3 6" xfId="11327" xr:uid="{34E1F12C-DC7F-4CB0-9901-A4B37A6B6D12}"/>
    <cellStyle name="Millares 656 5 2 3 6 2" xfId="22770" xr:uid="{557AE702-3EB6-47A3-832B-CA5700ED55D2}"/>
    <cellStyle name="Millares 656 5 2 3 6 2 2" xfId="45664" xr:uid="{02A74C0A-43F1-4554-9757-853103274DF5}"/>
    <cellStyle name="Millares 656 5 2 3 6 3" xfId="34223" xr:uid="{6E930708-CB22-4B19-9AD2-92380F35CB82}"/>
    <cellStyle name="Millares 656 5 2 3 7" xfId="12392" xr:uid="{AF67FE32-91ED-4436-9E23-C7B0B43DDD46}"/>
    <cellStyle name="Millares 656 5 2 3 7 2" xfId="35286" xr:uid="{9596B2BC-48D3-432B-9C90-E79776A845B1}"/>
    <cellStyle name="Millares 656 5 2 3 8" xfId="23845" xr:uid="{19BCABAB-18F0-4252-9543-7ED3BAE9A703}"/>
    <cellStyle name="Millares 656 5 2 3 9" xfId="46728" xr:uid="{C19628C9-A1B1-4BF9-98D2-493B32157E36}"/>
    <cellStyle name="Millares 656 5 2 4" xfId="1462" xr:uid="{3D6149C7-8A59-4BFA-BCBB-E770EDA18E09}"/>
    <cellStyle name="Millares 656 5 2 4 2" xfId="2779" xr:uid="{56E7C0E8-BB29-4E9A-BF56-B0CB57DDA19D}"/>
    <cellStyle name="Millares 656 5 2 4 2 2" xfId="7027" xr:uid="{C73363C5-4C9B-45C1-910A-52540B8D8D14}"/>
    <cellStyle name="Millares 656 5 2 4 2 2 2" xfId="18479" xr:uid="{58B956F1-B579-4FC5-8542-494375259FC4}"/>
    <cellStyle name="Millares 656 5 2 4 2 2 2 2" xfId="41373" xr:uid="{A511A6C7-373C-43FA-93E8-45A8E358AF7E}"/>
    <cellStyle name="Millares 656 5 2 4 2 2 3" xfId="29932" xr:uid="{4C911503-098C-4E9D-86FC-849D6F20397E}"/>
    <cellStyle name="Millares 656 5 2 4 2 2 4" xfId="52814" xr:uid="{06FE83DE-99C5-4FEC-B702-9CAEB058FCE5}"/>
    <cellStyle name="Millares 656 5 2 4 2 3" xfId="14237" xr:uid="{D38000C0-DE88-4CF2-9103-647D466FD049}"/>
    <cellStyle name="Millares 656 5 2 4 2 3 2" xfId="37131" xr:uid="{D03440B2-50FC-427E-A7E0-059B03C90BAB}"/>
    <cellStyle name="Millares 656 5 2 4 2 4" xfId="25690" xr:uid="{FA97794F-75D6-4523-A3AF-01EF5699B741}"/>
    <cellStyle name="Millares 656 5 2 4 2 5" xfId="48573" xr:uid="{34895768-34FA-4890-8CD7-C0E2ABD61B43}"/>
    <cellStyle name="Millares 656 5 2 4 3" xfId="5710" xr:uid="{79394DC7-69A8-4F90-AD26-6845855DB327}"/>
    <cellStyle name="Millares 656 5 2 4 3 2" xfId="17162" xr:uid="{DBE9D3A0-0BCD-49CC-8099-8C25A6D1048C}"/>
    <cellStyle name="Millares 656 5 2 4 3 2 2" xfId="40056" xr:uid="{E894CF3E-E6AE-43A2-A23C-F2F3365A72A3}"/>
    <cellStyle name="Millares 656 5 2 4 3 3" xfId="28615" xr:uid="{9F963760-0895-42B0-B8EE-3A6D78246046}"/>
    <cellStyle name="Millares 656 5 2 4 3 4" xfId="51497" xr:uid="{FC2C9474-E36C-4D2C-9B41-0AA079AD8C8E}"/>
    <cellStyle name="Millares 656 5 2 4 4" xfId="12920" xr:uid="{E8AFCBA7-6454-4D98-BDD8-FB39A0C5875C}"/>
    <cellStyle name="Millares 656 5 2 4 4 2" xfId="35814" xr:uid="{0392563D-E9A7-48FD-8241-AD7390F7E708}"/>
    <cellStyle name="Millares 656 5 2 4 5" xfId="24373" xr:uid="{A7CFBE41-BF8E-4604-A802-ADBAAC8C7EA7}"/>
    <cellStyle name="Millares 656 5 2 4 6" xfId="47256" xr:uid="{297A6B9F-6D7D-4676-959F-0097565D98E9}"/>
    <cellStyle name="Millares 656 5 2 5" xfId="1724" xr:uid="{A7D6BBFE-3F94-4BE2-89E0-80F42253A398}"/>
    <cellStyle name="Millares 656 5 2 5 2" xfId="5972" xr:uid="{284B2D60-8435-478F-8AAA-6FB470971BA7}"/>
    <cellStyle name="Millares 656 5 2 5 2 2" xfId="17424" xr:uid="{20605916-885A-4774-8CFA-8149399BCDC7}"/>
    <cellStyle name="Millares 656 5 2 5 2 2 2" xfId="40318" xr:uid="{4435EE7A-BC3B-4745-B019-54A3FF02A9C3}"/>
    <cellStyle name="Millares 656 5 2 5 2 3" xfId="28877" xr:uid="{6095B1FE-DAD5-442C-9BDF-A9372D810FE4}"/>
    <cellStyle name="Millares 656 5 2 5 2 4" xfId="51759" xr:uid="{231CDAB3-CCDD-4FC6-AE5F-B5290A5132F1}"/>
    <cellStyle name="Millares 656 5 2 5 3" xfId="13182" xr:uid="{FC0249D3-CA17-4742-84A2-F82C94155BE2}"/>
    <cellStyle name="Millares 656 5 2 5 3 2" xfId="36076" xr:uid="{3950B44A-1BBB-4B40-905A-0A2EE020600D}"/>
    <cellStyle name="Millares 656 5 2 5 4" xfId="24635" xr:uid="{9638F401-8F41-4E2F-AD1D-9B2B0C9B41DB}"/>
    <cellStyle name="Millares 656 5 2 5 5" xfId="47518" xr:uid="{BB4804E5-68FF-432A-BB1D-84315A2AE2E2}"/>
    <cellStyle name="Millares 656 5 2 6" xfId="3047" xr:uid="{A32BC2F4-2B61-4F58-B97B-52E211BEA868}"/>
    <cellStyle name="Millares 656 5 2 6 2" xfId="7290" xr:uid="{FC691AE7-1510-49B6-8C00-ADBE7A3D547A}"/>
    <cellStyle name="Millares 656 5 2 6 2 2" xfId="18742" xr:uid="{0EEA440F-21D0-41D8-8B03-75AAA886DF8C}"/>
    <cellStyle name="Millares 656 5 2 6 2 2 2" xfId="41636" xr:uid="{240F45D2-27BF-4B34-827F-4F157454E75A}"/>
    <cellStyle name="Millares 656 5 2 6 2 3" xfId="30195" xr:uid="{AB33D093-D795-458D-A876-DB51745F2554}"/>
    <cellStyle name="Millares 656 5 2 6 2 4" xfId="53077" xr:uid="{E5F235C8-C4C0-4823-AFE1-B5699C51CCA9}"/>
    <cellStyle name="Millares 656 5 2 6 3" xfId="14500" xr:uid="{041495C6-6E14-45D1-95AF-60021E5D624F}"/>
    <cellStyle name="Millares 656 5 2 6 3 2" xfId="37394" xr:uid="{C52BD062-9C90-4D50-AADC-0D6C2F6814B0}"/>
    <cellStyle name="Millares 656 5 2 6 4" xfId="25953" xr:uid="{BBB53311-2204-4AF7-91C7-B40A250889F0}"/>
    <cellStyle name="Millares 656 5 2 6 5" xfId="48835" xr:uid="{13F1D8E3-D7CE-47E6-907E-BC52CA47B2B4}"/>
    <cellStyle name="Millares 656 5 2 7" xfId="3307" xr:uid="{3539579C-B90C-4E29-989F-890A2D909738}"/>
    <cellStyle name="Millares 656 5 2 7 2" xfId="7550" xr:uid="{0869A63C-0411-44D2-A4EE-A8B7E631C1B5}"/>
    <cellStyle name="Millares 656 5 2 7 2 2" xfId="19002" xr:uid="{BFB1F2B8-8F70-4819-80F6-488CFC93324E}"/>
    <cellStyle name="Millares 656 5 2 7 2 2 2" xfId="41896" xr:uid="{2492E436-923B-4B55-B458-642FBC706D0C}"/>
    <cellStyle name="Millares 656 5 2 7 2 3" xfId="30455" xr:uid="{C310F5F8-55AE-41F7-A204-C4FCD8C77919}"/>
    <cellStyle name="Millares 656 5 2 7 2 4" xfId="53337" xr:uid="{DEA7EB33-471F-4750-A7DF-CCBC00EAE2F7}"/>
    <cellStyle name="Millares 656 5 2 7 3" xfId="14760" xr:uid="{B36CF192-4546-4269-A8E8-D919515E9A51}"/>
    <cellStyle name="Millares 656 5 2 7 3 2" xfId="37654" xr:uid="{0CF07B2F-21C9-44B3-84E5-5A38B959935F}"/>
    <cellStyle name="Millares 656 5 2 7 4" xfId="26213" xr:uid="{DA19F67D-A7DE-4B6F-B04A-48316082B543}"/>
    <cellStyle name="Millares 656 5 2 7 5" xfId="49095" xr:uid="{311D1950-9065-4F89-9B96-5D0F402346BC}"/>
    <cellStyle name="Millares 656 5 2 8" xfId="3568" xr:uid="{14E526C1-8151-4F3D-B5EE-507FA9FF88E1}"/>
    <cellStyle name="Millares 656 5 2 8 2" xfId="7811" xr:uid="{DB9A7BE8-23E2-43FD-9A16-D7BB670199C9}"/>
    <cellStyle name="Millares 656 5 2 8 2 2" xfId="19263" xr:uid="{726CE2C4-7573-4E8D-AA5F-7EB2C49187D3}"/>
    <cellStyle name="Millares 656 5 2 8 2 2 2" xfId="42157" xr:uid="{CF69B22C-61CF-47DC-A035-B6B573D38616}"/>
    <cellStyle name="Millares 656 5 2 8 2 3" xfId="30716" xr:uid="{B4DAC5F0-0C7F-41FF-9661-1F4A6AD63C7E}"/>
    <cellStyle name="Millares 656 5 2 8 2 4" xfId="53598" xr:uid="{63721FFE-471B-4EB7-B374-EB484895FB9C}"/>
    <cellStyle name="Millares 656 5 2 8 3" xfId="15021" xr:uid="{B8094FD7-B4BA-4A29-B00D-9601EE9FC0A0}"/>
    <cellStyle name="Millares 656 5 2 8 3 2" xfId="37915" xr:uid="{604A21E3-0707-495C-9282-DA4C1B4D47DC}"/>
    <cellStyle name="Millares 656 5 2 8 4" xfId="26474" xr:uid="{0093E1AC-6C53-4F30-9E42-705138739A81}"/>
    <cellStyle name="Millares 656 5 2 8 5" xfId="49356" xr:uid="{EC5CD639-444F-4648-BBAE-BEB43C5EB850}"/>
    <cellStyle name="Millares 656 5 2 9" xfId="4636" xr:uid="{F0D59050-4AE4-4882-8F72-62A031CCF24F}"/>
    <cellStyle name="Millares 656 5 2 9 2" xfId="16088" xr:uid="{28786A0B-AB3F-4AF4-A526-50C7C3E91D0D}"/>
    <cellStyle name="Millares 656 5 2 9 2 2" xfId="38982" xr:uid="{9ECB761D-2663-4B2B-94E5-3A3AE38AACF8}"/>
    <cellStyle name="Millares 656 5 2 9 3" xfId="27541" xr:uid="{772839D3-19CF-4D83-83FF-2297065223FD}"/>
    <cellStyle name="Millares 656 5 2 9 4" xfId="50423" xr:uid="{96B297BE-4508-4A98-8588-F0BC7E6DE928}"/>
    <cellStyle name="Millares 656 5 3" xfId="553" xr:uid="{69BAA40E-00B2-4A12-B3BE-39C5377A832D}"/>
    <cellStyle name="Millares 656 5 3 10" xfId="46348" xr:uid="{51830A2D-0CFF-49EE-81AA-78BFEDB4BF23}"/>
    <cellStyle name="Millares 656 5 3 2" xfId="1081" xr:uid="{8752652E-1364-4D0A-883D-660DFB4A2BAF}"/>
    <cellStyle name="Millares 656 5 3 2 2" xfId="2398" xr:uid="{31786B52-FF71-4894-8A2B-2264CD58F2B3}"/>
    <cellStyle name="Millares 656 5 3 2 2 2" xfId="6646" xr:uid="{D060A8BA-6907-43FB-8C5E-F6FBB02321AF}"/>
    <cellStyle name="Millares 656 5 3 2 2 2 2" xfId="18098" xr:uid="{434870D0-FE03-49AA-BEE6-CFC2A68089D6}"/>
    <cellStyle name="Millares 656 5 3 2 2 2 2 2" xfId="40992" xr:uid="{85B3ECBA-D200-4611-922F-4245590C1815}"/>
    <cellStyle name="Millares 656 5 3 2 2 2 3" xfId="29551" xr:uid="{4142F401-436A-491E-8939-B4269D54BFBF}"/>
    <cellStyle name="Millares 656 5 3 2 2 2 4" xfId="52433" xr:uid="{4D2B7370-F4F6-4922-A928-B903F7301B42}"/>
    <cellStyle name="Millares 656 5 3 2 2 3" xfId="13856" xr:uid="{F442FDF5-78FF-48FF-A3AC-7530D586FDFD}"/>
    <cellStyle name="Millares 656 5 3 2 2 3 2" xfId="36750" xr:uid="{842B1618-9F90-423B-9465-3AE3CB43E120}"/>
    <cellStyle name="Millares 656 5 3 2 2 4" xfId="25309" xr:uid="{0E8E677A-A387-4C28-AEBA-92017A11987B}"/>
    <cellStyle name="Millares 656 5 3 2 2 5" xfId="48192" xr:uid="{2211954B-6CAC-4A90-AE23-D4F7972B3C22}"/>
    <cellStyle name="Millares 656 5 3 2 3" xfId="4242" xr:uid="{074FF9DB-5C4B-46B1-A878-49171598A861}"/>
    <cellStyle name="Millares 656 5 3 2 3 2" xfId="8485" xr:uid="{2872E9EB-CD76-4808-8F0C-491F692C6F7F}"/>
    <cellStyle name="Millares 656 5 3 2 3 2 2" xfId="19937" xr:uid="{6EC1F2CC-EE66-4531-978F-E1D778A8630D}"/>
    <cellStyle name="Millares 656 5 3 2 3 2 2 2" xfId="42831" xr:uid="{757F511C-075F-4354-AE81-A3B126F88ECA}"/>
    <cellStyle name="Millares 656 5 3 2 3 2 3" xfId="31390" xr:uid="{78F017D9-2641-4E67-A706-770023A87D1B}"/>
    <cellStyle name="Millares 656 5 3 2 3 2 4" xfId="54272" xr:uid="{DCB6E02A-4982-4DC8-803A-4C712B25BC61}"/>
    <cellStyle name="Millares 656 5 3 2 3 3" xfId="15695" xr:uid="{95F3EBF9-ED2E-4EDF-9713-F58505592A65}"/>
    <cellStyle name="Millares 656 5 3 2 3 3 2" xfId="38589" xr:uid="{1DF3499B-A413-4616-B01C-56AED659A697}"/>
    <cellStyle name="Millares 656 5 3 2 3 4" xfId="27148" xr:uid="{C15E36C0-CAC9-4075-8CE0-A147AEE6CD07}"/>
    <cellStyle name="Millares 656 5 3 2 3 5" xfId="50030" xr:uid="{746A7114-E532-4079-BAED-79FA5D4CE9D3}"/>
    <cellStyle name="Millares 656 5 3 2 4" xfId="5329" xr:uid="{79ACE9BB-E06B-41AC-A631-B8AC0B3CB4DA}"/>
    <cellStyle name="Millares 656 5 3 2 4 2" xfId="16781" xr:uid="{04AF1C06-49E5-4978-92FE-4CB004F7B2FE}"/>
    <cellStyle name="Millares 656 5 3 2 4 2 2" xfId="39675" xr:uid="{B84B8C3D-EBE6-4068-AB39-B149A234C88C}"/>
    <cellStyle name="Millares 656 5 3 2 4 3" xfId="28234" xr:uid="{B830CA06-7360-4318-B175-2EF00715A9DC}"/>
    <cellStyle name="Millares 656 5 3 2 4 4" xfId="51116" xr:uid="{12C9F4B0-DBCC-4491-9EB8-22B4B6ADA1E5}"/>
    <cellStyle name="Millares 656 5 3 2 5" xfId="10390" xr:uid="{D5FB9175-C923-4807-BDF4-765997EAD729}"/>
    <cellStyle name="Millares 656 5 3 2 5 2" xfId="21833" xr:uid="{509924B6-A5DD-477E-9088-6724D0698A50}"/>
    <cellStyle name="Millares 656 5 3 2 5 2 2" xfId="44727" xr:uid="{1D29C10B-5383-425F-94F4-5C7149DC7BD3}"/>
    <cellStyle name="Millares 656 5 3 2 5 3" xfId="33286" xr:uid="{43CF3D59-718A-4644-9BE6-325C362CA236}"/>
    <cellStyle name="Millares 656 5 3 2 6" xfId="11474" xr:uid="{E87146C6-873E-42C5-AE86-02F802D155D9}"/>
    <cellStyle name="Millares 656 5 3 2 6 2" xfId="22917" xr:uid="{B19A56B8-B570-465B-85F1-C5E201B8C488}"/>
    <cellStyle name="Millares 656 5 3 2 6 2 2" xfId="45811" xr:uid="{53ECCC9C-9EAE-4DDA-A675-8E46A309656E}"/>
    <cellStyle name="Millares 656 5 3 2 6 3" xfId="34370" xr:uid="{9AAF5B44-466E-4F2F-9BEE-2126FCADD18D}"/>
    <cellStyle name="Millares 656 5 3 2 7" xfId="12539" xr:uid="{17E27A15-7CD7-4A20-9B64-C4FB42F48CBA}"/>
    <cellStyle name="Millares 656 5 3 2 7 2" xfId="35433" xr:uid="{F6BF09C9-F211-4982-AA63-9E91E3257D1A}"/>
    <cellStyle name="Millares 656 5 3 2 8" xfId="23992" xr:uid="{2600B97E-9381-45E9-BC36-6775F711E1CA}"/>
    <cellStyle name="Millares 656 5 3 2 9" xfId="46875" xr:uid="{3C40BF5B-C904-467F-BAA4-48B44ECBB18A}"/>
    <cellStyle name="Millares 656 5 3 3" xfId="1871" xr:uid="{F6394725-337F-45BB-A8FB-D8692B5400BC}"/>
    <cellStyle name="Millares 656 5 3 3 2" xfId="6119" xr:uid="{A27D21D0-F559-4138-ADA0-1E6004AFAAAD}"/>
    <cellStyle name="Millares 656 5 3 3 2 2" xfId="17571" xr:uid="{A8DDFE05-3D41-4D42-91CE-AA8E22BF945B}"/>
    <cellStyle name="Millares 656 5 3 3 2 2 2" xfId="40465" xr:uid="{1AE78E2B-B036-42E3-A844-2D83839C3FF0}"/>
    <cellStyle name="Millares 656 5 3 3 2 3" xfId="29024" xr:uid="{CCCF7D3F-2BDA-423A-B82E-6A939A1700B7}"/>
    <cellStyle name="Millares 656 5 3 3 2 4" xfId="51906" xr:uid="{AC0638CB-C1A3-4D3E-B25D-6C228A9D43EC}"/>
    <cellStyle name="Millares 656 5 3 3 3" xfId="13329" xr:uid="{7A434E69-AB7B-460D-BE0F-7D51B58DD201}"/>
    <cellStyle name="Millares 656 5 3 3 3 2" xfId="36223" xr:uid="{584C1995-7E9A-4F4F-92E1-0D57E9E2491E}"/>
    <cellStyle name="Millares 656 5 3 3 4" xfId="24782" xr:uid="{C3ABDB70-A4E8-406C-A5E8-CF497CB8AE52}"/>
    <cellStyle name="Millares 656 5 3 3 5" xfId="47665" xr:uid="{02CE7EB6-5B52-49C7-AC92-C3BB63DE6A11}"/>
    <cellStyle name="Millares 656 5 3 4" xfId="3715" xr:uid="{CC2CB08E-13F1-45E9-A28A-68B105260C09}"/>
    <cellStyle name="Millares 656 5 3 4 2" xfId="7958" xr:uid="{2EF367C7-5ABD-4F3B-9B45-7528A4CF742C}"/>
    <cellStyle name="Millares 656 5 3 4 2 2" xfId="19410" xr:uid="{43AB26F2-4F59-4DA5-8064-8BC1C3007307}"/>
    <cellStyle name="Millares 656 5 3 4 2 2 2" xfId="42304" xr:uid="{A0722A9D-78DD-4401-867D-E4BFCFD64DB9}"/>
    <cellStyle name="Millares 656 5 3 4 2 3" xfId="30863" xr:uid="{F24B8484-B5B5-4CE1-B15A-9183B9DAF235}"/>
    <cellStyle name="Millares 656 5 3 4 2 4" xfId="53745" xr:uid="{758DCA68-178D-4A91-B071-11A878678703}"/>
    <cellStyle name="Millares 656 5 3 4 3" xfId="15168" xr:uid="{32A9E4C8-D181-4212-8C2F-66F3EFD33FDD}"/>
    <cellStyle name="Millares 656 5 3 4 3 2" xfId="38062" xr:uid="{63C30CB1-A9A8-4305-95DF-337DDC508FE3}"/>
    <cellStyle name="Millares 656 5 3 4 4" xfId="26621" xr:uid="{D817E1AB-E24E-40A4-8044-A2EEB4D4C8B1}"/>
    <cellStyle name="Millares 656 5 3 4 5" xfId="49503" xr:uid="{22A9EB7E-22A7-4349-9094-80D726C3390C}"/>
    <cellStyle name="Millares 656 5 3 5" xfId="4802" xr:uid="{1D56517B-6AE3-4AD9-8C4F-1317059547BB}"/>
    <cellStyle name="Millares 656 5 3 5 2" xfId="16254" xr:uid="{31CCDA84-1438-404E-B974-0BF4ADD0EB46}"/>
    <cellStyle name="Millares 656 5 3 5 2 2" xfId="39148" xr:uid="{A7690085-8B2E-4BD2-B0DF-782D56FA1176}"/>
    <cellStyle name="Millares 656 5 3 5 3" xfId="27707" xr:uid="{98706E2B-DA4F-4763-8965-7DCFBC1378C0}"/>
    <cellStyle name="Millares 656 5 3 5 4" xfId="50589" xr:uid="{461906E7-C92F-4F35-9FAD-9B791E05B565}"/>
    <cellStyle name="Millares 656 5 3 6" xfId="9863" xr:uid="{90540623-DFC9-4000-9258-B9B7E48BB9D1}"/>
    <cellStyle name="Millares 656 5 3 6 2" xfId="21306" xr:uid="{A5D6877F-6136-4847-8AAA-D660D4BCED7E}"/>
    <cellStyle name="Millares 656 5 3 6 2 2" xfId="44200" xr:uid="{B6C21D94-B231-4E64-A261-EB4361CC5249}"/>
    <cellStyle name="Millares 656 5 3 6 3" xfId="32759" xr:uid="{A7FE1E82-2028-42EA-9EF4-A6069F4D9967}"/>
    <cellStyle name="Millares 656 5 3 7" xfId="10947" xr:uid="{EF067DBE-B35D-46EC-9A88-B6D45351039B}"/>
    <cellStyle name="Millares 656 5 3 7 2" xfId="22390" xr:uid="{AE99A1CC-E10D-45DF-9B14-883E4A34E953}"/>
    <cellStyle name="Millares 656 5 3 7 2 2" xfId="45284" xr:uid="{5FC01A0F-D730-4DE0-9DB0-C7052CAD7A8E}"/>
    <cellStyle name="Millares 656 5 3 7 3" xfId="33843" xr:uid="{9E95A2A6-39E8-457C-BC41-15F78467AF02}"/>
    <cellStyle name="Millares 656 5 3 8" xfId="12012" xr:uid="{72B298D8-1C56-4B55-9DB1-248356156A4A}"/>
    <cellStyle name="Millares 656 5 3 8 2" xfId="34906" xr:uid="{840B3571-62D4-4DFE-BF25-03E9E93E3406}"/>
    <cellStyle name="Millares 656 5 3 9" xfId="23465" xr:uid="{5F974DBF-99B8-43A8-A402-E1A7F0233269}"/>
    <cellStyle name="Millares 656 5 4" xfId="818" xr:uid="{8F921BDF-F07D-42BF-AAE5-B9EFF1FECD57}"/>
    <cellStyle name="Millares 656 5 4 2" xfId="2135" xr:uid="{198449B4-5DE0-465B-855F-656FC890EB89}"/>
    <cellStyle name="Millares 656 5 4 2 2" xfId="6383" xr:uid="{D3EA13A9-57CE-4E48-90C0-4BE425955DC5}"/>
    <cellStyle name="Millares 656 5 4 2 2 2" xfId="17835" xr:uid="{2AC614FF-3477-4F25-ACA5-0542DC937A29}"/>
    <cellStyle name="Millares 656 5 4 2 2 2 2" xfId="40729" xr:uid="{121ED717-A3A0-4D50-ADF8-3BB234D68505}"/>
    <cellStyle name="Millares 656 5 4 2 2 3" xfId="29288" xr:uid="{2CAE7363-587D-46EB-8F52-72658168043D}"/>
    <cellStyle name="Millares 656 5 4 2 2 4" xfId="52170" xr:uid="{4B5DC0A0-7B5C-4DD9-9534-4C97426E4C9D}"/>
    <cellStyle name="Millares 656 5 4 2 3" xfId="13593" xr:uid="{4305F59A-6D97-4E80-8FC0-D000E46AE635}"/>
    <cellStyle name="Millares 656 5 4 2 3 2" xfId="36487" xr:uid="{A3CE89EB-FC21-409C-BCC9-94E880D7532E}"/>
    <cellStyle name="Millares 656 5 4 2 4" xfId="25046" xr:uid="{ED5C11B5-4D81-44EA-BBC3-9F91CB3C90EA}"/>
    <cellStyle name="Millares 656 5 4 2 5" xfId="47929" xr:uid="{325C882C-6202-460D-8471-3A79079D6FF7}"/>
    <cellStyle name="Millares 656 5 4 3" xfId="3979" xr:uid="{5F315081-C13D-4BF5-AB74-BBCC02B056E3}"/>
    <cellStyle name="Millares 656 5 4 3 2" xfId="8222" xr:uid="{FEAB2EBB-2E5E-4D77-9A57-B8E8A57D4498}"/>
    <cellStyle name="Millares 656 5 4 3 2 2" xfId="19674" xr:uid="{7A7E74C4-9B2C-4CB3-A1E6-437B08EA07A1}"/>
    <cellStyle name="Millares 656 5 4 3 2 2 2" xfId="42568" xr:uid="{84338316-42CE-4A99-990F-8DBA369954A8}"/>
    <cellStyle name="Millares 656 5 4 3 2 3" xfId="31127" xr:uid="{963497D1-64BD-4269-BC64-94A04AD1DD24}"/>
    <cellStyle name="Millares 656 5 4 3 2 4" xfId="54009" xr:uid="{D86F4395-5934-434E-A7A8-CAB39E78B425}"/>
    <cellStyle name="Millares 656 5 4 3 3" xfId="15432" xr:uid="{10B8E469-D434-46AE-A57F-DA14B258FD36}"/>
    <cellStyle name="Millares 656 5 4 3 3 2" xfId="38326" xr:uid="{090D81D9-A750-44C0-BAB8-707087CC5DDF}"/>
    <cellStyle name="Millares 656 5 4 3 4" xfId="26885" xr:uid="{7BFE4614-6C4E-42BF-90AC-7E244ED7FE5B}"/>
    <cellStyle name="Millares 656 5 4 3 5" xfId="49767" xr:uid="{FD3D8F6B-1B54-4FA8-9BE5-12BF1C18982B}"/>
    <cellStyle name="Millares 656 5 4 4" xfId="5066" xr:uid="{C873B62B-2A25-42D0-9837-8F0B61BB30AB}"/>
    <cellStyle name="Millares 656 5 4 4 2" xfId="16518" xr:uid="{5AC3A920-4316-4909-8F95-2E42941623CD}"/>
    <cellStyle name="Millares 656 5 4 4 2 2" xfId="39412" xr:uid="{EF1E6E0C-82B0-4175-935B-C01EABF45F6D}"/>
    <cellStyle name="Millares 656 5 4 4 3" xfId="27971" xr:uid="{A78ABB34-8EA1-44F2-BCA5-507CA32B80C7}"/>
    <cellStyle name="Millares 656 5 4 4 4" xfId="50853" xr:uid="{0A773FCB-E459-4E54-88C6-5B768BDAD1FB}"/>
    <cellStyle name="Millares 656 5 4 5" xfId="10127" xr:uid="{24FBC4BD-9DB1-4CCA-8B52-90E69D9D60C3}"/>
    <cellStyle name="Millares 656 5 4 5 2" xfId="21570" xr:uid="{B0FA2A60-509A-4BBB-992D-5F6F06EC3EE5}"/>
    <cellStyle name="Millares 656 5 4 5 2 2" xfId="44464" xr:uid="{88831E32-2CF9-494B-9A59-672F65BBFE8A}"/>
    <cellStyle name="Millares 656 5 4 5 3" xfId="33023" xr:uid="{CFB47311-9EDC-46A9-BBF2-8B7A5E28A5D9}"/>
    <cellStyle name="Millares 656 5 4 6" xfId="11211" xr:uid="{1CA03E12-26CA-42A9-B051-628705C8051E}"/>
    <cellStyle name="Millares 656 5 4 6 2" xfId="22654" xr:uid="{F4C03DED-2189-4BCA-8180-0D1F37311327}"/>
    <cellStyle name="Millares 656 5 4 6 2 2" xfId="45548" xr:uid="{8AC30323-ED69-41CD-8EC4-76AF2FA9290D}"/>
    <cellStyle name="Millares 656 5 4 6 3" xfId="34107" xr:uid="{D4F2373F-005A-4191-8FB8-90DCB4065847}"/>
    <cellStyle name="Millares 656 5 4 7" xfId="12276" xr:uid="{0C880110-AA9E-405B-ACDC-C1D2F9B6D970}"/>
    <cellStyle name="Millares 656 5 4 7 2" xfId="35170" xr:uid="{386307F1-3055-46B0-B40E-BA108BAB17F6}"/>
    <cellStyle name="Millares 656 5 4 8" xfId="23729" xr:uid="{C8F37318-8DA0-4106-82BA-20D8B8EEEADE}"/>
    <cellStyle name="Millares 656 5 4 9" xfId="46612" xr:uid="{8B1CAAA4-D21C-4722-B124-05405AD4C840}"/>
    <cellStyle name="Millares 656 5 5" xfId="1346" xr:uid="{5FD75C1F-9970-43B8-9B2E-3DD06E526642}"/>
    <cellStyle name="Millares 656 5 5 2" xfId="2663" xr:uid="{D7ABB785-25B9-42B7-9A45-9A734732451D}"/>
    <cellStyle name="Millares 656 5 5 2 2" xfId="6911" xr:uid="{04F90B29-9C34-4529-A0F5-C7AB3B6D90EF}"/>
    <cellStyle name="Millares 656 5 5 2 2 2" xfId="18363" xr:uid="{8C14BC92-74AD-4976-8BC9-81B8F6390DD6}"/>
    <cellStyle name="Millares 656 5 5 2 2 2 2" xfId="41257" xr:uid="{DE79D53C-96BE-4E52-AF14-BA19EAD5BF8B}"/>
    <cellStyle name="Millares 656 5 5 2 2 3" xfId="29816" xr:uid="{ECB2EEF9-0D53-4DC0-8D4D-5549CB22690F}"/>
    <cellStyle name="Millares 656 5 5 2 2 4" xfId="52698" xr:uid="{04487CF5-8A75-4496-91E1-F3B00EDAC129}"/>
    <cellStyle name="Millares 656 5 5 2 3" xfId="14121" xr:uid="{B29CF47A-4C0F-4DEB-9BF3-FB23E0C59A53}"/>
    <cellStyle name="Millares 656 5 5 2 3 2" xfId="37015" xr:uid="{C280666F-E854-43AC-B768-F358C1FE978D}"/>
    <cellStyle name="Millares 656 5 5 2 4" xfId="25574" xr:uid="{0AEFB746-B4EF-4E26-9878-B066347FEA54}"/>
    <cellStyle name="Millares 656 5 5 2 5" xfId="48457" xr:uid="{191DE367-FD55-4A00-A0FB-2A63E0A40FD3}"/>
    <cellStyle name="Millares 656 5 5 3" xfId="5594" xr:uid="{B728FB30-B986-4AD0-AF3D-1BF161934D7B}"/>
    <cellStyle name="Millares 656 5 5 3 2" xfId="17046" xr:uid="{66FCD53C-8CF2-4EE1-93CD-F435AD3E9B17}"/>
    <cellStyle name="Millares 656 5 5 3 2 2" xfId="39940" xr:uid="{4D7DA0B6-B189-4BBB-AEFE-802A9AA6BF10}"/>
    <cellStyle name="Millares 656 5 5 3 3" xfId="28499" xr:uid="{AF116C69-AEB4-4E12-A0AF-43FFE827B600}"/>
    <cellStyle name="Millares 656 5 5 3 4" xfId="51381" xr:uid="{0E69A126-9FA2-4424-A746-DFFF3243B6E6}"/>
    <cellStyle name="Millares 656 5 5 4" xfId="12804" xr:uid="{BF112D07-98EE-40A6-B357-0DEDA90BF17E}"/>
    <cellStyle name="Millares 656 5 5 4 2" xfId="35698" xr:uid="{43D08B85-5739-471A-B918-6B2AF8239194}"/>
    <cellStyle name="Millares 656 5 5 5" xfId="24257" xr:uid="{77D398BC-C8F0-4347-B501-C6BF9C4C78AE}"/>
    <cellStyle name="Millares 656 5 5 6" xfId="47140" xr:uid="{DC82011A-75F2-440B-BD74-FAFDBEAF2EB5}"/>
    <cellStyle name="Millares 656 5 6" xfId="1608" xr:uid="{DA23046A-B525-4580-A82D-6FCE97FF48A6}"/>
    <cellStyle name="Millares 656 5 6 2" xfId="5856" xr:uid="{862ABA86-B625-43ED-85DD-A689C8E196DE}"/>
    <cellStyle name="Millares 656 5 6 2 2" xfId="17308" xr:uid="{7994E52C-0475-4FB3-B43C-6EDD0372BEBD}"/>
    <cellStyle name="Millares 656 5 6 2 2 2" xfId="40202" xr:uid="{FD34DC17-2520-4443-BA71-504123F9DDFA}"/>
    <cellStyle name="Millares 656 5 6 2 3" xfId="28761" xr:uid="{A0CAAD69-7961-42DE-971A-D9AE9981E52A}"/>
    <cellStyle name="Millares 656 5 6 2 4" xfId="51643" xr:uid="{DAABCB08-B214-4DA1-977A-2665A741CDFA}"/>
    <cellStyle name="Millares 656 5 6 3" xfId="13066" xr:uid="{5FA21864-9B99-4763-9C70-C1F6B941FBA1}"/>
    <cellStyle name="Millares 656 5 6 3 2" xfId="35960" xr:uid="{53B35B00-3066-434E-A2EB-D68F2579130A}"/>
    <cellStyle name="Millares 656 5 6 4" xfId="24519" xr:uid="{F717C4BA-FC73-497B-9439-3C2F13840143}"/>
    <cellStyle name="Millares 656 5 6 5" xfId="47402" xr:uid="{20318BDF-E53F-481E-B640-09D6EBFDA6B1}"/>
    <cellStyle name="Millares 656 5 7" xfId="2931" xr:uid="{8D547CA0-CD6F-48DD-B434-2DF418D8C9C3}"/>
    <cellStyle name="Millares 656 5 7 2" xfId="7174" xr:uid="{A2410114-5B55-40DD-8E5C-CFD58580F6EF}"/>
    <cellStyle name="Millares 656 5 7 2 2" xfId="18626" xr:uid="{EDCD7565-15A7-4E3F-BDD4-B917850A977D}"/>
    <cellStyle name="Millares 656 5 7 2 2 2" xfId="41520" xr:uid="{67447882-DF02-4612-8FCE-82238030CFC0}"/>
    <cellStyle name="Millares 656 5 7 2 3" xfId="30079" xr:uid="{B2F1684C-C1C4-44A1-9B94-0C2B4A7C51A7}"/>
    <cellStyle name="Millares 656 5 7 2 4" xfId="52961" xr:uid="{3DBA624D-F3AC-488B-860D-F0C50399AE54}"/>
    <cellStyle name="Millares 656 5 7 3" xfId="14384" xr:uid="{0DED0823-8545-428D-92E7-3B3495C30EB0}"/>
    <cellStyle name="Millares 656 5 7 3 2" xfId="37278" xr:uid="{788482F5-41C4-40D0-A054-95C81BF8D703}"/>
    <cellStyle name="Millares 656 5 7 4" xfId="25837" xr:uid="{A7BC059B-25ED-47BB-99A9-CD724ACAD983}"/>
    <cellStyle name="Millares 656 5 7 5" xfId="48719" xr:uid="{387F29E6-1489-4006-84EA-B8887F369B31}"/>
    <cellStyle name="Millares 656 5 8" xfId="3191" xr:uid="{500BE010-2F58-47B2-91BB-A39CEAB20CD8}"/>
    <cellStyle name="Millares 656 5 8 2" xfId="7434" xr:uid="{22B81292-C4A0-4A71-8D3E-30110811ECAB}"/>
    <cellStyle name="Millares 656 5 8 2 2" xfId="18886" xr:uid="{997FD3AA-A0D0-4615-8A9F-EEECE07F6845}"/>
    <cellStyle name="Millares 656 5 8 2 2 2" xfId="41780" xr:uid="{A95F2369-7BA8-4F09-8397-8D4736108601}"/>
    <cellStyle name="Millares 656 5 8 2 3" xfId="30339" xr:uid="{02A7C6D2-6AC6-46BE-87C1-77104A457ACF}"/>
    <cellStyle name="Millares 656 5 8 2 4" xfId="53221" xr:uid="{01992394-4309-4018-8025-6D613071EA3A}"/>
    <cellStyle name="Millares 656 5 8 3" xfId="14644" xr:uid="{289DE17B-AAB5-4DF5-9843-F36C3E85FB1B}"/>
    <cellStyle name="Millares 656 5 8 3 2" xfId="37538" xr:uid="{373F65AE-1578-48E1-A8E0-1C2C6CB3EBDF}"/>
    <cellStyle name="Millares 656 5 8 4" xfId="26097" xr:uid="{2759305D-0145-4AFC-9510-0F0DF33C7087}"/>
    <cellStyle name="Millares 656 5 8 5" xfId="48979" xr:uid="{AA4B585F-2617-4D42-8D69-9450F60DD24C}"/>
    <cellStyle name="Millares 656 5 9" xfId="3452" xr:uid="{FC33A9D1-5964-4C47-ABD7-5130E61973D6}"/>
    <cellStyle name="Millares 656 5 9 2" xfId="7695" xr:uid="{2FFDB5E3-E854-48DC-9DC4-D88DE9DB213F}"/>
    <cellStyle name="Millares 656 5 9 2 2" xfId="19147" xr:uid="{E9BA0A4D-E687-44B1-BC37-B02BDE699CC5}"/>
    <cellStyle name="Millares 656 5 9 2 2 2" xfId="42041" xr:uid="{7EFD7933-9AD7-4A47-BE41-4AF61B1C6D28}"/>
    <cellStyle name="Millares 656 5 9 2 3" xfId="30600" xr:uid="{C9D1C7C0-AD36-44B7-B5D2-839721233E1D}"/>
    <cellStyle name="Millares 656 5 9 2 4" xfId="53482" xr:uid="{E02E8736-A2C9-402E-B988-33B8A8689873}"/>
    <cellStyle name="Millares 656 5 9 3" xfId="14905" xr:uid="{A77D2148-D571-4FAF-BAE5-EA0B4542D9D0}"/>
    <cellStyle name="Millares 656 5 9 3 2" xfId="37799" xr:uid="{B34621BF-A044-4E5C-8AF4-7673F4B4B872}"/>
    <cellStyle name="Millares 656 5 9 4" xfId="26358" xr:uid="{4B75B709-BE3E-4F35-9A5F-F1EC161741DA}"/>
    <cellStyle name="Millares 656 5 9 5" xfId="49240" xr:uid="{FDB9243A-8863-4EBE-AA03-FF3811E1EF56}"/>
    <cellStyle name="Millares 656 6" xfId="137" xr:uid="{B1808DF7-2E46-4BD4-ACFA-B76C489292F5}"/>
    <cellStyle name="Millares 656 6 10" xfId="8691" xr:uid="{8DBEC71C-E0BD-49BD-89FE-9E901470E885}"/>
    <cellStyle name="Millares 656 6 10 2" xfId="20135" xr:uid="{B46B3A18-0FBF-41F0-A60F-36E0421A5FDD}"/>
    <cellStyle name="Millares 656 6 10 2 2" xfId="43029" xr:uid="{665B7793-0345-4AF8-99C5-6AFBE3E544B2}"/>
    <cellStyle name="Millares 656 6 10 3" xfId="31588" xr:uid="{C96EC8C5-AA86-4050-8158-68D0835A2AC9}"/>
    <cellStyle name="Millares 656 6 10 4" xfId="54470" xr:uid="{5D43BF58-8F5E-4B50-A7DB-766DDC6070E1}"/>
    <cellStyle name="Millares 656 6 11" xfId="8952" xr:uid="{09DADDCB-4CBE-45E5-8832-4411BACF39DF}"/>
    <cellStyle name="Millares 656 6 11 2" xfId="20396" xr:uid="{790D4864-979A-446C-8882-904387AEFEAD}"/>
    <cellStyle name="Millares 656 6 11 2 2" xfId="43290" xr:uid="{537A9AF9-4700-44C3-82C6-840499D9EDBB}"/>
    <cellStyle name="Millares 656 6 11 3" xfId="31849" xr:uid="{619BE3B2-93B5-4E78-88FF-CE3CF84CDE10}"/>
    <cellStyle name="Millares 656 6 11 4" xfId="54731" xr:uid="{E19ED1C4-92C1-49D7-94AD-18853545B844}"/>
    <cellStyle name="Millares 656 6 12" xfId="9218" xr:uid="{40FD1956-B24D-40D7-87E5-E3E0F706E86D}"/>
    <cellStyle name="Millares 656 6 12 2" xfId="20662" xr:uid="{32BE90BC-BAC7-4552-8B3C-73463601B209}"/>
    <cellStyle name="Millares 656 6 12 2 2" xfId="43556" xr:uid="{0165C84F-CB04-4F71-8DAF-2DF208B818E0}"/>
    <cellStyle name="Millares 656 6 12 3" xfId="32115" xr:uid="{2923E4CB-FCC7-491F-A453-6A40591DF21B}"/>
    <cellStyle name="Millares 656 6 12 4" xfId="54997" xr:uid="{FBD53641-53AD-4773-B60B-10D9FE98903B}"/>
    <cellStyle name="Millares 656 6 13" xfId="9489" xr:uid="{9E122EF7-D303-489E-BCBB-034BCC3F9D24}"/>
    <cellStyle name="Millares 656 6 13 2" xfId="20932" xr:uid="{74B61488-4EB4-4FF3-9901-CCE6C2555AE2}"/>
    <cellStyle name="Millares 656 6 13 2 2" xfId="43826" xr:uid="{89051854-6B08-467F-8281-112A1CB9E56A}"/>
    <cellStyle name="Millares 656 6 13 3" xfId="32385" xr:uid="{725E033F-5B97-4996-84DD-7EFA01C6F13F}"/>
    <cellStyle name="Millares 656 6 14" xfId="10576" xr:uid="{EA2A75D6-5BE8-48AA-B09F-F1648D84D7E4}"/>
    <cellStyle name="Millares 656 6 14 2" xfId="22019" xr:uid="{6EDE62D8-BD31-45DD-8DB4-65E306CDAF7F}"/>
    <cellStyle name="Millares 656 6 14 2 2" xfId="44913" xr:uid="{82516EC1-4A67-40D0-A935-8871C2166EF4}"/>
    <cellStyle name="Millares 656 6 14 3" xfId="33472" xr:uid="{B8D90B13-CED3-44D4-977A-DE6928D99287}"/>
    <cellStyle name="Millares 656 6 15" xfId="11641" xr:uid="{D546DF18-006D-4022-991A-1FF74701655E}"/>
    <cellStyle name="Millares 656 6 15 2" xfId="34535" xr:uid="{D7CE808B-8C03-4B89-9F44-E12DFC9573D3}"/>
    <cellStyle name="Millares 656 6 16" xfId="23094" xr:uid="{60397152-B054-4827-AE62-796881160D2F}"/>
    <cellStyle name="Millares 656 6 17" xfId="45977" xr:uid="{4A38C5EA-66B0-4BF2-A980-C77A890562DC}"/>
    <cellStyle name="Millares 656 6 2" xfId="445" xr:uid="{F628D0A8-6985-4F9A-B73B-442457A3116F}"/>
    <cellStyle name="Millares 656 6 2 10" xfId="46240" xr:uid="{B6E61363-EBE3-4AA6-9487-C0AECD5F7221}"/>
    <cellStyle name="Millares 656 6 2 2" xfId="973" xr:uid="{BFB04167-4924-481C-9934-116F44051E58}"/>
    <cellStyle name="Millares 656 6 2 2 2" xfId="2290" xr:uid="{46E9A4AA-8ACD-4B63-8546-B4D9F9DCD900}"/>
    <cellStyle name="Millares 656 6 2 2 2 2" xfId="6538" xr:uid="{605DAD9C-0907-4158-A2CB-1F2AD43CA65E}"/>
    <cellStyle name="Millares 656 6 2 2 2 2 2" xfId="17990" xr:uid="{61BC671E-3CFF-46A4-89EC-2F1AECFCFB9E}"/>
    <cellStyle name="Millares 656 6 2 2 2 2 2 2" xfId="40884" xr:uid="{F5D84925-B276-4FC8-8A7C-8C9A48EEAB15}"/>
    <cellStyle name="Millares 656 6 2 2 2 2 3" xfId="29443" xr:uid="{B5CA58D6-1A48-428B-843C-41CCDEA37861}"/>
    <cellStyle name="Millares 656 6 2 2 2 2 4" xfId="52325" xr:uid="{0434A90E-58FE-45E2-BD44-E7C0023FFCF1}"/>
    <cellStyle name="Millares 656 6 2 2 2 3" xfId="13748" xr:uid="{76AFF695-44E3-41CB-BCEE-A0A003F1ACB0}"/>
    <cellStyle name="Millares 656 6 2 2 2 3 2" xfId="36642" xr:uid="{000B7BD8-2CC3-4177-9914-9C4286814FF5}"/>
    <cellStyle name="Millares 656 6 2 2 2 4" xfId="25201" xr:uid="{89C0CED6-81FB-4144-B097-C6A554B08A23}"/>
    <cellStyle name="Millares 656 6 2 2 2 5" xfId="48084" xr:uid="{B6DED9DD-9289-44DC-8917-DEC165FA8AEF}"/>
    <cellStyle name="Millares 656 6 2 2 3" xfId="4134" xr:uid="{25F9F129-5876-43BD-AB61-5CA555EC6CD0}"/>
    <cellStyle name="Millares 656 6 2 2 3 2" xfId="8377" xr:uid="{8A06C2EC-E8CC-4E45-8331-DE9252DC40EE}"/>
    <cellStyle name="Millares 656 6 2 2 3 2 2" xfId="19829" xr:uid="{4B67C934-A17A-43CA-B12E-EC8F4930B27A}"/>
    <cellStyle name="Millares 656 6 2 2 3 2 2 2" xfId="42723" xr:uid="{D437C178-729F-4943-9B17-DABB2CD6D564}"/>
    <cellStyle name="Millares 656 6 2 2 3 2 3" xfId="31282" xr:uid="{EFD8A69C-4447-4758-BAA8-46052F8B2167}"/>
    <cellStyle name="Millares 656 6 2 2 3 2 4" xfId="54164" xr:uid="{24527EB7-7B5C-4833-BDEE-0C45A75B8A7F}"/>
    <cellStyle name="Millares 656 6 2 2 3 3" xfId="15587" xr:uid="{71B9136A-E819-494D-BE4E-DAE5FA91CFB3}"/>
    <cellStyle name="Millares 656 6 2 2 3 3 2" xfId="38481" xr:uid="{4BBE9B96-608A-497D-8256-AB1AA6552CE0}"/>
    <cellStyle name="Millares 656 6 2 2 3 4" xfId="27040" xr:uid="{68FD8F15-8310-4D9E-A6DA-56DE600BE878}"/>
    <cellStyle name="Millares 656 6 2 2 3 5" xfId="49922" xr:uid="{F216CE2C-A39F-4281-B8FE-7F57A2D29134}"/>
    <cellStyle name="Millares 656 6 2 2 4" xfId="5221" xr:uid="{B84B7B22-43F1-4F3B-B995-9C14395F51E2}"/>
    <cellStyle name="Millares 656 6 2 2 4 2" xfId="16673" xr:uid="{BCABA4ED-719A-4431-855A-8EDACC3CEAC2}"/>
    <cellStyle name="Millares 656 6 2 2 4 2 2" xfId="39567" xr:uid="{501273E5-8B7C-4188-8F81-2BB7455B52F7}"/>
    <cellStyle name="Millares 656 6 2 2 4 3" xfId="28126" xr:uid="{E7DD062F-7B81-4931-BE3F-1C0BF6044956}"/>
    <cellStyle name="Millares 656 6 2 2 4 4" xfId="51008" xr:uid="{9A19C5D0-CEF3-46A7-951C-55F4BDD7177D}"/>
    <cellStyle name="Millares 656 6 2 2 5" xfId="10282" xr:uid="{5E838E3C-EB30-411B-817B-67AC6877A1A3}"/>
    <cellStyle name="Millares 656 6 2 2 5 2" xfId="21725" xr:uid="{7947C086-DD45-4171-B50A-48B7DE954A0D}"/>
    <cellStyle name="Millares 656 6 2 2 5 2 2" xfId="44619" xr:uid="{033D1BD5-77CA-4333-AF58-6142FCFEF2BA}"/>
    <cellStyle name="Millares 656 6 2 2 5 3" xfId="33178" xr:uid="{D54BC2D7-FEB3-4FB0-A465-44CB74C7100C}"/>
    <cellStyle name="Millares 656 6 2 2 6" xfId="11366" xr:uid="{A395F227-4958-4FCC-BD9E-4C21E0AEB46A}"/>
    <cellStyle name="Millares 656 6 2 2 6 2" xfId="22809" xr:uid="{5BD28AA1-7650-4CFB-8DBD-C622F24F0AD9}"/>
    <cellStyle name="Millares 656 6 2 2 6 2 2" xfId="45703" xr:uid="{97AE51C4-BC7E-4D36-BA66-9425E18A5F87}"/>
    <cellStyle name="Millares 656 6 2 2 6 3" xfId="34262" xr:uid="{30EC70DB-A8C5-458E-A0DD-DF5E8328D513}"/>
    <cellStyle name="Millares 656 6 2 2 7" xfId="12431" xr:uid="{0F29085E-7DF7-4E98-BE04-1752AD755187}"/>
    <cellStyle name="Millares 656 6 2 2 7 2" xfId="35325" xr:uid="{A81F6493-E4E4-4223-BF4B-1CB673ECA71B}"/>
    <cellStyle name="Millares 656 6 2 2 8" xfId="23884" xr:uid="{F115E1F7-14B8-4C22-8E55-D8550413CD7C}"/>
    <cellStyle name="Millares 656 6 2 2 9" xfId="46767" xr:uid="{E42C540B-B8EC-40F6-BB54-490172523CCA}"/>
    <cellStyle name="Millares 656 6 2 3" xfId="1763" xr:uid="{DBE679D6-5222-44D6-B0A0-C36EDAF66E85}"/>
    <cellStyle name="Millares 656 6 2 3 2" xfId="6011" xr:uid="{8B79C8AE-E388-401B-86EF-2FC3CE3694D2}"/>
    <cellStyle name="Millares 656 6 2 3 2 2" xfId="17463" xr:uid="{2156141F-7350-4241-AFBD-669B4E066A3D}"/>
    <cellStyle name="Millares 656 6 2 3 2 2 2" xfId="40357" xr:uid="{21BCA8C7-3B85-4A62-99DA-A0939443E5CD}"/>
    <cellStyle name="Millares 656 6 2 3 2 3" xfId="28916" xr:uid="{A1096B08-3EEF-4075-8BCB-7864B4EBD948}"/>
    <cellStyle name="Millares 656 6 2 3 2 4" xfId="51798" xr:uid="{72E49697-6B74-4FB9-A77E-4636470FACAE}"/>
    <cellStyle name="Millares 656 6 2 3 3" xfId="13221" xr:uid="{BE8383AD-A2BF-42B4-93C8-99816762D3FF}"/>
    <cellStyle name="Millares 656 6 2 3 3 2" xfId="36115" xr:uid="{3324D363-5CB2-4B07-88C5-92724A76FE1D}"/>
    <cellStyle name="Millares 656 6 2 3 4" xfId="24674" xr:uid="{B7A15F95-DABA-4EFE-96DA-CD1DFB9FEA67}"/>
    <cellStyle name="Millares 656 6 2 3 5" xfId="47557" xr:uid="{70926B43-E0CE-4FE0-AAF0-08B1E1F22450}"/>
    <cellStyle name="Millares 656 6 2 4" xfId="3607" xr:uid="{23902CB8-F9CB-4FC3-961B-5C25AB580922}"/>
    <cellStyle name="Millares 656 6 2 4 2" xfId="7850" xr:uid="{3F730155-B377-4FEA-A8E6-536210FDABD4}"/>
    <cellStyle name="Millares 656 6 2 4 2 2" xfId="19302" xr:uid="{E06CD1D5-81D0-4E59-B607-B16368AA4A74}"/>
    <cellStyle name="Millares 656 6 2 4 2 2 2" xfId="42196" xr:uid="{943C02D3-EFBF-4F7B-8617-9B7AFA630689}"/>
    <cellStyle name="Millares 656 6 2 4 2 3" xfId="30755" xr:uid="{4BD18C28-6B4C-4DE7-9684-1B568F517170}"/>
    <cellStyle name="Millares 656 6 2 4 2 4" xfId="53637" xr:uid="{D878036A-EBA1-47B5-98F9-2357AC268B2C}"/>
    <cellStyle name="Millares 656 6 2 4 3" xfId="15060" xr:uid="{14F37954-41AB-4F9D-A50B-4BC324B10909}"/>
    <cellStyle name="Millares 656 6 2 4 3 2" xfId="37954" xr:uid="{A6D0C8D0-3198-493A-A3DD-2AA724E8E6D8}"/>
    <cellStyle name="Millares 656 6 2 4 4" xfId="26513" xr:uid="{8AE0B972-7E2A-4B1E-BCA8-DB1263B510B7}"/>
    <cellStyle name="Millares 656 6 2 4 5" xfId="49395" xr:uid="{D691ED5B-7943-4EEF-A791-E41315283B8C}"/>
    <cellStyle name="Millares 656 6 2 5" xfId="4694" xr:uid="{A82C6AF3-F7EC-4956-A4E4-7498CD0C2C14}"/>
    <cellStyle name="Millares 656 6 2 5 2" xfId="16146" xr:uid="{2179B9E6-F0C8-4EFC-BD06-3A17D8AB6E75}"/>
    <cellStyle name="Millares 656 6 2 5 2 2" xfId="39040" xr:uid="{D7B20D76-5349-44A0-A6D0-C338AC0BCFF1}"/>
    <cellStyle name="Millares 656 6 2 5 3" xfId="27599" xr:uid="{9CA7BEC3-929D-4660-AA20-776BEF5324C4}"/>
    <cellStyle name="Millares 656 6 2 5 4" xfId="50481" xr:uid="{A684B4E8-1E2B-4AB2-A666-FAF1FD32E141}"/>
    <cellStyle name="Millares 656 6 2 6" xfId="9755" xr:uid="{2E4EAC9F-446B-4F17-BF5A-DDDD12677305}"/>
    <cellStyle name="Millares 656 6 2 6 2" xfId="21198" xr:uid="{9B2CA828-6B5A-4081-886F-54718E7B7B27}"/>
    <cellStyle name="Millares 656 6 2 6 2 2" xfId="44092" xr:uid="{05A93C67-4175-4F6A-B685-53FFC4E34E5C}"/>
    <cellStyle name="Millares 656 6 2 6 3" xfId="32651" xr:uid="{112E32D8-D371-45CC-BC0E-5CD8472878A5}"/>
    <cellStyle name="Millares 656 6 2 7" xfId="10839" xr:uid="{5B792F47-DAB7-4DC6-AC04-E7DA9417096B}"/>
    <cellStyle name="Millares 656 6 2 7 2" xfId="22282" xr:uid="{8695AE98-BBA4-47CA-B915-52305F8AF8BE}"/>
    <cellStyle name="Millares 656 6 2 7 2 2" xfId="45176" xr:uid="{3FA44C6F-574A-4A2F-B233-700154F78E15}"/>
    <cellStyle name="Millares 656 6 2 7 3" xfId="33735" xr:uid="{527E66DD-8166-41D6-B2B7-0E59E1D3606D}"/>
    <cellStyle name="Millares 656 6 2 8" xfId="11904" xr:uid="{30D8061F-0B1E-4871-AF9C-49ACC3F13A93}"/>
    <cellStyle name="Millares 656 6 2 8 2" xfId="34798" xr:uid="{AFD261F4-0C4C-4FB3-A0E5-9158D244991B}"/>
    <cellStyle name="Millares 656 6 2 9" xfId="23357" xr:uid="{DC38BC52-DF61-4F64-AB55-5A524D94BDB1}"/>
    <cellStyle name="Millares 656 6 3" xfId="709" xr:uid="{8E849E99-C53F-4B01-A180-569AAF9F05B0}"/>
    <cellStyle name="Millares 656 6 3 2" xfId="2026" xr:uid="{D372213B-F262-433D-92C7-1CE8739278C9}"/>
    <cellStyle name="Millares 656 6 3 2 2" xfId="6274" xr:uid="{7EC1F84F-4CF3-4748-8237-99C48098F54A}"/>
    <cellStyle name="Millares 656 6 3 2 2 2" xfId="17726" xr:uid="{6641DA20-EE2D-4786-AD5D-9B9D0C27EF81}"/>
    <cellStyle name="Millares 656 6 3 2 2 2 2" xfId="40620" xr:uid="{F92496B0-D397-46E6-9D6E-DBB75C79866F}"/>
    <cellStyle name="Millares 656 6 3 2 2 3" xfId="29179" xr:uid="{1E6C0D61-4F3C-4541-8F47-973827C3CCE0}"/>
    <cellStyle name="Millares 656 6 3 2 2 4" xfId="52061" xr:uid="{72A6079B-C063-46C6-BB31-95BB8DA3427D}"/>
    <cellStyle name="Millares 656 6 3 2 3" xfId="13484" xr:uid="{1A66D31B-BED9-420F-9590-24F5BBE611C4}"/>
    <cellStyle name="Millares 656 6 3 2 3 2" xfId="36378" xr:uid="{05C508B6-44FD-40BD-81DD-174537658E4C}"/>
    <cellStyle name="Millares 656 6 3 2 4" xfId="24937" xr:uid="{538BF806-56DF-438F-B971-E0D4E7347D09}"/>
    <cellStyle name="Millares 656 6 3 2 5" xfId="47820" xr:uid="{41B2EC28-8C49-4FB4-B75D-215894A84C77}"/>
    <cellStyle name="Millares 656 6 3 3" xfId="3870" xr:uid="{916A4C36-AD25-4FBF-B7ED-1A4160EECCF4}"/>
    <cellStyle name="Millares 656 6 3 3 2" xfId="8113" xr:uid="{1484CC78-E5A6-45BB-A9F4-3654FA2435BC}"/>
    <cellStyle name="Millares 656 6 3 3 2 2" xfId="19565" xr:uid="{D41C59E4-AFD4-4805-B6E0-81903F5B3BF0}"/>
    <cellStyle name="Millares 656 6 3 3 2 2 2" xfId="42459" xr:uid="{779FF6A1-9F49-4F3D-9E55-2DCC2E0B5898}"/>
    <cellStyle name="Millares 656 6 3 3 2 3" xfId="31018" xr:uid="{88794AB5-6479-429E-B2FC-996BBCBEF5CD}"/>
    <cellStyle name="Millares 656 6 3 3 2 4" xfId="53900" xr:uid="{F5300075-A8F4-4EAF-BC75-75D0495750B5}"/>
    <cellStyle name="Millares 656 6 3 3 3" xfId="15323" xr:uid="{D385C2B1-917E-4690-B71D-64C6C47FB9F2}"/>
    <cellStyle name="Millares 656 6 3 3 3 2" xfId="38217" xr:uid="{0138E0C5-679A-4B30-BB0F-295C5558DE8B}"/>
    <cellStyle name="Millares 656 6 3 3 4" xfId="26776" xr:uid="{094AE6A9-B174-4919-96DA-54FF571676F6}"/>
    <cellStyle name="Millares 656 6 3 3 5" xfId="49658" xr:uid="{2C6B6CB5-0414-4739-B5E2-F275DD702FCE}"/>
    <cellStyle name="Millares 656 6 3 4" xfId="4957" xr:uid="{724A610C-300E-43D2-9165-7A3B7FF0D38B}"/>
    <cellStyle name="Millares 656 6 3 4 2" xfId="16409" xr:uid="{BA6CC10E-D4A0-44DD-85E8-E5B0620DA581}"/>
    <cellStyle name="Millares 656 6 3 4 2 2" xfId="39303" xr:uid="{BC1F08D9-75BD-4D18-B552-C9F266B2895B}"/>
    <cellStyle name="Millares 656 6 3 4 3" xfId="27862" xr:uid="{25D1AE3B-D496-4AE3-96EB-BB691A6383A0}"/>
    <cellStyle name="Millares 656 6 3 4 4" xfId="50744" xr:uid="{C8021CD6-93CD-4929-8921-2C680458714C}"/>
    <cellStyle name="Millares 656 6 3 5" xfId="10018" xr:uid="{511B33E3-88AC-4DBB-9F5E-5393F8DDD089}"/>
    <cellStyle name="Millares 656 6 3 5 2" xfId="21461" xr:uid="{BE9C0349-89D2-4709-81C1-A5D8059455D0}"/>
    <cellStyle name="Millares 656 6 3 5 2 2" xfId="44355" xr:uid="{6FF56910-9C0E-48EF-B046-C6491F86F91F}"/>
    <cellStyle name="Millares 656 6 3 5 3" xfId="32914" xr:uid="{11ED79B2-07D4-4545-A746-0A158F291904}"/>
    <cellStyle name="Millares 656 6 3 6" xfId="11102" xr:uid="{F6EC4C04-F014-47E0-A9EB-A8637A6A78BF}"/>
    <cellStyle name="Millares 656 6 3 6 2" xfId="22545" xr:uid="{F9EA5AA0-ABFA-44D4-A8F9-5E40FAC4D5E1}"/>
    <cellStyle name="Millares 656 6 3 6 2 2" xfId="45439" xr:uid="{9CF24EB9-B914-40C2-BDAD-0076732D40F0}"/>
    <cellStyle name="Millares 656 6 3 6 3" xfId="33998" xr:uid="{6BFDAFFB-A57B-40A7-AEB3-794E1A616ADF}"/>
    <cellStyle name="Millares 656 6 3 7" xfId="12167" xr:uid="{2AEE8C6F-E273-4169-9BB4-B0EE4A2FA582}"/>
    <cellStyle name="Millares 656 6 3 7 2" xfId="35061" xr:uid="{F52B1AF6-E8A0-4216-9C56-5628955E4494}"/>
    <cellStyle name="Millares 656 6 3 8" xfId="23620" xr:uid="{6C1E57A9-4663-4F88-89A0-B8552A1ABA83}"/>
    <cellStyle name="Millares 656 6 3 9" xfId="46503" xr:uid="{A2343D69-7033-4F8E-A02C-30502A89F92C}"/>
    <cellStyle name="Millares 656 6 4" xfId="1237" xr:uid="{4C449C07-3B0D-4373-A13B-E33AE8425140}"/>
    <cellStyle name="Millares 656 6 4 2" xfId="2554" xr:uid="{2DC0DC17-4D62-4BB0-99FB-0048DD718F76}"/>
    <cellStyle name="Millares 656 6 4 2 2" xfId="6802" xr:uid="{05E15759-202B-4C06-BFBA-0E2226E4CF11}"/>
    <cellStyle name="Millares 656 6 4 2 2 2" xfId="18254" xr:uid="{249A503B-6175-4077-ABFE-0846A636812E}"/>
    <cellStyle name="Millares 656 6 4 2 2 2 2" xfId="41148" xr:uid="{C1EE3BF7-415B-4862-9DE5-6A5CBBC804D7}"/>
    <cellStyle name="Millares 656 6 4 2 2 3" xfId="29707" xr:uid="{9152E1D4-FA6B-42C1-A3B0-AB2559EF65B4}"/>
    <cellStyle name="Millares 656 6 4 2 2 4" xfId="52589" xr:uid="{BB6B5EE5-5C25-4CAD-8296-A6F96D28DB56}"/>
    <cellStyle name="Millares 656 6 4 2 3" xfId="14012" xr:uid="{80127B2D-A25F-43BA-B4FF-66C67CA1E9CE}"/>
    <cellStyle name="Millares 656 6 4 2 3 2" xfId="36906" xr:uid="{6AB22742-E496-4C9F-BCB3-530EF86C9EFD}"/>
    <cellStyle name="Millares 656 6 4 2 4" xfId="25465" xr:uid="{29AFCCB9-1DE6-40B4-862C-E85AF7BE0E9A}"/>
    <cellStyle name="Millares 656 6 4 2 5" xfId="48348" xr:uid="{C83E4084-59D1-4A84-A524-D439BC99EC72}"/>
    <cellStyle name="Millares 656 6 4 3" xfId="5485" xr:uid="{272D36FE-2CB6-46FB-B603-0CF128A84294}"/>
    <cellStyle name="Millares 656 6 4 3 2" xfId="16937" xr:uid="{C9D62DB9-C56A-46A5-9978-B6625DE0A3D9}"/>
    <cellStyle name="Millares 656 6 4 3 2 2" xfId="39831" xr:uid="{EC3C9E12-CE08-47EC-BB7F-D329855AA610}"/>
    <cellStyle name="Millares 656 6 4 3 3" xfId="28390" xr:uid="{10EAF91A-3EF3-491B-86A5-F19EAD9CDE85}"/>
    <cellStyle name="Millares 656 6 4 3 4" xfId="51272" xr:uid="{33FE536C-245A-4321-A760-E21F8523EBD5}"/>
    <cellStyle name="Millares 656 6 4 4" xfId="12695" xr:uid="{991DB596-B5E3-4B97-B31E-4F28E50AD91A}"/>
    <cellStyle name="Millares 656 6 4 4 2" xfId="35589" xr:uid="{EA616601-415A-4D0E-AC9A-DD9D7A26C735}"/>
    <cellStyle name="Millares 656 6 4 5" xfId="24148" xr:uid="{A8387EC3-9297-4350-98CD-311B5C4D372D}"/>
    <cellStyle name="Millares 656 6 4 6" xfId="47031" xr:uid="{6371B904-3C60-4B04-BF41-760B283B4694}"/>
    <cellStyle name="Millares 656 6 5" xfId="1500" xr:uid="{B4F9845E-1E2B-4B9E-9F44-3E91BCDB9A10}"/>
    <cellStyle name="Millares 656 6 5 2" xfId="5748" xr:uid="{6D2C5E8B-06F8-48CB-B17B-B1F0FD7DFCC7}"/>
    <cellStyle name="Millares 656 6 5 2 2" xfId="17200" xr:uid="{7B848CDA-9939-4BB7-AD3E-82B7689C48EF}"/>
    <cellStyle name="Millares 656 6 5 2 2 2" xfId="40094" xr:uid="{27CB3764-3C42-4C50-B5A7-86226DE4A87D}"/>
    <cellStyle name="Millares 656 6 5 2 3" xfId="28653" xr:uid="{195EB8E6-5DE9-4C5B-97D8-8F4DF2A9FE57}"/>
    <cellStyle name="Millares 656 6 5 2 4" xfId="51535" xr:uid="{77370DCE-8E5D-4F4E-B20C-AF67B9C9AAAB}"/>
    <cellStyle name="Millares 656 6 5 3" xfId="12958" xr:uid="{799204A8-FB3B-49CC-9157-A2E2FDAB27E7}"/>
    <cellStyle name="Millares 656 6 5 3 2" xfId="35852" xr:uid="{F03297A6-852C-4641-AC15-ECF63A736CA9}"/>
    <cellStyle name="Millares 656 6 5 4" xfId="24411" xr:uid="{E2580E5C-3275-497B-A0AA-8237FECD744C}"/>
    <cellStyle name="Millares 656 6 5 5" xfId="47294" xr:uid="{2A460D2F-2843-45CD-AE56-312322F85104}"/>
    <cellStyle name="Millares 656 6 6" xfId="2821" xr:uid="{4E5E544E-BA42-47DF-BF4E-369833FD437C}"/>
    <cellStyle name="Millares 656 6 6 2" xfId="7066" xr:uid="{3C4F404B-4FFB-4197-B9E2-17A3A432D5F5}"/>
    <cellStyle name="Millares 656 6 6 2 2" xfId="18518" xr:uid="{4D64CE5D-DB54-4B74-93C8-7E876D5137F3}"/>
    <cellStyle name="Millares 656 6 6 2 2 2" xfId="41412" xr:uid="{C2043B7E-B1C6-4756-BE39-9FAD51E496E7}"/>
    <cellStyle name="Millares 656 6 6 2 3" xfId="29971" xr:uid="{4D9FAFCF-C618-4EF7-8354-A46C29261829}"/>
    <cellStyle name="Millares 656 6 6 2 4" xfId="52853" xr:uid="{6EC35C9E-5812-45A7-889B-C9DAEA92ECD3}"/>
    <cellStyle name="Millares 656 6 6 3" xfId="14276" xr:uid="{07CFEB78-EF49-4B50-9D25-999EF43C05FF}"/>
    <cellStyle name="Millares 656 6 6 3 2" xfId="37170" xr:uid="{D95D0DB0-70D1-472D-9406-2E6B153EEC22}"/>
    <cellStyle name="Millares 656 6 6 4" xfId="25729" xr:uid="{F7B14FB9-54D4-4B63-BB50-4E872B6302E1}"/>
    <cellStyle name="Millares 656 6 6 5" xfId="48611" xr:uid="{2D7F280F-7079-4C1E-91EE-E49529C7B080}"/>
    <cellStyle name="Millares 656 6 7" xfId="3082" xr:uid="{0FF4C733-8712-4754-9A62-1DC7016AED81}"/>
    <cellStyle name="Millares 656 6 7 2" xfId="7325" xr:uid="{A2FBC4EC-C230-496E-A0B8-18D32B4E91D3}"/>
    <cellStyle name="Millares 656 6 7 2 2" xfId="18777" xr:uid="{0312EDF5-47BA-4C14-A6CD-B06EDB9AE609}"/>
    <cellStyle name="Millares 656 6 7 2 2 2" xfId="41671" xr:uid="{037C48A6-8261-4141-898E-B9FB0808B50E}"/>
    <cellStyle name="Millares 656 6 7 2 3" xfId="30230" xr:uid="{D9C81749-D27F-4569-9CB9-AF0B5D2F921A}"/>
    <cellStyle name="Millares 656 6 7 2 4" xfId="53112" xr:uid="{BC32269C-9093-4A11-9712-00E99DA9B9FC}"/>
    <cellStyle name="Millares 656 6 7 3" xfId="14535" xr:uid="{D7785A9E-90C8-43D3-9A7E-3DF58EF61D71}"/>
    <cellStyle name="Millares 656 6 7 3 2" xfId="37429" xr:uid="{ED2B8D0A-0DC4-43EE-AB74-D9AA2C1017CD}"/>
    <cellStyle name="Millares 656 6 7 4" xfId="25988" xr:uid="{85E3CBE2-24F1-405B-912D-2682EC798274}"/>
    <cellStyle name="Millares 656 6 7 5" xfId="48870" xr:uid="{A028D085-C0A9-4400-8452-847C999F7B5E}"/>
    <cellStyle name="Millares 656 6 8" xfId="3344" xr:uid="{C38E2B82-41C1-46A8-A3AC-0411F718CDA4}"/>
    <cellStyle name="Millares 656 6 8 2" xfId="7587" xr:uid="{95D46E19-EF5E-4B57-AC36-94105409156B}"/>
    <cellStyle name="Millares 656 6 8 2 2" xfId="19039" xr:uid="{0317D03C-A109-4CB4-B9D1-CCAE88882886}"/>
    <cellStyle name="Millares 656 6 8 2 2 2" xfId="41933" xr:uid="{C56B0E61-77F5-499A-8479-44A42F9D41E7}"/>
    <cellStyle name="Millares 656 6 8 2 3" xfId="30492" xr:uid="{BA5C0534-86E0-4E31-BB75-0EEDF531D138}"/>
    <cellStyle name="Millares 656 6 8 2 4" xfId="53374" xr:uid="{6CA1DEDB-2AA0-4E75-907C-5221891CDFFD}"/>
    <cellStyle name="Millares 656 6 8 3" xfId="14797" xr:uid="{21A0368B-E4F3-4A19-AFF8-BC77F2859FE9}"/>
    <cellStyle name="Millares 656 6 8 3 2" xfId="37691" xr:uid="{2CC91224-D6DE-47E2-B84E-BFE3063123E4}"/>
    <cellStyle name="Millares 656 6 8 4" xfId="26250" xr:uid="{29F6D5B2-A62D-4792-9B3E-7DADC5D3429B}"/>
    <cellStyle name="Millares 656 6 8 5" xfId="49132" xr:uid="{27FEEC57-A012-4B8A-8B75-F541F0E92205}"/>
    <cellStyle name="Millares 656 6 9" xfId="4404" xr:uid="{DA2316A2-5DE9-4297-B022-4B0A56442502}"/>
    <cellStyle name="Millares 656 6 9 2" xfId="15856" xr:uid="{9A0F4AC0-02AE-4882-9E2C-ACBCC4EB3F6E}"/>
    <cellStyle name="Millares 656 6 9 2 2" xfId="38750" xr:uid="{4D375975-7D3F-4C6D-9977-42912555F0ED}"/>
    <cellStyle name="Millares 656 6 9 3" xfId="27309" xr:uid="{5DA65FC2-7E4A-4629-A07A-826483165E88}"/>
    <cellStyle name="Millares 656 6 9 4" xfId="50191" xr:uid="{FA3CDAE3-D9E1-45FD-8897-C0C556B9F9AF}"/>
    <cellStyle name="Millares 656 7" xfId="124" xr:uid="{5E78A03D-EB6F-4B2F-8428-FDF202EAA510}"/>
    <cellStyle name="Millares 656 7 10" xfId="8679" xr:uid="{F396811B-750A-4B9F-B311-6539246D6898}"/>
    <cellStyle name="Millares 656 7 10 2" xfId="20123" xr:uid="{F8409083-1AD2-4071-B7FD-BA0E375E6976}"/>
    <cellStyle name="Millares 656 7 10 2 2" xfId="43017" xr:uid="{E64E7CC1-ADC6-4EAE-AA5F-C9E433EAC05A}"/>
    <cellStyle name="Millares 656 7 10 3" xfId="31576" xr:uid="{2D9BA0E5-CBB3-4E7A-A3B5-1A5A253F859D}"/>
    <cellStyle name="Millares 656 7 10 4" xfId="54458" xr:uid="{4A7D93DE-56BB-488F-BB72-0A8E158587B5}"/>
    <cellStyle name="Millares 656 7 11" xfId="8940" xr:uid="{651584EE-DDB3-4020-BD92-CE8CD8D72135}"/>
    <cellStyle name="Millares 656 7 11 2" xfId="20384" xr:uid="{04D7B7C5-5BBA-430E-B8F2-C5AEC43030F6}"/>
    <cellStyle name="Millares 656 7 11 2 2" xfId="43278" xr:uid="{444954E6-3E15-4E73-8352-2F66B8C16D4A}"/>
    <cellStyle name="Millares 656 7 11 3" xfId="31837" xr:uid="{3C0F2F6B-E0AE-4B54-8B8D-307CA8A8D62A}"/>
    <cellStyle name="Millares 656 7 11 4" xfId="54719" xr:uid="{D4ADE129-A385-4914-B89F-ECFA88B96F02}"/>
    <cellStyle name="Millares 656 7 12" xfId="9206" xr:uid="{06B6F964-D2B6-442C-8215-A8C7790D186A}"/>
    <cellStyle name="Millares 656 7 12 2" xfId="20650" xr:uid="{B0DA85B4-DBA4-4C70-BAFE-AB854FC35150}"/>
    <cellStyle name="Millares 656 7 12 2 2" xfId="43544" xr:uid="{EB2EF21D-4211-4ED8-9053-668D2ECB4162}"/>
    <cellStyle name="Millares 656 7 12 3" xfId="32103" xr:uid="{C2EB1DD5-56AF-4B72-8141-E7F1208E9806}"/>
    <cellStyle name="Millares 656 7 12 4" xfId="54985" xr:uid="{DC1007EA-A475-4BC8-B85B-28BD273C5582}"/>
    <cellStyle name="Millares 656 7 13" xfId="9477" xr:uid="{18902FCF-F483-4D7F-9D70-88FF1DF1FDD0}"/>
    <cellStyle name="Millares 656 7 13 2" xfId="20920" xr:uid="{7AC6B2F3-D9FA-454E-B832-E563D56170B5}"/>
    <cellStyle name="Millares 656 7 13 2 2" xfId="43814" xr:uid="{DE8F5FAD-3432-49F1-BCB7-727A197AE77D}"/>
    <cellStyle name="Millares 656 7 13 3" xfId="32373" xr:uid="{76151AA9-9969-4988-8B68-EF622C4C7DE1}"/>
    <cellStyle name="Millares 656 7 14" xfId="10564" xr:uid="{C2B0D689-EDCE-4FC1-BAEF-BB5BB89634E5}"/>
    <cellStyle name="Millares 656 7 14 2" xfId="22007" xr:uid="{A10E0FA8-29B1-4AEA-9834-F67605DA4F3D}"/>
    <cellStyle name="Millares 656 7 14 2 2" xfId="44901" xr:uid="{23006C84-D2E1-43D9-B2F6-23241085D2D5}"/>
    <cellStyle name="Millares 656 7 14 3" xfId="33460" xr:uid="{B17D06FC-C032-4E5B-83AB-50D35E318E62}"/>
    <cellStyle name="Millares 656 7 15" xfId="11629" xr:uid="{C81E2077-C456-42F7-A786-FE360520E061}"/>
    <cellStyle name="Millares 656 7 15 2" xfId="34523" xr:uid="{39D254CB-C095-4D2A-B179-383C0774E066}"/>
    <cellStyle name="Millares 656 7 16" xfId="23082" xr:uid="{CFC903AD-C36A-49E1-A2E1-2107C672A873}"/>
    <cellStyle name="Millares 656 7 17" xfId="45965" xr:uid="{9597EB62-C2BA-4191-A024-9F762E342E41}"/>
    <cellStyle name="Millares 656 7 2" xfId="433" xr:uid="{1985EB02-5003-4816-8002-EEA86F0C8276}"/>
    <cellStyle name="Millares 656 7 2 10" xfId="46228" xr:uid="{36C6AAB2-1AD5-4740-8241-0860EAEC529A}"/>
    <cellStyle name="Millares 656 7 2 2" xfId="961" xr:uid="{DAAF832D-26B6-49C1-A3C1-90C0806D259D}"/>
    <cellStyle name="Millares 656 7 2 2 2" xfId="2278" xr:uid="{B415621D-BB77-4AF2-9E9C-BCDF591EBE97}"/>
    <cellStyle name="Millares 656 7 2 2 2 2" xfId="6526" xr:uid="{3CF5E79C-E630-4F14-99AD-82CAC9F8C718}"/>
    <cellStyle name="Millares 656 7 2 2 2 2 2" xfId="17978" xr:uid="{9AC295C5-E7F1-4D21-8EB9-7A5908E3EE41}"/>
    <cellStyle name="Millares 656 7 2 2 2 2 2 2" xfId="40872" xr:uid="{23224EBA-F629-46B4-B7A3-530744C94C69}"/>
    <cellStyle name="Millares 656 7 2 2 2 2 3" xfId="29431" xr:uid="{718CCC72-E263-4B4D-8FE8-D41C8718469C}"/>
    <cellStyle name="Millares 656 7 2 2 2 2 4" xfId="52313" xr:uid="{5B7C54FC-8E0F-4680-9B21-64E5DA19D8E5}"/>
    <cellStyle name="Millares 656 7 2 2 2 3" xfId="13736" xr:uid="{9A1756F5-0F2A-429D-82FB-88B765421F46}"/>
    <cellStyle name="Millares 656 7 2 2 2 3 2" xfId="36630" xr:uid="{5AFF6044-C167-4AF2-90EC-BB814AA90CE1}"/>
    <cellStyle name="Millares 656 7 2 2 2 4" xfId="25189" xr:uid="{24E6A580-F869-4F50-A462-3952D4882DF1}"/>
    <cellStyle name="Millares 656 7 2 2 2 5" xfId="48072" xr:uid="{22595CC9-7152-457F-A88D-93089CDE82BA}"/>
    <cellStyle name="Millares 656 7 2 2 3" xfId="4122" xr:uid="{BFEDF72F-4920-4176-B205-D72EE1AEB7A8}"/>
    <cellStyle name="Millares 656 7 2 2 3 2" xfId="8365" xr:uid="{FEB57BAC-5602-4818-BE71-9FF1BE1795DC}"/>
    <cellStyle name="Millares 656 7 2 2 3 2 2" xfId="19817" xr:uid="{F68CD7C3-E284-43EF-B9B2-4CCFB47A181D}"/>
    <cellStyle name="Millares 656 7 2 2 3 2 2 2" xfId="42711" xr:uid="{302B8CD5-4BEE-468A-8B5C-81F6D70D2134}"/>
    <cellStyle name="Millares 656 7 2 2 3 2 3" xfId="31270" xr:uid="{A500B8B6-4FBF-4975-9970-C1BE51A24ADB}"/>
    <cellStyle name="Millares 656 7 2 2 3 2 4" xfId="54152" xr:uid="{8F6BB74F-AAD9-479F-92C0-EDD756CD3529}"/>
    <cellStyle name="Millares 656 7 2 2 3 3" xfId="15575" xr:uid="{EA5DBB9A-881C-4525-AE2B-9EF3F17CF8BD}"/>
    <cellStyle name="Millares 656 7 2 2 3 3 2" xfId="38469" xr:uid="{2A753CFA-79FF-4FF0-8BE8-022EC8FF61ED}"/>
    <cellStyle name="Millares 656 7 2 2 3 4" xfId="27028" xr:uid="{4FC5BAB4-A2F8-4E04-9C1B-F99180060ED9}"/>
    <cellStyle name="Millares 656 7 2 2 3 5" xfId="49910" xr:uid="{7C85449A-CE7F-452D-9672-4DDA9C8E45C1}"/>
    <cellStyle name="Millares 656 7 2 2 4" xfId="5209" xr:uid="{FE90E647-C9C6-4FAB-8C07-20AFD5657FF0}"/>
    <cellStyle name="Millares 656 7 2 2 4 2" xfId="16661" xr:uid="{53577404-720E-40E3-A2BC-65CB66C74072}"/>
    <cellStyle name="Millares 656 7 2 2 4 2 2" xfId="39555" xr:uid="{8CFF1FD1-55D9-4843-9E6A-4B0DA4B81932}"/>
    <cellStyle name="Millares 656 7 2 2 4 3" xfId="28114" xr:uid="{A7EF46C2-649F-4AA9-82FC-F34B4D3F219C}"/>
    <cellStyle name="Millares 656 7 2 2 4 4" xfId="50996" xr:uid="{D72E7753-A6FE-4E08-A201-F55CA048926C}"/>
    <cellStyle name="Millares 656 7 2 2 5" xfId="10270" xr:uid="{AB2EF4D8-CE82-4956-95FB-D9665E89F248}"/>
    <cellStyle name="Millares 656 7 2 2 5 2" xfId="21713" xr:uid="{39C755D8-B106-4879-802E-C0B2DED75203}"/>
    <cellStyle name="Millares 656 7 2 2 5 2 2" xfId="44607" xr:uid="{2553746F-D201-4324-A354-2D5346A8B41F}"/>
    <cellStyle name="Millares 656 7 2 2 5 3" xfId="33166" xr:uid="{BC3F10D2-C9BC-4D9D-A763-153A4AF8DB0D}"/>
    <cellStyle name="Millares 656 7 2 2 6" xfId="11354" xr:uid="{9E664B94-DE67-4A95-A771-551981356855}"/>
    <cellStyle name="Millares 656 7 2 2 6 2" xfId="22797" xr:uid="{6BE6F91E-D415-4486-A953-AF387A1FAD27}"/>
    <cellStyle name="Millares 656 7 2 2 6 2 2" xfId="45691" xr:uid="{90E55E88-41CF-4F05-93F3-40EAD56BA9E2}"/>
    <cellStyle name="Millares 656 7 2 2 6 3" xfId="34250" xr:uid="{E0349B33-050C-4970-B951-9F3413FB8166}"/>
    <cellStyle name="Millares 656 7 2 2 7" xfId="12419" xr:uid="{E13BE7C7-D8E3-4E9E-B5D8-3EA737D3CB70}"/>
    <cellStyle name="Millares 656 7 2 2 7 2" xfId="35313" xr:uid="{A7198E43-9ABE-45A5-987B-80752803D148}"/>
    <cellStyle name="Millares 656 7 2 2 8" xfId="23872" xr:uid="{5A420A93-F04E-4ACE-9B25-85649399A5CE}"/>
    <cellStyle name="Millares 656 7 2 2 9" xfId="46755" xr:uid="{65EB097C-8B7F-43FF-9E6E-547525526E81}"/>
    <cellStyle name="Millares 656 7 2 3" xfId="1751" xr:uid="{A141D744-71D8-4CAD-8156-828D85068D40}"/>
    <cellStyle name="Millares 656 7 2 3 2" xfId="5999" xr:uid="{0ADFE888-FC58-4E18-B353-FFFA70A6520B}"/>
    <cellStyle name="Millares 656 7 2 3 2 2" xfId="17451" xr:uid="{72A0D1DF-E0ED-4BA7-B633-70FA5A4524CF}"/>
    <cellStyle name="Millares 656 7 2 3 2 2 2" xfId="40345" xr:uid="{85FC7DEE-664F-4A66-ACE2-84BAA1278005}"/>
    <cellStyle name="Millares 656 7 2 3 2 3" xfId="28904" xr:uid="{32E4F278-4198-4DE6-8DD3-1D4A36D5FDD2}"/>
    <cellStyle name="Millares 656 7 2 3 2 4" xfId="51786" xr:uid="{A511E056-C3B6-49B5-BA3B-EFD974CFA6EA}"/>
    <cellStyle name="Millares 656 7 2 3 3" xfId="13209" xr:uid="{89F098A4-D91A-49A2-9209-158E139E6DBF}"/>
    <cellStyle name="Millares 656 7 2 3 3 2" xfId="36103" xr:uid="{674A7A45-43D4-41C9-B1C2-7CD5D12DB4FA}"/>
    <cellStyle name="Millares 656 7 2 3 4" xfId="24662" xr:uid="{43CCB487-5111-4CFC-B88B-234CA8C9305F}"/>
    <cellStyle name="Millares 656 7 2 3 5" xfId="47545" xr:uid="{9705F1FE-62EC-4168-ABE4-5065EEC29F12}"/>
    <cellStyle name="Millares 656 7 2 4" xfId="3595" xr:uid="{EC930AA8-C913-4CE0-A9DE-59F2AB1C0FFE}"/>
    <cellStyle name="Millares 656 7 2 4 2" xfId="7838" xr:uid="{71CF96E6-D3BF-4B68-890E-104283386BE7}"/>
    <cellStyle name="Millares 656 7 2 4 2 2" xfId="19290" xr:uid="{1CCD5EC0-0B2C-4EEB-AA43-24AA846B20F0}"/>
    <cellStyle name="Millares 656 7 2 4 2 2 2" xfId="42184" xr:uid="{60E5C2EC-EDAD-4271-968A-429437DCB8C7}"/>
    <cellStyle name="Millares 656 7 2 4 2 3" xfId="30743" xr:uid="{B0F33B3F-E523-4AE5-8E73-6972C63730CE}"/>
    <cellStyle name="Millares 656 7 2 4 2 4" xfId="53625" xr:uid="{05590AA7-387C-466F-BC81-CEA2C6D2CF2A}"/>
    <cellStyle name="Millares 656 7 2 4 3" xfId="15048" xr:uid="{C0EF8321-012C-4826-A75D-5722D9986060}"/>
    <cellStyle name="Millares 656 7 2 4 3 2" xfId="37942" xr:uid="{CAB93C3F-4922-487F-AC7D-98441773BA86}"/>
    <cellStyle name="Millares 656 7 2 4 4" xfId="26501" xr:uid="{92D11155-886C-419A-B174-58995B45A3DB}"/>
    <cellStyle name="Millares 656 7 2 4 5" xfId="49383" xr:uid="{49C7170D-89BB-45F7-AA2B-C4065F168CBF}"/>
    <cellStyle name="Millares 656 7 2 5" xfId="4682" xr:uid="{8B46C4CA-0F16-41EE-8239-D082A834F10D}"/>
    <cellStyle name="Millares 656 7 2 5 2" xfId="16134" xr:uid="{DAA1D8CC-7807-4F60-B1BD-28D84BC24A59}"/>
    <cellStyle name="Millares 656 7 2 5 2 2" xfId="39028" xr:uid="{067C25F9-8DB3-4729-AB11-0665A53B8C74}"/>
    <cellStyle name="Millares 656 7 2 5 3" xfId="27587" xr:uid="{8D6C46B5-01AA-4939-AEFE-03FB34F68F43}"/>
    <cellStyle name="Millares 656 7 2 5 4" xfId="50469" xr:uid="{7A2C512A-A56C-4DA9-9DA5-4FC3170AFDCB}"/>
    <cellStyle name="Millares 656 7 2 6" xfId="9743" xr:uid="{5D9B0AC4-70B9-410A-861A-A2C29FA03229}"/>
    <cellStyle name="Millares 656 7 2 6 2" xfId="21186" xr:uid="{300C8713-640E-482F-A107-4CFCFAC5732B}"/>
    <cellStyle name="Millares 656 7 2 6 2 2" xfId="44080" xr:uid="{5B10D248-7132-40A5-AB28-605E877E9946}"/>
    <cellStyle name="Millares 656 7 2 6 3" xfId="32639" xr:uid="{1B3A0B6A-3587-40CF-A1E6-1351D6B3B80C}"/>
    <cellStyle name="Millares 656 7 2 7" xfId="10827" xr:uid="{7DBAFAB4-764E-4E3E-87EA-8C98CBF202A1}"/>
    <cellStyle name="Millares 656 7 2 7 2" xfId="22270" xr:uid="{19712F29-9F74-4740-8D0E-E1D89BDBA9D7}"/>
    <cellStyle name="Millares 656 7 2 7 2 2" xfId="45164" xr:uid="{A061796F-0E74-49B6-9445-7B05D98381B3}"/>
    <cellStyle name="Millares 656 7 2 7 3" xfId="33723" xr:uid="{D23F0BC3-E2CA-4419-BA28-9D58EA9FF065}"/>
    <cellStyle name="Millares 656 7 2 8" xfId="11892" xr:uid="{0F2077E9-2713-467A-A81A-E694D4790083}"/>
    <cellStyle name="Millares 656 7 2 8 2" xfId="34786" xr:uid="{BA80AED0-8CAB-4228-8E3A-0075B3697F0B}"/>
    <cellStyle name="Millares 656 7 2 9" xfId="23345" xr:uid="{1367A5BE-98F5-4967-9275-72AB17FDCBA3}"/>
    <cellStyle name="Millares 656 7 3" xfId="697" xr:uid="{A6186B9E-AF35-412F-B0E3-F9D7AB65CAEC}"/>
    <cellStyle name="Millares 656 7 3 2" xfId="2014" xr:uid="{847DE9E3-53B1-457C-8D67-EF2623B6D6E7}"/>
    <cellStyle name="Millares 656 7 3 2 2" xfId="6262" xr:uid="{206B2647-3CC6-4FE5-A5D9-EC65FD91C848}"/>
    <cellStyle name="Millares 656 7 3 2 2 2" xfId="17714" xr:uid="{452EDDEF-4AF9-445F-9E67-7B385363E21A}"/>
    <cellStyle name="Millares 656 7 3 2 2 2 2" xfId="40608" xr:uid="{958C9DB7-80FB-4A17-B421-294C8BB35F55}"/>
    <cellStyle name="Millares 656 7 3 2 2 3" xfId="29167" xr:uid="{51E66145-FE39-4340-8800-2F6A90525B83}"/>
    <cellStyle name="Millares 656 7 3 2 2 4" xfId="52049" xr:uid="{E7DC2018-C92D-40A2-AE77-98EA463AD396}"/>
    <cellStyle name="Millares 656 7 3 2 3" xfId="13472" xr:uid="{8510C462-FF57-486E-B0E2-1F8AFDFBFAA4}"/>
    <cellStyle name="Millares 656 7 3 2 3 2" xfId="36366" xr:uid="{EFDAC895-BC98-4B9B-8DC6-491B8ACF2249}"/>
    <cellStyle name="Millares 656 7 3 2 4" xfId="24925" xr:uid="{C7698496-9AA7-4C6A-8D25-B0634CCC3B2D}"/>
    <cellStyle name="Millares 656 7 3 2 5" xfId="47808" xr:uid="{8FC1685C-B198-492C-8B36-9377E8B86935}"/>
    <cellStyle name="Millares 656 7 3 3" xfId="3858" xr:uid="{05C08FF0-669D-41C9-9931-34D0416F3903}"/>
    <cellStyle name="Millares 656 7 3 3 2" xfId="8101" xr:uid="{6A7F1921-961E-4557-8CDB-C5A3D67CC634}"/>
    <cellStyle name="Millares 656 7 3 3 2 2" xfId="19553" xr:uid="{F0671C3A-450C-48CA-80C7-BE974D88C9AC}"/>
    <cellStyle name="Millares 656 7 3 3 2 2 2" xfId="42447" xr:uid="{61922CFC-DB06-4A2A-A63F-A1C2F6713528}"/>
    <cellStyle name="Millares 656 7 3 3 2 3" xfId="31006" xr:uid="{DB8D22CF-BF6A-435F-8619-283464DED136}"/>
    <cellStyle name="Millares 656 7 3 3 2 4" xfId="53888" xr:uid="{B1B6FF11-C529-46BF-9A5E-8F0B29E7B44C}"/>
    <cellStyle name="Millares 656 7 3 3 3" xfId="15311" xr:uid="{C4A8E25C-66F8-4493-8D0A-47A5FC652044}"/>
    <cellStyle name="Millares 656 7 3 3 3 2" xfId="38205" xr:uid="{56309A9A-C39A-4EB9-AD27-024CDDA02A7A}"/>
    <cellStyle name="Millares 656 7 3 3 4" xfId="26764" xr:uid="{A811AAEA-7D00-4F8D-8380-5722113AC92E}"/>
    <cellStyle name="Millares 656 7 3 3 5" xfId="49646" xr:uid="{FEACC96B-B360-43ED-8C06-4189E62F3F00}"/>
    <cellStyle name="Millares 656 7 3 4" xfId="4945" xr:uid="{C358E5C9-7BA0-4341-9EAC-719CDCD40E95}"/>
    <cellStyle name="Millares 656 7 3 4 2" xfId="16397" xr:uid="{E66EE1E3-4A5D-429C-93B1-4C8BB4E2CEE8}"/>
    <cellStyle name="Millares 656 7 3 4 2 2" xfId="39291" xr:uid="{1431145A-41A0-42EF-9C31-5EFC00990E8D}"/>
    <cellStyle name="Millares 656 7 3 4 3" xfId="27850" xr:uid="{27CA5321-857F-4005-943B-6E3252552874}"/>
    <cellStyle name="Millares 656 7 3 4 4" xfId="50732" xr:uid="{11C8089A-5378-4D8E-AD46-9B40E6A02978}"/>
    <cellStyle name="Millares 656 7 3 5" xfId="10006" xr:uid="{EB51D778-EC06-4485-A077-BFAB74968C1E}"/>
    <cellStyle name="Millares 656 7 3 5 2" xfId="21449" xr:uid="{CEE55C33-4F9D-48CA-896B-37579189E96E}"/>
    <cellStyle name="Millares 656 7 3 5 2 2" xfId="44343" xr:uid="{4FE78D04-BA9C-49B1-907C-F616FA2EEDCB}"/>
    <cellStyle name="Millares 656 7 3 5 3" xfId="32902" xr:uid="{0867C294-7B7E-42CC-BD86-C8130C7D9174}"/>
    <cellStyle name="Millares 656 7 3 6" xfId="11090" xr:uid="{B11C1121-93E2-4B12-920A-A13DD6DB4A9C}"/>
    <cellStyle name="Millares 656 7 3 6 2" xfId="22533" xr:uid="{14CEAC92-D84A-4651-89F3-884EDAAF6569}"/>
    <cellStyle name="Millares 656 7 3 6 2 2" xfId="45427" xr:uid="{2925688F-0293-4779-9781-A8F2B5BD9A19}"/>
    <cellStyle name="Millares 656 7 3 6 3" xfId="33986" xr:uid="{DB67377B-1C70-42E8-95C5-1A25F30729FC}"/>
    <cellStyle name="Millares 656 7 3 7" xfId="12155" xr:uid="{9CBE98D4-23A8-4F43-978A-B7FF657D5342}"/>
    <cellStyle name="Millares 656 7 3 7 2" xfId="35049" xr:uid="{E46ECE59-1DAD-4D82-A28C-D20C59831E50}"/>
    <cellStyle name="Millares 656 7 3 8" xfId="23608" xr:uid="{A95013ED-40F7-48D3-AD7B-7C3D56D37B73}"/>
    <cellStyle name="Millares 656 7 3 9" xfId="46491" xr:uid="{6FCE0A0F-8327-428D-BC53-8C53DC844D27}"/>
    <cellStyle name="Millares 656 7 4" xfId="1225" xr:uid="{8D958149-536A-4991-AE55-8035DAC73F9C}"/>
    <cellStyle name="Millares 656 7 4 2" xfId="2542" xr:uid="{2B316E90-F408-4DD9-8FF6-EC69E9F3FB71}"/>
    <cellStyle name="Millares 656 7 4 2 2" xfId="6790" xr:uid="{EEF3574E-AC44-4A7D-A328-2A15C93F6A10}"/>
    <cellStyle name="Millares 656 7 4 2 2 2" xfId="18242" xr:uid="{ED183A9A-159D-44F2-9255-1AEA11CDE1E6}"/>
    <cellStyle name="Millares 656 7 4 2 2 2 2" xfId="41136" xr:uid="{A643B528-2A93-4329-B6A7-3950E267EA55}"/>
    <cellStyle name="Millares 656 7 4 2 2 3" xfId="29695" xr:uid="{24493A1F-A506-439C-81E5-DF4B0593EE9B}"/>
    <cellStyle name="Millares 656 7 4 2 2 4" xfId="52577" xr:uid="{D04BB002-B1AB-4EF7-A74E-8EB80C4AFDB3}"/>
    <cellStyle name="Millares 656 7 4 2 3" xfId="14000" xr:uid="{F16CC17B-DE9E-4EE5-9252-8228E18BEADB}"/>
    <cellStyle name="Millares 656 7 4 2 3 2" xfId="36894" xr:uid="{BA08A3AD-59B1-4D6D-8926-D759A0C7C62E}"/>
    <cellStyle name="Millares 656 7 4 2 4" xfId="25453" xr:uid="{765AA453-5B66-43E3-9A97-D92FF6C5900E}"/>
    <cellStyle name="Millares 656 7 4 2 5" xfId="48336" xr:uid="{F66393ED-07FD-437E-A5F5-AC59A20C49AF}"/>
    <cellStyle name="Millares 656 7 4 3" xfId="5473" xr:uid="{4ACDD3AB-5F03-4A7B-94C9-126AB50C229B}"/>
    <cellStyle name="Millares 656 7 4 3 2" xfId="16925" xr:uid="{4165AD18-3EBB-41E2-8EC6-3041111BF172}"/>
    <cellStyle name="Millares 656 7 4 3 2 2" xfId="39819" xr:uid="{DFADBA1D-F081-42F7-BA11-482ABFFD9783}"/>
    <cellStyle name="Millares 656 7 4 3 3" xfId="28378" xr:uid="{F202CA80-2DC3-4FBE-8026-57E8A1100DAF}"/>
    <cellStyle name="Millares 656 7 4 3 4" xfId="51260" xr:uid="{DEF5EE73-AB48-4FEE-A77A-6A9D740DCB92}"/>
    <cellStyle name="Millares 656 7 4 4" xfId="12683" xr:uid="{9A29474E-99C3-4BDD-BEBF-93638C0C5765}"/>
    <cellStyle name="Millares 656 7 4 4 2" xfId="35577" xr:uid="{A4F91E45-7C4D-448E-B282-7C023EA428EA}"/>
    <cellStyle name="Millares 656 7 4 5" xfId="24136" xr:uid="{E03C908E-BF16-4015-863A-474CC36FC138}"/>
    <cellStyle name="Millares 656 7 4 6" xfId="47019" xr:uid="{F83E5256-4145-4B92-A4B6-9EE9913F0368}"/>
    <cellStyle name="Millares 656 7 5" xfId="1488" xr:uid="{E9845733-A00F-4F94-BA4F-319A7763F740}"/>
    <cellStyle name="Millares 656 7 5 2" xfId="5736" xr:uid="{9D299B5A-B3C7-407A-9E27-5EA2A43256CF}"/>
    <cellStyle name="Millares 656 7 5 2 2" xfId="17188" xr:uid="{146A8294-6A9D-49B2-BF30-D5E571770DFA}"/>
    <cellStyle name="Millares 656 7 5 2 2 2" xfId="40082" xr:uid="{D076C88E-BDA0-4D6B-9911-D30F0370DFEE}"/>
    <cellStyle name="Millares 656 7 5 2 3" xfId="28641" xr:uid="{19859CA4-F9C3-4905-A7DA-3A3937D8D882}"/>
    <cellStyle name="Millares 656 7 5 2 4" xfId="51523" xr:uid="{BA7717F2-B380-4824-BB5F-FF193CDA6416}"/>
    <cellStyle name="Millares 656 7 5 3" xfId="12946" xr:uid="{76A73AF2-2805-41D2-9CEE-ABAB61675B7C}"/>
    <cellStyle name="Millares 656 7 5 3 2" xfId="35840" xr:uid="{159767E9-1CE4-4640-9351-B6A8EC5470E0}"/>
    <cellStyle name="Millares 656 7 5 4" xfId="24399" xr:uid="{EE0E5778-6125-4192-9EF1-278DB24AE6D0}"/>
    <cellStyle name="Millares 656 7 5 5" xfId="47282" xr:uid="{8B90A77C-6E28-4A9D-96B6-52DE47AB8B9C}"/>
    <cellStyle name="Millares 656 7 6" xfId="2809" xr:uid="{2C14FF4F-ACE8-4CFC-A255-A620F933D237}"/>
    <cellStyle name="Millares 656 7 6 2" xfId="7054" xr:uid="{CC93FEE6-CCC5-49BA-BE14-D154F018FD36}"/>
    <cellStyle name="Millares 656 7 6 2 2" xfId="18506" xr:uid="{2BFBBC19-7BE1-47BB-98D8-980CDAE90A8A}"/>
    <cellStyle name="Millares 656 7 6 2 2 2" xfId="41400" xr:uid="{A2E6191C-5A23-4212-BB07-D5423FED2DFD}"/>
    <cellStyle name="Millares 656 7 6 2 3" xfId="29959" xr:uid="{BA79BFB9-8A5E-4BB2-8DAB-9991BE58B359}"/>
    <cellStyle name="Millares 656 7 6 2 4" xfId="52841" xr:uid="{A49B461F-7988-4624-9031-90246A310C38}"/>
    <cellStyle name="Millares 656 7 6 3" xfId="14264" xr:uid="{E7ADF3FF-8768-4292-9317-75AF9F924457}"/>
    <cellStyle name="Millares 656 7 6 3 2" xfId="37158" xr:uid="{AC50421B-1498-48F0-8D4B-FCCCCFEA0973}"/>
    <cellStyle name="Millares 656 7 6 4" xfId="25717" xr:uid="{F4994B6D-3246-4E7C-AA48-FB1BAC0D4868}"/>
    <cellStyle name="Millares 656 7 6 5" xfId="48599" xr:uid="{437A2BC9-BD61-42FE-81A3-B504641865C7}"/>
    <cellStyle name="Millares 656 7 7" xfId="3070" xr:uid="{3EE65AAB-5704-4C14-AB10-3184AE3FB618}"/>
    <cellStyle name="Millares 656 7 7 2" xfId="7313" xr:uid="{F425C680-B0E3-44D1-B022-A0B064CDEEC9}"/>
    <cellStyle name="Millares 656 7 7 2 2" xfId="18765" xr:uid="{C1B64510-775C-4B72-B29E-FD470CD24703}"/>
    <cellStyle name="Millares 656 7 7 2 2 2" xfId="41659" xr:uid="{FA3DCB6F-5CF2-416B-A287-FB7CE79E4D1E}"/>
    <cellStyle name="Millares 656 7 7 2 3" xfId="30218" xr:uid="{EF68F132-D064-4038-81AF-1956F3D4ACD6}"/>
    <cellStyle name="Millares 656 7 7 2 4" xfId="53100" xr:uid="{885A8AA2-3751-4D7F-8F56-C9CF0C1563A0}"/>
    <cellStyle name="Millares 656 7 7 3" xfId="14523" xr:uid="{9F0A2F64-7A14-442C-85E7-BF11838A6ED2}"/>
    <cellStyle name="Millares 656 7 7 3 2" xfId="37417" xr:uid="{721B89A4-9BC0-44AF-8210-07FB07E45FEE}"/>
    <cellStyle name="Millares 656 7 7 4" xfId="25976" xr:uid="{2B6AE0F9-766B-40C0-B0D2-9E7897FA693B}"/>
    <cellStyle name="Millares 656 7 7 5" xfId="48858" xr:uid="{A34C76C4-B76A-43D2-A00C-F21E0A68F7A0}"/>
    <cellStyle name="Millares 656 7 8" xfId="3332" xr:uid="{F5885466-20B2-443E-BC4A-0895A5336784}"/>
    <cellStyle name="Millares 656 7 8 2" xfId="7575" xr:uid="{F83A1B03-D4CE-42F2-BC93-871B56A24850}"/>
    <cellStyle name="Millares 656 7 8 2 2" xfId="19027" xr:uid="{053AB6B2-6657-4773-B6E7-744DB2AA1DE9}"/>
    <cellStyle name="Millares 656 7 8 2 2 2" xfId="41921" xr:uid="{8EE30E0C-AA3F-4E04-AA55-5883B226A083}"/>
    <cellStyle name="Millares 656 7 8 2 3" xfId="30480" xr:uid="{114E42E9-5EEC-411C-90A7-35936634B3F0}"/>
    <cellStyle name="Millares 656 7 8 2 4" xfId="53362" xr:uid="{5F0B4EA9-0B7C-487F-A796-93128E38A2F6}"/>
    <cellStyle name="Millares 656 7 8 3" xfId="14785" xr:uid="{359A8C49-ED1E-4D34-B168-010CBA9F225E}"/>
    <cellStyle name="Millares 656 7 8 3 2" xfId="37679" xr:uid="{942520D3-6701-4CAA-9C31-0D70220F2FE2}"/>
    <cellStyle name="Millares 656 7 8 4" xfId="26238" xr:uid="{E1F5D438-7CFF-4452-9469-E4DB34D1BBBD}"/>
    <cellStyle name="Millares 656 7 8 5" xfId="49120" xr:uid="{60C9D944-35B8-4113-B9DF-56BDEB32DD5A}"/>
    <cellStyle name="Millares 656 7 9" xfId="4392" xr:uid="{7CF6A97F-241A-4B1C-B7A7-DE2182F9F03D}"/>
    <cellStyle name="Millares 656 7 9 2" xfId="15844" xr:uid="{99620BB8-2995-4EE8-9367-A018A48DDE91}"/>
    <cellStyle name="Millares 656 7 9 2 2" xfId="38738" xr:uid="{0BD3CD28-BB26-48D4-AE73-D181CBDC5810}"/>
    <cellStyle name="Millares 656 7 9 3" xfId="27297" xr:uid="{DBA13D2B-E716-4536-B19D-2AF8AC9CF081}"/>
    <cellStyle name="Millares 656 7 9 4" xfId="50179" xr:uid="{ED4DC166-9C0E-4DA7-BAD4-B6C63355827B}"/>
    <cellStyle name="Millares 656 8" xfId="11616" xr:uid="{AB5ECA17-A411-4CAF-87C0-F02CB5341299}"/>
    <cellStyle name="Millares 656 8 2" xfId="34510" xr:uid="{01A3D0BE-42CF-44FB-AAEB-D86DB1F51332}"/>
    <cellStyle name="Millares 656 9" xfId="23069" xr:uid="{E8E97CF0-7A7C-40FA-BFC5-701C71819038}"/>
    <cellStyle name="Millares 657" xfId="82" xr:uid="{00000000-0005-0000-0000-00000D000000}"/>
    <cellStyle name="Millares 657 2" xfId="173" xr:uid="{60D538F3-329E-4821-9830-EB4235DEB93A}"/>
    <cellStyle name="Millares 657 2 10" xfId="3359" xr:uid="{054F2BA3-9960-4111-9B5B-274FAA62203E}"/>
    <cellStyle name="Millares 657 2 10 2" xfId="7602" xr:uid="{679F6118-5959-493E-8F41-040CCCDA7B8E}"/>
    <cellStyle name="Millares 657 2 10 2 2" xfId="19054" xr:uid="{7E856B8B-E7D5-4E10-9BCF-647207C88A70}"/>
    <cellStyle name="Millares 657 2 10 2 2 2" xfId="41948" xr:uid="{BDD3192C-2392-4F27-A3AF-3559A17B6135}"/>
    <cellStyle name="Millares 657 2 10 2 3" xfId="30507" xr:uid="{430C8BF1-6E7D-4A63-AA79-5913BDD61FE6}"/>
    <cellStyle name="Millares 657 2 10 2 4" xfId="53389" xr:uid="{B8A10EB7-E6F3-4297-9160-589DE719DC59}"/>
    <cellStyle name="Millares 657 2 10 3" xfId="14812" xr:uid="{CEC38B61-79CB-4C24-9E02-289BD39163D2}"/>
    <cellStyle name="Millares 657 2 10 3 2" xfId="37706" xr:uid="{C0135963-635A-4A5A-9BCA-1945AE96A8C0}"/>
    <cellStyle name="Millares 657 2 10 4" xfId="26265" xr:uid="{0046F64A-1C54-466A-ADBA-0CD4DB523F68}"/>
    <cellStyle name="Millares 657 2 10 5" xfId="49147" xr:uid="{52BFCA07-23A4-417E-9B44-9B6D9FD5346C}"/>
    <cellStyle name="Millares 657 2 11" xfId="4422" xr:uid="{AE79CBF1-48AC-4C1D-BB75-11239F4C7C8F}"/>
    <cellStyle name="Millares 657 2 11 2" xfId="15874" xr:uid="{18AA0EEC-E78D-4080-BC81-912733CE2AA0}"/>
    <cellStyle name="Millares 657 2 11 2 2" xfId="38768" xr:uid="{56F962BE-C369-4A16-ABD0-990A4A710456}"/>
    <cellStyle name="Millares 657 2 11 3" xfId="27327" xr:uid="{165A2A5D-CE54-455A-9E21-5929D8398D07}"/>
    <cellStyle name="Millares 657 2 11 4" xfId="50209" xr:uid="{7EED2994-98D0-47E4-AEFC-39BE5922E645}"/>
    <cellStyle name="Millares 657 2 12" xfId="8706" xr:uid="{57F333D9-6856-456A-9EBC-FC8DCC18F386}"/>
    <cellStyle name="Millares 657 2 12 2" xfId="20150" xr:uid="{41C12ACF-D82F-4500-96EA-3425B18E65A8}"/>
    <cellStyle name="Millares 657 2 12 2 2" xfId="43044" xr:uid="{18A1DED4-0E50-46D2-A227-9C271E4F0D59}"/>
    <cellStyle name="Millares 657 2 12 3" xfId="31603" xr:uid="{681A4712-0B4F-4FE0-A7FB-72A7AB9B7FC2}"/>
    <cellStyle name="Millares 657 2 12 4" xfId="54485" xr:uid="{47706074-9633-4082-BFD6-BDDDE01D243E}"/>
    <cellStyle name="Millares 657 2 13" xfId="8967" xr:uid="{15477BC2-5374-4E77-8237-17B8F1D3CEBB}"/>
    <cellStyle name="Millares 657 2 13 2" xfId="20411" xr:uid="{C2AE8FC3-7CD6-4468-ADE7-CE40443A039A}"/>
    <cellStyle name="Millares 657 2 13 2 2" xfId="43305" xr:uid="{3E42AE5B-F021-4A8B-9333-FC03888D66EA}"/>
    <cellStyle name="Millares 657 2 13 3" xfId="31864" xr:uid="{2E3DC8BE-B93F-4D02-88D9-37FD145EB680}"/>
    <cellStyle name="Millares 657 2 13 4" xfId="54746" xr:uid="{5CC06FB6-B2B0-43EE-A9AF-80448F59AAAE}"/>
    <cellStyle name="Millares 657 2 14" xfId="9234" xr:uid="{2C8F37F9-A194-4A84-8DF9-82FBA18ABC6F}"/>
    <cellStyle name="Millares 657 2 14 2" xfId="20678" xr:uid="{71C23E34-32BF-45FD-8AA5-D992DAC3C984}"/>
    <cellStyle name="Millares 657 2 14 2 2" xfId="43572" xr:uid="{3AE6A8B7-7709-434F-B990-4B2F2D8441AE}"/>
    <cellStyle name="Millares 657 2 14 3" xfId="32131" xr:uid="{F68B219D-1B42-4CDB-9C27-A573B3CEDAEF}"/>
    <cellStyle name="Millares 657 2 14 4" xfId="55013" xr:uid="{625663E5-AA7B-46E0-AD62-1BC9FF9A4483}"/>
    <cellStyle name="Millares 657 2 15" xfId="9505" xr:uid="{F9D51A40-A0A5-41C4-9A5C-6BD1AE77A389}"/>
    <cellStyle name="Millares 657 2 15 2" xfId="20948" xr:uid="{DCF116C4-9CEC-45BC-A072-C785EB454AC0}"/>
    <cellStyle name="Millares 657 2 15 2 2" xfId="43842" xr:uid="{F43BFD56-6410-454B-8831-9C36A2C75DD2}"/>
    <cellStyle name="Millares 657 2 15 3" xfId="32401" xr:uid="{85762A26-8ACC-4358-A222-F0BD62CAE4B1}"/>
    <cellStyle name="Millares 657 2 16" xfId="10591" xr:uid="{F312FA73-B403-44FA-AF6E-C2A62FCF304A}"/>
    <cellStyle name="Millares 657 2 16 2" xfId="22034" xr:uid="{DC666D55-44AE-4549-9F58-A2876F06E28C}"/>
    <cellStyle name="Millares 657 2 16 2 2" xfId="44928" xr:uid="{B3E338DA-5214-4455-B523-D7C0B6DA574E}"/>
    <cellStyle name="Millares 657 2 16 3" xfId="33487" xr:uid="{3C708C6A-015A-4037-B7BC-D66E1BB300F9}"/>
    <cellStyle name="Millares 657 2 17" xfId="11656" xr:uid="{E602DAA7-3449-4C0A-8CE6-49D45CFD0E72}"/>
    <cellStyle name="Millares 657 2 17 2" xfId="34550" xr:uid="{1A121D61-215D-4FA9-8B8E-E8984A16FA1F}"/>
    <cellStyle name="Millares 657 2 18" xfId="23109" xr:uid="{A9A9B743-A43E-440A-A20A-130798CF4D29}"/>
    <cellStyle name="Millares 657 2 19" xfId="45992" xr:uid="{832F313B-6383-4E8D-BED8-871436A34E58}"/>
    <cellStyle name="Millares 657 2 2" xfId="211" xr:uid="{B0BFEC20-BB85-4D42-85AB-975CC2179BE8}"/>
    <cellStyle name="Millares 657 2 2 10" xfId="4459" xr:uid="{26AE48CD-CAF8-414A-B261-8FA3E523FDA9}"/>
    <cellStyle name="Millares 657 2 2 10 2" xfId="15911" xr:uid="{ADF01A67-46B0-43AC-A47B-8C1D0E842C28}"/>
    <cellStyle name="Millares 657 2 2 10 2 2" xfId="38805" xr:uid="{8BBF3F93-6548-4A65-B091-B2F3B995E14F}"/>
    <cellStyle name="Millares 657 2 2 10 3" xfId="27364" xr:uid="{FDBDFFF2-1F87-41CF-9A72-5DE03BD237AF}"/>
    <cellStyle name="Millares 657 2 2 10 4" xfId="50246" xr:uid="{82C6FDF8-1486-49E1-BBA2-64C1CC235FC0}"/>
    <cellStyle name="Millares 657 2 2 11" xfId="8743" xr:uid="{B6586B33-0B6A-4325-BDF1-1E03D345A494}"/>
    <cellStyle name="Millares 657 2 2 11 2" xfId="20187" xr:uid="{9464959B-B49E-4A85-80C7-1C2592D9FE4A}"/>
    <cellStyle name="Millares 657 2 2 11 2 2" xfId="43081" xr:uid="{17ADD381-7F11-4B5A-BE97-A653C5E3C37C}"/>
    <cellStyle name="Millares 657 2 2 11 3" xfId="31640" xr:uid="{7AE703D1-F18F-4CD5-9480-34CA88E848F9}"/>
    <cellStyle name="Millares 657 2 2 11 4" xfId="54522" xr:uid="{B334749D-257B-44DE-BA25-DF6542AEC0F2}"/>
    <cellStyle name="Millares 657 2 2 12" xfId="9004" xr:uid="{46B195E5-8180-43D8-8745-00F5CEACC7F9}"/>
    <cellStyle name="Millares 657 2 2 12 2" xfId="20448" xr:uid="{74B38F79-55AC-4A1E-886D-2C6B928F8076}"/>
    <cellStyle name="Millares 657 2 2 12 2 2" xfId="43342" xr:uid="{3BAC95BD-8A62-41E8-B2AF-48FB1F1B37CC}"/>
    <cellStyle name="Millares 657 2 2 12 3" xfId="31901" xr:uid="{CFFA59E9-5771-43CA-8D1E-AC40B212099E}"/>
    <cellStyle name="Millares 657 2 2 12 4" xfId="54783" xr:uid="{746C4269-7F55-41C6-97C5-A581D731D0D3}"/>
    <cellStyle name="Millares 657 2 2 13" xfId="9271" xr:uid="{760F93D0-3DA8-4408-8836-386321D3CE7D}"/>
    <cellStyle name="Millares 657 2 2 13 2" xfId="20715" xr:uid="{698BB234-91F6-4F00-B644-4FF4878477A8}"/>
    <cellStyle name="Millares 657 2 2 13 2 2" xfId="43609" xr:uid="{A3E57D09-B7A8-44CC-8538-8F76607EC245}"/>
    <cellStyle name="Millares 657 2 2 13 3" xfId="32168" xr:uid="{FE2D96A1-53D3-43F3-B5F0-52D0252F3013}"/>
    <cellStyle name="Millares 657 2 2 13 4" xfId="55050" xr:uid="{B6D6F82C-7740-4CF0-B239-95CFC3605EF6}"/>
    <cellStyle name="Millares 657 2 2 14" xfId="9542" xr:uid="{EFA75E0A-55AD-4493-BB5D-747EDB696D1F}"/>
    <cellStyle name="Millares 657 2 2 14 2" xfId="20985" xr:uid="{3EBD892B-CF62-42ED-84F8-09B276580423}"/>
    <cellStyle name="Millares 657 2 2 14 2 2" xfId="43879" xr:uid="{6F6E2C92-9F20-4B6D-833C-0C8E7D1A572C}"/>
    <cellStyle name="Millares 657 2 2 14 3" xfId="32438" xr:uid="{E92B6286-2F2D-492E-B44E-3CE4C69A5BF8}"/>
    <cellStyle name="Millares 657 2 2 15" xfId="10628" xr:uid="{BA6DEF00-1EA7-46FA-AD9B-7DC4339DDC7D}"/>
    <cellStyle name="Millares 657 2 2 15 2" xfId="22071" xr:uid="{93DA3D41-9F4C-41F2-9830-066B7E191DA5}"/>
    <cellStyle name="Millares 657 2 2 15 2 2" xfId="44965" xr:uid="{9729F227-A1FF-4B0D-B917-160D93C3E8EC}"/>
    <cellStyle name="Millares 657 2 2 15 3" xfId="33524" xr:uid="{E95760F2-1840-4D04-BC5B-33ECB27BA9B4}"/>
    <cellStyle name="Millares 657 2 2 16" xfId="11693" xr:uid="{0B9A3F13-4001-46A5-8B04-BBDA4ACBD953}"/>
    <cellStyle name="Millares 657 2 2 16 2" xfId="34587" xr:uid="{54B78159-252F-452F-A070-4A5F847086F2}"/>
    <cellStyle name="Millares 657 2 2 17" xfId="23146" xr:uid="{64F30BBE-B164-4502-9919-95FDCBE0093E}"/>
    <cellStyle name="Millares 657 2 2 18" xfId="46029" xr:uid="{D47A594F-2906-44C4-ABA7-42385F6D63B7}"/>
    <cellStyle name="Millares 657 2 2 2" xfId="350" xr:uid="{56346B90-FA1C-41CA-B6D2-C3E7352AAD47}"/>
    <cellStyle name="Millares 657 2 2 2 10" xfId="8859" xr:uid="{E293B51B-4BBE-4C7A-856D-A8C0D5831D83}"/>
    <cellStyle name="Millares 657 2 2 2 10 2" xfId="20303" xr:uid="{39EC6C5D-601A-41B2-9AEA-9A6B9363B765}"/>
    <cellStyle name="Millares 657 2 2 2 10 2 2" xfId="43197" xr:uid="{C0834E5B-410B-424E-9EF7-3E16902E2188}"/>
    <cellStyle name="Millares 657 2 2 2 10 3" xfId="31756" xr:uid="{583A7EEF-A8B2-4BD5-9CA3-80E213066654}"/>
    <cellStyle name="Millares 657 2 2 2 10 4" xfId="54638" xr:uid="{1D43913D-7B64-4744-B951-F4755490F15B}"/>
    <cellStyle name="Millares 657 2 2 2 11" xfId="9121" xr:uid="{A9506C61-7E18-4429-A6B5-A943A2581C57}"/>
    <cellStyle name="Millares 657 2 2 2 11 2" xfId="20565" xr:uid="{07B159CE-5D30-4381-918A-DC4D34751A3C}"/>
    <cellStyle name="Millares 657 2 2 2 11 2 2" xfId="43459" xr:uid="{CA356F1C-35A6-4CBA-9FB2-0A35CEEAC996}"/>
    <cellStyle name="Millares 657 2 2 2 11 3" xfId="32018" xr:uid="{FD42527D-688B-4452-8BFC-31C4AE39907A}"/>
    <cellStyle name="Millares 657 2 2 2 11 4" xfId="54900" xr:uid="{0670C873-2622-4BD3-A234-3C347C07288E}"/>
    <cellStyle name="Millares 657 2 2 2 12" xfId="9388" xr:uid="{E56844E6-2F92-4740-BDE8-CAC31762E792}"/>
    <cellStyle name="Millares 657 2 2 2 12 2" xfId="20832" xr:uid="{293F8F5A-1561-4CE0-B6A6-198F0EAA73F6}"/>
    <cellStyle name="Millares 657 2 2 2 12 2 2" xfId="43726" xr:uid="{033BB6A1-E7CE-4501-AEC7-B1C8AA0237AD}"/>
    <cellStyle name="Millares 657 2 2 2 12 3" xfId="32285" xr:uid="{12B71E3C-A021-4AF4-A5B8-2B0CC0AD058A}"/>
    <cellStyle name="Millares 657 2 2 2 12 4" xfId="55167" xr:uid="{9FC0B5A2-3961-4D8B-9DA1-B894B6CD831D}"/>
    <cellStyle name="Millares 657 2 2 2 13" xfId="9660" xr:uid="{1329243A-AB9A-4584-AF96-1F3D0E950B1C}"/>
    <cellStyle name="Millares 657 2 2 2 13 2" xfId="21103" xr:uid="{A632AD06-4BA0-4940-8D75-59494E1CDBE7}"/>
    <cellStyle name="Millares 657 2 2 2 13 2 2" xfId="43997" xr:uid="{AC27A447-6EC3-41A5-8422-E2800E914829}"/>
    <cellStyle name="Millares 657 2 2 2 13 3" xfId="32556" xr:uid="{36C1ABF9-6844-45BD-A174-14CF716A0E81}"/>
    <cellStyle name="Millares 657 2 2 2 14" xfId="10744" xr:uid="{5C639F13-E4D6-4CF9-9AA5-FA4A2ACC5FEF}"/>
    <cellStyle name="Millares 657 2 2 2 14 2" xfId="22187" xr:uid="{2E595784-5014-4D2E-8825-75A0E6AE3609}"/>
    <cellStyle name="Millares 657 2 2 2 14 2 2" xfId="45081" xr:uid="{C54F41EB-D113-44FE-96B6-B9BC043FE94E}"/>
    <cellStyle name="Millares 657 2 2 2 14 3" xfId="33640" xr:uid="{1F668969-489A-4B30-A26D-91040B0114E1}"/>
    <cellStyle name="Millares 657 2 2 2 15" xfId="11809" xr:uid="{68D59E1C-0123-4F20-9D1C-F73A7195FB08}"/>
    <cellStyle name="Millares 657 2 2 2 15 2" xfId="34703" xr:uid="{C5A2DC4C-4CFE-46F2-946D-9E2F7000446E}"/>
    <cellStyle name="Millares 657 2 2 2 16" xfId="23262" xr:uid="{2C99EAA8-9097-4C84-84E7-F42140DDF0C4}"/>
    <cellStyle name="Millares 657 2 2 2 17" xfId="46145" xr:uid="{0F754C36-7664-45B2-AC69-FB7421BE425A}"/>
    <cellStyle name="Millares 657 2 2 2 2" xfId="613" xr:uid="{E75AD4C1-17F7-4EAC-81D0-14A457A6687F}"/>
    <cellStyle name="Millares 657 2 2 2 2 10" xfId="46408" xr:uid="{D501B742-A8D8-414F-A72C-01D2906E3CD7}"/>
    <cellStyle name="Millares 657 2 2 2 2 2" xfId="1141" xr:uid="{47A9048B-7D33-4A43-BA33-383641CEBC1A}"/>
    <cellStyle name="Millares 657 2 2 2 2 2 2" xfId="2458" xr:uid="{C3F695BA-34A1-4BDE-ACC4-79FD63DCF667}"/>
    <cellStyle name="Millares 657 2 2 2 2 2 2 2" xfId="6706" xr:uid="{6130DBB9-AC35-4066-A134-FB02867F4C3E}"/>
    <cellStyle name="Millares 657 2 2 2 2 2 2 2 2" xfId="18158" xr:uid="{86F1D825-B4B6-40DF-8999-8BA8A81B1238}"/>
    <cellStyle name="Millares 657 2 2 2 2 2 2 2 2 2" xfId="41052" xr:uid="{25F9E7F9-D606-498C-9841-C41BE64138C5}"/>
    <cellStyle name="Millares 657 2 2 2 2 2 2 2 3" xfId="29611" xr:uid="{88898E61-F4DC-4901-8ACF-94667233C0DB}"/>
    <cellStyle name="Millares 657 2 2 2 2 2 2 2 4" xfId="52493" xr:uid="{05BE03B0-F715-468E-947F-72F4C8A5D6A1}"/>
    <cellStyle name="Millares 657 2 2 2 2 2 2 3" xfId="13916" xr:uid="{A1AF3F56-C584-4DE0-B517-5CCFBB07F6CC}"/>
    <cellStyle name="Millares 657 2 2 2 2 2 2 3 2" xfId="36810" xr:uid="{DBC2746E-86AF-464D-9C8E-3DE5822928CC}"/>
    <cellStyle name="Millares 657 2 2 2 2 2 2 4" xfId="25369" xr:uid="{E09E62A0-77B8-4324-9DD1-3E32D4A585A6}"/>
    <cellStyle name="Millares 657 2 2 2 2 2 2 5" xfId="48252" xr:uid="{20E2F2A1-C279-4A99-94A9-7529F1CCC325}"/>
    <cellStyle name="Millares 657 2 2 2 2 2 3" xfId="4302" xr:uid="{2A8C7AE2-5984-4585-9731-80B16C40AB6B}"/>
    <cellStyle name="Millares 657 2 2 2 2 2 3 2" xfId="8545" xr:uid="{E4F7B3A1-E75B-4D2D-BB2D-870550FB6784}"/>
    <cellStyle name="Millares 657 2 2 2 2 2 3 2 2" xfId="19997" xr:uid="{EBF33725-4F10-4663-B8B4-1161E0D1FE82}"/>
    <cellStyle name="Millares 657 2 2 2 2 2 3 2 2 2" xfId="42891" xr:uid="{C9BFA9F6-C5F8-4362-9C41-967E76AE87D5}"/>
    <cellStyle name="Millares 657 2 2 2 2 2 3 2 3" xfId="31450" xr:uid="{72D79095-E4A2-4BD7-9E2D-291E497CE6D1}"/>
    <cellStyle name="Millares 657 2 2 2 2 2 3 2 4" xfId="54332" xr:uid="{E664B229-F711-47EB-9AE8-08D71532FB3B}"/>
    <cellStyle name="Millares 657 2 2 2 2 2 3 3" xfId="15755" xr:uid="{553F7413-A7E4-4CAB-811A-35E2D5E8013C}"/>
    <cellStyle name="Millares 657 2 2 2 2 2 3 3 2" xfId="38649" xr:uid="{4708B6E0-0480-461B-88CF-EBA7D49843EB}"/>
    <cellStyle name="Millares 657 2 2 2 2 2 3 4" xfId="27208" xr:uid="{3AE2B358-219C-430A-8FD7-43A672489C3E}"/>
    <cellStyle name="Millares 657 2 2 2 2 2 3 5" xfId="50090" xr:uid="{7C39163B-E633-40FB-909D-1A940BD1A39A}"/>
    <cellStyle name="Millares 657 2 2 2 2 2 4" xfId="5389" xr:uid="{C16A83F6-0F5C-4F13-8029-47E710EE2470}"/>
    <cellStyle name="Millares 657 2 2 2 2 2 4 2" xfId="16841" xr:uid="{52E9A57E-0D6C-4EF6-BD17-88BFFEDF4DA2}"/>
    <cellStyle name="Millares 657 2 2 2 2 2 4 2 2" xfId="39735" xr:uid="{8DD0CE45-9469-4247-844E-D01BBF7AD170}"/>
    <cellStyle name="Millares 657 2 2 2 2 2 4 3" xfId="28294" xr:uid="{B60B390E-2AC8-41C3-A989-05CEE4C28A5B}"/>
    <cellStyle name="Millares 657 2 2 2 2 2 4 4" xfId="51176" xr:uid="{CAB8CCF1-F62D-4BA7-8135-CBAE4179B3E7}"/>
    <cellStyle name="Millares 657 2 2 2 2 2 5" xfId="10450" xr:uid="{E8D629AB-248D-4CEB-A876-FB41F11614DD}"/>
    <cellStyle name="Millares 657 2 2 2 2 2 5 2" xfId="21893" xr:uid="{3B9DE097-2925-4AA7-8878-9AE233DF6D38}"/>
    <cellStyle name="Millares 657 2 2 2 2 2 5 2 2" xfId="44787" xr:uid="{98430E03-0746-4E56-BEE8-24CD1AF7B2DB}"/>
    <cellStyle name="Millares 657 2 2 2 2 2 5 3" xfId="33346" xr:uid="{B501CE5A-58C1-4C9D-BBFE-0BE5016075E4}"/>
    <cellStyle name="Millares 657 2 2 2 2 2 6" xfId="11534" xr:uid="{B31A03CA-C1B3-4CB4-B2F2-03D2FFB3F9A5}"/>
    <cellStyle name="Millares 657 2 2 2 2 2 6 2" xfId="22977" xr:uid="{7BD7CB79-07F0-4962-8ECE-BB52EA4C62ED}"/>
    <cellStyle name="Millares 657 2 2 2 2 2 6 2 2" xfId="45871" xr:uid="{DF46FE72-B2C8-4FEF-8C4C-F9CD45847BCB}"/>
    <cellStyle name="Millares 657 2 2 2 2 2 6 3" xfId="34430" xr:uid="{77536167-1C0F-4646-B1A3-AE1A7B518717}"/>
    <cellStyle name="Millares 657 2 2 2 2 2 7" xfId="12599" xr:uid="{AFF29B5F-7600-4218-9244-A78D7C2BA6C7}"/>
    <cellStyle name="Millares 657 2 2 2 2 2 7 2" xfId="35493" xr:uid="{B92A519D-83AB-4EC3-9AC6-BF5FD1975C02}"/>
    <cellStyle name="Millares 657 2 2 2 2 2 8" xfId="24052" xr:uid="{13F41311-4943-4CC7-90EF-1F72275961F8}"/>
    <cellStyle name="Millares 657 2 2 2 2 2 9" xfId="46935" xr:uid="{6A607A98-1E68-4E30-9BDB-469EBE7E7535}"/>
    <cellStyle name="Millares 657 2 2 2 2 3" xfId="1931" xr:uid="{535B4E7C-7431-4383-865C-F8D5290DB639}"/>
    <cellStyle name="Millares 657 2 2 2 2 3 2" xfId="6179" xr:uid="{522C853B-93D1-417E-9D7E-7DE5F01C4099}"/>
    <cellStyle name="Millares 657 2 2 2 2 3 2 2" xfId="17631" xr:uid="{E8136460-C952-4A15-B7BF-E3F13F3A96B3}"/>
    <cellStyle name="Millares 657 2 2 2 2 3 2 2 2" xfId="40525" xr:uid="{3004EF0E-F3B5-4FDD-B38D-BBF6F12A1493}"/>
    <cellStyle name="Millares 657 2 2 2 2 3 2 3" xfId="29084" xr:uid="{CD831A4F-B2D2-495F-B3C7-91D37CFBF9FA}"/>
    <cellStyle name="Millares 657 2 2 2 2 3 2 4" xfId="51966" xr:uid="{D9337A08-6257-455E-BC4C-75EAA5386AA7}"/>
    <cellStyle name="Millares 657 2 2 2 2 3 3" xfId="13389" xr:uid="{CDC41A70-0B06-41FB-8E3C-4759D71CC0FE}"/>
    <cellStyle name="Millares 657 2 2 2 2 3 3 2" xfId="36283" xr:uid="{C3694B90-D0CA-4170-A674-7B4847B0094F}"/>
    <cellStyle name="Millares 657 2 2 2 2 3 4" xfId="24842" xr:uid="{26ED7F26-00BA-49E6-91F6-9024991625EF}"/>
    <cellStyle name="Millares 657 2 2 2 2 3 5" xfId="47725" xr:uid="{7CBC270E-A0F1-4B59-AFD6-104C7DC40918}"/>
    <cellStyle name="Millares 657 2 2 2 2 4" xfId="3775" xr:uid="{45F6735B-9E61-444E-888E-8214BB480F0D}"/>
    <cellStyle name="Millares 657 2 2 2 2 4 2" xfId="8018" xr:uid="{F9EB3001-E401-4A95-ADA2-44BB8B22CC02}"/>
    <cellStyle name="Millares 657 2 2 2 2 4 2 2" xfId="19470" xr:uid="{A34743A8-7AF4-485D-A685-AF1C09AF70B8}"/>
    <cellStyle name="Millares 657 2 2 2 2 4 2 2 2" xfId="42364" xr:uid="{CAE122AE-CF19-4211-94D9-9E1CAED90341}"/>
    <cellStyle name="Millares 657 2 2 2 2 4 2 3" xfId="30923" xr:uid="{65CE57FC-0B36-4705-A429-2B6FAA421864}"/>
    <cellStyle name="Millares 657 2 2 2 2 4 2 4" xfId="53805" xr:uid="{720CBE66-E5F1-4176-879D-7F20FBD1AF18}"/>
    <cellStyle name="Millares 657 2 2 2 2 4 3" xfId="15228" xr:uid="{8841DD89-F391-4517-82CE-2ED3C8502110}"/>
    <cellStyle name="Millares 657 2 2 2 2 4 3 2" xfId="38122" xr:uid="{63B16465-A68A-4938-8428-DB199E1896B5}"/>
    <cellStyle name="Millares 657 2 2 2 2 4 4" xfId="26681" xr:uid="{4F6BF51A-F880-4E69-A49C-2021027C322F}"/>
    <cellStyle name="Millares 657 2 2 2 2 4 5" xfId="49563" xr:uid="{1F037E5C-8CCF-43E3-8605-F20950A9CE80}"/>
    <cellStyle name="Millares 657 2 2 2 2 5" xfId="4862" xr:uid="{61338992-561C-43B9-B05C-BB7DBEF89C81}"/>
    <cellStyle name="Millares 657 2 2 2 2 5 2" xfId="16314" xr:uid="{FD2166C3-625B-47C3-B6C3-F1084EDA575E}"/>
    <cellStyle name="Millares 657 2 2 2 2 5 2 2" xfId="39208" xr:uid="{E70DE0DC-418A-4D39-B3CF-0FD9F7F401D7}"/>
    <cellStyle name="Millares 657 2 2 2 2 5 3" xfId="27767" xr:uid="{F6572CBC-8DA7-45BD-9D8A-F30F4BFCEEFE}"/>
    <cellStyle name="Millares 657 2 2 2 2 5 4" xfId="50649" xr:uid="{884A4013-CDC7-437B-8BAF-8CB6945858DD}"/>
    <cellStyle name="Millares 657 2 2 2 2 6" xfId="9923" xr:uid="{BD8122BE-FD60-4F39-8599-6B42A965F328}"/>
    <cellStyle name="Millares 657 2 2 2 2 6 2" xfId="21366" xr:uid="{11FD9FB6-84B3-45D9-AE1F-86E5E5B31E61}"/>
    <cellStyle name="Millares 657 2 2 2 2 6 2 2" xfId="44260" xr:uid="{5092C0AD-4C28-4F0B-88F2-161C299346A6}"/>
    <cellStyle name="Millares 657 2 2 2 2 6 3" xfId="32819" xr:uid="{02143AD5-0C27-47A2-B94B-A0FDE887143B}"/>
    <cellStyle name="Millares 657 2 2 2 2 7" xfId="11007" xr:uid="{BDA6E00A-DFBD-4D25-9E27-7E0B9C370580}"/>
    <cellStyle name="Millares 657 2 2 2 2 7 2" xfId="22450" xr:uid="{DEC47EA8-25FF-4149-96AB-74DEAF9774B0}"/>
    <cellStyle name="Millares 657 2 2 2 2 7 2 2" xfId="45344" xr:uid="{88319054-7C9C-4CD5-AFDA-4217D7511A6E}"/>
    <cellStyle name="Millares 657 2 2 2 2 7 3" xfId="33903" xr:uid="{86282B55-B327-4914-AD8D-960FE5BC5089}"/>
    <cellStyle name="Millares 657 2 2 2 2 8" xfId="12072" xr:uid="{6D476A84-957C-4A33-A84C-599E93E4875F}"/>
    <cellStyle name="Millares 657 2 2 2 2 8 2" xfId="34966" xr:uid="{22E3644F-F188-41C3-BEB6-632B386BC45E}"/>
    <cellStyle name="Millares 657 2 2 2 2 9" xfId="23525" xr:uid="{C3E23A46-4A29-482B-8D6E-77E09B280DEC}"/>
    <cellStyle name="Millares 657 2 2 2 3" xfId="878" xr:uid="{CFBA7086-2579-494A-87FF-E0B06446CCD1}"/>
    <cellStyle name="Millares 657 2 2 2 3 2" xfId="2195" xr:uid="{9438CD39-59DF-4803-986D-998AC7BDC1F0}"/>
    <cellStyle name="Millares 657 2 2 2 3 2 2" xfId="6443" xr:uid="{AB11D22E-407B-41DE-A99F-78762FDF28D2}"/>
    <cellStyle name="Millares 657 2 2 2 3 2 2 2" xfId="17895" xr:uid="{AD5E2CFF-0736-483B-8FA2-05398CE9A3B3}"/>
    <cellStyle name="Millares 657 2 2 2 3 2 2 2 2" xfId="40789" xr:uid="{EC363337-EA5C-4661-8D3B-37DA7F947B7C}"/>
    <cellStyle name="Millares 657 2 2 2 3 2 2 3" xfId="29348" xr:uid="{3631AD26-723F-41B6-BC61-D0DA37029F8E}"/>
    <cellStyle name="Millares 657 2 2 2 3 2 2 4" xfId="52230" xr:uid="{838BB2C3-6CDE-4E0B-A3B7-E3AB510ECD58}"/>
    <cellStyle name="Millares 657 2 2 2 3 2 3" xfId="13653" xr:uid="{C5BDD7A1-6D8B-4E5A-95A2-52A74824E084}"/>
    <cellStyle name="Millares 657 2 2 2 3 2 3 2" xfId="36547" xr:uid="{DA197CED-3B9A-4B52-AAAD-C7B0EB5C1CE5}"/>
    <cellStyle name="Millares 657 2 2 2 3 2 4" xfId="25106" xr:uid="{3040DB7D-768D-4D88-A6EA-F8B6AFBC196D}"/>
    <cellStyle name="Millares 657 2 2 2 3 2 5" xfId="47989" xr:uid="{2E4B3C89-359E-47F3-8593-98DFF5E42884}"/>
    <cellStyle name="Millares 657 2 2 2 3 3" xfId="4039" xr:uid="{42068FE4-71FE-4547-A0D8-7382E3C8F5AC}"/>
    <cellStyle name="Millares 657 2 2 2 3 3 2" xfId="8282" xr:uid="{32CBB20A-56DD-4649-A69A-5248E7DD1F92}"/>
    <cellStyle name="Millares 657 2 2 2 3 3 2 2" xfId="19734" xr:uid="{A78B8AE3-61C5-42EB-BC47-9322CFCF573A}"/>
    <cellStyle name="Millares 657 2 2 2 3 3 2 2 2" xfId="42628" xr:uid="{007E6B2A-629C-417E-9246-AAB70BFB6F38}"/>
    <cellStyle name="Millares 657 2 2 2 3 3 2 3" xfId="31187" xr:uid="{B7010438-C500-4E8B-9AC9-3BEBE96E34E1}"/>
    <cellStyle name="Millares 657 2 2 2 3 3 2 4" xfId="54069" xr:uid="{F5BD0072-7C5C-42B0-92CB-F8AFDD411944}"/>
    <cellStyle name="Millares 657 2 2 2 3 3 3" xfId="15492" xr:uid="{7EB3F012-53DA-46D0-A350-B41150428AE7}"/>
    <cellStyle name="Millares 657 2 2 2 3 3 3 2" xfId="38386" xr:uid="{BF907AD6-4E13-48B2-9676-A30659E99CED}"/>
    <cellStyle name="Millares 657 2 2 2 3 3 4" xfId="26945" xr:uid="{58773D74-EA91-49A5-B641-D811AEECE95A}"/>
    <cellStyle name="Millares 657 2 2 2 3 3 5" xfId="49827" xr:uid="{63DA0718-62D5-4BD7-82EF-D530AAFF9CAB}"/>
    <cellStyle name="Millares 657 2 2 2 3 4" xfId="5126" xr:uid="{1114BB39-419B-4D49-ACC9-B7DE2A64E049}"/>
    <cellStyle name="Millares 657 2 2 2 3 4 2" xfId="16578" xr:uid="{F469ED69-65D8-4306-9401-E530890A6DCE}"/>
    <cellStyle name="Millares 657 2 2 2 3 4 2 2" xfId="39472" xr:uid="{629D9C7D-0F6E-4657-B1B2-D51BB448D79E}"/>
    <cellStyle name="Millares 657 2 2 2 3 4 3" xfId="28031" xr:uid="{6DCF1AF0-323E-4D21-B47C-9ABAC04B4F42}"/>
    <cellStyle name="Millares 657 2 2 2 3 4 4" xfId="50913" xr:uid="{89DD3D12-BD82-489B-9C24-0DC60532F4D2}"/>
    <cellStyle name="Millares 657 2 2 2 3 5" xfId="10187" xr:uid="{F66C36F1-37D6-4CC1-996B-A2A2B4BA61EA}"/>
    <cellStyle name="Millares 657 2 2 2 3 5 2" xfId="21630" xr:uid="{D84F9E8F-A39F-41D2-AEEC-BF378D8B60C6}"/>
    <cellStyle name="Millares 657 2 2 2 3 5 2 2" xfId="44524" xr:uid="{C8E9D1AD-70B2-4A0C-85E4-979A9F0EB995}"/>
    <cellStyle name="Millares 657 2 2 2 3 5 3" xfId="33083" xr:uid="{2F977517-1CEC-4525-B027-BEB9B79D7E4F}"/>
    <cellStyle name="Millares 657 2 2 2 3 6" xfId="11271" xr:uid="{5AD5F79B-F626-472B-9FC9-96909174CE89}"/>
    <cellStyle name="Millares 657 2 2 2 3 6 2" xfId="22714" xr:uid="{3CB013F5-1186-4239-B173-A43C73F4D3C1}"/>
    <cellStyle name="Millares 657 2 2 2 3 6 2 2" xfId="45608" xr:uid="{68387C20-1F70-4281-8063-8DFD3B91C00A}"/>
    <cellStyle name="Millares 657 2 2 2 3 6 3" xfId="34167" xr:uid="{0484D53C-6FE8-455C-BE47-F8D499A94C9B}"/>
    <cellStyle name="Millares 657 2 2 2 3 7" xfId="12336" xr:uid="{DC4F71C1-4633-415E-8335-A316FDE9C52E}"/>
    <cellStyle name="Millares 657 2 2 2 3 7 2" xfId="35230" xr:uid="{C7878A9D-BCAA-428B-B176-E9D663CA79D0}"/>
    <cellStyle name="Millares 657 2 2 2 3 8" xfId="23789" xr:uid="{47D02F5B-6447-48D8-86C5-0EB409421EBE}"/>
    <cellStyle name="Millares 657 2 2 2 3 9" xfId="46672" xr:uid="{F420ACFB-3E3C-4F4B-B43C-184C1D2CEEC3}"/>
    <cellStyle name="Millares 657 2 2 2 4" xfId="1406" xr:uid="{217857BB-EB11-4D78-BEC3-EE56C33F031A}"/>
    <cellStyle name="Millares 657 2 2 2 4 2" xfId="2723" xr:uid="{11695CB2-65D4-4E0E-908B-83176E6E8FCA}"/>
    <cellStyle name="Millares 657 2 2 2 4 2 2" xfId="6971" xr:uid="{DA9D448D-061C-4D02-AC04-D233A810FDD3}"/>
    <cellStyle name="Millares 657 2 2 2 4 2 2 2" xfId="18423" xr:uid="{2172A5B4-B86E-451B-99F0-EBD82902ADAE}"/>
    <cellStyle name="Millares 657 2 2 2 4 2 2 2 2" xfId="41317" xr:uid="{BADAE0B9-D947-4085-A72F-03E81D8DF794}"/>
    <cellStyle name="Millares 657 2 2 2 4 2 2 3" xfId="29876" xr:uid="{953E10BE-7275-48C9-98FF-774A939F1A4F}"/>
    <cellStyle name="Millares 657 2 2 2 4 2 2 4" xfId="52758" xr:uid="{84CDAEDB-F180-4E04-9418-12D1A6EEACAF}"/>
    <cellStyle name="Millares 657 2 2 2 4 2 3" xfId="14181" xr:uid="{15B07FAE-14EB-4480-B8AB-89397A5E66D4}"/>
    <cellStyle name="Millares 657 2 2 2 4 2 3 2" xfId="37075" xr:uid="{51549D93-B679-4224-A6FD-EA5EF4B4F3F0}"/>
    <cellStyle name="Millares 657 2 2 2 4 2 4" xfId="25634" xr:uid="{F23C3F98-A643-48FA-BA29-8CEF8F5322B5}"/>
    <cellStyle name="Millares 657 2 2 2 4 2 5" xfId="48517" xr:uid="{52840B81-B19A-40EC-81DC-C7DC8D6CE343}"/>
    <cellStyle name="Millares 657 2 2 2 4 3" xfId="5654" xr:uid="{349AAA52-541A-4598-877A-20E1C2E80B56}"/>
    <cellStyle name="Millares 657 2 2 2 4 3 2" xfId="17106" xr:uid="{27DB1383-B3B8-432F-A3C3-589C95FEA34D}"/>
    <cellStyle name="Millares 657 2 2 2 4 3 2 2" xfId="40000" xr:uid="{B38B33A6-24C4-4713-A46A-739757F4BDD8}"/>
    <cellStyle name="Millares 657 2 2 2 4 3 3" xfId="28559" xr:uid="{449B7E88-FBC7-4F65-822B-90E28855909C}"/>
    <cellStyle name="Millares 657 2 2 2 4 3 4" xfId="51441" xr:uid="{3681F713-6FAC-4CD6-8D3F-17D2EE4D82EA}"/>
    <cellStyle name="Millares 657 2 2 2 4 4" xfId="12864" xr:uid="{E597492C-B12D-4C42-95B8-4D3954B38032}"/>
    <cellStyle name="Millares 657 2 2 2 4 4 2" xfId="35758" xr:uid="{A4226B31-F420-4B11-A87E-11532A209694}"/>
    <cellStyle name="Millares 657 2 2 2 4 5" xfId="24317" xr:uid="{C693A0CD-B584-48A7-9EAC-D7A1CA436199}"/>
    <cellStyle name="Millares 657 2 2 2 4 6" xfId="47200" xr:uid="{FF5A26A6-F699-4636-9123-EF3B6973D2A1}"/>
    <cellStyle name="Millares 657 2 2 2 5" xfId="1668" xr:uid="{A5332D84-BD9C-4DBB-8616-903771B5EB77}"/>
    <cellStyle name="Millares 657 2 2 2 5 2" xfId="5916" xr:uid="{378D0B49-EF7B-431E-9D1F-CDAA956051F9}"/>
    <cellStyle name="Millares 657 2 2 2 5 2 2" xfId="17368" xr:uid="{A4C6DBA9-AFF8-492A-9BE4-EFFB0AE0E57C}"/>
    <cellStyle name="Millares 657 2 2 2 5 2 2 2" xfId="40262" xr:uid="{9C91C444-6137-4E0C-A7DB-5291BC5464D0}"/>
    <cellStyle name="Millares 657 2 2 2 5 2 3" xfId="28821" xr:uid="{2A6BAF9E-17DD-4C28-8464-21508CEE4725}"/>
    <cellStyle name="Millares 657 2 2 2 5 2 4" xfId="51703" xr:uid="{91BE5BB4-B8BB-4DDA-96FC-88FE3F48D02E}"/>
    <cellStyle name="Millares 657 2 2 2 5 3" xfId="13126" xr:uid="{C6A4C9CB-85C7-40D7-907B-6C9287A115C7}"/>
    <cellStyle name="Millares 657 2 2 2 5 3 2" xfId="36020" xr:uid="{A84451FD-5189-40F6-AF51-535D829C312F}"/>
    <cellStyle name="Millares 657 2 2 2 5 4" xfId="24579" xr:uid="{2B314CA6-EEF8-4393-AB1B-586BFFE75927}"/>
    <cellStyle name="Millares 657 2 2 2 5 5" xfId="47462" xr:uid="{B221857E-4E55-460F-B676-B54A4A6B0CE4}"/>
    <cellStyle name="Millares 657 2 2 2 6" xfId="2991" xr:uid="{6AD123FD-35C3-4E15-8DCC-CFC57B3DACB5}"/>
    <cellStyle name="Millares 657 2 2 2 6 2" xfId="7234" xr:uid="{8FFB861F-0436-435B-88FD-1B5EE2DF5697}"/>
    <cellStyle name="Millares 657 2 2 2 6 2 2" xfId="18686" xr:uid="{C43E3F07-0E9F-4174-84E7-FAA3DA672438}"/>
    <cellStyle name="Millares 657 2 2 2 6 2 2 2" xfId="41580" xr:uid="{379C8B7F-16D2-427E-9B18-41703B2E3F9E}"/>
    <cellStyle name="Millares 657 2 2 2 6 2 3" xfId="30139" xr:uid="{DE57B58C-F793-45FC-82E5-E3A03A79259D}"/>
    <cellStyle name="Millares 657 2 2 2 6 2 4" xfId="53021" xr:uid="{95FA7BE6-A118-49C5-BD12-0AEB81C716B3}"/>
    <cellStyle name="Millares 657 2 2 2 6 3" xfId="14444" xr:uid="{B3D0CF05-2275-457D-9C9B-82B8FE5A40BD}"/>
    <cellStyle name="Millares 657 2 2 2 6 3 2" xfId="37338" xr:uid="{81CEC28D-0624-4C84-8982-B8654DDB966E}"/>
    <cellStyle name="Millares 657 2 2 2 6 4" xfId="25897" xr:uid="{D0EC2E5F-7235-4893-8B31-D58ADE680FA5}"/>
    <cellStyle name="Millares 657 2 2 2 6 5" xfId="48779" xr:uid="{62378745-F896-42CE-86EE-64D1B6888166}"/>
    <cellStyle name="Millares 657 2 2 2 7" xfId="3251" xr:uid="{77106E00-EBB5-44F4-B219-046AEC7F45BF}"/>
    <cellStyle name="Millares 657 2 2 2 7 2" xfId="7494" xr:uid="{9C38D379-1C47-408D-A170-5C6721175DB7}"/>
    <cellStyle name="Millares 657 2 2 2 7 2 2" xfId="18946" xr:uid="{94628EC5-F3D7-4B40-AADA-E8785A7AE807}"/>
    <cellStyle name="Millares 657 2 2 2 7 2 2 2" xfId="41840" xr:uid="{CD25400B-3E9E-4E7D-B9B8-3E8CEDE8EFC7}"/>
    <cellStyle name="Millares 657 2 2 2 7 2 3" xfId="30399" xr:uid="{4E91B259-E0BF-42FA-8F1B-283B15D47D6D}"/>
    <cellStyle name="Millares 657 2 2 2 7 2 4" xfId="53281" xr:uid="{7E51DCE4-28E4-4BF5-B3B0-633FFFDF27DE}"/>
    <cellStyle name="Millares 657 2 2 2 7 3" xfId="14704" xr:uid="{AF50B3E0-2E27-4F96-854D-D7BCAD6668DE}"/>
    <cellStyle name="Millares 657 2 2 2 7 3 2" xfId="37598" xr:uid="{F3D1E899-AE9C-40DE-B4A6-A4C5CBDFC1C1}"/>
    <cellStyle name="Millares 657 2 2 2 7 4" xfId="26157" xr:uid="{1B28FA25-736F-41F7-A8FC-BC228866E403}"/>
    <cellStyle name="Millares 657 2 2 2 7 5" xfId="49039" xr:uid="{3726C30B-E0CA-41B4-9E26-B856ADB7102E}"/>
    <cellStyle name="Millares 657 2 2 2 8" xfId="3512" xr:uid="{BE6DB7B8-BB40-4506-894C-9F781B8462CC}"/>
    <cellStyle name="Millares 657 2 2 2 8 2" xfId="7755" xr:uid="{8EA180C0-CEE4-443D-9743-72CF2ED2C975}"/>
    <cellStyle name="Millares 657 2 2 2 8 2 2" xfId="19207" xr:uid="{27731573-7CF4-4FEC-9D7B-9781FB2D98B6}"/>
    <cellStyle name="Millares 657 2 2 2 8 2 2 2" xfId="42101" xr:uid="{6E8A59B5-E2E1-4B3F-92CC-3CF134583650}"/>
    <cellStyle name="Millares 657 2 2 2 8 2 3" xfId="30660" xr:uid="{E317EBC4-D1DE-4BD7-9C63-73F2CF732CBB}"/>
    <cellStyle name="Millares 657 2 2 2 8 2 4" xfId="53542" xr:uid="{031062EF-D3E5-44B8-ADB1-12534DF3D6D6}"/>
    <cellStyle name="Millares 657 2 2 2 8 3" xfId="14965" xr:uid="{540F0702-F72F-477E-BA2D-96C1AE9BE9B0}"/>
    <cellStyle name="Millares 657 2 2 2 8 3 2" xfId="37859" xr:uid="{1B145AA6-C292-4BB1-B20F-7FB44652EE3E}"/>
    <cellStyle name="Millares 657 2 2 2 8 4" xfId="26418" xr:uid="{6DE175BC-D1CF-456B-AD2A-ABDEEE7B8ED9}"/>
    <cellStyle name="Millares 657 2 2 2 8 5" xfId="49300" xr:uid="{C355AE36-2274-46C4-B28D-B7C9364C2925}"/>
    <cellStyle name="Millares 657 2 2 2 9" xfId="4580" xr:uid="{9B2D2E2A-7AFE-4CA3-AC9E-E68D621D6C03}"/>
    <cellStyle name="Millares 657 2 2 2 9 2" xfId="16032" xr:uid="{08DB8E2E-FA8C-4D18-8D99-2A699561D0DC}"/>
    <cellStyle name="Millares 657 2 2 2 9 2 2" xfId="38926" xr:uid="{C448B049-F0CC-4C2E-8B15-C2395D50DEE9}"/>
    <cellStyle name="Millares 657 2 2 2 9 3" xfId="27485" xr:uid="{1940405F-E547-4B6F-A45A-BF07361AF7B7}"/>
    <cellStyle name="Millares 657 2 2 2 9 4" xfId="50367" xr:uid="{0F5396F3-E758-4E36-814F-CD67C937964D}"/>
    <cellStyle name="Millares 657 2 2 3" xfId="497" xr:uid="{80A5793B-7EDC-4EB4-AAFE-002C4810AF46}"/>
    <cellStyle name="Millares 657 2 2 3 10" xfId="46292" xr:uid="{5F5BA61C-96A4-4D9E-A2EC-FEAA22C5522E}"/>
    <cellStyle name="Millares 657 2 2 3 2" xfId="1025" xr:uid="{E41F2EC2-A01B-418A-A302-1C0BC80530B8}"/>
    <cellStyle name="Millares 657 2 2 3 2 2" xfId="2342" xr:uid="{01933C8C-8AD8-4C66-A5B2-9012DF58732E}"/>
    <cellStyle name="Millares 657 2 2 3 2 2 2" xfId="6590" xr:uid="{1A8ECBEA-9D4C-49C4-916F-DB1E8D18E955}"/>
    <cellStyle name="Millares 657 2 2 3 2 2 2 2" xfId="18042" xr:uid="{0BAE3963-C243-490E-9048-A61FD139822E}"/>
    <cellStyle name="Millares 657 2 2 3 2 2 2 2 2" xfId="40936" xr:uid="{1541458F-B156-4418-9CAE-6F0E764A342D}"/>
    <cellStyle name="Millares 657 2 2 3 2 2 2 3" xfId="29495" xr:uid="{36A2DEDB-D8A5-4B61-8E18-BB367F836DFB}"/>
    <cellStyle name="Millares 657 2 2 3 2 2 2 4" xfId="52377" xr:uid="{22F8992B-6BB1-4360-890D-5DC6BA668147}"/>
    <cellStyle name="Millares 657 2 2 3 2 2 3" xfId="13800" xr:uid="{E412DE1B-AA73-4D8B-93A5-75288213B2B8}"/>
    <cellStyle name="Millares 657 2 2 3 2 2 3 2" xfId="36694" xr:uid="{A2A94370-3BEA-4EFA-A588-469760D57C08}"/>
    <cellStyle name="Millares 657 2 2 3 2 2 4" xfId="25253" xr:uid="{7F8CDF68-10A4-4132-B0F6-D55641EE8B43}"/>
    <cellStyle name="Millares 657 2 2 3 2 2 5" xfId="48136" xr:uid="{07B0A63A-1C91-4CD0-9819-0CF2D84FD912}"/>
    <cellStyle name="Millares 657 2 2 3 2 3" xfId="4186" xr:uid="{B85510B4-7C86-4BE5-AE65-60D9D5FE4C00}"/>
    <cellStyle name="Millares 657 2 2 3 2 3 2" xfId="8429" xr:uid="{ED5C8521-8262-4109-A52E-11695658B8A5}"/>
    <cellStyle name="Millares 657 2 2 3 2 3 2 2" xfId="19881" xr:uid="{F25A1FCF-AF68-41B8-8E7F-CDBF5054B9B1}"/>
    <cellStyle name="Millares 657 2 2 3 2 3 2 2 2" xfId="42775" xr:uid="{A1760420-8D81-47F2-8516-5CBB10C3CA9B}"/>
    <cellStyle name="Millares 657 2 2 3 2 3 2 3" xfId="31334" xr:uid="{480F74D6-FD03-42B8-B8CB-A9835B544209}"/>
    <cellStyle name="Millares 657 2 2 3 2 3 2 4" xfId="54216" xr:uid="{D78D6E9D-1682-4385-BE5F-0D307EC39FC0}"/>
    <cellStyle name="Millares 657 2 2 3 2 3 3" xfId="15639" xr:uid="{3BEBBAE2-ECDB-4767-9786-1328778B61E8}"/>
    <cellStyle name="Millares 657 2 2 3 2 3 3 2" xfId="38533" xr:uid="{E56C2C04-B082-4E1F-A3EF-EA309D902A64}"/>
    <cellStyle name="Millares 657 2 2 3 2 3 4" xfId="27092" xr:uid="{2E0B155A-5455-47D7-9156-39EE2900A086}"/>
    <cellStyle name="Millares 657 2 2 3 2 3 5" xfId="49974" xr:uid="{A5DFEA5F-9679-4995-8B4C-1A84A689E68D}"/>
    <cellStyle name="Millares 657 2 2 3 2 4" xfId="5273" xr:uid="{4C0CB1CA-1503-4518-84D3-2D6EE085D628}"/>
    <cellStyle name="Millares 657 2 2 3 2 4 2" xfId="16725" xr:uid="{7470DE1F-DFAF-4011-8F46-B419FE1AA888}"/>
    <cellStyle name="Millares 657 2 2 3 2 4 2 2" xfId="39619" xr:uid="{ACB0569A-BE2B-44CF-8A69-B176C0F41DCB}"/>
    <cellStyle name="Millares 657 2 2 3 2 4 3" xfId="28178" xr:uid="{B76AD2F9-AAAA-49B5-A11A-EBC62D1D7185}"/>
    <cellStyle name="Millares 657 2 2 3 2 4 4" xfId="51060" xr:uid="{090CC26F-D6FB-4722-84AF-43A48EFF3C1C}"/>
    <cellStyle name="Millares 657 2 2 3 2 5" xfId="10334" xr:uid="{DAE2BC36-002E-4EE2-B2EE-33B6CFF0CDF9}"/>
    <cellStyle name="Millares 657 2 2 3 2 5 2" xfId="21777" xr:uid="{D3C561C9-85B1-48D9-BC26-3FB615FF7376}"/>
    <cellStyle name="Millares 657 2 2 3 2 5 2 2" xfId="44671" xr:uid="{EA7C3170-E459-47D6-B51E-F05A87EBCA83}"/>
    <cellStyle name="Millares 657 2 2 3 2 5 3" xfId="33230" xr:uid="{F537DBF3-2FF2-4A67-AAC4-BEA455F48EE7}"/>
    <cellStyle name="Millares 657 2 2 3 2 6" xfId="11418" xr:uid="{6D7C6814-8C81-4AA3-9626-5D3226DCC402}"/>
    <cellStyle name="Millares 657 2 2 3 2 6 2" xfId="22861" xr:uid="{83DD1894-5944-471D-BFE1-71BE866CD88C}"/>
    <cellStyle name="Millares 657 2 2 3 2 6 2 2" xfId="45755" xr:uid="{E4C4BCD3-0E05-44EC-A2AE-45505C1BBC4A}"/>
    <cellStyle name="Millares 657 2 2 3 2 6 3" xfId="34314" xr:uid="{2F190CFF-7F22-4A22-9653-006E58C5F17F}"/>
    <cellStyle name="Millares 657 2 2 3 2 7" xfId="12483" xr:uid="{B21ED6A4-4317-4CAB-951A-CD16B8D0D45F}"/>
    <cellStyle name="Millares 657 2 2 3 2 7 2" xfId="35377" xr:uid="{BEB7131E-81D5-4383-A329-678AADF65244}"/>
    <cellStyle name="Millares 657 2 2 3 2 8" xfId="23936" xr:uid="{A30D2220-F944-41D3-B3D6-4C1AB7A43A3F}"/>
    <cellStyle name="Millares 657 2 2 3 2 9" xfId="46819" xr:uid="{672D1131-D7C1-4B63-978D-3CBB26171A09}"/>
    <cellStyle name="Millares 657 2 2 3 3" xfId="1815" xr:uid="{87870C9A-0E2B-4648-A2DF-CDF59AA422BC}"/>
    <cellStyle name="Millares 657 2 2 3 3 2" xfId="6063" xr:uid="{6BF36C4E-430F-47FB-AF48-2028AC01A480}"/>
    <cellStyle name="Millares 657 2 2 3 3 2 2" xfId="17515" xr:uid="{B89C52A8-171B-402D-8676-F1833F3C431A}"/>
    <cellStyle name="Millares 657 2 2 3 3 2 2 2" xfId="40409" xr:uid="{F34EB158-E387-4291-8506-701E8AD10E00}"/>
    <cellStyle name="Millares 657 2 2 3 3 2 3" xfId="28968" xr:uid="{80665ECF-A91F-42AD-AFB3-E5177579B2C1}"/>
    <cellStyle name="Millares 657 2 2 3 3 2 4" xfId="51850" xr:uid="{553D84E6-BD95-41A9-AAC9-FB4635D02E8C}"/>
    <cellStyle name="Millares 657 2 2 3 3 3" xfId="13273" xr:uid="{7416ED45-A9B4-428B-A4B5-1615E7F64ADA}"/>
    <cellStyle name="Millares 657 2 2 3 3 3 2" xfId="36167" xr:uid="{AF6D5F4A-8F8C-4E9C-A71F-5C3C3BFBA47F}"/>
    <cellStyle name="Millares 657 2 2 3 3 4" xfId="24726" xr:uid="{742197F4-2349-470E-B424-C1EE2877E7F3}"/>
    <cellStyle name="Millares 657 2 2 3 3 5" xfId="47609" xr:uid="{9FDA5139-7E2B-433B-B711-2D7C93167BC8}"/>
    <cellStyle name="Millares 657 2 2 3 4" xfId="3659" xr:uid="{4B6B5E3B-3012-4074-8386-72567543B5AF}"/>
    <cellStyle name="Millares 657 2 2 3 4 2" xfId="7902" xr:uid="{E19A8C7B-01CD-46AB-8AA5-35BE04B89DCD}"/>
    <cellStyle name="Millares 657 2 2 3 4 2 2" xfId="19354" xr:uid="{9E6634F7-92D3-4BCF-9A6D-3233273B60E4}"/>
    <cellStyle name="Millares 657 2 2 3 4 2 2 2" xfId="42248" xr:uid="{DBF7DEB8-9922-4E08-BCF5-53321A6E94FB}"/>
    <cellStyle name="Millares 657 2 2 3 4 2 3" xfId="30807" xr:uid="{09D724F6-EF05-4F7D-B3B5-47775BF0274C}"/>
    <cellStyle name="Millares 657 2 2 3 4 2 4" xfId="53689" xr:uid="{7CF60EFA-FF07-4ACC-9A06-D2E9A35A59B8}"/>
    <cellStyle name="Millares 657 2 2 3 4 3" xfId="15112" xr:uid="{4CEAB59A-2586-436A-87CF-5F990D21CCC9}"/>
    <cellStyle name="Millares 657 2 2 3 4 3 2" xfId="38006" xr:uid="{EC3F770D-7A6D-40BA-BEB3-DC902F5A499E}"/>
    <cellStyle name="Millares 657 2 2 3 4 4" xfId="26565" xr:uid="{CBBEC6C5-15A2-4E08-AFCA-872E70377D6B}"/>
    <cellStyle name="Millares 657 2 2 3 4 5" xfId="49447" xr:uid="{BBB3D5C6-C3B6-4AAC-AED5-C19C3F5841D7}"/>
    <cellStyle name="Millares 657 2 2 3 5" xfId="4746" xr:uid="{D82357EF-3CE3-46CE-95D6-F4CD61EC737D}"/>
    <cellStyle name="Millares 657 2 2 3 5 2" xfId="16198" xr:uid="{4D5A16A1-C806-44A0-8612-83B32F8E426C}"/>
    <cellStyle name="Millares 657 2 2 3 5 2 2" xfId="39092" xr:uid="{843471C5-0CB4-460D-99CD-E290979C05AF}"/>
    <cellStyle name="Millares 657 2 2 3 5 3" xfId="27651" xr:uid="{8316C82D-4CD1-4681-BCE6-1299C70D6EA0}"/>
    <cellStyle name="Millares 657 2 2 3 5 4" xfId="50533" xr:uid="{EBCE51DE-B7E6-417E-B2E6-55CF857CFC5B}"/>
    <cellStyle name="Millares 657 2 2 3 6" xfId="9807" xr:uid="{E729529A-1EE7-4088-A378-8670143A1807}"/>
    <cellStyle name="Millares 657 2 2 3 6 2" xfId="21250" xr:uid="{7C1E0A2C-C942-428E-A9D0-BC33855D0ABC}"/>
    <cellStyle name="Millares 657 2 2 3 6 2 2" xfId="44144" xr:uid="{0CDCD7CE-5F0B-4D18-A191-F41CF0294107}"/>
    <cellStyle name="Millares 657 2 2 3 6 3" xfId="32703" xr:uid="{80F7906B-5023-49CA-B8D4-E52603855478}"/>
    <cellStyle name="Millares 657 2 2 3 7" xfId="10891" xr:uid="{98E3F180-9DE2-4577-907D-2C8E9BF2F1F7}"/>
    <cellStyle name="Millares 657 2 2 3 7 2" xfId="22334" xr:uid="{4281DDA7-5F2F-4702-B03A-EB88688DFB13}"/>
    <cellStyle name="Millares 657 2 2 3 7 2 2" xfId="45228" xr:uid="{BE59951B-7196-4A74-867C-E9FB7242206A}"/>
    <cellStyle name="Millares 657 2 2 3 7 3" xfId="33787" xr:uid="{7F000628-8CDC-4D47-B652-EE9B88078A5A}"/>
    <cellStyle name="Millares 657 2 2 3 8" xfId="11956" xr:uid="{49F08A96-20E4-41CB-AFDB-0B989851A866}"/>
    <cellStyle name="Millares 657 2 2 3 8 2" xfId="34850" xr:uid="{7FFCDBAA-7D8D-45FF-BBD2-8356294D31B0}"/>
    <cellStyle name="Millares 657 2 2 3 9" xfId="23409" xr:uid="{0220AD11-0CEA-423B-878F-DF8D8BD353B0}"/>
    <cellStyle name="Millares 657 2 2 4" xfId="761" xr:uid="{54A8FB0A-B3EE-46E2-958A-B2652DDB0A1A}"/>
    <cellStyle name="Millares 657 2 2 4 2" xfId="2078" xr:uid="{2CF874A4-7DAC-4E62-8096-D55F1D8F7D89}"/>
    <cellStyle name="Millares 657 2 2 4 2 2" xfId="6326" xr:uid="{0472F840-9C99-4C1E-9D44-86009042EAE4}"/>
    <cellStyle name="Millares 657 2 2 4 2 2 2" xfId="17778" xr:uid="{BB688A23-88AC-45E6-8078-E577F452D85B}"/>
    <cellStyle name="Millares 657 2 2 4 2 2 2 2" xfId="40672" xr:uid="{1B142809-502E-439C-A322-CDAA3DB25D07}"/>
    <cellStyle name="Millares 657 2 2 4 2 2 3" xfId="29231" xr:uid="{01BB2FEB-25A9-477D-92D9-828857D19CB3}"/>
    <cellStyle name="Millares 657 2 2 4 2 2 4" xfId="52113" xr:uid="{2443038D-4998-4668-956E-B2697FFE43E7}"/>
    <cellStyle name="Millares 657 2 2 4 2 3" xfId="13536" xr:uid="{9823B15A-852F-4AF5-8A66-0937CA4751D6}"/>
    <cellStyle name="Millares 657 2 2 4 2 3 2" xfId="36430" xr:uid="{CE198A18-8138-4019-81DD-29DFC8EFB75E}"/>
    <cellStyle name="Millares 657 2 2 4 2 4" xfId="24989" xr:uid="{8F519BAF-CC9E-446D-BA11-135578E2B2A2}"/>
    <cellStyle name="Millares 657 2 2 4 2 5" xfId="47872" xr:uid="{62726877-B0DE-4D03-A590-3FE9D5061279}"/>
    <cellStyle name="Millares 657 2 2 4 3" xfId="3922" xr:uid="{B2D308BA-4908-4B54-8555-72533DAB29F8}"/>
    <cellStyle name="Millares 657 2 2 4 3 2" xfId="8165" xr:uid="{BBD23F37-7462-4169-83AD-24999A949B86}"/>
    <cellStyle name="Millares 657 2 2 4 3 2 2" xfId="19617" xr:uid="{97AC590A-846D-44DF-9E51-E3D8C34BC659}"/>
    <cellStyle name="Millares 657 2 2 4 3 2 2 2" xfId="42511" xr:uid="{05A2C1C0-CB7F-4507-9DE7-BF69853F06C9}"/>
    <cellStyle name="Millares 657 2 2 4 3 2 3" xfId="31070" xr:uid="{EA10427A-50AF-4974-AC8B-166081B04455}"/>
    <cellStyle name="Millares 657 2 2 4 3 2 4" xfId="53952" xr:uid="{1680BF89-C106-4FD1-86B5-43FF93BECBD7}"/>
    <cellStyle name="Millares 657 2 2 4 3 3" xfId="15375" xr:uid="{6A311B62-2308-4764-BF4A-69EB4F0FEC2C}"/>
    <cellStyle name="Millares 657 2 2 4 3 3 2" xfId="38269" xr:uid="{0953991A-2316-448E-AABE-134CE618A080}"/>
    <cellStyle name="Millares 657 2 2 4 3 4" xfId="26828" xr:uid="{05CA08F7-DF2B-4D12-B127-5F0F0254CF95}"/>
    <cellStyle name="Millares 657 2 2 4 3 5" xfId="49710" xr:uid="{E9FA22C4-562B-4DD7-9CE6-0193F1116313}"/>
    <cellStyle name="Millares 657 2 2 4 4" xfId="5009" xr:uid="{2CBC705E-2206-48BE-975C-9A9845B08DE5}"/>
    <cellStyle name="Millares 657 2 2 4 4 2" xfId="16461" xr:uid="{915DF7A1-ED83-47C1-9CB2-FBC4135600BD}"/>
    <cellStyle name="Millares 657 2 2 4 4 2 2" xfId="39355" xr:uid="{8B8F3FA5-2588-4E82-95D7-6234913E74E4}"/>
    <cellStyle name="Millares 657 2 2 4 4 3" xfId="27914" xr:uid="{BF4ACE30-8575-450B-8C53-F86B7358F97E}"/>
    <cellStyle name="Millares 657 2 2 4 4 4" xfId="50796" xr:uid="{3AAAD1AF-7B77-4993-B807-C73F58B6524B}"/>
    <cellStyle name="Millares 657 2 2 4 5" xfId="10070" xr:uid="{C1B20CA3-BFD2-4287-ADAA-B13D986C7EBC}"/>
    <cellStyle name="Millares 657 2 2 4 5 2" xfId="21513" xr:uid="{F1FCEE25-5E7C-4C40-8F64-19794DEC1F24}"/>
    <cellStyle name="Millares 657 2 2 4 5 2 2" xfId="44407" xr:uid="{7CDD58C9-C5D2-4B4D-808B-23864908CBCC}"/>
    <cellStyle name="Millares 657 2 2 4 5 3" xfId="32966" xr:uid="{2E28D10B-1921-440D-AB63-AF380E6462A7}"/>
    <cellStyle name="Millares 657 2 2 4 6" xfId="11154" xr:uid="{A9C24350-5644-4172-BB56-253ABD8426FF}"/>
    <cellStyle name="Millares 657 2 2 4 6 2" xfId="22597" xr:uid="{6417E620-45AF-4192-AEC9-EDB333F4715A}"/>
    <cellStyle name="Millares 657 2 2 4 6 2 2" xfId="45491" xr:uid="{04ED8D6E-DD01-44C8-AEF2-1D189679043A}"/>
    <cellStyle name="Millares 657 2 2 4 6 3" xfId="34050" xr:uid="{EA5E5EBE-63EC-4989-8F0B-BD97A7B9D4ED}"/>
    <cellStyle name="Millares 657 2 2 4 7" xfId="12219" xr:uid="{02041C9E-7431-4A38-8646-08837B706EC1}"/>
    <cellStyle name="Millares 657 2 2 4 7 2" xfId="35113" xr:uid="{6EEB35DD-C17E-4076-9259-14EB2D00F98B}"/>
    <cellStyle name="Millares 657 2 2 4 8" xfId="23672" xr:uid="{B3252DDB-DED2-427A-A3D7-830E58520EDE}"/>
    <cellStyle name="Millares 657 2 2 4 9" xfId="46555" xr:uid="{78B7E2FA-BD23-44FE-838E-8820DE09E75F}"/>
    <cellStyle name="Millares 657 2 2 5" xfId="1289" xr:uid="{7ACB33BB-42FF-404A-95B6-4910EFAB292A}"/>
    <cellStyle name="Millares 657 2 2 5 2" xfId="2606" xr:uid="{7B4D3918-267D-4183-B604-C5431F78EF83}"/>
    <cellStyle name="Millares 657 2 2 5 2 2" xfId="6854" xr:uid="{D7CEBEA9-823F-4141-B618-920440E66948}"/>
    <cellStyle name="Millares 657 2 2 5 2 2 2" xfId="18306" xr:uid="{E35FA158-7232-4997-B91E-0A72BA5DAFEA}"/>
    <cellStyle name="Millares 657 2 2 5 2 2 2 2" xfId="41200" xr:uid="{0C62B01A-936A-4870-9731-B6B545F8E588}"/>
    <cellStyle name="Millares 657 2 2 5 2 2 3" xfId="29759" xr:uid="{1694FB11-F7DE-48DC-9A46-7BF9DEF4E6C4}"/>
    <cellStyle name="Millares 657 2 2 5 2 2 4" xfId="52641" xr:uid="{684019B4-B495-43DD-B22F-9B2E23BF9758}"/>
    <cellStyle name="Millares 657 2 2 5 2 3" xfId="14064" xr:uid="{1A763870-4770-4209-9260-77820747958B}"/>
    <cellStyle name="Millares 657 2 2 5 2 3 2" xfId="36958" xr:uid="{B918988D-156C-4B0E-ADF6-40F9A1AED945}"/>
    <cellStyle name="Millares 657 2 2 5 2 4" xfId="25517" xr:uid="{9BEE0242-8F02-4A37-AD2A-A84BDC5D4B4C}"/>
    <cellStyle name="Millares 657 2 2 5 2 5" xfId="48400" xr:uid="{68667C99-84ED-489D-AEB7-9606E37776D2}"/>
    <cellStyle name="Millares 657 2 2 5 3" xfId="5537" xr:uid="{BB2BFEE7-539E-4AB5-AAD7-E3EBFC7CDA75}"/>
    <cellStyle name="Millares 657 2 2 5 3 2" xfId="16989" xr:uid="{2D449687-57D8-4217-95A6-0D312F2D50E5}"/>
    <cellStyle name="Millares 657 2 2 5 3 2 2" xfId="39883" xr:uid="{0F3B811D-70D0-4266-99A8-6AF1B7148431}"/>
    <cellStyle name="Millares 657 2 2 5 3 3" xfId="28442" xr:uid="{0E7C9753-7483-454E-A261-CB1AF6B80525}"/>
    <cellStyle name="Millares 657 2 2 5 3 4" xfId="51324" xr:uid="{3CE09306-632A-49A0-866C-CA772341CAAD}"/>
    <cellStyle name="Millares 657 2 2 5 4" xfId="12747" xr:uid="{1A6FD6BC-8828-4F4A-B448-0186AD616B71}"/>
    <cellStyle name="Millares 657 2 2 5 4 2" xfId="35641" xr:uid="{FE97DAFE-2CED-47FA-A8C5-E6B503536E9C}"/>
    <cellStyle name="Millares 657 2 2 5 5" xfId="24200" xr:uid="{00EFE261-3B39-4D08-91D5-B8336ED9C3E5}"/>
    <cellStyle name="Millares 657 2 2 5 6" xfId="47083" xr:uid="{556C62AF-66B7-4A42-890A-6C23AEE80188}"/>
    <cellStyle name="Millares 657 2 2 6" xfId="1552" xr:uid="{259AFD9E-0028-4621-937E-7EC85CBFF2E0}"/>
    <cellStyle name="Millares 657 2 2 6 2" xfId="5800" xr:uid="{38F7C556-DEA3-4436-AF0D-AE5F20AFE585}"/>
    <cellStyle name="Millares 657 2 2 6 2 2" xfId="17252" xr:uid="{30F0B346-CEA8-4418-9575-42CE69F8ABCD}"/>
    <cellStyle name="Millares 657 2 2 6 2 2 2" xfId="40146" xr:uid="{D0A3F6F1-A33C-43F7-806A-9B983ED8A290}"/>
    <cellStyle name="Millares 657 2 2 6 2 3" xfId="28705" xr:uid="{50CA49B0-A8E3-4416-AD6C-096B0F8A05B9}"/>
    <cellStyle name="Millares 657 2 2 6 2 4" xfId="51587" xr:uid="{09F3D805-30BD-4105-B85D-214CBF65AB81}"/>
    <cellStyle name="Millares 657 2 2 6 3" xfId="13010" xr:uid="{086E6EE4-6FAD-4805-B6C1-5EC6245FDE1A}"/>
    <cellStyle name="Millares 657 2 2 6 3 2" xfId="35904" xr:uid="{697832D9-7504-4316-9EDC-91BB5DCCB75B}"/>
    <cellStyle name="Millares 657 2 2 6 4" xfId="24463" xr:uid="{0C3CAB68-78DD-467A-A8C1-B55057C43EDD}"/>
    <cellStyle name="Millares 657 2 2 6 5" xfId="47346" xr:uid="{C3B04BD1-C8BB-4C80-9ECC-75A6AF1C167B}"/>
    <cellStyle name="Millares 657 2 2 7" xfId="2874" xr:uid="{DC4A4E7C-7099-4BF1-A1F2-ADD291A01D0A}"/>
    <cellStyle name="Millares 657 2 2 7 2" xfId="7118" xr:uid="{F75756A6-E3F9-4613-8A56-673E7FC86CA1}"/>
    <cellStyle name="Millares 657 2 2 7 2 2" xfId="18570" xr:uid="{FB882AFC-9FFC-4416-9DE5-DBCBD33A9F6E}"/>
    <cellStyle name="Millares 657 2 2 7 2 2 2" xfId="41464" xr:uid="{6D139972-B665-46A0-B6CF-13A95C9313E3}"/>
    <cellStyle name="Millares 657 2 2 7 2 3" xfId="30023" xr:uid="{6C1EBFD3-D44F-4E13-B1D5-185F87BA269B}"/>
    <cellStyle name="Millares 657 2 2 7 2 4" xfId="52905" xr:uid="{3F5E58BB-B05C-4E35-97EF-AF27334A4874}"/>
    <cellStyle name="Millares 657 2 2 7 3" xfId="14328" xr:uid="{6205461B-4FC2-4620-BA97-5FF84841B35D}"/>
    <cellStyle name="Millares 657 2 2 7 3 2" xfId="37222" xr:uid="{DD5DA476-D9A3-4548-A9BD-94A2F25E2073}"/>
    <cellStyle name="Millares 657 2 2 7 4" xfId="25781" xr:uid="{167B94EA-DEF4-4CE4-A7A8-A3A4E7ED3E35}"/>
    <cellStyle name="Millares 657 2 2 7 5" xfId="48663" xr:uid="{EB30D201-B824-47FF-9CFC-6491A3219890}"/>
    <cellStyle name="Millares 657 2 2 8" xfId="3134" xr:uid="{22ECB630-2C26-4B72-837D-77B6F7D1F3E9}"/>
    <cellStyle name="Millares 657 2 2 8 2" xfId="7377" xr:uid="{C6402245-A7AF-4B03-9F8B-9B38930F38ED}"/>
    <cellStyle name="Millares 657 2 2 8 2 2" xfId="18829" xr:uid="{C2E04BE5-CF47-4E0D-BD9B-658CB6F99329}"/>
    <cellStyle name="Millares 657 2 2 8 2 2 2" xfId="41723" xr:uid="{D0DFB518-EA89-4904-8CBB-662775F6E7C3}"/>
    <cellStyle name="Millares 657 2 2 8 2 3" xfId="30282" xr:uid="{7BF6224C-E8A3-4112-A0AF-21E23837534D}"/>
    <cellStyle name="Millares 657 2 2 8 2 4" xfId="53164" xr:uid="{DF1261D4-96C8-41A0-BD50-F447FC9A336A}"/>
    <cellStyle name="Millares 657 2 2 8 3" xfId="14587" xr:uid="{F62A67CF-08E9-4A45-A554-7386CB9375D9}"/>
    <cellStyle name="Millares 657 2 2 8 3 2" xfId="37481" xr:uid="{73B5B3C1-BCC7-47BA-A8D7-5A7A2CB57FB6}"/>
    <cellStyle name="Millares 657 2 2 8 4" xfId="26040" xr:uid="{00314AAA-723C-4DA8-8EDB-AA67627B4C6C}"/>
    <cellStyle name="Millares 657 2 2 8 5" xfId="48922" xr:uid="{68E91307-1D5B-4657-BA5B-861B74491584}"/>
    <cellStyle name="Millares 657 2 2 9" xfId="3396" xr:uid="{BAAB0D71-DCA8-4E72-A38B-2C2E274FD54A}"/>
    <cellStyle name="Millares 657 2 2 9 2" xfId="7639" xr:uid="{CACAF236-A4B3-4FAF-8FFC-C9CE23877C76}"/>
    <cellStyle name="Millares 657 2 2 9 2 2" xfId="19091" xr:uid="{5B47DB04-DC7F-4C07-8838-1197B23AEA1A}"/>
    <cellStyle name="Millares 657 2 2 9 2 2 2" xfId="41985" xr:uid="{F1665CD5-3E99-403D-8ED0-505790F325E9}"/>
    <cellStyle name="Millares 657 2 2 9 2 3" xfId="30544" xr:uid="{BDD1FAED-0DC9-4088-90F1-A6ED9FE38DA9}"/>
    <cellStyle name="Millares 657 2 2 9 2 4" xfId="53426" xr:uid="{20226B44-026C-4875-94C1-7913108B10E5}"/>
    <cellStyle name="Millares 657 2 2 9 3" xfId="14849" xr:uid="{0B7FD9B2-B5D5-4680-832F-B235B65F12C7}"/>
    <cellStyle name="Millares 657 2 2 9 3 2" xfId="37743" xr:uid="{4A9F3B83-5187-4ECC-8B64-1DAD3C25856A}"/>
    <cellStyle name="Millares 657 2 2 9 4" xfId="26302" xr:uid="{0A027A94-AAEF-4EF3-A38D-0B46B3DAD37C}"/>
    <cellStyle name="Millares 657 2 2 9 5" xfId="49184" xr:uid="{1E50ECA6-4957-4F50-AE1D-3DB23D9F402F}"/>
    <cellStyle name="Millares 657 2 3" xfId="313" xr:uid="{FF7037F2-E067-43DD-8337-EFBCEC82E853}"/>
    <cellStyle name="Millares 657 2 3 10" xfId="8822" xr:uid="{01ABC098-A1BF-4F4C-AD1C-70775F35FBC8}"/>
    <cellStyle name="Millares 657 2 3 10 2" xfId="20266" xr:uid="{28D0B2DB-FD2D-4F56-AE08-F20272A82705}"/>
    <cellStyle name="Millares 657 2 3 10 2 2" xfId="43160" xr:uid="{26CA834E-0C36-4885-8A55-8184B055F174}"/>
    <cellStyle name="Millares 657 2 3 10 3" xfId="31719" xr:uid="{BEEC4ED0-766F-43C2-B65F-8AC625392084}"/>
    <cellStyle name="Millares 657 2 3 10 4" xfId="54601" xr:uid="{17BC63CF-C9E0-41C6-8B6C-2C98F2C0DED5}"/>
    <cellStyle name="Millares 657 2 3 11" xfId="9084" xr:uid="{ABAB6304-DB34-4868-B8A3-69D155AF2CA4}"/>
    <cellStyle name="Millares 657 2 3 11 2" xfId="20528" xr:uid="{7098CDB3-51B0-4BDF-B21C-E0F40F6E3C2D}"/>
    <cellStyle name="Millares 657 2 3 11 2 2" xfId="43422" xr:uid="{CE027C9C-FFA8-4F36-A8AC-8B8B390757F3}"/>
    <cellStyle name="Millares 657 2 3 11 3" xfId="31981" xr:uid="{CA0B2C25-6776-4ABB-A829-6052CAE6CFFD}"/>
    <cellStyle name="Millares 657 2 3 11 4" xfId="54863" xr:uid="{22168CA0-ADFA-47B0-B70E-61ED1D764C43}"/>
    <cellStyle name="Millares 657 2 3 12" xfId="9351" xr:uid="{6505DF31-32EC-4DF2-B7E9-67B6F4747836}"/>
    <cellStyle name="Millares 657 2 3 12 2" xfId="20795" xr:uid="{E08A3C83-29CC-42F3-BC49-D74797D254C0}"/>
    <cellStyle name="Millares 657 2 3 12 2 2" xfId="43689" xr:uid="{29D94F09-E185-466E-96CA-D350779A9FC4}"/>
    <cellStyle name="Millares 657 2 3 12 3" xfId="32248" xr:uid="{E41B19E8-1F5E-48BE-A5C3-86726FC4500A}"/>
    <cellStyle name="Millares 657 2 3 12 4" xfId="55130" xr:uid="{43160477-B1B5-445A-A87F-7C931F0F684B}"/>
    <cellStyle name="Millares 657 2 3 13" xfId="9623" xr:uid="{EF9C0C9B-B12C-492B-964B-F6C28DC0D5B1}"/>
    <cellStyle name="Millares 657 2 3 13 2" xfId="21066" xr:uid="{D0762A18-96AA-4E4F-9217-87062CC29664}"/>
    <cellStyle name="Millares 657 2 3 13 2 2" xfId="43960" xr:uid="{DA9313EB-24DB-401A-9572-962B7FBDB927}"/>
    <cellStyle name="Millares 657 2 3 13 3" xfId="32519" xr:uid="{CF7E0F5A-44EA-4779-808F-048A1C3DF3C3}"/>
    <cellStyle name="Millares 657 2 3 14" xfId="10707" xr:uid="{65B5788C-E5D4-453B-87C6-EFDCD5C3C9A1}"/>
    <cellStyle name="Millares 657 2 3 14 2" xfId="22150" xr:uid="{128D1264-EDA1-4E5B-938C-12AF016BB841}"/>
    <cellStyle name="Millares 657 2 3 14 2 2" xfId="45044" xr:uid="{8638BF58-8648-422E-86FD-82E294A39C76}"/>
    <cellStyle name="Millares 657 2 3 14 3" xfId="33603" xr:uid="{6AABF13D-8FBF-4A02-9121-F2B5AA7DE0F5}"/>
    <cellStyle name="Millares 657 2 3 15" xfId="11772" xr:uid="{B6F00430-8ADD-4496-9A0D-1F3DA9A42BB3}"/>
    <cellStyle name="Millares 657 2 3 15 2" xfId="34666" xr:uid="{CF5ABEB6-1AED-4918-89C3-8345B918BFDE}"/>
    <cellStyle name="Millares 657 2 3 16" xfId="23225" xr:uid="{3F992634-162B-47B8-864E-117108EF8E8C}"/>
    <cellStyle name="Millares 657 2 3 17" xfId="46108" xr:uid="{7191338C-50DA-45C4-8392-294E6CBEA7B3}"/>
    <cellStyle name="Millares 657 2 3 2" xfId="576" xr:uid="{96834D1B-A52A-47EF-A4A0-7F523314295A}"/>
    <cellStyle name="Millares 657 2 3 2 10" xfId="46371" xr:uid="{81A8B7E3-0E4D-4442-9C21-570F0F42D490}"/>
    <cellStyle name="Millares 657 2 3 2 2" xfId="1104" xr:uid="{500DD103-90C5-40A7-9AAB-922F83E685CC}"/>
    <cellStyle name="Millares 657 2 3 2 2 2" xfId="2421" xr:uid="{A00CE9BE-9D79-4D65-85A8-9642DEFCC7F6}"/>
    <cellStyle name="Millares 657 2 3 2 2 2 2" xfId="6669" xr:uid="{5F11061C-2490-4B5E-ADE9-F67B6F2E6502}"/>
    <cellStyle name="Millares 657 2 3 2 2 2 2 2" xfId="18121" xr:uid="{D9AF67D2-4EC8-4A91-B6F2-4AA01C59B973}"/>
    <cellStyle name="Millares 657 2 3 2 2 2 2 2 2" xfId="41015" xr:uid="{0EE3E6A2-A2DA-41A0-9E91-ACB4242A0831}"/>
    <cellStyle name="Millares 657 2 3 2 2 2 2 3" xfId="29574" xr:uid="{B822AB7C-5116-40F4-870C-A3B2E46B26D1}"/>
    <cellStyle name="Millares 657 2 3 2 2 2 2 4" xfId="52456" xr:uid="{EBF42F84-1E02-42AC-8596-4140A4840ED4}"/>
    <cellStyle name="Millares 657 2 3 2 2 2 3" xfId="13879" xr:uid="{C7043EF2-018B-4677-8569-FC3F87E39DE0}"/>
    <cellStyle name="Millares 657 2 3 2 2 2 3 2" xfId="36773" xr:uid="{8B92253B-D4CA-4385-B963-E72B62E71E81}"/>
    <cellStyle name="Millares 657 2 3 2 2 2 4" xfId="25332" xr:uid="{D7343343-96E6-4FEE-B47E-D8F0F2720790}"/>
    <cellStyle name="Millares 657 2 3 2 2 2 5" xfId="48215" xr:uid="{3219567D-B549-4A6B-A542-130C75399B2B}"/>
    <cellStyle name="Millares 657 2 3 2 2 3" xfId="4265" xr:uid="{E5051735-A7D2-48C5-A2DB-E900F4E88610}"/>
    <cellStyle name="Millares 657 2 3 2 2 3 2" xfId="8508" xr:uid="{0DA896A6-B747-4D9A-869A-8BD622464ABD}"/>
    <cellStyle name="Millares 657 2 3 2 2 3 2 2" xfId="19960" xr:uid="{F3CA75DA-9FA9-4DC6-A15A-96D2B25312AC}"/>
    <cellStyle name="Millares 657 2 3 2 2 3 2 2 2" xfId="42854" xr:uid="{55EE2493-0FBC-4739-88A2-67E0D4A172D4}"/>
    <cellStyle name="Millares 657 2 3 2 2 3 2 3" xfId="31413" xr:uid="{D2B1E8DB-73C5-447E-A240-0A728D67C1D8}"/>
    <cellStyle name="Millares 657 2 3 2 2 3 2 4" xfId="54295" xr:uid="{5F343AD0-9A1F-47D9-B31F-77C3EF3979CE}"/>
    <cellStyle name="Millares 657 2 3 2 2 3 3" xfId="15718" xr:uid="{B44A5564-3442-4EFA-A7C0-7A3178464B21}"/>
    <cellStyle name="Millares 657 2 3 2 2 3 3 2" xfId="38612" xr:uid="{28820570-0E83-432E-9A2A-03EFD2DAC9F8}"/>
    <cellStyle name="Millares 657 2 3 2 2 3 4" xfId="27171" xr:uid="{85F052C3-9064-4A93-A10B-5F70DE475246}"/>
    <cellStyle name="Millares 657 2 3 2 2 3 5" xfId="50053" xr:uid="{13958600-B657-4A16-B99D-97F84540A9A0}"/>
    <cellStyle name="Millares 657 2 3 2 2 4" xfId="5352" xr:uid="{CD56C1A8-394B-4554-AFBF-EC0193E15ADC}"/>
    <cellStyle name="Millares 657 2 3 2 2 4 2" xfId="16804" xr:uid="{3F269E85-F860-42FC-880D-E27D0FED5035}"/>
    <cellStyle name="Millares 657 2 3 2 2 4 2 2" xfId="39698" xr:uid="{2FFA9AE6-279E-4D90-A494-0B9010E7D0EA}"/>
    <cellStyle name="Millares 657 2 3 2 2 4 3" xfId="28257" xr:uid="{DD672BCD-8398-45D7-A18C-6339BB6D1DE7}"/>
    <cellStyle name="Millares 657 2 3 2 2 4 4" xfId="51139" xr:uid="{D055EFD5-4FF7-4B97-974F-AC7C0998D1F4}"/>
    <cellStyle name="Millares 657 2 3 2 2 5" xfId="10413" xr:uid="{D254A9E7-5C32-435E-BA17-E53D991F7AD5}"/>
    <cellStyle name="Millares 657 2 3 2 2 5 2" xfId="21856" xr:uid="{D026FA62-E7C7-4295-AA69-91DA186CA4E9}"/>
    <cellStyle name="Millares 657 2 3 2 2 5 2 2" xfId="44750" xr:uid="{83FDF948-6D96-4AB3-B4D3-ACCCF1C0F5F5}"/>
    <cellStyle name="Millares 657 2 3 2 2 5 3" xfId="33309" xr:uid="{F99A84A2-5BAD-4527-96B4-0707794A3729}"/>
    <cellStyle name="Millares 657 2 3 2 2 6" xfId="11497" xr:uid="{98CCD0FD-8C87-4DCD-A446-16740F4FCBC6}"/>
    <cellStyle name="Millares 657 2 3 2 2 6 2" xfId="22940" xr:uid="{5FEEBD9C-27B9-42B3-AFDF-9CCF35D67532}"/>
    <cellStyle name="Millares 657 2 3 2 2 6 2 2" xfId="45834" xr:uid="{8ED7774F-390C-42BB-B553-35EFA5B21A74}"/>
    <cellStyle name="Millares 657 2 3 2 2 6 3" xfId="34393" xr:uid="{5BD6B18D-C7D1-4938-915B-DE42C560665F}"/>
    <cellStyle name="Millares 657 2 3 2 2 7" xfId="12562" xr:uid="{70ABD85C-405D-438A-8E01-E7B24AFB4355}"/>
    <cellStyle name="Millares 657 2 3 2 2 7 2" xfId="35456" xr:uid="{A0E316A7-B993-40D1-AE58-B01384CF770D}"/>
    <cellStyle name="Millares 657 2 3 2 2 8" xfId="24015" xr:uid="{DB8C13A6-1177-402B-B832-6B6FB8DC4D2C}"/>
    <cellStyle name="Millares 657 2 3 2 2 9" xfId="46898" xr:uid="{08CE5C02-1012-4B1E-A876-9BC8067B7E4C}"/>
    <cellStyle name="Millares 657 2 3 2 3" xfId="1894" xr:uid="{A6C569A9-EC0E-49C8-9E6A-2F0596D3E638}"/>
    <cellStyle name="Millares 657 2 3 2 3 2" xfId="6142" xr:uid="{CF687E77-61EA-405B-A7C8-9769DB7FEBF0}"/>
    <cellStyle name="Millares 657 2 3 2 3 2 2" xfId="17594" xr:uid="{55A1243C-CD2D-414F-BB00-36F0DFEF8951}"/>
    <cellStyle name="Millares 657 2 3 2 3 2 2 2" xfId="40488" xr:uid="{BF0C44C7-11E4-47C0-8173-D5067FEBD2A9}"/>
    <cellStyle name="Millares 657 2 3 2 3 2 3" xfId="29047" xr:uid="{A2B35DA0-7ACC-43D4-963F-A1625454D853}"/>
    <cellStyle name="Millares 657 2 3 2 3 2 4" xfId="51929" xr:uid="{115E8BFC-4A4C-42FD-82A3-84A56FAA45BE}"/>
    <cellStyle name="Millares 657 2 3 2 3 3" xfId="13352" xr:uid="{40CC160E-1C2F-4F08-97A8-357871B639B0}"/>
    <cellStyle name="Millares 657 2 3 2 3 3 2" xfId="36246" xr:uid="{8513EC38-F0B9-4828-AA41-D454B3508F4A}"/>
    <cellStyle name="Millares 657 2 3 2 3 4" xfId="24805" xr:uid="{5988B9B2-0858-4BA9-B4DF-DB086BA95E24}"/>
    <cellStyle name="Millares 657 2 3 2 3 5" xfId="47688" xr:uid="{A85607AA-C726-45A2-914E-E5BC449AA296}"/>
    <cellStyle name="Millares 657 2 3 2 4" xfId="3738" xr:uid="{0DDB8F41-9529-4151-924B-29DA25A5DA47}"/>
    <cellStyle name="Millares 657 2 3 2 4 2" xfId="7981" xr:uid="{8C2B102E-96AD-4F62-A921-398A83D2CF7A}"/>
    <cellStyle name="Millares 657 2 3 2 4 2 2" xfId="19433" xr:uid="{8F89EA49-58C6-42E8-AF41-8CCEB56D69D8}"/>
    <cellStyle name="Millares 657 2 3 2 4 2 2 2" xfId="42327" xr:uid="{5A54F52C-A398-450E-B279-B9DC49702DC3}"/>
    <cellStyle name="Millares 657 2 3 2 4 2 3" xfId="30886" xr:uid="{1B3F61D5-753C-4A0E-ABB2-D82079A44D13}"/>
    <cellStyle name="Millares 657 2 3 2 4 2 4" xfId="53768" xr:uid="{2908D8B2-16F0-4735-9470-1A5B37FC80FF}"/>
    <cellStyle name="Millares 657 2 3 2 4 3" xfId="15191" xr:uid="{1631D0FD-CA86-4E3E-BF6D-8C1979B57BCD}"/>
    <cellStyle name="Millares 657 2 3 2 4 3 2" xfId="38085" xr:uid="{2C80ED39-857B-4687-9F33-A2AE69146E25}"/>
    <cellStyle name="Millares 657 2 3 2 4 4" xfId="26644" xr:uid="{C87906BD-70A2-4ECC-BB02-39BA0D8D999D}"/>
    <cellStyle name="Millares 657 2 3 2 4 5" xfId="49526" xr:uid="{3ED723C7-B096-4153-9FCB-9373C7CE7503}"/>
    <cellStyle name="Millares 657 2 3 2 5" xfId="4825" xr:uid="{C771374C-0F07-4AB5-A856-58E2EDCF8E05}"/>
    <cellStyle name="Millares 657 2 3 2 5 2" xfId="16277" xr:uid="{04F228BE-B765-4327-9C66-E888EFEE67FC}"/>
    <cellStyle name="Millares 657 2 3 2 5 2 2" xfId="39171" xr:uid="{100E45E1-492B-43E6-9365-2D350E4A66DE}"/>
    <cellStyle name="Millares 657 2 3 2 5 3" xfId="27730" xr:uid="{C2C33EBB-0647-4393-89E4-1A87F8E152C6}"/>
    <cellStyle name="Millares 657 2 3 2 5 4" xfId="50612" xr:uid="{0CF1AD8E-56F3-4A83-9033-3127CD1BEB04}"/>
    <cellStyle name="Millares 657 2 3 2 6" xfId="9886" xr:uid="{63602233-B7B3-4084-9CDA-39771DC58A4C}"/>
    <cellStyle name="Millares 657 2 3 2 6 2" xfId="21329" xr:uid="{91590ACF-2E3F-4BB8-92C4-E64C92F5A572}"/>
    <cellStyle name="Millares 657 2 3 2 6 2 2" xfId="44223" xr:uid="{248A959D-5703-4883-AD6E-3B042225B9CC}"/>
    <cellStyle name="Millares 657 2 3 2 6 3" xfId="32782" xr:uid="{FC0AD6B6-1717-4B1D-B3A0-D89D18815580}"/>
    <cellStyle name="Millares 657 2 3 2 7" xfId="10970" xr:uid="{60A735D0-86A4-4C17-95AC-55FE029C98E8}"/>
    <cellStyle name="Millares 657 2 3 2 7 2" xfId="22413" xr:uid="{D8FC010E-9AAB-46CB-A8FF-5D1C7C6BD107}"/>
    <cellStyle name="Millares 657 2 3 2 7 2 2" xfId="45307" xr:uid="{29F4B9FA-E610-4E83-BC94-D6EE01214DFE}"/>
    <cellStyle name="Millares 657 2 3 2 7 3" xfId="33866" xr:uid="{9F12BC4C-C52B-4A44-927B-780906211DE1}"/>
    <cellStyle name="Millares 657 2 3 2 8" xfId="12035" xr:uid="{15C89402-2216-43A2-8F80-89D5864FC6AE}"/>
    <cellStyle name="Millares 657 2 3 2 8 2" xfId="34929" xr:uid="{2FFF610D-9FAF-43FA-8097-D2E6B42C1443}"/>
    <cellStyle name="Millares 657 2 3 2 9" xfId="23488" xr:uid="{1BF3CC8C-3E8E-4608-8BCA-3E1CCDB9CBFA}"/>
    <cellStyle name="Millares 657 2 3 3" xfId="841" xr:uid="{820FC541-D85A-41BD-B5B3-AADC1CAED8D4}"/>
    <cellStyle name="Millares 657 2 3 3 2" xfId="2158" xr:uid="{A7D947B9-503F-4338-B306-DD32BD2CB6E8}"/>
    <cellStyle name="Millares 657 2 3 3 2 2" xfId="6406" xr:uid="{AD18B0AB-95EB-45D9-8811-8BF6C0D5774E}"/>
    <cellStyle name="Millares 657 2 3 3 2 2 2" xfId="17858" xr:uid="{7A01D3D7-E261-4E28-AB34-EA0786272BD4}"/>
    <cellStyle name="Millares 657 2 3 3 2 2 2 2" xfId="40752" xr:uid="{E2155F63-C171-48F9-BCE2-5F5421A04530}"/>
    <cellStyle name="Millares 657 2 3 3 2 2 3" xfId="29311" xr:uid="{72C3BA5B-B18F-48E8-98FB-14E13B75CF08}"/>
    <cellStyle name="Millares 657 2 3 3 2 2 4" xfId="52193" xr:uid="{EDC2FF64-2B83-4FFE-846D-D8D790C33031}"/>
    <cellStyle name="Millares 657 2 3 3 2 3" xfId="13616" xr:uid="{AEC1FDFB-EF2D-4564-A957-1AE929019E69}"/>
    <cellStyle name="Millares 657 2 3 3 2 3 2" xfId="36510" xr:uid="{2CD6B94C-8381-469F-9B1D-24B56E915760}"/>
    <cellStyle name="Millares 657 2 3 3 2 4" xfId="25069" xr:uid="{CF082FF1-C8C6-4C45-909E-B1FB1BA22237}"/>
    <cellStyle name="Millares 657 2 3 3 2 5" xfId="47952" xr:uid="{63A65666-65F5-4CFF-861B-0B10930D7C41}"/>
    <cellStyle name="Millares 657 2 3 3 3" xfId="4002" xr:uid="{DA42B021-985F-4159-ACF4-38106334E08C}"/>
    <cellStyle name="Millares 657 2 3 3 3 2" xfId="8245" xr:uid="{EADF325F-06D6-48D0-BA1E-07823ACA08D4}"/>
    <cellStyle name="Millares 657 2 3 3 3 2 2" xfId="19697" xr:uid="{453875A2-5866-40C5-A64E-34C8E636286D}"/>
    <cellStyle name="Millares 657 2 3 3 3 2 2 2" xfId="42591" xr:uid="{792B1583-81FB-434D-9618-FBC5CFB31008}"/>
    <cellStyle name="Millares 657 2 3 3 3 2 3" xfId="31150" xr:uid="{DAF37D43-1613-4137-9A41-81362375502B}"/>
    <cellStyle name="Millares 657 2 3 3 3 2 4" xfId="54032" xr:uid="{391AEAAA-EAB7-423A-8B7C-963786097042}"/>
    <cellStyle name="Millares 657 2 3 3 3 3" xfId="15455" xr:uid="{537EDB81-DD93-4FBB-9B69-3832D4BD8014}"/>
    <cellStyle name="Millares 657 2 3 3 3 3 2" xfId="38349" xr:uid="{1DF52ED6-E20A-4827-8916-CCC893222AA4}"/>
    <cellStyle name="Millares 657 2 3 3 3 4" xfId="26908" xr:uid="{FA5BF25F-F832-4397-872C-BD0CCD56FB81}"/>
    <cellStyle name="Millares 657 2 3 3 3 5" xfId="49790" xr:uid="{4C060AD9-63DE-4446-A371-5E935DC6C124}"/>
    <cellStyle name="Millares 657 2 3 3 4" xfId="5089" xr:uid="{64061ADA-5543-475D-B210-0ED8281693F0}"/>
    <cellStyle name="Millares 657 2 3 3 4 2" xfId="16541" xr:uid="{31B6B458-2E68-4554-B6C1-B3920D2EFA33}"/>
    <cellStyle name="Millares 657 2 3 3 4 2 2" xfId="39435" xr:uid="{191BB5FD-95E5-466D-B616-F34CF425484A}"/>
    <cellStyle name="Millares 657 2 3 3 4 3" xfId="27994" xr:uid="{C7E243EC-2CAF-4CDD-A840-3DDBE58A56D5}"/>
    <cellStyle name="Millares 657 2 3 3 4 4" xfId="50876" xr:uid="{535AB827-E5B1-47AD-94A2-4DBCD53A4454}"/>
    <cellStyle name="Millares 657 2 3 3 5" xfId="10150" xr:uid="{7784C388-670C-4B3C-A744-113F712F49FF}"/>
    <cellStyle name="Millares 657 2 3 3 5 2" xfId="21593" xr:uid="{2D908952-8C41-4EC1-A25E-6014624C3A4F}"/>
    <cellStyle name="Millares 657 2 3 3 5 2 2" xfId="44487" xr:uid="{5038ED22-480C-44E2-9DCD-5A45124D6D2F}"/>
    <cellStyle name="Millares 657 2 3 3 5 3" xfId="33046" xr:uid="{FBD58ABA-ED30-4117-9C0C-32D75E9B72E5}"/>
    <cellStyle name="Millares 657 2 3 3 6" xfId="11234" xr:uid="{8DC34C2C-ED2F-429F-BDFD-898C1D37EDCC}"/>
    <cellStyle name="Millares 657 2 3 3 6 2" xfId="22677" xr:uid="{4F14B460-1896-46A6-A123-41FF241F8B4F}"/>
    <cellStyle name="Millares 657 2 3 3 6 2 2" xfId="45571" xr:uid="{CE2EB1EE-8CBD-43A3-A3E2-0068031040A4}"/>
    <cellStyle name="Millares 657 2 3 3 6 3" xfId="34130" xr:uid="{53CB9B1D-A46C-4BAB-9384-5ED1ECFB1C16}"/>
    <cellStyle name="Millares 657 2 3 3 7" xfId="12299" xr:uid="{E105C427-6053-4EC8-9BBC-A2C61CE60ABE}"/>
    <cellStyle name="Millares 657 2 3 3 7 2" xfId="35193" xr:uid="{2D857EC5-B9B7-48AD-B6B1-ECFE5E05A84C}"/>
    <cellStyle name="Millares 657 2 3 3 8" xfId="23752" xr:uid="{EFEBE90D-7774-4B84-A4C9-9722C39F4E49}"/>
    <cellStyle name="Millares 657 2 3 3 9" xfId="46635" xr:uid="{30A24F5D-59F7-4CD0-BFF3-13D6951E0D06}"/>
    <cellStyle name="Millares 657 2 3 4" xfId="1369" xr:uid="{9E24DB6E-25BF-4293-9F89-B0676A0785B0}"/>
    <cellStyle name="Millares 657 2 3 4 2" xfId="2686" xr:uid="{4D83BB86-846A-4D03-8FF9-E5D8BD7E22DA}"/>
    <cellStyle name="Millares 657 2 3 4 2 2" xfId="6934" xr:uid="{1890E92A-DD88-4BF1-A453-6DB76AE08732}"/>
    <cellStyle name="Millares 657 2 3 4 2 2 2" xfId="18386" xr:uid="{64AA89F2-775E-4321-89B3-81B456AFF95D}"/>
    <cellStyle name="Millares 657 2 3 4 2 2 2 2" xfId="41280" xr:uid="{63C94882-4BEB-4B12-BBF6-08884E58315F}"/>
    <cellStyle name="Millares 657 2 3 4 2 2 3" xfId="29839" xr:uid="{1C216D59-2269-4470-A536-42892FB4CE29}"/>
    <cellStyle name="Millares 657 2 3 4 2 2 4" xfId="52721" xr:uid="{B144FE62-F9AE-409E-9ED4-095C3E391D90}"/>
    <cellStyle name="Millares 657 2 3 4 2 3" xfId="14144" xr:uid="{D5EC4C6F-4E1C-4A05-A7A4-230EC23B82E1}"/>
    <cellStyle name="Millares 657 2 3 4 2 3 2" xfId="37038" xr:uid="{4B64728F-E8F0-44C2-A8E1-4A3674B75A44}"/>
    <cellStyle name="Millares 657 2 3 4 2 4" xfId="25597" xr:uid="{25819A53-B5E5-48BB-B128-22D0266AAA64}"/>
    <cellStyle name="Millares 657 2 3 4 2 5" xfId="48480" xr:uid="{31CF4CE6-5D33-454B-8350-D81C5E5C9DEA}"/>
    <cellStyle name="Millares 657 2 3 4 3" xfId="5617" xr:uid="{769AB4E6-1931-40F9-B901-188FCB3E5408}"/>
    <cellStyle name="Millares 657 2 3 4 3 2" xfId="17069" xr:uid="{6505E854-A8B1-4B68-8CBA-795EEEF59091}"/>
    <cellStyle name="Millares 657 2 3 4 3 2 2" xfId="39963" xr:uid="{ED5304B5-B49B-4BE0-B8E7-5FFEB7A282A1}"/>
    <cellStyle name="Millares 657 2 3 4 3 3" xfId="28522" xr:uid="{7C47B8E5-C804-4ADE-A122-076FFB11C32C}"/>
    <cellStyle name="Millares 657 2 3 4 3 4" xfId="51404" xr:uid="{C29542E2-2F92-45C3-8D6C-E6A921A099AB}"/>
    <cellStyle name="Millares 657 2 3 4 4" xfId="12827" xr:uid="{67DEF116-0337-45EA-BB4F-119300DA33DC}"/>
    <cellStyle name="Millares 657 2 3 4 4 2" xfId="35721" xr:uid="{1DB0D961-EDE6-4963-9C4B-5BB21087BE2A}"/>
    <cellStyle name="Millares 657 2 3 4 5" xfId="24280" xr:uid="{F7B53E96-2530-4358-AFBD-13EC819CCB35}"/>
    <cellStyle name="Millares 657 2 3 4 6" xfId="47163" xr:uid="{8C3117B8-CDDC-48D3-9978-75D6FC1509F8}"/>
    <cellStyle name="Millares 657 2 3 5" xfId="1631" xr:uid="{D38D1DD0-7188-4442-B8AA-327C5C0385B0}"/>
    <cellStyle name="Millares 657 2 3 5 2" xfId="5879" xr:uid="{2758A111-BA41-4525-96D7-7DE298E9F27C}"/>
    <cellStyle name="Millares 657 2 3 5 2 2" xfId="17331" xr:uid="{E6C9F73A-0DB7-471B-898A-F08D978558FC}"/>
    <cellStyle name="Millares 657 2 3 5 2 2 2" xfId="40225" xr:uid="{BC1E507C-6BF0-4BC3-AE5E-72D3CDDE2454}"/>
    <cellStyle name="Millares 657 2 3 5 2 3" xfId="28784" xr:uid="{397BEFF4-CEB3-4F29-A615-C746920953C5}"/>
    <cellStyle name="Millares 657 2 3 5 2 4" xfId="51666" xr:uid="{1209A58C-C04D-4B64-B026-6258E44454FA}"/>
    <cellStyle name="Millares 657 2 3 5 3" xfId="13089" xr:uid="{E79C0A3E-6EA6-4FF5-A411-20978423831A}"/>
    <cellStyle name="Millares 657 2 3 5 3 2" xfId="35983" xr:uid="{DE2CE64B-4A8D-470C-9ADA-CA76853B8757}"/>
    <cellStyle name="Millares 657 2 3 5 4" xfId="24542" xr:uid="{60403312-373E-4D31-A61F-2B9E8845D5F6}"/>
    <cellStyle name="Millares 657 2 3 5 5" xfId="47425" xr:uid="{73FB2D46-3025-4F05-BE8D-A660DF30B370}"/>
    <cellStyle name="Millares 657 2 3 6" xfId="2954" xr:uid="{A7DC27EC-C597-46ED-9D61-FB4315D14551}"/>
    <cellStyle name="Millares 657 2 3 6 2" xfId="7197" xr:uid="{5A1F149F-6143-4104-BD53-2A85C21212CC}"/>
    <cellStyle name="Millares 657 2 3 6 2 2" xfId="18649" xr:uid="{CDEFEB4E-5A3E-4696-8D3C-4C2C3D3F808E}"/>
    <cellStyle name="Millares 657 2 3 6 2 2 2" xfId="41543" xr:uid="{AAFC0780-6D89-4BBD-A0B5-E3AA14D3CD81}"/>
    <cellStyle name="Millares 657 2 3 6 2 3" xfId="30102" xr:uid="{BB4C62BB-E4ED-41DA-A284-31B26A266525}"/>
    <cellStyle name="Millares 657 2 3 6 2 4" xfId="52984" xr:uid="{D82C5B4D-D693-4D6F-973D-A936F0120D9C}"/>
    <cellStyle name="Millares 657 2 3 6 3" xfId="14407" xr:uid="{A1B506F2-31B6-4850-910D-80AD211F2FA0}"/>
    <cellStyle name="Millares 657 2 3 6 3 2" xfId="37301" xr:uid="{E0F53CB6-117B-40BE-993F-3127108152AC}"/>
    <cellStyle name="Millares 657 2 3 6 4" xfId="25860" xr:uid="{D271F913-1D58-488A-AD1A-D3E4637FFB30}"/>
    <cellStyle name="Millares 657 2 3 6 5" xfId="48742" xr:uid="{831E9F58-BD67-434D-B354-512EAF08D353}"/>
    <cellStyle name="Millares 657 2 3 7" xfId="3214" xr:uid="{F7E9E05D-3F5D-437E-A491-5EC4837DE9AD}"/>
    <cellStyle name="Millares 657 2 3 7 2" xfId="7457" xr:uid="{17EC3EF9-DEB5-4F55-92A6-7AA91211C1F4}"/>
    <cellStyle name="Millares 657 2 3 7 2 2" xfId="18909" xr:uid="{FDF2527E-7ED0-42B3-AE5C-13F41DE5E284}"/>
    <cellStyle name="Millares 657 2 3 7 2 2 2" xfId="41803" xr:uid="{53457DFF-A398-49B1-9876-4C2FFC1DC01F}"/>
    <cellStyle name="Millares 657 2 3 7 2 3" xfId="30362" xr:uid="{6E687566-06D4-4294-8ACF-C4D70F4FC834}"/>
    <cellStyle name="Millares 657 2 3 7 2 4" xfId="53244" xr:uid="{DC5D281F-FF4D-406A-9B20-FA5A134A4290}"/>
    <cellStyle name="Millares 657 2 3 7 3" xfId="14667" xr:uid="{8B8687FB-5588-418E-9697-2B5EBCD84A3C}"/>
    <cellStyle name="Millares 657 2 3 7 3 2" xfId="37561" xr:uid="{5AAD3521-274A-497C-8362-E1E4271C04D5}"/>
    <cellStyle name="Millares 657 2 3 7 4" xfId="26120" xr:uid="{9DFE8E62-9911-4020-86AB-A7FCE641AB13}"/>
    <cellStyle name="Millares 657 2 3 7 5" xfId="49002" xr:uid="{0B1125C5-F523-4E62-A1BB-135920405091}"/>
    <cellStyle name="Millares 657 2 3 8" xfId="3475" xr:uid="{FF0762D1-669F-4FFB-A6D7-9A6ABCF8C249}"/>
    <cellStyle name="Millares 657 2 3 8 2" xfId="7718" xr:uid="{34652987-72C0-479C-8282-A59CB920E4F5}"/>
    <cellStyle name="Millares 657 2 3 8 2 2" xfId="19170" xr:uid="{F845B8D4-EDCF-48ED-A981-0BA1D6E7D7D1}"/>
    <cellStyle name="Millares 657 2 3 8 2 2 2" xfId="42064" xr:uid="{A63313A0-EB03-4BA4-8836-89F2D3593070}"/>
    <cellStyle name="Millares 657 2 3 8 2 3" xfId="30623" xr:uid="{1C781783-4849-414C-8411-1BD1B8B72840}"/>
    <cellStyle name="Millares 657 2 3 8 2 4" xfId="53505" xr:uid="{D33A1150-7A11-42ED-8F89-1EE87C1867B6}"/>
    <cellStyle name="Millares 657 2 3 8 3" xfId="14928" xr:uid="{4D8B4A6A-77A0-44F7-8068-802E213B1FBD}"/>
    <cellStyle name="Millares 657 2 3 8 3 2" xfId="37822" xr:uid="{B1E77721-FE32-4A09-B09A-3FF0106C86ED}"/>
    <cellStyle name="Millares 657 2 3 8 4" xfId="26381" xr:uid="{4DE9D0CA-8596-465B-AD3A-9D10A058A417}"/>
    <cellStyle name="Millares 657 2 3 8 5" xfId="49263" xr:uid="{C79B5DB0-A144-4A4C-A2F8-C2BEAF982744}"/>
    <cellStyle name="Millares 657 2 3 9" xfId="4543" xr:uid="{5DC2A34D-B93A-4DB9-AAA9-1DCF0184E069}"/>
    <cellStyle name="Millares 657 2 3 9 2" xfId="15995" xr:uid="{02103A4A-96AF-47DD-AF65-188AF7212F31}"/>
    <cellStyle name="Millares 657 2 3 9 2 2" xfId="38889" xr:uid="{2462B76E-C5D6-4ABB-B09E-5B6B62E86E72}"/>
    <cellStyle name="Millares 657 2 3 9 3" xfId="27448" xr:uid="{AB831948-237B-4B9D-B105-EF8FC352AC16}"/>
    <cellStyle name="Millares 657 2 3 9 4" xfId="50330" xr:uid="{6234EBF2-7453-4E48-A44C-0958E634EFE3}"/>
    <cellStyle name="Millares 657 2 4" xfId="460" xr:uid="{7591D89C-7BB7-4354-BD28-0F90610BD6BE}"/>
    <cellStyle name="Millares 657 2 4 10" xfId="46255" xr:uid="{ECBDAEEE-21EE-4B02-8958-EAB39A93C2B2}"/>
    <cellStyle name="Millares 657 2 4 2" xfId="988" xr:uid="{70EBB21C-EA68-4B22-AE8A-3501A1AA4F08}"/>
    <cellStyle name="Millares 657 2 4 2 2" xfId="2305" xr:uid="{3FB658DD-8CC9-4F9E-8651-B1CC672E9D1A}"/>
    <cellStyle name="Millares 657 2 4 2 2 2" xfId="6553" xr:uid="{1CF4CA4C-E582-4AC0-80E5-AE68279075F9}"/>
    <cellStyle name="Millares 657 2 4 2 2 2 2" xfId="18005" xr:uid="{ED4A131E-A5C8-46F8-9BD4-B3EB16392345}"/>
    <cellStyle name="Millares 657 2 4 2 2 2 2 2" xfId="40899" xr:uid="{AD8079B8-FDA4-4C98-BF3E-42574A1B8339}"/>
    <cellStyle name="Millares 657 2 4 2 2 2 3" xfId="29458" xr:uid="{1A290E30-C676-49AF-94CC-C18E4577222E}"/>
    <cellStyle name="Millares 657 2 4 2 2 2 4" xfId="52340" xr:uid="{8B2A5594-EA29-4806-8363-32B372D50447}"/>
    <cellStyle name="Millares 657 2 4 2 2 3" xfId="13763" xr:uid="{3DF4D805-F879-463B-8E32-DCC18A5661FC}"/>
    <cellStyle name="Millares 657 2 4 2 2 3 2" xfId="36657" xr:uid="{37840C77-862F-4BDD-AD75-E383D7D548E7}"/>
    <cellStyle name="Millares 657 2 4 2 2 4" xfId="25216" xr:uid="{E318B46E-1E88-4BE5-9652-46B4D312F431}"/>
    <cellStyle name="Millares 657 2 4 2 2 5" xfId="48099" xr:uid="{01CC95C6-0B7F-4A9C-9CB2-968D09D36280}"/>
    <cellStyle name="Millares 657 2 4 2 3" xfId="4149" xr:uid="{D708B93C-7FA9-47F9-8A09-34CCD75F9854}"/>
    <cellStyle name="Millares 657 2 4 2 3 2" xfId="8392" xr:uid="{25DA54CE-7FB5-4156-82E4-0EC274A2B421}"/>
    <cellStyle name="Millares 657 2 4 2 3 2 2" xfId="19844" xr:uid="{FF3DD6DA-A3ED-42F4-868F-B6152E4DAAA2}"/>
    <cellStyle name="Millares 657 2 4 2 3 2 2 2" xfId="42738" xr:uid="{DE2A6504-2767-46C0-806B-29DBD69508B0}"/>
    <cellStyle name="Millares 657 2 4 2 3 2 3" xfId="31297" xr:uid="{5148CFDC-121A-43F2-9418-019C55F40B3C}"/>
    <cellStyle name="Millares 657 2 4 2 3 2 4" xfId="54179" xr:uid="{3F1FB484-C32A-4012-A249-4CAE28826671}"/>
    <cellStyle name="Millares 657 2 4 2 3 3" xfId="15602" xr:uid="{ACEB09C5-DF7E-4594-B452-31C92EFF41ED}"/>
    <cellStyle name="Millares 657 2 4 2 3 3 2" xfId="38496" xr:uid="{01687879-2845-497D-8F7A-F4841EA40C29}"/>
    <cellStyle name="Millares 657 2 4 2 3 4" xfId="27055" xr:uid="{6A326255-2779-4145-AA61-E0069A467155}"/>
    <cellStyle name="Millares 657 2 4 2 3 5" xfId="49937" xr:uid="{FA42C866-B34F-411F-9074-480B8422E63D}"/>
    <cellStyle name="Millares 657 2 4 2 4" xfId="5236" xr:uid="{678F4D59-468C-4BF6-A937-E1BD2D6921F2}"/>
    <cellStyle name="Millares 657 2 4 2 4 2" xfId="16688" xr:uid="{D980A0C3-E619-46FF-A273-9C81A16019BE}"/>
    <cellStyle name="Millares 657 2 4 2 4 2 2" xfId="39582" xr:uid="{2B2465A9-4EB7-46D9-A623-540F0AFA9EE6}"/>
    <cellStyle name="Millares 657 2 4 2 4 3" xfId="28141" xr:uid="{5BE10100-63E9-4FF8-A741-C6DF2F93FD77}"/>
    <cellStyle name="Millares 657 2 4 2 4 4" xfId="51023" xr:uid="{CF65918D-1674-443E-B16C-210AFD1148C5}"/>
    <cellStyle name="Millares 657 2 4 2 5" xfId="10297" xr:uid="{45B6192E-AB05-410D-B387-AC8692222776}"/>
    <cellStyle name="Millares 657 2 4 2 5 2" xfId="21740" xr:uid="{A217CA9F-7896-4C7C-A27A-7B041299B630}"/>
    <cellStyle name="Millares 657 2 4 2 5 2 2" xfId="44634" xr:uid="{676DE3DC-0DF4-415B-8088-4452FDE4F2B4}"/>
    <cellStyle name="Millares 657 2 4 2 5 3" xfId="33193" xr:uid="{1CD1203E-C624-42FA-A48E-42BC24F6DFDE}"/>
    <cellStyle name="Millares 657 2 4 2 6" xfId="11381" xr:uid="{B54F9C26-4B08-4B45-BB5C-98602A5BF7B5}"/>
    <cellStyle name="Millares 657 2 4 2 6 2" xfId="22824" xr:uid="{4129AAAF-6516-4144-AA3A-819FF9336738}"/>
    <cellStyle name="Millares 657 2 4 2 6 2 2" xfId="45718" xr:uid="{8D4B95A9-CCE9-404D-A91B-27FD66EA330D}"/>
    <cellStyle name="Millares 657 2 4 2 6 3" xfId="34277" xr:uid="{AFAAD9D4-CA7B-41F6-8696-3328B475FF90}"/>
    <cellStyle name="Millares 657 2 4 2 7" xfId="12446" xr:uid="{DF2AC252-7D5D-4046-9A65-C1227ECC0CD6}"/>
    <cellStyle name="Millares 657 2 4 2 7 2" xfId="35340" xr:uid="{7C28F620-DCFE-4976-804D-47D242F37E46}"/>
    <cellStyle name="Millares 657 2 4 2 8" xfId="23899" xr:uid="{57EB2F7A-5C52-460D-BCA2-E24F3CFF6DE1}"/>
    <cellStyle name="Millares 657 2 4 2 9" xfId="46782" xr:uid="{8543E4EC-6369-40D4-B302-FAF46A0FD66C}"/>
    <cellStyle name="Millares 657 2 4 3" xfId="1778" xr:uid="{79D93E7B-B512-4FBA-9ED2-6810711F7C7C}"/>
    <cellStyle name="Millares 657 2 4 3 2" xfId="6026" xr:uid="{9B3E16BA-AC70-4B94-A535-B5F4A948F584}"/>
    <cellStyle name="Millares 657 2 4 3 2 2" xfId="17478" xr:uid="{1D5F85A9-0922-437A-8F1C-870574EEAC91}"/>
    <cellStyle name="Millares 657 2 4 3 2 2 2" xfId="40372" xr:uid="{656F4251-09EC-4ABD-A1DB-CE11D7DAC2F7}"/>
    <cellStyle name="Millares 657 2 4 3 2 3" xfId="28931" xr:uid="{A8B7A53A-EBF9-403F-987C-6D54CB605DE3}"/>
    <cellStyle name="Millares 657 2 4 3 2 4" xfId="51813" xr:uid="{D8EEA254-9772-4F33-B403-A18FEFF497AF}"/>
    <cellStyle name="Millares 657 2 4 3 3" xfId="13236" xr:uid="{5AD65615-B2AD-46F4-B881-B97F30E9A926}"/>
    <cellStyle name="Millares 657 2 4 3 3 2" xfId="36130" xr:uid="{E427F3DA-9BCD-46E6-9DFE-59D2B26C39E7}"/>
    <cellStyle name="Millares 657 2 4 3 4" xfId="24689" xr:uid="{D1088A5B-BCCD-484D-A03E-EA1F91BD59E5}"/>
    <cellStyle name="Millares 657 2 4 3 5" xfId="47572" xr:uid="{70733705-FD5C-493E-A326-4DE6CFE1A7A7}"/>
    <cellStyle name="Millares 657 2 4 4" xfId="3622" xr:uid="{A2DC39AE-ABC6-429B-A7C4-45CCC95B8680}"/>
    <cellStyle name="Millares 657 2 4 4 2" xfId="7865" xr:uid="{9B576FD1-DA50-41B3-BF40-D98E076AFF48}"/>
    <cellStyle name="Millares 657 2 4 4 2 2" xfId="19317" xr:uid="{2385E7E2-DC00-40C2-9BD4-66AC10F4BFC2}"/>
    <cellStyle name="Millares 657 2 4 4 2 2 2" xfId="42211" xr:uid="{221A74A2-C3B7-40D9-A504-AE0DB6EE4F9B}"/>
    <cellStyle name="Millares 657 2 4 4 2 3" xfId="30770" xr:uid="{2E1D5F07-281E-4CE0-BF16-F5182B4C4CE4}"/>
    <cellStyle name="Millares 657 2 4 4 2 4" xfId="53652" xr:uid="{81DBDF09-455A-4773-A20B-D8D23DD9BE62}"/>
    <cellStyle name="Millares 657 2 4 4 3" xfId="15075" xr:uid="{358AEA96-3518-445C-8999-81D2A0165E81}"/>
    <cellStyle name="Millares 657 2 4 4 3 2" xfId="37969" xr:uid="{C9313499-F4D8-49E7-A3D1-83CFA0E45729}"/>
    <cellStyle name="Millares 657 2 4 4 4" xfId="26528" xr:uid="{919B57FD-3923-484E-8DE4-9C590CD9C352}"/>
    <cellStyle name="Millares 657 2 4 4 5" xfId="49410" xr:uid="{F3B2BFC0-7453-44DE-9AA5-FBC744BE4448}"/>
    <cellStyle name="Millares 657 2 4 5" xfId="4709" xr:uid="{165F2D25-5DDF-41D0-B61C-82A96F9A8A41}"/>
    <cellStyle name="Millares 657 2 4 5 2" xfId="16161" xr:uid="{BE54851D-4145-4391-83F0-70A12FDAC727}"/>
    <cellStyle name="Millares 657 2 4 5 2 2" xfId="39055" xr:uid="{5BC19804-1E0D-4A47-9491-455F4429CD0E}"/>
    <cellStyle name="Millares 657 2 4 5 3" xfId="27614" xr:uid="{A23A14E4-6445-4974-AA05-5993AFCE7BA0}"/>
    <cellStyle name="Millares 657 2 4 5 4" xfId="50496" xr:uid="{BADDBDAA-9D1E-42DD-9578-642BC09C39C3}"/>
    <cellStyle name="Millares 657 2 4 6" xfId="9770" xr:uid="{49BBFC59-7C51-4C9D-A515-3F6EDBA17FE7}"/>
    <cellStyle name="Millares 657 2 4 6 2" xfId="21213" xr:uid="{A66F8E81-22BB-4EF7-B24C-58DEA021DB31}"/>
    <cellStyle name="Millares 657 2 4 6 2 2" xfId="44107" xr:uid="{BF492371-EC74-4E2D-A1D6-973C265B7019}"/>
    <cellStyle name="Millares 657 2 4 6 3" xfId="32666" xr:uid="{4B879552-2EF3-44EA-939F-0461E500A279}"/>
    <cellStyle name="Millares 657 2 4 7" xfId="10854" xr:uid="{36FC47BF-CB9E-43D6-B5CE-88C2DDD4BE06}"/>
    <cellStyle name="Millares 657 2 4 7 2" xfId="22297" xr:uid="{BCFAF783-E568-4CB1-8A2D-9C2D3215F012}"/>
    <cellStyle name="Millares 657 2 4 7 2 2" xfId="45191" xr:uid="{E551AA48-0683-48D6-AD64-E9E9258D2754}"/>
    <cellStyle name="Millares 657 2 4 7 3" xfId="33750" xr:uid="{9304C508-79F1-4D05-9F7B-E9573C1A9725}"/>
    <cellStyle name="Millares 657 2 4 8" xfId="11919" xr:uid="{A44E8961-5A96-444B-8625-1B8D439AAC10}"/>
    <cellStyle name="Millares 657 2 4 8 2" xfId="34813" xr:uid="{AA2469CD-38DE-4666-B1C3-4BB4ACD15246}"/>
    <cellStyle name="Millares 657 2 4 9" xfId="23372" xr:uid="{C2749C25-632A-40BA-9BD7-79BF2A12EACB}"/>
    <cellStyle name="Millares 657 2 5" xfId="724" xr:uid="{3C34B7D3-AC49-4B6B-8C7D-A91010D9DF8B}"/>
    <cellStyle name="Millares 657 2 5 2" xfId="2041" xr:uid="{5C49D122-219F-462E-9486-2F308E0FD9E9}"/>
    <cellStyle name="Millares 657 2 5 2 2" xfId="6289" xr:uid="{E3C6E702-18C3-4ABB-AE7C-516C2DC1E877}"/>
    <cellStyle name="Millares 657 2 5 2 2 2" xfId="17741" xr:uid="{66F63F8A-8930-451E-8315-FEBD6F7D54ED}"/>
    <cellStyle name="Millares 657 2 5 2 2 2 2" xfId="40635" xr:uid="{90DBB1AD-FCFD-4E0A-9800-F53DB2D5BAC3}"/>
    <cellStyle name="Millares 657 2 5 2 2 3" xfId="29194" xr:uid="{53A7D33F-8498-4F9B-BAD5-50E068EB77F0}"/>
    <cellStyle name="Millares 657 2 5 2 2 4" xfId="52076" xr:uid="{048580B6-CCB4-48FD-A1FB-1922EBBDB745}"/>
    <cellStyle name="Millares 657 2 5 2 3" xfId="13499" xr:uid="{D2B5D9DA-0305-4651-B29D-106D5B0CC8F5}"/>
    <cellStyle name="Millares 657 2 5 2 3 2" xfId="36393" xr:uid="{3A6ABDCC-2A71-4D43-B7CF-DD46E3C0DE38}"/>
    <cellStyle name="Millares 657 2 5 2 4" xfId="24952" xr:uid="{C5209475-4046-4114-B658-4354025A4279}"/>
    <cellStyle name="Millares 657 2 5 2 5" xfId="47835" xr:uid="{F8A737E0-8E56-4BF9-A8DE-04FCD754F3D2}"/>
    <cellStyle name="Millares 657 2 5 3" xfId="3885" xr:uid="{D4B87904-0BD1-4082-BBFE-6B66ED4B5CB0}"/>
    <cellStyle name="Millares 657 2 5 3 2" xfId="8128" xr:uid="{999CE523-6058-48BE-9686-E668180AD8BE}"/>
    <cellStyle name="Millares 657 2 5 3 2 2" xfId="19580" xr:uid="{986B1FEE-256E-4835-ABEA-D37FCD125618}"/>
    <cellStyle name="Millares 657 2 5 3 2 2 2" xfId="42474" xr:uid="{4FD3C2C6-47F0-48DF-9FE8-8D9F6D42AEC1}"/>
    <cellStyle name="Millares 657 2 5 3 2 3" xfId="31033" xr:uid="{7CC5F63C-C8CB-40A0-8838-CEF2BFECBB32}"/>
    <cellStyle name="Millares 657 2 5 3 2 4" xfId="53915" xr:uid="{53F2FFC1-592D-4393-B176-6D98E3B3AB8C}"/>
    <cellStyle name="Millares 657 2 5 3 3" xfId="15338" xr:uid="{14F9506B-CD98-44ED-891C-333793B5AFA9}"/>
    <cellStyle name="Millares 657 2 5 3 3 2" xfId="38232" xr:uid="{C613D035-8CF1-4359-A414-28FAE8DA741D}"/>
    <cellStyle name="Millares 657 2 5 3 4" xfId="26791" xr:uid="{11B8656F-0F7C-4B92-8D6F-AA036F01AF03}"/>
    <cellStyle name="Millares 657 2 5 3 5" xfId="49673" xr:uid="{91C68ABF-CCE9-4360-A530-25218B2CD65C}"/>
    <cellStyle name="Millares 657 2 5 4" xfId="4972" xr:uid="{8D7CD31B-687C-4FA5-B90E-FB16F8E5FC2C}"/>
    <cellStyle name="Millares 657 2 5 4 2" xfId="16424" xr:uid="{04389666-9C28-4775-B6ED-E43FCBFB427A}"/>
    <cellStyle name="Millares 657 2 5 4 2 2" xfId="39318" xr:uid="{0E43D600-35B1-4093-A5DE-7D27569EF99A}"/>
    <cellStyle name="Millares 657 2 5 4 3" xfId="27877" xr:uid="{0B852772-C570-46AD-B10A-5FE0ED5E6105}"/>
    <cellStyle name="Millares 657 2 5 4 4" xfId="50759" xr:uid="{BFD73644-878A-4DA6-BC5C-781B4A9BB7C0}"/>
    <cellStyle name="Millares 657 2 5 5" xfId="10033" xr:uid="{088D7C4A-86DB-482E-A6B7-6DCD19357CEC}"/>
    <cellStyle name="Millares 657 2 5 5 2" xfId="21476" xr:uid="{59925413-E508-41BE-88F9-50F53094D39C}"/>
    <cellStyle name="Millares 657 2 5 5 2 2" xfId="44370" xr:uid="{03480A14-98DE-4B65-9207-0B9A225951DA}"/>
    <cellStyle name="Millares 657 2 5 5 3" xfId="32929" xr:uid="{CC17A49C-3740-4D4C-AB6B-6DAFF85553DE}"/>
    <cellStyle name="Millares 657 2 5 6" xfId="11117" xr:uid="{36E45FB5-DCF7-4008-A1B5-77C52A3E870A}"/>
    <cellStyle name="Millares 657 2 5 6 2" xfId="22560" xr:uid="{9D375F0A-59E7-4ABD-B982-6F45245830EB}"/>
    <cellStyle name="Millares 657 2 5 6 2 2" xfId="45454" xr:uid="{BCA449B3-095A-46D7-868A-F9D6FD16466A}"/>
    <cellStyle name="Millares 657 2 5 6 3" xfId="34013" xr:uid="{03C8B2F4-E4A1-409A-A237-50CA25E0EBCC}"/>
    <cellStyle name="Millares 657 2 5 7" xfId="12182" xr:uid="{3B2D3D62-AEB0-46B9-80C5-D7D8B7B63854}"/>
    <cellStyle name="Millares 657 2 5 7 2" xfId="35076" xr:uid="{6CDF6709-DBB1-4EC1-8113-4C005C3D88E5}"/>
    <cellStyle name="Millares 657 2 5 8" xfId="23635" xr:uid="{0B56520C-D59C-49A2-9B27-1D96767340AC}"/>
    <cellStyle name="Millares 657 2 5 9" xfId="46518" xr:uid="{0C5E8C63-2728-466B-BEEE-7587F215D560}"/>
    <cellStyle name="Millares 657 2 6" xfId="1252" xr:uid="{4BBDC09A-802B-4CFD-8452-F9726599C228}"/>
    <cellStyle name="Millares 657 2 6 2" xfId="2569" xr:uid="{A7EDCF65-6087-400C-A856-68C0962F6D06}"/>
    <cellStyle name="Millares 657 2 6 2 2" xfId="6817" xr:uid="{2F7AE7FF-34B2-434C-B3C8-9117FBF95582}"/>
    <cellStyle name="Millares 657 2 6 2 2 2" xfId="18269" xr:uid="{68A4B4F0-87A1-4B81-978A-863BC28805AD}"/>
    <cellStyle name="Millares 657 2 6 2 2 2 2" xfId="41163" xr:uid="{4FBA639B-F8F0-4461-AEAD-AADB4E02FE9A}"/>
    <cellStyle name="Millares 657 2 6 2 2 3" xfId="29722" xr:uid="{1A3CB0A4-C781-44FA-9550-5F8AF0F66812}"/>
    <cellStyle name="Millares 657 2 6 2 2 4" xfId="52604" xr:uid="{EB15047F-6203-4E56-9A68-191B69AC94C0}"/>
    <cellStyle name="Millares 657 2 6 2 3" xfId="14027" xr:uid="{C6CE367D-68ED-46D9-BAA5-D9273BBE658D}"/>
    <cellStyle name="Millares 657 2 6 2 3 2" xfId="36921" xr:uid="{EF5D4099-9EA4-4F59-8686-41666DFDD844}"/>
    <cellStyle name="Millares 657 2 6 2 4" xfId="25480" xr:uid="{2EDAEE79-3B31-4AB9-AD8E-677614FA7BBE}"/>
    <cellStyle name="Millares 657 2 6 2 5" xfId="48363" xr:uid="{DAB3A988-17FF-4622-B0E0-68426ED2F896}"/>
    <cellStyle name="Millares 657 2 6 3" xfId="5500" xr:uid="{318B6BBD-90D3-4B13-BF8A-90E9C615C2BE}"/>
    <cellStyle name="Millares 657 2 6 3 2" xfId="16952" xr:uid="{CFF64520-51A4-417E-9B64-BCB5D2CC82F0}"/>
    <cellStyle name="Millares 657 2 6 3 2 2" xfId="39846" xr:uid="{05976737-865E-4CE4-911E-5468E680ED36}"/>
    <cellStyle name="Millares 657 2 6 3 3" xfId="28405" xr:uid="{2BCD0906-AE1A-45C6-AF7C-083DF34532B8}"/>
    <cellStyle name="Millares 657 2 6 3 4" xfId="51287" xr:uid="{B0E9784F-CCB0-4BD7-97E5-790D1AD19098}"/>
    <cellStyle name="Millares 657 2 6 4" xfId="12710" xr:uid="{46356027-A7C6-408F-BF5F-2712BE48D419}"/>
    <cellStyle name="Millares 657 2 6 4 2" xfId="35604" xr:uid="{B3A9C78D-DCF5-4DCE-8210-CDE02A66D7F6}"/>
    <cellStyle name="Millares 657 2 6 5" xfId="24163" xr:uid="{79B8FD23-F694-46AB-B565-5F249583C9DF}"/>
    <cellStyle name="Millares 657 2 6 6" xfId="47046" xr:uid="{2ED840DE-498B-42B8-A71B-8A763043BC09}"/>
    <cellStyle name="Millares 657 2 7" xfId="1515" xr:uid="{3AF0879D-77A7-41A4-8C95-A4C5EEC2D5E6}"/>
    <cellStyle name="Millares 657 2 7 2" xfId="5763" xr:uid="{058304E8-AE33-41B8-ADB7-11EAA9CCE3B2}"/>
    <cellStyle name="Millares 657 2 7 2 2" xfId="17215" xr:uid="{EEAAEBCD-BFD5-4CD4-B545-E0D3A5C5B440}"/>
    <cellStyle name="Millares 657 2 7 2 2 2" xfId="40109" xr:uid="{F578F4BA-1509-44DC-A5EF-1902BC12A489}"/>
    <cellStyle name="Millares 657 2 7 2 3" xfId="28668" xr:uid="{CCDFACD5-B152-4A92-AB86-07A87A70CEA8}"/>
    <cellStyle name="Millares 657 2 7 2 4" xfId="51550" xr:uid="{5F3B388B-0AAC-4322-B7E8-B93782D2D07E}"/>
    <cellStyle name="Millares 657 2 7 3" xfId="12973" xr:uid="{210EECE8-DCA4-4934-8106-20E2902CC187}"/>
    <cellStyle name="Millares 657 2 7 3 2" xfId="35867" xr:uid="{02522E41-1020-4403-A039-DC2E42F22CC5}"/>
    <cellStyle name="Millares 657 2 7 4" xfId="24426" xr:uid="{2D518B7D-E7FB-48D0-88DB-139545B09406}"/>
    <cellStyle name="Millares 657 2 7 5" xfId="47309" xr:uid="{38F62DB6-2C1F-42CD-AB01-9A33EAF0E7BB}"/>
    <cellStyle name="Millares 657 2 8" xfId="2837" xr:uid="{BB3614E7-A7A4-4F9D-9915-7B4313671B93}"/>
    <cellStyle name="Millares 657 2 8 2" xfId="7081" xr:uid="{0347A525-ECC9-4C3D-AF63-35D6E5F5B62B}"/>
    <cellStyle name="Millares 657 2 8 2 2" xfId="18533" xr:uid="{D76B1F70-07AF-4D69-88DF-0359694CB47B}"/>
    <cellStyle name="Millares 657 2 8 2 2 2" xfId="41427" xr:uid="{16660DA7-DA88-4203-B99D-7E63CBDD2262}"/>
    <cellStyle name="Millares 657 2 8 2 3" xfId="29986" xr:uid="{944537D2-3526-4DAE-8B5D-BAA1137E43E0}"/>
    <cellStyle name="Millares 657 2 8 2 4" xfId="52868" xr:uid="{134EEE8E-BFB3-4FB8-B016-BA2DAB65B99E}"/>
    <cellStyle name="Millares 657 2 8 3" xfId="14291" xr:uid="{B7B85FF8-DBE5-4C86-9B58-A41395B8F870}"/>
    <cellStyle name="Millares 657 2 8 3 2" xfId="37185" xr:uid="{560BBF73-A223-46A0-98B3-68FA2924650F}"/>
    <cellStyle name="Millares 657 2 8 4" xfId="25744" xr:uid="{06BBF0C9-DB8E-439A-9E63-7D4368FDD153}"/>
    <cellStyle name="Millares 657 2 8 5" xfId="48626" xr:uid="{757B679B-CF28-43F6-9EB7-07DECA367367}"/>
    <cellStyle name="Millares 657 2 9" xfId="3097" xr:uid="{31A4E478-6647-46CD-9205-71FA7FFF6A1E}"/>
    <cellStyle name="Millares 657 2 9 2" xfId="7340" xr:uid="{9F59350D-EDC7-4D73-B13D-F5011BB1D32F}"/>
    <cellStyle name="Millares 657 2 9 2 2" xfId="18792" xr:uid="{97036CA4-4E69-4227-A72C-522FE0EEB22C}"/>
    <cellStyle name="Millares 657 2 9 2 2 2" xfId="41686" xr:uid="{874B7281-3C4C-4915-9752-844D3F81B462}"/>
    <cellStyle name="Millares 657 2 9 2 3" xfId="30245" xr:uid="{DCED9385-8172-4428-A273-0E21D090B397}"/>
    <cellStyle name="Millares 657 2 9 2 4" xfId="53127" xr:uid="{B1DA2DF4-1055-437C-80CB-82EE412E8E42}"/>
    <cellStyle name="Millares 657 2 9 3" xfId="14550" xr:uid="{E4960487-18EE-41FD-82C8-F5298D103DF8}"/>
    <cellStyle name="Millares 657 2 9 3 2" xfId="37444" xr:uid="{DFDA9B90-E294-451C-8949-21861AB5CE66}"/>
    <cellStyle name="Millares 657 2 9 4" xfId="26003" xr:uid="{57629195-77B4-4229-B2D1-6BA1B0E456C7}"/>
    <cellStyle name="Millares 657 2 9 5" xfId="48885" xr:uid="{F342E7B3-E072-492C-BC63-005F370C7A1E}"/>
    <cellStyle name="Millares 657 3" xfId="193" xr:uid="{5B9EA07F-A8AA-4BC9-A01F-1F67C0DED7D7}"/>
    <cellStyle name="Millares 657 3 10" xfId="4441" xr:uid="{900410DA-B4EC-4242-8FDD-A7BD1FA9D294}"/>
    <cellStyle name="Millares 657 3 10 2" xfId="15893" xr:uid="{A374E102-2E88-4C07-AB1F-37ED743A04DA}"/>
    <cellStyle name="Millares 657 3 10 2 2" xfId="38787" xr:uid="{AF648770-A924-4038-B5F8-A4EB28C465EA}"/>
    <cellStyle name="Millares 657 3 10 3" xfId="27346" xr:uid="{78B7580E-2847-4696-8647-2DA4CB823A59}"/>
    <cellStyle name="Millares 657 3 10 4" xfId="50228" xr:uid="{C12776A6-9B6C-401A-9670-E381A7837B2B}"/>
    <cellStyle name="Millares 657 3 11" xfId="8725" xr:uid="{4ACACF70-7A14-4F15-BBAF-D1D3F38007BA}"/>
    <cellStyle name="Millares 657 3 11 2" xfId="20169" xr:uid="{44D24133-448E-4E76-A414-47D339BDE160}"/>
    <cellStyle name="Millares 657 3 11 2 2" xfId="43063" xr:uid="{B0319279-454B-48A1-BA6A-8CB53A5A28BC}"/>
    <cellStyle name="Millares 657 3 11 3" xfId="31622" xr:uid="{816D8EB7-5825-4E47-AF2C-2C04E5DB8DB8}"/>
    <cellStyle name="Millares 657 3 11 4" xfId="54504" xr:uid="{49EB6E00-4530-41B1-A0A9-ACB5E9F55D26}"/>
    <cellStyle name="Millares 657 3 12" xfId="8986" xr:uid="{070A8B36-53EE-4505-84BF-A3C104B118F4}"/>
    <cellStyle name="Millares 657 3 12 2" xfId="20430" xr:uid="{3625B639-FA37-45EE-BF2F-AE86A3D28164}"/>
    <cellStyle name="Millares 657 3 12 2 2" xfId="43324" xr:uid="{76355C47-2DA0-4A38-9E93-8F8ED7DF0243}"/>
    <cellStyle name="Millares 657 3 12 3" xfId="31883" xr:uid="{F4D82957-6DA7-4F66-BC56-8EF43E59EB24}"/>
    <cellStyle name="Millares 657 3 12 4" xfId="54765" xr:uid="{8D5243E3-006F-4618-B939-E28CE3F244E5}"/>
    <cellStyle name="Millares 657 3 13" xfId="9253" xr:uid="{5BF3CBA2-3AAD-4278-A063-52F9F39A7F92}"/>
    <cellStyle name="Millares 657 3 13 2" xfId="20697" xr:uid="{4AB7269F-4E5B-4534-88B8-BFB6D3FFAF93}"/>
    <cellStyle name="Millares 657 3 13 2 2" xfId="43591" xr:uid="{BF8DBDC0-70AF-4B66-8D66-E08410C0FF57}"/>
    <cellStyle name="Millares 657 3 13 3" xfId="32150" xr:uid="{B1AE5975-36F9-4DD9-A6F5-7868C0DEEFC4}"/>
    <cellStyle name="Millares 657 3 13 4" xfId="55032" xr:uid="{CACDE584-F364-4CD1-A9F5-75BE0BC6AE5E}"/>
    <cellStyle name="Millares 657 3 14" xfId="9524" xr:uid="{5D53B623-1A3B-4F6F-8696-155C9039AD0A}"/>
    <cellStyle name="Millares 657 3 14 2" xfId="20967" xr:uid="{CFE604AC-6BBE-4602-8106-AAAF36265E1F}"/>
    <cellStyle name="Millares 657 3 14 2 2" xfId="43861" xr:uid="{E959D507-9C9D-4361-8107-22888B52007B}"/>
    <cellStyle name="Millares 657 3 14 3" xfId="32420" xr:uid="{40768EE1-EE75-4DF8-BC98-40E63660CA59}"/>
    <cellStyle name="Millares 657 3 15" xfId="10610" xr:uid="{FB791E80-4381-4854-A40F-F4E62A60D103}"/>
    <cellStyle name="Millares 657 3 15 2" xfId="22053" xr:uid="{704C735A-2E9A-44D8-83F3-3EC2A7FB6409}"/>
    <cellStyle name="Millares 657 3 15 2 2" xfId="44947" xr:uid="{A6B0AE6C-95BD-4797-98BD-017E6E5B7C80}"/>
    <cellStyle name="Millares 657 3 15 3" xfId="33506" xr:uid="{6A3C794B-6324-4202-AB26-EF97016D4F51}"/>
    <cellStyle name="Millares 657 3 16" xfId="11675" xr:uid="{0E58F5F7-42CF-4270-A15E-730708DCE66E}"/>
    <cellStyle name="Millares 657 3 16 2" xfId="34569" xr:uid="{F1D393F3-6148-4E28-830B-E59AC3273A41}"/>
    <cellStyle name="Millares 657 3 17" xfId="23128" xr:uid="{0F8A2100-415F-4CEE-844D-CD73E09F7FCB}"/>
    <cellStyle name="Millares 657 3 18" xfId="46011" xr:uid="{81E95607-0524-420D-81F9-EE978FA5BDE8}"/>
    <cellStyle name="Millares 657 3 2" xfId="332" xr:uid="{EB357E18-5C85-40F8-A5D1-5FC80C7BA97B}"/>
    <cellStyle name="Millares 657 3 2 10" xfId="8841" xr:uid="{7EEF2F96-F49B-459C-8276-9D20A7C060F5}"/>
    <cellStyle name="Millares 657 3 2 10 2" xfId="20285" xr:uid="{616C1D08-2A97-487D-B21F-BC18D2B0BF21}"/>
    <cellStyle name="Millares 657 3 2 10 2 2" xfId="43179" xr:uid="{2125C134-7664-4A2E-B6E3-DC48E44B2417}"/>
    <cellStyle name="Millares 657 3 2 10 3" xfId="31738" xr:uid="{18FA3E0A-FE52-4019-9261-DCDBB31B08A1}"/>
    <cellStyle name="Millares 657 3 2 10 4" xfId="54620" xr:uid="{A305701F-DA46-4C2C-8BA5-785BE6A94A91}"/>
    <cellStyle name="Millares 657 3 2 11" xfId="9103" xr:uid="{E3121FCA-A85B-42A7-9D91-92373D760F93}"/>
    <cellStyle name="Millares 657 3 2 11 2" xfId="20547" xr:uid="{A7735AA6-CA67-4454-8E06-BE508F5E8E1E}"/>
    <cellStyle name="Millares 657 3 2 11 2 2" xfId="43441" xr:uid="{3F66AC92-36CB-446A-845A-D7CA45897DC8}"/>
    <cellStyle name="Millares 657 3 2 11 3" xfId="32000" xr:uid="{34BB9B67-4271-4D55-9DA6-353D2DE8FD40}"/>
    <cellStyle name="Millares 657 3 2 11 4" xfId="54882" xr:uid="{2DCDC12E-1D0F-4B51-AB04-1CB72BA7699F}"/>
    <cellStyle name="Millares 657 3 2 12" xfId="9370" xr:uid="{BF4F1C92-D105-43B0-832B-F4E9DC5AD0D6}"/>
    <cellStyle name="Millares 657 3 2 12 2" xfId="20814" xr:uid="{77A5CECD-85F4-45DA-A2E4-A8F384EA79C9}"/>
    <cellStyle name="Millares 657 3 2 12 2 2" xfId="43708" xr:uid="{A6F952FE-6605-40DD-9475-5C1FD481A597}"/>
    <cellStyle name="Millares 657 3 2 12 3" xfId="32267" xr:uid="{FE5E4521-3B00-4986-819D-8988B48CB62E}"/>
    <cellStyle name="Millares 657 3 2 12 4" xfId="55149" xr:uid="{7FA27E6D-B056-46F0-98FF-A341CA99AD3A}"/>
    <cellStyle name="Millares 657 3 2 13" xfId="9642" xr:uid="{80D783A2-B140-407F-9E13-D3B803322816}"/>
    <cellStyle name="Millares 657 3 2 13 2" xfId="21085" xr:uid="{985B9617-6DC8-4629-AA7D-4085D7D1994C}"/>
    <cellStyle name="Millares 657 3 2 13 2 2" xfId="43979" xr:uid="{22655E0C-D8D1-4FBB-BA7C-FABAA9369A85}"/>
    <cellStyle name="Millares 657 3 2 13 3" xfId="32538" xr:uid="{6D5F4235-CDC8-495B-9FD2-A0E24CB143E7}"/>
    <cellStyle name="Millares 657 3 2 14" xfId="10726" xr:uid="{4E38C49B-C8F2-4BE5-85F3-971ED984F230}"/>
    <cellStyle name="Millares 657 3 2 14 2" xfId="22169" xr:uid="{8CC73FB2-18C4-4E5D-AFFE-1F7AF1C6098F}"/>
    <cellStyle name="Millares 657 3 2 14 2 2" xfId="45063" xr:uid="{69E4D590-CABD-4CCA-8BFE-1EAC3CEF5D5C}"/>
    <cellStyle name="Millares 657 3 2 14 3" xfId="33622" xr:uid="{4A46F763-E440-480B-9D94-A209ACCB6D0C}"/>
    <cellStyle name="Millares 657 3 2 15" xfId="11791" xr:uid="{3A9E5BB2-50CB-4BAC-B767-161917A55B0B}"/>
    <cellStyle name="Millares 657 3 2 15 2" xfId="34685" xr:uid="{BC5DBF73-9595-45BD-BBED-115B9C3AA860}"/>
    <cellStyle name="Millares 657 3 2 16" xfId="23244" xr:uid="{02B5274A-8422-4382-93C8-8110DFFC798B}"/>
    <cellStyle name="Millares 657 3 2 17" xfId="46127" xr:uid="{ADDA865E-E35F-4200-87CF-8F6B1AE47157}"/>
    <cellStyle name="Millares 657 3 2 2" xfId="595" xr:uid="{2757D507-C2E1-44C2-A07C-60E05DAA4A23}"/>
    <cellStyle name="Millares 657 3 2 2 10" xfId="46390" xr:uid="{CBD66830-AF04-4961-94D8-9C95E755AA7C}"/>
    <cellStyle name="Millares 657 3 2 2 2" xfId="1123" xr:uid="{2C4AF0F5-A388-425C-989B-E9A6340F677E}"/>
    <cellStyle name="Millares 657 3 2 2 2 2" xfId="2440" xr:uid="{339DB29A-6C1C-4A5A-908A-DCD3334BD0CF}"/>
    <cellStyle name="Millares 657 3 2 2 2 2 2" xfId="6688" xr:uid="{F78C6F48-34F3-4F3A-90C8-C0A1899448C1}"/>
    <cellStyle name="Millares 657 3 2 2 2 2 2 2" xfId="18140" xr:uid="{62CF7F26-81A5-4559-8433-E11C29FB36A7}"/>
    <cellStyle name="Millares 657 3 2 2 2 2 2 2 2" xfId="41034" xr:uid="{A5218F66-A7F7-4A33-8991-CE0FDE99E645}"/>
    <cellStyle name="Millares 657 3 2 2 2 2 2 3" xfId="29593" xr:uid="{30B1FB33-2107-4FF1-BCEA-601A142482D8}"/>
    <cellStyle name="Millares 657 3 2 2 2 2 2 4" xfId="52475" xr:uid="{6F1D84CA-22A4-42F4-9799-89F2E03B5E52}"/>
    <cellStyle name="Millares 657 3 2 2 2 2 3" xfId="13898" xr:uid="{006D20B4-B8C5-4102-9AF7-DF9531899CF2}"/>
    <cellStyle name="Millares 657 3 2 2 2 2 3 2" xfId="36792" xr:uid="{F65B1686-DD05-496E-92AF-A62820426351}"/>
    <cellStyle name="Millares 657 3 2 2 2 2 4" xfId="25351" xr:uid="{D91140A3-3A53-46DC-B664-C885F00A7A9B}"/>
    <cellStyle name="Millares 657 3 2 2 2 2 5" xfId="48234" xr:uid="{EB4745B9-DA17-4BD8-8581-F17D709A8B56}"/>
    <cellStyle name="Millares 657 3 2 2 2 3" xfId="4284" xr:uid="{07FF1B88-A10E-4292-89E7-4E3ACDB29257}"/>
    <cellStyle name="Millares 657 3 2 2 2 3 2" xfId="8527" xr:uid="{21587FAF-5896-4CB1-9444-BCD754405E78}"/>
    <cellStyle name="Millares 657 3 2 2 2 3 2 2" xfId="19979" xr:uid="{840A28A0-8EFD-4FF4-90B4-03585EFC3696}"/>
    <cellStyle name="Millares 657 3 2 2 2 3 2 2 2" xfId="42873" xr:uid="{9258896D-B7EE-4068-A535-79AA8DB0BBB5}"/>
    <cellStyle name="Millares 657 3 2 2 2 3 2 3" xfId="31432" xr:uid="{29E5119A-4DB9-455E-A85D-D9111BDE2BE6}"/>
    <cellStyle name="Millares 657 3 2 2 2 3 2 4" xfId="54314" xr:uid="{F575EBED-8F01-4833-A088-B1B03355BFFF}"/>
    <cellStyle name="Millares 657 3 2 2 2 3 3" xfId="15737" xr:uid="{A90E3180-5775-4BE5-8052-D25B23BB3B45}"/>
    <cellStyle name="Millares 657 3 2 2 2 3 3 2" xfId="38631" xr:uid="{EE2DCE5B-BF2E-4F0B-BF8A-E71613AE7774}"/>
    <cellStyle name="Millares 657 3 2 2 2 3 4" xfId="27190" xr:uid="{940E6BFF-F3AD-4468-862E-661B455A4A9F}"/>
    <cellStyle name="Millares 657 3 2 2 2 3 5" xfId="50072" xr:uid="{5F1DEA2C-163E-4E9D-86D4-C3E534166948}"/>
    <cellStyle name="Millares 657 3 2 2 2 4" xfId="5371" xr:uid="{EFC4F41B-BB2E-43D1-897B-5F8E54E58E9A}"/>
    <cellStyle name="Millares 657 3 2 2 2 4 2" xfId="16823" xr:uid="{74D6493C-4D17-4C83-B14C-2CAEC70FEF4A}"/>
    <cellStyle name="Millares 657 3 2 2 2 4 2 2" xfId="39717" xr:uid="{1548A5DD-E14B-4685-B359-5DA1F50B8BF9}"/>
    <cellStyle name="Millares 657 3 2 2 2 4 3" xfId="28276" xr:uid="{D3A1D28B-AF2E-495B-AFBD-706B6177A409}"/>
    <cellStyle name="Millares 657 3 2 2 2 4 4" xfId="51158" xr:uid="{36EA14A3-997C-45AA-A323-8EF89F340DA2}"/>
    <cellStyle name="Millares 657 3 2 2 2 5" xfId="10432" xr:uid="{525FD5EE-B25C-477A-B2CE-2D78E31E8398}"/>
    <cellStyle name="Millares 657 3 2 2 2 5 2" xfId="21875" xr:uid="{6A1D6543-85D9-481B-B08B-4D04EBB67B5B}"/>
    <cellStyle name="Millares 657 3 2 2 2 5 2 2" xfId="44769" xr:uid="{8867B935-7389-415F-95B1-A74536CB1E3F}"/>
    <cellStyle name="Millares 657 3 2 2 2 5 3" xfId="33328" xr:uid="{E07BEAD8-3DA0-4427-AD12-C9605AF348D4}"/>
    <cellStyle name="Millares 657 3 2 2 2 6" xfId="11516" xr:uid="{295455A3-05FD-47BB-A379-924F07DE15CF}"/>
    <cellStyle name="Millares 657 3 2 2 2 6 2" xfId="22959" xr:uid="{47D59936-950D-40DE-A541-C74ECFF85C05}"/>
    <cellStyle name="Millares 657 3 2 2 2 6 2 2" xfId="45853" xr:uid="{5CB63BB8-11B6-4492-9008-EC38C79A0957}"/>
    <cellStyle name="Millares 657 3 2 2 2 6 3" xfId="34412" xr:uid="{FA7A29AB-C44F-47C0-961A-417465B38364}"/>
    <cellStyle name="Millares 657 3 2 2 2 7" xfId="12581" xr:uid="{840115A7-E593-41A3-B152-7D3F1A04090A}"/>
    <cellStyle name="Millares 657 3 2 2 2 7 2" xfId="35475" xr:uid="{20CCC803-2489-4CEE-81FE-B82BFECEC152}"/>
    <cellStyle name="Millares 657 3 2 2 2 8" xfId="24034" xr:uid="{33218E98-C5CE-4568-BE6D-1EFD6D2C9CD4}"/>
    <cellStyle name="Millares 657 3 2 2 2 9" xfId="46917" xr:uid="{5C93AFD4-CEF2-4027-A89F-3E4DBE9C4023}"/>
    <cellStyle name="Millares 657 3 2 2 3" xfId="1913" xr:uid="{63D72054-999D-49EB-B044-323FD6A3AB3A}"/>
    <cellStyle name="Millares 657 3 2 2 3 2" xfId="6161" xr:uid="{7C620BA8-ECCC-4D63-92FF-3E4AF725C7F7}"/>
    <cellStyle name="Millares 657 3 2 2 3 2 2" xfId="17613" xr:uid="{A518D8B0-964A-40F4-B324-E50D3EF28388}"/>
    <cellStyle name="Millares 657 3 2 2 3 2 2 2" xfId="40507" xr:uid="{86A448AB-7816-4895-B751-3C138478ED25}"/>
    <cellStyle name="Millares 657 3 2 2 3 2 3" xfId="29066" xr:uid="{3F8EFD69-79C5-485C-A430-E6A1C688F19F}"/>
    <cellStyle name="Millares 657 3 2 2 3 2 4" xfId="51948" xr:uid="{016423BC-644F-4591-ADA5-BA6F15DB80C4}"/>
    <cellStyle name="Millares 657 3 2 2 3 3" xfId="13371" xr:uid="{B6C488C9-28BD-4695-AC3A-8EDB5176CA83}"/>
    <cellStyle name="Millares 657 3 2 2 3 3 2" xfId="36265" xr:uid="{6E96E563-2008-4DD0-B409-795D106206E8}"/>
    <cellStyle name="Millares 657 3 2 2 3 4" xfId="24824" xr:uid="{A181465B-410A-423C-890D-C7DC22268F9D}"/>
    <cellStyle name="Millares 657 3 2 2 3 5" xfId="47707" xr:uid="{1AD5B8CA-3437-4088-9EBF-8D701C35728A}"/>
    <cellStyle name="Millares 657 3 2 2 4" xfId="3757" xr:uid="{4D0631D6-D888-4A40-A25E-EBA8FFE85362}"/>
    <cellStyle name="Millares 657 3 2 2 4 2" xfId="8000" xr:uid="{152466DB-D901-4A0E-827A-915479139510}"/>
    <cellStyle name="Millares 657 3 2 2 4 2 2" xfId="19452" xr:uid="{2E23B937-A4A7-4200-8577-8663FD462C88}"/>
    <cellStyle name="Millares 657 3 2 2 4 2 2 2" xfId="42346" xr:uid="{7A5CF237-0F0C-43DA-9605-9CA05353DE40}"/>
    <cellStyle name="Millares 657 3 2 2 4 2 3" xfId="30905" xr:uid="{87E4FB15-DB78-421A-BA2D-AE1CE9FF5DFF}"/>
    <cellStyle name="Millares 657 3 2 2 4 2 4" xfId="53787" xr:uid="{5C726615-E63A-4126-8DEF-99B122A70AFB}"/>
    <cellStyle name="Millares 657 3 2 2 4 3" xfId="15210" xr:uid="{EE05502D-A2BD-4054-BFC8-A540FECF9A16}"/>
    <cellStyle name="Millares 657 3 2 2 4 3 2" xfId="38104" xr:uid="{03CFE41A-49FF-4FCE-87D7-176C7E9ADD97}"/>
    <cellStyle name="Millares 657 3 2 2 4 4" xfId="26663" xr:uid="{1B5CB9CC-01DB-4127-908D-AC714B850A68}"/>
    <cellStyle name="Millares 657 3 2 2 4 5" xfId="49545" xr:uid="{3A5EFA85-F613-486B-BE57-1DE391819ABB}"/>
    <cellStyle name="Millares 657 3 2 2 5" xfId="4844" xr:uid="{86C93D23-3FC7-4A7B-A55B-7DB4F14AD3B4}"/>
    <cellStyle name="Millares 657 3 2 2 5 2" xfId="16296" xr:uid="{86841350-7E78-48AF-9E56-CD09D26DC3B7}"/>
    <cellStyle name="Millares 657 3 2 2 5 2 2" xfId="39190" xr:uid="{56998251-BBCF-4B4E-8FC7-D3BDEC9A31E5}"/>
    <cellStyle name="Millares 657 3 2 2 5 3" xfId="27749" xr:uid="{538DF4A6-7566-4992-8F42-B129996DC42F}"/>
    <cellStyle name="Millares 657 3 2 2 5 4" xfId="50631" xr:uid="{C5400ABB-6F86-4CEF-8735-52EAC65D360E}"/>
    <cellStyle name="Millares 657 3 2 2 6" xfId="9905" xr:uid="{BEC13CB2-6A05-4A73-86C9-3A1AA81753CE}"/>
    <cellStyle name="Millares 657 3 2 2 6 2" xfId="21348" xr:uid="{7D9AB644-1476-4EA4-8E25-15356DB98F7A}"/>
    <cellStyle name="Millares 657 3 2 2 6 2 2" xfId="44242" xr:uid="{6C9F058E-7D86-41DB-B0A0-9BF1F203FC54}"/>
    <cellStyle name="Millares 657 3 2 2 6 3" xfId="32801" xr:uid="{CE0F0FE1-5C9D-4490-94D9-E0C2FB010E7B}"/>
    <cellStyle name="Millares 657 3 2 2 7" xfId="10989" xr:uid="{1F3DABB4-5576-4DFB-B57D-6D624736D99A}"/>
    <cellStyle name="Millares 657 3 2 2 7 2" xfId="22432" xr:uid="{C3B07EDB-4A94-4723-B205-52E2A3A55EBF}"/>
    <cellStyle name="Millares 657 3 2 2 7 2 2" xfId="45326" xr:uid="{1A7EAA04-3BE5-4547-849A-5043D687A06A}"/>
    <cellStyle name="Millares 657 3 2 2 7 3" xfId="33885" xr:uid="{5809893D-524B-4CA4-8E3C-67BB66F4C369}"/>
    <cellStyle name="Millares 657 3 2 2 8" xfId="12054" xr:uid="{954CFFBB-DFD1-4694-9C1D-D00571952D38}"/>
    <cellStyle name="Millares 657 3 2 2 8 2" xfId="34948" xr:uid="{429DF913-EC21-47A0-8220-26BA8AFEF945}"/>
    <cellStyle name="Millares 657 3 2 2 9" xfId="23507" xr:uid="{70678852-5D34-4F29-BC74-D58A266F2A50}"/>
    <cellStyle name="Millares 657 3 2 3" xfId="860" xr:uid="{28F37386-1E86-4927-B0A5-BAC852E96460}"/>
    <cellStyle name="Millares 657 3 2 3 2" xfId="2177" xr:uid="{10A20216-1F5D-43D2-AF1C-7A8A20CA4360}"/>
    <cellStyle name="Millares 657 3 2 3 2 2" xfId="6425" xr:uid="{9B2878CA-8320-469F-8F89-4D7C38838EEF}"/>
    <cellStyle name="Millares 657 3 2 3 2 2 2" xfId="17877" xr:uid="{438315F6-F06C-45DE-87A7-AEA5A7714A5F}"/>
    <cellStyle name="Millares 657 3 2 3 2 2 2 2" xfId="40771" xr:uid="{A06EBE92-0CC0-4708-A5F7-D94B6245D668}"/>
    <cellStyle name="Millares 657 3 2 3 2 2 3" xfId="29330" xr:uid="{66A888CC-4BAC-4827-8F3E-A8A813FB2272}"/>
    <cellStyle name="Millares 657 3 2 3 2 2 4" xfId="52212" xr:uid="{1E625B99-29DB-407D-9AD5-FB50089737C7}"/>
    <cellStyle name="Millares 657 3 2 3 2 3" xfId="13635" xr:uid="{961F6685-2CEF-4C37-BE6A-C03A5DF3ACC6}"/>
    <cellStyle name="Millares 657 3 2 3 2 3 2" xfId="36529" xr:uid="{E23B35D4-8332-4847-83A3-A639F9EB38BC}"/>
    <cellStyle name="Millares 657 3 2 3 2 4" xfId="25088" xr:uid="{B4C9358E-6ACC-446E-AB70-801FD4745437}"/>
    <cellStyle name="Millares 657 3 2 3 2 5" xfId="47971" xr:uid="{5D97959D-B300-430B-BBEE-71F7AD3BA798}"/>
    <cellStyle name="Millares 657 3 2 3 3" xfId="4021" xr:uid="{2EA16233-E1EE-4E07-B492-7A42FA265F76}"/>
    <cellStyle name="Millares 657 3 2 3 3 2" xfId="8264" xr:uid="{78308F96-7FDA-479A-86CF-68980F7ED891}"/>
    <cellStyle name="Millares 657 3 2 3 3 2 2" xfId="19716" xr:uid="{20F655F1-FB7B-4234-AA18-0A282020110E}"/>
    <cellStyle name="Millares 657 3 2 3 3 2 2 2" xfId="42610" xr:uid="{6E19F97E-A049-4CFD-BE1C-CF713269D875}"/>
    <cellStyle name="Millares 657 3 2 3 3 2 3" xfId="31169" xr:uid="{0B883B54-04E0-45B6-9229-2D6A9D8948E5}"/>
    <cellStyle name="Millares 657 3 2 3 3 2 4" xfId="54051" xr:uid="{9FF5D110-20AB-4D21-903A-B18E83CDF054}"/>
    <cellStyle name="Millares 657 3 2 3 3 3" xfId="15474" xr:uid="{67E8C71B-0B9B-4AFA-B5CB-F00B4EC9A4C9}"/>
    <cellStyle name="Millares 657 3 2 3 3 3 2" xfId="38368" xr:uid="{F81A2E42-AA9C-4950-AA51-429E50E2B04F}"/>
    <cellStyle name="Millares 657 3 2 3 3 4" xfId="26927" xr:uid="{496A5228-D6EB-41D5-A9F9-8D1252557E9D}"/>
    <cellStyle name="Millares 657 3 2 3 3 5" xfId="49809" xr:uid="{392E3203-2C95-4D06-AF99-81F61BA86CB3}"/>
    <cellStyle name="Millares 657 3 2 3 4" xfId="5108" xr:uid="{B470EBF5-F3A4-4194-9DF9-FCCC164048FE}"/>
    <cellStyle name="Millares 657 3 2 3 4 2" xfId="16560" xr:uid="{B45DB663-8AEA-4931-A554-DA64EBBFB38F}"/>
    <cellStyle name="Millares 657 3 2 3 4 2 2" xfId="39454" xr:uid="{568F0BFD-F606-44E2-BA45-50DF760BABC9}"/>
    <cellStyle name="Millares 657 3 2 3 4 3" xfId="28013" xr:uid="{C7689253-165C-43BB-BABB-935622EF56CA}"/>
    <cellStyle name="Millares 657 3 2 3 4 4" xfId="50895" xr:uid="{B5E0EF79-45BB-421D-802D-F63A916B4767}"/>
    <cellStyle name="Millares 657 3 2 3 5" xfId="10169" xr:uid="{42451C53-BA41-48AE-AAFB-88E29EADEB3A}"/>
    <cellStyle name="Millares 657 3 2 3 5 2" xfId="21612" xr:uid="{1E51690C-6B20-4023-8C66-8F62BE89B185}"/>
    <cellStyle name="Millares 657 3 2 3 5 2 2" xfId="44506" xr:uid="{6C06454E-0D10-4396-A616-AC969F5FA1CE}"/>
    <cellStyle name="Millares 657 3 2 3 5 3" xfId="33065" xr:uid="{28B2FD8D-F167-4442-BCDA-30CA81587F43}"/>
    <cellStyle name="Millares 657 3 2 3 6" xfId="11253" xr:uid="{B40EFDDC-C544-4227-B9BB-1E3AEFB900A0}"/>
    <cellStyle name="Millares 657 3 2 3 6 2" xfId="22696" xr:uid="{C4F48B5D-2650-4DCF-8ABB-3868245C8524}"/>
    <cellStyle name="Millares 657 3 2 3 6 2 2" xfId="45590" xr:uid="{E80CB523-86AE-477C-BE6D-0457253DB1AA}"/>
    <cellStyle name="Millares 657 3 2 3 6 3" xfId="34149" xr:uid="{F4C48775-CA49-426C-AB54-899857D4ABAA}"/>
    <cellStyle name="Millares 657 3 2 3 7" xfId="12318" xr:uid="{F9A07385-5299-4DC2-8A9E-98703759849D}"/>
    <cellStyle name="Millares 657 3 2 3 7 2" xfId="35212" xr:uid="{D306F2A3-4929-45C5-B214-DB9D3FEB95F5}"/>
    <cellStyle name="Millares 657 3 2 3 8" xfId="23771" xr:uid="{57A3B698-7DF7-4FD7-8386-04FA62F821B7}"/>
    <cellStyle name="Millares 657 3 2 3 9" xfId="46654" xr:uid="{A4698BA5-C14A-46D3-A6AD-6CD2188BB906}"/>
    <cellStyle name="Millares 657 3 2 4" xfId="1388" xr:uid="{1A26A4C1-1C19-444D-89B7-5737804DE0FA}"/>
    <cellStyle name="Millares 657 3 2 4 2" xfId="2705" xr:uid="{922E3263-0755-46D7-AE7D-30D3CDABB923}"/>
    <cellStyle name="Millares 657 3 2 4 2 2" xfId="6953" xr:uid="{94411A55-D302-44E8-9847-395B81CE6FA6}"/>
    <cellStyle name="Millares 657 3 2 4 2 2 2" xfId="18405" xr:uid="{718912E5-B357-4FB5-934E-9F6C1F877A00}"/>
    <cellStyle name="Millares 657 3 2 4 2 2 2 2" xfId="41299" xr:uid="{FC7E7081-7A8D-42F9-A522-AC92AA812491}"/>
    <cellStyle name="Millares 657 3 2 4 2 2 3" xfId="29858" xr:uid="{A0722747-F371-4A5F-A989-FF3F795FDC73}"/>
    <cellStyle name="Millares 657 3 2 4 2 2 4" xfId="52740" xr:uid="{74A8B4B8-5E49-40F6-A008-93345CD63551}"/>
    <cellStyle name="Millares 657 3 2 4 2 3" xfId="14163" xr:uid="{04CCDE5B-83A4-40ED-9B7C-039D2B305CA4}"/>
    <cellStyle name="Millares 657 3 2 4 2 3 2" xfId="37057" xr:uid="{82289B1A-522C-45F0-8125-7E97F0E09A35}"/>
    <cellStyle name="Millares 657 3 2 4 2 4" xfId="25616" xr:uid="{A1F1BC3F-3AF6-416A-93C2-A9695B0E8447}"/>
    <cellStyle name="Millares 657 3 2 4 2 5" xfId="48499" xr:uid="{4BE0ECD2-A7B2-4418-B024-A3439CE86ABB}"/>
    <cellStyle name="Millares 657 3 2 4 3" xfId="5636" xr:uid="{7611E847-E7E6-4CF6-85A1-13E16AB38801}"/>
    <cellStyle name="Millares 657 3 2 4 3 2" xfId="17088" xr:uid="{91D81109-4F74-4A09-9241-028F69C7BA19}"/>
    <cellStyle name="Millares 657 3 2 4 3 2 2" xfId="39982" xr:uid="{4F97C444-18C2-4E11-B87C-FA817B89B4B0}"/>
    <cellStyle name="Millares 657 3 2 4 3 3" xfId="28541" xr:uid="{39F46479-E84E-464D-9498-3365B2618B6A}"/>
    <cellStyle name="Millares 657 3 2 4 3 4" xfId="51423" xr:uid="{DCE8243F-677B-43A9-A020-C7801CBC5DF5}"/>
    <cellStyle name="Millares 657 3 2 4 4" xfId="12846" xr:uid="{A3DA1EB4-E676-4541-BCEB-1EC1CBDBB777}"/>
    <cellStyle name="Millares 657 3 2 4 4 2" xfId="35740" xr:uid="{19A95B70-BE66-4112-B24E-D989EA846B03}"/>
    <cellStyle name="Millares 657 3 2 4 5" xfId="24299" xr:uid="{570B2089-8F58-47F6-BF3A-57E39ABE6DA6}"/>
    <cellStyle name="Millares 657 3 2 4 6" xfId="47182" xr:uid="{E37AAA7C-E304-441A-B513-D5A04AE1F1D5}"/>
    <cellStyle name="Millares 657 3 2 5" xfId="1650" xr:uid="{308DED6E-94EC-418A-9CE5-AEAB8E584713}"/>
    <cellStyle name="Millares 657 3 2 5 2" xfId="5898" xr:uid="{B14A8066-FB26-4D8B-B808-B7155D1FD1AA}"/>
    <cellStyle name="Millares 657 3 2 5 2 2" xfId="17350" xr:uid="{4DC39925-96B0-4767-91C5-F2E229F9C628}"/>
    <cellStyle name="Millares 657 3 2 5 2 2 2" xfId="40244" xr:uid="{8EE1DA8C-BD0A-4F8B-A628-2CBE88B81E3F}"/>
    <cellStyle name="Millares 657 3 2 5 2 3" xfId="28803" xr:uid="{0885AF6F-9907-4B0F-ABDB-6EDD982BC418}"/>
    <cellStyle name="Millares 657 3 2 5 2 4" xfId="51685" xr:uid="{38CC922B-822B-45A5-884B-93BB079A3CA8}"/>
    <cellStyle name="Millares 657 3 2 5 3" xfId="13108" xr:uid="{1B039418-AEF8-4F45-8311-C45428C823CF}"/>
    <cellStyle name="Millares 657 3 2 5 3 2" xfId="36002" xr:uid="{8CAE5E15-8668-4497-A032-FF159AA45DF8}"/>
    <cellStyle name="Millares 657 3 2 5 4" xfId="24561" xr:uid="{EF6D0847-43FA-41F6-9556-111AA7FA5C73}"/>
    <cellStyle name="Millares 657 3 2 5 5" xfId="47444" xr:uid="{0ECDA7ED-8E7A-4C67-9C55-F1A9447FF79A}"/>
    <cellStyle name="Millares 657 3 2 6" xfId="2973" xr:uid="{7729772F-5D48-4400-954A-A4D523CB8447}"/>
    <cellStyle name="Millares 657 3 2 6 2" xfId="7216" xr:uid="{C1039C61-6870-415B-876C-F5540A6C45F5}"/>
    <cellStyle name="Millares 657 3 2 6 2 2" xfId="18668" xr:uid="{3ADAFAE6-4B9D-4BD5-8AC9-1B79DEA5B3D7}"/>
    <cellStyle name="Millares 657 3 2 6 2 2 2" xfId="41562" xr:uid="{0A0F1A7A-0929-4799-9CD2-EA6A3EDA89B6}"/>
    <cellStyle name="Millares 657 3 2 6 2 3" xfId="30121" xr:uid="{D313A947-2591-4864-93A3-54FA8B147F4B}"/>
    <cellStyle name="Millares 657 3 2 6 2 4" xfId="53003" xr:uid="{7D9FB862-C60C-4462-AC68-EB77E73FF79F}"/>
    <cellStyle name="Millares 657 3 2 6 3" xfId="14426" xr:uid="{2AD9C002-97AF-4202-B630-5BD85D247FDF}"/>
    <cellStyle name="Millares 657 3 2 6 3 2" xfId="37320" xr:uid="{BED919BC-2243-4233-8D06-6FD08B1BB55B}"/>
    <cellStyle name="Millares 657 3 2 6 4" xfId="25879" xr:uid="{BF31F9B0-3FD4-4F35-9F56-306C0C1BE84A}"/>
    <cellStyle name="Millares 657 3 2 6 5" xfId="48761" xr:uid="{4CEE49BA-2C49-4070-A482-57E286CEE709}"/>
    <cellStyle name="Millares 657 3 2 7" xfId="3233" xr:uid="{3BF2DB73-37B6-4ABD-8883-306D026F341D}"/>
    <cellStyle name="Millares 657 3 2 7 2" xfId="7476" xr:uid="{BAD10443-A1AB-41EC-830C-4E0A3AD9FF40}"/>
    <cellStyle name="Millares 657 3 2 7 2 2" xfId="18928" xr:uid="{6EB454F4-68EE-446F-8572-A47D828860D6}"/>
    <cellStyle name="Millares 657 3 2 7 2 2 2" xfId="41822" xr:uid="{9299D966-A0E1-4062-B259-50C57C3D73F3}"/>
    <cellStyle name="Millares 657 3 2 7 2 3" xfId="30381" xr:uid="{96A84CB4-364D-4E0E-AFE3-F0378C50D96B}"/>
    <cellStyle name="Millares 657 3 2 7 2 4" xfId="53263" xr:uid="{978CBD6F-F27A-4209-907A-24D256585087}"/>
    <cellStyle name="Millares 657 3 2 7 3" xfId="14686" xr:uid="{2FF2B4F9-1DFB-44CC-A0A2-1CC6EEB9EE29}"/>
    <cellStyle name="Millares 657 3 2 7 3 2" xfId="37580" xr:uid="{E1F25153-DD5C-40E5-AB94-063D8DD0A1C3}"/>
    <cellStyle name="Millares 657 3 2 7 4" xfId="26139" xr:uid="{760D7840-57EB-4511-B246-575E11B1F125}"/>
    <cellStyle name="Millares 657 3 2 7 5" xfId="49021" xr:uid="{C3A4A24A-3FD4-48D3-BE96-41ADF3371F59}"/>
    <cellStyle name="Millares 657 3 2 8" xfId="3494" xr:uid="{FD01DF67-55E0-4A44-9D51-CD46CE120A00}"/>
    <cellStyle name="Millares 657 3 2 8 2" xfId="7737" xr:uid="{27F2228D-E41F-45DA-BEE4-8AB3D4A456F2}"/>
    <cellStyle name="Millares 657 3 2 8 2 2" xfId="19189" xr:uid="{BF888579-9E9C-4BEB-A983-8B486DADC427}"/>
    <cellStyle name="Millares 657 3 2 8 2 2 2" xfId="42083" xr:uid="{8D86FF2E-238F-4FF2-BDBF-6DD3A536631E}"/>
    <cellStyle name="Millares 657 3 2 8 2 3" xfId="30642" xr:uid="{5894288E-6783-44D2-A586-6EF5F867A8F7}"/>
    <cellStyle name="Millares 657 3 2 8 2 4" xfId="53524" xr:uid="{F5EC9605-43DB-49B8-8C93-8B3F537CD76F}"/>
    <cellStyle name="Millares 657 3 2 8 3" xfId="14947" xr:uid="{8E777901-2E77-453A-8D19-F9761F904ABB}"/>
    <cellStyle name="Millares 657 3 2 8 3 2" xfId="37841" xr:uid="{14CBBCD3-59E8-44C9-BFFA-7E7CE6318117}"/>
    <cellStyle name="Millares 657 3 2 8 4" xfId="26400" xr:uid="{86CD44D2-8233-4F43-B38A-5AC8AF7E19F2}"/>
    <cellStyle name="Millares 657 3 2 8 5" xfId="49282" xr:uid="{92C501CF-8D27-46CB-A77D-CE83C78FF26A}"/>
    <cellStyle name="Millares 657 3 2 9" xfId="4562" xr:uid="{9726C248-4BE6-46D2-9343-E0A8792E5ED8}"/>
    <cellStyle name="Millares 657 3 2 9 2" xfId="16014" xr:uid="{62501B30-ED34-4BA3-8998-D7FC58694FF2}"/>
    <cellStyle name="Millares 657 3 2 9 2 2" xfId="38908" xr:uid="{F7384209-1CB9-499B-9667-F33DA8B6DF4B}"/>
    <cellStyle name="Millares 657 3 2 9 3" xfId="27467" xr:uid="{D7DBE2A4-00EE-4FD0-BE37-708CA7720EC9}"/>
    <cellStyle name="Millares 657 3 2 9 4" xfId="50349" xr:uid="{CA8C08F1-E499-4A5D-BDE4-8B0BC0DA657F}"/>
    <cellStyle name="Millares 657 3 3" xfId="479" xr:uid="{F8D03BE2-CE95-45F6-BA0C-C4E49B0B49A1}"/>
    <cellStyle name="Millares 657 3 3 10" xfId="46274" xr:uid="{15C7A147-5A18-47DD-A9FB-21E46B59D6D2}"/>
    <cellStyle name="Millares 657 3 3 2" xfId="1007" xr:uid="{023B98C5-B593-43FC-B4BD-86951090D5B0}"/>
    <cellStyle name="Millares 657 3 3 2 2" xfId="2324" xr:uid="{0684A82B-0F27-4783-B7B9-15314C29A0EC}"/>
    <cellStyle name="Millares 657 3 3 2 2 2" xfId="6572" xr:uid="{6F511E7B-7925-464D-8486-DB0DB5BDD798}"/>
    <cellStyle name="Millares 657 3 3 2 2 2 2" xfId="18024" xr:uid="{F7C1A072-10D4-4F2E-8BB9-9EF6A52ACBDD}"/>
    <cellStyle name="Millares 657 3 3 2 2 2 2 2" xfId="40918" xr:uid="{5F0CB899-EA5E-43AE-AB6E-B5A470FA8538}"/>
    <cellStyle name="Millares 657 3 3 2 2 2 3" xfId="29477" xr:uid="{7874C150-832A-4EA0-BAF1-4C10C5400691}"/>
    <cellStyle name="Millares 657 3 3 2 2 2 4" xfId="52359" xr:uid="{1F8AB544-1634-402C-B707-3B0471D975A4}"/>
    <cellStyle name="Millares 657 3 3 2 2 3" xfId="13782" xr:uid="{5C2432E1-1F95-432D-9A35-0ACE48385CF9}"/>
    <cellStyle name="Millares 657 3 3 2 2 3 2" xfId="36676" xr:uid="{865D816C-0F36-464B-B817-B391FC0DC12D}"/>
    <cellStyle name="Millares 657 3 3 2 2 4" xfId="25235" xr:uid="{ED97AA14-24A7-4ED7-8818-40DDD0AEE9FE}"/>
    <cellStyle name="Millares 657 3 3 2 2 5" xfId="48118" xr:uid="{FCAA2551-0170-49E7-A671-5154A5B0E858}"/>
    <cellStyle name="Millares 657 3 3 2 3" xfId="4168" xr:uid="{A207CC8C-D850-4BBD-9D05-5F189023BF6F}"/>
    <cellStyle name="Millares 657 3 3 2 3 2" xfId="8411" xr:uid="{A671048F-BEA4-4529-877A-378FD43E7F8C}"/>
    <cellStyle name="Millares 657 3 3 2 3 2 2" xfId="19863" xr:uid="{B35596EE-708C-4F2C-A3BD-B1FD55D23296}"/>
    <cellStyle name="Millares 657 3 3 2 3 2 2 2" xfId="42757" xr:uid="{65CDA2EE-5156-44D4-861F-EF399E61399D}"/>
    <cellStyle name="Millares 657 3 3 2 3 2 3" xfId="31316" xr:uid="{59296E67-F1CE-49D4-B74B-5D4C7BB35BFB}"/>
    <cellStyle name="Millares 657 3 3 2 3 2 4" xfId="54198" xr:uid="{BE82F949-7253-42DF-8052-5A0C7F7784EA}"/>
    <cellStyle name="Millares 657 3 3 2 3 3" xfId="15621" xr:uid="{159FD795-44A7-4CE9-B596-B216E98198C4}"/>
    <cellStyle name="Millares 657 3 3 2 3 3 2" xfId="38515" xr:uid="{F68D18D7-46FA-464F-A61A-FBCA2B428D8E}"/>
    <cellStyle name="Millares 657 3 3 2 3 4" xfId="27074" xr:uid="{222DD370-71E6-49A0-8E35-82D73E9D810E}"/>
    <cellStyle name="Millares 657 3 3 2 3 5" xfId="49956" xr:uid="{F6061AA5-72A3-4A0C-BFC2-344C6EA9803F}"/>
    <cellStyle name="Millares 657 3 3 2 4" xfId="5255" xr:uid="{355970AA-5EB6-4FA2-A2D1-9D588713CD95}"/>
    <cellStyle name="Millares 657 3 3 2 4 2" xfId="16707" xr:uid="{FFF6BC94-34FD-45AD-AD3D-588300C00873}"/>
    <cellStyle name="Millares 657 3 3 2 4 2 2" xfId="39601" xr:uid="{BA591FDF-295F-420F-AF8B-57653807C3DD}"/>
    <cellStyle name="Millares 657 3 3 2 4 3" xfId="28160" xr:uid="{A8F69677-7243-457B-970B-87FB944C6221}"/>
    <cellStyle name="Millares 657 3 3 2 4 4" xfId="51042" xr:uid="{CB1421EE-B240-4E33-9E7D-D67759074D88}"/>
    <cellStyle name="Millares 657 3 3 2 5" xfId="10316" xr:uid="{D1D7053E-29CA-4325-9CC5-01A78E71CFC2}"/>
    <cellStyle name="Millares 657 3 3 2 5 2" xfId="21759" xr:uid="{85886DED-1AC4-434B-BB29-9CC7650834FF}"/>
    <cellStyle name="Millares 657 3 3 2 5 2 2" xfId="44653" xr:uid="{3F83D35A-8D12-48C2-8F30-AA3A33D4BD1C}"/>
    <cellStyle name="Millares 657 3 3 2 5 3" xfId="33212" xr:uid="{8F58084F-5536-4BD3-A5A6-71482C8E1153}"/>
    <cellStyle name="Millares 657 3 3 2 6" xfId="11400" xr:uid="{B80F108B-826E-44E3-92D7-04D798F8401A}"/>
    <cellStyle name="Millares 657 3 3 2 6 2" xfId="22843" xr:uid="{484139D4-B5C9-497C-AFC7-B6516DA166A5}"/>
    <cellStyle name="Millares 657 3 3 2 6 2 2" xfId="45737" xr:uid="{C052C175-75A8-42D1-956F-EBF3A428D472}"/>
    <cellStyle name="Millares 657 3 3 2 6 3" xfId="34296" xr:uid="{02BF40FF-BE90-445D-9B53-48EA99251543}"/>
    <cellStyle name="Millares 657 3 3 2 7" xfId="12465" xr:uid="{01205966-5CEE-4A40-83A6-F3D0B0698AA6}"/>
    <cellStyle name="Millares 657 3 3 2 7 2" xfId="35359" xr:uid="{9B5C5F02-8B2A-4798-AF42-3DE09114FB3C}"/>
    <cellStyle name="Millares 657 3 3 2 8" xfId="23918" xr:uid="{BB46382A-F478-43F3-80C0-4DA53C9EB3F7}"/>
    <cellStyle name="Millares 657 3 3 2 9" xfId="46801" xr:uid="{66D6230B-BD98-457D-9FDF-A584C536FA78}"/>
    <cellStyle name="Millares 657 3 3 3" xfId="1797" xr:uid="{921D8528-E7EA-46DD-86D7-200E6921392C}"/>
    <cellStyle name="Millares 657 3 3 3 2" xfId="6045" xr:uid="{3A32D824-D401-45D2-B69E-24EC163A98DE}"/>
    <cellStyle name="Millares 657 3 3 3 2 2" xfId="17497" xr:uid="{06E4B43E-2E54-4F92-AE52-30F8958D5C32}"/>
    <cellStyle name="Millares 657 3 3 3 2 2 2" xfId="40391" xr:uid="{6F012D72-A751-4B09-8EA5-E35323CB980D}"/>
    <cellStyle name="Millares 657 3 3 3 2 3" xfId="28950" xr:uid="{5F92013A-47CD-4838-B5F6-D084A62EE9F6}"/>
    <cellStyle name="Millares 657 3 3 3 2 4" xfId="51832" xr:uid="{61B93F3F-67B3-498A-A6F1-33E3C592B6DF}"/>
    <cellStyle name="Millares 657 3 3 3 3" xfId="13255" xr:uid="{16429274-8865-41E2-B140-0E7A3F3982D0}"/>
    <cellStyle name="Millares 657 3 3 3 3 2" xfId="36149" xr:uid="{2BFFE186-4665-4F11-A2D3-A9D7826E2BD8}"/>
    <cellStyle name="Millares 657 3 3 3 4" xfId="24708" xr:uid="{68D00DBC-A9A4-4F57-8652-76E8F66B4069}"/>
    <cellStyle name="Millares 657 3 3 3 5" xfId="47591" xr:uid="{79A654E0-5328-49C3-B97A-44300CA80E35}"/>
    <cellStyle name="Millares 657 3 3 4" xfId="3641" xr:uid="{14BDDC52-3F5B-42B2-B81C-307FC866D85E}"/>
    <cellStyle name="Millares 657 3 3 4 2" xfId="7884" xr:uid="{61758C62-41C6-455A-99FA-7AF22AA8F5AE}"/>
    <cellStyle name="Millares 657 3 3 4 2 2" xfId="19336" xr:uid="{6B5C89C1-A6F3-4E08-8B29-F97C92A02ABC}"/>
    <cellStyle name="Millares 657 3 3 4 2 2 2" xfId="42230" xr:uid="{09840C34-3505-448A-8E5D-EC7A28D416D8}"/>
    <cellStyle name="Millares 657 3 3 4 2 3" xfId="30789" xr:uid="{97E5B3AE-B5B8-4EF6-8158-68928E1395B4}"/>
    <cellStyle name="Millares 657 3 3 4 2 4" xfId="53671" xr:uid="{E607DA85-4866-4D55-B39F-87B441763E3A}"/>
    <cellStyle name="Millares 657 3 3 4 3" xfId="15094" xr:uid="{109DBF1D-12C3-4682-B710-6E82AE4F5259}"/>
    <cellStyle name="Millares 657 3 3 4 3 2" xfId="37988" xr:uid="{2642F767-F2D3-4DA3-8381-D3C542165B8F}"/>
    <cellStyle name="Millares 657 3 3 4 4" xfId="26547" xr:uid="{C09C0F27-8507-43CD-9EBC-5B6AEC81869D}"/>
    <cellStyle name="Millares 657 3 3 4 5" xfId="49429" xr:uid="{6F921F5A-4A06-4A9E-81B2-E2ABCD145A04}"/>
    <cellStyle name="Millares 657 3 3 5" xfId="4728" xr:uid="{7B231739-3266-4313-975B-2068C808F880}"/>
    <cellStyle name="Millares 657 3 3 5 2" xfId="16180" xr:uid="{50121CFE-E943-4F97-9D3D-6FEB252969F9}"/>
    <cellStyle name="Millares 657 3 3 5 2 2" xfId="39074" xr:uid="{DABFF632-5756-4C6A-8FF3-7CF2D389A13E}"/>
    <cellStyle name="Millares 657 3 3 5 3" xfId="27633" xr:uid="{3213EA08-3ED5-4FE8-9357-5CD561F9A059}"/>
    <cellStyle name="Millares 657 3 3 5 4" xfId="50515" xr:uid="{B61771FB-784E-44BE-BA99-117AFCBBE67E}"/>
    <cellStyle name="Millares 657 3 3 6" xfId="9789" xr:uid="{17D4CB7C-2923-4325-A95D-DF7F7FF1377C}"/>
    <cellStyle name="Millares 657 3 3 6 2" xfId="21232" xr:uid="{2A70CB7B-7A57-44DF-A19A-871250DD68DA}"/>
    <cellStyle name="Millares 657 3 3 6 2 2" xfId="44126" xr:uid="{1361D67E-0871-4C2F-9B2A-A10710A84723}"/>
    <cellStyle name="Millares 657 3 3 6 3" xfId="32685" xr:uid="{1EF0964B-8C39-49D1-85EB-CC8B905D0882}"/>
    <cellStyle name="Millares 657 3 3 7" xfId="10873" xr:uid="{A207764C-8984-412F-9F07-88A02613B396}"/>
    <cellStyle name="Millares 657 3 3 7 2" xfId="22316" xr:uid="{F9702F89-54D3-461F-9EE6-16228F5F2497}"/>
    <cellStyle name="Millares 657 3 3 7 2 2" xfId="45210" xr:uid="{B39BBB63-EA94-4F81-8FAB-E24A745A6231}"/>
    <cellStyle name="Millares 657 3 3 7 3" xfId="33769" xr:uid="{1FFA292A-32A4-4C7D-AFD1-12294C4B580C}"/>
    <cellStyle name="Millares 657 3 3 8" xfId="11938" xr:uid="{323A21D9-96B8-4D30-865D-D614FB2DE763}"/>
    <cellStyle name="Millares 657 3 3 8 2" xfId="34832" xr:uid="{951221C5-E30F-459C-BA5C-9C8899B11FD8}"/>
    <cellStyle name="Millares 657 3 3 9" xfId="23391" xr:uid="{B84072E7-A36F-42D8-8A1F-4CB8312D62DE}"/>
    <cellStyle name="Millares 657 3 4" xfId="743" xr:uid="{34487B6E-6B94-4594-A38E-CF9D09B9C5CB}"/>
    <cellStyle name="Millares 657 3 4 2" xfId="2060" xr:uid="{42AED36E-4455-4DF0-9371-350F35EF22CC}"/>
    <cellStyle name="Millares 657 3 4 2 2" xfId="6308" xr:uid="{2BC45D71-BA82-4EE6-B09B-DD64F1B3D9FA}"/>
    <cellStyle name="Millares 657 3 4 2 2 2" xfId="17760" xr:uid="{61CA3089-B209-4355-B939-9D512E0DB358}"/>
    <cellStyle name="Millares 657 3 4 2 2 2 2" xfId="40654" xr:uid="{0F576DEB-1A91-4D1B-8F69-B8CDC8F75B80}"/>
    <cellStyle name="Millares 657 3 4 2 2 3" xfId="29213" xr:uid="{DD95AB90-052D-4997-82C1-EE66FF6980AE}"/>
    <cellStyle name="Millares 657 3 4 2 2 4" xfId="52095" xr:uid="{59A13B4A-ECCE-4F0C-BEE9-0A143709A2C2}"/>
    <cellStyle name="Millares 657 3 4 2 3" xfId="13518" xr:uid="{C82B9E0E-4852-4348-8542-29E07E850785}"/>
    <cellStyle name="Millares 657 3 4 2 3 2" xfId="36412" xr:uid="{7CB1627B-485D-4625-97FA-421E53E7368B}"/>
    <cellStyle name="Millares 657 3 4 2 4" xfId="24971" xr:uid="{CFA03807-FA6D-4CE9-9F8F-960DB7BB96A3}"/>
    <cellStyle name="Millares 657 3 4 2 5" xfId="47854" xr:uid="{270F7B9D-7C0A-449E-9F20-7F9F7ABFB6EE}"/>
    <cellStyle name="Millares 657 3 4 3" xfId="3904" xr:uid="{B4C2CEF8-3B49-491A-A627-C1A3BE3E1BEA}"/>
    <cellStyle name="Millares 657 3 4 3 2" xfId="8147" xr:uid="{9AD92629-8195-4A50-9BB0-926E118C6686}"/>
    <cellStyle name="Millares 657 3 4 3 2 2" xfId="19599" xr:uid="{EB3465F6-DBB3-4502-93C2-D777576E671E}"/>
    <cellStyle name="Millares 657 3 4 3 2 2 2" xfId="42493" xr:uid="{456AAE32-B220-4A9E-B7ED-B8A4D64BA87E}"/>
    <cellStyle name="Millares 657 3 4 3 2 3" xfId="31052" xr:uid="{257B03E5-9448-4C47-AF5E-7DBE3B8CB92F}"/>
    <cellStyle name="Millares 657 3 4 3 2 4" xfId="53934" xr:uid="{AB4B035B-AB79-4AAE-B739-5890F49D84C4}"/>
    <cellStyle name="Millares 657 3 4 3 3" xfId="15357" xr:uid="{21878F5B-ADEF-4DD8-BC4B-D39138706379}"/>
    <cellStyle name="Millares 657 3 4 3 3 2" xfId="38251" xr:uid="{5FEB0A20-BEA5-4BC4-A371-3FBB5A93E897}"/>
    <cellStyle name="Millares 657 3 4 3 4" xfId="26810" xr:uid="{BF5DFC05-AF96-4084-9CE9-01FEA1A72D8F}"/>
    <cellStyle name="Millares 657 3 4 3 5" xfId="49692" xr:uid="{E9EC9E16-B56F-40EE-A33F-A4326BD07D49}"/>
    <cellStyle name="Millares 657 3 4 4" xfId="4991" xr:uid="{6B0E2BDA-34C3-4E35-941C-7B01B738BA08}"/>
    <cellStyle name="Millares 657 3 4 4 2" xfId="16443" xr:uid="{28BA8C07-334D-44EC-A660-A352EBC1F686}"/>
    <cellStyle name="Millares 657 3 4 4 2 2" xfId="39337" xr:uid="{8944EAE6-9F46-47FC-AB32-558C9656ABF4}"/>
    <cellStyle name="Millares 657 3 4 4 3" xfId="27896" xr:uid="{C25AE6F4-AEF9-4749-83A3-D561ABD6E37D}"/>
    <cellStyle name="Millares 657 3 4 4 4" xfId="50778" xr:uid="{564EFEAE-711F-4608-A2D4-105B83A57DAB}"/>
    <cellStyle name="Millares 657 3 4 5" xfId="10052" xr:uid="{1043494D-B9E2-4879-898A-AF0CC663DD50}"/>
    <cellStyle name="Millares 657 3 4 5 2" xfId="21495" xr:uid="{C7523277-0B3F-458B-A616-FB066B5EC90F}"/>
    <cellStyle name="Millares 657 3 4 5 2 2" xfId="44389" xr:uid="{DD0451CA-A277-4605-B790-B1E4E15E24FB}"/>
    <cellStyle name="Millares 657 3 4 5 3" xfId="32948" xr:uid="{CF1CD360-4C32-459F-BA79-9C06DFD6D57F}"/>
    <cellStyle name="Millares 657 3 4 6" xfId="11136" xr:uid="{AA102CB9-5A2A-4D67-BC9E-05539B7B1794}"/>
    <cellStyle name="Millares 657 3 4 6 2" xfId="22579" xr:uid="{6D496A09-0A8C-4AEC-9E81-134667A34D87}"/>
    <cellStyle name="Millares 657 3 4 6 2 2" xfId="45473" xr:uid="{9C69D3A8-EE79-40BC-A5E5-215D52D88791}"/>
    <cellStyle name="Millares 657 3 4 6 3" xfId="34032" xr:uid="{A9A895C2-BBB3-46DE-A9E6-FEEA64670F58}"/>
    <cellStyle name="Millares 657 3 4 7" xfId="12201" xr:uid="{AFD3681D-64BD-4138-9FB8-41F203EF3217}"/>
    <cellStyle name="Millares 657 3 4 7 2" xfId="35095" xr:uid="{EDCE0D8B-5329-40D5-9F40-F5800989DEE7}"/>
    <cellStyle name="Millares 657 3 4 8" xfId="23654" xr:uid="{DC223F99-2873-47AE-8B6D-92CD9D410BC9}"/>
    <cellStyle name="Millares 657 3 4 9" xfId="46537" xr:uid="{5B6732B1-67C3-4435-9796-BA4EF95120E7}"/>
    <cellStyle name="Millares 657 3 5" xfId="1271" xr:uid="{3B878371-F429-4744-8BB1-B72D49BC7144}"/>
    <cellStyle name="Millares 657 3 5 2" xfId="2588" xr:uid="{A58F706A-228A-4C96-A9F2-A19E2C291315}"/>
    <cellStyle name="Millares 657 3 5 2 2" xfId="6836" xr:uid="{D91C3091-EB9A-460E-ABF5-AEBC009A22A6}"/>
    <cellStyle name="Millares 657 3 5 2 2 2" xfId="18288" xr:uid="{3765E1D5-52D6-4A4C-A419-7F553ED97B86}"/>
    <cellStyle name="Millares 657 3 5 2 2 2 2" xfId="41182" xr:uid="{44A2A17E-369F-4790-8021-42A9FF3B24A4}"/>
    <cellStyle name="Millares 657 3 5 2 2 3" xfId="29741" xr:uid="{054A9652-E8D5-4009-B7A7-119383214EE3}"/>
    <cellStyle name="Millares 657 3 5 2 2 4" xfId="52623" xr:uid="{2A1B1742-B991-4D2D-BE0E-C1E02EE5D279}"/>
    <cellStyle name="Millares 657 3 5 2 3" xfId="14046" xr:uid="{FEE32645-DD14-4F6A-B67C-B5C13711B60D}"/>
    <cellStyle name="Millares 657 3 5 2 3 2" xfId="36940" xr:uid="{708E9289-88EE-4660-A116-3BB8D6EB7329}"/>
    <cellStyle name="Millares 657 3 5 2 4" xfId="25499" xr:uid="{E3128AD3-5015-4221-AB54-A1462EC71E92}"/>
    <cellStyle name="Millares 657 3 5 2 5" xfId="48382" xr:uid="{B6F81375-4F16-4588-B6EE-B561860BC9F7}"/>
    <cellStyle name="Millares 657 3 5 3" xfId="5519" xr:uid="{E8EBD342-0A99-4374-929B-9AAFE123B891}"/>
    <cellStyle name="Millares 657 3 5 3 2" xfId="16971" xr:uid="{EEE1D644-474D-4D8F-8A09-7685A7AE9E20}"/>
    <cellStyle name="Millares 657 3 5 3 2 2" xfId="39865" xr:uid="{6CD58464-D855-4055-9983-66759CF626AD}"/>
    <cellStyle name="Millares 657 3 5 3 3" xfId="28424" xr:uid="{ACD18391-87EF-4347-ABB6-E363FF65F525}"/>
    <cellStyle name="Millares 657 3 5 3 4" xfId="51306" xr:uid="{A1A1AAD6-5F42-4BB9-81C9-84A51E77B4C4}"/>
    <cellStyle name="Millares 657 3 5 4" xfId="12729" xr:uid="{9D1E7C26-E68E-4AB3-BAA8-B14FFA9DD761}"/>
    <cellStyle name="Millares 657 3 5 4 2" xfId="35623" xr:uid="{20836445-E645-4048-980B-4795D225A230}"/>
    <cellStyle name="Millares 657 3 5 5" xfId="24182" xr:uid="{E8B778F1-3811-495E-A7BE-BE162BB188A5}"/>
    <cellStyle name="Millares 657 3 5 6" xfId="47065" xr:uid="{B71F73E9-6FD6-4118-9F1D-3F89F54D5750}"/>
    <cellStyle name="Millares 657 3 6" xfId="1534" xr:uid="{B974177B-DDDE-4B64-A75C-481E2EECC545}"/>
    <cellStyle name="Millares 657 3 6 2" xfId="5782" xr:uid="{44DADAAF-A27F-47AC-A199-8E7EDB290237}"/>
    <cellStyle name="Millares 657 3 6 2 2" xfId="17234" xr:uid="{4AC83892-1577-463F-826D-1E403C2A9A25}"/>
    <cellStyle name="Millares 657 3 6 2 2 2" xfId="40128" xr:uid="{59212949-932D-4577-9AB1-0002C2B61E0F}"/>
    <cellStyle name="Millares 657 3 6 2 3" xfId="28687" xr:uid="{8127778B-624A-4667-8124-A02CCEAEFA82}"/>
    <cellStyle name="Millares 657 3 6 2 4" xfId="51569" xr:uid="{2E2180E3-A833-4CCF-8967-C6D2A260D3AD}"/>
    <cellStyle name="Millares 657 3 6 3" xfId="12992" xr:uid="{3CF1EEEB-5728-41DB-8113-015A06C6F46D}"/>
    <cellStyle name="Millares 657 3 6 3 2" xfId="35886" xr:uid="{2E40376A-7350-48A9-BFE4-55429348BD60}"/>
    <cellStyle name="Millares 657 3 6 4" xfId="24445" xr:uid="{25BF9EDF-D79D-4705-AD73-07FACFE104D1}"/>
    <cellStyle name="Millares 657 3 6 5" xfId="47328" xr:uid="{FC7C1D69-47EF-4CC9-9C7F-2A25F72D240B}"/>
    <cellStyle name="Millares 657 3 7" xfId="2856" xr:uid="{E3A90EED-0621-4C62-AF03-32633855F383}"/>
    <cellStyle name="Millares 657 3 7 2" xfId="7100" xr:uid="{0E841208-2B79-4A14-BAA6-48D74EBD59AD}"/>
    <cellStyle name="Millares 657 3 7 2 2" xfId="18552" xr:uid="{7B356111-1CDA-4C02-AC73-227ED1FFC3E1}"/>
    <cellStyle name="Millares 657 3 7 2 2 2" xfId="41446" xr:uid="{E6D3DB5D-3A56-4F31-9951-011A1E0429A7}"/>
    <cellStyle name="Millares 657 3 7 2 3" xfId="30005" xr:uid="{2C28DD9D-EFFB-4394-801C-FC494A5DA214}"/>
    <cellStyle name="Millares 657 3 7 2 4" xfId="52887" xr:uid="{25CB1A49-540B-4F2D-94FB-F464611E234B}"/>
    <cellStyle name="Millares 657 3 7 3" xfId="14310" xr:uid="{E1A153D6-CBEA-41ED-8789-2D3A12A9F75C}"/>
    <cellStyle name="Millares 657 3 7 3 2" xfId="37204" xr:uid="{BAE68FE7-6F7C-43A1-AA68-51A398B78A55}"/>
    <cellStyle name="Millares 657 3 7 4" xfId="25763" xr:uid="{DCFCF7F1-0295-4C12-9F0C-AF656C5CDF4C}"/>
    <cellStyle name="Millares 657 3 7 5" xfId="48645" xr:uid="{B688713E-C971-440A-85D9-97E76118D8E8}"/>
    <cellStyle name="Millares 657 3 8" xfId="3116" xr:uid="{F1E013B0-E55F-421F-A703-9255D9D9CD2B}"/>
    <cellStyle name="Millares 657 3 8 2" xfId="7359" xr:uid="{CE17D5C1-429A-4F74-B393-68B5F01630D5}"/>
    <cellStyle name="Millares 657 3 8 2 2" xfId="18811" xr:uid="{EC6C595D-D833-4A41-997C-4FC0FB509ACB}"/>
    <cellStyle name="Millares 657 3 8 2 2 2" xfId="41705" xr:uid="{DCFA6780-91EE-45EE-8716-5A83912BBED0}"/>
    <cellStyle name="Millares 657 3 8 2 3" xfId="30264" xr:uid="{F1906807-492C-417F-A0F8-39A4ACBA62E6}"/>
    <cellStyle name="Millares 657 3 8 2 4" xfId="53146" xr:uid="{BBA6CAAD-ABC2-4642-BCC8-C501A8D126C7}"/>
    <cellStyle name="Millares 657 3 8 3" xfId="14569" xr:uid="{7381DF26-7C8D-4CC7-98D7-71753B4843B0}"/>
    <cellStyle name="Millares 657 3 8 3 2" xfId="37463" xr:uid="{17F73AC7-323C-4C89-B11D-88511C7D6681}"/>
    <cellStyle name="Millares 657 3 8 4" xfId="26022" xr:uid="{C99DE3BD-FE46-4E32-A6F8-7707F156352C}"/>
    <cellStyle name="Millares 657 3 8 5" xfId="48904" xr:uid="{7D68DD3F-E231-4C3A-B692-A32C85B0AB91}"/>
    <cellStyle name="Millares 657 3 9" xfId="3378" xr:uid="{D6056F96-0391-40B3-B706-2ABDF457E7DE}"/>
    <cellStyle name="Millares 657 3 9 2" xfId="7621" xr:uid="{AFECBD72-C7FB-4ABB-835A-347F61123C56}"/>
    <cellStyle name="Millares 657 3 9 2 2" xfId="19073" xr:uid="{A528D27E-6154-472A-97A2-C0D2EC41C2A3}"/>
    <cellStyle name="Millares 657 3 9 2 2 2" xfId="41967" xr:uid="{3724C825-D949-4E27-A544-07BF9E3E6025}"/>
    <cellStyle name="Millares 657 3 9 2 3" xfId="30526" xr:uid="{D07EEADA-62BC-4812-A854-86B948F79556}"/>
    <cellStyle name="Millares 657 3 9 2 4" xfId="53408" xr:uid="{6D49F372-1650-43BB-943E-BAD3E776A815}"/>
    <cellStyle name="Millares 657 3 9 3" xfId="14831" xr:uid="{03EC50C9-8552-423A-BA10-18A99A7626A0}"/>
    <cellStyle name="Millares 657 3 9 3 2" xfId="37725" xr:uid="{D7D9BEEC-DD0A-4827-9C6A-7FFC7287B6EE}"/>
    <cellStyle name="Millares 657 3 9 4" xfId="26284" xr:uid="{A4B33782-A72C-46E2-B844-E9D9DDEDC3A4}"/>
    <cellStyle name="Millares 657 3 9 5" xfId="49166" xr:uid="{4C2D9CF9-B0F5-4D70-935B-021D9713BA96}"/>
    <cellStyle name="Millares 657 4" xfId="252" xr:uid="{3D7FE152-AE4B-4B6A-9B49-08417E03B9E4}"/>
    <cellStyle name="Millares 657 4 10" xfId="4486" xr:uid="{B79ECCDF-DA73-49EE-A479-52E1132AA9A6}"/>
    <cellStyle name="Millares 657 4 10 2" xfId="15938" xr:uid="{7AB53298-A3A6-4379-9A71-D7EEBA544637}"/>
    <cellStyle name="Millares 657 4 10 2 2" xfId="38832" xr:uid="{A58C4E7D-53D0-4CB2-BE73-4A95E3403C05}"/>
    <cellStyle name="Millares 657 4 10 3" xfId="27391" xr:uid="{71477851-88F3-42D1-AA57-4E360B71CA12}"/>
    <cellStyle name="Millares 657 4 10 4" xfId="50273" xr:uid="{A89CC4C3-2CC1-4B6F-83D8-EF621C0D5ACA}"/>
    <cellStyle name="Millares 657 4 11" xfId="8766" xr:uid="{D0A1E601-7ECE-4159-8344-9F39746DF45C}"/>
    <cellStyle name="Millares 657 4 11 2" xfId="20210" xr:uid="{8EC277AA-7697-4D79-8089-C29E31113558}"/>
    <cellStyle name="Millares 657 4 11 2 2" xfId="43104" xr:uid="{963BBA3B-5FAB-4474-A125-458E1EA25713}"/>
    <cellStyle name="Millares 657 4 11 3" xfId="31663" xr:uid="{011E5857-990E-446C-8F67-9346BD78E22D}"/>
    <cellStyle name="Millares 657 4 11 4" xfId="54545" xr:uid="{32B9DCA8-4C61-47D2-A46E-7AFAD4993735}"/>
    <cellStyle name="Millares 657 4 12" xfId="9028" xr:uid="{EAA7F6AB-9F65-441F-8EAE-190579B6147B}"/>
    <cellStyle name="Millares 657 4 12 2" xfId="20472" xr:uid="{7CD3F491-2C84-44BD-B275-8233F1ADCEEF}"/>
    <cellStyle name="Millares 657 4 12 2 2" xfId="43366" xr:uid="{6AC0B7CD-0CDB-408F-864C-F071D9A4D9D8}"/>
    <cellStyle name="Millares 657 4 12 3" xfId="31925" xr:uid="{FA0AE088-9A8A-47B0-9F1F-A2B30161288C}"/>
    <cellStyle name="Millares 657 4 12 4" xfId="54807" xr:uid="{25A22143-5E08-4237-806B-1A53D82E304D}"/>
    <cellStyle name="Millares 657 4 13" xfId="9295" xr:uid="{E260DA6E-EC17-48D9-BC27-908768D20CDE}"/>
    <cellStyle name="Millares 657 4 13 2" xfId="20739" xr:uid="{77971277-CBF7-4F1E-8C3F-7DF6D126BFDC}"/>
    <cellStyle name="Millares 657 4 13 2 2" xfId="43633" xr:uid="{F816B875-5A23-417F-8557-D59ED236A982}"/>
    <cellStyle name="Millares 657 4 13 3" xfId="32192" xr:uid="{505C3612-7F61-4992-88B9-FE427FDEB831}"/>
    <cellStyle name="Millares 657 4 13 4" xfId="55074" xr:uid="{62F5EA3F-6586-496D-8C4B-873F01340540}"/>
    <cellStyle name="Millares 657 4 14" xfId="9567" xr:uid="{876D7C85-7B05-433C-AEFF-09FB40F60387}"/>
    <cellStyle name="Millares 657 4 14 2" xfId="21010" xr:uid="{33DB7558-36D7-4F41-A571-BD1ABD40D8BA}"/>
    <cellStyle name="Millares 657 4 14 2 2" xfId="43904" xr:uid="{FDD9B895-94EE-4213-A66A-F2C596B4FD21}"/>
    <cellStyle name="Millares 657 4 14 3" xfId="32463" xr:uid="{E2227BEE-0C9F-49E8-AC86-D317CACD5807}"/>
    <cellStyle name="Millares 657 4 15" xfId="10651" xr:uid="{1B02A0F4-68B7-4CEB-83C9-822CAB2867A2}"/>
    <cellStyle name="Millares 657 4 15 2" xfId="22094" xr:uid="{7ED97B18-D4B5-4A57-B703-742A9E8DA20B}"/>
    <cellStyle name="Millares 657 4 15 2 2" xfId="44988" xr:uid="{5C6AF242-46F0-4A51-BC7A-5DF18CF71DC0}"/>
    <cellStyle name="Millares 657 4 15 3" xfId="33547" xr:uid="{9A1FF4FD-57BF-41CB-9E65-8D20B9642FE3}"/>
    <cellStyle name="Millares 657 4 16" xfId="11716" xr:uid="{A4359FA1-E819-4EAB-80D1-B58D941D166B}"/>
    <cellStyle name="Millares 657 4 16 2" xfId="34610" xr:uid="{8CB5DF64-5DFF-4B03-9843-CB65C54A0DDC}"/>
    <cellStyle name="Millares 657 4 17" xfId="23169" xr:uid="{F572AA55-473F-4179-A2F3-25FCF2142594}"/>
    <cellStyle name="Millares 657 4 18" xfId="46052" xr:uid="{EFC3AD9D-E387-4748-A9CE-8A8F705FC3AD}"/>
    <cellStyle name="Millares 657 4 2" xfId="373" xr:uid="{7E498287-65BF-4949-AC7A-023C9BF0D59C}"/>
    <cellStyle name="Millares 657 4 2 10" xfId="8882" xr:uid="{5A6D9E82-6BED-4F14-8097-655A4A8A2CCC}"/>
    <cellStyle name="Millares 657 4 2 10 2" xfId="20326" xr:uid="{CF100490-5829-4973-A35C-6995EF986663}"/>
    <cellStyle name="Millares 657 4 2 10 2 2" xfId="43220" xr:uid="{B164CE3B-1949-4559-A733-C86D67B79D2E}"/>
    <cellStyle name="Millares 657 4 2 10 3" xfId="31779" xr:uid="{29940871-4C10-4BD3-A13C-2ABC9B1CB9DF}"/>
    <cellStyle name="Millares 657 4 2 10 4" xfId="54661" xr:uid="{51ED9D9A-060C-4FE6-9FF0-813153E786FD}"/>
    <cellStyle name="Millares 657 4 2 11" xfId="9144" xr:uid="{11BC8577-28D6-4CE1-944B-E3580F808922}"/>
    <cellStyle name="Millares 657 4 2 11 2" xfId="20588" xr:uid="{210B5050-84E7-499A-9432-13FD37B769D6}"/>
    <cellStyle name="Millares 657 4 2 11 2 2" xfId="43482" xr:uid="{CEA3AF36-523E-4935-8188-15007C8DA1FA}"/>
    <cellStyle name="Millares 657 4 2 11 3" xfId="32041" xr:uid="{70C183AC-EF79-4925-AE17-85EC3583F8EA}"/>
    <cellStyle name="Millares 657 4 2 11 4" xfId="54923" xr:uid="{EB017A6C-B123-4E52-A75D-8ED8FE968ED3}"/>
    <cellStyle name="Millares 657 4 2 12" xfId="9411" xr:uid="{62B43F9B-3A2A-4FC7-A239-87CF8C43A2CC}"/>
    <cellStyle name="Millares 657 4 2 12 2" xfId="20855" xr:uid="{0DE56F0B-F2CE-48D5-ADC9-D7AFA3363179}"/>
    <cellStyle name="Millares 657 4 2 12 2 2" xfId="43749" xr:uid="{D885F88D-035A-4650-A6D9-1D839DA92ABA}"/>
    <cellStyle name="Millares 657 4 2 12 3" xfId="32308" xr:uid="{FA3543C4-B6C2-4CBE-8C4F-3758239C9B9E}"/>
    <cellStyle name="Millares 657 4 2 12 4" xfId="55190" xr:uid="{571A1C22-02ED-402D-B480-4074C5F2C65B}"/>
    <cellStyle name="Millares 657 4 2 13" xfId="9683" xr:uid="{43243978-9E05-484A-8C18-DBCB811CB3A0}"/>
    <cellStyle name="Millares 657 4 2 13 2" xfId="21126" xr:uid="{D722914F-EA28-493A-BC45-C2F193EE26A7}"/>
    <cellStyle name="Millares 657 4 2 13 2 2" xfId="44020" xr:uid="{587D4FEC-0AF3-4631-9F5E-20542ACCD06F}"/>
    <cellStyle name="Millares 657 4 2 13 3" xfId="32579" xr:uid="{24D2B75B-233B-4366-B7FC-9EA1532A8DB5}"/>
    <cellStyle name="Millares 657 4 2 14" xfId="10767" xr:uid="{1D382B66-00EC-4F07-833B-A6B4BFB8C3BF}"/>
    <cellStyle name="Millares 657 4 2 14 2" xfId="22210" xr:uid="{151FF7B4-7691-453A-A412-1D818CB1118D}"/>
    <cellStyle name="Millares 657 4 2 14 2 2" xfId="45104" xr:uid="{4826274D-0050-4A59-B271-054DFF7E2E1C}"/>
    <cellStyle name="Millares 657 4 2 14 3" xfId="33663" xr:uid="{53CE8D38-3845-4783-9BD0-A1C651B039FA}"/>
    <cellStyle name="Millares 657 4 2 15" xfId="11832" xr:uid="{B5A232E7-C739-4AC0-8CF4-7240631C19DC}"/>
    <cellStyle name="Millares 657 4 2 15 2" xfId="34726" xr:uid="{ADF47024-0F41-4FE1-9781-D04D1AAFDFE9}"/>
    <cellStyle name="Millares 657 4 2 16" xfId="23285" xr:uid="{B09EA033-FE79-4782-A00A-FDD76A9C442E}"/>
    <cellStyle name="Millares 657 4 2 17" xfId="46168" xr:uid="{FFD9469E-D6C2-4800-88B4-5D3DCB76DE6D}"/>
    <cellStyle name="Millares 657 4 2 2" xfId="636" xr:uid="{0DCBBE28-B257-4739-AC9A-A14C3230C147}"/>
    <cellStyle name="Millares 657 4 2 2 10" xfId="46431" xr:uid="{283D6B67-4772-48A8-A3B3-D8C4E00A3F32}"/>
    <cellStyle name="Millares 657 4 2 2 2" xfId="1164" xr:uid="{D9AB9A10-FF15-4819-9945-A8D9DD5AC1C5}"/>
    <cellStyle name="Millares 657 4 2 2 2 2" xfId="2481" xr:uid="{DD22E9FD-1F6B-4AD5-861B-0B10230536AF}"/>
    <cellStyle name="Millares 657 4 2 2 2 2 2" xfId="6729" xr:uid="{9137F1C3-B68A-46CE-B873-B4DDAD668951}"/>
    <cellStyle name="Millares 657 4 2 2 2 2 2 2" xfId="18181" xr:uid="{3C854387-F586-494E-B7BB-9A128492E293}"/>
    <cellStyle name="Millares 657 4 2 2 2 2 2 2 2" xfId="41075" xr:uid="{2EE10DDA-DBAB-48D6-B18D-0823AE535200}"/>
    <cellStyle name="Millares 657 4 2 2 2 2 2 3" xfId="29634" xr:uid="{3CEF7969-DC64-45A0-9DF7-05C04534D67C}"/>
    <cellStyle name="Millares 657 4 2 2 2 2 2 4" xfId="52516" xr:uid="{D2EC39C5-25F0-4E08-9D7D-909AAEB80397}"/>
    <cellStyle name="Millares 657 4 2 2 2 2 3" xfId="13939" xr:uid="{77294925-27FE-41A5-B577-E43963430CA8}"/>
    <cellStyle name="Millares 657 4 2 2 2 2 3 2" xfId="36833" xr:uid="{20B50D49-8940-4F06-9D86-1C8BD511B773}"/>
    <cellStyle name="Millares 657 4 2 2 2 2 4" xfId="25392" xr:uid="{12064D23-F4C8-43CE-9E02-871345A5DF8D}"/>
    <cellStyle name="Millares 657 4 2 2 2 2 5" xfId="48275" xr:uid="{631506EC-0176-4876-B409-BCB00DD39842}"/>
    <cellStyle name="Millares 657 4 2 2 2 3" xfId="4325" xr:uid="{83B7F2CE-B5B1-4295-8849-2AA3EDDF2B10}"/>
    <cellStyle name="Millares 657 4 2 2 2 3 2" xfId="8568" xr:uid="{1CA56689-4F2A-47C1-A9E0-E1932A679124}"/>
    <cellStyle name="Millares 657 4 2 2 2 3 2 2" xfId="20020" xr:uid="{E508207D-155A-41FD-9236-929D3E1D4179}"/>
    <cellStyle name="Millares 657 4 2 2 2 3 2 2 2" xfId="42914" xr:uid="{C0A66342-F5DC-476F-AF06-C304F416DC5F}"/>
    <cellStyle name="Millares 657 4 2 2 2 3 2 3" xfId="31473" xr:uid="{80DEF86F-75F3-4CAB-88F8-B75FF0B2C271}"/>
    <cellStyle name="Millares 657 4 2 2 2 3 2 4" xfId="54355" xr:uid="{7E951613-BCDD-43D1-89F6-FDED25966A92}"/>
    <cellStyle name="Millares 657 4 2 2 2 3 3" xfId="15778" xr:uid="{8C287F7B-63FF-4AC4-8297-0AC6B31EB4C3}"/>
    <cellStyle name="Millares 657 4 2 2 2 3 3 2" xfId="38672" xr:uid="{6FDBC7C9-D701-4CF0-8A46-046BF9CA2E8E}"/>
    <cellStyle name="Millares 657 4 2 2 2 3 4" xfId="27231" xr:uid="{D741530F-5508-4F08-A9C2-7720BF53568A}"/>
    <cellStyle name="Millares 657 4 2 2 2 3 5" xfId="50113" xr:uid="{FF8F5DD6-CF9B-4EB8-92BF-8618E01B09D1}"/>
    <cellStyle name="Millares 657 4 2 2 2 4" xfId="5412" xr:uid="{3E85FFBA-FE2F-49EB-99C9-6ED3E427F824}"/>
    <cellStyle name="Millares 657 4 2 2 2 4 2" xfId="16864" xr:uid="{B273E3B0-A819-4A8C-81B2-B51F4F42DD02}"/>
    <cellStyle name="Millares 657 4 2 2 2 4 2 2" xfId="39758" xr:uid="{01CD65ED-D70D-4581-9BBF-7C536E768E2D}"/>
    <cellStyle name="Millares 657 4 2 2 2 4 3" xfId="28317" xr:uid="{809EB36D-FBDA-4D1A-8724-1100CDD4CD60}"/>
    <cellStyle name="Millares 657 4 2 2 2 4 4" xfId="51199" xr:uid="{9E354211-66AE-46D9-92EC-AB0C9B045F3B}"/>
    <cellStyle name="Millares 657 4 2 2 2 5" xfId="10473" xr:uid="{9B9C7EF1-CB56-4132-82FA-CA65075ABA0A}"/>
    <cellStyle name="Millares 657 4 2 2 2 5 2" xfId="21916" xr:uid="{B3F09D74-3998-4891-9607-9F7177B4245B}"/>
    <cellStyle name="Millares 657 4 2 2 2 5 2 2" xfId="44810" xr:uid="{34A6AF85-2A2D-437C-80B3-2E03061BCBB2}"/>
    <cellStyle name="Millares 657 4 2 2 2 5 3" xfId="33369" xr:uid="{0AB6F6BF-CF9F-444A-9BF5-0CC894DC4B9B}"/>
    <cellStyle name="Millares 657 4 2 2 2 6" xfId="11557" xr:uid="{BE9FB823-8266-460C-80A5-9245A0FDED8F}"/>
    <cellStyle name="Millares 657 4 2 2 2 6 2" xfId="23000" xr:uid="{02F4D12F-4CE1-4088-882A-7035FCBCB356}"/>
    <cellStyle name="Millares 657 4 2 2 2 6 2 2" xfId="45894" xr:uid="{E222F359-1795-4E62-820A-5441909DB1FD}"/>
    <cellStyle name="Millares 657 4 2 2 2 6 3" xfId="34453" xr:uid="{3C5EF2AF-26F7-4FB7-98F2-59E6692E2931}"/>
    <cellStyle name="Millares 657 4 2 2 2 7" xfId="12622" xr:uid="{06C3D708-AD9F-4CB4-B27D-68E4A541362B}"/>
    <cellStyle name="Millares 657 4 2 2 2 7 2" xfId="35516" xr:uid="{0A867B24-9EFD-4BCA-9B12-8EF0BDD12C81}"/>
    <cellStyle name="Millares 657 4 2 2 2 8" xfId="24075" xr:uid="{2645FE04-4075-4C56-9319-55D626D77669}"/>
    <cellStyle name="Millares 657 4 2 2 2 9" xfId="46958" xr:uid="{CDC5CF94-2347-4AC8-BC93-D79486345B86}"/>
    <cellStyle name="Millares 657 4 2 2 3" xfId="1954" xr:uid="{B9232804-00EF-4439-A1DE-6ECA24740556}"/>
    <cellStyle name="Millares 657 4 2 2 3 2" xfId="6202" xr:uid="{5181092E-CD76-467D-B7AB-AEB8067D33E6}"/>
    <cellStyle name="Millares 657 4 2 2 3 2 2" xfId="17654" xr:uid="{D7762CF1-4118-45DF-8694-2B9D6B7C6D80}"/>
    <cellStyle name="Millares 657 4 2 2 3 2 2 2" xfId="40548" xr:uid="{C8299FD3-94D4-4E07-9554-E862B0DA4DDA}"/>
    <cellStyle name="Millares 657 4 2 2 3 2 3" xfId="29107" xr:uid="{D6601F3F-FD9E-46CA-B5B1-43C8839616D4}"/>
    <cellStyle name="Millares 657 4 2 2 3 2 4" xfId="51989" xr:uid="{B8BF8026-1D44-43FC-98FF-8C91CD63A3E9}"/>
    <cellStyle name="Millares 657 4 2 2 3 3" xfId="13412" xr:uid="{7942EF14-9ED4-40D0-A684-CCCD95A23CD5}"/>
    <cellStyle name="Millares 657 4 2 2 3 3 2" xfId="36306" xr:uid="{8BB5BE22-EFCB-412C-BB68-2ECA39AA3F53}"/>
    <cellStyle name="Millares 657 4 2 2 3 4" xfId="24865" xr:uid="{4041BE19-BBE0-4537-B543-0D3C92B97AD6}"/>
    <cellStyle name="Millares 657 4 2 2 3 5" xfId="47748" xr:uid="{3E55C832-DFC8-4D15-A98E-906C572740FB}"/>
    <cellStyle name="Millares 657 4 2 2 4" xfId="3798" xr:uid="{40060BF2-92E7-40DD-844B-E9169418CA54}"/>
    <cellStyle name="Millares 657 4 2 2 4 2" xfId="8041" xr:uid="{CD8CDC0F-59BE-48EE-98A7-DAC6227925EA}"/>
    <cellStyle name="Millares 657 4 2 2 4 2 2" xfId="19493" xr:uid="{92451EBB-6B2D-4EAB-98AF-4126D5B38C32}"/>
    <cellStyle name="Millares 657 4 2 2 4 2 2 2" xfId="42387" xr:uid="{8E656031-7CF5-4930-91B9-C608467899D6}"/>
    <cellStyle name="Millares 657 4 2 2 4 2 3" xfId="30946" xr:uid="{114E0BE3-CCEE-4F88-A4B2-77D187325575}"/>
    <cellStyle name="Millares 657 4 2 2 4 2 4" xfId="53828" xr:uid="{F973751D-2046-43E5-AF4D-BA62A27C19A5}"/>
    <cellStyle name="Millares 657 4 2 2 4 3" xfId="15251" xr:uid="{2FAFC863-6125-4012-B06E-07FF9DDB5202}"/>
    <cellStyle name="Millares 657 4 2 2 4 3 2" xfId="38145" xr:uid="{E82CE4FA-F56A-4BC9-A7AA-30D642434652}"/>
    <cellStyle name="Millares 657 4 2 2 4 4" xfId="26704" xr:uid="{EB11CA34-FE90-467F-A0A5-81360F0A7E5A}"/>
    <cellStyle name="Millares 657 4 2 2 4 5" xfId="49586" xr:uid="{0317C6FC-A94E-4FEE-85B4-403DA6061BB3}"/>
    <cellStyle name="Millares 657 4 2 2 5" xfId="4885" xr:uid="{ED0FCBA6-22F5-4BB7-BDAD-272BFB4BFCFC}"/>
    <cellStyle name="Millares 657 4 2 2 5 2" xfId="16337" xr:uid="{809FF701-76BB-4EA8-BB6F-E8A14B41614A}"/>
    <cellStyle name="Millares 657 4 2 2 5 2 2" xfId="39231" xr:uid="{5C4789CE-C624-4A9E-9400-423A2030FCDA}"/>
    <cellStyle name="Millares 657 4 2 2 5 3" xfId="27790" xr:uid="{63644842-2997-4FAE-A312-AB2C7BAEB9B3}"/>
    <cellStyle name="Millares 657 4 2 2 5 4" xfId="50672" xr:uid="{50CA171D-FA5F-47F2-8A53-CC0503385859}"/>
    <cellStyle name="Millares 657 4 2 2 6" xfId="9946" xr:uid="{FC7136F5-E867-42EC-98C0-58631E87110F}"/>
    <cellStyle name="Millares 657 4 2 2 6 2" xfId="21389" xr:uid="{51E4B497-A36B-4AA6-8DDD-75662EA961B2}"/>
    <cellStyle name="Millares 657 4 2 2 6 2 2" xfId="44283" xr:uid="{ADD8D8D1-80CE-4B9A-95AE-260350C5C31A}"/>
    <cellStyle name="Millares 657 4 2 2 6 3" xfId="32842" xr:uid="{0032687D-AE79-4F5E-B0BF-18A8F2B5CB52}"/>
    <cellStyle name="Millares 657 4 2 2 7" xfId="11030" xr:uid="{9DA09750-1098-4E33-8CBA-9D81368879EE}"/>
    <cellStyle name="Millares 657 4 2 2 7 2" xfId="22473" xr:uid="{48AFE2C0-B742-4EA7-9C0E-058DB5356540}"/>
    <cellStyle name="Millares 657 4 2 2 7 2 2" xfId="45367" xr:uid="{B468F403-504C-408F-9878-9DCA8BD5399E}"/>
    <cellStyle name="Millares 657 4 2 2 7 3" xfId="33926" xr:uid="{0D91B986-094A-4504-A82B-5846234DB60E}"/>
    <cellStyle name="Millares 657 4 2 2 8" xfId="12095" xr:uid="{D5F10E2D-4BC7-42C5-8B2F-9ACDEC887C0D}"/>
    <cellStyle name="Millares 657 4 2 2 8 2" xfId="34989" xr:uid="{AE5D0311-9EE6-4708-81FB-F81458D5FB59}"/>
    <cellStyle name="Millares 657 4 2 2 9" xfId="23548" xr:uid="{FCCE635D-9F5A-4ED3-9323-329301287980}"/>
    <cellStyle name="Millares 657 4 2 3" xfId="901" xr:uid="{553EC990-EC68-4944-94E3-9B75AE2067CF}"/>
    <cellStyle name="Millares 657 4 2 3 2" xfId="2218" xr:uid="{CCA1397A-46E3-4589-8552-5A324A406AA9}"/>
    <cellStyle name="Millares 657 4 2 3 2 2" xfId="6466" xr:uid="{CC0B8FE6-BE24-4366-8414-F73F56B4D361}"/>
    <cellStyle name="Millares 657 4 2 3 2 2 2" xfId="17918" xr:uid="{0FBA9FC4-38D6-4799-9375-49B364B8ADB9}"/>
    <cellStyle name="Millares 657 4 2 3 2 2 2 2" xfId="40812" xr:uid="{69C65626-3920-4E5C-BB27-0E60C90249D6}"/>
    <cellStyle name="Millares 657 4 2 3 2 2 3" xfId="29371" xr:uid="{C1EB7D5A-D7CB-4246-B6D8-81746650FAAA}"/>
    <cellStyle name="Millares 657 4 2 3 2 2 4" xfId="52253" xr:uid="{CE0F2604-F02C-4DA3-A92C-03F99ED84CE5}"/>
    <cellStyle name="Millares 657 4 2 3 2 3" xfId="13676" xr:uid="{7369407E-BC1E-4E72-9B35-44DA6529544D}"/>
    <cellStyle name="Millares 657 4 2 3 2 3 2" xfId="36570" xr:uid="{EB9EEFC7-6E2F-4B98-A207-BD79CB3F780C}"/>
    <cellStyle name="Millares 657 4 2 3 2 4" xfId="25129" xr:uid="{398C428B-1479-437F-9589-ACFE7ED61EE4}"/>
    <cellStyle name="Millares 657 4 2 3 2 5" xfId="48012" xr:uid="{8E1463F1-A57B-4173-9035-FBF2A4ECABA8}"/>
    <cellStyle name="Millares 657 4 2 3 3" xfId="4062" xr:uid="{97AE09D2-1593-48A5-B0C4-46E9AB2D94A5}"/>
    <cellStyle name="Millares 657 4 2 3 3 2" xfId="8305" xr:uid="{BC3D6B2E-5CC9-469D-A1E9-9FD8DEF6E5BE}"/>
    <cellStyle name="Millares 657 4 2 3 3 2 2" xfId="19757" xr:uid="{D7D24B54-AA54-4A34-B7F5-A23D10C7D04A}"/>
    <cellStyle name="Millares 657 4 2 3 3 2 2 2" xfId="42651" xr:uid="{8D4C083E-E95E-4D63-A938-375337E6BB27}"/>
    <cellStyle name="Millares 657 4 2 3 3 2 3" xfId="31210" xr:uid="{534C9667-B189-48BC-B372-E09373E846D9}"/>
    <cellStyle name="Millares 657 4 2 3 3 2 4" xfId="54092" xr:uid="{6A661C34-31FD-416C-BFCC-798E30C09B0C}"/>
    <cellStyle name="Millares 657 4 2 3 3 3" xfId="15515" xr:uid="{875E1E86-B517-422A-9958-13B013F9262F}"/>
    <cellStyle name="Millares 657 4 2 3 3 3 2" xfId="38409" xr:uid="{38E771BF-BC3D-43C7-B5A4-209ED80CD5BA}"/>
    <cellStyle name="Millares 657 4 2 3 3 4" xfId="26968" xr:uid="{F4FBBE4F-8588-4833-9F1E-A85F9B19090C}"/>
    <cellStyle name="Millares 657 4 2 3 3 5" xfId="49850" xr:uid="{FF6892B3-0480-4532-82BF-E40CA4A40ECA}"/>
    <cellStyle name="Millares 657 4 2 3 4" xfId="5149" xr:uid="{FB2CF9A3-B976-4B4D-A74F-24EB77A9443C}"/>
    <cellStyle name="Millares 657 4 2 3 4 2" xfId="16601" xr:uid="{7580C66D-0D93-44EE-8D2F-36A805FB79EF}"/>
    <cellStyle name="Millares 657 4 2 3 4 2 2" xfId="39495" xr:uid="{1D3E3B5A-547E-4428-95DE-618A5C0B21C3}"/>
    <cellStyle name="Millares 657 4 2 3 4 3" xfId="28054" xr:uid="{DC6CD674-2E34-4E82-8697-1AD0A0776EB1}"/>
    <cellStyle name="Millares 657 4 2 3 4 4" xfId="50936" xr:uid="{AFFE1578-7183-41BC-B819-F89C43007D0D}"/>
    <cellStyle name="Millares 657 4 2 3 5" xfId="10210" xr:uid="{15CE925D-C582-421D-9CA8-DFB80FE00DF5}"/>
    <cellStyle name="Millares 657 4 2 3 5 2" xfId="21653" xr:uid="{D3B8866A-1C50-4D1E-9F58-9105DCBAEC12}"/>
    <cellStyle name="Millares 657 4 2 3 5 2 2" xfId="44547" xr:uid="{AF38E340-C8ED-4E91-8A18-B45E340D41BA}"/>
    <cellStyle name="Millares 657 4 2 3 5 3" xfId="33106" xr:uid="{6F9A31E6-6680-477F-8977-8B6147880C40}"/>
    <cellStyle name="Millares 657 4 2 3 6" xfId="11294" xr:uid="{B752F1A6-C97F-46B6-818F-37B657E1E016}"/>
    <cellStyle name="Millares 657 4 2 3 6 2" xfId="22737" xr:uid="{3A1BA5F6-4E7D-4264-B250-B2954BE2C259}"/>
    <cellStyle name="Millares 657 4 2 3 6 2 2" xfId="45631" xr:uid="{08ACF89F-9233-4B3D-BF9B-2F5A536A1F0D}"/>
    <cellStyle name="Millares 657 4 2 3 6 3" xfId="34190" xr:uid="{A8996246-8CE5-4DF9-B010-1589D9BC6619}"/>
    <cellStyle name="Millares 657 4 2 3 7" xfId="12359" xr:uid="{B2CC3679-7E40-499D-8CBA-263CAC0A56DC}"/>
    <cellStyle name="Millares 657 4 2 3 7 2" xfId="35253" xr:uid="{858AF8E3-99F6-47DC-8F35-916E8B7CB665}"/>
    <cellStyle name="Millares 657 4 2 3 8" xfId="23812" xr:uid="{DB2240C9-E426-4580-9AD4-C52136D8A2FD}"/>
    <cellStyle name="Millares 657 4 2 3 9" xfId="46695" xr:uid="{050A7306-9BC8-4AAF-943C-9EEFBC602800}"/>
    <cellStyle name="Millares 657 4 2 4" xfId="1429" xr:uid="{2FC25D22-C6B9-422C-A8F0-7BEC2B556027}"/>
    <cellStyle name="Millares 657 4 2 4 2" xfId="2746" xr:uid="{E650E9A2-0374-47A5-87E8-0F6C3315BA9E}"/>
    <cellStyle name="Millares 657 4 2 4 2 2" xfId="6994" xr:uid="{8D4B62CD-AEE5-4A7C-BCD3-E0B37B09DE51}"/>
    <cellStyle name="Millares 657 4 2 4 2 2 2" xfId="18446" xr:uid="{D5EF7C35-16A0-4B53-BC6E-FBE51E8BCDCA}"/>
    <cellStyle name="Millares 657 4 2 4 2 2 2 2" xfId="41340" xr:uid="{0E9FFE7A-3D25-4C49-9860-15C9CBB1BB0D}"/>
    <cellStyle name="Millares 657 4 2 4 2 2 3" xfId="29899" xr:uid="{388E9AF7-2073-4E3A-80BA-6F7E1909070F}"/>
    <cellStyle name="Millares 657 4 2 4 2 2 4" xfId="52781" xr:uid="{9B12CA19-E9E7-4D4D-830A-E05B4DA1BA06}"/>
    <cellStyle name="Millares 657 4 2 4 2 3" xfId="14204" xr:uid="{78577172-C6E2-4764-9011-1306863C8367}"/>
    <cellStyle name="Millares 657 4 2 4 2 3 2" xfId="37098" xr:uid="{E13BCA7C-DA54-4E14-AE0C-7C9198C70A8E}"/>
    <cellStyle name="Millares 657 4 2 4 2 4" xfId="25657" xr:uid="{0A63A239-F1E3-43F3-9856-BB4B1311059D}"/>
    <cellStyle name="Millares 657 4 2 4 2 5" xfId="48540" xr:uid="{544C9BD2-3A59-46B4-835E-18CE7A3FDA15}"/>
    <cellStyle name="Millares 657 4 2 4 3" xfId="5677" xr:uid="{A2B4B613-184C-4BE5-862D-55CD7224AEBA}"/>
    <cellStyle name="Millares 657 4 2 4 3 2" xfId="17129" xr:uid="{4C8D0666-65B4-4305-A524-85A3FF5D6390}"/>
    <cellStyle name="Millares 657 4 2 4 3 2 2" xfId="40023" xr:uid="{93ADE431-6F26-4BE8-96FA-11C203FE4982}"/>
    <cellStyle name="Millares 657 4 2 4 3 3" xfId="28582" xr:uid="{3C50BF8D-F22A-4376-B519-0A4AC4C4CD45}"/>
    <cellStyle name="Millares 657 4 2 4 3 4" xfId="51464" xr:uid="{0BBEA923-2C7E-4803-A9FF-1A8ADC05C8CD}"/>
    <cellStyle name="Millares 657 4 2 4 4" xfId="12887" xr:uid="{41F5CD82-B2C8-40E0-8E33-22BC58ABDD95}"/>
    <cellStyle name="Millares 657 4 2 4 4 2" xfId="35781" xr:uid="{5A6E850A-DA2C-4294-9309-B41E60CFCED3}"/>
    <cellStyle name="Millares 657 4 2 4 5" xfId="24340" xr:uid="{A2F8D4F9-C3C0-4208-9CE7-0A9C0FAC84D3}"/>
    <cellStyle name="Millares 657 4 2 4 6" xfId="47223" xr:uid="{2BA83316-C330-4C16-BEE0-D9EC816A7672}"/>
    <cellStyle name="Millares 657 4 2 5" xfId="1691" xr:uid="{E2F29B11-D093-454E-8F67-F74D7B364A30}"/>
    <cellStyle name="Millares 657 4 2 5 2" xfId="5939" xr:uid="{46A915CF-8F95-4AA6-87E9-8CBFD263A3ED}"/>
    <cellStyle name="Millares 657 4 2 5 2 2" xfId="17391" xr:uid="{4879E7D5-71D7-4EAB-BEFA-B44F19B53CC2}"/>
    <cellStyle name="Millares 657 4 2 5 2 2 2" xfId="40285" xr:uid="{FC5C8F34-123A-484D-BEF8-2B04F4FCB826}"/>
    <cellStyle name="Millares 657 4 2 5 2 3" xfId="28844" xr:uid="{F107DC27-5EBD-43A3-B8CC-66A73B262D15}"/>
    <cellStyle name="Millares 657 4 2 5 2 4" xfId="51726" xr:uid="{9FD75D1D-322E-4242-B140-D92A6B0CF091}"/>
    <cellStyle name="Millares 657 4 2 5 3" xfId="13149" xr:uid="{18B26944-8BB3-4738-870E-7F983DCAFA2B}"/>
    <cellStyle name="Millares 657 4 2 5 3 2" xfId="36043" xr:uid="{F9FE2147-8E20-4BC5-A4C7-AFDBF19813AC}"/>
    <cellStyle name="Millares 657 4 2 5 4" xfId="24602" xr:uid="{2F8B46A6-2FC8-41AE-B932-4FDD3CE7F5DA}"/>
    <cellStyle name="Millares 657 4 2 5 5" xfId="47485" xr:uid="{3970683B-D8E8-4A95-BC23-E8D81DB0B349}"/>
    <cellStyle name="Millares 657 4 2 6" xfId="3014" xr:uid="{851FC018-DBBD-465B-868A-9476FCADA763}"/>
    <cellStyle name="Millares 657 4 2 6 2" xfId="7257" xr:uid="{0DC42D84-4C33-4EAC-98B7-4EA608C64447}"/>
    <cellStyle name="Millares 657 4 2 6 2 2" xfId="18709" xr:uid="{F3390D65-0D28-4839-83DA-DB561B226420}"/>
    <cellStyle name="Millares 657 4 2 6 2 2 2" xfId="41603" xr:uid="{ECBB2D55-BE8A-4335-9F7D-59308D6DCAF8}"/>
    <cellStyle name="Millares 657 4 2 6 2 3" xfId="30162" xr:uid="{FD119236-98AD-4046-A37A-B72ACFA90BB9}"/>
    <cellStyle name="Millares 657 4 2 6 2 4" xfId="53044" xr:uid="{721E084C-DA31-4A00-B898-94BE57F8A308}"/>
    <cellStyle name="Millares 657 4 2 6 3" xfId="14467" xr:uid="{05627533-AFA7-4BCB-BD62-AA70EBA941D7}"/>
    <cellStyle name="Millares 657 4 2 6 3 2" xfId="37361" xr:uid="{70C53FBE-3B91-483C-B032-071728912A0F}"/>
    <cellStyle name="Millares 657 4 2 6 4" xfId="25920" xr:uid="{15D62607-74E0-4AEA-987F-3EF02F68FEBF}"/>
    <cellStyle name="Millares 657 4 2 6 5" xfId="48802" xr:uid="{E1CB7B00-0CD6-48BA-AE60-F77CDA35E9B3}"/>
    <cellStyle name="Millares 657 4 2 7" xfId="3274" xr:uid="{523C332B-2143-4BAC-9630-270D41021E06}"/>
    <cellStyle name="Millares 657 4 2 7 2" xfId="7517" xr:uid="{FA619FC4-1F82-42C9-9765-48F29CC14949}"/>
    <cellStyle name="Millares 657 4 2 7 2 2" xfId="18969" xr:uid="{64B54794-542F-4E0E-8109-BA798DEEF5EC}"/>
    <cellStyle name="Millares 657 4 2 7 2 2 2" xfId="41863" xr:uid="{2976868E-95AF-4802-A632-5455D9BA2607}"/>
    <cellStyle name="Millares 657 4 2 7 2 3" xfId="30422" xr:uid="{BDDB879F-E059-431D-863F-C8534D542AD2}"/>
    <cellStyle name="Millares 657 4 2 7 2 4" xfId="53304" xr:uid="{47842422-8C58-4B04-9548-F384E810F125}"/>
    <cellStyle name="Millares 657 4 2 7 3" xfId="14727" xr:uid="{42D9AFB6-15F1-44C6-AB0E-7ACB7E0C451B}"/>
    <cellStyle name="Millares 657 4 2 7 3 2" xfId="37621" xr:uid="{CA9CFD3F-DE21-4BF6-8B18-3DA9717B261F}"/>
    <cellStyle name="Millares 657 4 2 7 4" xfId="26180" xr:uid="{2DBEF7D5-EE44-44B4-B5A2-9B64539E6FCE}"/>
    <cellStyle name="Millares 657 4 2 7 5" xfId="49062" xr:uid="{DE030792-81F7-4D85-93FB-95F993CF4AEC}"/>
    <cellStyle name="Millares 657 4 2 8" xfId="3535" xr:uid="{D7DA9150-5A6D-4DC4-84B3-2DD424861A73}"/>
    <cellStyle name="Millares 657 4 2 8 2" xfId="7778" xr:uid="{E2F71D30-8793-4608-8F97-EC92428A08AC}"/>
    <cellStyle name="Millares 657 4 2 8 2 2" xfId="19230" xr:uid="{B3DF53D2-6A09-42E1-B255-393F24046C08}"/>
    <cellStyle name="Millares 657 4 2 8 2 2 2" xfId="42124" xr:uid="{B0DED383-6F3F-4A6D-A4DC-2133C3E9033C}"/>
    <cellStyle name="Millares 657 4 2 8 2 3" xfId="30683" xr:uid="{F1A569BE-4F0B-4255-BFCF-AF423C29A1B8}"/>
    <cellStyle name="Millares 657 4 2 8 2 4" xfId="53565" xr:uid="{D7FEDADA-9D1A-44D7-BDB6-EF50CE0BF911}"/>
    <cellStyle name="Millares 657 4 2 8 3" xfId="14988" xr:uid="{6D44745E-0C3D-4894-ABBD-67BE6D9C4657}"/>
    <cellStyle name="Millares 657 4 2 8 3 2" xfId="37882" xr:uid="{C30F5164-C30B-4847-9886-7861FAF4077A}"/>
    <cellStyle name="Millares 657 4 2 8 4" xfId="26441" xr:uid="{C83F6FEB-3280-4099-85D8-5C5C3DB8A1BA}"/>
    <cellStyle name="Millares 657 4 2 8 5" xfId="49323" xr:uid="{A4EC4864-DB51-4C1A-AC8C-AB7AF526FD8D}"/>
    <cellStyle name="Millares 657 4 2 9" xfId="4603" xr:uid="{E84D5ADC-25B6-4D3D-86E9-3092E8EFDF8C}"/>
    <cellStyle name="Millares 657 4 2 9 2" xfId="16055" xr:uid="{3369BE22-2CC3-4B49-9FEB-C3B565FF32FC}"/>
    <cellStyle name="Millares 657 4 2 9 2 2" xfId="38949" xr:uid="{852EF326-45EE-40AA-8A13-17CAF10E0CE2}"/>
    <cellStyle name="Millares 657 4 2 9 3" xfId="27508" xr:uid="{7B83BBFD-FA2F-40CF-B96E-0FD3F3C5F627}"/>
    <cellStyle name="Millares 657 4 2 9 4" xfId="50390" xr:uid="{EC5EB4E2-B686-460A-ADAD-787D43442759}"/>
    <cellStyle name="Millares 657 4 3" xfId="520" xr:uid="{28AB8B29-D57D-4269-8A2D-C301C9FC06B0}"/>
    <cellStyle name="Millares 657 4 3 10" xfId="46315" xr:uid="{395DEE6C-29F4-4AD2-9241-224364D962E5}"/>
    <cellStyle name="Millares 657 4 3 2" xfId="1048" xr:uid="{782A912E-C63D-4DF4-B3ED-891F66FD6E7B}"/>
    <cellStyle name="Millares 657 4 3 2 2" xfId="2365" xr:uid="{DCD21213-0BF5-4585-ABEF-367DD93FBF30}"/>
    <cellStyle name="Millares 657 4 3 2 2 2" xfId="6613" xr:uid="{E2DE1651-D4C2-47C7-BD6D-BCEF4D470C6A}"/>
    <cellStyle name="Millares 657 4 3 2 2 2 2" xfId="18065" xr:uid="{86F1E331-5E4C-4D56-8AB1-C050B7911E7C}"/>
    <cellStyle name="Millares 657 4 3 2 2 2 2 2" xfId="40959" xr:uid="{A2324FC3-FE44-4C98-8521-CABD41F6F946}"/>
    <cellStyle name="Millares 657 4 3 2 2 2 3" xfId="29518" xr:uid="{71502740-008D-4ACE-B6BA-6247EE6E8CB9}"/>
    <cellStyle name="Millares 657 4 3 2 2 2 4" xfId="52400" xr:uid="{E853EBAA-28EF-4581-887E-5C2F9BC5D845}"/>
    <cellStyle name="Millares 657 4 3 2 2 3" xfId="13823" xr:uid="{A162733D-8350-4927-AB51-251BA4CC4CF5}"/>
    <cellStyle name="Millares 657 4 3 2 2 3 2" xfId="36717" xr:uid="{2210FEB2-21ED-4C31-9569-4FC590F3C85B}"/>
    <cellStyle name="Millares 657 4 3 2 2 4" xfId="25276" xr:uid="{310B4E7D-F014-4260-ACC0-AC20AABE70D4}"/>
    <cellStyle name="Millares 657 4 3 2 2 5" xfId="48159" xr:uid="{700AA3F4-AA22-48CE-A67C-D88727E3E235}"/>
    <cellStyle name="Millares 657 4 3 2 3" xfId="4209" xr:uid="{A6B09B90-BD9F-4BE4-BFB0-6223FEB1ECE2}"/>
    <cellStyle name="Millares 657 4 3 2 3 2" xfId="8452" xr:uid="{563E52CB-5A58-4634-B258-6E6102B903D4}"/>
    <cellStyle name="Millares 657 4 3 2 3 2 2" xfId="19904" xr:uid="{60591501-0703-48F6-870E-3F715EB25552}"/>
    <cellStyle name="Millares 657 4 3 2 3 2 2 2" xfId="42798" xr:uid="{5E824DD5-1650-4521-8EF8-75E35EAD6C6C}"/>
    <cellStyle name="Millares 657 4 3 2 3 2 3" xfId="31357" xr:uid="{53973671-C60F-4A54-96FC-87474ADE4EF5}"/>
    <cellStyle name="Millares 657 4 3 2 3 2 4" xfId="54239" xr:uid="{CCAF976C-56CA-4D22-A11A-DA9121B7E32E}"/>
    <cellStyle name="Millares 657 4 3 2 3 3" xfId="15662" xr:uid="{72E0BCA3-3C0D-4BB0-B46A-91EE1DB7D641}"/>
    <cellStyle name="Millares 657 4 3 2 3 3 2" xfId="38556" xr:uid="{80206A65-B186-4FC1-A104-458FDDA6FB4F}"/>
    <cellStyle name="Millares 657 4 3 2 3 4" xfId="27115" xr:uid="{1E13D2F3-8ADD-47A3-8123-DB706F271F99}"/>
    <cellStyle name="Millares 657 4 3 2 3 5" xfId="49997" xr:uid="{1CA3CF2D-F4B2-4564-8D53-BB6C70731BD6}"/>
    <cellStyle name="Millares 657 4 3 2 4" xfId="5296" xr:uid="{F2268DFF-0AD4-4CA9-AF1F-E5A4A63EDE50}"/>
    <cellStyle name="Millares 657 4 3 2 4 2" xfId="16748" xr:uid="{5A94E8D3-EE29-405A-937B-F5C44B9F20BF}"/>
    <cellStyle name="Millares 657 4 3 2 4 2 2" xfId="39642" xr:uid="{2F60B124-1926-4920-A8C9-DC7FBFBBF73C}"/>
    <cellStyle name="Millares 657 4 3 2 4 3" xfId="28201" xr:uid="{FB476C4B-F7BB-4920-97AE-8B8FDAC9119C}"/>
    <cellStyle name="Millares 657 4 3 2 4 4" xfId="51083" xr:uid="{34B1ED87-68F8-483C-9BC0-D8394A23B050}"/>
    <cellStyle name="Millares 657 4 3 2 5" xfId="10357" xr:uid="{33385A5C-7F7A-498F-9099-D422D15BC675}"/>
    <cellStyle name="Millares 657 4 3 2 5 2" xfId="21800" xr:uid="{80CB2180-183A-408C-8C55-1C1E10B042CA}"/>
    <cellStyle name="Millares 657 4 3 2 5 2 2" xfId="44694" xr:uid="{0E866979-FBC5-4926-AF54-5DFF97601743}"/>
    <cellStyle name="Millares 657 4 3 2 5 3" xfId="33253" xr:uid="{40DE36AF-A220-442C-8AD7-5512FA53F8DB}"/>
    <cellStyle name="Millares 657 4 3 2 6" xfId="11441" xr:uid="{FE01E442-1522-47D7-9921-1663D05C6C35}"/>
    <cellStyle name="Millares 657 4 3 2 6 2" xfId="22884" xr:uid="{A4CE1C81-B311-46D5-8175-DD46DFA7D1C2}"/>
    <cellStyle name="Millares 657 4 3 2 6 2 2" xfId="45778" xr:uid="{478B2416-339A-44FC-8BEB-B8BDAEF5D484}"/>
    <cellStyle name="Millares 657 4 3 2 6 3" xfId="34337" xr:uid="{E78509E0-E5C0-4BE3-B701-36960F247359}"/>
    <cellStyle name="Millares 657 4 3 2 7" xfId="12506" xr:uid="{B152D2A0-6400-40CC-A9D9-88C0AC7F8F9C}"/>
    <cellStyle name="Millares 657 4 3 2 7 2" xfId="35400" xr:uid="{FB657AC8-657F-4A32-887D-540F012661A7}"/>
    <cellStyle name="Millares 657 4 3 2 8" xfId="23959" xr:uid="{16D79AF2-B699-40E7-B9F2-7A74EDDC7E24}"/>
    <cellStyle name="Millares 657 4 3 2 9" xfId="46842" xr:uid="{EE80A2FD-F1C6-4062-AB1F-456778946F0A}"/>
    <cellStyle name="Millares 657 4 3 3" xfId="1838" xr:uid="{55DE3777-AD5D-4B81-8CCD-D75DE4D3AC75}"/>
    <cellStyle name="Millares 657 4 3 3 2" xfId="6086" xr:uid="{37D5B3E4-48FE-438A-8BD2-29681A2AAC25}"/>
    <cellStyle name="Millares 657 4 3 3 2 2" xfId="17538" xr:uid="{3DE5147E-7D43-4846-83A7-73D397C79BD7}"/>
    <cellStyle name="Millares 657 4 3 3 2 2 2" xfId="40432" xr:uid="{3971BBEC-E53F-4418-A529-C69881B47115}"/>
    <cellStyle name="Millares 657 4 3 3 2 3" xfId="28991" xr:uid="{3DAB4306-E4B0-4067-9346-A8510B9F80FA}"/>
    <cellStyle name="Millares 657 4 3 3 2 4" xfId="51873" xr:uid="{DE9E5E81-3FF6-40FF-A960-D97DD1658AC1}"/>
    <cellStyle name="Millares 657 4 3 3 3" xfId="13296" xr:uid="{1F7F7CA5-D426-476B-8FFF-2293E345F430}"/>
    <cellStyle name="Millares 657 4 3 3 3 2" xfId="36190" xr:uid="{8911957C-ED8C-4D8A-A158-CFC5B915A5C7}"/>
    <cellStyle name="Millares 657 4 3 3 4" xfId="24749" xr:uid="{7BCDE012-A1CC-4414-9FBE-9414CD5097CF}"/>
    <cellStyle name="Millares 657 4 3 3 5" xfId="47632" xr:uid="{3579DE63-3C20-496B-8EDC-6788963056B7}"/>
    <cellStyle name="Millares 657 4 3 4" xfId="3682" xr:uid="{20580425-DA85-4143-BE5C-5FC683BAAF58}"/>
    <cellStyle name="Millares 657 4 3 4 2" xfId="7925" xr:uid="{B46E8519-CB9D-4E80-8BE1-AB2F31067046}"/>
    <cellStyle name="Millares 657 4 3 4 2 2" xfId="19377" xr:uid="{DFE4A4BA-2813-42FD-8774-372327884A27}"/>
    <cellStyle name="Millares 657 4 3 4 2 2 2" xfId="42271" xr:uid="{5073761E-C91E-4952-B6FC-D03241733067}"/>
    <cellStyle name="Millares 657 4 3 4 2 3" xfId="30830" xr:uid="{D462C4AD-8175-465B-9F2B-A97E12796E01}"/>
    <cellStyle name="Millares 657 4 3 4 2 4" xfId="53712" xr:uid="{0F4E495D-35BC-49BB-8040-47A31E3B87A8}"/>
    <cellStyle name="Millares 657 4 3 4 3" xfId="15135" xr:uid="{31DB74B5-3C72-4A0F-8D81-4CF6A8E23FDC}"/>
    <cellStyle name="Millares 657 4 3 4 3 2" xfId="38029" xr:uid="{DE714B81-5F27-4734-9C6C-5D772DEC803E}"/>
    <cellStyle name="Millares 657 4 3 4 4" xfId="26588" xr:uid="{EF2DAF9D-9F68-4FD0-8A10-F082FD641635}"/>
    <cellStyle name="Millares 657 4 3 4 5" xfId="49470" xr:uid="{76251A3A-3B0A-4907-9FF1-72B3FF3C68D8}"/>
    <cellStyle name="Millares 657 4 3 5" xfId="4769" xr:uid="{9A6D1E18-EDEE-40AE-BCB5-0FEB89404307}"/>
    <cellStyle name="Millares 657 4 3 5 2" xfId="16221" xr:uid="{0D4FD8FA-8292-4DAC-8E59-80FCDCEF98BD}"/>
    <cellStyle name="Millares 657 4 3 5 2 2" xfId="39115" xr:uid="{D251957B-C30F-41A3-87A8-514C81EC6D42}"/>
    <cellStyle name="Millares 657 4 3 5 3" xfId="27674" xr:uid="{7CF39D69-09CA-4BD7-ADE8-ED1094C20AB0}"/>
    <cellStyle name="Millares 657 4 3 5 4" xfId="50556" xr:uid="{DB9973A6-12B9-44EC-8213-BD7983F7D864}"/>
    <cellStyle name="Millares 657 4 3 6" xfId="9830" xr:uid="{18D8B94A-6C1C-425C-9105-179D556F0DAB}"/>
    <cellStyle name="Millares 657 4 3 6 2" xfId="21273" xr:uid="{31BC28DE-1A1D-4A94-8825-F7483FACACA7}"/>
    <cellStyle name="Millares 657 4 3 6 2 2" xfId="44167" xr:uid="{0A14CD83-083E-4227-948C-DC7F17746676}"/>
    <cellStyle name="Millares 657 4 3 6 3" xfId="32726" xr:uid="{BFDD1EA4-190B-4FE5-80F8-3079638C7F36}"/>
    <cellStyle name="Millares 657 4 3 7" xfId="10914" xr:uid="{669A8EB0-2CC4-4F51-BE22-98F03D30932B}"/>
    <cellStyle name="Millares 657 4 3 7 2" xfId="22357" xr:uid="{E08F5EF2-BF72-4DCF-B402-0D5179A585E1}"/>
    <cellStyle name="Millares 657 4 3 7 2 2" xfId="45251" xr:uid="{F4ECB024-CDAD-43BE-87AC-51574E60CDBF}"/>
    <cellStyle name="Millares 657 4 3 7 3" xfId="33810" xr:uid="{04C0C41A-5427-416C-917E-C7486BB11D88}"/>
    <cellStyle name="Millares 657 4 3 8" xfId="11979" xr:uid="{D380298F-A761-498F-8AE7-936FE2475B04}"/>
    <cellStyle name="Millares 657 4 3 8 2" xfId="34873" xr:uid="{E2DB9367-BB54-4A2D-90F9-CD6DCC4B0972}"/>
    <cellStyle name="Millares 657 4 3 9" xfId="23432" xr:uid="{15D395ED-965D-43F1-8E32-B9F33E44CC11}"/>
    <cellStyle name="Millares 657 4 4" xfId="785" xr:uid="{5854CAB6-5F3F-415E-8BD2-5319804D3991}"/>
    <cellStyle name="Millares 657 4 4 2" xfId="2102" xr:uid="{D7BADF9E-6DE9-4655-8696-C587C566A955}"/>
    <cellStyle name="Millares 657 4 4 2 2" xfId="6350" xr:uid="{DB22A2E3-997D-4B77-B05C-D4599129AB4B}"/>
    <cellStyle name="Millares 657 4 4 2 2 2" xfId="17802" xr:uid="{4B792C0C-B73E-4C70-ABB5-C391A73F4EA7}"/>
    <cellStyle name="Millares 657 4 4 2 2 2 2" xfId="40696" xr:uid="{CF80D00A-9B1A-444E-81E2-C8DCC36D1F2F}"/>
    <cellStyle name="Millares 657 4 4 2 2 3" xfId="29255" xr:uid="{0BEA47A7-FEB5-4656-9605-D60D2F68AF69}"/>
    <cellStyle name="Millares 657 4 4 2 2 4" xfId="52137" xr:uid="{44AEB5D4-C67F-4E33-9289-B83776496DA5}"/>
    <cellStyle name="Millares 657 4 4 2 3" xfId="13560" xr:uid="{820CF039-25BD-40B7-9210-80CBFFBAA7C3}"/>
    <cellStyle name="Millares 657 4 4 2 3 2" xfId="36454" xr:uid="{DEB336F8-140C-4A0C-BD75-C24AD17C6EF5}"/>
    <cellStyle name="Millares 657 4 4 2 4" xfId="25013" xr:uid="{D0D8115C-71C4-48B8-94EB-39F639DD660A}"/>
    <cellStyle name="Millares 657 4 4 2 5" xfId="47896" xr:uid="{4C12EABE-A204-4022-B1DA-19D955EF18DD}"/>
    <cellStyle name="Millares 657 4 4 3" xfId="3946" xr:uid="{413B2F26-9DAF-4E0F-8C6C-89265542AD3C}"/>
    <cellStyle name="Millares 657 4 4 3 2" xfId="8189" xr:uid="{34F033A6-65A0-421C-8C89-B6759A3B2DE9}"/>
    <cellStyle name="Millares 657 4 4 3 2 2" xfId="19641" xr:uid="{8EF172CD-A83E-4CCF-991C-EB8238561D84}"/>
    <cellStyle name="Millares 657 4 4 3 2 2 2" xfId="42535" xr:uid="{AD1BB05F-C16B-458A-8646-B22616A93F53}"/>
    <cellStyle name="Millares 657 4 4 3 2 3" xfId="31094" xr:uid="{7E0291DB-53A5-4F30-9EE8-F7BB34E52F06}"/>
    <cellStyle name="Millares 657 4 4 3 2 4" xfId="53976" xr:uid="{28CDDC70-37B4-42E0-A819-EF4EE70B71D9}"/>
    <cellStyle name="Millares 657 4 4 3 3" xfId="15399" xr:uid="{A8A2C2F3-775B-46E7-9133-8FBAD64A9E88}"/>
    <cellStyle name="Millares 657 4 4 3 3 2" xfId="38293" xr:uid="{B1AD65AA-EB28-4645-A444-3CF2C254C237}"/>
    <cellStyle name="Millares 657 4 4 3 4" xfId="26852" xr:uid="{B7161ADB-568E-4069-BF43-8797DACDA321}"/>
    <cellStyle name="Millares 657 4 4 3 5" xfId="49734" xr:uid="{A095B8C6-1082-4E5D-97F0-BCB50432E11B}"/>
    <cellStyle name="Millares 657 4 4 4" xfId="5033" xr:uid="{40582527-87D3-4140-8590-307943826E23}"/>
    <cellStyle name="Millares 657 4 4 4 2" xfId="16485" xr:uid="{E8B0370B-C2A3-4CAA-A246-16F77CE2462B}"/>
    <cellStyle name="Millares 657 4 4 4 2 2" xfId="39379" xr:uid="{187ED5B7-A92C-4EAB-9503-622FEF400457}"/>
    <cellStyle name="Millares 657 4 4 4 3" xfId="27938" xr:uid="{E9877A7B-C137-4143-AAE7-0C5B8BFEBB41}"/>
    <cellStyle name="Millares 657 4 4 4 4" xfId="50820" xr:uid="{5DE681F0-77FA-4922-9866-23C9670213BD}"/>
    <cellStyle name="Millares 657 4 4 5" xfId="10094" xr:uid="{EB8AE3AC-634F-4123-84CC-9519DFD68357}"/>
    <cellStyle name="Millares 657 4 4 5 2" xfId="21537" xr:uid="{C4355811-E053-4294-95D4-E787979120C6}"/>
    <cellStyle name="Millares 657 4 4 5 2 2" xfId="44431" xr:uid="{DFE9B482-D692-4BF9-929C-5D4D948A8DF1}"/>
    <cellStyle name="Millares 657 4 4 5 3" xfId="32990" xr:uid="{42D12AF9-3D1C-48B5-8018-BACFBA80B337}"/>
    <cellStyle name="Millares 657 4 4 6" xfId="11178" xr:uid="{C06EF5F7-C9E9-41D8-B268-DDEA8493DCDF}"/>
    <cellStyle name="Millares 657 4 4 6 2" xfId="22621" xr:uid="{FC5A12CF-0614-4605-BC59-3A9A5E4D9F14}"/>
    <cellStyle name="Millares 657 4 4 6 2 2" xfId="45515" xr:uid="{9C524C75-B310-46C4-86E0-5F8C88B78876}"/>
    <cellStyle name="Millares 657 4 4 6 3" xfId="34074" xr:uid="{63445A0D-C26E-4934-9B31-E5408C9A3E36}"/>
    <cellStyle name="Millares 657 4 4 7" xfId="12243" xr:uid="{1578CE13-8686-4950-AF00-783C6B2E3189}"/>
    <cellStyle name="Millares 657 4 4 7 2" xfId="35137" xr:uid="{20ABCA9D-DF49-4301-A7F9-56D1EE525595}"/>
    <cellStyle name="Millares 657 4 4 8" xfId="23696" xr:uid="{A8EEE551-9872-412B-BCE4-3902460FFFA4}"/>
    <cellStyle name="Millares 657 4 4 9" xfId="46579" xr:uid="{9C23978F-40B4-4B39-A116-71890AB2E8F0}"/>
    <cellStyle name="Millares 657 4 5" xfId="1313" xr:uid="{78339117-89BF-4B74-AB9B-5A61F168C941}"/>
    <cellStyle name="Millares 657 4 5 2" xfId="2630" xr:uid="{37C37FF6-E965-4CE0-AA8C-AF40AE795756}"/>
    <cellStyle name="Millares 657 4 5 2 2" xfId="6878" xr:uid="{68302585-8664-4DB3-A308-192475FDC711}"/>
    <cellStyle name="Millares 657 4 5 2 2 2" xfId="18330" xr:uid="{C5DD8B6A-2CBE-4B63-BA00-2C0F9E6669DF}"/>
    <cellStyle name="Millares 657 4 5 2 2 2 2" xfId="41224" xr:uid="{1E887D27-EEF2-4B44-9507-7F88CC5FC2F4}"/>
    <cellStyle name="Millares 657 4 5 2 2 3" xfId="29783" xr:uid="{B196D280-1CBA-4914-B10B-2A05E05DB7D2}"/>
    <cellStyle name="Millares 657 4 5 2 2 4" xfId="52665" xr:uid="{9D8398FA-62BB-4B6C-8619-69D1ED35AC1B}"/>
    <cellStyle name="Millares 657 4 5 2 3" xfId="14088" xr:uid="{0C25FE11-218F-420D-97B5-566CCF9A16AE}"/>
    <cellStyle name="Millares 657 4 5 2 3 2" xfId="36982" xr:uid="{767A694A-D8CC-436B-9B02-19E57A435F7D}"/>
    <cellStyle name="Millares 657 4 5 2 4" xfId="25541" xr:uid="{11539C5A-0FC3-4C45-B0AF-62AF6EB1E2E5}"/>
    <cellStyle name="Millares 657 4 5 2 5" xfId="48424" xr:uid="{A6668F43-9968-4539-9B86-78EAADB522DD}"/>
    <cellStyle name="Millares 657 4 5 3" xfId="5561" xr:uid="{C24890F4-9F38-451A-B302-600B176FC6C5}"/>
    <cellStyle name="Millares 657 4 5 3 2" xfId="17013" xr:uid="{FA49E3B2-CB7C-4F9A-9845-D762E072AD69}"/>
    <cellStyle name="Millares 657 4 5 3 2 2" xfId="39907" xr:uid="{AA43315D-C46E-4117-B0EE-02B287250BDC}"/>
    <cellStyle name="Millares 657 4 5 3 3" xfId="28466" xr:uid="{19459CB1-41FB-43F8-8E56-44ACF02E1331}"/>
    <cellStyle name="Millares 657 4 5 3 4" xfId="51348" xr:uid="{D004B6D6-FE53-4AF0-B3F4-90CBD8E99CC0}"/>
    <cellStyle name="Millares 657 4 5 4" xfId="12771" xr:uid="{9B56811B-D5EF-49E4-B664-A7D24602CD55}"/>
    <cellStyle name="Millares 657 4 5 4 2" xfId="35665" xr:uid="{46DEF1D4-B8A8-4A0F-812E-915766EDF636}"/>
    <cellStyle name="Millares 657 4 5 5" xfId="24224" xr:uid="{87467211-D501-4A41-8A21-BAE69E56A540}"/>
    <cellStyle name="Millares 657 4 5 6" xfId="47107" xr:uid="{921C0DD0-9FA9-4CF2-8E91-C18FEF84F58C}"/>
    <cellStyle name="Millares 657 4 6" xfId="1575" xr:uid="{A1E4B3B3-F094-4A9B-81E4-2BF732A4C444}"/>
    <cellStyle name="Millares 657 4 6 2" xfId="5823" xr:uid="{B038E940-4644-4E44-A599-4D0EF6DAA5B6}"/>
    <cellStyle name="Millares 657 4 6 2 2" xfId="17275" xr:uid="{401318FB-9392-492E-8A27-EF65DC5B0D85}"/>
    <cellStyle name="Millares 657 4 6 2 2 2" xfId="40169" xr:uid="{F95B2D74-2B15-4980-9575-275A31EF7D1C}"/>
    <cellStyle name="Millares 657 4 6 2 3" xfId="28728" xr:uid="{EC6B110E-E533-4C93-A9C9-EB0D3C38315C}"/>
    <cellStyle name="Millares 657 4 6 2 4" xfId="51610" xr:uid="{2F78AF76-EF29-48D1-B43B-B42FDF46C8E3}"/>
    <cellStyle name="Millares 657 4 6 3" xfId="13033" xr:uid="{DC38E957-0CEC-4760-8B8B-E47C1555956D}"/>
    <cellStyle name="Millares 657 4 6 3 2" xfId="35927" xr:uid="{7DA57B1A-36CF-4339-99E2-88DF09287EC5}"/>
    <cellStyle name="Millares 657 4 6 4" xfId="24486" xr:uid="{E2F184AE-3658-41E3-8EBB-CDA22E8E8F70}"/>
    <cellStyle name="Millares 657 4 6 5" xfId="47369" xr:uid="{702AD00D-76EF-4545-B5E4-2820B6B70933}"/>
    <cellStyle name="Millares 657 4 7" xfId="2898" xr:uid="{30C6F8AD-A96A-47CF-BDDC-A75B798CD6E2}"/>
    <cellStyle name="Millares 657 4 7 2" xfId="7141" xr:uid="{7F6CECB5-D31E-45C1-826E-6EA665F15267}"/>
    <cellStyle name="Millares 657 4 7 2 2" xfId="18593" xr:uid="{1C50C5A3-AE22-40CF-930E-6096B6F4155B}"/>
    <cellStyle name="Millares 657 4 7 2 2 2" xfId="41487" xr:uid="{1E5431C3-C0ED-4F33-9ABB-AC3BB983C1AD}"/>
    <cellStyle name="Millares 657 4 7 2 3" xfId="30046" xr:uid="{C17B4813-F66D-425E-9C5A-E8F5A33BB5B3}"/>
    <cellStyle name="Millares 657 4 7 2 4" xfId="52928" xr:uid="{0158CC29-9AE0-4766-BC5F-BD047A4831C7}"/>
    <cellStyle name="Millares 657 4 7 3" xfId="14351" xr:uid="{E37CA9FA-5CCA-496E-BCA3-560628F3D82F}"/>
    <cellStyle name="Millares 657 4 7 3 2" xfId="37245" xr:uid="{133C4A5C-0522-44E8-A0E7-79574977930A}"/>
    <cellStyle name="Millares 657 4 7 4" xfId="25804" xr:uid="{95EC7CCB-FDB8-426C-A48C-6A367ECC8092}"/>
    <cellStyle name="Millares 657 4 7 5" xfId="48686" xr:uid="{E32A4E4D-E0F8-450E-85C0-A5212426E3ED}"/>
    <cellStyle name="Millares 657 4 8" xfId="3158" xr:uid="{5BA8E2D2-2539-481E-87DE-E0F9359D79A6}"/>
    <cellStyle name="Millares 657 4 8 2" xfId="7401" xr:uid="{37B2E549-FD76-4E78-B5E6-5CA9895D6869}"/>
    <cellStyle name="Millares 657 4 8 2 2" xfId="18853" xr:uid="{71136338-2702-487D-BE8B-DEF5E7FA812B}"/>
    <cellStyle name="Millares 657 4 8 2 2 2" xfId="41747" xr:uid="{393F6FF1-0C41-4D38-96FD-5FC3CD99628A}"/>
    <cellStyle name="Millares 657 4 8 2 3" xfId="30306" xr:uid="{2D9A341C-FBAF-4804-8C16-A75F909DAEA5}"/>
    <cellStyle name="Millares 657 4 8 2 4" xfId="53188" xr:uid="{F6CA3464-C7D3-4FEC-B840-3F9307C08DCF}"/>
    <cellStyle name="Millares 657 4 8 3" xfId="14611" xr:uid="{52D0727D-015E-4B6A-8E9A-EAF9EF7E7663}"/>
    <cellStyle name="Millares 657 4 8 3 2" xfId="37505" xr:uid="{015458AA-BBB6-4514-A81A-D848AD3B7F2F}"/>
    <cellStyle name="Millares 657 4 8 4" xfId="26064" xr:uid="{2C5A6DDE-BD43-48AA-9FCE-4C4333E7EE03}"/>
    <cellStyle name="Millares 657 4 8 5" xfId="48946" xr:uid="{DF609C8D-20A2-4AA0-8012-8991D552E378}"/>
    <cellStyle name="Millares 657 4 9" xfId="3419" xr:uid="{EC8305A1-9A24-4380-8203-2005FEC5E9B2}"/>
    <cellStyle name="Millares 657 4 9 2" xfId="7662" xr:uid="{AAE951FB-88A1-46A3-B508-2A71D70F8ED1}"/>
    <cellStyle name="Millares 657 4 9 2 2" xfId="19114" xr:uid="{0B8D253D-845F-46CD-A863-E8809269E0F3}"/>
    <cellStyle name="Millares 657 4 9 2 2 2" xfId="42008" xr:uid="{FFE00581-4DDC-4AA9-8C0A-3BF7693007C0}"/>
    <cellStyle name="Millares 657 4 9 2 3" xfId="30567" xr:uid="{AA435ECC-5FBA-41C1-A5CE-3338E1B2E50A}"/>
    <cellStyle name="Millares 657 4 9 2 4" xfId="53449" xr:uid="{CA354DB5-95C6-46A4-93E4-8F522BA72758}"/>
    <cellStyle name="Millares 657 4 9 3" xfId="14872" xr:uid="{83F429BE-226C-4DDA-B414-B7F1D604BC09}"/>
    <cellStyle name="Millares 657 4 9 3 2" xfId="37766" xr:uid="{481F3972-4CB9-40A2-91C5-AD0CC9F2288B}"/>
    <cellStyle name="Millares 657 4 9 4" xfId="26325" xr:uid="{EC2A3E4D-FA8F-4EDC-B411-E6AAB53C71F3}"/>
    <cellStyle name="Millares 657 4 9 5" xfId="49207" xr:uid="{2686EA4B-44A3-4BDF-87B2-B9E82A149E94}"/>
    <cellStyle name="Millares 657 5" xfId="287" xr:uid="{C994ED0D-080F-4551-87D9-5D69A686576E}"/>
    <cellStyle name="Millares 657 5 10" xfId="4517" xr:uid="{811EE5AE-356D-4081-BD13-1D0AA7241FA3}"/>
    <cellStyle name="Millares 657 5 10 2" xfId="15969" xr:uid="{442A413C-040E-425A-8C3E-2E4C68659A0D}"/>
    <cellStyle name="Millares 657 5 10 2 2" xfId="38863" xr:uid="{47E21225-BA29-4193-AD5C-1550B3036C9F}"/>
    <cellStyle name="Millares 657 5 10 3" xfId="27422" xr:uid="{8E570D79-5B82-4F0F-8BFD-BAE0B62E1912}"/>
    <cellStyle name="Millares 657 5 10 4" xfId="50304" xr:uid="{E107D17F-3AFD-492E-9874-BA9FFFFE67E5}"/>
    <cellStyle name="Millares 657 5 11" xfId="8796" xr:uid="{4FB660CF-E9B7-44CE-8F2B-5DC96FC32648}"/>
    <cellStyle name="Millares 657 5 11 2" xfId="20240" xr:uid="{3A604F88-8D9D-4B3D-8123-26E04705512F}"/>
    <cellStyle name="Millares 657 5 11 2 2" xfId="43134" xr:uid="{A565A4DD-A406-4F3A-9AD0-3BB66B3C4324}"/>
    <cellStyle name="Millares 657 5 11 3" xfId="31693" xr:uid="{0DA6C8F4-8144-4E92-8F32-0423B8DD9442}"/>
    <cellStyle name="Millares 657 5 11 4" xfId="54575" xr:uid="{E5418D2D-6095-4168-9B74-5133F6E17897}"/>
    <cellStyle name="Millares 657 5 12" xfId="9058" xr:uid="{B2F81B2F-F3B9-4F4A-9D8E-FF36ACE33152}"/>
    <cellStyle name="Millares 657 5 12 2" xfId="20502" xr:uid="{8EC43230-B0A6-40E3-9E8B-AC8AC318EBBB}"/>
    <cellStyle name="Millares 657 5 12 2 2" xfId="43396" xr:uid="{56F084B2-C0B7-444E-8B8D-EB5A5C23A1BE}"/>
    <cellStyle name="Millares 657 5 12 3" xfId="31955" xr:uid="{08958C48-9FDF-483B-8565-3C9E7AFD6D8F}"/>
    <cellStyle name="Millares 657 5 12 4" xfId="54837" xr:uid="{B3F38E29-A065-401E-A72A-E6C7BA8010E7}"/>
    <cellStyle name="Millares 657 5 13" xfId="9325" xr:uid="{3F8417C4-0322-461D-BD17-ADE18DBE14CB}"/>
    <cellStyle name="Millares 657 5 13 2" xfId="20769" xr:uid="{CC0C2DB4-9978-4B7A-AB02-62682CC21360}"/>
    <cellStyle name="Millares 657 5 13 2 2" xfId="43663" xr:uid="{00903663-0425-4029-9257-A53FCEA0677C}"/>
    <cellStyle name="Millares 657 5 13 3" xfId="32222" xr:uid="{B2E62E69-A8C2-487F-A3E6-C9DFCC6F329C}"/>
    <cellStyle name="Millares 657 5 13 4" xfId="55104" xr:uid="{10F99651-23EA-49C6-989C-BC4CA913E5C6}"/>
    <cellStyle name="Millares 657 5 14" xfId="9597" xr:uid="{4E27D40E-F5B6-4D3E-9CCC-2556FD05F467}"/>
    <cellStyle name="Millares 657 5 14 2" xfId="21040" xr:uid="{AFF561C8-AAC1-4F66-B542-F53B0F1EF34C}"/>
    <cellStyle name="Millares 657 5 14 2 2" xfId="43934" xr:uid="{851FDD60-CCD5-4D8F-B483-4DC0C03750E1}"/>
    <cellStyle name="Millares 657 5 14 3" xfId="32493" xr:uid="{9002AA30-CF09-49A0-80E3-BB4A84724C6E}"/>
    <cellStyle name="Millares 657 5 15" xfId="10681" xr:uid="{954C987C-60D0-4450-8BCE-35707A421CC8}"/>
    <cellStyle name="Millares 657 5 15 2" xfId="22124" xr:uid="{EFCF18DC-B642-4FD7-B858-514D26F9191E}"/>
    <cellStyle name="Millares 657 5 15 2 2" xfId="45018" xr:uid="{C8B12B93-C7CE-45CA-81A3-84D65A5E6832}"/>
    <cellStyle name="Millares 657 5 15 3" xfId="33577" xr:uid="{45090E3B-CE82-4344-82FB-AE84AE98816F}"/>
    <cellStyle name="Millares 657 5 16" xfId="11746" xr:uid="{7D6DC02F-81AD-4737-B413-D128350250EE}"/>
    <cellStyle name="Millares 657 5 16 2" xfId="34640" xr:uid="{660E0310-70EB-4D21-80D1-7FE7221F2297}"/>
    <cellStyle name="Millares 657 5 17" xfId="23199" xr:uid="{12D9437B-4C98-4289-81B0-76359D67691C}"/>
    <cellStyle name="Millares 657 5 18" xfId="46082" xr:uid="{161971E2-6CEB-4FF2-B92C-B1DCCEABFF76}"/>
    <cellStyle name="Millares 657 5 2" xfId="403" xr:uid="{366BC6C3-D3B8-4D45-B832-CBD69F3A90FE}"/>
    <cellStyle name="Millares 657 5 2 10" xfId="8912" xr:uid="{86632325-0BCC-456A-83F6-64936067390E}"/>
    <cellStyle name="Millares 657 5 2 10 2" xfId="20356" xr:uid="{CDC7E86C-9B1F-4BE0-8067-762459ECC492}"/>
    <cellStyle name="Millares 657 5 2 10 2 2" xfId="43250" xr:uid="{33A4568E-882E-449F-8177-3508EC42333B}"/>
    <cellStyle name="Millares 657 5 2 10 3" xfId="31809" xr:uid="{9FB304E2-A56C-4B20-A068-528DEA065E48}"/>
    <cellStyle name="Millares 657 5 2 10 4" xfId="54691" xr:uid="{9942059D-2515-45BC-88F1-95B7B3CA8D55}"/>
    <cellStyle name="Millares 657 5 2 11" xfId="9174" xr:uid="{B7748622-8B52-4314-B519-EA3315ABD793}"/>
    <cellStyle name="Millares 657 5 2 11 2" xfId="20618" xr:uid="{5F00193A-8F68-4AB3-B53F-A0948E66ECAC}"/>
    <cellStyle name="Millares 657 5 2 11 2 2" xfId="43512" xr:uid="{AAB34FB9-4EE7-4822-9484-84CF042D609F}"/>
    <cellStyle name="Millares 657 5 2 11 3" xfId="32071" xr:uid="{2150C112-F1BF-445A-A5FE-56B5BFE4536A}"/>
    <cellStyle name="Millares 657 5 2 11 4" xfId="54953" xr:uid="{34F91EF2-C82D-48EE-B97A-060314B24778}"/>
    <cellStyle name="Millares 657 5 2 12" xfId="9441" xr:uid="{3C2D5156-D2FD-4487-9684-EE40DAFF58B1}"/>
    <cellStyle name="Millares 657 5 2 12 2" xfId="20885" xr:uid="{25650946-AB17-4B0D-8D9A-2A8EE800B6AE}"/>
    <cellStyle name="Millares 657 5 2 12 2 2" xfId="43779" xr:uid="{ACB0CE71-92F7-473A-9309-B7A23FF03F73}"/>
    <cellStyle name="Millares 657 5 2 12 3" xfId="32338" xr:uid="{C91FDF60-23AD-4E71-8C4D-50E7A84FAD84}"/>
    <cellStyle name="Millares 657 5 2 12 4" xfId="55220" xr:uid="{33DFC45E-0E82-4136-851F-0D54620B1931}"/>
    <cellStyle name="Millares 657 5 2 13" xfId="9713" xr:uid="{D129E4F7-2DA6-42FE-80E8-9298309F82A0}"/>
    <cellStyle name="Millares 657 5 2 13 2" xfId="21156" xr:uid="{6100651A-09B1-4CD2-9297-A57492D29BFE}"/>
    <cellStyle name="Millares 657 5 2 13 2 2" xfId="44050" xr:uid="{BBA07191-58C0-423C-8C0F-9715D3B2BDBE}"/>
    <cellStyle name="Millares 657 5 2 13 3" xfId="32609" xr:uid="{62D50BDF-0E4B-4774-804C-5EE80335074F}"/>
    <cellStyle name="Millares 657 5 2 14" xfId="10797" xr:uid="{48EF65CD-D5FA-4FF4-9F83-F04ED629CB10}"/>
    <cellStyle name="Millares 657 5 2 14 2" xfId="22240" xr:uid="{365ADD7A-A182-430E-B4D6-58E9F09BFD9F}"/>
    <cellStyle name="Millares 657 5 2 14 2 2" xfId="45134" xr:uid="{7C27E629-365D-4EDF-B0DD-486B37BB2823}"/>
    <cellStyle name="Millares 657 5 2 14 3" xfId="33693" xr:uid="{D2299BF5-5328-435F-AF8E-6FD55A5F019E}"/>
    <cellStyle name="Millares 657 5 2 15" xfId="11862" xr:uid="{0D5CC583-B33A-433C-8163-18A90B3B34C8}"/>
    <cellStyle name="Millares 657 5 2 15 2" xfId="34756" xr:uid="{E1AF5B69-0561-4924-8A1C-106ACC69BE5F}"/>
    <cellStyle name="Millares 657 5 2 16" xfId="23315" xr:uid="{1C8D653F-5DC0-4D36-8CFA-B59A458F6486}"/>
    <cellStyle name="Millares 657 5 2 17" xfId="46198" xr:uid="{2566945D-9B3C-4525-A53D-65247CC14FE2}"/>
    <cellStyle name="Millares 657 5 2 2" xfId="666" xr:uid="{DA8E2572-9918-482A-998F-B375C94B2AE7}"/>
    <cellStyle name="Millares 657 5 2 2 10" xfId="46461" xr:uid="{5F08AC38-0496-4C73-AC01-B20C2D8BD419}"/>
    <cellStyle name="Millares 657 5 2 2 2" xfId="1194" xr:uid="{E1C3F425-BD50-4997-A74D-6A7E1A9CE3EC}"/>
    <cellStyle name="Millares 657 5 2 2 2 2" xfId="2511" xr:uid="{358FDDE1-0327-40D9-A66D-FCD7292312A2}"/>
    <cellStyle name="Millares 657 5 2 2 2 2 2" xfId="6759" xr:uid="{7B6B8288-F01A-42C9-9C4B-AA8D566F1E06}"/>
    <cellStyle name="Millares 657 5 2 2 2 2 2 2" xfId="18211" xr:uid="{8D314F9F-9579-441D-ACC3-EF5A7EF945B4}"/>
    <cellStyle name="Millares 657 5 2 2 2 2 2 2 2" xfId="41105" xr:uid="{642F72B7-DDBB-4404-B5BA-D7AF7CE8A3FA}"/>
    <cellStyle name="Millares 657 5 2 2 2 2 2 3" xfId="29664" xr:uid="{0B2D341C-06A1-4916-90C6-C8FAD8A6A124}"/>
    <cellStyle name="Millares 657 5 2 2 2 2 2 4" xfId="52546" xr:uid="{B0167059-A470-41CF-9156-C6D84BDD850E}"/>
    <cellStyle name="Millares 657 5 2 2 2 2 3" xfId="13969" xr:uid="{97961309-8BD2-4D06-84AE-FB216C5746A1}"/>
    <cellStyle name="Millares 657 5 2 2 2 2 3 2" xfId="36863" xr:uid="{B1757A6E-66A8-42C9-BB83-743F3CBEF1C6}"/>
    <cellStyle name="Millares 657 5 2 2 2 2 4" xfId="25422" xr:uid="{7BA4F944-4FF1-454D-BC36-E3089DA880F8}"/>
    <cellStyle name="Millares 657 5 2 2 2 2 5" xfId="48305" xr:uid="{8BD20448-B275-4414-ADE4-054884173504}"/>
    <cellStyle name="Millares 657 5 2 2 2 3" xfId="4355" xr:uid="{2ECA55EF-CC43-49E3-9690-CBD433ACD009}"/>
    <cellStyle name="Millares 657 5 2 2 2 3 2" xfId="8598" xr:uid="{A599B866-066C-495C-90A6-F6783B640052}"/>
    <cellStyle name="Millares 657 5 2 2 2 3 2 2" xfId="20050" xr:uid="{5172C4CB-37A8-466F-BB74-EDF48065C747}"/>
    <cellStyle name="Millares 657 5 2 2 2 3 2 2 2" xfId="42944" xr:uid="{D9354A96-EB49-4600-8743-7984872489D1}"/>
    <cellStyle name="Millares 657 5 2 2 2 3 2 3" xfId="31503" xr:uid="{824A222B-0FB0-4E3F-9B76-9B912995BBE1}"/>
    <cellStyle name="Millares 657 5 2 2 2 3 2 4" xfId="54385" xr:uid="{CB0C7934-EC21-4C38-A4E9-B7C1A073918F}"/>
    <cellStyle name="Millares 657 5 2 2 2 3 3" xfId="15808" xr:uid="{F7ED3117-7CCF-4405-A8F3-CB4999F59137}"/>
    <cellStyle name="Millares 657 5 2 2 2 3 3 2" xfId="38702" xr:uid="{77D0E958-1639-47D7-8758-4D92350AE56A}"/>
    <cellStyle name="Millares 657 5 2 2 2 3 4" xfId="27261" xr:uid="{7E146585-453B-429C-9540-B13358D3DB75}"/>
    <cellStyle name="Millares 657 5 2 2 2 3 5" xfId="50143" xr:uid="{36E83C5F-A5AC-4E74-B650-346B829C12D6}"/>
    <cellStyle name="Millares 657 5 2 2 2 4" xfId="5442" xr:uid="{E1C8DC36-FD0A-4844-96C1-98150C6744EF}"/>
    <cellStyle name="Millares 657 5 2 2 2 4 2" xfId="16894" xr:uid="{271EF6F7-21ED-4881-A40B-560EB85A6776}"/>
    <cellStyle name="Millares 657 5 2 2 2 4 2 2" xfId="39788" xr:uid="{3BB5ECF3-7351-4CBF-B340-AFE4C014891D}"/>
    <cellStyle name="Millares 657 5 2 2 2 4 3" xfId="28347" xr:uid="{BAE9731C-A8C1-4B6F-9ECB-0C70A20AFCD3}"/>
    <cellStyle name="Millares 657 5 2 2 2 4 4" xfId="51229" xr:uid="{EC342E25-CDEA-40D5-9615-E7CC1AFBC0DB}"/>
    <cellStyle name="Millares 657 5 2 2 2 5" xfId="10503" xr:uid="{616B6D31-FDF3-422F-AAC6-B1A9ECCF1D13}"/>
    <cellStyle name="Millares 657 5 2 2 2 5 2" xfId="21946" xr:uid="{DB831296-533C-4FE8-A3F7-7B651F8A3DF4}"/>
    <cellStyle name="Millares 657 5 2 2 2 5 2 2" xfId="44840" xr:uid="{6917F41F-81D4-43D5-9EBB-D034070BC20A}"/>
    <cellStyle name="Millares 657 5 2 2 2 5 3" xfId="33399" xr:uid="{061D0077-BEAD-4EE7-873A-8D708AF75160}"/>
    <cellStyle name="Millares 657 5 2 2 2 6" xfId="11587" xr:uid="{1B2A9C05-D89A-4A0A-B6B4-4A2C5B6D875D}"/>
    <cellStyle name="Millares 657 5 2 2 2 6 2" xfId="23030" xr:uid="{4A7EF080-B6AE-4698-9212-72F6B9B29493}"/>
    <cellStyle name="Millares 657 5 2 2 2 6 2 2" xfId="45924" xr:uid="{5BB0718B-BCF7-4CE8-8E93-8AD7A75F7897}"/>
    <cellStyle name="Millares 657 5 2 2 2 6 3" xfId="34483" xr:uid="{60CF5F41-5795-4D37-B6E4-4EA47F03F3F7}"/>
    <cellStyle name="Millares 657 5 2 2 2 7" xfId="12652" xr:uid="{78210FB1-B325-4615-802D-EF05350CB06D}"/>
    <cellStyle name="Millares 657 5 2 2 2 7 2" xfId="35546" xr:uid="{9AEC2603-FE00-4B8E-940C-F77B5AA8BB77}"/>
    <cellStyle name="Millares 657 5 2 2 2 8" xfId="24105" xr:uid="{9B282935-A012-4E94-B940-66E4E2717C75}"/>
    <cellStyle name="Millares 657 5 2 2 2 9" xfId="46988" xr:uid="{3F81688C-A4C5-4AA7-926A-2A877B799A0A}"/>
    <cellStyle name="Millares 657 5 2 2 3" xfId="1984" xr:uid="{E067A322-C4A4-4B36-8272-959A3BD1F37F}"/>
    <cellStyle name="Millares 657 5 2 2 3 2" xfId="6232" xr:uid="{24813316-9397-4361-91DF-14591F8D136C}"/>
    <cellStyle name="Millares 657 5 2 2 3 2 2" xfId="17684" xr:uid="{FAA79A6D-68B8-4433-B32A-DC9958FDA912}"/>
    <cellStyle name="Millares 657 5 2 2 3 2 2 2" xfId="40578" xr:uid="{A124D035-B1DE-41B4-B4F3-22E76AF222A2}"/>
    <cellStyle name="Millares 657 5 2 2 3 2 3" xfId="29137" xr:uid="{F036DD24-A3AA-4B04-A6F5-8915B93F9120}"/>
    <cellStyle name="Millares 657 5 2 2 3 2 4" xfId="52019" xr:uid="{84988E05-F5C5-4FB3-BC4D-FD72683A732C}"/>
    <cellStyle name="Millares 657 5 2 2 3 3" xfId="13442" xr:uid="{C2AD9107-A668-46DE-AFB7-0520085CF9DD}"/>
    <cellStyle name="Millares 657 5 2 2 3 3 2" xfId="36336" xr:uid="{E46E5CB6-D061-45DB-B3D5-BD2E6A417D3D}"/>
    <cellStyle name="Millares 657 5 2 2 3 4" xfId="24895" xr:uid="{AB014322-4A03-4B92-A1FF-4017E2CA1103}"/>
    <cellStyle name="Millares 657 5 2 2 3 5" xfId="47778" xr:uid="{37336DB0-5F2E-497E-AA8C-739C7C891D51}"/>
    <cellStyle name="Millares 657 5 2 2 4" xfId="3828" xr:uid="{6BC2F28F-76D5-4AE2-9345-53910220705B}"/>
    <cellStyle name="Millares 657 5 2 2 4 2" xfId="8071" xr:uid="{07F635EB-3227-44E8-85A5-73AB69EC663A}"/>
    <cellStyle name="Millares 657 5 2 2 4 2 2" xfId="19523" xr:uid="{D8CCFA54-0DD8-49CB-8B6E-E0C67873C256}"/>
    <cellStyle name="Millares 657 5 2 2 4 2 2 2" xfId="42417" xr:uid="{3AC0B3EA-875A-40A0-82DF-CAE7F29AC5B1}"/>
    <cellStyle name="Millares 657 5 2 2 4 2 3" xfId="30976" xr:uid="{D6ED1926-6237-4DD6-82FF-7D9521396C37}"/>
    <cellStyle name="Millares 657 5 2 2 4 2 4" xfId="53858" xr:uid="{B66A8A01-1FB9-42F9-B801-04406FAD8477}"/>
    <cellStyle name="Millares 657 5 2 2 4 3" xfId="15281" xr:uid="{7E1A36AE-6362-4AEC-8D92-83132C609CDC}"/>
    <cellStyle name="Millares 657 5 2 2 4 3 2" xfId="38175" xr:uid="{1E6657F8-80EE-47D6-8E66-436BA6478133}"/>
    <cellStyle name="Millares 657 5 2 2 4 4" xfId="26734" xr:uid="{EF095142-6B76-44DB-A9EA-081F12FF0C04}"/>
    <cellStyle name="Millares 657 5 2 2 4 5" xfId="49616" xr:uid="{E293900C-4555-48B4-91D6-247DB3E4C0F6}"/>
    <cellStyle name="Millares 657 5 2 2 5" xfId="4915" xr:uid="{A9F4E5BB-C1B4-40D4-8B5B-29DCF9CC1926}"/>
    <cellStyle name="Millares 657 5 2 2 5 2" xfId="16367" xr:uid="{9B4C6ECD-C140-4A12-993C-CA3EE0A9647A}"/>
    <cellStyle name="Millares 657 5 2 2 5 2 2" xfId="39261" xr:uid="{4A04F40B-BA55-45B7-A5AA-484F9CE8AC80}"/>
    <cellStyle name="Millares 657 5 2 2 5 3" xfId="27820" xr:uid="{A820784B-F534-4DFA-8555-9D881A5C7317}"/>
    <cellStyle name="Millares 657 5 2 2 5 4" xfId="50702" xr:uid="{BC3EEAE5-71B1-424E-AECE-39DDF16818B3}"/>
    <cellStyle name="Millares 657 5 2 2 6" xfId="9976" xr:uid="{BB4CEDF3-7F02-4BC3-8906-FAF480689EBC}"/>
    <cellStyle name="Millares 657 5 2 2 6 2" xfId="21419" xr:uid="{5E96E636-B8DE-4343-A883-D4A41357CF08}"/>
    <cellStyle name="Millares 657 5 2 2 6 2 2" xfId="44313" xr:uid="{15CCED93-D953-48E9-9B92-E165B529606F}"/>
    <cellStyle name="Millares 657 5 2 2 6 3" xfId="32872" xr:uid="{6993AD44-27B1-48CC-B5E3-1711B8D6C6C1}"/>
    <cellStyle name="Millares 657 5 2 2 7" xfId="11060" xr:uid="{8B784F07-8BC3-4635-BB95-E2120D0609B4}"/>
    <cellStyle name="Millares 657 5 2 2 7 2" xfId="22503" xr:uid="{D859EBC2-45E5-44B0-86A2-36EBA78CD6C1}"/>
    <cellStyle name="Millares 657 5 2 2 7 2 2" xfId="45397" xr:uid="{84640D0F-A30A-4305-B20A-772BDA36DC32}"/>
    <cellStyle name="Millares 657 5 2 2 7 3" xfId="33956" xr:uid="{AD7F35FD-1298-49BE-9BEC-ADC016D3935D}"/>
    <cellStyle name="Millares 657 5 2 2 8" xfId="12125" xr:uid="{4BA226D3-89AC-4E72-8358-D7478266DD12}"/>
    <cellStyle name="Millares 657 5 2 2 8 2" xfId="35019" xr:uid="{8809BF5C-60FA-4CA7-9C65-0FA6146BB7E3}"/>
    <cellStyle name="Millares 657 5 2 2 9" xfId="23578" xr:uid="{170D7840-8730-49C4-8428-E8FBAC7FA36F}"/>
    <cellStyle name="Millares 657 5 2 3" xfId="931" xr:uid="{293F14B5-C8B7-4DDB-8020-1A80F0EBEC3D}"/>
    <cellStyle name="Millares 657 5 2 3 2" xfId="2248" xr:uid="{6C7ABFED-9C63-4545-9E3F-AF161746D522}"/>
    <cellStyle name="Millares 657 5 2 3 2 2" xfId="6496" xr:uid="{AAE5301A-E8FF-415E-9B1A-0FC35DCF8C65}"/>
    <cellStyle name="Millares 657 5 2 3 2 2 2" xfId="17948" xr:uid="{AE4A016A-62E1-49A1-8DC7-951BC03C5B48}"/>
    <cellStyle name="Millares 657 5 2 3 2 2 2 2" xfId="40842" xr:uid="{5BBB0D9D-8AA9-4067-A08B-94A329FFEE19}"/>
    <cellStyle name="Millares 657 5 2 3 2 2 3" xfId="29401" xr:uid="{CF6E61BB-E141-40A0-9190-CC78D7D41222}"/>
    <cellStyle name="Millares 657 5 2 3 2 2 4" xfId="52283" xr:uid="{98041899-7435-48F3-BA4B-D8E33C1987CC}"/>
    <cellStyle name="Millares 657 5 2 3 2 3" xfId="13706" xr:uid="{733570B8-BF92-437F-9440-A916E62C9006}"/>
    <cellStyle name="Millares 657 5 2 3 2 3 2" xfId="36600" xr:uid="{AD1638EC-551A-4870-9567-D196EC4FA69A}"/>
    <cellStyle name="Millares 657 5 2 3 2 4" xfId="25159" xr:uid="{7565287E-974E-44EC-838B-4D97E8B9EDE2}"/>
    <cellStyle name="Millares 657 5 2 3 2 5" xfId="48042" xr:uid="{07A9C690-F318-40CF-86C4-E77E6B4E0897}"/>
    <cellStyle name="Millares 657 5 2 3 3" xfId="4092" xr:uid="{AB6EC10E-5FCD-408B-BB50-20E0A4B0B7E4}"/>
    <cellStyle name="Millares 657 5 2 3 3 2" xfId="8335" xr:uid="{8183A804-40BB-4F33-80E0-54355F973DC0}"/>
    <cellStyle name="Millares 657 5 2 3 3 2 2" xfId="19787" xr:uid="{F596BD1B-8EE5-4C0F-8015-1BC9BB00116E}"/>
    <cellStyle name="Millares 657 5 2 3 3 2 2 2" xfId="42681" xr:uid="{27294213-01DB-445B-938B-FB27A429D345}"/>
    <cellStyle name="Millares 657 5 2 3 3 2 3" xfId="31240" xr:uid="{C1F051FD-1020-4D4F-BE6F-9B5595275501}"/>
    <cellStyle name="Millares 657 5 2 3 3 2 4" xfId="54122" xr:uid="{1E84A564-47C5-44E1-A6F0-8FAFE6165861}"/>
    <cellStyle name="Millares 657 5 2 3 3 3" xfId="15545" xr:uid="{EF524D25-2993-4C52-B699-6048694204A8}"/>
    <cellStyle name="Millares 657 5 2 3 3 3 2" xfId="38439" xr:uid="{018B6D4C-70FD-4503-86BD-4D0D928C8543}"/>
    <cellStyle name="Millares 657 5 2 3 3 4" xfId="26998" xr:uid="{61AEA8A2-73EC-4632-BEDA-6A90DB0F4452}"/>
    <cellStyle name="Millares 657 5 2 3 3 5" xfId="49880" xr:uid="{1091E13A-CD83-45E7-AA97-AD9F96EE2DCF}"/>
    <cellStyle name="Millares 657 5 2 3 4" xfId="5179" xr:uid="{1CCA875B-A1AC-474C-B05A-74C8CD9C7F37}"/>
    <cellStyle name="Millares 657 5 2 3 4 2" xfId="16631" xr:uid="{09BEF23A-1A7E-496A-B7C8-9A04CA1B1AF0}"/>
    <cellStyle name="Millares 657 5 2 3 4 2 2" xfId="39525" xr:uid="{C7738ACC-171C-4DD6-99CD-882D5CE1DDF9}"/>
    <cellStyle name="Millares 657 5 2 3 4 3" xfId="28084" xr:uid="{C917841C-C85A-4557-AA89-2395AEEE46CD}"/>
    <cellStyle name="Millares 657 5 2 3 4 4" xfId="50966" xr:uid="{0B5BABC4-C287-4F68-9028-ACB4572CE327}"/>
    <cellStyle name="Millares 657 5 2 3 5" xfId="10240" xr:uid="{CC5BEF18-7D9F-41F7-BA69-2E4DCFC66306}"/>
    <cellStyle name="Millares 657 5 2 3 5 2" xfId="21683" xr:uid="{4D44BCEF-5F24-4668-AD60-A9CA4158637D}"/>
    <cellStyle name="Millares 657 5 2 3 5 2 2" xfId="44577" xr:uid="{44526624-0A19-4C34-BCF9-C2C6495504A2}"/>
    <cellStyle name="Millares 657 5 2 3 5 3" xfId="33136" xr:uid="{29AA5275-46E2-4EF8-B191-A5AD6E5CA60A}"/>
    <cellStyle name="Millares 657 5 2 3 6" xfId="11324" xr:uid="{2BCED212-1704-475D-8915-6B72581D555E}"/>
    <cellStyle name="Millares 657 5 2 3 6 2" xfId="22767" xr:uid="{6270A22E-388C-4C11-A2F5-2E4E69678FA8}"/>
    <cellStyle name="Millares 657 5 2 3 6 2 2" xfId="45661" xr:uid="{0C901AD0-3059-4E59-A9FF-9B92A321FB08}"/>
    <cellStyle name="Millares 657 5 2 3 6 3" xfId="34220" xr:uid="{CBBFA32B-266C-4F94-9650-4F71DC595D9A}"/>
    <cellStyle name="Millares 657 5 2 3 7" xfId="12389" xr:uid="{50F28AB2-735B-42BD-B5F7-869EF68C0C7B}"/>
    <cellStyle name="Millares 657 5 2 3 7 2" xfId="35283" xr:uid="{33909C71-BF3C-4329-BE81-0678570EFD2B}"/>
    <cellStyle name="Millares 657 5 2 3 8" xfId="23842" xr:uid="{2C1896F8-B92B-491E-A943-FDE85F71C5AC}"/>
    <cellStyle name="Millares 657 5 2 3 9" xfId="46725" xr:uid="{0C745521-04BB-4035-BB8E-E125FBCE3D11}"/>
    <cellStyle name="Millares 657 5 2 4" xfId="1459" xr:uid="{C529E436-D4A3-4BE9-BB70-BEC997BE2724}"/>
    <cellStyle name="Millares 657 5 2 4 2" xfId="2776" xr:uid="{A1641CF2-52F4-40E5-AFF1-98003A3D5602}"/>
    <cellStyle name="Millares 657 5 2 4 2 2" xfId="7024" xr:uid="{D725226B-B234-487F-961D-34395454147F}"/>
    <cellStyle name="Millares 657 5 2 4 2 2 2" xfId="18476" xr:uid="{4CAB6E6F-29BD-4CED-BB02-439E4264403F}"/>
    <cellStyle name="Millares 657 5 2 4 2 2 2 2" xfId="41370" xr:uid="{ADBB0CCB-FF27-4196-9D6F-9A0B85A8CED2}"/>
    <cellStyle name="Millares 657 5 2 4 2 2 3" xfId="29929" xr:uid="{2D3991AC-CDF4-4701-8139-FD02F21E9D6C}"/>
    <cellStyle name="Millares 657 5 2 4 2 2 4" xfId="52811" xr:uid="{B208B767-EA5E-426A-85CB-A18F5470E1B5}"/>
    <cellStyle name="Millares 657 5 2 4 2 3" xfId="14234" xr:uid="{5EB5B16A-CECA-4F01-88EB-40F078A4A952}"/>
    <cellStyle name="Millares 657 5 2 4 2 3 2" xfId="37128" xr:uid="{483CBD9C-AB0B-4CFB-B33B-832F93D52348}"/>
    <cellStyle name="Millares 657 5 2 4 2 4" xfId="25687" xr:uid="{92470CD2-E806-42C5-9138-5A9923ED3D19}"/>
    <cellStyle name="Millares 657 5 2 4 2 5" xfId="48570" xr:uid="{F9CD5F4B-249C-4ABB-8A04-29AA4C28FD70}"/>
    <cellStyle name="Millares 657 5 2 4 3" xfId="5707" xr:uid="{F4FE26EF-417F-4FE2-82D7-231E02571C55}"/>
    <cellStyle name="Millares 657 5 2 4 3 2" xfId="17159" xr:uid="{30F652CC-8B45-4337-B173-D32D87B1EA09}"/>
    <cellStyle name="Millares 657 5 2 4 3 2 2" xfId="40053" xr:uid="{00FEFCA0-112A-4F75-ADBB-6A1DAAC7FD54}"/>
    <cellStyle name="Millares 657 5 2 4 3 3" xfId="28612" xr:uid="{6F45542F-3D2D-4F65-BDBB-9166367811E8}"/>
    <cellStyle name="Millares 657 5 2 4 3 4" xfId="51494" xr:uid="{B90394CA-4865-45DC-B8D4-9E343BF4435C}"/>
    <cellStyle name="Millares 657 5 2 4 4" xfId="12917" xr:uid="{2D2BF3F9-1847-441A-8B2D-C142B3A89D99}"/>
    <cellStyle name="Millares 657 5 2 4 4 2" xfId="35811" xr:uid="{7099A4E6-DCEF-4BEA-9040-30C27E9E2471}"/>
    <cellStyle name="Millares 657 5 2 4 5" xfId="24370" xr:uid="{5A5994F8-13FB-40FB-9275-A376904B9DC1}"/>
    <cellStyle name="Millares 657 5 2 4 6" xfId="47253" xr:uid="{1FA26D4F-128B-4D0A-82BF-A978A97B9E74}"/>
    <cellStyle name="Millares 657 5 2 5" xfId="1721" xr:uid="{2A2DB97C-4E82-49A8-8BD1-B0406F2DC57E}"/>
    <cellStyle name="Millares 657 5 2 5 2" xfId="5969" xr:uid="{4965B084-F4F5-4EA8-9156-216897FDCFAD}"/>
    <cellStyle name="Millares 657 5 2 5 2 2" xfId="17421" xr:uid="{BADC0661-095E-473E-B3E4-C323308055D6}"/>
    <cellStyle name="Millares 657 5 2 5 2 2 2" xfId="40315" xr:uid="{21C0E072-CEB0-4B67-B3A0-DFBBB4BFCF79}"/>
    <cellStyle name="Millares 657 5 2 5 2 3" xfId="28874" xr:uid="{B2D41789-C737-4750-8CA9-317A41FB0749}"/>
    <cellStyle name="Millares 657 5 2 5 2 4" xfId="51756" xr:uid="{824470B9-5253-432C-A24A-57E226045631}"/>
    <cellStyle name="Millares 657 5 2 5 3" xfId="13179" xr:uid="{E2B46453-FCC6-449D-9D0E-F5FBA7BEECC7}"/>
    <cellStyle name="Millares 657 5 2 5 3 2" xfId="36073" xr:uid="{D38ACC6A-EE68-4191-BD4C-258A63EE5712}"/>
    <cellStyle name="Millares 657 5 2 5 4" xfId="24632" xr:uid="{0520EA89-8C29-4F9B-BA71-63EA0EFC9F43}"/>
    <cellStyle name="Millares 657 5 2 5 5" xfId="47515" xr:uid="{91460EA4-AB5A-4666-818F-84F9E75328BA}"/>
    <cellStyle name="Millares 657 5 2 6" xfId="3044" xr:uid="{3DE9A46F-7E27-4B93-92B4-1B1D6F25B50F}"/>
    <cellStyle name="Millares 657 5 2 6 2" xfId="7287" xr:uid="{386BC85D-A171-4F78-9DF9-C0D50DDBFF41}"/>
    <cellStyle name="Millares 657 5 2 6 2 2" xfId="18739" xr:uid="{FE0040FA-437D-4B6E-8BE7-C1F311A95EEC}"/>
    <cellStyle name="Millares 657 5 2 6 2 2 2" xfId="41633" xr:uid="{17319C7D-6DAB-4396-9679-0A9044DD64A2}"/>
    <cellStyle name="Millares 657 5 2 6 2 3" xfId="30192" xr:uid="{A169099B-94C6-4FAD-B141-5DDCBAA67EAE}"/>
    <cellStyle name="Millares 657 5 2 6 2 4" xfId="53074" xr:uid="{5182BAAA-5652-4EEA-A8EA-DB727DDBE9E2}"/>
    <cellStyle name="Millares 657 5 2 6 3" xfId="14497" xr:uid="{36AA526E-DC3D-4B8C-95E7-26E3838FAC09}"/>
    <cellStyle name="Millares 657 5 2 6 3 2" xfId="37391" xr:uid="{3E0209D6-34B0-4B55-B647-D66D83E0F564}"/>
    <cellStyle name="Millares 657 5 2 6 4" xfId="25950" xr:uid="{95003CB6-1F92-41BA-BBE4-8E1E5E4E9A53}"/>
    <cellStyle name="Millares 657 5 2 6 5" xfId="48832" xr:uid="{F89BE259-0142-47F6-8F36-3ACA9033250F}"/>
    <cellStyle name="Millares 657 5 2 7" xfId="3304" xr:uid="{E392F1DE-AAAD-4BED-B7FA-B3CC7F35D5B2}"/>
    <cellStyle name="Millares 657 5 2 7 2" xfId="7547" xr:uid="{0F275F41-04FF-4F81-8ADB-0F92A002371A}"/>
    <cellStyle name="Millares 657 5 2 7 2 2" xfId="18999" xr:uid="{CAE65C7D-B1A0-44B7-8B06-B604F6F14B2D}"/>
    <cellStyle name="Millares 657 5 2 7 2 2 2" xfId="41893" xr:uid="{6462E624-D42A-4F51-B02C-21A4B74C2709}"/>
    <cellStyle name="Millares 657 5 2 7 2 3" xfId="30452" xr:uid="{61FCB5F5-4606-4FD5-8E05-3F18201469A6}"/>
    <cellStyle name="Millares 657 5 2 7 2 4" xfId="53334" xr:uid="{14ED1E98-D4D9-43CA-B711-F5D19C823DFC}"/>
    <cellStyle name="Millares 657 5 2 7 3" xfId="14757" xr:uid="{0189FFD6-1B5C-42ED-9F79-4525BBAA5A89}"/>
    <cellStyle name="Millares 657 5 2 7 3 2" xfId="37651" xr:uid="{17B48DF7-4A1E-4411-BC14-812AA7EC5723}"/>
    <cellStyle name="Millares 657 5 2 7 4" xfId="26210" xr:uid="{EA54D8C6-66D4-4D77-A45A-D7460CCABEFD}"/>
    <cellStyle name="Millares 657 5 2 7 5" xfId="49092" xr:uid="{820B2B46-37C7-4952-B8AE-1F9EA567CCF0}"/>
    <cellStyle name="Millares 657 5 2 8" xfId="3565" xr:uid="{5D14502E-DF51-4CA6-BDF7-EEC029C7D8C9}"/>
    <cellStyle name="Millares 657 5 2 8 2" xfId="7808" xr:uid="{0F99322A-02D9-4706-8DE6-D9858F578201}"/>
    <cellStyle name="Millares 657 5 2 8 2 2" xfId="19260" xr:uid="{DA9C57EA-E8BB-4D35-932E-7DCA13A42BD1}"/>
    <cellStyle name="Millares 657 5 2 8 2 2 2" xfId="42154" xr:uid="{ADC76983-77D1-469A-ACA5-D2B291CF92DE}"/>
    <cellStyle name="Millares 657 5 2 8 2 3" xfId="30713" xr:uid="{6624DBAD-9B32-4A26-A451-35AF47256B1D}"/>
    <cellStyle name="Millares 657 5 2 8 2 4" xfId="53595" xr:uid="{737049CA-C58B-4837-83D6-9FC937EFB2E8}"/>
    <cellStyle name="Millares 657 5 2 8 3" xfId="15018" xr:uid="{007165E7-52EF-4D63-AE0A-6DAD2B7425FA}"/>
    <cellStyle name="Millares 657 5 2 8 3 2" xfId="37912" xr:uid="{A67D7776-8438-4DD1-BE9B-50C66D8152C1}"/>
    <cellStyle name="Millares 657 5 2 8 4" xfId="26471" xr:uid="{085457BC-C880-4718-BF48-FF10911156B6}"/>
    <cellStyle name="Millares 657 5 2 8 5" xfId="49353" xr:uid="{263FD1F9-2F32-405D-86CB-A7F741321F9A}"/>
    <cellStyle name="Millares 657 5 2 9" xfId="4633" xr:uid="{BAB2ADDA-8822-4D8C-8C77-B18CB5C456AA}"/>
    <cellStyle name="Millares 657 5 2 9 2" xfId="16085" xr:uid="{DA999532-C539-4189-B429-5324E7F51CD4}"/>
    <cellStyle name="Millares 657 5 2 9 2 2" xfId="38979" xr:uid="{F7190A72-A261-4B09-8BCA-60E986C38912}"/>
    <cellStyle name="Millares 657 5 2 9 3" xfId="27538" xr:uid="{FC0B1449-C56E-4096-8645-972A56CE0134}"/>
    <cellStyle name="Millares 657 5 2 9 4" xfId="50420" xr:uid="{A076F3A2-FE31-43A2-8A2B-9FC2E0806C08}"/>
    <cellStyle name="Millares 657 5 3" xfId="550" xr:uid="{04131005-EC35-4A3B-AB0A-64399FA286E4}"/>
    <cellStyle name="Millares 657 5 3 10" xfId="46345" xr:uid="{26385063-EACD-4D88-9C3E-8DA47C2B1B7A}"/>
    <cellStyle name="Millares 657 5 3 2" xfId="1078" xr:uid="{17AE12B0-8EB5-455C-A33C-B9B7368B722B}"/>
    <cellStyle name="Millares 657 5 3 2 2" xfId="2395" xr:uid="{7AEC114E-F513-4421-B535-64C25D8B2739}"/>
    <cellStyle name="Millares 657 5 3 2 2 2" xfId="6643" xr:uid="{B636C181-4243-459E-BF55-AC507D7DDAE9}"/>
    <cellStyle name="Millares 657 5 3 2 2 2 2" xfId="18095" xr:uid="{4D68D95A-49FA-415C-8E5C-EF43C00BA0FB}"/>
    <cellStyle name="Millares 657 5 3 2 2 2 2 2" xfId="40989" xr:uid="{0C63822F-D7C6-484B-A5C1-855561E6DB87}"/>
    <cellStyle name="Millares 657 5 3 2 2 2 3" xfId="29548" xr:uid="{273DED1F-1EFD-41C9-9D00-F2B6A8F90F2B}"/>
    <cellStyle name="Millares 657 5 3 2 2 2 4" xfId="52430" xr:uid="{F554EE8E-3791-4E7C-9585-48EEB2973411}"/>
    <cellStyle name="Millares 657 5 3 2 2 3" xfId="13853" xr:uid="{8C033A76-6B29-41D1-88C9-E2702FEB3B4B}"/>
    <cellStyle name="Millares 657 5 3 2 2 3 2" xfId="36747" xr:uid="{E4326A18-C961-4AC4-A9C5-9B154B79ACEB}"/>
    <cellStyle name="Millares 657 5 3 2 2 4" xfId="25306" xr:uid="{4EBBCB80-BB9F-4BC2-8DBD-2141747A689B}"/>
    <cellStyle name="Millares 657 5 3 2 2 5" xfId="48189" xr:uid="{B729FF6E-D847-4442-AF89-EF16A0FD58F2}"/>
    <cellStyle name="Millares 657 5 3 2 3" xfId="4239" xr:uid="{6D475FD4-F6A5-4C96-9AEE-F2D5D9B8784A}"/>
    <cellStyle name="Millares 657 5 3 2 3 2" xfId="8482" xr:uid="{56E4DA9F-33DC-48AC-9E5F-35F57B7B7AE5}"/>
    <cellStyle name="Millares 657 5 3 2 3 2 2" xfId="19934" xr:uid="{743E0EC5-59CE-48CC-9F95-E5EFBC57ECC2}"/>
    <cellStyle name="Millares 657 5 3 2 3 2 2 2" xfId="42828" xr:uid="{FB134880-1908-4B82-B5FF-DE3BCA6EB688}"/>
    <cellStyle name="Millares 657 5 3 2 3 2 3" xfId="31387" xr:uid="{A2549057-5254-4151-B85A-E3510ABF6ED4}"/>
    <cellStyle name="Millares 657 5 3 2 3 2 4" xfId="54269" xr:uid="{41A4429C-8ED8-443F-A4CA-1AF67DCB0E86}"/>
    <cellStyle name="Millares 657 5 3 2 3 3" xfId="15692" xr:uid="{0D721B5E-E4B1-45E6-B97B-4B4342738D32}"/>
    <cellStyle name="Millares 657 5 3 2 3 3 2" xfId="38586" xr:uid="{C35C2A36-E1A3-4D2A-A18B-0C8591F0F77F}"/>
    <cellStyle name="Millares 657 5 3 2 3 4" xfId="27145" xr:uid="{FEEC734D-08F8-42F6-BE3B-FFFF731E8CB0}"/>
    <cellStyle name="Millares 657 5 3 2 3 5" xfId="50027" xr:uid="{FA3846D1-679B-4048-89B7-78E9BDBD1F02}"/>
    <cellStyle name="Millares 657 5 3 2 4" xfId="5326" xr:uid="{4E7A4574-B11A-4937-8106-166C78FDDD6E}"/>
    <cellStyle name="Millares 657 5 3 2 4 2" xfId="16778" xr:uid="{BCD4DE8A-8411-497F-A254-51799C90E26E}"/>
    <cellStyle name="Millares 657 5 3 2 4 2 2" xfId="39672" xr:uid="{3389B74F-BECE-47E2-A8E8-5384D78C79D9}"/>
    <cellStyle name="Millares 657 5 3 2 4 3" xfId="28231" xr:uid="{4CBEA924-9D44-4CB3-AF6E-F03F52201A88}"/>
    <cellStyle name="Millares 657 5 3 2 4 4" xfId="51113" xr:uid="{6D189482-57B6-463D-A6C6-FB6F94DB1FCF}"/>
    <cellStyle name="Millares 657 5 3 2 5" xfId="10387" xr:uid="{70231AAF-AAF2-474E-8F86-86F47FA31B05}"/>
    <cellStyle name="Millares 657 5 3 2 5 2" xfId="21830" xr:uid="{1DE36D2D-0329-41A5-838E-25FB489DCF27}"/>
    <cellStyle name="Millares 657 5 3 2 5 2 2" xfId="44724" xr:uid="{4A37CB5D-83D1-4234-A4E1-E502733D2ADC}"/>
    <cellStyle name="Millares 657 5 3 2 5 3" xfId="33283" xr:uid="{73C9DC78-E9C3-4796-AE8F-8381D776A959}"/>
    <cellStyle name="Millares 657 5 3 2 6" xfId="11471" xr:uid="{8F534F51-F277-462E-9FB0-B987FEE903FF}"/>
    <cellStyle name="Millares 657 5 3 2 6 2" xfId="22914" xr:uid="{C034CA57-B87D-48E4-9852-70A3D1F4A21C}"/>
    <cellStyle name="Millares 657 5 3 2 6 2 2" xfId="45808" xr:uid="{F4943573-F331-4803-BD46-0CE87E072194}"/>
    <cellStyle name="Millares 657 5 3 2 6 3" xfId="34367" xr:uid="{397A8078-6218-4A93-80B2-5DAA96E8F1EB}"/>
    <cellStyle name="Millares 657 5 3 2 7" xfId="12536" xr:uid="{6391D06C-2113-425A-B1AE-392C2ECE6DE0}"/>
    <cellStyle name="Millares 657 5 3 2 7 2" xfId="35430" xr:uid="{A66FE7D4-6A5F-4D8B-B95E-370FCE6966C5}"/>
    <cellStyle name="Millares 657 5 3 2 8" xfId="23989" xr:uid="{C8845598-662C-4903-A2E7-655CD97F9175}"/>
    <cellStyle name="Millares 657 5 3 2 9" xfId="46872" xr:uid="{FC71A036-B3FD-49AE-A480-5AD3B1BCEF2A}"/>
    <cellStyle name="Millares 657 5 3 3" xfId="1868" xr:uid="{561E30BC-C5D9-4296-BF2D-F3AC09053955}"/>
    <cellStyle name="Millares 657 5 3 3 2" xfId="6116" xr:uid="{FA77C718-081B-43E4-9AB5-607AA27FD283}"/>
    <cellStyle name="Millares 657 5 3 3 2 2" xfId="17568" xr:uid="{39935F9D-F4D4-4D6E-BA6D-035DC7E9F293}"/>
    <cellStyle name="Millares 657 5 3 3 2 2 2" xfId="40462" xr:uid="{8004A101-055F-44AE-B9BA-7707599CF563}"/>
    <cellStyle name="Millares 657 5 3 3 2 3" xfId="29021" xr:uid="{F48D7407-2CCB-47BF-925C-6E017F4CD1B3}"/>
    <cellStyle name="Millares 657 5 3 3 2 4" xfId="51903" xr:uid="{12957BFC-8145-41FA-9E43-4620548C7C40}"/>
    <cellStyle name="Millares 657 5 3 3 3" xfId="13326" xr:uid="{F9E5A9B6-EB43-46FF-BA3E-6FE4F5DADFE4}"/>
    <cellStyle name="Millares 657 5 3 3 3 2" xfId="36220" xr:uid="{F4AC5C97-0A00-455D-B0ED-9C07F2369834}"/>
    <cellStyle name="Millares 657 5 3 3 4" xfId="24779" xr:uid="{EC62B8AF-8C49-49EE-A217-0CC202139F51}"/>
    <cellStyle name="Millares 657 5 3 3 5" xfId="47662" xr:uid="{2E8E00C0-7E58-4675-AAA3-4F77C599BFD0}"/>
    <cellStyle name="Millares 657 5 3 4" xfId="3712" xr:uid="{3286FDD6-B89F-41DB-BE76-CE9982CC73E8}"/>
    <cellStyle name="Millares 657 5 3 4 2" xfId="7955" xr:uid="{810C3471-39CE-4E14-99DB-8CC847C1DE18}"/>
    <cellStyle name="Millares 657 5 3 4 2 2" xfId="19407" xr:uid="{A4DA987D-B578-4CC5-BF73-1BCF5347B2FD}"/>
    <cellStyle name="Millares 657 5 3 4 2 2 2" xfId="42301" xr:uid="{4F6AD21A-70D3-4E1C-B2CC-E6FC1E7225CA}"/>
    <cellStyle name="Millares 657 5 3 4 2 3" xfId="30860" xr:uid="{43F00EEC-F360-4D92-BE02-DDEB306006B7}"/>
    <cellStyle name="Millares 657 5 3 4 2 4" xfId="53742" xr:uid="{FBABDD93-BE0B-43C1-9B06-EFBBEBF5A873}"/>
    <cellStyle name="Millares 657 5 3 4 3" xfId="15165" xr:uid="{7A394F92-0AD4-439D-85EE-AD3E39F2B7F8}"/>
    <cellStyle name="Millares 657 5 3 4 3 2" xfId="38059" xr:uid="{A24D571D-D1ED-4F3E-BA15-77B87478803F}"/>
    <cellStyle name="Millares 657 5 3 4 4" xfId="26618" xr:uid="{5A779C39-15C5-4429-8400-3E62089BBD15}"/>
    <cellStyle name="Millares 657 5 3 4 5" xfId="49500" xr:uid="{15722485-2EA2-4526-A8AA-69AF5DF77404}"/>
    <cellStyle name="Millares 657 5 3 5" xfId="4799" xr:uid="{B1FA8CBA-DC3A-4AE0-AAE7-04660EAE94D6}"/>
    <cellStyle name="Millares 657 5 3 5 2" xfId="16251" xr:uid="{D5300FEC-A7E8-43D5-B3E5-A84292C1E545}"/>
    <cellStyle name="Millares 657 5 3 5 2 2" xfId="39145" xr:uid="{2109CA6E-D220-4829-B2B1-C560A89687A3}"/>
    <cellStyle name="Millares 657 5 3 5 3" xfId="27704" xr:uid="{F67D360D-89AB-4ECA-BCF5-EDEA340FC6E6}"/>
    <cellStyle name="Millares 657 5 3 5 4" xfId="50586" xr:uid="{09F68671-B037-4E1E-BFF0-BE8AF965376A}"/>
    <cellStyle name="Millares 657 5 3 6" xfId="9860" xr:uid="{0049F4D2-DFE0-4813-9F1E-31EB2F47829E}"/>
    <cellStyle name="Millares 657 5 3 6 2" xfId="21303" xr:uid="{8D2527F5-08E1-4DD6-8A13-2D6F5B34A2E2}"/>
    <cellStyle name="Millares 657 5 3 6 2 2" xfId="44197" xr:uid="{B2FBF43B-1C63-4D99-9450-81FF79B4787F}"/>
    <cellStyle name="Millares 657 5 3 6 3" xfId="32756" xr:uid="{0AAFFFAC-E06A-4BCD-8907-52825680606B}"/>
    <cellStyle name="Millares 657 5 3 7" xfId="10944" xr:uid="{1A2CE9F0-4487-4E44-AAF8-87E7CE68B35D}"/>
    <cellStyle name="Millares 657 5 3 7 2" xfId="22387" xr:uid="{A2F71B10-052E-4E69-A823-A6EE9A921388}"/>
    <cellStyle name="Millares 657 5 3 7 2 2" xfId="45281" xr:uid="{485BA3D5-4F01-44EE-8F3E-4D775FF0BD21}"/>
    <cellStyle name="Millares 657 5 3 7 3" xfId="33840" xr:uid="{881DC988-7E29-4445-8768-AFE0AE3EAC19}"/>
    <cellStyle name="Millares 657 5 3 8" xfId="12009" xr:uid="{F06F8B7B-30A5-434E-8A6C-B80199B40A8A}"/>
    <cellStyle name="Millares 657 5 3 8 2" xfId="34903" xr:uid="{3C3DADE7-A264-448C-8791-2FFEE9D0E011}"/>
    <cellStyle name="Millares 657 5 3 9" xfId="23462" xr:uid="{814322B9-9F61-4282-A670-9CFA24805735}"/>
    <cellStyle name="Millares 657 5 4" xfId="815" xr:uid="{C03B7742-21D7-4E90-933A-1576920AFBB9}"/>
    <cellStyle name="Millares 657 5 4 2" xfId="2132" xr:uid="{7EA60B70-174E-40E4-927B-EBBEA57AF067}"/>
    <cellStyle name="Millares 657 5 4 2 2" xfId="6380" xr:uid="{74353DEC-DE29-4028-BE6D-73112FF0C1DF}"/>
    <cellStyle name="Millares 657 5 4 2 2 2" xfId="17832" xr:uid="{85AF30D8-36AF-41A7-9177-244029B32BC7}"/>
    <cellStyle name="Millares 657 5 4 2 2 2 2" xfId="40726" xr:uid="{2796EF63-4721-4F53-80BE-0FF808B3C285}"/>
    <cellStyle name="Millares 657 5 4 2 2 3" xfId="29285" xr:uid="{4699F741-E38A-492B-A950-045FC26C8CFE}"/>
    <cellStyle name="Millares 657 5 4 2 2 4" xfId="52167" xr:uid="{D81855FD-1D75-409A-A612-673E1E1E92EC}"/>
    <cellStyle name="Millares 657 5 4 2 3" xfId="13590" xr:uid="{B403FC3A-5F89-48A2-BBB6-D5D723C47136}"/>
    <cellStyle name="Millares 657 5 4 2 3 2" xfId="36484" xr:uid="{9C6803E0-ADC1-492F-A34E-9FAE844E3662}"/>
    <cellStyle name="Millares 657 5 4 2 4" xfId="25043" xr:uid="{0055D865-1B87-4CA4-BF9F-661ADBEDA0A2}"/>
    <cellStyle name="Millares 657 5 4 2 5" xfId="47926" xr:uid="{6643E357-6620-48F1-8300-15EA24D218C9}"/>
    <cellStyle name="Millares 657 5 4 3" xfId="3976" xr:uid="{06411EE2-2106-436E-A07D-812343B60D54}"/>
    <cellStyle name="Millares 657 5 4 3 2" xfId="8219" xr:uid="{70A3E27A-4C26-4BE0-9006-00162DC0466E}"/>
    <cellStyle name="Millares 657 5 4 3 2 2" xfId="19671" xr:uid="{99617AF6-0A10-4356-88BB-502CF047D6CA}"/>
    <cellStyle name="Millares 657 5 4 3 2 2 2" xfId="42565" xr:uid="{E6D8DB9A-C9B6-4A52-99C1-33379AFC5B1B}"/>
    <cellStyle name="Millares 657 5 4 3 2 3" xfId="31124" xr:uid="{3301ED45-B168-4D4E-A3A3-486D44653B69}"/>
    <cellStyle name="Millares 657 5 4 3 2 4" xfId="54006" xr:uid="{301C57A9-80F4-4B43-92A9-A75CB70F64A1}"/>
    <cellStyle name="Millares 657 5 4 3 3" xfId="15429" xr:uid="{820CA502-7867-4C58-AABF-0AB8C6CDAF3C}"/>
    <cellStyle name="Millares 657 5 4 3 3 2" xfId="38323" xr:uid="{0CE6AD11-B710-4ED4-AD09-90C012BB03C8}"/>
    <cellStyle name="Millares 657 5 4 3 4" xfId="26882" xr:uid="{5FFACD29-932F-4271-BA98-5816B79A6323}"/>
    <cellStyle name="Millares 657 5 4 3 5" xfId="49764" xr:uid="{1B6EA833-59F2-4F46-9937-F0DCB3DB2AF1}"/>
    <cellStyle name="Millares 657 5 4 4" xfId="5063" xr:uid="{FA9F74DC-3296-4BFD-AAE7-6C92853B92A2}"/>
    <cellStyle name="Millares 657 5 4 4 2" xfId="16515" xr:uid="{8A87F5D9-3191-4137-9E2B-6107BE9F1C4B}"/>
    <cellStyle name="Millares 657 5 4 4 2 2" xfId="39409" xr:uid="{0E27A973-B0C0-45E4-82CF-A15FB7C1245A}"/>
    <cellStyle name="Millares 657 5 4 4 3" xfId="27968" xr:uid="{9CECE0DF-23D2-4495-81D5-9C00BC9B5A03}"/>
    <cellStyle name="Millares 657 5 4 4 4" xfId="50850" xr:uid="{E16C4943-90BE-49D6-ADFC-A5E640260B4F}"/>
    <cellStyle name="Millares 657 5 4 5" xfId="10124" xr:uid="{90DBB706-ED28-433B-AD7E-26C57CA01559}"/>
    <cellStyle name="Millares 657 5 4 5 2" xfId="21567" xr:uid="{D049746F-9263-4C7A-ACD4-778D7D1CE9FB}"/>
    <cellStyle name="Millares 657 5 4 5 2 2" xfId="44461" xr:uid="{8B90A20F-5DC9-4E91-93C2-0BA1124C5C73}"/>
    <cellStyle name="Millares 657 5 4 5 3" xfId="33020" xr:uid="{14707DD3-524B-4CAC-BC49-95FAF412A90E}"/>
    <cellStyle name="Millares 657 5 4 6" xfId="11208" xr:uid="{9621A029-47DE-43FD-84C8-91788E7D6BD5}"/>
    <cellStyle name="Millares 657 5 4 6 2" xfId="22651" xr:uid="{D44E5F08-71C1-40B3-9FDF-E72155960AD7}"/>
    <cellStyle name="Millares 657 5 4 6 2 2" xfId="45545" xr:uid="{AD194F7F-BE6F-402B-8C46-305572BD447F}"/>
    <cellStyle name="Millares 657 5 4 6 3" xfId="34104" xr:uid="{5A65A1FA-E955-4CDF-9C69-0F07A0FC1BB1}"/>
    <cellStyle name="Millares 657 5 4 7" xfId="12273" xr:uid="{384CA08D-0CE5-4CC0-A862-C8C3B09B874C}"/>
    <cellStyle name="Millares 657 5 4 7 2" xfId="35167" xr:uid="{195F8B3A-AC15-4167-BB74-C21BFB522358}"/>
    <cellStyle name="Millares 657 5 4 8" xfId="23726" xr:uid="{1CC1D853-3A5C-4E88-89BD-89036C58C0D2}"/>
    <cellStyle name="Millares 657 5 4 9" xfId="46609" xr:uid="{4D2AB77F-8077-4BC5-B3E2-1BE782AA354C}"/>
    <cellStyle name="Millares 657 5 5" xfId="1343" xr:uid="{8EC9B74B-7D42-456E-8667-E59680EBAB6A}"/>
    <cellStyle name="Millares 657 5 5 2" xfId="2660" xr:uid="{423B67E7-4478-4E06-A3C3-539413AE8DBF}"/>
    <cellStyle name="Millares 657 5 5 2 2" xfId="6908" xr:uid="{05ACD9CE-9B49-4FD6-A976-F8FC124639C1}"/>
    <cellStyle name="Millares 657 5 5 2 2 2" xfId="18360" xr:uid="{120C1489-08A8-47E7-818C-80DB6C0B8768}"/>
    <cellStyle name="Millares 657 5 5 2 2 2 2" xfId="41254" xr:uid="{93038785-58BD-4DE7-A604-B447580CF047}"/>
    <cellStyle name="Millares 657 5 5 2 2 3" xfId="29813" xr:uid="{3AD23458-A778-4627-8741-785000E32323}"/>
    <cellStyle name="Millares 657 5 5 2 2 4" xfId="52695" xr:uid="{E60BD773-62F9-4009-8446-A3E8869E4517}"/>
    <cellStyle name="Millares 657 5 5 2 3" xfId="14118" xr:uid="{EFF331A8-B5E4-4C2B-B113-8C666B6974EC}"/>
    <cellStyle name="Millares 657 5 5 2 3 2" xfId="37012" xr:uid="{6C43756F-06E8-47FD-BCFA-EF06E1978BCB}"/>
    <cellStyle name="Millares 657 5 5 2 4" xfId="25571" xr:uid="{809AA667-9D7A-4EF4-94BA-F6FFDE877917}"/>
    <cellStyle name="Millares 657 5 5 2 5" xfId="48454" xr:uid="{EE06FF2F-F902-4685-B539-C62E326FB8B9}"/>
    <cellStyle name="Millares 657 5 5 3" xfId="5591" xr:uid="{90917AD0-A7BE-40D1-9B67-DD38DCDFD27D}"/>
    <cellStyle name="Millares 657 5 5 3 2" xfId="17043" xr:uid="{3AE848C6-6431-4399-A8DC-1A8BFA0FE328}"/>
    <cellStyle name="Millares 657 5 5 3 2 2" xfId="39937" xr:uid="{4230730F-52EF-4BDA-A177-6544FD9C9FF1}"/>
    <cellStyle name="Millares 657 5 5 3 3" xfId="28496" xr:uid="{BA2AEC33-5E22-418E-A9A6-A3E170651849}"/>
    <cellStyle name="Millares 657 5 5 3 4" xfId="51378" xr:uid="{5E919156-9C30-4699-8FDC-E339E906B3B8}"/>
    <cellStyle name="Millares 657 5 5 4" xfId="12801" xr:uid="{D959C5BF-35C2-4FE0-A970-FCDD43A0FF9F}"/>
    <cellStyle name="Millares 657 5 5 4 2" xfId="35695" xr:uid="{BBCCFA60-14B4-4096-8E21-0DB6A2A01436}"/>
    <cellStyle name="Millares 657 5 5 5" xfId="24254" xr:uid="{A5E816FF-15B6-4329-9EF1-19A492524373}"/>
    <cellStyle name="Millares 657 5 5 6" xfId="47137" xr:uid="{E0BA6D3D-3F00-41B1-B3C0-D44815E83C1A}"/>
    <cellStyle name="Millares 657 5 6" xfId="1605" xr:uid="{0D4BB55B-1625-44BF-9A31-ACBEF7531DFC}"/>
    <cellStyle name="Millares 657 5 6 2" xfId="5853" xr:uid="{59D4DA11-8DD0-4030-ADDC-61FC30FC8028}"/>
    <cellStyle name="Millares 657 5 6 2 2" xfId="17305" xr:uid="{732B7471-9085-4DC0-B131-D98726FDAF66}"/>
    <cellStyle name="Millares 657 5 6 2 2 2" xfId="40199" xr:uid="{A633C8A5-69F6-4E42-A7B7-038F4A953D96}"/>
    <cellStyle name="Millares 657 5 6 2 3" xfId="28758" xr:uid="{80E88B8E-C6C2-46B6-ABD0-DB5EE7DAC83E}"/>
    <cellStyle name="Millares 657 5 6 2 4" xfId="51640" xr:uid="{50ECE07B-1DCA-4607-A49B-F0790A65604A}"/>
    <cellStyle name="Millares 657 5 6 3" xfId="13063" xr:uid="{ED000E3B-61CA-4C34-AA3D-D91777D55B96}"/>
    <cellStyle name="Millares 657 5 6 3 2" xfId="35957" xr:uid="{AD8A3CBE-23A4-4EE7-81EC-D6BDED09F829}"/>
    <cellStyle name="Millares 657 5 6 4" xfId="24516" xr:uid="{450C1D8C-BCA0-4499-9A57-FE7B213CE9C2}"/>
    <cellStyle name="Millares 657 5 6 5" xfId="47399" xr:uid="{9DBB54DE-C3DB-444D-B920-103D0405C87C}"/>
    <cellStyle name="Millares 657 5 7" xfId="2928" xr:uid="{151BA662-014D-43EC-A103-8CAC1AB27193}"/>
    <cellStyle name="Millares 657 5 7 2" xfId="7171" xr:uid="{4290309D-9C1D-498A-9636-46DD4F60DC02}"/>
    <cellStyle name="Millares 657 5 7 2 2" xfId="18623" xr:uid="{6D25339A-C797-4B8E-95F8-F8264C95EC38}"/>
    <cellStyle name="Millares 657 5 7 2 2 2" xfId="41517" xr:uid="{5BF181A1-C402-49EA-B6AE-071F16433C25}"/>
    <cellStyle name="Millares 657 5 7 2 3" xfId="30076" xr:uid="{DC0976CF-CE26-4A3A-A615-D0EC514DF720}"/>
    <cellStyle name="Millares 657 5 7 2 4" xfId="52958" xr:uid="{FBE087FC-9B44-43FA-802E-D86A068F1591}"/>
    <cellStyle name="Millares 657 5 7 3" xfId="14381" xr:uid="{9CCF0CAF-9F97-4F86-BCDA-F2BF4B343991}"/>
    <cellStyle name="Millares 657 5 7 3 2" xfId="37275" xr:uid="{37E832C0-EBA1-4C48-AE53-E1886B999CAD}"/>
    <cellStyle name="Millares 657 5 7 4" xfId="25834" xr:uid="{4D482F93-424F-4D83-99A0-F08EDA70088D}"/>
    <cellStyle name="Millares 657 5 7 5" xfId="48716" xr:uid="{C2B741DF-3D70-489F-AF20-145AF4F55AD9}"/>
    <cellStyle name="Millares 657 5 8" xfId="3188" xr:uid="{C9029C68-38B4-4B8C-A8CD-5EA35D0B374C}"/>
    <cellStyle name="Millares 657 5 8 2" xfId="7431" xr:uid="{58AFB615-54A8-4815-94BA-D6B356C7806A}"/>
    <cellStyle name="Millares 657 5 8 2 2" xfId="18883" xr:uid="{1FBB0F84-E683-42DF-BFDD-CD5B2C9CF06F}"/>
    <cellStyle name="Millares 657 5 8 2 2 2" xfId="41777" xr:uid="{5C6A8B21-BED8-4152-B3BF-5E415395B9EA}"/>
    <cellStyle name="Millares 657 5 8 2 3" xfId="30336" xr:uid="{BD818426-5553-4FB3-A766-C3D24FA2D9FC}"/>
    <cellStyle name="Millares 657 5 8 2 4" xfId="53218" xr:uid="{E930340A-0B61-4C90-9D5A-00DC232EA4CB}"/>
    <cellStyle name="Millares 657 5 8 3" xfId="14641" xr:uid="{47F971B4-427F-4903-9CC0-EC2C144A2950}"/>
    <cellStyle name="Millares 657 5 8 3 2" xfId="37535" xr:uid="{E8619D5C-B86F-48B3-A1AC-2BEDEBF91A35}"/>
    <cellStyle name="Millares 657 5 8 4" xfId="26094" xr:uid="{F80F6841-4B30-435A-9997-9278F3AB593D}"/>
    <cellStyle name="Millares 657 5 8 5" xfId="48976" xr:uid="{D62AE557-847B-4A41-8695-7F3B25338408}"/>
    <cellStyle name="Millares 657 5 9" xfId="3449" xr:uid="{96505F28-2DD1-4C59-AC6A-BB66894710FE}"/>
    <cellStyle name="Millares 657 5 9 2" xfId="7692" xr:uid="{3C88C603-2871-42DD-B396-F279F152C356}"/>
    <cellStyle name="Millares 657 5 9 2 2" xfId="19144" xr:uid="{AC05E31D-E6D3-4B6D-A58C-B712EADAFC99}"/>
    <cellStyle name="Millares 657 5 9 2 2 2" xfId="42038" xr:uid="{5A1A1444-4E86-4931-82CB-1276A5B17C01}"/>
    <cellStyle name="Millares 657 5 9 2 3" xfId="30597" xr:uid="{70F66A24-18CD-43B0-BBC5-7BFCFB8C00A7}"/>
    <cellStyle name="Millares 657 5 9 2 4" xfId="53479" xr:uid="{2C0C0AD6-217E-49BC-936D-F1AC7DE1E07D}"/>
    <cellStyle name="Millares 657 5 9 3" xfId="14902" xr:uid="{D20C732F-2493-48B4-B281-732C722F02EE}"/>
    <cellStyle name="Millares 657 5 9 3 2" xfId="37796" xr:uid="{D6B60B36-9AEF-4936-B170-05BA90A462E1}"/>
    <cellStyle name="Millares 657 5 9 4" xfId="26355" xr:uid="{E3FE9735-4A29-4043-AD6C-A1E3A26F012F}"/>
    <cellStyle name="Millares 657 5 9 5" xfId="49237" xr:uid="{853F74C3-A706-49B6-A532-1B13B7936B71}"/>
    <cellStyle name="Millares 657 6" xfId="134" xr:uid="{9082A65D-9374-47CF-B603-D22EEB4AECB5}"/>
    <cellStyle name="Millares 657 6 10" xfId="8688" xr:uid="{2F545014-AE89-4D0A-80C7-77032700874E}"/>
    <cellStyle name="Millares 657 6 10 2" xfId="20132" xr:uid="{046B5BAC-95A2-40EA-94B1-6E301A98A3D7}"/>
    <cellStyle name="Millares 657 6 10 2 2" xfId="43026" xr:uid="{093B7AE0-9934-4BE8-9876-0E8C37054EBD}"/>
    <cellStyle name="Millares 657 6 10 3" xfId="31585" xr:uid="{B6F7C586-D0BF-4ECD-9785-7D1226B00997}"/>
    <cellStyle name="Millares 657 6 10 4" xfId="54467" xr:uid="{21E42D1F-531B-4ECF-8892-338F59E823EE}"/>
    <cellStyle name="Millares 657 6 11" xfId="8949" xr:uid="{60678302-9E57-4965-B3CF-2B91EEC0D043}"/>
    <cellStyle name="Millares 657 6 11 2" xfId="20393" xr:uid="{785751B6-D7B4-47E1-82A3-4C3C08B2EFB5}"/>
    <cellStyle name="Millares 657 6 11 2 2" xfId="43287" xr:uid="{A61CBCD6-9C16-4CBD-ABE1-AD74DBC62727}"/>
    <cellStyle name="Millares 657 6 11 3" xfId="31846" xr:uid="{2BBF45A5-A03C-4B8B-BBB7-231BF4481A53}"/>
    <cellStyle name="Millares 657 6 11 4" xfId="54728" xr:uid="{56BF4BCE-7920-49A8-8508-82BF29BA3968}"/>
    <cellStyle name="Millares 657 6 12" xfId="9215" xr:uid="{3F797D3E-DD3B-4076-B368-7A83BFCC8004}"/>
    <cellStyle name="Millares 657 6 12 2" xfId="20659" xr:uid="{AF264E92-5422-42F1-BC14-86C40D42F05A}"/>
    <cellStyle name="Millares 657 6 12 2 2" xfId="43553" xr:uid="{5479ADA8-CFBB-4CC8-AFEE-6F98DE28D8C7}"/>
    <cellStyle name="Millares 657 6 12 3" xfId="32112" xr:uid="{B1735D86-4D32-4D7B-B652-78946D97983B}"/>
    <cellStyle name="Millares 657 6 12 4" xfId="54994" xr:uid="{E6A52A50-2A65-4876-AE24-B223C63336F8}"/>
    <cellStyle name="Millares 657 6 13" xfId="9486" xr:uid="{B3078DA0-F816-43A7-9DD1-DEFF9DC8F6E9}"/>
    <cellStyle name="Millares 657 6 13 2" xfId="20929" xr:uid="{2EF63D5D-0150-4EFD-A0E4-A1BC5913DA50}"/>
    <cellStyle name="Millares 657 6 13 2 2" xfId="43823" xr:uid="{575FE7D4-6B3B-461C-8FBD-DDA466D93A67}"/>
    <cellStyle name="Millares 657 6 13 3" xfId="32382" xr:uid="{35C930A1-543A-4867-91F6-646228B64AA9}"/>
    <cellStyle name="Millares 657 6 14" xfId="10573" xr:uid="{AE098B9D-BE9C-4FEB-A428-DB1ACA84A7E9}"/>
    <cellStyle name="Millares 657 6 14 2" xfId="22016" xr:uid="{1DF4B700-D34E-4E91-80BA-8E551F3C967B}"/>
    <cellStyle name="Millares 657 6 14 2 2" xfId="44910" xr:uid="{2E4694D9-C902-4F66-BFD1-2E0ABE6E195C}"/>
    <cellStyle name="Millares 657 6 14 3" xfId="33469" xr:uid="{6CA91788-1FF4-4B16-AEF5-EB3D830CD0D0}"/>
    <cellStyle name="Millares 657 6 15" xfId="11638" xr:uid="{691A638B-432C-4F9C-9241-989B09938D07}"/>
    <cellStyle name="Millares 657 6 15 2" xfId="34532" xr:uid="{F033C7CD-13A4-4025-873C-03263C251BAE}"/>
    <cellStyle name="Millares 657 6 16" xfId="23091" xr:uid="{76246F0E-BFBD-48F9-9BBB-ADBB879493F0}"/>
    <cellStyle name="Millares 657 6 17" xfId="45974" xr:uid="{D51242E8-E6C2-4227-A03C-1BA3B54B3738}"/>
    <cellStyle name="Millares 657 6 2" xfId="442" xr:uid="{6014A16F-C38F-4F26-8719-37676ADFA325}"/>
    <cellStyle name="Millares 657 6 2 10" xfId="46237" xr:uid="{0D4F7403-C51E-4C97-8FCC-79702BE70EC0}"/>
    <cellStyle name="Millares 657 6 2 2" xfId="970" xr:uid="{F4DE27F2-EF5C-48E6-86B5-0161A0DE0597}"/>
    <cellStyle name="Millares 657 6 2 2 2" xfId="2287" xr:uid="{35AB40B4-7B48-4BB8-95D9-DD916F8F3226}"/>
    <cellStyle name="Millares 657 6 2 2 2 2" xfId="6535" xr:uid="{2D4CE42C-D637-4DF7-A780-88F558416820}"/>
    <cellStyle name="Millares 657 6 2 2 2 2 2" xfId="17987" xr:uid="{3EF49299-BC19-4740-9984-02D3E45CC71A}"/>
    <cellStyle name="Millares 657 6 2 2 2 2 2 2" xfId="40881" xr:uid="{E2A6AB9B-A967-433D-9114-88B9F2D08905}"/>
    <cellStyle name="Millares 657 6 2 2 2 2 3" xfId="29440" xr:uid="{05BEA97B-1A6C-4C37-9871-AC4848DF5B1C}"/>
    <cellStyle name="Millares 657 6 2 2 2 2 4" xfId="52322" xr:uid="{A17C2AD3-C197-4FF2-A9D7-050DE8DD2354}"/>
    <cellStyle name="Millares 657 6 2 2 2 3" xfId="13745" xr:uid="{ED74195D-536B-45A2-8C37-448F5C7359EC}"/>
    <cellStyle name="Millares 657 6 2 2 2 3 2" xfId="36639" xr:uid="{47857FEC-4594-4A75-A366-0C349FAD3929}"/>
    <cellStyle name="Millares 657 6 2 2 2 4" xfId="25198" xr:uid="{9F52269B-DB49-4CCB-9DDE-14DCCDB385AD}"/>
    <cellStyle name="Millares 657 6 2 2 2 5" xfId="48081" xr:uid="{4136F1D6-83A5-48AF-9A62-B5B2DB383C46}"/>
    <cellStyle name="Millares 657 6 2 2 3" xfId="4131" xr:uid="{97C57F97-E951-4A6D-8C16-97B98DDAA588}"/>
    <cellStyle name="Millares 657 6 2 2 3 2" xfId="8374" xr:uid="{22E24300-2A3B-4952-A4B4-1197D9765AF9}"/>
    <cellStyle name="Millares 657 6 2 2 3 2 2" xfId="19826" xr:uid="{1BE0200F-4DBC-48B9-B1B1-0D13F7C70B18}"/>
    <cellStyle name="Millares 657 6 2 2 3 2 2 2" xfId="42720" xr:uid="{CB8E7431-0463-40CE-929F-53BBF6C71EE2}"/>
    <cellStyle name="Millares 657 6 2 2 3 2 3" xfId="31279" xr:uid="{3F21AF71-63B6-487E-B6F3-1AFBDF82F039}"/>
    <cellStyle name="Millares 657 6 2 2 3 2 4" xfId="54161" xr:uid="{5D1E68E3-0993-4F3F-AD65-62DB428EF8F6}"/>
    <cellStyle name="Millares 657 6 2 2 3 3" xfId="15584" xr:uid="{93EB7FF4-562D-4713-95EF-A995DB788700}"/>
    <cellStyle name="Millares 657 6 2 2 3 3 2" xfId="38478" xr:uid="{9B9DE67F-0A01-4A80-9F9A-E342ED45D894}"/>
    <cellStyle name="Millares 657 6 2 2 3 4" xfId="27037" xr:uid="{F663AD6B-B722-47C5-AF9A-022B7841E76D}"/>
    <cellStyle name="Millares 657 6 2 2 3 5" xfId="49919" xr:uid="{EF447620-F3F7-4C7C-A8DD-F5DC1125DEC8}"/>
    <cellStyle name="Millares 657 6 2 2 4" xfId="5218" xr:uid="{39F222E6-5432-4F6D-8832-4443AE93DEA5}"/>
    <cellStyle name="Millares 657 6 2 2 4 2" xfId="16670" xr:uid="{E05D232D-F2FE-46EA-ACB7-B4EA2D2EA64E}"/>
    <cellStyle name="Millares 657 6 2 2 4 2 2" xfId="39564" xr:uid="{3232F771-4252-4A1C-ACFB-AE558330BCA9}"/>
    <cellStyle name="Millares 657 6 2 2 4 3" xfId="28123" xr:uid="{D91DE826-E630-4168-80A0-7179E565A980}"/>
    <cellStyle name="Millares 657 6 2 2 4 4" xfId="51005" xr:uid="{749D00A5-9AD9-4D2D-846A-4F3A7604FF8B}"/>
    <cellStyle name="Millares 657 6 2 2 5" xfId="10279" xr:uid="{C2D71984-00F3-4FD7-B248-16403C9DB16F}"/>
    <cellStyle name="Millares 657 6 2 2 5 2" xfId="21722" xr:uid="{264D019D-823A-4893-B9BE-37FA4A40214B}"/>
    <cellStyle name="Millares 657 6 2 2 5 2 2" xfId="44616" xr:uid="{EF41A8A7-B930-4CC9-892B-0C83DB36EC83}"/>
    <cellStyle name="Millares 657 6 2 2 5 3" xfId="33175" xr:uid="{34B5A9CE-B846-4964-A0AD-0C9253823FAD}"/>
    <cellStyle name="Millares 657 6 2 2 6" xfId="11363" xr:uid="{735A84A7-EB56-4E9C-B12C-6AA5E5639026}"/>
    <cellStyle name="Millares 657 6 2 2 6 2" xfId="22806" xr:uid="{E7DC6198-04FD-42E1-9232-BB598A29FABB}"/>
    <cellStyle name="Millares 657 6 2 2 6 2 2" xfId="45700" xr:uid="{53C59C97-89BC-4C35-B615-850239B08BB0}"/>
    <cellStyle name="Millares 657 6 2 2 6 3" xfId="34259" xr:uid="{851C5DE1-9515-46CA-A8CD-C84C8F53D8B7}"/>
    <cellStyle name="Millares 657 6 2 2 7" xfId="12428" xr:uid="{CBBC67DB-840D-4F6E-87A4-E21773BF4A7D}"/>
    <cellStyle name="Millares 657 6 2 2 7 2" xfId="35322" xr:uid="{1F43F5CF-6ECF-4D08-93A5-F83D52678F4D}"/>
    <cellStyle name="Millares 657 6 2 2 8" xfId="23881" xr:uid="{7A70AE94-CFBC-47BB-A934-2B66BFA67B77}"/>
    <cellStyle name="Millares 657 6 2 2 9" xfId="46764" xr:uid="{84F592CE-DD4A-4322-97EC-361012B0E12A}"/>
    <cellStyle name="Millares 657 6 2 3" xfId="1760" xr:uid="{27025736-6EAF-4C09-B482-D21180593D6A}"/>
    <cellStyle name="Millares 657 6 2 3 2" xfId="6008" xr:uid="{F79601CF-A642-486F-ADE4-D3A194CA4EF4}"/>
    <cellStyle name="Millares 657 6 2 3 2 2" xfId="17460" xr:uid="{3AF01652-D3FD-47F5-BE83-EA6DD251B271}"/>
    <cellStyle name="Millares 657 6 2 3 2 2 2" xfId="40354" xr:uid="{70D93893-ABA4-4D1A-A3C3-D4011838BF00}"/>
    <cellStyle name="Millares 657 6 2 3 2 3" xfId="28913" xr:uid="{CB5B3C4C-1CCC-4D0E-A43A-81FD0B661C08}"/>
    <cellStyle name="Millares 657 6 2 3 2 4" xfId="51795" xr:uid="{517724D1-ECC2-4C48-96A8-A85A35394633}"/>
    <cellStyle name="Millares 657 6 2 3 3" xfId="13218" xr:uid="{3E8B0969-D273-4696-86DB-735CA3708177}"/>
    <cellStyle name="Millares 657 6 2 3 3 2" xfId="36112" xr:uid="{23257BF9-1CF2-4F03-93D0-84E1926221C1}"/>
    <cellStyle name="Millares 657 6 2 3 4" xfId="24671" xr:uid="{D71A7EA2-D3CA-4220-A429-3E8105073949}"/>
    <cellStyle name="Millares 657 6 2 3 5" xfId="47554" xr:uid="{BB0A571A-5F5B-4C13-A3A7-684598F1999F}"/>
    <cellStyle name="Millares 657 6 2 4" xfId="3604" xr:uid="{5610076A-38C8-4621-AAD9-5BDDB2D2B2F0}"/>
    <cellStyle name="Millares 657 6 2 4 2" xfId="7847" xr:uid="{1E74F2C4-ACCB-47C3-A944-77979CE988B5}"/>
    <cellStyle name="Millares 657 6 2 4 2 2" xfId="19299" xr:uid="{9DB88ADD-D5C6-4495-8415-5DB864A13094}"/>
    <cellStyle name="Millares 657 6 2 4 2 2 2" xfId="42193" xr:uid="{1F8279F6-8F6B-4D0E-9710-9E26C6D97578}"/>
    <cellStyle name="Millares 657 6 2 4 2 3" xfId="30752" xr:uid="{872AF8B6-79E7-40FC-BBC8-1F3EC31CB149}"/>
    <cellStyle name="Millares 657 6 2 4 2 4" xfId="53634" xr:uid="{A327BAEA-DAC8-4AA7-B18D-D6719996B6FC}"/>
    <cellStyle name="Millares 657 6 2 4 3" xfId="15057" xr:uid="{C97FF982-5697-465E-9D7E-1210AF108273}"/>
    <cellStyle name="Millares 657 6 2 4 3 2" xfId="37951" xr:uid="{54EAF405-9B39-469A-AB81-E83E25F9B24F}"/>
    <cellStyle name="Millares 657 6 2 4 4" xfId="26510" xr:uid="{4D8D9E8E-9B15-41F8-80B4-059767B26DCF}"/>
    <cellStyle name="Millares 657 6 2 4 5" xfId="49392" xr:uid="{EA6E194E-0721-46C9-B4C4-D64B45F82624}"/>
    <cellStyle name="Millares 657 6 2 5" xfId="4691" xr:uid="{10F21BA9-8D5E-4DF7-B605-ED3D211348C3}"/>
    <cellStyle name="Millares 657 6 2 5 2" xfId="16143" xr:uid="{4035F559-AA23-460B-BC82-8DFD099992B7}"/>
    <cellStyle name="Millares 657 6 2 5 2 2" xfId="39037" xr:uid="{EF86B4CA-D896-4CF3-A586-8999947BB874}"/>
    <cellStyle name="Millares 657 6 2 5 3" xfId="27596" xr:uid="{340753F4-4BD5-4A1C-9471-20CCA2CC717E}"/>
    <cellStyle name="Millares 657 6 2 5 4" xfId="50478" xr:uid="{1376E1A1-E737-4D98-84E5-7AF5E2B647FD}"/>
    <cellStyle name="Millares 657 6 2 6" xfId="9752" xr:uid="{51DDE828-17AA-4ED9-A425-21C04E942CED}"/>
    <cellStyle name="Millares 657 6 2 6 2" xfId="21195" xr:uid="{3ECE8DC0-F324-40F6-AAC0-3640C86DD0E6}"/>
    <cellStyle name="Millares 657 6 2 6 2 2" xfId="44089" xr:uid="{E5BB4704-8674-4CD9-894A-BF6612328333}"/>
    <cellStyle name="Millares 657 6 2 6 3" xfId="32648" xr:uid="{DF75EBC4-6706-47A4-909E-E8E7CD22DA02}"/>
    <cellStyle name="Millares 657 6 2 7" xfId="10836" xr:uid="{2C943E3D-7DA9-444E-BB09-C5A897D2743E}"/>
    <cellStyle name="Millares 657 6 2 7 2" xfId="22279" xr:uid="{54912A0C-4A00-4C49-BF5A-D3EB8A683B09}"/>
    <cellStyle name="Millares 657 6 2 7 2 2" xfId="45173" xr:uid="{AA26412B-7990-4268-9A9F-B91F65EF56C6}"/>
    <cellStyle name="Millares 657 6 2 7 3" xfId="33732" xr:uid="{286E3F5A-9CC4-4DED-8BDD-04F3A2D8AB67}"/>
    <cellStyle name="Millares 657 6 2 8" xfId="11901" xr:uid="{4A32AB74-C76B-455A-9C12-4A77641FBF44}"/>
    <cellStyle name="Millares 657 6 2 8 2" xfId="34795" xr:uid="{D5F34C21-38FA-4C1D-9C14-175A032C907D}"/>
    <cellStyle name="Millares 657 6 2 9" xfId="23354" xr:uid="{6A206EF1-CB21-4E3D-BD2E-1DD83DC2A24E}"/>
    <cellStyle name="Millares 657 6 3" xfId="706" xr:uid="{1B5257E0-BEB9-4C6B-BD81-A2998BD9019C}"/>
    <cellStyle name="Millares 657 6 3 2" xfId="2023" xr:uid="{CD3A84B5-D51D-4A72-B9CA-D1F03CDD796E}"/>
    <cellStyle name="Millares 657 6 3 2 2" xfId="6271" xr:uid="{17A6CA14-05C2-4CD0-994F-E6ADF360B8F6}"/>
    <cellStyle name="Millares 657 6 3 2 2 2" xfId="17723" xr:uid="{975D9EF9-41F6-490A-9749-755D50C82D51}"/>
    <cellStyle name="Millares 657 6 3 2 2 2 2" xfId="40617" xr:uid="{25D8C754-FB22-4A86-89E8-C0F6DE63BEAD}"/>
    <cellStyle name="Millares 657 6 3 2 2 3" xfId="29176" xr:uid="{371FB4CD-7220-48E5-AD30-D226D667037A}"/>
    <cellStyle name="Millares 657 6 3 2 2 4" xfId="52058" xr:uid="{CB57391B-FBF9-4B49-B507-DDF1C58BFCC0}"/>
    <cellStyle name="Millares 657 6 3 2 3" xfId="13481" xr:uid="{3BE433F4-5163-4921-8F00-870C772268FD}"/>
    <cellStyle name="Millares 657 6 3 2 3 2" xfId="36375" xr:uid="{7327D7D3-9561-44F2-942B-F300D6CA2D42}"/>
    <cellStyle name="Millares 657 6 3 2 4" xfId="24934" xr:uid="{0727EF19-CBD9-4F8C-A420-4144B6D1C795}"/>
    <cellStyle name="Millares 657 6 3 2 5" xfId="47817" xr:uid="{821A30B5-60B4-440E-817C-686DAEF3ED1A}"/>
    <cellStyle name="Millares 657 6 3 3" xfId="3867" xr:uid="{8BA586E4-5847-48B5-90AA-A76CC8CDC827}"/>
    <cellStyle name="Millares 657 6 3 3 2" xfId="8110" xr:uid="{4EFAED9F-2D94-4148-B50C-628D570FD1F8}"/>
    <cellStyle name="Millares 657 6 3 3 2 2" xfId="19562" xr:uid="{6D5D2D55-9DC4-4310-B4D7-3C2A703388A4}"/>
    <cellStyle name="Millares 657 6 3 3 2 2 2" xfId="42456" xr:uid="{D1B55276-3788-4729-8254-AA67CD9AD4A8}"/>
    <cellStyle name="Millares 657 6 3 3 2 3" xfId="31015" xr:uid="{0F8962BF-347F-433A-BDBE-4B8EC6BA8879}"/>
    <cellStyle name="Millares 657 6 3 3 2 4" xfId="53897" xr:uid="{D8D872DB-D2AF-4389-976B-43167C726674}"/>
    <cellStyle name="Millares 657 6 3 3 3" xfId="15320" xr:uid="{0515C1F4-CB20-4303-8691-CBBB381F0123}"/>
    <cellStyle name="Millares 657 6 3 3 3 2" xfId="38214" xr:uid="{B3670BA8-BB15-4F6B-A2D6-C42CA6C6AD91}"/>
    <cellStyle name="Millares 657 6 3 3 4" xfId="26773" xr:uid="{57F7030F-A91A-4C27-B86F-84607A068880}"/>
    <cellStyle name="Millares 657 6 3 3 5" xfId="49655" xr:uid="{848C896A-5E2D-487D-971C-D1C120CB059B}"/>
    <cellStyle name="Millares 657 6 3 4" xfId="4954" xr:uid="{FB983FBF-DAD2-4816-9228-7218096F3CF9}"/>
    <cellStyle name="Millares 657 6 3 4 2" xfId="16406" xr:uid="{BF68BD16-2E7C-45FE-B1F2-918AA3EAB1BE}"/>
    <cellStyle name="Millares 657 6 3 4 2 2" xfId="39300" xr:uid="{E33CC9C3-D752-4A1B-AAC2-16A369ED6B84}"/>
    <cellStyle name="Millares 657 6 3 4 3" xfId="27859" xr:uid="{E0CA957A-CC06-43DB-88E2-E385FC5A6627}"/>
    <cellStyle name="Millares 657 6 3 4 4" xfId="50741" xr:uid="{FD297859-E3D9-4D6D-86CA-0E28BD1C00A8}"/>
    <cellStyle name="Millares 657 6 3 5" xfId="10015" xr:uid="{E795DDB0-CF0E-47B1-BFD2-92281F3A0864}"/>
    <cellStyle name="Millares 657 6 3 5 2" xfId="21458" xr:uid="{FBA917FA-79AE-4AC8-BF11-6D3E61B90A90}"/>
    <cellStyle name="Millares 657 6 3 5 2 2" xfId="44352" xr:uid="{5A61EBD5-63F8-45AE-B4CE-0DEB2E369137}"/>
    <cellStyle name="Millares 657 6 3 5 3" xfId="32911" xr:uid="{DD049AFB-4457-43BB-AE26-8D6856E8AA35}"/>
    <cellStyle name="Millares 657 6 3 6" xfId="11099" xr:uid="{54461F1E-F79A-4D61-9381-234BDBECA1EF}"/>
    <cellStyle name="Millares 657 6 3 6 2" xfId="22542" xr:uid="{04581AC1-07A1-4462-92F1-4CB71CE0F5D4}"/>
    <cellStyle name="Millares 657 6 3 6 2 2" xfId="45436" xr:uid="{D8ED93B8-4E3C-4353-BA2C-C6FBC262F48B}"/>
    <cellStyle name="Millares 657 6 3 6 3" xfId="33995" xr:uid="{310D9602-6E2B-4BC1-BF03-4DE666F6B12E}"/>
    <cellStyle name="Millares 657 6 3 7" xfId="12164" xr:uid="{2E8F167E-20EA-4313-A070-1F1B7CD98B91}"/>
    <cellStyle name="Millares 657 6 3 7 2" xfId="35058" xr:uid="{2E7E8C47-B9BA-4C16-BE4F-9C956FFDD685}"/>
    <cellStyle name="Millares 657 6 3 8" xfId="23617" xr:uid="{38167CEB-1AC8-4F65-AA3C-5E0B5AC9D6D2}"/>
    <cellStyle name="Millares 657 6 3 9" xfId="46500" xr:uid="{9529CA29-744C-4DD4-B4F5-F73ABB0B51B0}"/>
    <cellStyle name="Millares 657 6 4" xfId="1234" xr:uid="{4D7BCC98-9F26-4F5C-BEC4-B3FE744FC6DE}"/>
    <cellStyle name="Millares 657 6 4 2" xfId="2551" xr:uid="{7A5BA60E-4993-4673-B754-2565CEB7E08C}"/>
    <cellStyle name="Millares 657 6 4 2 2" xfId="6799" xr:uid="{139E4427-4325-4B05-B1A8-9014981053DB}"/>
    <cellStyle name="Millares 657 6 4 2 2 2" xfId="18251" xr:uid="{0E6B0AA0-8B1F-4332-9085-0B0A8584483B}"/>
    <cellStyle name="Millares 657 6 4 2 2 2 2" xfId="41145" xr:uid="{DA3068F2-638F-4D8A-9EB3-45E22F6160A7}"/>
    <cellStyle name="Millares 657 6 4 2 2 3" xfId="29704" xr:uid="{8E9743EB-0555-4255-8AA7-35ECD71F1DF4}"/>
    <cellStyle name="Millares 657 6 4 2 2 4" xfId="52586" xr:uid="{08AEB27B-8EC3-462B-9753-0659E61FB10C}"/>
    <cellStyle name="Millares 657 6 4 2 3" xfId="14009" xr:uid="{094D6BD6-C94C-4286-88E1-7B53FCB3457B}"/>
    <cellStyle name="Millares 657 6 4 2 3 2" xfId="36903" xr:uid="{99D6B6B8-9490-4781-87FF-10B795DAA3FA}"/>
    <cellStyle name="Millares 657 6 4 2 4" xfId="25462" xr:uid="{14913886-FD8C-4F98-8263-F13D86E2AB53}"/>
    <cellStyle name="Millares 657 6 4 2 5" xfId="48345" xr:uid="{361DB01C-3B21-4FF6-84D2-F376CB585D52}"/>
    <cellStyle name="Millares 657 6 4 3" xfId="5482" xr:uid="{55948A7C-F44D-453F-8676-841AE4C2176E}"/>
    <cellStyle name="Millares 657 6 4 3 2" xfId="16934" xr:uid="{9A3B00E8-B7E9-4B8C-BC9B-3403649EBC66}"/>
    <cellStyle name="Millares 657 6 4 3 2 2" xfId="39828" xr:uid="{5C1093C5-8A54-4447-9C4F-934B2DA1E1EE}"/>
    <cellStyle name="Millares 657 6 4 3 3" xfId="28387" xr:uid="{6EDF2FE3-0BA7-458D-96D2-883152AEB588}"/>
    <cellStyle name="Millares 657 6 4 3 4" xfId="51269" xr:uid="{48C76499-57A0-4BA9-AF0A-8CD5A56657F1}"/>
    <cellStyle name="Millares 657 6 4 4" xfId="12692" xr:uid="{3FCED4CF-90FD-4491-8D34-6B54CD18E8F6}"/>
    <cellStyle name="Millares 657 6 4 4 2" xfId="35586" xr:uid="{230C92FE-1F65-4DE0-B862-1138D25E28CC}"/>
    <cellStyle name="Millares 657 6 4 5" xfId="24145" xr:uid="{E1E9E679-95AB-4B78-BFAE-B2281493840B}"/>
    <cellStyle name="Millares 657 6 4 6" xfId="47028" xr:uid="{FFAE37FB-8700-4142-98A2-49B9B0B2CDFF}"/>
    <cellStyle name="Millares 657 6 5" xfId="1497" xr:uid="{73CF0559-B5E0-44D5-BAE2-C9A11BB91EE1}"/>
    <cellStyle name="Millares 657 6 5 2" xfId="5745" xr:uid="{12C1713F-68FF-499A-B35A-A46AB002F0DA}"/>
    <cellStyle name="Millares 657 6 5 2 2" xfId="17197" xr:uid="{9BF03A5D-418F-4A15-AB7B-00D76015C357}"/>
    <cellStyle name="Millares 657 6 5 2 2 2" xfId="40091" xr:uid="{E856120F-6BBF-4E09-AF91-36FC54246B50}"/>
    <cellStyle name="Millares 657 6 5 2 3" xfId="28650" xr:uid="{2507FED6-F930-4B1B-812A-BD0D9710618F}"/>
    <cellStyle name="Millares 657 6 5 2 4" xfId="51532" xr:uid="{918E2BEF-35B1-487C-BAF7-B724631E9580}"/>
    <cellStyle name="Millares 657 6 5 3" xfId="12955" xr:uid="{6C5BBB5A-4DF0-4572-8A9D-C8E43C5BACDB}"/>
    <cellStyle name="Millares 657 6 5 3 2" xfId="35849" xr:uid="{C752DC04-9040-4C9E-BCAA-C11B5B155FB3}"/>
    <cellStyle name="Millares 657 6 5 4" xfId="24408" xr:uid="{2E88CABD-0D59-4ACB-B139-B000A2C64201}"/>
    <cellStyle name="Millares 657 6 5 5" xfId="47291" xr:uid="{922F013A-B377-46DD-BB79-C99B51AD3308}"/>
    <cellStyle name="Millares 657 6 6" xfId="2818" xr:uid="{67D69007-F123-452F-A976-3553B9E88875}"/>
    <cellStyle name="Millares 657 6 6 2" xfId="7063" xr:uid="{DF65EB62-2ADD-4B41-8C62-06CA57C48C94}"/>
    <cellStyle name="Millares 657 6 6 2 2" xfId="18515" xr:uid="{08010A9A-C4E2-43DF-9644-6F1CA91F2257}"/>
    <cellStyle name="Millares 657 6 6 2 2 2" xfId="41409" xr:uid="{3F153486-0867-48A8-84E3-7937AE703B1F}"/>
    <cellStyle name="Millares 657 6 6 2 3" xfId="29968" xr:uid="{6688724C-1165-4357-9D2B-DC6E9C3CBFFB}"/>
    <cellStyle name="Millares 657 6 6 2 4" xfId="52850" xr:uid="{0465ABEE-21B9-4697-9197-EE6C41A00577}"/>
    <cellStyle name="Millares 657 6 6 3" xfId="14273" xr:uid="{C5559A68-7B72-4412-930E-539D5C34BDF5}"/>
    <cellStyle name="Millares 657 6 6 3 2" xfId="37167" xr:uid="{35B60F73-C2C2-4E80-859D-DA9DDDCE48FE}"/>
    <cellStyle name="Millares 657 6 6 4" xfId="25726" xr:uid="{328E0231-B05A-4501-A4D3-6EA87504F92B}"/>
    <cellStyle name="Millares 657 6 6 5" xfId="48608" xr:uid="{DC3127DD-A2DD-4EB6-B4DE-9BA2E1B1F077}"/>
    <cellStyle name="Millares 657 6 7" xfId="3079" xr:uid="{156459CF-3424-418F-B23B-2A112FE596A2}"/>
    <cellStyle name="Millares 657 6 7 2" xfId="7322" xr:uid="{B87D07FC-A00D-4160-B671-32DFC47BF726}"/>
    <cellStyle name="Millares 657 6 7 2 2" xfId="18774" xr:uid="{58DC56A4-8DD2-436B-AD9D-674505C30690}"/>
    <cellStyle name="Millares 657 6 7 2 2 2" xfId="41668" xr:uid="{66DD0B27-3BDC-4508-A9A9-3DDA25E2E799}"/>
    <cellStyle name="Millares 657 6 7 2 3" xfId="30227" xr:uid="{700D556D-90E9-427C-A6F3-A31C33B5BDE4}"/>
    <cellStyle name="Millares 657 6 7 2 4" xfId="53109" xr:uid="{AABDA827-F0BA-4366-9E0D-A66B8E056872}"/>
    <cellStyle name="Millares 657 6 7 3" xfId="14532" xr:uid="{8ED6ABC5-AA37-41A7-8096-2DEF830571F4}"/>
    <cellStyle name="Millares 657 6 7 3 2" xfId="37426" xr:uid="{61BBEFD1-E2BB-4A9E-A15D-70113964E224}"/>
    <cellStyle name="Millares 657 6 7 4" xfId="25985" xr:uid="{EF8CF21C-63C8-4815-B026-47C55D46A41D}"/>
    <cellStyle name="Millares 657 6 7 5" xfId="48867" xr:uid="{3C41D3EF-7EF5-4804-879A-0FF09F310576}"/>
    <cellStyle name="Millares 657 6 8" xfId="3341" xr:uid="{7771BB37-1B5C-4C5A-8009-9D534151E913}"/>
    <cellStyle name="Millares 657 6 8 2" xfId="7584" xr:uid="{63F70598-65D5-444A-A826-A6E44E7F9D34}"/>
    <cellStyle name="Millares 657 6 8 2 2" xfId="19036" xr:uid="{3A7ABE5E-1B46-41D8-B376-8E412D45A8B9}"/>
    <cellStyle name="Millares 657 6 8 2 2 2" xfId="41930" xr:uid="{B5BF8956-4A23-4F24-BE29-3D2C0E0CBEEE}"/>
    <cellStyle name="Millares 657 6 8 2 3" xfId="30489" xr:uid="{D1B6E1FD-BE5E-4A97-87F8-8E621C4C19B3}"/>
    <cellStyle name="Millares 657 6 8 2 4" xfId="53371" xr:uid="{C70310A8-45ED-4F12-9808-185EEDE2B624}"/>
    <cellStyle name="Millares 657 6 8 3" xfId="14794" xr:uid="{75F498B7-EAA1-458C-8831-DC918C00EF4C}"/>
    <cellStyle name="Millares 657 6 8 3 2" xfId="37688" xr:uid="{CCA9BD93-CAAB-4DCC-90EC-AC50B65448B1}"/>
    <cellStyle name="Millares 657 6 8 4" xfId="26247" xr:uid="{33A92269-A013-4EF2-90CC-FAD436CE8452}"/>
    <cellStyle name="Millares 657 6 8 5" xfId="49129" xr:uid="{14B02B8D-03E6-49A6-896D-9FB229A4A7E2}"/>
    <cellStyle name="Millares 657 6 9" xfId="4401" xr:uid="{63D5C5A3-3A34-4F43-81DF-CCEE1413F501}"/>
    <cellStyle name="Millares 657 6 9 2" xfId="15853" xr:uid="{425320B0-4884-4A1F-95FC-66678B22CDD9}"/>
    <cellStyle name="Millares 657 6 9 2 2" xfId="38747" xr:uid="{BC1E08AC-E23D-4B81-B081-99DF4E4F5692}"/>
    <cellStyle name="Millares 657 6 9 3" xfId="27306" xr:uid="{9DACD405-1B06-49BB-B009-02C8C204B9AA}"/>
    <cellStyle name="Millares 657 6 9 4" xfId="50188" xr:uid="{2119B2DB-DB61-49CC-AAFF-EA44DDF54119}"/>
    <cellStyle name="Millares 657 7" xfId="121" xr:uid="{31B46E4D-D305-4917-A889-038295E1763E}"/>
    <cellStyle name="Millares 657 7 10" xfId="8676" xr:uid="{0552CC95-E981-4A72-AF23-2DA79E8766D2}"/>
    <cellStyle name="Millares 657 7 10 2" xfId="20120" xr:uid="{7D79ECF0-8C64-45A4-ADD4-C5FBC93B9E5D}"/>
    <cellStyle name="Millares 657 7 10 2 2" xfId="43014" xr:uid="{4B4BAEE3-A7ED-412D-90AD-AACF5E7C2119}"/>
    <cellStyle name="Millares 657 7 10 3" xfId="31573" xr:uid="{A8B76546-1A5C-45FE-BD32-1BF6F0196560}"/>
    <cellStyle name="Millares 657 7 10 4" xfId="54455" xr:uid="{3870F903-87C8-4428-9451-1CA039D75876}"/>
    <cellStyle name="Millares 657 7 11" xfId="8937" xr:uid="{915A6862-52C2-4ED9-831F-F155AEA921CB}"/>
    <cellStyle name="Millares 657 7 11 2" xfId="20381" xr:uid="{D4BE2819-5893-480F-8209-89CC460DE136}"/>
    <cellStyle name="Millares 657 7 11 2 2" xfId="43275" xr:uid="{0C840FC5-3C2D-4D3E-81A9-CC46DCEE0BF2}"/>
    <cellStyle name="Millares 657 7 11 3" xfId="31834" xr:uid="{5E7FC451-5412-40E7-B939-82E558EE1434}"/>
    <cellStyle name="Millares 657 7 11 4" xfId="54716" xr:uid="{9F68653E-F0F0-4941-B2A5-4408DD31BB64}"/>
    <cellStyle name="Millares 657 7 12" xfId="9203" xr:uid="{0E234B68-1FC2-4DA2-B800-FB58D50F955C}"/>
    <cellStyle name="Millares 657 7 12 2" xfId="20647" xr:uid="{9A29A96A-CC46-4A5E-B8F9-26B1A0B7CB03}"/>
    <cellStyle name="Millares 657 7 12 2 2" xfId="43541" xr:uid="{06E5CB78-6223-4FC9-A53D-87D56D5BB79F}"/>
    <cellStyle name="Millares 657 7 12 3" xfId="32100" xr:uid="{A52951D6-0383-496E-A996-1631D6A66F1C}"/>
    <cellStyle name="Millares 657 7 12 4" xfId="54982" xr:uid="{DD9CA78E-531C-48FC-B9E2-1DEDE8304491}"/>
    <cellStyle name="Millares 657 7 13" xfId="9474" xr:uid="{C6E76825-9AED-45D2-A45A-3959FD33D5A8}"/>
    <cellStyle name="Millares 657 7 13 2" xfId="20917" xr:uid="{7CBFE733-F555-4F5D-8EAF-88F9305DED75}"/>
    <cellStyle name="Millares 657 7 13 2 2" xfId="43811" xr:uid="{835C7C5D-0287-4A29-9510-9A5AE72EE195}"/>
    <cellStyle name="Millares 657 7 13 3" xfId="32370" xr:uid="{9D4CCC8C-889E-4044-8A52-952FDB10E2E4}"/>
    <cellStyle name="Millares 657 7 14" xfId="10561" xr:uid="{FC2B4204-5AAE-47AF-97CD-7DEB818F82C8}"/>
    <cellStyle name="Millares 657 7 14 2" xfId="22004" xr:uid="{5EFF1C53-B534-43B0-8AA8-C78DBC6FDDD8}"/>
    <cellStyle name="Millares 657 7 14 2 2" xfId="44898" xr:uid="{09B0715A-6427-4CC6-A135-AA97D2CD2C94}"/>
    <cellStyle name="Millares 657 7 14 3" xfId="33457" xr:uid="{ECE2FD73-F4E0-4E26-A3B3-CF27B6629A06}"/>
    <cellStyle name="Millares 657 7 15" xfId="11626" xr:uid="{D9D8AFB3-2A4F-4216-A10A-DCD0F036697B}"/>
    <cellStyle name="Millares 657 7 15 2" xfId="34520" xr:uid="{7AF2C8E9-ADEB-470D-BFD2-3B74015DCC19}"/>
    <cellStyle name="Millares 657 7 16" xfId="23079" xr:uid="{442BFC70-DE20-4683-B146-779F463CF727}"/>
    <cellStyle name="Millares 657 7 17" xfId="45962" xr:uid="{5FE181F8-B5B3-4602-A0FE-1D88E3E9BD1C}"/>
    <cellStyle name="Millares 657 7 2" xfId="430" xr:uid="{C2E9E98F-8B06-4A2D-B117-A9AD2408FE6A}"/>
    <cellStyle name="Millares 657 7 2 10" xfId="46225" xr:uid="{73A2EDD9-673F-48FE-806C-483AF8D68BE8}"/>
    <cellStyle name="Millares 657 7 2 2" xfId="958" xr:uid="{2582444D-4BC2-4E8B-8E0A-652717B54E9F}"/>
    <cellStyle name="Millares 657 7 2 2 2" xfId="2275" xr:uid="{CE263754-428B-44EB-8113-1CC45F158CFA}"/>
    <cellStyle name="Millares 657 7 2 2 2 2" xfId="6523" xr:uid="{A3754A9F-544F-4EEA-9F0E-AA50520C8746}"/>
    <cellStyle name="Millares 657 7 2 2 2 2 2" xfId="17975" xr:uid="{D7089753-BD49-4844-8F07-554F40B24BDE}"/>
    <cellStyle name="Millares 657 7 2 2 2 2 2 2" xfId="40869" xr:uid="{6DE25950-1A6C-47F5-842F-C9323CBAFBA4}"/>
    <cellStyle name="Millares 657 7 2 2 2 2 3" xfId="29428" xr:uid="{7A00EFFE-5DE5-4AA4-BC16-40ADD9D7E71B}"/>
    <cellStyle name="Millares 657 7 2 2 2 2 4" xfId="52310" xr:uid="{A05C5C9F-197B-44D0-836B-3BBE8ECE5EF9}"/>
    <cellStyle name="Millares 657 7 2 2 2 3" xfId="13733" xr:uid="{46250087-FEE1-4C66-8CAF-35D81018FCC9}"/>
    <cellStyle name="Millares 657 7 2 2 2 3 2" xfId="36627" xr:uid="{EF676BB7-CCFD-4748-848E-2767F773964E}"/>
    <cellStyle name="Millares 657 7 2 2 2 4" xfId="25186" xr:uid="{0115725B-8D4F-4372-A367-C1059D094C44}"/>
    <cellStyle name="Millares 657 7 2 2 2 5" xfId="48069" xr:uid="{C28EAB68-75B1-42C3-96E5-D213A913AEFE}"/>
    <cellStyle name="Millares 657 7 2 2 3" xfId="4119" xr:uid="{5B189144-8BB7-4CB5-A8BF-27AB5120C956}"/>
    <cellStyle name="Millares 657 7 2 2 3 2" xfId="8362" xr:uid="{D199BCA2-C8CD-45BC-ACB2-E82693F7EFAE}"/>
    <cellStyle name="Millares 657 7 2 2 3 2 2" xfId="19814" xr:uid="{B66FBCEA-77CB-4B39-9BEF-B4253391E7E7}"/>
    <cellStyle name="Millares 657 7 2 2 3 2 2 2" xfId="42708" xr:uid="{7C18F256-C36D-48FF-B9CE-0B51CA9ACA57}"/>
    <cellStyle name="Millares 657 7 2 2 3 2 3" xfId="31267" xr:uid="{780C5AD1-75FE-4017-91AE-4635D7FDFEC0}"/>
    <cellStyle name="Millares 657 7 2 2 3 2 4" xfId="54149" xr:uid="{2812FF00-CAB5-4C51-B079-F1419EA4182E}"/>
    <cellStyle name="Millares 657 7 2 2 3 3" xfId="15572" xr:uid="{B1F105CA-AD9D-4FF3-AF70-ED2885678AAF}"/>
    <cellStyle name="Millares 657 7 2 2 3 3 2" xfId="38466" xr:uid="{F9A5495F-4114-4F86-9DF0-538920B82204}"/>
    <cellStyle name="Millares 657 7 2 2 3 4" xfId="27025" xr:uid="{0C47F811-8D82-4675-93F2-0FF1FD66BC7E}"/>
    <cellStyle name="Millares 657 7 2 2 3 5" xfId="49907" xr:uid="{57309B76-EBE2-4A13-B15C-222335B22308}"/>
    <cellStyle name="Millares 657 7 2 2 4" xfId="5206" xr:uid="{1DB00683-5232-454F-A016-E90E93F78E25}"/>
    <cellStyle name="Millares 657 7 2 2 4 2" xfId="16658" xr:uid="{68DA2918-3158-468C-BD5A-A891DEF7D108}"/>
    <cellStyle name="Millares 657 7 2 2 4 2 2" xfId="39552" xr:uid="{7616DB8F-FE48-4AAF-95F7-A5C56C3BE4C1}"/>
    <cellStyle name="Millares 657 7 2 2 4 3" xfId="28111" xr:uid="{4CCCFFFA-4832-425A-939E-2C1D425470DE}"/>
    <cellStyle name="Millares 657 7 2 2 4 4" xfId="50993" xr:uid="{E3625F91-68D8-4B08-925E-88D414827EF7}"/>
    <cellStyle name="Millares 657 7 2 2 5" xfId="10267" xr:uid="{E72D350E-0A81-4DFC-BCBB-F94C1D129CA2}"/>
    <cellStyle name="Millares 657 7 2 2 5 2" xfId="21710" xr:uid="{F190ACB9-A6D5-4450-9C60-63FAC1A92AAA}"/>
    <cellStyle name="Millares 657 7 2 2 5 2 2" xfId="44604" xr:uid="{1A5212A2-EC78-4F12-882D-544E295A2FDD}"/>
    <cellStyle name="Millares 657 7 2 2 5 3" xfId="33163" xr:uid="{68BC371A-D1C5-4B89-9A38-C124C8309D27}"/>
    <cellStyle name="Millares 657 7 2 2 6" xfId="11351" xr:uid="{3AB4466C-70DA-460F-BE0D-90B8BB971CD6}"/>
    <cellStyle name="Millares 657 7 2 2 6 2" xfId="22794" xr:uid="{C3E2A05F-8733-4F77-8477-9BC2B800BC4D}"/>
    <cellStyle name="Millares 657 7 2 2 6 2 2" xfId="45688" xr:uid="{61C1BDCB-ABAC-433D-A0EF-90A5BCFEFF16}"/>
    <cellStyle name="Millares 657 7 2 2 6 3" xfId="34247" xr:uid="{C6A6DFB2-26EF-462E-B4DE-A280AE54487C}"/>
    <cellStyle name="Millares 657 7 2 2 7" xfId="12416" xr:uid="{7DFF98CB-676C-4CB2-8FE0-A4D54FE94094}"/>
    <cellStyle name="Millares 657 7 2 2 7 2" xfId="35310" xr:uid="{15914352-0033-47AF-BD47-143CFBE3013B}"/>
    <cellStyle name="Millares 657 7 2 2 8" xfId="23869" xr:uid="{958A2CE8-CC05-4132-A891-A0AECF20974C}"/>
    <cellStyle name="Millares 657 7 2 2 9" xfId="46752" xr:uid="{EA94C919-CDD8-4C10-A6A0-7D41C933602E}"/>
    <cellStyle name="Millares 657 7 2 3" xfId="1748" xr:uid="{55FC7329-94AE-4446-B5A4-53511DF7511A}"/>
    <cellStyle name="Millares 657 7 2 3 2" xfId="5996" xr:uid="{1224E16C-270D-47BF-BAF5-790B2858384F}"/>
    <cellStyle name="Millares 657 7 2 3 2 2" xfId="17448" xr:uid="{C4FD3004-149C-4031-9A10-1844F1F5062A}"/>
    <cellStyle name="Millares 657 7 2 3 2 2 2" xfId="40342" xr:uid="{3E838920-52AF-46B9-B48A-BE50657E7B76}"/>
    <cellStyle name="Millares 657 7 2 3 2 3" xfId="28901" xr:uid="{547C1193-8AEE-4C4F-BAB6-DE8E01E3C693}"/>
    <cellStyle name="Millares 657 7 2 3 2 4" xfId="51783" xr:uid="{C9AD40A5-8BD7-4B0E-B7C5-7F47193B54DE}"/>
    <cellStyle name="Millares 657 7 2 3 3" xfId="13206" xr:uid="{4AE75733-232D-4F06-870B-4E3D1F52D14B}"/>
    <cellStyle name="Millares 657 7 2 3 3 2" xfId="36100" xr:uid="{1B463B75-8EE9-4BA4-B443-647F60211F42}"/>
    <cellStyle name="Millares 657 7 2 3 4" xfId="24659" xr:uid="{99BC3F76-7D52-496C-9B1B-E9B4EAD6489C}"/>
    <cellStyle name="Millares 657 7 2 3 5" xfId="47542" xr:uid="{946D5CEE-FEA7-4185-84CE-424DE3FF58DF}"/>
    <cellStyle name="Millares 657 7 2 4" xfId="3592" xr:uid="{31EA9D79-CCB1-4FA6-A881-C880333B2922}"/>
    <cellStyle name="Millares 657 7 2 4 2" xfId="7835" xr:uid="{45EFA32A-FA7C-4354-985F-CCFD7F9E08C9}"/>
    <cellStyle name="Millares 657 7 2 4 2 2" xfId="19287" xr:uid="{10E310C1-B6E3-413C-9043-0647AADD2A53}"/>
    <cellStyle name="Millares 657 7 2 4 2 2 2" xfId="42181" xr:uid="{BB84FD6D-DA5E-4358-B643-4F978F1FA847}"/>
    <cellStyle name="Millares 657 7 2 4 2 3" xfId="30740" xr:uid="{095710A1-58C5-4872-B8EE-682527749FAF}"/>
    <cellStyle name="Millares 657 7 2 4 2 4" xfId="53622" xr:uid="{6E699B8A-DE36-4D10-A99C-1D636200A84B}"/>
    <cellStyle name="Millares 657 7 2 4 3" xfId="15045" xr:uid="{FA694749-6A4F-42C6-8BAA-332C69DCB84E}"/>
    <cellStyle name="Millares 657 7 2 4 3 2" xfId="37939" xr:uid="{226BD165-CD2A-42BE-8B45-2C6B64219984}"/>
    <cellStyle name="Millares 657 7 2 4 4" xfId="26498" xr:uid="{E598DBAF-E9C0-49A2-A603-6ECF625834E4}"/>
    <cellStyle name="Millares 657 7 2 4 5" xfId="49380" xr:uid="{03AB9BE8-9DFC-4BD0-95CD-0F736148C7D5}"/>
    <cellStyle name="Millares 657 7 2 5" xfId="4679" xr:uid="{F820A1C2-5C6F-4F96-B12C-D6773FF104CE}"/>
    <cellStyle name="Millares 657 7 2 5 2" xfId="16131" xr:uid="{0FE0DB0E-DAF2-44F7-A641-E23A26E15793}"/>
    <cellStyle name="Millares 657 7 2 5 2 2" xfId="39025" xr:uid="{B45A5DD3-BF02-44E1-84B4-66F2D1D8EEA4}"/>
    <cellStyle name="Millares 657 7 2 5 3" xfId="27584" xr:uid="{591AFB38-3D9A-4F92-99D3-22B2250410DA}"/>
    <cellStyle name="Millares 657 7 2 5 4" xfId="50466" xr:uid="{1B61F24F-261E-43F8-AD78-AF2A852B66D5}"/>
    <cellStyle name="Millares 657 7 2 6" xfId="9740" xr:uid="{58762D8C-42DD-4931-BFF7-78F53E06D05C}"/>
    <cellStyle name="Millares 657 7 2 6 2" xfId="21183" xr:uid="{136695A7-B9AF-4840-ABA0-4AFF9FC24CC1}"/>
    <cellStyle name="Millares 657 7 2 6 2 2" xfId="44077" xr:uid="{CFFE4D5B-0695-47F4-B1AD-321255CF7005}"/>
    <cellStyle name="Millares 657 7 2 6 3" xfId="32636" xr:uid="{1C67D45E-FC6C-4A58-B1AF-06DCA7BA9E9D}"/>
    <cellStyle name="Millares 657 7 2 7" xfId="10824" xr:uid="{A07D1DDE-F428-4007-9AEA-DC1B36905DE3}"/>
    <cellStyle name="Millares 657 7 2 7 2" xfId="22267" xr:uid="{6D2715EC-9622-4CEA-A6AB-FC71663040FE}"/>
    <cellStyle name="Millares 657 7 2 7 2 2" xfId="45161" xr:uid="{C4671A85-60A9-411B-8421-DD502CD61F83}"/>
    <cellStyle name="Millares 657 7 2 7 3" xfId="33720" xr:uid="{2EFD8E04-D805-4021-9ECD-A00FEDFC2F4C}"/>
    <cellStyle name="Millares 657 7 2 8" xfId="11889" xr:uid="{042B5163-3EFE-4D62-8F13-5C1DDF3414A7}"/>
    <cellStyle name="Millares 657 7 2 8 2" xfId="34783" xr:uid="{786AAE90-B766-45D0-9F7E-F619CA7F20CC}"/>
    <cellStyle name="Millares 657 7 2 9" xfId="23342" xr:uid="{7DF18910-D83E-4E67-90D2-5387926F8C42}"/>
    <cellStyle name="Millares 657 7 3" xfId="694" xr:uid="{D0AC0E4F-D892-4CF8-AC97-4A183AF8DABC}"/>
    <cellStyle name="Millares 657 7 3 2" xfId="2011" xr:uid="{A701C8EE-8F85-421D-88A5-3E0DCDEEDDC5}"/>
    <cellStyle name="Millares 657 7 3 2 2" xfId="6259" xr:uid="{328B27FB-BAA0-43F3-898E-86D93042DDFF}"/>
    <cellStyle name="Millares 657 7 3 2 2 2" xfId="17711" xr:uid="{86F600BF-27D8-4522-A581-83059BA5EA0A}"/>
    <cellStyle name="Millares 657 7 3 2 2 2 2" xfId="40605" xr:uid="{622899EB-C2D3-4CE4-92A8-6815223AF110}"/>
    <cellStyle name="Millares 657 7 3 2 2 3" xfId="29164" xr:uid="{DAE4DF0D-92CB-46D9-B1FE-0D195B5E46C4}"/>
    <cellStyle name="Millares 657 7 3 2 2 4" xfId="52046" xr:uid="{8CE4FEFE-5DB9-4AD0-93F0-593FD4C2C994}"/>
    <cellStyle name="Millares 657 7 3 2 3" xfId="13469" xr:uid="{3E850EC5-5E88-4C06-A08C-49721410CEB3}"/>
    <cellStyle name="Millares 657 7 3 2 3 2" xfId="36363" xr:uid="{F2C16131-A8E4-45CB-9C52-03765776A8B0}"/>
    <cellStyle name="Millares 657 7 3 2 4" xfId="24922" xr:uid="{CCC284C5-7EF9-4904-B1EC-2817AC4BD241}"/>
    <cellStyle name="Millares 657 7 3 2 5" xfId="47805" xr:uid="{36B559B1-04B4-474A-90B0-19C8F698FED2}"/>
    <cellStyle name="Millares 657 7 3 3" xfId="3855" xr:uid="{C6BE6D13-AF72-4BD8-8124-9295923086B9}"/>
    <cellStyle name="Millares 657 7 3 3 2" xfId="8098" xr:uid="{04101362-D229-43C9-95B1-FEAE6E4EB2DB}"/>
    <cellStyle name="Millares 657 7 3 3 2 2" xfId="19550" xr:uid="{DD20D47A-8BBA-4E89-AA03-2871505F7085}"/>
    <cellStyle name="Millares 657 7 3 3 2 2 2" xfId="42444" xr:uid="{2B069FF8-04B6-4850-AF58-48ACCB138BD1}"/>
    <cellStyle name="Millares 657 7 3 3 2 3" xfId="31003" xr:uid="{495BAB4B-7100-4E69-9858-55848D3F1865}"/>
    <cellStyle name="Millares 657 7 3 3 2 4" xfId="53885" xr:uid="{325C1A9F-BE26-4A5A-AB73-A519F9890A2B}"/>
    <cellStyle name="Millares 657 7 3 3 3" xfId="15308" xr:uid="{AC80F821-A8EC-4D34-8D04-55A53487AB04}"/>
    <cellStyle name="Millares 657 7 3 3 3 2" xfId="38202" xr:uid="{EE7A61F1-8C56-42AF-B136-55DE4B1B54E4}"/>
    <cellStyle name="Millares 657 7 3 3 4" xfId="26761" xr:uid="{BDE15952-04E3-4993-A052-6D41E1DAFD3E}"/>
    <cellStyle name="Millares 657 7 3 3 5" xfId="49643" xr:uid="{7E51DE96-7FCD-42B1-95FF-067135497701}"/>
    <cellStyle name="Millares 657 7 3 4" xfId="4942" xr:uid="{2BCDEB77-B9E5-45B5-9456-154862A83225}"/>
    <cellStyle name="Millares 657 7 3 4 2" xfId="16394" xr:uid="{7974DA26-9C8D-427A-B106-4F2B130AE661}"/>
    <cellStyle name="Millares 657 7 3 4 2 2" xfId="39288" xr:uid="{887F1095-5DBA-45C5-9F19-1C877DD34226}"/>
    <cellStyle name="Millares 657 7 3 4 3" xfId="27847" xr:uid="{0FFA64B3-3551-4D6E-BC67-6ADD4434EDC9}"/>
    <cellStyle name="Millares 657 7 3 4 4" xfId="50729" xr:uid="{9C120AED-A26A-4AD3-BC63-6A8031604A03}"/>
    <cellStyle name="Millares 657 7 3 5" xfId="10003" xr:uid="{366CD0F0-8FC8-44D5-9FB7-C80BE6088900}"/>
    <cellStyle name="Millares 657 7 3 5 2" xfId="21446" xr:uid="{D9379105-7A18-4179-AB43-CFE5502B72CE}"/>
    <cellStyle name="Millares 657 7 3 5 2 2" xfId="44340" xr:uid="{E3137239-D41D-4F42-89F1-44D1745C6A14}"/>
    <cellStyle name="Millares 657 7 3 5 3" xfId="32899" xr:uid="{536C2BB8-5591-416A-BE33-A8A0A48BB324}"/>
    <cellStyle name="Millares 657 7 3 6" xfId="11087" xr:uid="{C44F1E08-C836-4DF8-9F6E-648333AADCA9}"/>
    <cellStyle name="Millares 657 7 3 6 2" xfId="22530" xr:uid="{E06A11D8-3C68-4B58-A3F8-7DAE94EB2A22}"/>
    <cellStyle name="Millares 657 7 3 6 2 2" xfId="45424" xr:uid="{6A780750-B4D6-4A32-822A-AF2EFA38701A}"/>
    <cellStyle name="Millares 657 7 3 6 3" xfId="33983" xr:uid="{7D8B1026-F852-4451-80CA-06289B006251}"/>
    <cellStyle name="Millares 657 7 3 7" xfId="12152" xr:uid="{B1116D39-1DCB-49DE-B016-9BB473CE670D}"/>
    <cellStyle name="Millares 657 7 3 7 2" xfId="35046" xr:uid="{7AF02236-8341-4F5C-846A-FABA43AEC78E}"/>
    <cellStyle name="Millares 657 7 3 8" xfId="23605" xr:uid="{2DDA041A-026C-46D9-978F-30F655F9033E}"/>
    <cellStyle name="Millares 657 7 3 9" xfId="46488" xr:uid="{B24C6CE8-9408-44D5-A802-B1D97E6470C6}"/>
    <cellStyle name="Millares 657 7 4" xfId="1222" xr:uid="{3D03F1FF-6347-47F8-A35C-3A03E3701F28}"/>
    <cellStyle name="Millares 657 7 4 2" xfId="2539" xr:uid="{A379E8A9-393C-4875-855D-7760A90B6ADA}"/>
    <cellStyle name="Millares 657 7 4 2 2" xfId="6787" xr:uid="{B1DC0562-6686-4F17-8A85-B0341343F5FE}"/>
    <cellStyle name="Millares 657 7 4 2 2 2" xfId="18239" xr:uid="{ADBA8ED6-D5B3-4D10-9B96-15B6F11D79F7}"/>
    <cellStyle name="Millares 657 7 4 2 2 2 2" xfId="41133" xr:uid="{66616B5D-4CAE-4AC9-9109-76C3D2432864}"/>
    <cellStyle name="Millares 657 7 4 2 2 3" xfId="29692" xr:uid="{F401391C-A1FB-4D1E-9361-B0F09B4C3486}"/>
    <cellStyle name="Millares 657 7 4 2 2 4" xfId="52574" xr:uid="{99F227C9-5968-4980-9772-868610644E04}"/>
    <cellStyle name="Millares 657 7 4 2 3" xfId="13997" xr:uid="{C664F1E5-AF76-4CF8-B308-6E01CC0BF4A1}"/>
    <cellStyle name="Millares 657 7 4 2 3 2" xfId="36891" xr:uid="{365E9433-5926-44BE-83AD-FFBC539DA97E}"/>
    <cellStyle name="Millares 657 7 4 2 4" xfId="25450" xr:uid="{F4C9F887-4E58-4394-9E23-B8C861D40E53}"/>
    <cellStyle name="Millares 657 7 4 2 5" xfId="48333" xr:uid="{A35E1FE6-35FA-4B33-99B2-92803CCDABCE}"/>
    <cellStyle name="Millares 657 7 4 3" xfId="5470" xr:uid="{86E11B03-872F-401D-AAC7-CCAFBD1C49C2}"/>
    <cellStyle name="Millares 657 7 4 3 2" xfId="16922" xr:uid="{938D26E1-6FD7-4966-8F16-41DFE79181CA}"/>
    <cellStyle name="Millares 657 7 4 3 2 2" xfId="39816" xr:uid="{FB835EF8-C344-4E0A-A9F4-9F70676213AC}"/>
    <cellStyle name="Millares 657 7 4 3 3" xfId="28375" xr:uid="{029A7E2E-E453-43CB-9349-E678254C65BB}"/>
    <cellStyle name="Millares 657 7 4 3 4" xfId="51257" xr:uid="{D6377F76-F8E1-4066-A473-3A1FA8BD63D9}"/>
    <cellStyle name="Millares 657 7 4 4" xfId="12680" xr:uid="{976CC339-0E51-4E54-A767-FA6DBD65ED1B}"/>
    <cellStyle name="Millares 657 7 4 4 2" xfId="35574" xr:uid="{78F000D1-1A47-4E21-9FFC-3B3F2ECFB793}"/>
    <cellStyle name="Millares 657 7 4 5" xfId="24133" xr:uid="{AD651E7C-525F-4BE0-B09D-231A19A55BBB}"/>
    <cellStyle name="Millares 657 7 4 6" xfId="47016" xr:uid="{80D6581F-1F99-47FB-89B8-7E4B0DA41D9B}"/>
    <cellStyle name="Millares 657 7 5" xfId="1485" xr:uid="{DE95ECE7-44E2-4EAA-B247-ABD9B675C191}"/>
    <cellStyle name="Millares 657 7 5 2" xfId="5733" xr:uid="{3416F0B4-FC2C-435F-9CCC-913D71EAC744}"/>
    <cellStyle name="Millares 657 7 5 2 2" xfId="17185" xr:uid="{C7173577-368D-4230-B2FF-A68BF2A3A0B2}"/>
    <cellStyle name="Millares 657 7 5 2 2 2" xfId="40079" xr:uid="{E440492F-E68B-4370-9531-6725A0DDC3C3}"/>
    <cellStyle name="Millares 657 7 5 2 3" xfId="28638" xr:uid="{0217476C-B72E-40ED-9BBE-F5480FEA3FB4}"/>
    <cellStyle name="Millares 657 7 5 2 4" xfId="51520" xr:uid="{81D7269E-433C-434A-AA9D-24BA0E545A5C}"/>
    <cellStyle name="Millares 657 7 5 3" xfId="12943" xr:uid="{60FF90BE-2FC9-48DB-8F43-A47538D6A2A9}"/>
    <cellStyle name="Millares 657 7 5 3 2" xfId="35837" xr:uid="{13A1FE8D-60CB-47CC-9BD1-02AE30F10788}"/>
    <cellStyle name="Millares 657 7 5 4" xfId="24396" xr:uid="{AE331F9E-10BA-45DC-BE24-94B5CD1A2CDE}"/>
    <cellStyle name="Millares 657 7 5 5" xfId="47279" xr:uid="{654EF387-D5D2-4251-9CDB-0475232DE23F}"/>
    <cellStyle name="Millares 657 7 6" xfId="2806" xr:uid="{CFE9DBDE-AEE6-442F-958E-CAD0678B471C}"/>
    <cellStyle name="Millares 657 7 6 2" xfId="7051" xr:uid="{8041DA02-87E0-4611-84EA-E7D48AB125FA}"/>
    <cellStyle name="Millares 657 7 6 2 2" xfId="18503" xr:uid="{BEC48002-0B72-41A0-86E7-216E9DC863D1}"/>
    <cellStyle name="Millares 657 7 6 2 2 2" xfId="41397" xr:uid="{117823A3-7741-4C46-BD1D-CFA81F32ACA8}"/>
    <cellStyle name="Millares 657 7 6 2 3" xfId="29956" xr:uid="{DC0CD8E5-C6A7-4D32-8383-3F74A8BDA117}"/>
    <cellStyle name="Millares 657 7 6 2 4" xfId="52838" xr:uid="{11BC6863-C205-44F4-8D1F-688627F1E763}"/>
    <cellStyle name="Millares 657 7 6 3" xfId="14261" xr:uid="{6893FD2E-5097-4D9E-BB9A-F2171061D08B}"/>
    <cellStyle name="Millares 657 7 6 3 2" xfId="37155" xr:uid="{FE4DE370-9CE6-478F-9A0D-B80F87C7DB0E}"/>
    <cellStyle name="Millares 657 7 6 4" xfId="25714" xr:uid="{CCA98E5B-F4BC-4D4D-9AEF-F2063AC38A0D}"/>
    <cellStyle name="Millares 657 7 6 5" xfId="48596" xr:uid="{28B28618-9395-49BE-A7F5-9A8B86641BBA}"/>
    <cellStyle name="Millares 657 7 7" xfId="3067" xr:uid="{7356BA0C-63CA-4D3E-9966-62CA5B8BFE72}"/>
    <cellStyle name="Millares 657 7 7 2" xfId="7310" xr:uid="{5BA83949-22A0-4079-A25D-CC381F694FAF}"/>
    <cellStyle name="Millares 657 7 7 2 2" xfId="18762" xr:uid="{E945B054-39ED-491E-838E-76BDB19F3D73}"/>
    <cellStyle name="Millares 657 7 7 2 2 2" xfId="41656" xr:uid="{D3F93F72-273E-46C9-8F65-539D603A6B45}"/>
    <cellStyle name="Millares 657 7 7 2 3" xfId="30215" xr:uid="{8A46534B-BA99-4857-9B3E-F43EB7EFA9AC}"/>
    <cellStyle name="Millares 657 7 7 2 4" xfId="53097" xr:uid="{128422CA-2E66-4523-9A32-C920739118B3}"/>
    <cellStyle name="Millares 657 7 7 3" xfId="14520" xr:uid="{B6FB7CE0-E9A7-4614-8C77-607C244E052A}"/>
    <cellStyle name="Millares 657 7 7 3 2" xfId="37414" xr:uid="{78786D73-EF42-4D5C-AF95-AE0495F706C3}"/>
    <cellStyle name="Millares 657 7 7 4" xfId="25973" xr:uid="{CB332B68-A075-4349-8EE5-79FA2EFBF78A}"/>
    <cellStyle name="Millares 657 7 7 5" xfId="48855" xr:uid="{73759758-C7DE-4B5B-B9E1-835B2A16B6F7}"/>
    <cellStyle name="Millares 657 7 8" xfId="3329" xr:uid="{89667673-3F62-49C1-B252-943E7494A529}"/>
    <cellStyle name="Millares 657 7 8 2" xfId="7572" xr:uid="{B201DA7F-BE3E-4739-824D-B0766C76BE01}"/>
    <cellStyle name="Millares 657 7 8 2 2" xfId="19024" xr:uid="{737A0EE8-93A1-4A67-A8B6-AB46C9C7CED3}"/>
    <cellStyle name="Millares 657 7 8 2 2 2" xfId="41918" xr:uid="{4B915DB9-978C-409B-BEEE-C11221F7455A}"/>
    <cellStyle name="Millares 657 7 8 2 3" xfId="30477" xr:uid="{5B234485-0DB4-4685-9F2B-C8235A073198}"/>
    <cellStyle name="Millares 657 7 8 2 4" xfId="53359" xr:uid="{AC3ABA41-B70B-4F0B-B13D-1EC19E5B857C}"/>
    <cellStyle name="Millares 657 7 8 3" xfId="14782" xr:uid="{F525D2C8-CA90-4161-937C-FDCF4B81F64A}"/>
    <cellStyle name="Millares 657 7 8 3 2" xfId="37676" xr:uid="{02295285-F3E9-460A-9ED2-AF1B3B7070DF}"/>
    <cellStyle name="Millares 657 7 8 4" xfId="26235" xr:uid="{3FA1A2D7-B6B1-48E3-81D6-BB8E7AD4A2D7}"/>
    <cellStyle name="Millares 657 7 8 5" xfId="49117" xr:uid="{5EA495C3-BFF8-4845-B7AE-77D21A2C20D7}"/>
    <cellStyle name="Millares 657 7 9" xfId="4389" xr:uid="{589B20BA-9E63-4EB2-ACC1-C4205A56EA8B}"/>
    <cellStyle name="Millares 657 7 9 2" xfId="15841" xr:uid="{5C09CECE-4D3A-4B1F-94DC-E5706F085B1A}"/>
    <cellStyle name="Millares 657 7 9 2 2" xfId="38735" xr:uid="{D4F89E94-4DE6-474D-9BED-C58176B1774F}"/>
    <cellStyle name="Millares 657 7 9 3" xfId="27294" xr:uid="{BBABA5BC-1527-416C-BAA2-785F83C3C79A}"/>
    <cellStyle name="Millares 657 7 9 4" xfId="50176" xr:uid="{423F343A-A037-498D-8556-B6705D94AB1F}"/>
    <cellStyle name="Millares 657 8" xfId="11613" xr:uid="{3A1C1CB3-7389-4BC0-8448-658168442122}"/>
    <cellStyle name="Millares 657 8 2" xfId="34507" xr:uid="{F1B74696-09D3-43B4-AFD7-6F87393A5707}"/>
    <cellStyle name="Millares 657 9" xfId="23066" xr:uid="{9500B505-5C7C-4975-A726-C27C2A0E51DC}"/>
    <cellStyle name="Millares 66" xfId="4410" xr:uid="{DDB79604-8722-4AAF-AAF0-72F9055CB1D5}"/>
    <cellStyle name="Millares 66 2" xfId="15862" xr:uid="{4C273708-AAE3-48E7-BBF7-0077C0F62956}"/>
    <cellStyle name="Millares 66 2 2" xfId="38756" xr:uid="{FEBC382F-9D4B-436E-A428-66E3E4B31369}"/>
    <cellStyle name="Millares 66 3" xfId="27315" xr:uid="{5E68E9D9-0C0F-45E5-8A09-820A06C19819}"/>
    <cellStyle name="Millares 66 4" xfId="50197" xr:uid="{3EC579A9-0BF5-4B1B-A26D-536AAC23D81B}"/>
    <cellStyle name="Millares 67" xfId="4374" xr:uid="{E9142FD8-B77F-4120-9698-DCCCEBE8EB85}"/>
    <cellStyle name="Millares 67 2" xfId="15826" xr:uid="{A4813592-6091-4AA4-A1D3-A34DA4CEE1B5}"/>
    <cellStyle name="Millares 67 2 2" xfId="38720" xr:uid="{0B7B0590-7E0D-4320-A6F5-A379DAD60150}"/>
    <cellStyle name="Millares 67 3" xfId="27279" xr:uid="{9DAA05DD-6CA2-463D-A6A1-C523FC420ED1}"/>
    <cellStyle name="Millares 67 4" xfId="50161" xr:uid="{F4CF948D-58BA-4E1C-8743-749AF7204E42}"/>
    <cellStyle name="Millares 68" xfId="4657" xr:uid="{443D18E1-476A-41CA-BF0F-855B79CB1046}"/>
    <cellStyle name="Millares 68 2" xfId="16109" xr:uid="{82F201B9-8187-4510-8342-FDFD3C66C25A}"/>
    <cellStyle name="Millares 68 2 2" xfId="39003" xr:uid="{9E7304B6-0A97-4C73-8DF6-EC26DC473092}"/>
    <cellStyle name="Millares 68 3" xfId="27562" xr:uid="{D0E870BA-ACC6-4188-ACEE-80734BB95646}"/>
    <cellStyle name="Millares 68 4" xfId="50444" xr:uid="{20CA0331-FD5A-4BFF-A9EE-0600F74F5D11}"/>
    <cellStyle name="Millares 69" xfId="4660" xr:uid="{1B904241-8B30-4A2C-9A7A-27C08AE08831}"/>
    <cellStyle name="Millares 69 2" xfId="16112" xr:uid="{2418C1A7-DCBF-46BA-BB38-6A5896C3A3AB}"/>
    <cellStyle name="Millares 69 2 2" xfId="39006" xr:uid="{57DB009B-6A90-4BAD-B82E-E3C6F82FAB41}"/>
    <cellStyle name="Millares 69 3" xfId="27565" xr:uid="{BB98037C-CC6E-4D84-A46D-C5217AFAD3BD}"/>
    <cellStyle name="Millares 69 4" xfId="50447" xr:uid="{297A8156-3B8D-4B25-B32E-66EEBF068C6C}"/>
    <cellStyle name="Millares 7" xfId="145" xr:uid="{FC82F702-E1EC-4CB8-B1FC-1D8EA17DC512}"/>
    <cellStyle name="Millares 7 3" xfId="240" xr:uid="{936A66CE-BA02-40D5-8DAE-7638B309B4D9}"/>
    <cellStyle name="Millares 7 4" xfId="223" xr:uid="{518EEFEB-A8B1-424D-9964-7CD89B8960D7}"/>
    <cellStyle name="Millares 7 4 10" xfId="3407" xr:uid="{19CD65B7-42E8-4B5C-99D9-FC4405D15455}"/>
    <cellStyle name="Millares 7 4 10 2" xfId="7650" xr:uid="{05BD0CDE-8E47-4BEC-91A6-EA128A3E05BC}"/>
    <cellStyle name="Millares 7 4 10 2 2" xfId="19102" xr:uid="{EE32C3E2-F5C9-448A-8D8C-1A2293405136}"/>
    <cellStyle name="Millares 7 4 10 2 2 2" xfId="41996" xr:uid="{A8951903-E0E6-4711-9C9C-5733090CDD0B}"/>
    <cellStyle name="Millares 7 4 10 2 3" xfId="30555" xr:uid="{31B66403-A996-4E62-918A-A9D07832F5F7}"/>
    <cellStyle name="Millares 7 4 10 2 4" xfId="53437" xr:uid="{0194EBC3-B8AB-4A91-BF6E-579FA0A42CC3}"/>
    <cellStyle name="Millares 7 4 10 3" xfId="14860" xr:uid="{2C8A9B53-CAAD-4239-B6AF-FB67F1EE9F19}"/>
    <cellStyle name="Millares 7 4 10 3 2" xfId="37754" xr:uid="{214E6763-2021-4557-8EA4-15E463231D52}"/>
    <cellStyle name="Millares 7 4 10 4" xfId="26313" xr:uid="{B9662F20-B1A3-45B1-B10D-04E267314C62}"/>
    <cellStyle name="Millares 7 4 10 5" xfId="49195" xr:uid="{1CED551A-6CC8-4D28-B955-A133A8B29DBC}"/>
    <cellStyle name="Millares 7 4 11" xfId="4470" xr:uid="{350A522B-7FD3-420F-85CE-8CFACEFC27CF}"/>
    <cellStyle name="Millares 7 4 11 2" xfId="15922" xr:uid="{9EC0EBCD-07C5-4623-BC20-226289153F93}"/>
    <cellStyle name="Millares 7 4 11 2 2" xfId="38816" xr:uid="{AD424008-FBE4-40D5-9160-C7FB73F9B0B1}"/>
    <cellStyle name="Millares 7 4 11 3" xfId="27375" xr:uid="{2570C99E-088C-40AF-8C7A-75286B1563E7}"/>
    <cellStyle name="Millares 7 4 11 4" xfId="50257" xr:uid="{9694FA19-5125-4760-BF79-39B010CCCAEA}"/>
    <cellStyle name="Millares 7 4 12" xfId="8754" xr:uid="{A7E641B8-FB6A-47C0-9EC2-221481BA2233}"/>
    <cellStyle name="Millares 7 4 12 2" xfId="20198" xr:uid="{EEE5B0C7-926B-4138-9412-A46C248D04B0}"/>
    <cellStyle name="Millares 7 4 12 2 2" xfId="43092" xr:uid="{F2A4B7B2-A072-4A19-8E7A-452B9FBFC7B8}"/>
    <cellStyle name="Millares 7 4 12 3" xfId="31651" xr:uid="{E6F5218F-0D9A-49CF-8EDF-F134950F6C74}"/>
    <cellStyle name="Millares 7 4 12 4" xfId="54533" xr:uid="{940F91BB-8FAD-4488-AA05-C2D2963964B2}"/>
    <cellStyle name="Millares 7 4 13" xfId="9015" xr:uid="{A7458126-6572-4084-BFC6-71256717267A}"/>
    <cellStyle name="Millares 7 4 13 2" xfId="20459" xr:uid="{5FBB81B1-3BBD-413A-9E0B-B13E5D4AD822}"/>
    <cellStyle name="Millares 7 4 13 2 2" xfId="43353" xr:uid="{F979D645-FE9C-40FA-8629-59BDEAD8C5FA}"/>
    <cellStyle name="Millares 7 4 13 3" xfId="31912" xr:uid="{0A672E8B-3E7D-4B5F-B120-E579F8F9FE08}"/>
    <cellStyle name="Millares 7 4 13 4" xfId="54794" xr:uid="{D9A52863-4845-4BD6-BF28-B3B5D6DD002A}"/>
    <cellStyle name="Millares 7 4 14" xfId="9282" xr:uid="{C5EEA2CA-0F30-4E14-A4DB-786317853A36}"/>
    <cellStyle name="Millares 7 4 14 2" xfId="20726" xr:uid="{0AE7EB25-19FD-4471-9AC1-4DDB03BDA78A}"/>
    <cellStyle name="Millares 7 4 14 2 2" xfId="43620" xr:uid="{0EB6288A-04BB-4B67-BD16-9B74F4E94193}"/>
    <cellStyle name="Millares 7 4 14 3" xfId="32179" xr:uid="{5B8E9102-1272-4140-B00D-65AE0295032A}"/>
    <cellStyle name="Millares 7 4 14 4" xfId="55061" xr:uid="{F633C63A-50D5-4723-B670-CD8D269A7C30}"/>
    <cellStyle name="Millares 7 4 15" xfId="9553" xr:uid="{A113B0C0-56F8-49F8-9F44-537F8538F220}"/>
    <cellStyle name="Millares 7 4 15 2" xfId="20996" xr:uid="{E6DDF28F-8672-44EF-804A-8E5D568928CB}"/>
    <cellStyle name="Millares 7 4 15 2 2" xfId="43890" xr:uid="{CA362185-63FE-45F5-8EA6-F83F62D8EA0F}"/>
    <cellStyle name="Millares 7 4 15 3" xfId="32449" xr:uid="{0930EF4E-4782-45AB-AF52-1376CB231D41}"/>
    <cellStyle name="Millares 7 4 16" xfId="10639" xr:uid="{5A910BE6-77C1-4251-9989-3A4ECC1B9F77}"/>
    <cellStyle name="Millares 7 4 16 2" xfId="22082" xr:uid="{3C8E438E-EEBC-4747-AF7F-68D03C80AF01}"/>
    <cellStyle name="Millares 7 4 16 2 2" xfId="44976" xr:uid="{2544448E-C2CC-4298-B047-EDE7C14C639D}"/>
    <cellStyle name="Millares 7 4 16 3" xfId="33535" xr:uid="{B49B542E-4F7C-455D-84AA-6994A2C27118}"/>
    <cellStyle name="Millares 7 4 17" xfId="11704" xr:uid="{31A31A3C-65DF-4FCA-A890-B07AE63872DA}"/>
    <cellStyle name="Millares 7 4 17 2" xfId="34598" xr:uid="{741D86A2-C1BD-4C91-8730-1E958BBF7D8D}"/>
    <cellStyle name="Millares 7 4 18" xfId="23157" xr:uid="{0BC41562-0CD1-4383-882A-E006DCB9CE5C}"/>
    <cellStyle name="Millares 7 4 19" xfId="46040" xr:uid="{D8C2D20B-B5C4-4D28-BCA3-0581AD89E394}"/>
    <cellStyle name="Millares 7 4 2" xfId="235" xr:uid="{800E3409-F3F7-426C-B768-69FF08E3B36A}"/>
    <cellStyle name="Millares 7 4 3" xfId="361" xr:uid="{F7480C3C-E93A-4C98-AED7-ECB304A25E84}"/>
    <cellStyle name="Millares 7 4 3 10" xfId="8870" xr:uid="{ACE704A6-D374-401A-9A20-FFFD2C5E8421}"/>
    <cellStyle name="Millares 7 4 3 10 2" xfId="20314" xr:uid="{38AE7FEF-673B-40AF-B030-D9133CEA9CB3}"/>
    <cellStyle name="Millares 7 4 3 10 2 2" xfId="43208" xr:uid="{EA2B1FFF-ED51-4B56-AE35-9947C970C2C3}"/>
    <cellStyle name="Millares 7 4 3 10 3" xfId="31767" xr:uid="{E4B94FE6-3AEA-43B7-A3F6-51DAD86F93D0}"/>
    <cellStyle name="Millares 7 4 3 10 4" xfId="54649" xr:uid="{E1647317-3FFA-4E05-A265-EEB3B45AE892}"/>
    <cellStyle name="Millares 7 4 3 11" xfId="9132" xr:uid="{14AD69F5-8723-4A33-AE54-54CE897609A6}"/>
    <cellStyle name="Millares 7 4 3 11 2" xfId="20576" xr:uid="{C683E132-3A90-4ADD-BB70-DC3B89E3BCCA}"/>
    <cellStyle name="Millares 7 4 3 11 2 2" xfId="43470" xr:uid="{1BE9AC95-C3F0-4CD3-93B2-4C7EA95A95E2}"/>
    <cellStyle name="Millares 7 4 3 11 3" xfId="32029" xr:uid="{CE5DD84F-32F4-4BD6-93BF-B7403B11C4F0}"/>
    <cellStyle name="Millares 7 4 3 11 4" xfId="54911" xr:uid="{00E5546E-984D-4BAF-9FF2-F67A4628B045}"/>
    <cellStyle name="Millares 7 4 3 12" xfId="9399" xr:uid="{73379321-2461-411D-AEEC-3C03363A88B4}"/>
    <cellStyle name="Millares 7 4 3 12 2" xfId="20843" xr:uid="{36FC5CE9-7D14-4372-BE70-4A027AA8916A}"/>
    <cellStyle name="Millares 7 4 3 12 2 2" xfId="43737" xr:uid="{D39AE792-DBF2-44CF-8E01-D7A2D65E6CC0}"/>
    <cellStyle name="Millares 7 4 3 12 3" xfId="32296" xr:uid="{6435330C-61BF-41CA-B4AD-AE8AE3E46C6A}"/>
    <cellStyle name="Millares 7 4 3 12 4" xfId="55178" xr:uid="{F048D134-5B2B-41A4-91F0-34F985D93291}"/>
    <cellStyle name="Millares 7 4 3 13" xfId="9671" xr:uid="{8B57030F-B989-4260-B64B-86CE0ABAA163}"/>
    <cellStyle name="Millares 7 4 3 13 2" xfId="21114" xr:uid="{27682FC9-1702-4472-A761-D59681DBFEF6}"/>
    <cellStyle name="Millares 7 4 3 13 2 2" xfId="44008" xr:uid="{CEBC694E-32EF-40EA-80AE-DB697A88CF15}"/>
    <cellStyle name="Millares 7 4 3 13 3" xfId="32567" xr:uid="{C3B677C1-55FB-4920-ABE8-22A95C5356A1}"/>
    <cellStyle name="Millares 7 4 3 14" xfId="10755" xr:uid="{FA173A9E-3E7E-4D79-AA32-F8B12D17D0EE}"/>
    <cellStyle name="Millares 7 4 3 14 2" xfId="22198" xr:uid="{EB28EB42-EA26-4604-A000-6F15976E8050}"/>
    <cellStyle name="Millares 7 4 3 14 2 2" xfId="45092" xr:uid="{7FF4E347-6BA4-4DC3-8271-2AFE095B37CF}"/>
    <cellStyle name="Millares 7 4 3 14 3" xfId="33651" xr:uid="{EF70E7AE-FEAC-4DB4-878D-A8BD3DBE8095}"/>
    <cellStyle name="Millares 7 4 3 15" xfId="11820" xr:uid="{EBA6538F-D82E-448C-8039-BD2602716333}"/>
    <cellStyle name="Millares 7 4 3 15 2" xfId="34714" xr:uid="{16E9ED72-74C6-4264-8DE8-D6327AD11D28}"/>
    <cellStyle name="Millares 7 4 3 16" xfId="23273" xr:uid="{8C3A2D87-B9E7-48A6-BAAB-9C48BC0F9E6E}"/>
    <cellStyle name="Millares 7 4 3 17" xfId="46156" xr:uid="{A5CBA134-5C38-4C5F-860A-576B25E8138B}"/>
    <cellStyle name="Millares 7 4 3 2" xfId="624" xr:uid="{C316AEA2-45E4-4597-B579-A592B4B0FD84}"/>
    <cellStyle name="Millares 7 4 3 2 10" xfId="46419" xr:uid="{34F43E9F-1EEB-410F-9B3A-DA4107B4B0A2}"/>
    <cellStyle name="Millares 7 4 3 2 2" xfId="1152" xr:uid="{22DFCB44-658C-46E2-BC8E-4E09E968A6C5}"/>
    <cellStyle name="Millares 7 4 3 2 2 2" xfId="2469" xr:uid="{45003101-854A-4B4C-A699-6A84DB4F114E}"/>
    <cellStyle name="Millares 7 4 3 2 2 2 2" xfId="6717" xr:uid="{ABCB4829-267F-4CD9-BDB8-5A956DE05AB0}"/>
    <cellStyle name="Millares 7 4 3 2 2 2 2 2" xfId="18169" xr:uid="{C8945EE3-2C18-40AC-831E-E94D4A7E9E42}"/>
    <cellStyle name="Millares 7 4 3 2 2 2 2 2 2" xfId="41063" xr:uid="{DC4CCE11-11E0-47BB-8BF5-A179691ED9E9}"/>
    <cellStyle name="Millares 7 4 3 2 2 2 2 3" xfId="29622" xr:uid="{96A29384-B026-4818-9CE9-83E73BDCD394}"/>
    <cellStyle name="Millares 7 4 3 2 2 2 2 4" xfId="52504" xr:uid="{81679A59-65EB-4E33-848D-8279BB8A2076}"/>
    <cellStyle name="Millares 7 4 3 2 2 2 3" xfId="13927" xr:uid="{E4C5DD2C-07C1-4612-9E7B-28606C3FA5BD}"/>
    <cellStyle name="Millares 7 4 3 2 2 2 3 2" xfId="36821" xr:uid="{D8633774-7EBF-4FC7-933A-8A756B2E15EF}"/>
    <cellStyle name="Millares 7 4 3 2 2 2 4" xfId="25380" xr:uid="{767349A5-1E4E-4321-9D94-1C47DB8579E8}"/>
    <cellStyle name="Millares 7 4 3 2 2 2 5" xfId="48263" xr:uid="{8FA91A4E-1327-4624-906C-B4BC2D372183}"/>
    <cellStyle name="Millares 7 4 3 2 2 3" xfId="4313" xr:uid="{95407088-6327-4EAC-BD8C-62F659B146D4}"/>
    <cellStyle name="Millares 7 4 3 2 2 3 2" xfId="8556" xr:uid="{D82B4C46-AE1D-45A0-B32E-27A9208DF5C0}"/>
    <cellStyle name="Millares 7 4 3 2 2 3 2 2" xfId="20008" xr:uid="{90F0A0FF-439B-4C6D-99D3-A2C4A2366099}"/>
    <cellStyle name="Millares 7 4 3 2 2 3 2 2 2" xfId="42902" xr:uid="{0A02E0B6-3811-4B17-B6DD-E90643AF4B99}"/>
    <cellStyle name="Millares 7 4 3 2 2 3 2 3" xfId="31461" xr:uid="{A889F534-7388-4FBD-818D-DB695F1B1993}"/>
    <cellStyle name="Millares 7 4 3 2 2 3 2 4" xfId="54343" xr:uid="{9583F78E-4EE3-426E-8132-EBFFC12FB1F2}"/>
    <cellStyle name="Millares 7 4 3 2 2 3 3" xfId="15766" xr:uid="{80859A37-481F-4826-A2EE-5D294A6E1AFB}"/>
    <cellStyle name="Millares 7 4 3 2 2 3 3 2" xfId="38660" xr:uid="{E3AEA7EC-C36D-4928-A6D6-56FD10675A29}"/>
    <cellStyle name="Millares 7 4 3 2 2 3 4" xfId="27219" xr:uid="{4132826D-64EA-4052-AEDB-1D23E6EDA129}"/>
    <cellStyle name="Millares 7 4 3 2 2 3 5" xfId="50101" xr:uid="{A1E4285D-3DE9-4631-84A4-33B2C69663B8}"/>
    <cellStyle name="Millares 7 4 3 2 2 4" xfId="5400" xr:uid="{77CDD3C2-A4F0-4E6A-B864-F8C45BBF0C7B}"/>
    <cellStyle name="Millares 7 4 3 2 2 4 2" xfId="16852" xr:uid="{317F3A33-6724-434F-B7F8-9E1050DACBC0}"/>
    <cellStyle name="Millares 7 4 3 2 2 4 2 2" xfId="39746" xr:uid="{24779FBE-999A-40C7-8324-659464F8ACC2}"/>
    <cellStyle name="Millares 7 4 3 2 2 4 3" xfId="28305" xr:uid="{AACA3E59-C6C9-46CD-A078-F1476373CBF8}"/>
    <cellStyle name="Millares 7 4 3 2 2 4 4" xfId="51187" xr:uid="{8710B5AD-9E3E-4E55-AFE3-33AE72C32D33}"/>
    <cellStyle name="Millares 7 4 3 2 2 5" xfId="10461" xr:uid="{A9FB0B7F-B2B1-4263-9603-343E96D690F4}"/>
    <cellStyle name="Millares 7 4 3 2 2 5 2" xfId="21904" xr:uid="{C50A49C3-E08A-4649-AB4B-ECB3F2335A01}"/>
    <cellStyle name="Millares 7 4 3 2 2 5 2 2" xfId="44798" xr:uid="{5DB7F96E-E512-420F-89E4-BEDDA02F3B1F}"/>
    <cellStyle name="Millares 7 4 3 2 2 5 3" xfId="33357" xr:uid="{1208879A-D0FA-4BB1-99FF-F5E03B83405A}"/>
    <cellStyle name="Millares 7 4 3 2 2 6" xfId="11545" xr:uid="{095A2060-A028-4A49-9866-4F4FB059B81B}"/>
    <cellStyle name="Millares 7 4 3 2 2 6 2" xfId="22988" xr:uid="{8F851F50-2B68-4B85-A6F7-AE5F954370CD}"/>
    <cellStyle name="Millares 7 4 3 2 2 6 2 2" xfId="45882" xr:uid="{9CA3EAA1-921E-4BBF-89A6-E4C1B3D9FCD7}"/>
    <cellStyle name="Millares 7 4 3 2 2 6 3" xfId="34441" xr:uid="{688A7210-8B18-4543-97C8-929B49E4E355}"/>
    <cellStyle name="Millares 7 4 3 2 2 7" xfId="12610" xr:uid="{EAC30564-0F55-4B9F-AEB4-FBF0EEC74723}"/>
    <cellStyle name="Millares 7 4 3 2 2 7 2" xfId="35504" xr:uid="{4772ED62-5DED-4510-A734-B4CE5EEF0741}"/>
    <cellStyle name="Millares 7 4 3 2 2 8" xfId="24063" xr:uid="{8F5F8A20-E139-44D3-96AF-046CC5279218}"/>
    <cellStyle name="Millares 7 4 3 2 2 9" xfId="46946" xr:uid="{46747954-02F9-414D-9F04-B3F58D87C2D9}"/>
    <cellStyle name="Millares 7 4 3 2 3" xfId="1942" xr:uid="{5D5D7EE1-D461-40C5-9A9B-E149EC7F7F09}"/>
    <cellStyle name="Millares 7 4 3 2 3 2" xfId="6190" xr:uid="{70EE8C0C-CB35-4CFB-9E5C-F403F302FD51}"/>
    <cellStyle name="Millares 7 4 3 2 3 2 2" xfId="17642" xr:uid="{356EC3D3-2229-4769-BB1C-B950FD8FD436}"/>
    <cellStyle name="Millares 7 4 3 2 3 2 2 2" xfId="40536" xr:uid="{4297FC11-7B23-4E35-9E63-B8CDE35037F7}"/>
    <cellStyle name="Millares 7 4 3 2 3 2 3" xfId="29095" xr:uid="{8F4C1A1F-0A0A-4DC3-8C6C-1C319B995684}"/>
    <cellStyle name="Millares 7 4 3 2 3 2 4" xfId="51977" xr:uid="{03D5E19E-4E15-483A-9551-626934022FB3}"/>
    <cellStyle name="Millares 7 4 3 2 3 3" xfId="13400" xr:uid="{84D4E671-F1C5-442C-8CC0-CF8DFB728F79}"/>
    <cellStyle name="Millares 7 4 3 2 3 3 2" xfId="36294" xr:uid="{4E29FFAD-3A74-42D6-8B6F-A734AEA5F5E1}"/>
    <cellStyle name="Millares 7 4 3 2 3 4" xfId="24853" xr:uid="{0668C6A3-4D06-49E0-BA4A-6A5331508B8F}"/>
    <cellStyle name="Millares 7 4 3 2 3 5" xfId="47736" xr:uid="{A5E55F4F-65D2-43EB-9749-853DD9E9A76A}"/>
    <cellStyle name="Millares 7 4 3 2 4" xfId="3786" xr:uid="{6F1597F6-9CE8-4309-AA24-2B8AEB393FE1}"/>
    <cellStyle name="Millares 7 4 3 2 4 2" xfId="8029" xr:uid="{96235591-8EED-487E-88FB-B301D60D911B}"/>
    <cellStyle name="Millares 7 4 3 2 4 2 2" xfId="19481" xr:uid="{DB086E55-7B35-4D43-A3F2-57DED4F9946B}"/>
    <cellStyle name="Millares 7 4 3 2 4 2 2 2" xfId="42375" xr:uid="{7033F0E8-5122-4557-A151-BAE1A23763B9}"/>
    <cellStyle name="Millares 7 4 3 2 4 2 3" xfId="30934" xr:uid="{4F4605E8-CFFD-4017-84BF-95053C497112}"/>
    <cellStyle name="Millares 7 4 3 2 4 2 4" xfId="53816" xr:uid="{FF0C8F2B-7A05-48D0-9340-AAF9CDA16F86}"/>
    <cellStyle name="Millares 7 4 3 2 4 3" xfId="15239" xr:uid="{81C95C69-C679-4A91-B09F-7B3464B8B712}"/>
    <cellStyle name="Millares 7 4 3 2 4 3 2" xfId="38133" xr:uid="{D5494348-497F-4CB7-88DE-76C573C5C5F8}"/>
    <cellStyle name="Millares 7 4 3 2 4 4" xfId="26692" xr:uid="{8AE015E9-EEF7-41AF-B1CD-B61521620082}"/>
    <cellStyle name="Millares 7 4 3 2 4 5" xfId="49574" xr:uid="{9A4F4853-BA39-428F-A21B-0C440324E7A5}"/>
    <cellStyle name="Millares 7 4 3 2 5" xfId="4873" xr:uid="{B4E4060C-C0E6-4FB0-92AD-C734F8B7CFBC}"/>
    <cellStyle name="Millares 7 4 3 2 5 2" xfId="16325" xr:uid="{7B553EC3-6DCE-480E-B05F-C974A7D1B66F}"/>
    <cellStyle name="Millares 7 4 3 2 5 2 2" xfId="39219" xr:uid="{6192E73D-4977-4A89-8C03-9DDC4B508EEE}"/>
    <cellStyle name="Millares 7 4 3 2 5 3" xfId="27778" xr:uid="{594FE722-17E7-438A-8405-AE02D004AD50}"/>
    <cellStyle name="Millares 7 4 3 2 5 4" xfId="50660" xr:uid="{C6C643C2-520C-49F2-B35B-02B885677E04}"/>
    <cellStyle name="Millares 7 4 3 2 6" xfId="9934" xr:uid="{E1E0E835-F964-4FC1-8BA5-426848CFBAA0}"/>
    <cellStyle name="Millares 7 4 3 2 6 2" xfId="21377" xr:uid="{13B7B8CE-2AF9-4553-98A5-A6BAC215291F}"/>
    <cellStyle name="Millares 7 4 3 2 6 2 2" xfId="44271" xr:uid="{2A4508CA-8539-44B4-A6CA-371BA2C99611}"/>
    <cellStyle name="Millares 7 4 3 2 6 3" xfId="32830" xr:uid="{DAAF11D8-0498-48BB-90BE-14EE2CFAD2CD}"/>
    <cellStyle name="Millares 7 4 3 2 7" xfId="11018" xr:uid="{937C1719-10B6-439F-9339-EBD41676BCCC}"/>
    <cellStyle name="Millares 7 4 3 2 7 2" xfId="22461" xr:uid="{DBF09CF9-47C4-49EA-9DBE-770E9101E88C}"/>
    <cellStyle name="Millares 7 4 3 2 7 2 2" xfId="45355" xr:uid="{93DC23FC-A47A-4554-A3CA-7B6A9E46E025}"/>
    <cellStyle name="Millares 7 4 3 2 7 3" xfId="33914" xr:uid="{2B3D195B-5898-46FC-BF03-AD63EF7DEE87}"/>
    <cellStyle name="Millares 7 4 3 2 8" xfId="12083" xr:uid="{40F9D36D-4993-464B-B8C3-454FA0078F40}"/>
    <cellStyle name="Millares 7 4 3 2 8 2" xfId="34977" xr:uid="{7B02562C-7C70-4041-BC83-877D99EDC720}"/>
    <cellStyle name="Millares 7 4 3 2 9" xfId="23536" xr:uid="{06322818-F2DA-4103-B945-6B7C0CD75444}"/>
    <cellStyle name="Millares 7 4 3 3" xfId="889" xr:uid="{7299CE88-F444-4FE6-BC83-B89649439F59}"/>
    <cellStyle name="Millares 7 4 3 3 2" xfId="2206" xr:uid="{2DF8E34D-31D3-4E64-BD48-51B03BB7A708}"/>
    <cellStyle name="Millares 7 4 3 3 2 2" xfId="6454" xr:uid="{4B3A43F3-BC35-4793-9E37-0CF838F8CC4F}"/>
    <cellStyle name="Millares 7 4 3 3 2 2 2" xfId="17906" xr:uid="{CC580C93-2179-47E4-BE53-C4186DA3F782}"/>
    <cellStyle name="Millares 7 4 3 3 2 2 2 2" xfId="40800" xr:uid="{7D18CC1C-1326-4AD0-B832-F3BB2817E519}"/>
    <cellStyle name="Millares 7 4 3 3 2 2 3" xfId="29359" xr:uid="{96AE870A-3CB8-4133-AC79-4687BB233AC7}"/>
    <cellStyle name="Millares 7 4 3 3 2 2 4" xfId="52241" xr:uid="{FEE4B059-6B14-4F05-8EB8-55472DE8D193}"/>
    <cellStyle name="Millares 7 4 3 3 2 3" xfId="13664" xr:uid="{3DED3E1F-1847-4392-A757-C878F7CD1DAE}"/>
    <cellStyle name="Millares 7 4 3 3 2 3 2" xfId="36558" xr:uid="{25E620D2-E3BD-4853-82E0-FFAE6BA87FEB}"/>
    <cellStyle name="Millares 7 4 3 3 2 4" xfId="25117" xr:uid="{87FC8402-DE74-4CD0-BEC6-A9710AFED671}"/>
    <cellStyle name="Millares 7 4 3 3 2 5" xfId="48000" xr:uid="{4D7D0DCF-1040-4BEF-A6DA-175E5E55B401}"/>
    <cellStyle name="Millares 7 4 3 3 3" xfId="4050" xr:uid="{A7917B72-C06D-4DE7-AB29-D4D774742F6E}"/>
    <cellStyle name="Millares 7 4 3 3 3 2" xfId="8293" xr:uid="{030B0B7B-9F19-4DF8-A8F6-233346AE65CB}"/>
    <cellStyle name="Millares 7 4 3 3 3 2 2" xfId="19745" xr:uid="{DFA75046-DF68-4FBF-8E3C-874AF28F7289}"/>
    <cellStyle name="Millares 7 4 3 3 3 2 2 2" xfId="42639" xr:uid="{2C489B49-ECB0-49A5-A52D-437A3C82C912}"/>
    <cellStyle name="Millares 7 4 3 3 3 2 3" xfId="31198" xr:uid="{B3E6E6EC-2861-46D0-B197-31907396A277}"/>
    <cellStyle name="Millares 7 4 3 3 3 2 4" xfId="54080" xr:uid="{37FFC04F-47EC-496D-BAF2-B0A1B1F442CD}"/>
    <cellStyle name="Millares 7 4 3 3 3 3" xfId="15503" xr:uid="{2EEBE177-40D0-448E-9D35-C9E685FDF20A}"/>
    <cellStyle name="Millares 7 4 3 3 3 3 2" xfId="38397" xr:uid="{429040E4-D5B1-4DD4-B1DC-E4991D3CAB08}"/>
    <cellStyle name="Millares 7 4 3 3 3 4" xfId="26956" xr:uid="{ACA7FA94-AA19-4B0D-8BEC-3AD4285EB3C7}"/>
    <cellStyle name="Millares 7 4 3 3 3 5" xfId="49838" xr:uid="{80B7E307-02BB-41A5-847B-9EA993BDE416}"/>
    <cellStyle name="Millares 7 4 3 3 4" xfId="5137" xr:uid="{169A41F6-839E-4CC1-B750-A253309301CB}"/>
    <cellStyle name="Millares 7 4 3 3 4 2" xfId="16589" xr:uid="{2A23F392-0FFD-4B2C-B68E-629A4D73C0DF}"/>
    <cellStyle name="Millares 7 4 3 3 4 2 2" xfId="39483" xr:uid="{75D082A9-605E-477D-9376-D32DFF8D4CF7}"/>
    <cellStyle name="Millares 7 4 3 3 4 3" xfId="28042" xr:uid="{26D03912-B7F7-45AD-8AA1-8F7D3DDD4131}"/>
    <cellStyle name="Millares 7 4 3 3 4 4" xfId="50924" xr:uid="{E948A157-6C85-4300-A4BD-CEAE5482672B}"/>
    <cellStyle name="Millares 7 4 3 3 5" xfId="10198" xr:uid="{CCD45187-9A96-4FBC-BEBD-2431E7827486}"/>
    <cellStyle name="Millares 7 4 3 3 5 2" xfId="21641" xr:uid="{E342BBEE-8A3D-42DA-A02E-79FB29B98450}"/>
    <cellStyle name="Millares 7 4 3 3 5 2 2" xfId="44535" xr:uid="{481BD459-BC49-42AA-9AAD-235DB12DEA02}"/>
    <cellStyle name="Millares 7 4 3 3 5 3" xfId="33094" xr:uid="{57EDFBBA-7BF8-4D20-A45C-8AE31D384136}"/>
    <cellStyle name="Millares 7 4 3 3 6" xfId="11282" xr:uid="{FF998CBE-589C-4A80-9861-1EE83CF8ED38}"/>
    <cellStyle name="Millares 7 4 3 3 6 2" xfId="22725" xr:uid="{E89B56D6-A928-4046-98AE-FD7A5FCBA8DE}"/>
    <cellStyle name="Millares 7 4 3 3 6 2 2" xfId="45619" xr:uid="{6D88B7DF-97B0-4B0D-B6B5-2A694054263F}"/>
    <cellStyle name="Millares 7 4 3 3 6 3" xfId="34178" xr:uid="{454CD88F-BCC8-44B9-9AE0-AD5D25278070}"/>
    <cellStyle name="Millares 7 4 3 3 7" xfId="12347" xr:uid="{0041BC34-8D42-44CC-BA62-BE2DADF3EEE4}"/>
    <cellStyle name="Millares 7 4 3 3 7 2" xfId="35241" xr:uid="{2BA22C13-BA59-40EF-9398-EA1FE5206C9C}"/>
    <cellStyle name="Millares 7 4 3 3 8" xfId="23800" xr:uid="{04293716-7F09-4364-8997-E9948B764B00}"/>
    <cellStyle name="Millares 7 4 3 3 9" xfId="46683" xr:uid="{A52B929C-34F2-4D36-978D-BBC18ECAD4F5}"/>
    <cellStyle name="Millares 7 4 3 4" xfId="1417" xr:uid="{5027FDE9-FC56-400C-AD72-25F84A37C6E6}"/>
    <cellStyle name="Millares 7 4 3 4 2" xfId="2734" xr:uid="{B7866EBE-4021-42C6-A29F-C49BD8634DD8}"/>
    <cellStyle name="Millares 7 4 3 4 2 2" xfId="6982" xr:uid="{3B153A94-7ED0-4198-8495-2745492BD69E}"/>
    <cellStyle name="Millares 7 4 3 4 2 2 2" xfId="18434" xr:uid="{84ED3474-7023-4D9F-82C4-E8D513526828}"/>
    <cellStyle name="Millares 7 4 3 4 2 2 2 2" xfId="41328" xr:uid="{915348F0-9AAE-427B-A610-D0FBB00E55E4}"/>
    <cellStyle name="Millares 7 4 3 4 2 2 3" xfId="29887" xr:uid="{A4190AA7-0F1F-475A-984E-E7790A7D7BAD}"/>
    <cellStyle name="Millares 7 4 3 4 2 2 4" xfId="52769" xr:uid="{C260F41D-1A6C-4E3F-BC4A-769614E67314}"/>
    <cellStyle name="Millares 7 4 3 4 2 3" xfId="14192" xr:uid="{7276812A-2B17-48C8-8EC7-BA0AB419141E}"/>
    <cellStyle name="Millares 7 4 3 4 2 3 2" xfId="37086" xr:uid="{147C5129-D637-4703-9475-3C4965D38F35}"/>
    <cellStyle name="Millares 7 4 3 4 2 4" xfId="25645" xr:uid="{95E47CE3-447E-499B-94C9-A14100207B9D}"/>
    <cellStyle name="Millares 7 4 3 4 2 5" xfId="48528" xr:uid="{65B82820-D163-4207-B75C-0F0707CCD53C}"/>
    <cellStyle name="Millares 7 4 3 4 3" xfId="5665" xr:uid="{4DFE8E3B-639C-48A9-9DBC-25B345E0086D}"/>
    <cellStyle name="Millares 7 4 3 4 3 2" xfId="17117" xr:uid="{DEDCF633-B709-4A27-A1CA-01AF89F953D1}"/>
    <cellStyle name="Millares 7 4 3 4 3 2 2" xfId="40011" xr:uid="{37531779-6A05-4C20-9EB2-4F772EE3BCFD}"/>
    <cellStyle name="Millares 7 4 3 4 3 3" xfId="28570" xr:uid="{65389B84-FFED-48C2-81BE-30A8F44332E3}"/>
    <cellStyle name="Millares 7 4 3 4 3 4" xfId="51452" xr:uid="{52946983-356F-43CA-9103-448FE10650F6}"/>
    <cellStyle name="Millares 7 4 3 4 4" xfId="12875" xr:uid="{E4BF70B4-4A8F-449B-84F9-C776A7C1615D}"/>
    <cellStyle name="Millares 7 4 3 4 4 2" xfId="35769" xr:uid="{1C2F6706-0E45-4888-98B0-31F43C74C791}"/>
    <cellStyle name="Millares 7 4 3 4 5" xfId="24328" xr:uid="{303E65FB-4C7D-4DD5-9766-A6DB071E1315}"/>
    <cellStyle name="Millares 7 4 3 4 6" xfId="47211" xr:uid="{F80D97EA-9466-452D-9C45-661611165326}"/>
    <cellStyle name="Millares 7 4 3 5" xfId="1679" xr:uid="{6D4DD2DE-B921-4F98-A23C-BBF9DF88C56F}"/>
    <cellStyle name="Millares 7 4 3 5 2" xfId="5927" xr:uid="{A5118BC6-5523-4FE9-B654-C7F4FE48C004}"/>
    <cellStyle name="Millares 7 4 3 5 2 2" xfId="17379" xr:uid="{F0B96BDE-E55F-45ED-A938-50D65F6E4065}"/>
    <cellStyle name="Millares 7 4 3 5 2 2 2" xfId="40273" xr:uid="{6E7B42E6-EA0A-4EAD-B370-D80A2DEE0ADE}"/>
    <cellStyle name="Millares 7 4 3 5 2 3" xfId="28832" xr:uid="{23D48FDA-EE31-48B6-8EF4-DA930003F11E}"/>
    <cellStyle name="Millares 7 4 3 5 2 4" xfId="51714" xr:uid="{5B9A8D5B-6F9F-4E15-831B-616699186F7F}"/>
    <cellStyle name="Millares 7 4 3 5 3" xfId="13137" xr:uid="{9F74FD0E-C4C2-4696-A0E6-9946DA79E2AC}"/>
    <cellStyle name="Millares 7 4 3 5 3 2" xfId="36031" xr:uid="{4EEC34E7-E542-492C-AD15-A1A57DDF3D22}"/>
    <cellStyle name="Millares 7 4 3 5 4" xfId="24590" xr:uid="{073F5B99-56DF-467E-9CFB-6F21C3D3EFA0}"/>
    <cellStyle name="Millares 7 4 3 5 5" xfId="47473" xr:uid="{3FE0F32E-83AB-4CED-BA31-2F2322FCC6A0}"/>
    <cellStyle name="Millares 7 4 3 6" xfId="3002" xr:uid="{AD543F1B-17C4-424B-8AD9-404739400FB5}"/>
    <cellStyle name="Millares 7 4 3 6 2" xfId="7245" xr:uid="{34DAB7F6-B54B-4DA3-BAB4-AFF004CA6D1B}"/>
    <cellStyle name="Millares 7 4 3 6 2 2" xfId="18697" xr:uid="{C8F73106-87C3-43FF-B2A3-C065D0547525}"/>
    <cellStyle name="Millares 7 4 3 6 2 2 2" xfId="41591" xr:uid="{97C1AFB3-F1CE-4501-BCE4-B271414BDE23}"/>
    <cellStyle name="Millares 7 4 3 6 2 3" xfId="30150" xr:uid="{38F4D394-4DE5-41D4-AA64-F7FF40B25F4B}"/>
    <cellStyle name="Millares 7 4 3 6 2 4" xfId="53032" xr:uid="{30B6E636-637C-479A-A9C6-7B952FED4952}"/>
    <cellStyle name="Millares 7 4 3 6 3" xfId="14455" xr:uid="{B823D269-27A2-49F6-AA65-74992C604116}"/>
    <cellStyle name="Millares 7 4 3 6 3 2" xfId="37349" xr:uid="{D0E51DA1-F1E6-4662-921E-9D507ABBDBC2}"/>
    <cellStyle name="Millares 7 4 3 6 4" xfId="25908" xr:uid="{B9CDA55D-315E-42A5-8655-AE255444869A}"/>
    <cellStyle name="Millares 7 4 3 6 5" xfId="48790" xr:uid="{FDCD558E-23A6-4DC9-BE27-C39527BA52E3}"/>
    <cellStyle name="Millares 7 4 3 7" xfId="3262" xr:uid="{58832EC4-A646-41C5-B4A0-2A5C0C4AC91B}"/>
    <cellStyle name="Millares 7 4 3 7 2" xfId="7505" xr:uid="{F4FC0FAD-2E77-4C19-AFA9-BDF1D1CC92A3}"/>
    <cellStyle name="Millares 7 4 3 7 2 2" xfId="18957" xr:uid="{F02994A7-6D05-415B-BD46-88315DB057A6}"/>
    <cellStyle name="Millares 7 4 3 7 2 2 2" xfId="41851" xr:uid="{3C25CDCF-AE79-4414-904F-FD14711273C8}"/>
    <cellStyle name="Millares 7 4 3 7 2 3" xfId="30410" xr:uid="{14A909D6-0AC4-43A6-913B-3763CA5F1A79}"/>
    <cellStyle name="Millares 7 4 3 7 2 4" xfId="53292" xr:uid="{356D35AD-14C9-41BF-AE35-313FD64FC4CD}"/>
    <cellStyle name="Millares 7 4 3 7 3" xfId="14715" xr:uid="{BCFAF656-AFEF-4672-AFAA-33D23C3F3F18}"/>
    <cellStyle name="Millares 7 4 3 7 3 2" xfId="37609" xr:uid="{B7033981-9DAF-4CC1-9254-4A2CC7AA55C9}"/>
    <cellStyle name="Millares 7 4 3 7 4" xfId="26168" xr:uid="{6DE1CAE6-99BD-45CF-BFB9-92916570A27E}"/>
    <cellStyle name="Millares 7 4 3 7 5" xfId="49050" xr:uid="{19EE8AD3-8E20-44E6-AC4E-C6DA3301E726}"/>
    <cellStyle name="Millares 7 4 3 8" xfId="3523" xr:uid="{878507A1-F8B3-4FD6-949D-6A1FD651C80C}"/>
    <cellStyle name="Millares 7 4 3 8 2" xfId="7766" xr:uid="{BBFC7758-A45C-46C1-BEA9-05797A56F954}"/>
    <cellStyle name="Millares 7 4 3 8 2 2" xfId="19218" xr:uid="{B64B1D7F-3EA4-44EF-A904-C94408712972}"/>
    <cellStyle name="Millares 7 4 3 8 2 2 2" xfId="42112" xr:uid="{08340E25-75FB-445F-A9C2-B78C7768F4FF}"/>
    <cellStyle name="Millares 7 4 3 8 2 3" xfId="30671" xr:uid="{DA37A5A8-2314-4F4A-B498-3223050F5D5C}"/>
    <cellStyle name="Millares 7 4 3 8 2 4" xfId="53553" xr:uid="{18DC0710-636D-48EC-B5DB-371880FDCC18}"/>
    <cellStyle name="Millares 7 4 3 8 3" xfId="14976" xr:uid="{290B62F5-86FB-4C50-9213-D582599A35C0}"/>
    <cellStyle name="Millares 7 4 3 8 3 2" xfId="37870" xr:uid="{D8B3DDC4-F47B-4A11-9834-9A23E7A74FAD}"/>
    <cellStyle name="Millares 7 4 3 8 4" xfId="26429" xr:uid="{6A1FBCC2-FF73-45F1-B271-5EB2C4BEE025}"/>
    <cellStyle name="Millares 7 4 3 8 5" xfId="49311" xr:uid="{BEF3FF37-7F3A-4928-9527-3EE2D7F808E4}"/>
    <cellStyle name="Millares 7 4 3 9" xfId="4591" xr:uid="{C7AAF2E2-75B9-4147-B772-DED6FD6CEA92}"/>
    <cellStyle name="Millares 7 4 3 9 2" xfId="16043" xr:uid="{49AE5513-61FC-4FE3-8FC8-7114BF50C430}"/>
    <cellStyle name="Millares 7 4 3 9 2 2" xfId="38937" xr:uid="{067E8259-71D6-4C4F-9145-7A6F980D3132}"/>
    <cellStyle name="Millares 7 4 3 9 3" xfId="27496" xr:uid="{BDDD5D6C-41B9-46B6-96E0-3F8C727C21FD}"/>
    <cellStyle name="Millares 7 4 3 9 4" xfId="50378" xr:uid="{7CDCDF9D-70C2-492E-BF63-4B10122C7F22}"/>
    <cellStyle name="Millares 7 4 4" xfId="508" xr:uid="{1C7D4139-9236-4450-A8AB-73403DADA1AE}"/>
    <cellStyle name="Millares 7 4 4 10" xfId="46303" xr:uid="{959284A2-AF0A-458F-9FB7-8E23AC85E524}"/>
    <cellStyle name="Millares 7 4 4 2" xfId="1036" xr:uid="{91E84069-60F7-4CC3-AAFA-9C32732B8665}"/>
    <cellStyle name="Millares 7 4 4 2 2" xfId="2353" xr:uid="{C7194FD0-05D5-47DA-B9CD-1D2CF295851A}"/>
    <cellStyle name="Millares 7 4 4 2 2 2" xfId="6601" xr:uid="{D162FC0E-5789-4200-8568-D499DB5E191C}"/>
    <cellStyle name="Millares 7 4 4 2 2 2 2" xfId="18053" xr:uid="{AFD7EA14-1F81-49EC-AFBF-42F02E480A96}"/>
    <cellStyle name="Millares 7 4 4 2 2 2 2 2" xfId="40947" xr:uid="{E4183502-B164-41B1-B26D-C6CBAA0C8561}"/>
    <cellStyle name="Millares 7 4 4 2 2 2 3" xfId="29506" xr:uid="{FA0EC186-DC1E-48F1-9DDF-2DEBAE00EDB6}"/>
    <cellStyle name="Millares 7 4 4 2 2 2 4" xfId="52388" xr:uid="{D0A62B14-415B-4A51-A97F-2F67F47CB3DC}"/>
    <cellStyle name="Millares 7 4 4 2 2 3" xfId="13811" xr:uid="{2C118356-7A5D-4A9B-9333-86AAA8A2E653}"/>
    <cellStyle name="Millares 7 4 4 2 2 3 2" xfId="36705" xr:uid="{E79478FC-0A19-4718-94BF-14F11F2B2679}"/>
    <cellStyle name="Millares 7 4 4 2 2 4" xfId="25264" xr:uid="{08918BBA-966C-41E7-92DA-CA0FD5CC7785}"/>
    <cellStyle name="Millares 7 4 4 2 2 5" xfId="48147" xr:uid="{0BE12082-8EFC-44C9-B28D-8C8D940E52AC}"/>
    <cellStyle name="Millares 7 4 4 2 3" xfId="4197" xr:uid="{78A1B5FB-74F7-40DB-B9CA-C54A5501598E}"/>
    <cellStyle name="Millares 7 4 4 2 3 2" xfId="8440" xr:uid="{0A6D5045-419D-46BB-9942-8E0B61051C8D}"/>
    <cellStyle name="Millares 7 4 4 2 3 2 2" xfId="19892" xr:uid="{093DB1EC-CC88-41DC-920F-414BF0088EDC}"/>
    <cellStyle name="Millares 7 4 4 2 3 2 2 2" xfId="42786" xr:uid="{4E40484B-F2C2-4F37-B46C-31E5CC71250A}"/>
    <cellStyle name="Millares 7 4 4 2 3 2 3" xfId="31345" xr:uid="{31A7A416-CA94-49AD-8691-368042C1A87B}"/>
    <cellStyle name="Millares 7 4 4 2 3 2 4" xfId="54227" xr:uid="{4A776B98-813F-4FDE-B4A3-FE3321567D6D}"/>
    <cellStyle name="Millares 7 4 4 2 3 3" xfId="15650" xr:uid="{EE5E46BB-0C99-4D9D-B3B6-0C54217E212B}"/>
    <cellStyle name="Millares 7 4 4 2 3 3 2" xfId="38544" xr:uid="{F3DE116A-4508-4875-BD7B-2A174C65FC88}"/>
    <cellStyle name="Millares 7 4 4 2 3 4" xfId="27103" xr:uid="{1F3BEA28-F0AB-4281-BB74-96C9D5C2347C}"/>
    <cellStyle name="Millares 7 4 4 2 3 5" xfId="49985" xr:uid="{9CC95287-9799-48D9-899A-F4112EA4D44F}"/>
    <cellStyle name="Millares 7 4 4 2 4" xfId="5284" xr:uid="{5D2CA234-DD97-4511-B8F7-9FE605CD76DB}"/>
    <cellStyle name="Millares 7 4 4 2 4 2" xfId="16736" xr:uid="{E41B7EB3-6893-4743-A1BF-D84D65147B51}"/>
    <cellStyle name="Millares 7 4 4 2 4 2 2" xfId="39630" xr:uid="{9256DA9D-0B69-46D9-9426-7F0E8B2FAF92}"/>
    <cellStyle name="Millares 7 4 4 2 4 3" xfId="28189" xr:uid="{87E10B08-ED46-4220-A875-A45D3B81B087}"/>
    <cellStyle name="Millares 7 4 4 2 4 4" xfId="51071" xr:uid="{6866A7F8-1E09-4A97-97DB-725BCE5C97A1}"/>
    <cellStyle name="Millares 7 4 4 2 5" xfId="10345" xr:uid="{F3B1EE68-0C5B-4632-A516-EBAE375BC0B3}"/>
    <cellStyle name="Millares 7 4 4 2 5 2" xfId="21788" xr:uid="{802A9630-E26F-446F-86E8-999FF6EE7FE5}"/>
    <cellStyle name="Millares 7 4 4 2 5 2 2" xfId="44682" xr:uid="{F1360815-F04F-4438-8444-E26D61FA1133}"/>
    <cellStyle name="Millares 7 4 4 2 5 3" xfId="33241" xr:uid="{3FE31537-B40D-456F-8B11-9FFD9B5083F6}"/>
    <cellStyle name="Millares 7 4 4 2 6" xfId="11429" xr:uid="{0FA8350C-1337-4531-9040-70447823AFE7}"/>
    <cellStyle name="Millares 7 4 4 2 6 2" xfId="22872" xr:uid="{69FE9CF4-3F14-4706-93AD-FEB53F93F981}"/>
    <cellStyle name="Millares 7 4 4 2 6 2 2" xfId="45766" xr:uid="{CEA0926E-20BD-4DB3-B121-58A4BD4EC209}"/>
    <cellStyle name="Millares 7 4 4 2 6 3" xfId="34325" xr:uid="{A83B7063-A8F6-47A1-B193-E5EDCDC5280B}"/>
    <cellStyle name="Millares 7 4 4 2 7" xfId="12494" xr:uid="{7D80791E-133E-4FE4-9F97-D65A82F040D6}"/>
    <cellStyle name="Millares 7 4 4 2 7 2" xfId="35388" xr:uid="{1F6D0410-1E22-4F6A-9984-AD35FBF145C9}"/>
    <cellStyle name="Millares 7 4 4 2 8" xfId="23947" xr:uid="{2D27F084-23EF-4FD2-8C01-A2EBF2448571}"/>
    <cellStyle name="Millares 7 4 4 2 9" xfId="46830" xr:uid="{091076A4-5CB5-4455-8222-FCAC3A5C99C1}"/>
    <cellStyle name="Millares 7 4 4 3" xfId="1826" xr:uid="{A21EA4EC-4915-4D58-AD65-88DE0633AEBC}"/>
    <cellStyle name="Millares 7 4 4 3 2" xfId="6074" xr:uid="{B77B12D1-AD73-444F-9F00-D96F88C0ADCE}"/>
    <cellStyle name="Millares 7 4 4 3 2 2" xfId="17526" xr:uid="{4C7F9C7B-FA01-477B-8AA2-F00B7688E9E6}"/>
    <cellStyle name="Millares 7 4 4 3 2 2 2" xfId="40420" xr:uid="{2BB6938D-B18E-4462-8854-ACD3AE809A3F}"/>
    <cellStyle name="Millares 7 4 4 3 2 3" xfId="28979" xr:uid="{99144C58-66D0-49BB-9322-28012D83372B}"/>
    <cellStyle name="Millares 7 4 4 3 2 4" xfId="51861" xr:uid="{47950314-56B2-4FFE-9724-D1AF398DD517}"/>
    <cellStyle name="Millares 7 4 4 3 3" xfId="13284" xr:uid="{DB9B3001-155C-42C8-B483-AAE27A6D1B12}"/>
    <cellStyle name="Millares 7 4 4 3 3 2" xfId="36178" xr:uid="{62749329-DAA3-4E81-93E5-5808C53BDC32}"/>
    <cellStyle name="Millares 7 4 4 3 4" xfId="24737" xr:uid="{2ADCE3FC-1652-4525-83E7-08A167398EC4}"/>
    <cellStyle name="Millares 7 4 4 3 5" xfId="47620" xr:uid="{A8128E10-3295-4A50-BA6B-BB30C0ED81D7}"/>
    <cellStyle name="Millares 7 4 4 4" xfId="3670" xr:uid="{EAF8E47D-C80D-45A2-B370-A219D536C888}"/>
    <cellStyle name="Millares 7 4 4 4 2" xfId="7913" xr:uid="{638FF51E-76FE-48DE-9E08-DDADD6437A79}"/>
    <cellStyle name="Millares 7 4 4 4 2 2" xfId="19365" xr:uid="{A4521CD4-E392-4271-B2BB-480F1241CC59}"/>
    <cellStyle name="Millares 7 4 4 4 2 2 2" xfId="42259" xr:uid="{4C6D2E6B-8E72-4C15-A569-AD43E9BD4624}"/>
    <cellStyle name="Millares 7 4 4 4 2 3" xfId="30818" xr:uid="{A2BE1901-FFFA-4E7C-9D07-CF7D3FB36EEC}"/>
    <cellStyle name="Millares 7 4 4 4 2 4" xfId="53700" xr:uid="{8DE68123-9660-4835-8266-D47914536A37}"/>
    <cellStyle name="Millares 7 4 4 4 3" xfId="15123" xr:uid="{91CBA5B6-6D9F-4F22-BE2D-9D67A5DB10A4}"/>
    <cellStyle name="Millares 7 4 4 4 3 2" xfId="38017" xr:uid="{B8BB3099-09CA-41CD-989A-22030971F28E}"/>
    <cellStyle name="Millares 7 4 4 4 4" xfId="26576" xr:uid="{9FFA21B1-FB3B-4007-8655-810346DAE2D9}"/>
    <cellStyle name="Millares 7 4 4 4 5" xfId="49458" xr:uid="{D2ACAA90-F1AA-4973-A430-B8F3340ACCAF}"/>
    <cellStyle name="Millares 7 4 4 5" xfId="4757" xr:uid="{9E9C41D9-44AC-43AC-9D43-D4954EAB3962}"/>
    <cellStyle name="Millares 7 4 4 5 2" xfId="16209" xr:uid="{1E8C342A-5123-4432-82F8-C77DF91EC68E}"/>
    <cellStyle name="Millares 7 4 4 5 2 2" xfId="39103" xr:uid="{D561139D-37CD-4EB0-992C-DEC6E1388771}"/>
    <cellStyle name="Millares 7 4 4 5 3" xfId="27662" xr:uid="{BC1712BA-7B83-41C4-8B22-F0B3B1E14BDE}"/>
    <cellStyle name="Millares 7 4 4 5 4" xfId="50544" xr:uid="{0A185841-49EF-4741-9D40-514724FBCCF6}"/>
    <cellStyle name="Millares 7 4 4 6" xfId="9818" xr:uid="{1E1AD57F-82A7-4131-A3C2-8731DEC69178}"/>
    <cellStyle name="Millares 7 4 4 6 2" xfId="21261" xr:uid="{A5682A98-DC62-4BFD-BFEE-C827F46A23F4}"/>
    <cellStyle name="Millares 7 4 4 6 2 2" xfId="44155" xr:uid="{D05FF1D8-5BFD-4084-980D-09E0EB792D25}"/>
    <cellStyle name="Millares 7 4 4 6 3" xfId="32714" xr:uid="{2B09E518-4407-4EF3-B064-AB6D343BEC69}"/>
    <cellStyle name="Millares 7 4 4 7" xfId="10902" xr:uid="{EE860E67-D4FA-4168-8FB6-9478E62663B2}"/>
    <cellStyle name="Millares 7 4 4 7 2" xfId="22345" xr:uid="{2C2FF57C-C1DF-4914-AAAB-41F49C43045B}"/>
    <cellStyle name="Millares 7 4 4 7 2 2" xfId="45239" xr:uid="{2BBF2C9E-FB08-465A-BEA6-F862E1C29D52}"/>
    <cellStyle name="Millares 7 4 4 7 3" xfId="33798" xr:uid="{D100730A-9339-4E47-A3D1-0BA527339EEB}"/>
    <cellStyle name="Millares 7 4 4 8" xfId="11967" xr:uid="{DAB0AC9F-F5A6-48ED-BA7D-6F28D882B6F8}"/>
    <cellStyle name="Millares 7 4 4 8 2" xfId="34861" xr:uid="{920AAA74-DC67-4DB9-BD89-29E92C4A7330}"/>
    <cellStyle name="Millares 7 4 4 9" xfId="23420" xr:uid="{217487CF-AF2C-41CF-9E15-F2C697ACC0BC}"/>
    <cellStyle name="Millares 7 4 5" xfId="772" xr:uid="{F39C44FB-A3DF-4747-8E75-9A0170C6C335}"/>
    <cellStyle name="Millares 7 4 5 2" xfId="2089" xr:uid="{5558EDF4-7432-47B9-A5C7-3C7AB1220A39}"/>
    <cellStyle name="Millares 7 4 5 2 2" xfId="6337" xr:uid="{D353CA1D-F154-4FAD-A286-C3BE2C80B71F}"/>
    <cellStyle name="Millares 7 4 5 2 2 2" xfId="17789" xr:uid="{49D74420-3D00-41EC-9766-0DAB1AF77F43}"/>
    <cellStyle name="Millares 7 4 5 2 2 2 2" xfId="40683" xr:uid="{5C35AFB8-B22E-452F-A9B2-6C637C9517AB}"/>
    <cellStyle name="Millares 7 4 5 2 2 3" xfId="29242" xr:uid="{7966040D-24CC-48B4-BCB2-F09583B80896}"/>
    <cellStyle name="Millares 7 4 5 2 2 4" xfId="52124" xr:uid="{368C4FD0-FA8F-4598-B6A9-D67AC4C66395}"/>
    <cellStyle name="Millares 7 4 5 2 3" xfId="13547" xr:uid="{B47DC38C-D086-47F4-B90C-501F40ECCC02}"/>
    <cellStyle name="Millares 7 4 5 2 3 2" xfId="36441" xr:uid="{EFBD1D2B-7E3A-4282-8644-4AC1130BBB0F}"/>
    <cellStyle name="Millares 7 4 5 2 4" xfId="25000" xr:uid="{1DDE40AF-564D-448C-9ED2-BC2AB825A83E}"/>
    <cellStyle name="Millares 7 4 5 2 5" xfId="47883" xr:uid="{2838085F-327D-4CC3-91D5-0CA16BF850E1}"/>
    <cellStyle name="Millares 7 4 5 3" xfId="3933" xr:uid="{C117EC11-C64B-4769-8933-31DF865873FF}"/>
    <cellStyle name="Millares 7 4 5 3 2" xfId="8176" xr:uid="{03884AE2-FDC3-45EC-8B40-57D3A029A4DC}"/>
    <cellStyle name="Millares 7 4 5 3 2 2" xfId="19628" xr:uid="{A7AD2398-3678-4249-8CDF-EEE56474E8BD}"/>
    <cellStyle name="Millares 7 4 5 3 2 2 2" xfId="42522" xr:uid="{34D48534-56CF-4A09-90F2-42E69B25FA8D}"/>
    <cellStyle name="Millares 7 4 5 3 2 3" xfId="31081" xr:uid="{CF97CDA3-90E2-4626-BE00-CEBCADD1E4B4}"/>
    <cellStyle name="Millares 7 4 5 3 2 4" xfId="53963" xr:uid="{C60D2E3F-37F6-43D1-A6FD-F2D235E3FFD9}"/>
    <cellStyle name="Millares 7 4 5 3 3" xfId="15386" xr:uid="{64341774-9521-47F9-A61D-0D8AA8B7B42A}"/>
    <cellStyle name="Millares 7 4 5 3 3 2" xfId="38280" xr:uid="{7DF6B1D7-3038-4C9D-86AB-18BF99468718}"/>
    <cellStyle name="Millares 7 4 5 3 4" xfId="26839" xr:uid="{A5425D2F-F9DF-4E53-A44A-C0ED2E9F3591}"/>
    <cellStyle name="Millares 7 4 5 3 5" xfId="49721" xr:uid="{5FA60E8C-ED28-433B-B2DC-A507CDBC5EC5}"/>
    <cellStyle name="Millares 7 4 5 4" xfId="5020" xr:uid="{B3F7F62D-DE5F-4FBA-BB78-87139D62A7B9}"/>
    <cellStyle name="Millares 7 4 5 4 2" xfId="16472" xr:uid="{B3887C8F-5455-484D-B432-DBB04F0BB3B5}"/>
    <cellStyle name="Millares 7 4 5 4 2 2" xfId="39366" xr:uid="{A19E43EC-D757-445C-9DBC-D126FD514E7F}"/>
    <cellStyle name="Millares 7 4 5 4 3" xfId="27925" xr:uid="{2BEE5BC6-AA20-4325-8B99-6955F05AFCFE}"/>
    <cellStyle name="Millares 7 4 5 4 4" xfId="50807" xr:uid="{5D700321-EA7D-45ED-BFB2-11F5F5544D7C}"/>
    <cellStyle name="Millares 7 4 5 5" xfId="10081" xr:uid="{F18E996C-08DA-4B50-A694-EC6B83B8AF06}"/>
    <cellStyle name="Millares 7 4 5 5 2" xfId="21524" xr:uid="{D3E93CC5-1827-4CD1-82A3-1D93ECFD8684}"/>
    <cellStyle name="Millares 7 4 5 5 2 2" xfId="44418" xr:uid="{D2C0B83E-0BC8-424B-BC44-C5B0F7E87424}"/>
    <cellStyle name="Millares 7 4 5 5 3" xfId="32977" xr:uid="{480FF748-0BFD-4143-8CAB-915BEEB642FF}"/>
    <cellStyle name="Millares 7 4 5 6" xfId="11165" xr:uid="{A6B9401A-D56A-4348-89C0-A03F05D81FE6}"/>
    <cellStyle name="Millares 7 4 5 6 2" xfId="22608" xr:uid="{8E0C16B1-DCE2-4195-90C8-43096E6EED5E}"/>
    <cellStyle name="Millares 7 4 5 6 2 2" xfId="45502" xr:uid="{F9619DF1-8665-4465-801E-6136DBC5A4A8}"/>
    <cellStyle name="Millares 7 4 5 6 3" xfId="34061" xr:uid="{39516F79-FC6D-411D-843D-F34D9D957911}"/>
    <cellStyle name="Millares 7 4 5 7" xfId="12230" xr:uid="{73F1B11A-03DE-46B5-A01E-B6F9441232C3}"/>
    <cellStyle name="Millares 7 4 5 7 2" xfId="35124" xr:uid="{ABFA61EC-54BB-47F4-8965-1D8A009D87B9}"/>
    <cellStyle name="Millares 7 4 5 8" xfId="23683" xr:uid="{4AD8A47F-C003-4852-92C5-7917EB6CB392}"/>
    <cellStyle name="Millares 7 4 5 9" xfId="46566" xr:uid="{E7014838-6539-4096-BA09-BCA447C07000}"/>
    <cellStyle name="Millares 7 4 6" xfId="1300" xr:uid="{2B6F9A15-2AE1-4337-98AB-C9FAAC175946}"/>
    <cellStyle name="Millares 7 4 6 2" xfId="2617" xr:uid="{380F4D1A-E61C-4F05-9F36-2A28C7C3C801}"/>
    <cellStyle name="Millares 7 4 6 2 2" xfId="6865" xr:uid="{602D8571-B9D0-4BAC-A933-0A99D86FE6E8}"/>
    <cellStyle name="Millares 7 4 6 2 2 2" xfId="18317" xr:uid="{E19A1857-D63B-4A04-997D-4DF4352FB3D4}"/>
    <cellStyle name="Millares 7 4 6 2 2 2 2" xfId="41211" xr:uid="{79C55BE7-A5DE-449C-9B7F-508B55103365}"/>
    <cellStyle name="Millares 7 4 6 2 2 3" xfId="29770" xr:uid="{B8B08EEA-99D6-4B18-A6DC-54A0965E972E}"/>
    <cellStyle name="Millares 7 4 6 2 2 4" xfId="52652" xr:uid="{F02A7B0C-FD1B-4CF9-BDC1-CDFFD0C140F0}"/>
    <cellStyle name="Millares 7 4 6 2 3" xfId="14075" xr:uid="{19E09271-34F2-4859-9504-C893225810E6}"/>
    <cellStyle name="Millares 7 4 6 2 3 2" xfId="36969" xr:uid="{2BF7DEEA-6C66-4094-B981-E9838D71DFC2}"/>
    <cellStyle name="Millares 7 4 6 2 4" xfId="25528" xr:uid="{1F280EE4-020C-4FC3-B366-0A5A51E28F28}"/>
    <cellStyle name="Millares 7 4 6 2 5" xfId="48411" xr:uid="{D85F0F5D-3534-4A77-8C4D-9DDB8B7C65D7}"/>
    <cellStyle name="Millares 7 4 6 3" xfId="5548" xr:uid="{166B52D2-5E73-4C24-9D17-20607B296B3A}"/>
    <cellStyle name="Millares 7 4 6 3 2" xfId="17000" xr:uid="{320F96EB-7854-46D3-BF09-398C0B26490B}"/>
    <cellStyle name="Millares 7 4 6 3 2 2" xfId="39894" xr:uid="{BCBBE349-F166-42C3-B9AA-29E2FDFD014F}"/>
    <cellStyle name="Millares 7 4 6 3 3" xfId="28453" xr:uid="{5A08F1A4-B2E3-4ACA-B1E5-A36B19FC9AE9}"/>
    <cellStyle name="Millares 7 4 6 3 4" xfId="51335" xr:uid="{22A5490B-AD18-4A31-96E6-7DDE7AE2755E}"/>
    <cellStyle name="Millares 7 4 6 4" xfId="12758" xr:uid="{FAC63E28-D8CC-48CC-81C2-D881EB0089A9}"/>
    <cellStyle name="Millares 7 4 6 4 2" xfId="35652" xr:uid="{071ECB1F-6C71-415E-9934-EAC930CE29EF}"/>
    <cellStyle name="Millares 7 4 6 5" xfId="24211" xr:uid="{61D6A589-0E88-42E2-8740-76BC2CEA28F2}"/>
    <cellStyle name="Millares 7 4 6 6" xfId="47094" xr:uid="{A657F9A1-2DFA-4F6C-80AA-DFED133B2999}"/>
    <cellStyle name="Millares 7 4 7" xfId="1563" xr:uid="{30EC9473-2A00-4420-91E3-DDB720DB002E}"/>
    <cellStyle name="Millares 7 4 7 2" xfId="5811" xr:uid="{69089307-9356-4BEE-9C81-3DA444A0CCBD}"/>
    <cellStyle name="Millares 7 4 7 2 2" xfId="17263" xr:uid="{D2CB0B25-FC0A-44DE-894E-855A02FE7C25}"/>
    <cellStyle name="Millares 7 4 7 2 2 2" xfId="40157" xr:uid="{F683B98C-D359-4356-8C03-DB88AE057A96}"/>
    <cellStyle name="Millares 7 4 7 2 3" xfId="28716" xr:uid="{56C3F425-D7C1-4F30-A1F5-21E4BC4E5E12}"/>
    <cellStyle name="Millares 7 4 7 2 4" xfId="51598" xr:uid="{61E0C704-DBBF-4368-98E8-83F128FF0887}"/>
    <cellStyle name="Millares 7 4 7 3" xfId="13021" xr:uid="{2690876B-D8A2-4CF6-A9BC-2B3E149E0837}"/>
    <cellStyle name="Millares 7 4 7 3 2" xfId="35915" xr:uid="{07BE357A-87EF-43C6-BDB0-37EECE029C30}"/>
    <cellStyle name="Millares 7 4 7 4" xfId="24474" xr:uid="{5A7C55A2-5DCB-4ABA-A602-B3B1A2159A98}"/>
    <cellStyle name="Millares 7 4 7 5" xfId="47357" xr:uid="{4BF89532-D426-4D40-A15D-B983ACA5EA70}"/>
    <cellStyle name="Millares 7 4 8" xfId="2885" xr:uid="{BB437EB0-ADC3-4CB6-A272-A85BED4D156A}"/>
    <cellStyle name="Millares 7 4 8 2" xfId="7129" xr:uid="{7096471B-4E19-44A7-8717-06A4B358E30B}"/>
    <cellStyle name="Millares 7 4 8 2 2" xfId="18581" xr:uid="{FF67CA1A-9B90-4D4E-8A10-FDF57C484202}"/>
    <cellStyle name="Millares 7 4 8 2 2 2" xfId="41475" xr:uid="{E71E3D46-6017-4483-8420-58275A6A5299}"/>
    <cellStyle name="Millares 7 4 8 2 3" xfId="30034" xr:uid="{379B4EB0-796B-45C3-A8C9-A29A8608F27B}"/>
    <cellStyle name="Millares 7 4 8 2 4" xfId="52916" xr:uid="{1D3B9748-E9B1-4F0F-AF2F-A50347C0481E}"/>
    <cellStyle name="Millares 7 4 8 3" xfId="14339" xr:uid="{E1A6333A-45D7-4E1A-9296-EAAA99A2124C}"/>
    <cellStyle name="Millares 7 4 8 3 2" xfId="37233" xr:uid="{331DC921-4A65-467D-A8C2-DD1D32351B93}"/>
    <cellStyle name="Millares 7 4 8 4" xfId="25792" xr:uid="{CC914775-9688-45F4-889D-5FBD20FD62C3}"/>
    <cellStyle name="Millares 7 4 8 5" xfId="48674" xr:uid="{897DAE1B-D62E-484D-A2BE-F14EEAA24EDB}"/>
    <cellStyle name="Millares 7 4 9" xfId="3145" xr:uid="{C03385F8-86A8-4029-BB43-FDDB349253B5}"/>
    <cellStyle name="Millares 7 4 9 2" xfId="7388" xr:uid="{87A562AC-E27D-4D51-9470-0C99C316C280}"/>
    <cellStyle name="Millares 7 4 9 2 2" xfId="18840" xr:uid="{18684E37-5339-4F3F-A71F-CBE44C483FC6}"/>
    <cellStyle name="Millares 7 4 9 2 2 2" xfId="41734" xr:uid="{D3070E24-E7D1-466C-8077-AA2F172D3109}"/>
    <cellStyle name="Millares 7 4 9 2 3" xfId="30293" xr:uid="{5E950919-0E0A-4FA4-A2FE-3837ABFCD021}"/>
    <cellStyle name="Millares 7 4 9 2 4" xfId="53175" xr:uid="{29DA2AAD-C312-4BB1-A65C-B8ECB7864290}"/>
    <cellStyle name="Millares 7 4 9 3" xfId="14598" xr:uid="{5CE37F9F-1116-47B8-B8C7-6B856D6A2B82}"/>
    <cellStyle name="Millares 7 4 9 3 2" xfId="37492" xr:uid="{83DF95C5-14F2-4482-900F-B3FB05A13210}"/>
    <cellStyle name="Millares 7 4 9 4" xfId="26051" xr:uid="{C821A7CC-12FF-43D1-B18B-5110495C3A96}"/>
    <cellStyle name="Millares 7 4 9 5" xfId="48933" xr:uid="{6B8114B0-88AA-4612-A4A5-F51BF452970C}"/>
    <cellStyle name="Millares 70" xfId="4379" xr:uid="{0E8473EE-A205-45EE-B942-91BE994F5E41}"/>
    <cellStyle name="Millares 70 2" xfId="15831" xr:uid="{6A57762C-7131-47CE-9E1A-B7AFB374E9E9}"/>
    <cellStyle name="Millares 70 2 2" xfId="38725" xr:uid="{49D98BCE-43E5-456E-8C91-6B2FB35F8858}"/>
    <cellStyle name="Millares 70 3" xfId="27284" xr:uid="{DFB84C7E-E695-4F47-A4DF-DE824959E4A4}"/>
    <cellStyle name="Millares 70 4" xfId="50166" xr:uid="{2592EB51-3BE1-42BC-96E6-023CC07DC73E}"/>
    <cellStyle name="Millares 71" xfId="4377" xr:uid="{216000C2-4FC1-493A-9EF8-C7297CEF8AA7}"/>
    <cellStyle name="Millares 71 2" xfId="15829" xr:uid="{CC212551-28E6-4591-89D0-E6E6A389266E}"/>
    <cellStyle name="Millares 71 2 2" xfId="38723" xr:uid="{B7EB1822-4E5E-4E6B-ABC4-C0A3DE069739}"/>
    <cellStyle name="Millares 71 3" xfId="27282" xr:uid="{66BC9A10-CFDB-4853-A229-C664083DAE34}"/>
    <cellStyle name="Millares 71 4" xfId="50164" xr:uid="{19CDB9B1-D308-468A-A838-5D14CF695064}"/>
    <cellStyle name="Millares 72" xfId="4656" xr:uid="{FD278E42-A0E4-48DF-83BC-C132FCA96722}"/>
    <cellStyle name="Millares 72 2" xfId="16108" xr:uid="{786DAC88-D2FC-4DDE-9158-A281A70F6653}"/>
    <cellStyle name="Millares 72 2 2" xfId="39002" xr:uid="{3E662BE2-565D-463F-AAB1-B3B0C8411614}"/>
    <cellStyle name="Millares 72 3" xfId="27561" xr:uid="{96DCD87D-6A8A-4FB7-842D-BD94F35E3B87}"/>
    <cellStyle name="Millares 72 4" xfId="50443" xr:uid="{B71BEA76-B689-4BD2-81D4-E5018C30873C}"/>
    <cellStyle name="Millares 73" xfId="4650" xr:uid="{EA6AEAE4-EE06-4B46-923C-AF87185D0258}"/>
    <cellStyle name="Millares 73 2" xfId="16102" xr:uid="{F3BE2169-B1F4-4922-96ED-ADF5510A5F1E}"/>
    <cellStyle name="Millares 73 2 2" xfId="38996" xr:uid="{694C7371-AB8E-40C2-A7C8-88A03927AD5A}"/>
    <cellStyle name="Millares 73 3" xfId="27555" xr:uid="{2D313EE1-8C38-4F96-80DF-2C8288CE5E14}"/>
    <cellStyle name="Millares 73 4" xfId="50437" xr:uid="{42082121-A365-4FDB-9CE3-76B2807B7D07}"/>
    <cellStyle name="Millares 74" xfId="4646" xr:uid="{8C68E57C-3CEF-445B-9CE6-0162AE9020F7}"/>
    <cellStyle name="Millares 74 2" xfId="16098" xr:uid="{BB491F45-C763-43DF-A547-CC3818FC5742}"/>
    <cellStyle name="Millares 74 2 2" xfId="38992" xr:uid="{C0C7F19E-EFFD-4B42-93FD-165D71653159}"/>
    <cellStyle name="Millares 74 3" xfId="27551" xr:uid="{B0A52217-0EC6-4E3E-8746-35FC7A369F99}"/>
    <cellStyle name="Millares 74 4" xfId="50433" xr:uid="{78CC8A89-484F-4BAC-A8BC-AC7901BB6146}"/>
    <cellStyle name="Millares 75" xfId="4412" xr:uid="{C08EBD0E-8618-4FC3-85CF-95F8CD4FE40F}"/>
    <cellStyle name="Millares 75 2" xfId="15864" xr:uid="{CC6E17FB-2D2B-4F31-8580-ACB5B76941F0}"/>
    <cellStyle name="Millares 75 2 2" xfId="38758" xr:uid="{8E87794E-127E-4658-A470-986A03C9EABE}"/>
    <cellStyle name="Millares 75 3" xfId="27317" xr:uid="{A4C64AAC-566E-4059-A83E-B2BB1DC44E13}"/>
    <cellStyle name="Millares 75 4" xfId="50199" xr:uid="{93B74207-AD86-4153-B4A1-C40B28111811}"/>
    <cellStyle name="Millares 76" xfId="4661" xr:uid="{C7C48DFB-E303-4F7B-BFD8-1D275F868519}"/>
    <cellStyle name="Millares 76 2" xfId="16113" xr:uid="{D615EA53-A21D-491B-B108-6BBD38038560}"/>
    <cellStyle name="Millares 76 2 2" xfId="39007" xr:uid="{27025E98-1877-4E27-B26D-23C0DE4DE723}"/>
    <cellStyle name="Millares 76 3" xfId="27566" xr:uid="{B3E411D3-64D7-470F-A0C2-462D80475619}"/>
    <cellStyle name="Millares 76 4" xfId="50448" xr:uid="{869BD236-786C-4EF1-A0A7-81695E890AFA}"/>
    <cellStyle name="Millares 77" xfId="4474" xr:uid="{CB7F8FA3-39B3-451B-8B2E-5ED07062218C}"/>
    <cellStyle name="Millares 77 2" xfId="15926" xr:uid="{2136C1E0-3D78-412B-AB16-7A60DE28CE76}"/>
    <cellStyle name="Millares 77 2 2" xfId="38820" xr:uid="{ED773F9B-D31E-45F8-91A6-90FFB976C777}"/>
    <cellStyle name="Millares 77 3" xfId="27379" xr:uid="{F69CCF3D-9EB6-49AF-BA74-246A6942ABDF}"/>
    <cellStyle name="Millares 77 4" xfId="50261" xr:uid="{31B23ECB-099F-40C5-AD38-EB1C66302F1B}"/>
    <cellStyle name="Millares 78" xfId="4653" xr:uid="{C998E106-C9D5-4B58-9484-D3B3B51D84CD}"/>
    <cellStyle name="Millares 78 2" xfId="16105" xr:uid="{8A773AEB-1C1E-4DF1-AAB8-C7F55054EF36}"/>
    <cellStyle name="Millares 78 2 2" xfId="38999" xr:uid="{05F50294-5E58-4345-B819-64BEEC6E3F08}"/>
    <cellStyle name="Millares 78 3" xfId="27558" xr:uid="{EAB89CD6-6B3A-4822-A532-B12A919B3CDF}"/>
    <cellStyle name="Millares 78 4" xfId="50440" xr:uid="{C31499FA-77E6-46A4-AA5F-00C7ED89E43C}"/>
    <cellStyle name="Millares 79" xfId="4652" xr:uid="{A7CC2C05-AA63-4285-8014-BFB02941D2D4}"/>
    <cellStyle name="Millares 79 2" xfId="16104" xr:uid="{D66BCF27-2257-444E-92CB-4A05BF284689}"/>
    <cellStyle name="Millares 79 2 2" xfId="38998" xr:uid="{D7741F3E-8860-4846-AB44-21C480EE428E}"/>
    <cellStyle name="Millares 79 3" xfId="27557" xr:uid="{F99F78AF-54AD-4C0C-AAE3-2D57D56D685A}"/>
    <cellStyle name="Millares 79 4" xfId="50439" xr:uid="{C965AEE0-95A0-46B0-9DBA-8292AE113F0D}"/>
    <cellStyle name="Millares 8" xfId="159" xr:uid="{F5EB5A5F-3625-4992-B17D-94FC4605D2C2}"/>
    <cellStyle name="Millares 80" xfId="4654" xr:uid="{294DCEB6-77FD-465F-98E7-3AC833D2C624}"/>
    <cellStyle name="Millares 80 2" xfId="16106" xr:uid="{FEA831D0-2006-45D8-8C1B-DC6085CF1AA0}"/>
    <cellStyle name="Millares 80 2 2" xfId="39000" xr:uid="{2D9606CF-7B57-46EA-A487-5617A1169316}"/>
    <cellStyle name="Millares 80 3" xfId="27559" xr:uid="{44B5884D-2342-42F2-9094-C78628C99A9F}"/>
    <cellStyle name="Millares 80 4" xfId="50441" xr:uid="{F7A9DF15-8E49-4A17-A6E3-271B4C469C3C}"/>
    <cellStyle name="Millares 81" xfId="4476" xr:uid="{2EC02C40-7FC1-48A8-B600-AFCFB268F8C8}"/>
    <cellStyle name="Millares 81 2" xfId="15928" xr:uid="{7252F309-426A-484C-B021-60700BAF035F}"/>
    <cellStyle name="Millares 81 2 2" xfId="38822" xr:uid="{4033E53C-6A51-4ED5-B035-4A0D4F57F521}"/>
    <cellStyle name="Millares 81 3" xfId="27381" xr:uid="{C0C977E0-E841-4817-A137-C844A052F376}"/>
    <cellStyle name="Millares 81 4" xfId="50263" xr:uid="{3818701F-225C-4946-B770-38894C7ABA25}"/>
    <cellStyle name="Millares 82" xfId="4663" xr:uid="{9E55AB9F-5D43-4539-9F76-620E4CAC6999}"/>
    <cellStyle name="Millares 82 2" xfId="16115" xr:uid="{983B8D12-13C7-4CEE-A46A-F35995B7DA68}"/>
    <cellStyle name="Millares 82 2 2" xfId="39009" xr:uid="{53F7A30A-96E3-4642-B1EB-7B6827B7891A}"/>
    <cellStyle name="Millares 82 3" xfId="27568" xr:uid="{3741C8E7-C10C-4A7A-B90A-0CFC94ED09BD}"/>
    <cellStyle name="Millares 82 4" xfId="50450" xr:uid="{F34A6D17-A5D9-4944-AF92-5B916C8C6C78}"/>
    <cellStyle name="Millares 83" xfId="8613" xr:uid="{05284BD2-B82C-43E2-B6B0-BFE4B1168C5F}"/>
    <cellStyle name="Millares 84" xfId="8637" xr:uid="{9D27E9B9-7453-4304-B74A-D13D0702F115}"/>
    <cellStyle name="Millares 85" xfId="8662" xr:uid="{B3685002-EA05-4112-8035-E858816F3735}"/>
    <cellStyle name="Millares 86" xfId="8663" xr:uid="{06B57079-7767-47FC-BE40-E14A5E30BFF8}"/>
    <cellStyle name="Millares 87" xfId="8664" xr:uid="{23CA083A-9D6C-4164-B740-28A4605BE76E}"/>
    <cellStyle name="Millares 87 2" xfId="20108" xr:uid="{E7922628-1B81-48C4-8EE2-27DC139F5496}"/>
    <cellStyle name="Millares 87 2 2" xfId="43002" xr:uid="{71AD8C0D-04BC-41F9-8370-82428F943A7C}"/>
    <cellStyle name="Millares 87 3" xfId="31561" xr:uid="{8F552EA3-F09D-408C-A8EE-C39244C66E2A}"/>
    <cellStyle name="Millares 87 4" xfId="54443" xr:uid="{A90ACFF2-E904-492A-987A-9A78BDC77BB2}"/>
    <cellStyle name="Millares 88" xfId="8924" xr:uid="{7FC5E0D0-997F-4035-B0B0-629FE1D5AB07}"/>
    <cellStyle name="Millares 88 2" xfId="20368" xr:uid="{1398393B-D36D-4AC3-B148-A956E0E356EF}"/>
    <cellStyle name="Millares 88 2 2" xfId="43262" xr:uid="{3793C0D6-58F7-4E49-888A-1AF149C6F94E}"/>
    <cellStyle name="Millares 88 3" xfId="31821" xr:uid="{9FB5BF31-E836-4D36-AD78-5A450C49C09E}"/>
    <cellStyle name="Millares 88 4" xfId="54703" xr:uid="{DA7A4B97-0326-4CFE-879F-1E174FB94312}"/>
    <cellStyle name="Millares 89" xfId="9018" xr:uid="{43F76E59-57CB-4193-A843-F2E450893D11}"/>
    <cellStyle name="Millares 89 2" xfId="20462" xr:uid="{0802516C-783F-49B5-A134-F020BC3A0092}"/>
    <cellStyle name="Millares 89 2 2" xfId="43356" xr:uid="{FD1C331E-67D1-4AA6-98B0-757FA9C9D210}"/>
    <cellStyle name="Millares 89 3" xfId="31915" xr:uid="{3D80CFAC-E8C4-4A44-B4ED-962BE0DC5986}"/>
    <cellStyle name="Millares 89 4" xfId="54797" xr:uid="{EEA088E6-194B-42F2-8A47-6E8776D24548}"/>
    <cellStyle name="Millares 9" xfId="160" xr:uid="{2B3CCAF5-C752-461E-9FB7-554C2F4A77B7}"/>
    <cellStyle name="Millares 90" xfId="9187" xr:uid="{E9ADAF0C-71BB-4A64-BA91-E41DA7D7A02E}"/>
    <cellStyle name="Millares 90 2" xfId="20631" xr:uid="{1573DB2B-4D8D-4F80-8E1C-C9353D637B3E}"/>
    <cellStyle name="Millares 90 2 2" xfId="43525" xr:uid="{3CA88690-4B92-4F9E-A65E-9E325773AA63}"/>
    <cellStyle name="Millares 90 3" xfId="32084" xr:uid="{1802926A-3BB2-49A4-9D6F-A64DE15D7A6D}"/>
    <cellStyle name="Millares 90 4" xfId="54966" xr:uid="{56BDA1FB-0E80-42B0-AF9A-3E6EDAEE148F}"/>
    <cellStyle name="Millares 91" xfId="9186" xr:uid="{E9BB8823-E09D-4267-B59C-2CE4C1470682}"/>
    <cellStyle name="Millares 91 2" xfId="20630" xr:uid="{69E19BF8-D99E-4AD2-B249-6CDC366EE7FC}"/>
    <cellStyle name="Millares 91 2 2" xfId="43524" xr:uid="{9F95FD2F-5731-4C9F-AC6D-1879A2A8561C}"/>
    <cellStyle name="Millares 91 3" xfId="32083" xr:uid="{8AF4245B-2C62-4D11-B3D9-0D80977D477F}"/>
    <cellStyle name="Millares 91 4" xfId="54965" xr:uid="{637803D2-ED5E-4013-B561-A073376D1FB8}"/>
    <cellStyle name="Millares 92" xfId="8927" xr:uid="{D42618E6-22AE-4992-AA0B-94499CB62306}"/>
    <cellStyle name="Millares 92 2" xfId="20371" xr:uid="{E658FD99-D090-4D27-8973-70F749AC57F4}"/>
    <cellStyle name="Millares 92 2 2" xfId="43265" xr:uid="{BD85FEC2-6AE2-4B69-AA90-44F574B64EC4}"/>
    <cellStyle name="Millares 92 3" xfId="31824" xr:uid="{3522A5C2-1219-4434-BA09-1DDA0DF25305}"/>
    <cellStyle name="Millares 92 4" xfId="54706" xr:uid="{085E2DF2-5892-4425-BB82-F5F685BBEF2B}"/>
    <cellStyle name="Millares 93" xfId="9188" xr:uid="{22B43FAB-123A-41A9-B94F-91697EEABC0D}"/>
    <cellStyle name="Millares 93 2" xfId="20632" xr:uid="{B720F4D7-2C0F-4069-8E62-A6D9E8899FCF}"/>
    <cellStyle name="Millares 93 2 2" xfId="43526" xr:uid="{00BA7F00-27C0-47BF-9E79-874DB57A1A50}"/>
    <cellStyle name="Millares 93 3" xfId="32085" xr:uid="{F7A27157-1A99-4903-B858-11320F12C185}"/>
    <cellStyle name="Millares 93 4" xfId="54967" xr:uid="{70A426B5-0C7C-4CBE-896E-B5BA390E62F8}"/>
    <cellStyle name="Millares 94" xfId="9189" xr:uid="{DA0E9B4C-BFB0-4862-928E-48741F3C9AAE}"/>
    <cellStyle name="Millares 94 2" xfId="20633" xr:uid="{9EEB5A97-3148-4EB6-9625-1C8584F553D7}"/>
    <cellStyle name="Millares 94 2 2" xfId="43527" xr:uid="{5F15897C-A9B7-49AA-9CBB-AB62963FAD56}"/>
    <cellStyle name="Millares 94 3" xfId="32086" xr:uid="{0F70BF17-3A12-4434-BDF4-2642528E11F8}"/>
    <cellStyle name="Millares 94 4" xfId="54968" xr:uid="{5FE5C763-881F-44C6-A350-E29A3D5E215A}"/>
    <cellStyle name="Millares 95" xfId="9190" xr:uid="{05C370B8-1B70-4C01-8932-F044BDD5209F}"/>
    <cellStyle name="Millares 95 2" xfId="20634" xr:uid="{3060F1B8-705B-4549-900A-A8FB80AF1994}"/>
    <cellStyle name="Millares 95 2 2" xfId="43528" xr:uid="{D28CB030-E7E2-45EB-97EE-17D6AD83AB44}"/>
    <cellStyle name="Millares 95 3" xfId="32087" xr:uid="{BD2814F2-6641-4809-B678-0FAA4795DC61}"/>
    <cellStyle name="Millares 95 4" xfId="54969" xr:uid="{1A1D73C1-3DE6-4734-9322-EB5B340DE411}"/>
    <cellStyle name="Millares 96" xfId="9285" xr:uid="{F654569D-C649-45B4-814B-213266E25561}"/>
    <cellStyle name="Millares 96 2" xfId="20729" xr:uid="{835F7FED-11AE-4719-8282-B67C31EA204E}"/>
    <cellStyle name="Millares 96 2 2" xfId="43623" xr:uid="{9E29F30F-5E42-44DA-825B-DED474930FB2}"/>
    <cellStyle name="Millares 96 3" xfId="32182" xr:uid="{275AB88F-65CC-41A5-B714-5F211B93F473}"/>
    <cellStyle name="Millares 96 4" xfId="55064" xr:uid="{F014B6AD-44F4-4D75-8E6F-8C44D11D857F}"/>
    <cellStyle name="Millares 97" xfId="9454" xr:uid="{BDAADC4E-4E40-4850-AE83-52CEADD4DD7D}"/>
    <cellStyle name="Millares 97 2" xfId="20898" xr:uid="{D4502632-B307-4DFB-B5C6-70AE2EE0B2EA}"/>
    <cellStyle name="Millares 97 2 2" xfId="43792" xr:uid="{34AEE8BE-C01D-4A5D-B1CA-41B5F7E5E530}"/>
    <cellStyle name="Millares 97 3" xfId="32351" xr:uid="{27C3A3DC-CB46-4CD7-A155-D286F30516ED}"/>
    <cellStyle name="Millares 97 4" xfId="55233" xr:uid="{7C87A443-2864-453A-91DF-FAD5BFD449D5}"/>
    <cellStyle name="Millares 98" xfId="9453" xr:uid="{8A225F4C-0B70-4DD7-83F3-10916BB88515}"/>
    <cellStyle name="Millares 98 2" xfId="20897" xr:uid="{01BF7D47-E6EA-4CA5-B9CE-4728C44E98B3}"/>
    <cellStyle name="Millares 98 2 2" xfId="43791" xr:uid="{8DB76181-C7D9-4353-BC9A-3AA9C0F99ACD}"/>
    <cellStyle name="Millares 98 3" xfId="32350" xr:uid="{F8584D7D-BE41-4135-BB43-930646861FA6}"/>
    <cellStyle name="Millares 98 4" xfId="55232" xr:uid="{0E32FD88-E4F4-4AEB-9EC4-BD46E2C57643}"/>
    <cellStyle name="Millares 99" xfId="9193" xr:uid="{5F73F3A4-BB56-4BDA-B3E9-9A3C4D71BF17}"/>
    <cellStyle name="Millares 99 2" xfId="20637" xr:uid="{8E1768E2-0AD1-405D-A47A-3F10F202BD5C}"/>
    <cellStyle name="Millares 99 2 2" xfId="43531" xr:uid="{74D5B747-DD0B-4CCA-A844-2F4F0254103B}"/>
    <cellStyle name="Millares 99 3" xfId="32090" xr:uid="{4B73E043-6F34-4D12-BDB6-B6A1C0A46F42}"/>
    <cellStyle name="Millares 99 4" xfId="54972" xr:uid="{BB167474-3530-4AAC-AA95-7E405CAA4F61}"/>
    <cellStyle name="Normal" xfId="0" builtinId="0"/>
    <cellStyle name="Normal 10" xfId="101" xr:uid="{2F42DBC2-F4A5-4BF8-BB43-3ED4E5112FA7}"/>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1" xfId="2796" xr:uid="{9B822680-0AEC-4C13-8A2B-7257BFC85BEA}"/>
    <cellStyle name="Normal 12" xfId="222" xr:uid="{A14A29DF-32B7-450B-B3F3-CB69F96BA48F}"/>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3" xfId="11602" xr:uid="{F366D461-ED83-45BC-B20E-7767F1000818}"/>
    <cellStyle name="Normal 13 2" xfId="34498" xr:uid="{45510457-1C2C-436A-924F-05B9A2710CBD}"/>
    <cellStyle name="Normal 14" xfId="273" xr:uid="{DE64BECE-BE5D-45F8-8642-D403C33DEAF5}"/>
    <cellStyle name="Normal 15" xfId="23045" xr:uid="{66AA1A08-33C7-4B8C-9C6F-8E6B172AC504}"/>
    <cellStyle name="Normal 15 2" xfId="45939" xr:uid="{E2F16C69-D558-4BD1-AA48-139A8C8FEFB8}"/>
    <cellStyle name="Normal 15 20" xfId="102" xr:uid="{AA7A553E-4DCC-442B-96B0-488E3EEC735D}"/>
    <cellStyle name="Normal 16" xfId="23046" xr:uid="{FBE591C7-44F0-4F28-9D91-177E95B7CA8E}"/>
    <cellStyle name="Normal 16 2" xfId="45940" xr:uid="{B5BDA62C-86B2-431C-A81C-4F112AABA0D8}"/>
    <cellStyle name="Normal 17" xfId="23048" xr:uid="{6D39674C-6D41-454D-B491-B6E4141DB19E}"/>
    <cellStyle name="Normal 17 2" xfId="45942" xr:uid="{76D6839A-28C0-49C6-A24C-B3FF6C5B9324}"/>
    <cellStyle name="Normal 18" xfId="23050" xr:uid="{6C8F33EC-AD91-4173-A725-C9BD13AC90BA}"/>
    <cellStyle name="Normal 18 2" xfId="45944" xr:uid="{89B4A5E3-6290-4AE6-B4B8-D8765CE56F36}"/>
    <cellStyle name="Normal 19" xfId="23056" xr:uid="{A7C41284-AF14-4E7F-8D88-6D87FEEC6474}"/>
    <cellStyle name="Normal 199 2 2" xfId="80" xr:uid="{00000000-0005-0000-0000-00001F000000}"/>
    <cellStyle name="Normal 2" xfId="2" xr:uid="{00000000-0005-0000-0000-000020000000}"/>
    <cellStyle name="Normal 2 10" xfId="104" xr:uid="{9D628533-8ECF-48BA-8D87-B130B6EC1A75}"/>
    <cellStyle name="Normal 2 10 2 2 2" xfId="84" xr:uid="{00000000-0005-0000-0000-000021000000}"/>
    <cellStyle name="Normal 2 13" xfId="105" xr:uid="{50FFB27B-547E-437E-9557-B643F1F5E40D}"/>
    <cellStyle name="Normal 2 14 2" xfId="138" xr:uid="{89FF4137-D198-4793-BF7C-443727AEC27A}"/>
    <cellStyle name="Normal 2 2" xfId="106" xr:uid="{AEC6FF7C-3376-48DD-BD62-B03E8C40168F}"/>
    <cellStyle name="Normal 2 2 2" xfId="107" xr:uid="{62AFE394-676A-48C8-8FB0-EC7F4270C962}"/>
    <cellStyle name="Normal 2 2 2 2 2" xfId="2888" xr:uid="{3F994979-2BB7-4A3C-BEB6-5C66C45BFD7C}"/>
    <cellStyle name="Normal 2 2 2 3" xfId="4" xr:uid="{00000000-0005-0000-0000-000022000000}"/>
    <cellStyle name="Normal 2 2 3" xfId="140" xr:uid="{7D088194-81B7-45E8-B3A1-BF57FF31B080}"/>
    <cellStyle name="Normal 2 2 4" xfId="8631" xr:uid="{2F80C69C-5A01-4B1C-9146-83B593E2970E}"/>
    <cellStyle name="Normal 2 3" xfId="103" xr:uid="{892EB76D-B746-4254-B1DB-A64424AD38A8}"/>
    <cellStyle name="Normal 2 3 2" xfId="230" xr:uid="{860D7F76-6C7B-414E-885A-CBB032F122FB}"/>
    <cellStyle name="Normal 2 3 3" xfId="2827" xr:uid="{EE068832-F3C4-4EE8-AC79-672E3D19C71B}"/>
    <cellStyle name="Normal 20" xfId="23054" xr:uid="{81AA6CBC-5C02-415B-B710-B8C7863E4392}"/>
    <cellStyle name="Normal 23" xfId="681" xr:uid="{000BE042-4E6A-4679-9F0B-9F536DE73CC9}"/>
    <cellStyle name="Normal 26" xfId="155" xr:uid="{2D0158C7-C91B-49E8-BA78-C7A340193D35}"/>
    <cellStyle name="Normal 3" xfId="108" xr:uid="{BB5FC8BB-52EA-4C7D-A9A0-FF2DCFDD872C}"/>
    <cellStyle name="Normal 3 4" xfId="227" xr:uid="{7458B9A2-E369-4632-BEDD-61F16DF942A3}"/>
    <cellStyle name="Normal 4" xfId="142" xr:uid="{65B63DAC-E25B-43FC-A1C8-8D04316AB146}"/>
    <cellStyle name="Normal 4 2" xfId="231" xr:uid="{AE01E0E6-C071-4050-AD3C-05D7DED9E313}"/>
    <cellStyle name="Normal 41" xfId="239" xr:uid="{B376C5B8-CAB9-4612-8736-3F5223CD9307}"/>
    <cellStyle name="Normal 45" xfId="232" xr:uid="{B22A1476-09EE-445E-A107-EBB4EEE02884}"/>
    <cellStyle name="Normal 5" xfId="143" xr:uid="{8981C0F7-D76D-4EA6-835E-25B7BF6552C0}"/>
    <cellStyle name="Normal 6" xfId="151" xr:uid="{759D2B09-5FDB-404C-B56F-3E796F5392E3}"/>
    <cellStyle name="Normal 6 4" xfId="4372" xr:uid="{84B95EB7-AA35-490F-8FE9-0CB34B004F7E}"/>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54" xr:uid="{B2D6D64B-1768-4799-9801-D76DA2540EA8}"/>
    <cellStyle name="Normal 7 2" xfId="181" xr:uid="{08F50D0D-DFCF-4A51-945B-B2A835BF4076}"/>
    <cellStyle name="Normal 709" xfId="109" xr:uid="{CBF47DB0-0B3E-4F39-B926-D1BD0A4A36A9}"/>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63" xr:uid="{F2776E7A-37F5-4F9E-AF02-A56CF93842F4}"/>
    <cellStyle name="Normal 802" xfId="76" xr:uid="{00000000-0005-0000-0000-000048000000}"/>
    <cellStyle name="Normal 9" xfId="11604" xr:uid="{1212ACDC-D243-45B7-8F12-F712109B1A48}"/>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Porcentaje" xfId="9" builtinId="5"/>
    <cellStyle name="Porcentaje 2" xfId="111" xr:uid="{AE0B696D-42B1-4806-88BD-A821A2E650A2}"/>
    <cellStyle name="Porcentaje 2 2" xfId="150" xr:uid="{496E1F90-581E-4C91-B23C-671155113DA2}"/>
    <cellStyle name="Porcentaje 2 3" xfId="8636" xr:uid="{994F41B1-969A-4D74-B7CD-1EAADEEB8AFB}"/>
    <cellStyle name="Porcentaje 3" xfId="110" xr:uid="{E3031E7A-81DA-414C-A0C3-B7537A7FEFE7}"/>
    <cellStyle name="Porcentaje 4" xfId="233" xr:uid="{8F02D8CC-FA38-4356-989B-DB1D661B5623}"/>
    <cellStyle name="Porcentaje 5" xfId="11608" xr:uid="{86356BEB-119E-4940-8690-C85577AAD630}"/>
    <cellStyle name="Porcentaje 6" xfId="23060" xr:uid="{F4056192-D376-4560-8BBF-D23516079061}"/>
    <cellStyle name="TableStyleLight1" xfId="157" xr:uid="{FE122603-7EF6-4732-A7B0-4DAAC64B5F6D}"/>
  </cellStyles>
  <dxfs count="1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auto="1"/>
        </patternFill>
      </fill>
    </dxf>
    <dxf>
      <fill>
        <patternFill patternType="none">
          <bgColor auto="1"/>
        </patternFill>
      </fill>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s>
  <tableStyles count="1" defaultTableStyle="TableStyleMedium2" defaultPivotStyle="PivotStyleLight16">
    <tableStyle name="Invisible" pivot="0" table="0" count="0" xr9:uid="{1B8D13DF-AFDD-42EC-A3AE-11F27FD4C1AF}"/>
  </tableStyles>
  <colors>
    <mruColors>
      <color rgb="FF6699FF"/>
      <color rgb="FF00FFFF"/>
      <color rgb="FFFFCC66"/>
      <color rgb="FFFF0000"/>
      <color rgb="FF000099"/>
      <color rgb="FF0000CC"/>
      <color rgb="FF9900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60" Type="http://schemas.microsoft.com/office/2006/relationships/vbaProject" Target="vbaProject.bin"/></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222251</xdr:colOff>
      <xdr:row>0</xdr:row>
      <xdr:rowOff>95250</xdr:rowOff>
    </xdr:from>
    <xdr:to>
      <xdr:col>0</xdr:col>
      <xdr:colOff>1275293</xdr:colOff>
      <xdr:row>4</xdr:row>
      <xdr:rowOff>31750</xdr:rowOff>
    </xdr:to>
    <xdr:pic>
      <xdr:nvPicPr>
        <xdr:cNvPr id="3" name="Imagen 2">
          <a:extLst>
            <a:ext uri="{FF2B5EF4-FFF2-40B4-BE49-F238E27FC236}">
              <a16:creationId xmlns:a16="http://schemas.microsoft.com/office/drawing/2014/main" id="{7C480618-958E-46D0-B4AE-7338AC7394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236" t="29044" r="13603" b="27573"/>
        <a:stretch/>
      </xdr:blipFill>
      <xdr:spPr>
        <a:xfrm>
          <a:off x="222251" y="95250"/>
          <a:ext cx="1053042" cy="624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31750</xdr:colOff>
      <xdr:row>7</xdr:row>
      <xdr:rowOff>10584</xdr:rowOff>
    </xdr:from>
    <xdr:to>
      <xdr:col>3</xdr:col>
      <xdr:colOff>63500</xdr:colOff>
      <xdr:row>10</xdr:row>
      <xdr:rowOff>95251</xdr:rowOff>
    </xdr:to>
    <xdr:cxnSp macro="">
      <xdr:nvCxnSpPr>
        <xdr:cNvPr id="3" name="Conector recto 2">
          <a:extLst>
            <a:ext uri="{FF2B5EF4-FFF2-40B4-BE49-F238E27FC236}">
              <a16:creationId xmlns:a16="http://schemas.microsoft.com/office/drawing/2014/main" id="{7BDA2351-21A4-4A99-8EC5-67E78F8E1A48}"/>
            </a:ext>
          </a:extLst>
        </xdr:cNvPr>
        <xdr:cNvCxnSpPr/>
      </xdr:nvCxnSpPr>
      <xdr:spPr>
        <a:xfrm>
          <a:off x="3450167" y="1481667"/>
          <a:ext cx="2413000" cy="656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137583</xdr:colOff>
      <xdr:row>8</xdr:row>
      <xdr:rowOff>95250</xdr:rowOff>
    </xdr:from>
    <xdr:to>
      <xdr:col>3</xdr:col>
      <xdr:colOff>10583</xdr:colOff>
      <xdr:row>21</xdr:row>
      <xdr:rowOff>137583</xdr:rowOff>
    </xdr:to>
    <xdr:cxnSp macro="">
      <xdr:nvCxnSpPr>
        <xdr:cNvPr id="3" name="Conector recto 2">
          <a:extLst>
            <a:ext uri="{FF2B5EF4-FFF2-40B4-BE49-F238E27FC236}">
              <a16:creationId xmlns:a16="http://schemas.microsoft.com/office/drawing/2014/main" id="{DEEB07C8-234E-B96E-D7BE-410679860A9D}"/>
            </a:ext>
          </a:extLst>
        </xdr:cNvPr>
        <xdr:cNvCxnSpPr/>
      </xdr:nvCxnSpPr>
      <xdr:spPr>
        <a:xfrm>
          <a:off x="3333750" y="2042583"/>
          <a:ext cx="3122083" cy="2857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0</xdr:row>
      <xdr:rowOff>57150</xdr:rowOff>
    </xdr:from>
    <xdr:to>
      <xdr:col>0</xdr:col>
      <xdr:colOff>1362074</xdr:colOff>
      <xdr:row>4</xdr:row>
      <xdr:rowOff>121786</xdr:rowOff>
    </xdr:to>
    <xdr:pic>
      <xdr:nvPicPr>
        <xdr:cNvPr id="3" name="Imagen 2">
          <a:extLst>
            <a:ext uri="{FF2B5EF4-FFF2-40B4-BE49-F238E27FC236}">
              <a16:creationId xmlns:a16="http://schemas.microsoft.com/office/drawing/2014/main" id="{76EF7950-345A-421F-AF12-BFA27C2646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1864" t="25423" r="11582" b="26554"/>
        <a:stretch/>
      </xdr:blipFill>
      <xdr:spPr>
        <a:xfrm>
          <a:off x="180975" y="57150"/>
          <a:ext cx="1181099" cy="7409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8</xdr:row>
      <xdr:rowOff>0</xdr:rowOff>
    </xdr:from>
    <xdr:to>
      <xdr:col>2</xdr:col>
      <xdr:colOff>1407584</xdr:colOff>
      <xdr:row>19</xdr:row>
      <xdr:rowOff>31750</xdr:rowOff>
    </xdr:to>
    <xdr:cxnSp macro="">
      <xdr:nvCxnSpPr>
        <xdr:cNvPr id="3" name="Conector recto 2">
          <a:extLst>
            <a:ext uri="{FF2B5EF4-FFF2-40B4-BE49-F238E27FC236}">
              <a16:creationId xmlns:a16="http://schemas.microsoft.com/office/drawing/2014/main" id="{2DD0C6B5-8E8F-4215-AFE4-1303D390F6BE}"/>
            </a:ext>
          </a:extLst>
        </xdr:cNvPr>
        <xdr:cNvCxnSpPr/>
      </xdr:nvCxnSpPr>
      <xdr:spPr>
        <a:xfrm>
          <a:off x="2275417" y="1534583"/>
          <a:ext cx="2921000" cy="2127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3048000</xdr:colOff>
      <xdr:row>8</xdr:row>
      <xdr:rowOff>8467</xdr:rowOff>
    </xdr:from>
    <xdr:to>
      <xdr:col>2</xdr:col>
      <xdr:colOff>1397000</xdr:colOff>
      <xdr:row>10</xdr:row>
      <xdr:rowOff>118533</xdr:rowOff>
    </xdr:to>
    <xdr:cxnSp macro="">
      <xdr:nvCxnSpPr>
        <xdr:cNvPr id="3" name="Conector recto 2">
          <a:extLst>
            <a:ext uri="{FF2B5EF4-FFF2-40B4-BE49-F238E27FC236}">
              <a16:creationId xmlns:a16="http://schemas.microsoft.com/office/drawing/2014/main" id="{04001984-66F6-91A6-9E1B-89D84E74DE32}"/>
            </a:ext>
          </a:extLst>
        </xdr:cNvPr>
        <xdr:cNvCxnSpPr/>
      </xdr:nvCxnSpPr>
      <xdr:spPr>
        <a:xfrm>
          <a:off x="3048000" y="1498600"/>
          <a:ext cx="2675467" cy="4826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8</xdr:row>
      <xdr:rowOff>28575</xdr:rowOff>
    </xdr:from>
    <xdr:to>
      <xdr:col>8</xdr:col>
      <xdr:colOff>85725</xdr:colOff>
      <xdr:row>10</xdr:row>
      <xdr:rowOff>171450</xdr:rowOff>
    </xdr:to>
    <xdr:sp macro="" textlink="">
      <xdr:nvSpPr>
        <xdr:cNvPr id="3" name="CuadroTexto 2">
          <a:extLst>
            <a:ext uri="{FF2B5EF4-FFF2-40B4-BE49-F238E27FC236}">
              <a16:creationId xmlns:a16="http://schemas.microsoft.com/office/drawing/2014/main" id="{00000000-0008-0000-1900-000003000000}"/>
            </a:ext>
          </a:extLst>
        </xdr:cNvPr>
        <xdr:cNvSpPr txBox="1"/>
      </xdr:nvSpPr>
      <xdr:spPr>
        <a:xfrm>
          <a:off x="47625" y="2124075"/>
          <a:ext cx="7858125"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100">
              <a:solidFill>
                <a:sysClr val="windowText" lastClr="000000"/>
              </a:solidFill>
              <a:effectLst/>
              <a:latin typeface="+mn-lt"/>
              <a:ea typeface="+mn-ea"/>
              <a:cs typeface="+mn-cs"/>
            </a:rPr>
            <a:t>Las reservas de Revalúo se registran al final del ejercicio conforme el coeficiente de revalúo emitido por la SET,</a:t>
          </a:r>
          <a:r>
            <a:rPr lang="es-PY" sz="1100" baseline="0">
              <a:solidFill>
                <a:sysClr val="windowText" lastClr="000000"/>
              </a:solidFill>
              <a:effectLst/>
              <a:latin typeface="+mn-lt"/>
              <a:ea typeface="+mn-ea"/>
              <a:cs typeface="+mn-cs"/>
            </a:rPr>
            <a:t> en el año 2023 no se establecio un coeficiente de revaluo en base a la nueva reglamentacion de la SET.</a:t>
          </a:r>
          <a:endParaRPr lang="es-PY">
            <a:solidFill>
              <a:sysClr val="windowText" lastClr="000000"/>
            </a:solidFill>
            <a:effectLst/>
          </a:endParaRPr>
        </a:p>
      </xdr:txBody>
    </xdr:sp>
    <xdr:clientData/>
  </xdr:twoCellAnchor>
  <xdr:twoCellAnchor>
    <xdr:from>
      <xdr:col>0</xdr:col>
      <xdr:colOff>0</xdr:colOff>
      <xdr:row>12</xdr:row>
      <xdr:rowOff>94129</xdr:rowOff>
    </xdr:from>
    <xdr:to>
      <xdr:col>8</xdr:col>
      <xdr:colOff>38100</xdr:colOff>
      <xdr:row>15</xdr:row>
      <xdr:rowOff>46504</xdr:rowOff>
    </xdr:to>
    <xdr:sp macro="" textlink="">
      <xdr:nvSpPr>
        <xdr:cNvPr id="4" name="CuadroTexto 3">
          <a:extLst>
            <a:ext uri="{FF2B5EF4-FFF2-40B4-BE49-F238E27FC236}">
              <a16:creationId xmlns:a16="http://schemas.microsoft.com/office/drawing/2014/main" id="{00000000-0008-0000-1900-000004000000}"/>
            </a:ext>
          </a:extLst>
        </xdr:cNvPr>
        <xdr:cNvSpPr txBox="1"/>
      </xdr:nvSpPr>
      <xdr:spPr>
        <a:xfrm>
          <a:off x="0" y="2380129"/>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PY" sz="1100">
              <a:solidFill>
                <a:schemeClr val="dk1"/>
              </a:solidFill>
              <a:effectLst/>
              <a:latin typeface="+mn-lt"/>
              <a:ea typeface="+mn-ea"/>
              <a:cs typeface="+mn-cs"/>
            </a:rPr>
            <a:t>La Sociedad constituye anualmente,  una reserva legal equivalente al 5% de la utilidad neta del ejercicio en cumplimiento a lo establecido en el Art. 91º de la Ley Nº 1034/83</a:t>
          </a:r>
          <a:endParaRPr lang="es-PY" sz="1100"/>
        </a:p>
      </xdr:txBody>
    </xdr:sp>
    <xdr:clientData/>
  </xdr:twoCellAnchor>
  <xdr:twoCellAnchor>
    <xdr:from>
      <xdr:col>0</xdr:col>
      <xdr:colOff>0</xdr:colOff>
      <xdr:row>15</xdr:row>
      <xdr:rowOff>185457</xdr:rowOff>
    </xdr:from>
    <xdr:to>
      <xdr:col>8</xdr:col>
      <xdr:colOff>38100</xdr:colOff>
      <xdr:row>18</xdr:row>
      <xdr:rowOff>137832</xdr:rowOff>
    </xdr:to>
    <xdr:sp macro="" textlink="">
      <xdr:nvSpPr>
        <xdr:cNvPr id="5" name="CuadroTexto 4">
          <a:extLst>
            <a:ext uri="{FF2B5EF4-FFF2-40B4-BE49-F238E27FC236}">
              <a16:creationId xmlns:a16="http://schemas.microsoft.com/office/drawing/2014/main" id="{00000000-0008-0000-1900-000005000000}"/>
            </a:ext>
          </a:extLst>
        </xdr:cNvPr>
        <xdr:cNvSpPr txBox="1"/>
      </xdr:nvSpPr>
      <xdr:spPr>
        <a:xfrm>
          <a:off x="0" y="3042957"/>
          <a:ext cx="7859806" cy="523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PY" sz="1100">
              <a:solidFill>
                <a:schemeClr val="dk1"/>
              </a:solidFill>
              <a:effectLst/>
              <a:latin typeface="+mn-lt"/>
              <a:ea typeface="+mn-ea"/>
              <a:cs typeface="+mn-cs"/>
            </a:rPr>
            <a:t>Breve Descripción</a:t>
          </a:r>
          <a:endParaRPr lang="es-PY">
            <a:effectLst/>
          </a:endParaRPr>
        </a:p>
        <a:p>
          <a:endParaRPr lang="es-PY"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169332</xdr:colOff>
      <xdr:row>7</xdr:row>
      <xdr:rowOff>84667</xdr:rowOff>
    </xdr:from>
    <xdr:to>
      <xdr:col>2</xdr:col>
      <xdr:colOff>1164166</xdr:colOff>
      <xdr:row>9</xdr:row>
      <xdr:rowOff>148167</xdr:rowOff>
    </xdr:to>
    <xdr:cxnSp macro="">
      <xdr:nvCxnSpPr>
        <xdr:cNvPr id="3" name="Conector recto 2">
          <a:extLst>
            <a:ext uri="{FF2B5EF4-FFF2-40B4-BE49-F238E27FC236}">
              <a16:creationId xmlns:a16="http://schemas.microsoft.com/office/drawing/2014/main" id="{44007363-2782-4C10-BF58-C581D790ADB4}"/>
            </a:ext>
          </a:extLst>
        </xdr:cNvPr>
        <xdr:cNvCxnSpPr/>
      </xdr:nvCxnSpPr>
      <xdr:spPr>
        <a:xfrm>
          <a:off x="2465915" y="1418167"/>
          <a:ext cx="2264834" cy="4445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21167</xdr:colOff>
      <xdr:row>7</xdr:row>
      <xdr:rowOff>31750</xdr:rowOff>
    </xdr:from>
    <xdr:to>
      <xdr:col>2</xdr:col>
      <xdr:colOff>1143000</xdr:colOff>
      <xdr:row>8</xdr:row>
      <xdr:rowOff>10583</xdr:rowOff>
    </xdr:to>
    <xdr:cxnSp macro="">
      <xdr:nvCxnSpPr>
        <xdr:cNvPr id="3" name="Conector recto 2">
          <a:extLst>
            <a:ext uri="{FF2B5EF4-FFF2-40B4-BE49-F238E27FC236}">
              <a16:creationId xmlns:a16="http://schemas.microsoft.com/office/drawing/2014/main" id="{82464848-312E-457C-905C-2443DB1935BE}"/>
            </a:ext>
          </a:extLst>
        </xdr:cNvPr>
        <xdr:cNvCxnSpPr/>
      </xdr:nvCxnSpPr>
      <xdr:spPr>
        <a:xfrm>
          <a:off x="2741084" y="1365250"/>
          <a:ext cx="2391833" cy="16933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63499</xdr:colOff>
      <xdr:row>8</xdr:row>
      <xdr:rowOff>42333</xdr:rowOff>
    </xdr:from>
    <xdr:to>
      <xdr:col>2</xdr:col>
      <xdr:colOff>1164167</xdr:colOff>
      <xdr:row>9</xdr:row>
      <xdr:rowOff>127000</xdr:rowOff>
    </xdr:to>
    <xdr:cxnSp macro="">
      <xdr:nvCxnSpPr>
        <xdr:cNvPr id="3" name="Conector recto 2">
          <a:extLst>
            <a:ext uri="{FF2B5EF4-FFF2-40B4-BE49-F238E27FC236}">
              <a16:creationId xmlns:a16="http://schemas.microsoft.com/office/drawing/2014/main" id="{8FFE7291-C3FA-492D-BAFE-BE319330DABC}"/>
            </a:ext>
          </a:extLst>
        </xdr:cNvPr>
        <xdr:cNvCxnSpPr/>
      </xdr:nvCxnSpPr>
      <xdr:spPr>
        <a:xfrm>
          <a:off x="2592916" y="1566333"/>
          <a:ext cx="2328334" cy="27516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10584</xdr:colOff>
      <xdr:row>7</xdr:row>
      <xdr:rowOff>10583</xdr:rowOff>
    </xdr:from>
    <xdr:to>
      <xdr:col>2</xdr:col>
      <xdr:colOff>1121833</xdr:colOff>
      <xdr:row>8</xdr:row>
      <xdr:rowOff>148167</xdr:rowOff>
    </xdr:to>
    <xdr:cxnSp macro="">
      <xdr:nvCxnSpPr>
        <xdr:cNvPr id="3" name="Conector recto 2">
          <a:extLst>
            <a:ext uri="{FF2B5EF4-FFF2-40B4-BE49-F238E27FC236}">
              <a16:creationId xmlns:a16="http://schemas.microsoft.com/office/drawing/2014/main" id="{D2485B63-A566-4419-80F5-04E9E8287F8C}"/>
            </a:ext>
          </a:extLst>
        </xdr:cNvPr>
        <xdr:cNvCxnSpPr/>
      </xdr:nvCxnSpPr>
      <xdr:spPr>
        <a:xfrm>
          <a:off x="2296584" y="1344083"/>
          <a:ext cx="2338916" cy="328084"/>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fernando.olmedo\AppData\Local\Temp\81811ca6-0688-409c-856c-032e2ca8263e_IttiMarzo2024.rar.63e\IttiMarzo2024\Estados%20Financieros.xlsm" TargetMode="External"/><Relationship Id="rId1" Type="http://schemas.openxmlformats.org/officeDocument/2006/relationships/externalLinkPath" Target="/Users/fernando.olmedo/AppData/Local/Temp/81811ca6-0688-409c-856c-032e2ca8263e_IttiMarzo2024.rar.63e/IttiMarzo2024/Estados%20Financieros.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172.22.51.15\fmvv\InterEmpresas\Documentos%20Interempresas\ITTI%20S.A.E.C.A\CNV%20ITTI\2024\09\Master%20EEFF%20Basicos\MASTER%20ITTI%20SAECA_Septiembre%202024_Estados%20Financieros%20V4.xlsm" TargetMode="External"/><Relationship Id="rId1" Type="http://schemas.openxmlformats.org/officeDocument/2006/relationships/externalLinkPath" Target="/InterEmpresas/Documentos%20Interempresas/ITTI%20S.A.E.C.A/CNV%20ITTI/2024/09/Master%20EEFF%20Basicos/MASTER%20ITTI%20SAECA_Septiembre%202024_Estados%20Financieros%20V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ice"/>
      <sheetName val="Información General"/>
      <sheetName val="BG"/>
      <sheetName val="ER"/>
      <sheetName val="EVPN"/>
      <sheetName val="EFE"/>
      <sheetName val="Nota1"/>
      <sheetName val="Nota 2"/>
      <sheetName val="Nota 3"/>
      <sheetName val="Nota 4"/>
      <sheetName val="Nota 5"/>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Nota 40"/>
      <sheetName val="Base de Monedas"/>
    </sheetNames>
    <sheetDataSet>
      <sheetData sheetId="0"/>
      <sheetData sheetId="1"/>
      <sheetData sheetId="2">
        <row r="19">
          <cell r="G19">
            <v>275157990.00299996</v>
          </cell>
        </row>
        <row r="30">
          <cell r="G30">
            <v>656717153.64599991</v>
          </cell>
        </row>
        <row r="42">
          <cell r="G42">
            <v>249083092.40903777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ance 06 2023"/>
      <sheetName val="x"/>
      <sheetName val="Plan de cuentas"/>
      <sheetName val="Analitico"/>
      <sheetName val="Indice"/>
      <sheetName val="Balance 122021"/>
      <sheetName val="Balance 06 2022 (2)"/>
      <sheetName val="092024 VF"/>
      <sheetName val="Información General"/>
      <sheetName val="032024"/>
      <sheetName val="092024"/>
      <sheetName val="092024 V2"/>
      <sheetName val="BG"/>
      <sheetName val="ER"/>
      <sheetName val="EVPN"/>
      <sheetName val="EFE"/>
      <sheetName val="Nota 9"/>
      <sheetName val="Nota1"/>
      <sheetName val="Nota 2"/>
      <sheetName val="Nota 3"/>
      <sheetName val="Nota 4"/>
      <sheetName val="Nota 5"/>
      <sheetName val="Hoja1"/>
      <sheetName val="Nota 6"/>
      <sheetName val="Nota 7"/>
      <sheetName val="Nota 9 (2)"/>
      <sheetName val="Nota 8"/>
      <sheetName val="Nota 9."/>
      <sheetName val="Nota 10"/>
      <sheetName val="Nota 11"/>
      <sheetName val="Nota 12"/>
      <sheetName val="Nota 13"/>
      <sheetName val="Nota 14"/>
      <sheetName val="Hoja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Nota 31"/>
      <sheetName val="Nota 32"/>
      <sheetName val="Nota 33"/>
      <sheetName val="Nota 34"/>
      <sheetName val="Nota 35"/>
      <sheetName val="Nota 36"/>
      <sheetName val="Nota 37"/>
      <sheetName val="Nota 38"/>
      <sheetName val="Nota 39"/>
      <sheetName val="Interempresas"/>
      <sheetName val="Nota 40"/>
      <sheetName val="Base de Moned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9">
          <cell r="B9" t="str">
            <v>Setiembre 2024</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Fernando Luis Olmedo Aveiro" refreshedDate="45513.476632060185" createdVersion="7" refreshedVersion="8" minRefreshableVersion="3" recordCount="810" xr:uid="{CD8F715A-311B-4997-912F-82A9BA62FAB3}">
  <cacheSource type="worksheet">
    <worksheetSource ref="A3:K813" sheet="032024"/>
  </cacheSource>
  <cacheFields count="11">
    <cacheField name="Nota" numFmtId="0">
      <sharedItems containsMixedTypes="1" containsNumber="1" containsInteger="1" minValue="0" maxValue="0" count="26">
        <n v="0"/>
        <s v="Nota 3"/>
        <s v="Nota 4"/>
        <s v="Nota 6"/>
        <s v="Nota 5"/>
        <s v="Nota 11"/>
        <s v="Nota 7"/>
        <s v="Nota 8"/>
        <s v="Nota 9"/>
        <s v="Nota 12"/>
        <s v="Nota 13"/>
        <s v="Nota 16"/>
        <s v="Nota 18"/>
        <s v="Nota 17"/>
        <s v="Nota 19"/>
        <s v="Nota 14"/>
        <s v="Nota 20"/>
        <s v="Nota 21"/>
        <s v="Nota 23"/>
        <s v="Nota 25"/>
        <s v="Nota 30"/>
        <s v="Nota 28"/>
        <s v="Nota 26"/>
        <s v="Nota 27"/>
        <s v="Nota 29"/>
        <s v="Nota 32"/>
      </sharedItems>
    </cacheField>
    <cacheField name="Agrupador CNV" numFmtId="0">
      <sharedItems containsMixedTypes="1" containsNumber="1" containsInteger="1" minValue="0" maxValue="0"/>
    </cacheField>
    <cacheField name="Cuenta" numFmtId="0">
      <sharedItems containsSemiMixedTypes="0" containsString="0" containsNumber="1" containsInteger="1" minValue="1" maxValue="52040101"/>
    </cacheField>
    <cacheField name="Descripcion" numFmtId="0">
      <sharedItems/>
    </cacheField>
    <cacheField name="Subcta" numFmtId="0">
      <sharedItems containsNonDate="0" containsString="0" containsBlank="1"/>
    </cacheField>
    <cacheField name="Monto" numFmtId="41">
      <sharedItems containsMixedTypes="1" containsNumber="1" containsInteger="1" minValue="-93628804813" maxValue="668589935436"/>
    </cacheField>
    <cacheField name="Totalizador" numFmtId="41">
      <sharedItems containsString="0" containsBlank="1" containsNumber="1" containsInteger="1" minValue="-34918007606" maxValue="1597923695143"/>
    </cacheField>
    <cacheField name="Totalizador_ext" numFmtId="182">
      <sharedItems containsSemiMixedTypes="0" containsString="0" containsNumber="1" minValue="-73058155.939999998" maxValue="91548010.209999993"/>
    </cacheField>
    <cacheField name="Agrupador CNV2" numFmtId="0">
      <sharedItems containsMixedTypes="1" containsNumber="1" containsInteger="1" minValue="0" maxValue="0"/>
    </cacheField>
    <cacheField name="Nota2" numFmtId="0">
      <sharedItems containsMixedTypes="1" containsNumber="1" containsInteger="1" minValue="0" maxValue="0"/>
    </cacheField>
    <cacheField name="Detalle"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10">
  <r>
    <x v="0"/>
    <n v="0"/>
    <n v="1"/>
    <s v="ACTIVO"/>
    <m/>
    <n v="0"/>
    <n v="1597923695143"/>
    <n v="144.31"/>
    <n v="0"/>
    <n v="0"/>
    <m/>
  </r>
  <r>
    <x v="0"/>
    <n v="0"/>
    <n v="11"/>
    <s v="ACTIVO CORRIENTE"/>
    <m/>
    <n v="0"/>
    <n v="1158575828378"/>
    <n v="144.31"/>
    <n v="0"/>
    <n v="0"/>
    <m/>
  </r>
  <r>
    <x v="0"/>
    <n v="0"/>
    <n v="1101"/>
    <s v="DISPONIBILIDADES"/>
    <m/>
    <n v="0"/>
    <n v="15182989437"/>
    <n v="144.31"/>
    <n v="0"/>
    <n v="0"/>
    <m/>
  </r>
  <r>
    <x v="0"/>
    <n v="0"/>
    <n v="110101"/>
    <s v="EFECTIVO Y SIMILARES"/>
    <m/>
    <n v="0"/>
    <n v="169304242"/>
    <n v="144.31"/>
    <n v="0"/>
    <n v="0"/>
    <m/>
  </r>
  <r>
    <x v="1"/>
    <s v="Efectivo y equivalente de efectivo"/>
    <n v="11010102"/>
    <s v="FONDO FIJO GS CENTRAL"/>
    <m/>
    <n v="1020021"/>
    <m/>
    <n v="144.31"/>
    <s v="Efectivo y equivalente de efectivo"/>
    <s v="Nota 3"/>
    <m/>
  </r>
  <r>
    <x v="1"/>
    <s v="Efectivo y equivalente de efectivo"/>
    <n v="11010103"/>
    <s v="FONDO FIJO USD CENTRAL"/>
    <m/>
    <n v="42012393"/>
    <m/>
    <n v="5800.75"/>
    <s v="Efectivo y equivalente de efectivo"/>
    <s v="Nota 3"/>
    <m/>
  </r>
  <r>
    <x v="1"/>
    <s v="Efectivo y equivalente de efectivo"/>
    <n v="11010104"/>
    <s v="FONDO FIJO GS CDE"/>
    <m/>
    <n v="474959"/>
    <m/>
    <n v="63.33"/>
    <s v="Efectivo y equivalente de efectivo"/>
    <s v="Nota 3"/>
    <m/>
  </r>
  <r>
    <x v="1"/>
    <s v="Efectivo y equivalente de efectivo"/>
    <n v="11010105"/>
    <s v="FONDO FIJO USD CDE"/>
    <m/>
    <n v="116217"/>
    <m/>
    <n v="16"/>
    <s v="Efectivo y equivalente de efectivo"/>
    <s v="Nota 3"/>
    <m/>
  </r>
  <r>
    <x v="1"/>
    <s v="Efectivo y equivalente de efectivo"/>
    <n v="11010106"/>
    <s v="FONDO FIJO GS. ENCARNACION"/>
    <m/>
    <n v="1020163"/>
    <m/>
    <n v="145.19999999999999"/>
    <s v="Efectivo y equivalente de efectivo"/>
    <s v="Nota 3"/>
    <m/>
  </r>
  <r>
    <x v="1"/>
    <s v="Efectivo y equivalente de efectivo"/>
    <n v="11010107"/>
    <s v="FONDO FIJO USD ENCARNACION"/>
    <m/>
    <n v="32485759"/>
    <m/>
    <n v="4471"/>
    <s v="Efectivo y equivalente de efectivo"/>
    <s v="Nota 3"/>
    <m/>
  </r>
  <r>
    <x v="1"/>
    <s v="Efectivo y equivalente de efectivo"/>
    <n v="11010109"/>
    <s v="RECAUDAC. TARJETA DE CREDITO"/>
    <m/>
    <s v="                        -"/>
    <m/>
    <n v="0"/>
    <s v="Efectivo y equivalente de efectivo"/>
    <s v="Nota 3"/>
    <m/>
  </r>
  <r>
    <x v="1"/>
    <s v="Efectivo y equivalente de efectivo"/>
    <n v="11010110"/>
    <s v="RECAUDAC. TARJETA DE DEBITO"/>
    <m/>
    <s v="                        -"/>
    <m/>
    <n v="0"/>
    <s v="Efectivo y equivalente de efectivo"/>
    <s v="Nota 3"/>
    <m/>
  </r>
  <r>
    <x v="1"/>
    <s v="Efectivo y equivalente de efectivo"/>
    <n v="11010111"/>
    <s v="RECAUDAC. DEBITO AUTOMATICO"/>
    <m/>
    <n v="294345"/>
    <m/>
    <n v="39.9"/>
    <s v="Efectivo y equivalente de efectivo"/>
    <s v="Nota 3"/>
    <m/>
  </r>
  <r>
    <x v="1"/>
    <s v="Efectivo y equivalente de efectivo"/>
    <n v="11010114"/>
    <s v="FONDO FIJO GS SUC 05"/>
    <m/>
    <n v="511070"/>
    <m/>
    <n v="312.45"/>
    <s v="Efectivo y equivalente de efectivo"/>
    <s v="Nota 3"/>
    <m/>
  </r>
  <r>
    <x v="1"/>
    <s v="Efectivo y equivalente de efectivo"/>
    <n v="11010116"/>
    <s v="OPERACIONES CON TARJETA-MI NEGOCIO"/>
    <m/>
    <n v="91369315"/>
    <m/>
    <n v="12658.76"/>
    <s v="Efectivo y equivalente de efectivo"/>
    <s v="Nota 3"/>
    <m/>
  </r>
  <r>
    <x v="0"/>
    <n v="0"/>
    <n v="110102"/>
    <s v="VALORES Y RECAUDACIONES"/>
    <m/>
    <n v="0"/>
    <n v="339922061"/>
    <n v="0"/>
    <n v="0"/>
    <n v="0"/>
    <m/>
  </r>
  <r>
    <x v="1"/>
    <s v="Efectivo y equivalente de efectivo"/>
    <n v="11010201"/>
    <s v="RECAUDACIONES A DEPOSITAR ML"/>
    <m/>
    <n v="301398"/>
    <m/>
    <n v="0"/>
    <s v="Efectivo y equivalente de efectivo"/>
    <s v="Nota 3"/>
    <m/>
  </r>
  <r>
    <x v="1"/>
    <s v="Efectivo y equivalente de efectivo"/>
    <n v="11010202"/>
    <s v="RECAUDACIONES A DEPOSITAR ME"/>
    <m/>
    <s v="                        -"/>
    <m/>
    <n v="0"/>
    <s v="Efectivo y equivalente de efectivo"/>
    <s v="Nota 3"/>
    <m/>
  </r>
  <r>
    <x v="1"/>
    <s v="Efectivo y equivalente de efectivo"/>
    <n v="11010203"/>
    <s v="RECAUDACIONES CHEQUES ML"/>
    <m/>
    <n v="242107995"/>
    <m/>
    <n v="32815.65"/>
    <s v="Efectivo y equivalente de efectivo"/>
    <s v="Nota 3"/>
    <m/>
  </r>
  <r>
    <x v="1"/>
    <s v="Efectivo y equivalente de efectivo"/>
    <n v="11010204"/>
    <s v="RECAUDACIONES CHEQUES ME"/>
    <m/>
    <n v="92369421"/>
    <m/>
    <n v="12519.88"/>
    <s v="Efectivo y equivalente de efectivo"/>
    <s v="Nota 3"/>
    <m/>
  </r>
  <r>
    <x v="1"/>
    <s v="Efectivo y equivalente de efectivo"/>
    <n v="11010207"/>
    <s v="RECAUDACIONES A DEPOSITAR ML CDE"/>
    <m/>
    <s v="                        -"/>
    <m/>
    <n v="0"/>
    <s v="Efectivo y equivalente de efectivo"/>
    <s v="Nota 3"/>
    <m/>
  </r>
  <r>
    <x v="1"/>
    <s v="Efectivo y equivalente de efectivo"/>
    <n v="11010209"/>
    <s v="RECAUDACIONES CHEQUES ML CDE"/>
    <m/>
    <n v="2833988"/>
    <m/>
    <n v="384.12"/>
    <s v="Efectivo y equivalente de efectivo"/>
    <s v="Nota 3"/>
    <m/>
  </r>
  <r>
    <x v="1"/>
    <s v="Efectivo y equivalente de efectivo"/>
    <n v="11010210"/>
    <s v="RECAUDACIONES CHEQUES ME CDE"/>
    <m/>
    <n v="0"/>
    <m/>
    <n v="0"/>
    <s v="Efectivo y equivalente de efectivo"/>
    <s v="Nota 3"/>
    <m/>
  </r>
  <r>
    <x v="1"/>
    <s v="Efectivo y equivalente de efectivo"/>
    <n v="11010211"/>
    <s v="RECAUDACIONES A DEPOSITAR ML ENCARNACION"/>
    <m/>
    <s v="                        -"/>
    <m/>
    <n v="0"/>
    <s v="Efectivo y equivalente de efectivo"/>
    <s v="Nota 3"/>
    <m/>
  </r>
  <r>
    <x v="1"/>
    <s v="Efectivo y equivalente de efectivo"/>
    <n v="11010212"/>
    <s v="RECAUDACIONES A DEPOSITAR ME ENCARNACION"/>
    <m/>
    <s v="                        -"/>
    <m/>
    <n v="0"/>
    <s v="Efectivo y equivalente de efectivo"/>
    <s v="Nota 3"/>
    <m/>
  </r>
  <r>
    <x v="1"/>
    <s v="Efectivo y equivalente de efectivo"/>
    <n v="11010213"/>
    <s v="RECAUDACIONES CHEQUES ML ENCARNACION"/>
    <m/>
    <s v="                        -"/>
    <m/>
    <n v="0"/>
    <s v="Efectivo y equivalente de efectivo"/>
    <s v="Nota 3"/>
    <m/>
  </r>
  <r>
    <x v="1"/>
    <s v="Efectivo y equivalente de efectivo"/>
    <n v="11010214"/>
    <s v="RECAUDACIONES CHEQUES ME ENCARNACION"/>
    <m/>
    <n v="2309258"/>
    <m/>
    <n v="313"/>
    <s v="Efectivo y equivalente de efectivo"/>
    <s v="Nota 3"/>
    <m/>
  </r>
  <r>
    <x v="0"/>
    <n v="0"/>
    <n v="110103"/>
    <s v="BANCOS ML"/>
    <m/>
    <n v="0"/>
    <n v="9490711584"/>
    <n v="12.5"/>
    <n v="0"/>
    <n v="0"/>
    <m/>
  </r>
  <r>
    <x v="1"/>
    <s v="Efectivo y equivalente de efectivo"/>
    <n v="11010301"/>
    <s v="BANCO SUDAMERIS CTA 8045682 GS"/>
    <m/>
    <n v="0"/>
    <m/>
    <n v="0"/>
    <s v="Efectivo y equivalente de efectivo"/>
    <s v="Nota 3"/>
    <m/>
  </r>
  <r>
    <x v="1"/>
    <s v="Efectivo y equivalente de efectivo"/>
    <n v="11010302"/>
    <s v="BANCO NACIONAL DE FOMENTO GS - CTA 334560/2"/>
    <m/>
    <s v="                        -"/>
    <m/>
    <n v="12.5"/>
    <s v="Efectivo y equivalente de efectivo"/>
    <s v="Nota 3"/>
    <m/>
  </r>
  <r>
    <x v="1"/>
    <s v="Efectivo y equivalente de efectivo"/>
    <n v="11010304"/>
    <s v="BANCO SUDAMERIS GS. 658096"/>
    <m/>
    <n v="17195278"/>
    <m/>
    <n v="2367.3200000000002"/>
    <s v="Efectivo y equivalente de efectivo"/>
    <s v="Nota 3"/>
    <m/>
  </r>
  <r>
    <x v="1"/>
    <s v="Efectivo y equivalente de efectivo"/>
    <n v="11010305"/>
    <s v="BANCO ATLAS GS - CTA.CTE. 313004757"/>
    <m/>
    <s v="                        -"/>
    <m/>
    <n v="0.99"/>
    <s v="Efectivo y equivalente de efectivo"/>
    <s v="Nota 3"/>
    <m/>
  </r>
  <r>
    <x v="1"/>
    <s v="Efectivo y equivalente de efectivo"/>
    <n v="11010306"/>
    <s v="BANCO CONTINENTAL GS. - CTA 368006"/>
    <m/>
    <n v="165485764"/>
    <m/>
    <n v="22780.38"/>
    <s v="Efectivo y equivalente de efectivo"/>
    <s v="Nota 3"/>
    <m/>
  </r>
  <r>
    <x v="1"/>
    <s v="Efectivo y equivalente de efectivo"/>
    <n v="11010307"/>
    <s v="BANCO ITAU GS. - CTA CTE 349934"/>
    <m/>
    <n v="79068701"/>
    <m/>
    <n v="11797.29"/>
    <s v="Efectivo y equivalente de efectivo"/>
    <s v="Nota 3"/>
    <m/>
  </r>
  <r>
    <x v="1"/>
    <s v="Efectivo y equivalente de efectivo"/>
    <n v="11010310"/>
    <s v="BANCO GNB GS - CTA 12332291/004"/>
    <m/>
    <n v="3806280"/>
    <m/>
    <n v="524.02"/>
    <s v="Efectivo y equivalente de efectivo"/>
    <s v="Nota 3"/>
    <m/>
  </r>
  <r>
    <x v="1"/>
    <s v="Efectivo y equivalente de efectivo"/>
    <n v="11010311"/>
    <s v="Banco Familiar SAECA Gs."/>
    <m/>
    <n v="6884397"/>
    <m/>
    <n v="947.51"/>
    <s v="Efectivo y equivalente de efectivo"/>
    <s v="Nota 3"/>
    <m/>
  </r>
  <r>
    <x v="1"/>
    <s v="Efectivo y equivalente de efectivo"/>
    <n v="11010312"/>
    <s v="BANCO VISION 900149584 GS."/>
    <m/>
    <n v="12142802"/>
    <m/>
    <n v="1708.23"/>
    <s v="Efectivo y equivalente de efectivo"/>
    <s v="Nota 3"/>
    <m/>
  </r>
  <r>
    <x v="1"/>
    <s v="Efectivo y equivalente de efectivo"/>
    <n v="11010314"/>
    <s v="BANCO INTERFISA GS - CTA 50000205"/>
    <m/>
    <n v="0"/>
    <m/>
    <n v="0"/>
    <s v="Efectivo y equivalente de efectivo"/>
    <s v="Nota 3"/>
    <m/>
  </r>
  <r>
    <x v="1"/>
    <s v="Efectivo y equivalente de efectivo"/>
    <n v="11010316"/>
    <s v="BANCO BASA SA GS 100014789"/>
    <m/>
    <n v="0"/>
    <m/>
    <n v="0"/>
    <s v="Efectivo y equivalente de efectivo"/>
    <s v="Nota 3"/>
    <m/>
  </r>
  <r>
    <x v="1"/>
    <s v="Efectivo y equivalente de efectivo"/>
    <n v="11010317"/>
    <s v="BANCO RIO GS."/>
    <m/>
    <n v="15386427"/>
    <m/>
    <n v="2118.3000000000002"/>
    <s v="Efectivo y equivalente de efectivo"/>
    <s v="Nota 3"/>
    <m/>
  </r>
  <r>
    <x v="1"/>
    <s v="Efectivo y equivalente de efectivo"/>
    <n v="11010319"/>
    <s v="TU FINANCIERA-CAJA DE AHORRO 6428532 GS"/>
    <m/>
    <n v="9966"/>
    <m/>
    <n v="1.37"/>
    <s v="Efectivo y equivalente de efectivo"/>
    <s v="Nota 3"/>
    <m/>
  </r>
  <r>
    <x v="1"/>
    <s v="Efectivo y equivalente de efectivo"/>
    <n v="11010320"/>
    <s v="UENO BANK S.A. - CTA 61912106 GS"/>
    <m/>
    <n v="144798445"/>
    <m/>
    <n v="19934.34"/>
    <s v="Efectivo y equivalente de efectivo"/>
    <s v="Nota 3"/>
    <m/>
  </r>
  <r>
    <x v="1"/>
    <s v="Efectivo y equivalente de efectivo"/>
    <n v="11010321"/>
    <s v="BCO ATLAS GS CTA CTE 683687"/>
    <m/>
    <n v="99348788"/>
    <m/>
    <n v="21659.98"/>
    <s v="Efectivo y equivalente de efectivo"/>
    <s v="Nota 3"/>
    <m/>
  </r>
  <r>
    <x v="1"/>
    <s v="Efectivo y equivalente de efectivo"/>
    <n v="11010322"/>
    <s v="BCO ITAU GS - CTA CTE 700233289"/>
    <m/>
    <n v="221621827"/>
    <m/>
    <n v="30159.83"/>
    <s v="Efectivo y equivalente de efectivo"/>
    <s v="Nota 3"/>
    <m/>
  </r>
  <r>
    <x v="1"/>
    <s v="Efectivo y equivalente de efectivo"/>
    <n v="11010323"/>
    <s v="BANCO ATLAS CAJA DE AHORRO GS 1219306"/>
    <m/>
    <n v="115394975"/>
    <m/>
    <n v="15863.14"/>
    <s v="Efectivo y equivalente de efectivo"/>
    <s v="Nota 3"/>
    <m/>
  </r>
  <r>
    <x v="1"/>
    <s v="Efectivo y equivalente de efectivo"/>
    <n v="11010324"/>
    <s v="FIC DE FINANZAS CAJA DE AHORRO GS 0631000369"/>
    <m/>
    <n v="5840864"/>
    <m/>
    <n v="804.13"/>
    <s v="Efectivo y equivalente de efectivo"/>
    <s v="Nota 3"/>
    <m/>
  </r>
  <r>
    <x v="1"/>
    <s v="Efectivo y equivalente de efectivo"/>
    <n v="11010325"/>
    <s v="FINEXPAR FINANCIERA SAECA CAJA DE AHORRO-CTA 2048"/>
    <m/>
    <s v="                        -"/>
    <m/>
    <n v="59.21"/>
    <s v="Efectivo y equivalente de efectivo"/>
    <s v="Nota 3"/>
    <m/>
  </r>
  <r>
    <x v="1"/>
    <s v="Efectivo y equivalente de efectivo"/>
    <n v="11010327"/>
    <s v="UENO BANK S.A. - CTA 583505001 GS"/>
    <m/>
    <n v="15339884"/>
    <m/>
    <n v="204164.24"/>
    <s v="Efectivo y equivalente de efectivo"/>
    <s v="Nota 3"/>
    <m/>
  </r>
  <r>
    <x v="1"/>
    <s v="Efectivo y equivalente de efectivo"/>
    <n v="11010329"/>
    <s v="UENO BANK S.A. - CTA 96910962 GS"/>
    <m/>
    <n v="120650689"/>
    <m/>
    <n v="16664.04"/>
    <s v="Efectivo y equivalente de efectivo"/>
    <s v="Nota 3"/>
    <m/>
  </r>
  <r>
    <x v="1"/>
    <s v="Efectivo y equivalente de efectivo"/>
    <n v="11010331"/>
    <s v="UENO BANK S.A. - CTA 96915011 GS"/>
    <m/>
    <n v="1318494688"/>
    <m/>
    <n v="1450519.89"/>
    <s v="Efectivo y equivalente de efectivo"/>
    <s v="Nota 3"/>
    <m/>
  </r>
  <r>
    <x v="1"/>
    <s v="Efectivo y equivalente de efectivo"/>
    <n v="11010332"/>
    <s v="CITIBANK GS 60024"/>
    <m/>
    <n v="6832709955"/>
    <m/>
    <n v="1089112.8999999999"/>
    <s v="Efectivo y equivalente de efectivo"/>
    <s v="Nota 3"/>
    <m/>
  </r>
  <r>
    <x v="1"/>
    <s v="Efectivo y equivalente de efectivo"/>
    <n v="11010333"/>
    <s v="UENO BANK S.A. - CTA 61917775 GS"/>
    <m/>
    <s v="                        -"/>
    <m/>
    <n v="0.22"/>
    <s v="Efectivo y equivalente de efectivo"/>
    <s v="Nota 3"/>
    <m/>
  </r>
  <r>
    <x v="1"/>
    <s v="Efectivo y equivalente de efectivo"/>
    <n v="11010334"/>
    <s v="CITIBANK GS 60016"/>
    <m/>
    <s v="                        -"/>
    <m/>
    <n v="-427.06"/>
    <s v="Efectivo y equivalente de efectivo"/>
    <s v="Nota 3"/>
    <m/>
  </r>
  <r>
    <x v="1"/>
    <s v="Efectivo y equivalente de efectivo"/>
    <n v="11010335"/>
    <s v="UENO BANK S.A. - CTA 61929501 GS"/>
    <m/>
    <n v="2997880"/>
    <m/>
    <n v="576.37"/>
    <s v="Efectivo y equivalente de efectivo"/>
    <s v="Nota 3"/>
    <m/>
  </r>
  <r>
    <x v="1"/>
    <s v="Efectivo y equivalente de efectivo"/>
    <n v="11010336"/>
    <s v="FINEXPAR GS CTA 3524"/>
    <m/>
    <n v="0"/>
    <m/>
    <n v="0"/>
    <s v="Efectivo y equivalente de efectivo"/>
    <s v="Nota 3"/>
    <m/>
  </r>
  <r>
    <x v="1"/>
    <s v="Efectivo y equivalente de efectivo"/>
    <n v="11010337"/>
    <s v="INTERFISA GS CTA 479"/>
    <m/>
    <n v="425097"/>
    <m/>
    <n v="156.86000000000001"/>
    <s v="Efectivo y equivalente de efectivo"/>
    <s v="Nota 3"/>
    <m/>
  </r>
  <r>
    <x v="1"/>
    <s v="Efectivo y equivalente de efectivo"/>
    <n v="11010338"/>
    <s v="BANCOP GS CTA 1326"/>
    <m/>
    <s v="                        -"/>
    <m/>
    <n v="1.43"/>
    <s v="Efectivo y equivalente de efectivo"/>
    <s v="Nota 3"/>
    <m/>
  </r>
  <r>
    <x v="1"/>
    <s v="Efectivo y equivalente de efectivo"/>
    <n v="11010339"/>
    <s v="UENO BANK S.A. - CTA 61957686 GS"/>
    <m/>
    <n v="550297"/>
    <m/>
    <n v="-4217.83"/>
    <s v="Efectivo y equivalente de efectivo"/>
    <s v="Nota 3"/>
    <m/>
  </r>
  <r>
    <x v="1"/>
    <s v="Efectivo y equivalente de efectivo"/>
    <n v="11010340"/>
    <s v="BANCO NACIONAL DE FOMENTO GS. CTA. 67006730796"/>
    <m/>
    <n v="4406716"/>
    <m/>
    <n v="7660.22"/>
    <s v="Efectivo y equivalente de efectivo"/>
    <s v="Nota 3"/>
    <m/>
  </r>
  <r>
    <x v="1"/>
    <s v="Efectivo y equivalente de efectivo"/>
    <n v="11010341"/>
    <s v="VISION BANCO GS. CTA 20766618"/>
    <m/>
    <n v="308151864"/>
    <m/>
    <n v="306698.03000000003"/>
    <s v="Efectivo y equivalente de efectivo"/>
    <s v="Nota 3"/>
    <m/>
  </r>
  <r>
    <x v="1"/>
    <s v="Efectivo y equivalente de efectivo"/>
    <n v="11010342"/>
    <s v="UENO BANK S.A. - CTA 6145026 GS"/>
    <m/>
    <s v="                        -"/>
    <m/>
    <n v="-12597.85"/>
    <s v="Efectivo y equivalente de efectivo"/>
    <s v="Nota 3"/>
    <m/>
  </r>
  <r>
    <x v="0"/>
    <n v="0"/>
    <n v="110104"/>
    <s v="BANCOS ME"/>
    <m/>
    <n v="0"/>
    <n v="5183051551"/>
    <n v="5936.65"/>
    <n v="0"/>
    <n v="0"/>
    <m/>
  </r>
  <r>
    <x v="1"/>
    <s v="Efectivo y equivalente de efectivo"/>
    <n v="11010401"/>
    <s v="BANCO SUDAMERIS $ - CTA. 658096"/>
    <m/>
    <n v="43799535"/>
    <m/>
    <n v="5936.65"/>
    <s v="Efectivo y equivalente de efectivo"/>
    <s v="Nota 3"/>
    <m/>
  </r>
  <r>
    <x v="1"/>
    <s v="Efectivo y equivalente de efectivo"/>
    <n v="11010402"/>
    <s v="BANCO ATLAS USD - CTA CTE 10313002442"/>
    <m/>
    <n v="109201770"/>
    <m/>
    <n v="14801.36"/>
    <s v="Efectivo y equivalente de efectivo"/>
    <s v="Nota 3"/>
    <m/>
  </r>
  <r>
    <x v="1"/>
    <s v="Efectivo y equivalente de efectivo"/>
    <n v="11010403"/>
    <s v="BANCO SUDAMERIS USD - CTA 8045682"/>
    <m/>
    <n v="0"/>
    <m/>
    <n v="0"/>
    <s v="Efectivo y equivalente de efectivo"/>
    <s v="Nota 3"/>
    <m/>
  </r>
  <r>
    <x v="1"/>
    <s v="Efectivo y equivalente de efectivo"/>
    <n v="11010404"/>
    <s v="BANCO CONTINENTAL $ - CTA 2022708"/>
    <m/>
    <n v="962517037"/>
    <m/>
    <n v="130460.9"/>
    <s v="Efectivo y equivalente de efectivo"/>
    <s v="Nota 3"/>
    <m/>
  </r>
  <r>
    <x v="1"/>
    <s v="Efectivo y equivalente de efectivo"/>
    <n v="11010406"/>
    <s v="BANCO ITAU $ - CTA 50000421"/>
    <m/>
    <n v="58899646"/>
    <m/>
    <n v="7983.34"/>
    <s v="Efectivo y equivalente de efectivo"/>
    <s v="Nota 3"/>
    <m/>
  </r>
  <r>
    <x v="1"/>
    <s v="Efectivo y equivalente de efectivo"/>
    <n v="11010407"/>
    <s v="BANCO GNB PARAGUAY S.A. $ - CTA 12332291/003"/>
    <m/>
    <n v="5902"/>
    <m/>
    <n v="0.8"/>
    <s v="Efectivo y equivalente de efectivo"/>
    <s v="Nota 3"/>
    <m/>
  </r>
  <r>
    <x v="1"/>
    <s v="Efectivo y equivalente de efectivo"/>
    <n v="11010409"/>
    <s v="BANCO FAMILIAR SAECA $"/>
    <m/>
    <s v="                        -"/>
    <m/>
    <n v="0"/>
    <s v="Efectivo y equivalente de efectivo"/>
    <s v="Nota 3"/>
    <m/>
  </r>
  <r>
    <x v="1"/>
    <s v="Efectivo y equivalente de efectivo"/>
    <n v="11010410"/>
    <s v="BANCO VISION $"/>
    <m/>
    <s v="                        -"/>
    <m/>
    <n v="0"/>
    <s v="Efectivo y equivalente de efectivo"/>
    <s v="Nota 3"/>
    <m/>
  </r>
  <r>
    <x v="1"/>
    <s v="Efectivo y equivalente de efectivo"/>
    <n v="11010412"/>
    <s v="BANCO INTERFISA USD - CTA 60000104"/>
    <m/>
    <n v="0"/>
    <m/>
    <n v="0"/>
    <s v="Efectivo y equivalente de efectivo"/>
    <s v="Nota 3"/>
    <m/>
  </r>
  <r>
    <x v="1"/>
    <s v="Efectivo y equivalente de efectivo"/>
    <n v="11010413"/>
    <s v="UENO BANK S.A. - CTA 94480003 USD"/>
    <m/>
    <n v="1013122"/>
    <m/>
    <n v="137.32"/>
    <s v="Efectivo y equivalente de efectivo"/>
    <s v="Nota 3"/>
    <m/>
  </r>
  <r>
    <x v="1"/>
    <s v="Efectivo y equivalente de efectivo"/>
    <n v="11010414"/>
    <s v="BANCO SOLAR- CAJA DE AHORRO  $"/>
    <m/>
    <n v="2656"/>
    <m/>
    <n v="0.36"/>
    <s v="Efectivo y equivalente de efectivo"/>
    <s v="Nota 3"/>
    <m/>
  </r>
  <r>
    <x v="1"/>
    <s v="Efectivo y equivalente de efectivo"/>
    <n v="11010416"/>
    <s v="FIC SA DE FINANZAS - CAJA DE AHORRO  10155000095$"/>
    <m/>
    <n v="0"/>
    <m/>
    <n v="0"/>
    <s v="Efectivo y equivalente de efectivo"/>
    <s v="Nota 3"/>
    <m/>
  </r>
  <r>
    <x v="1"/>
    <s v="Efectivo y equivalente de efectivo"/>
    <n v="11010417"/>
    <s v="BANCO BASA S.A $ - CTA 10100001625"/>
    <m/>
    <n v="0"/>
    <m/>
    <n v="0"/>
    <s v="Efectivo y equivalente de efectivo"/>
    <s v="Nota 3"/>
    <m/>
  </r>
  <r>
    <x v="1"/>
    <s v="Efectivo y equivalente de efectivo"/>
    <n v="11010419"/>
    <s v="BANCOP USD CTA 0410063738"/>
    <m/>
    <n v="2213"/>
    <m/>
    <n v="0.3"/>
    <s v="Efectivo y equivalente de efectivo"/>
    <s v="Nota 3"/>
    <m/>
  </r>
  <r>
    <x v="1"/>
    <s v="Efectivo y equivalente de efectivo"/>
    <n v="11010420"/>
    <s v="BANCO RIO USD - CTA 080084266005"/>
    <m/>
    <n v="175518"/>
    <m/>
    <n v="23.79"/>
    <s v="Efectivo y equivalente de efectivo"/>
    <s v="Nota 3"/>
    <m/>
  </r>
  <r>
    <x v="1"/>
    <s v="Efectivo y equivalente de efectivo"/>
    <n v="11010422"/>
    <s v="BANCO GNB - EUROS CTA 12332291/005"/>
    <m/>
    <n v="0"/>
    <m/>
    <n v="0"/>
    <s v="Efectivo y equivalente de efectivo"/>
    <s v="Nota 3"/>
    <m/>
  </r>
  <r>
    <x v="1"/>
    <s v="Efectivo y equivalente de efectivo"/>
    <n v="11010423"/>
    <s v="TU FINANCIERA  9633521$"/>
    <m/>
    <n v="5696543"/>
    <m/>
    <n v="784.26"/>
    <s v="Efectivo y equivalente de efectivo"/>
    <s v="Nota 3"/>
    <m/>
  </r>
  <r>
    <x v="1"/>
    <s v="Efectivo y equivalente de efectivo"/>
    <n v="11010424"/>
    <s v="BCO ATLAS USD - CTA CTE 1216203"/>
    <m/>
    <s v="                        -"/>
    <m/>
    <n v="0"/>
    <s v="Efectivo y equivalente de efectivo"/>
    <s v="Nota 3"/>
    <m/>
  </r>
  <r>
    <x v="1"/>
    <s v="Efectivo y equivalente de efectivo"/>
    <n v="11010425"/>
    <s v="BCO ITAU USD - CTA CTE 750201773"/>
    <m/>
    <n v="5818739"/>
    <m/>
    <n v="788.68"/>
    <s v="Efectivo y equivalente de efectivo"/>
    <s v="Nota 3"/>
    <m/>
  </r>
  <r>
    <x v="1"/>
    <s v="Efectivo y equivalente de efectivo"/>
    <n v="11010426"/>
    <s v="FIC S.A. DE FINANZAS CTA CTE USD - 342"/>
    <m/>
    <n v="68923152"/>
    <m/>
    <n v="9341.94"/>
    <s v="Efectivo y equivalente de efectivo"/>
    <s v="Nota 3"/>
    <m/>
  </r>
  <r>
    <x v="1"/>
    <s v="Efectivo y equivalente de efectivo"/>
    <n v="11010427"/>
    <s v="FINEXPAR CAJA DE AHORRO A LA VISTA USD-CTA3971"/>
    <m/>
    <n v="199343975"/>
    <m/>
    <n v="27019.360000000001"/>
    <s v="Efectivo y equivalente de efectivo"/>
    <s v="Nota 3"/>
    <m/>
  </r>
  <r>
    <x v="1"/>
    <s v="Efectivo y equivalente de efectivo"/>
    <n v="11010428"/>
    <s v="UENO BANK S.A. - CTA 583505002 USD"/>
    <m/>
    <n v="3796405"/>
    <m/>
    <n v="514.57000000000005"/>
    <s v="Efectivo y equivalente de efectivo"/>
    <s v="Nota 3"/>
    <m/>
  </r>
  <r>
    <x v="1"/>
    <s v="Efectivo y equivalente de efectivo"/>
    <n v="11010429"/>
    <s v="BANCO ATLAS AH USD - SALARIO 1290036"/>
    <m/>
    <s v="                        -"/>
    <m/>
    <n v="0"/>
    <s v="Efectivo y equivalente de efectivo"/>
    <s v="Nota 3"/>
    <m/>
  </r>
  <r>
    <x v="1"/>
    <s v="Efectivo y equivalente de efectivo"/>
    <n v="11010430"/>
    <s v="BANCO ATLAS USD - CTA CTE 1311496"/>
    <m/>
    <n v="4330780"/>
    <m/>
    <n v="587"/>
    <s v="Efectivo y equivalente de efectivo"/>
    <s v="Nota 3"/>
    <m/>
  </r>
  <r>
    <x v="1"/>
    <s v="Efectivo y equivalente de efectivo"/>
    <n v="11010431"/>
    <s v="UENO BANK S.A. - CTA 96115496 USD - SALARIO"/>
    <m/>
    <n v="634559879"/>
    <m/>
    <n v="86009.13"/>
    <s v="Efectivo y equivalente de efectivo"/>
    <s v="Nota 3"/>
    <m/>
  </r>
  <r>
    <x v="1"/>
    <s v="Efectivo y equivalente de efectivo"/>
    <n v="11010432"/>
    <s v="CITIBANK US 60067"/>
    <m/>
    <n v="1142898"/>
    <m/>
    <n v="154.91"/>
    <s v="Efectivo y equivalente de efectivo"/>
    <s v="Nota 3"/>
    <m/>
  </r>
  <r>
    <x v="1"/>
    <s v="Efectivo y equivalente de efectivo"/>
    <n v="11010433"/>
    <s v="CITIBANK US 60083"/>
    <m/>
    <s v="                        -"/>
    <m/>
    <n v="0"/>
    <s v="Efectivo y equivalente de efectivo"/>
    <s v="Nota 3"/>
    <m/>
  </r>
  <r>
    <x v="1"/>
    <s v="Efectivo y equivalente de efectivo"/>
    <n v="11010434"/>
    <s v="UENO BANK S.A. - CTA 61129502 USD"/>
    <m/>
    <n v="116207969"/>
    <m/>
    <n v="15750.99"/>
    <s v="Efectivo y equivalente de efectivo"/>
    <s v="Nota 3"/>
    <m/>
  </r>
  <r>
    <x v="1"/>
    <s v="Efectivo y equivalente de efectivo"/>
    <n v="11010435"/>
    <s v="FINEXPAR USD-CTA 3525"/>
    <m/>
    <n v="0"/>
    <m/>
    <n v="0"/>
    <s v="Efectivo y equivalente de efectivo"/>
    <s v="Nota 3"/>
    <m/>
  </r>
  <r>
    <x v="1"/>
    <s v="Efectivo y equivalente de efectivo"/>
    <n v="11010436"/>
    <s v="CITIBANK USD CTA 5132"/>
    <m/>
    <n v="634396977"/>
    <m/>
    <n v="85987.05"/>
    <s v="Efectivo y equivalente de efectivo"/>
    <s v="Nota 3"/>
    <m/>
  </r>
  <r>
    <x v="1"/>
    <s v="Efectivo y equivalente de efectivo"/>
    <n v="11010437"/>
    <s v="CITIBANK USD CTA 5159"/>
    <m/>
    <n v="3766746"/>
    <m/>
    <n v="510.55"/>
    <s v="Efectivo y equivalente de efectivo"/>
    <s v="Nota 3"/>
    <m/>
  </r>
  <r>
    <x v="1"/>
    <s v="Efectivo y equivalente de efectivo"/>
    <n v="11010439"/>
    <s v="UENO BANK S.A. - CTA 611158554 USD"/>
    <m/>
    <n v="2329450089"/>
    <m/>
    <n v="315736.90999999997"/>
    <s v="Efectivo y equivalente de efectivo"/>
    <s v="Nota 3"/>
    <m/>
  </r>
  <r>
    <x v="1"/>
    <s v="Efectivo y equivalente de efectivo"/>
    <n v="11010440"/>
    <s v="BANCO BASA USD 10100013547"/>
    <m/>
    <s v="                        -"/>
    <m/>
    <n v="0"/>
    <s v="Efectivo y equivalente de efectivo"/>
    <s v="Nota 3"/>
    <m/>
  </r>
  <r>
    <x v="0"/>
    <n v="0"/>
    <n v="1102"/>
    <s v="INVERSIONES TEMPORALES"/>
    <m/>
    <n v="0"/>
    <n v="88858925402"/>
    <n v="68170.37"/>
    <n v="0"/>
    <n v="0"/>
    <m/>
  </r>
  <r>
    <x v="0"/>
    <n v="0"/>
    <n v="110201"/>
    <s v="INVERSIONES "/>
    <m/>
    <n v="0"/>
    <n v="8454206733"/>
    <n v="68170.37"/>
    <n v="0"/>
    <n v="0"/>
    <m/>
  </r>
  <r>
    <x v="2"/>
    <s v="Inversiones temporarias"/>
    <n v="11020102"/>
    <s v="INVERSIONES A PLAZO FIJO"/>
    <m/>
    <n v="495161622"/>
    <m/>
    <n v="68170.37"/>
    <s v="Inversiones temporarias"/>
    <s v="Nota 4"/>
    <m/>
  </r>
  <r>
    <x v="2"/>
    <s v="Inversiones temporarias"/>
    <n v="11020108"/>
    <s v="INVERSION EN BONOS USD"/>
    <m/>
    <n v="7959045111"/>
    <m/>
    <n v="1092595.8899999999"/>
    <s v="Inversiones temporarias"/>
    <s v="Nota 4"/>
    <m/>
  </r>
  <r>
    <x v="0"/>
    <n v="0"/>
    <n v="110202"/>
    <s v=" OTRAS INVERSIONES IRF"/>
    <m/>
    <n v="0"/>
    <n v="80404718669"/>
    <n v="7058969.1799999997"/>
    <n v="0"/>
    <n v="0"/>
    <m/>
  </r>
  <r>
    <x v="2"/>
    <s v="Inversiones temporarias"/>
    <n v="11020202"/>
    <s v="CAPITAL IRF UENO HOLDING GS"/>
    <m/>
    <n v="51235545563"/>
    <m/>
    <n v="7058969.1799999997"/>
    <s v="Inversiones temporarias"/>
    <s v="Nota 4"/>
    <m/>
  </r>
  <r>
    <x v="2"/>
    <s v="Inversiones temporarias"/>
    <n v="11020203"/>
    <s v="INTERES A COBRAR IRF UENO HOLDING GS"/>
    <m/>
    <n v="720654626"/>
    <m/>
    <n v="98638.65"/>
    <s v="Inversiones temporarias"/>
    <s v="Nota 4"/>
    <m/>
  </r>
  <r>
    <x v="2"/>
    <s v="Inversiones temporarias"/>
    <n v="11020204"/>
    <s v="(-) INTERES A DEVENGAR IRF UENO HOLDING"/>
    <m/>
    <n v="-267230807"/>
    <m/>
    <n v="-36438.31"/>
    <s v="Inversiones temporarias"/>
    <s v="Nota 4"/>
    <m/>
  </r>
  <r>
    <x v="2"/>
    <s v="Inversiones temporarias"/>
    <n v="11020206"/>
    <s v="CAPITAL IRF UENO HOLDING USD"/>
    <m/>
    <n v="23558178239"/>
    <m/>
    <n v="3239832.2"/>
    <s v="Inversiones temporarias"/>
    <s v="Nota 4"/>
    <m/>
  </r>
  <r>
    <x v="2"/>
    <s v="Inversiones temporarias"/>
    <n v="11020207"/>
    <s v="INTERES A COBRAR IRF CCO USD"/>
    <m/>
    <n v="192617549"/>
    <m/>
    <n v="26295.41"/>
    <s v="Inversiones temporarias"/>
    <s v="Nota 4"/>
    <m/>
  </r>
  <r>
    <x v="2"/>
    <s v="Inversiones temporarias"/>
    <n v="11020208"/>
    <s v="(-) INTERES A DEVENGAR IRF CCO USD"/>
    <m/>
    <n v="-138024621"/>
    <m/>
    <n v="-18839.88"/>
    <s v="Inversiones temporarias"/>
    <s v="Nota 4"/>
    <m/>
  </r>
  <r>
    <x v="2"/>
    <s v="Inversiones temporarias"/>
    <n v="11020209"/>
    <s v="CAPITAL IRF VINANZAS GS"/>
    <m/>
    <n v="3247517568"/>
    <m/>
    <n v="440173.05"/>
    <s v="Inversiones temporarias"/>
    <s v="Nota 4"/>
    <m/>
  </r>
  <r>
    <x v="2"/>
    <s v="Inversiones temporarias"/>
    <n v="11020210"/>
    <s v="INTERES A COBRAR IRF VINANZAS GS"/>
    <m/>
    <n v="21838848"/>
    <m/>
    <n v="2960.07"/>
    <s v="Inversiones temporarias"/>
    <s v="Nota 4"/>
    <m/>
  </r>
  <r>
    <x v="2"/>
    <s v="Inversiones temporarias"/>
    <n v="11020211"/>
    <s v="(-) INTERES A DEVENGAR IRF VINANZAS GS"/>
    <m/>
    <s v="                        -"/>
    <m/>
    <n v="0"/>
    <s v="Inversiones temporarias"/>
    <s v="Nota 4"/>
    <m/>
  </r>
  <r>
    <x v="2"/>
    <s v="Inversiones temporarias"/>
    <n v="11020212"/>
    <s v="CAPITAL IRF VINANZAS USD"/>
    <m/>
    <n v="1825437931"/>
    <m/>
    <n v="247422.4"/>
    <s v="Inversiones temporarias"/>
    <s v="Nota 4"/>
    <m/>
  </r>
  <r>
    <x v="2"/>
    <s v="Inversiones temporarias"/>
    <n v="11020213"/>
    <s v="INTERES A COBRAR IRF VINANZAS USD"/>
    <m/>
    <n v="8183773"/>
    <m/>
    <n v="1109.24"/>
    <s v="Inversiones temporarias"/>
    <s v="Nota 4"/>
    <m/>
  </r>
  <r>
    <x v="2"/>
    <s v="Inversiones temporarias"/>
    <n v="11020214"/>
    <s v="(-) INTERES A DEVENGAR IRF VINANZAS USD"/>
    <m/>
    <s v="                        -"/>
    <m/>
    <n v="0"/>
    <s v="Inversiones temporarias"/>
    <s v="Nota 4"/>
    <m/>
  </r>
  <r>
    <x v="0"/>
    <n v="0"/>
    <n v="1103"/>
    <s v="CREDITOS"/>
    <m/>
    <n v="0"/>
    <n v="3490682021"/>
    <n v="11716.37"/>
    <n v="0"/>
    <n v="0"/>
    <m/>
  </r>
  <r>
    <x v="0"/>
    <n v="0"/>
    <n v="110301"/>
    <s v="CHEQUES EN CARTERA"/>
    <m/>
    <n v="0"/>
    <n v="232702754"/>
    <n v="11716.37"/>
    <n v="0"/>
    <n v="0"/>
    <m/>
  </r>
  <r>
    <x v="3"/>
    <s v="Otros créditos CP"/>
    <n v="11030101"/>
    <s v="CHEQUES DIFERIDOS ML"/>
    <m/>
    <n v="85809213"/>
    <m/>
    <n v="11716.37"/>
    <s v="Otros créditos CP"/>
    <s v="Nota 6"/>
    <m/>
  </r>
  <r>
    <x v="3"/>
    <s v="Otros créditos CP"/>
    <n v="11030102"/>
    <s v="CHEQUES DIFERIDOS ME"/>
    <m/>
    <n v="18094729"/>
    <m/>
    <n v="2519.9699999999998"/>
    <s v="Otros créditos CP"/>
    <s v="Nota 6"/>
    <m/>
  </r>
  <r>
    <x v="3"/>
    <s v="Otros créditos CP"/>
    <n v="11030103"/>
    <s v="CHEQUES RECHAZADOS ML"/>
    <m/>
    <n v="71375478"/>
    <m/>
    <n v="9804.6299999999992"/>
    <s v="Otros créditos CP"/>
    <s v="Nota 6"/>
    <m/>
  </r>
  <r>
    <x v="3"/>
    <s v="Otros créditos CP"/>
    <n v="11030104"/>
    <s v="CHEQUES RECHAZADOS ME"/>
    <m/>
    <n v="57423334"/>
    <m/>
    <n v="7864.11"/>
    <s v="Otros créditos CP"/>
    <s v="Nota 6"/>
    <m/>
  </r>
  <r>
    <x v="0"/>
    <n v="0"/>
    <n v="110302"/>
    <s v="PARTIDAS CONCILIATORIAS"/>
    <m/>
    <n v="0"/>
    <n v="1962335397"/>
    <n v="123500.24"/>
    <n v="0"/>
    <n v="0"/>
    <m/>
  </r>
  <r>
    <x v="3"/>
    <s v="Otros créditos CP"/>
    <n v="11030201"/>
    <s v="PARTIDAS A CONCILIAR GASTOS BANCARIOS"/>
    <m/>
    <n v="894514606"/>
    <m/>
    <n v="123500.24"/>
    <s v="Otros créditos CP"/>
    <s v="Nota 6"/>
    <m/>
  </r>
  <r>
    <x v="3"/>
    <s v="Otros créditos CP"/>
    <n v="11030202"/>
    <s v="PARTIDAS PRESTAMOS GS"/>
    <m/>
    <n v="146122407"/>
    <m/>
    <n v="21124.75"/>
    <s v="Otros créditos CP"/>
    <s v="Nota 6"/>
    <m/>
  </r>
  <r>
    <x v="3"/>
    <s v="Otros créditos CP"/>
    <n v="11030203"/>
    <s v="PARTIDAS PRESTAMOS USD"/>
    <m/>
    <n v="124652854"/>
    <m/>
    <n v="17482.939999999999"/>
    <s v="Otros créditos CP"/>
    <s v="Nota 6"/>
    <m/>
  </r>
  <r>
    <x v="3"/>
    <s v="Otros créditos CP"/>
    <n v="11030224"/>
    <s v="BILLETERA PERSONAL - MI NEGOCIO"/>
    <m/>
    <n v="227388382"/>
    <m/>
    <n v="30424.17"/>
    <s v="Otros créditos CP"/>
    <s v="Nota 6"/>
    <m/>
  </r>
  <r>
    <x v="3"/>
    <s v="Otros créditos CP"/>
    <n v="11030225"/>
    <s v="BILLETERA TIGO - MI NEGOCIO"/>
    <m/>
    <n v="569657148"/>
    <m/>
    <n v="76351.63"/>
    <s v="Otros créditos CP"/>
    <s v="Nota 6"/>
    <m/>
  </r>
  <r>
    <x v="0"/>
    <n v="0"/>
    <n v="110303"/>
    <s v="OTROS ACTIVOS"/>
    <m/>
    <n v="0"/>
    <n v="1295643870"/>
    <n v="178657.87"/>
    <n v="0"/>
    <n v="0"/>
    <m/>
  </r>
  <r>
    <x v="3"/>
    <s v="Otros créditos CP"/>
    <n v="11030302"/>
    <s v="FACTURAS CONTADO COBROS ML"/>
    <m/>
    <n v="1295643870"/>
    <m/>
    <n v="178657.87"/>
    <s v="Otros créditos CP"/>
    <s v="Nota 6"/>
    <m/>
  </r>
  <r>
    <x v="0"/>
    <n v="0"/>
    <n v="1104"/>
    <s v="CLIENTES"/>
    <m/>
    <n v="0"/>
    <n v="16310832004"/>
    <n v="1221683.1100000001"/>
    <n v="0"/>
    <n v="0"/>
    <m/>
  </r>
  <r>
    <x v="0"/>
    <n v="0"/>
    <n v="110401"/>
    <s v="FACTURAS A COBRAR"/>
    <m/>
    <n v="0"/>
    <n v="16310832004"/>
    <n v="1221683.1100000001"/>
    <n v="0"/>
    <n v="0"/>
    <m/>
  </r>
  <r>
    <x v="4"/>
    <s v="Cuentas por cobrar comerciales Cp"/>
    <n v="11040101"/>
    <s v="FACTURACION A CLIENTES LOCALES ML"/>
    <m/>
    <n v="8831341028"/>
    <m/>
    <n v="1221683.1100000001"/>
    <s v="Cuentas por cobrar comerciales Cp"/>
    <s v="Nota 5"/>
    <s v="Activo corriente"/>
  </r>
  <r>
    <x v="4"/>
    <s v="Cuentas por cobrar comerciales Cp"/>
    <n v="11040102"/>
    <s v="FACTURACION A CLIENTES LOCALES ME"/>
    <m/>
    <n v="8936481788"/>
    <m/>
    <n v="1234457.71"/>
    <s v="Cuentas por cobrar comerciales Cp"/>
    <s v="Nota 5"/>
    <s v="Activo corriente"/>
  </r>
  <r>
    <x v="4"/>
    <s v="Cuentas por cobrar comerciales Cp"/>
    <n v="11040105"/>
    <s v="CUENTAS A FACTURAR CONTRATOS VIGENTES CP - GS"/>
    <m/>
    <n v="5643601347"/>
    <m/>
    <n v="1057327.6100000001"/>
    <s v="Cuentas por cobrar comerciales Cp"/>
    <s v="Nota 5"/>
    <s v="Activo corriente"/>
  </r>
  <r>
    <x v="4"/>
    <s v="Cuentas por cobrar comerciales Cp"/>
    <n v="11040107"/>
    <s v="CUENTAS A FACTURAR CONTRATOS VIGENTES CP - USD"/>
    <m/>
    <n v="19968590557"/>
    <m/>
    <n v="2273341.61"/>
    <s v="Cuentas por cobrar comerciales Cp"/>
    <s v="Nota 5"/>
    <s v="Activo corriente"/>
  </r>
  <r>
    <x v="4"/>
    <s v="Cuentas por cobrar comerciales Cp"/>
    <n v="11040109"/>
    <s v="IVA A FACTURAR CONTRATOS"/>
    <m/>
    <n v="-11922274255"/>
    <m/>
    <n v="-1837245.96"/>
    <s v="Cuentas por cobrar comerciales Cp"/>
    <s v="Nota 5"/>
    <s v="Activo corriente"/>
  </r>
  <r>
    <x v="4"/>
    <s v="Cuentas por cobrar comerciales Cp"/>
    <n v="11040198"/>
    <s v="PREVISION CLIENTES DE DUDOSO COBRO"/>
    <m/>
    <n v="-2643648852"/>
    <m/>
    <n v="-363958.99"/>
    <s v="Cuentas por cobrar comerciales Cp"/>
    <s v="Nota 5"/>
    <s v="Activo corriente"/>
  </r>
  <r>
    <x v="5"/>
    <s v="Provisiones sobre activos no corrientes "/>
    <n v="11040199"/>
    <s v="PREVISIONES SOBRE ACTIVOS CORRIENTES"/>
    <m/>
    <n v="-12503259609"/>
    <m/>
    <n v="-1194139.6100000001"/>
    <s v="Provisiones sobre activos no corrientes "/>
    <s v="Nota 11"/>
    <s v="Activo corriente"/>
  </r>
  <r>
    <x v="0"/>
    <n v="0"/>
    <n v="1105"/>
    <s v="OTROS CLIENTES"/>
    <m/>
    <n v="0"/>
    <n v="850603351564"/>
    <n v="6575.38"/>
    <n v="0"/>
    <n v="0"/>
    <s v="Activo corriente"/>
  </r>
  <r>
    <x v="0"/>
    <n v="0"/>
    <n v="110501"/>
    <s v="OTRAS CUENTAS A COBRAR"/>
    <m/>
    <n v="0"/>
    <n v="850603351564"/>
    <n v="6575.38"/>
    <n v="0"/>
    <n v="0"/>
    <s v="Activo corriente"/>
  </r>
  <r>
    <x v="3"/>
    <s v="Otros créditos CP"/>
    <n v="11050101"/>
    <s v="CUENTAS A COBRAR TERCEROS"/>
    <m/>
    <n v="66733827"/>
    <m/>
    <n v="6575.38"/>
    <s v="Otros créditos CP"/>
    <s v="Nota 6"/>
    <s v="Activo corriente"/>
  </r>
  <r>
    <x v="3"/>
    <s v="Otros créditos CP"/>
    <n v="11050102"/>
    <s v="CANJE DE FACTURAS"/>
    <m/>
    <n v="192096624"/>
    <m/>
    <n v="27367.41"/>
    <s v="Otros créditos CP"/>
    <s v="Nota 6"/>
    <s v="Activo corriente"/>
  </r>
  <r>
    <x v="3"/>
    <s v="Otros créditos CP"/>
    <n v="11050104"/>
    <s v="CREDITOS VARIOS"/>
    <m/>
    <n v="528634766"/>
    <m/>
    <n v="72778.720000000001"/>
    <s v="Otros créditos CP"/>
    <s v="Nota 6"/>
    <s v="Activo corriente"/>
  </r>
  <r>
    <x v="3"/>
    <s v="Otros créditos CP"/>
    <n v="11050105"/>
    <s v="ANTICIPOS A RENDIR GS"/>
    <m/>
    <n v="122172840"/>
    <m/>
    <n v="17095.09"/>
    <s v="Otros créditos CP"/>
    <s v="Nota 6"/>
    <s v="Activo corriente"/>
  </r>
  <r>
    <x v="3"/>
    <s v="Otros créditos CP"/>
    <n v="11050106"/>
    <s v="ANTICIPOS A RENDIR U$D"/>
    <m/>
    <n v="19306901"/>
    <m/>
    <n v="2639.25"/>
    <s v="Otros créditos CP"/>
    <s v="Nota 6"/>
    <s v="Activo corriente"/>
  </r>
  <r>
    <x v="3"/>
    <s v="Otros créditos CP"/>
    <n v="11050109"/>
    <s v="CUENTA A COBRAR DIRECTORIO"/>
    <m/>
    <n v="1098435000"/>
    <m/>
    <n v="151224.81"/>
    <s v="Otros créditos CP"/>
    <s v="Nota 6"/>
    <s v="Activo corriente"/>
  </r>
  <r>
    <x v="3"/>
    <s v="Otros créditos CP"/>
    <n v="11050110"/>
    <s v="DIFERENCIA DE CAJA A RECUPERAR"/>
    <m/>
    <n v="30019373"/>
    <m/>
    <n v="4132.8599999999997"/>
    <s v="Otros créditos CP"/>
    <s v="Nota 6"/>
    <s v="Activo corriente"/>
  </r>
  <r>
    <x v="3"/>
    <s v="Otros créditos CP"/>
    <n v="11050111"/>
    <s v="BURGAS A COBRAR"/>
    <m/>
    <n v="0"/>
    <m/>
    <n v="0"/>
    <s v="Otros créditos CP"/>
    <s v="Nota 6"/>
    <s v="Activo corriente"/>
  </r>
  <r>
    <x v="3"/>
    <s v="Otros créditos CP"/>
    <n v="11050112"/>
    <s v="RED DIGITAL S.A. A COBRAR GS"/>
    <m/>
    <n v="606326558"/>
    <m/>
    <n v="83474.78"/>
    <s v="Otros créditos CP"/>
    <s v="Nota 6"/>
    <s v="Activo corriente"/>
  </r>
  <r>
    <x v="3"/>
    <s v="Otros créditos CP"/>
    <n v="11050113"/>
    <s v="CBS A COBRAR"/>
    <m/>
    <n v="4710556796"/>
    <m/>
    <n v="648516.34"/>
    <s v="Otros créditos CP"/>
    <s v="Nota 6"/>
    <s v="Activo corriente"/>
  </r>
  <r>
    <x v="3"/>
    <s v="Otros créditos CP"/>
    <n v="11050114"/>
    <s v="GRUPO VAZQUEZ A COBRAR"/>
    <m/>
    <s v="                        -"/>
    <m/>
    <n v="271.92"/>
    <s v="Otros créditos CP"/>
    <s v="Nota 6"/>
    <s v="Activo corriente"/>
  </r>
  <r>
    <x v="3"/>
    <s v="Otros créditos CP"/>
    <n v="11050115"/>
    <s v="UENO HOLDING A COBRAR GS"/>
    <m/>
    <n v="668589935436"/>
    <m/>
    <n v="91548010.209999993"/>
    <s v="Otros créditos CP"/>
    <s v="Nota 6"/>
    <s v="Activo corriente"/>
  </r>
  <r>
    <x v="3"/>
    <s v="Otros créditos CP"/>
    <n v="11050116"/>
    <s v="UENO HOLDING A COBRAR USD"/>
    <m/>
    <n v="113290708774"/>
    <m/>
    <n v="15493921.35"/>
    <s v="Otros créditos CP"/>
    <s v="Nota 6"/>
    <s v="Activo corriente"/>
  </r>
  <r>
    <x v="3"/>
    <s v="Otros créditos CP"/>
    <n v="11050117"/>
    <s v="RED DIGITAL S.A. A COBRAR USD"/>
    <m/>
    <n v="407268049"/>
    <m/>
    <n v="56029.1"/>
    <s v="Otros créditos CP"/>
    <s v="Nota 6"/>
    <s v="Activo corriente"/>
  </r>
  <r>
    <x v="3"/>
    <s v="Otros créditos CP"/>
    <n v="11050118"/>
    <s v="VINANZAS A COBRAR GS"/>
    <m/>
    <n v="20791804917"/>
    <m/>
    <n v="2862469.51"/>
    <s v="Otros créditos CP"/>
    <s v="Nota 6"/>
    <s v="Activo corriente"/>
  </r>
  <r>
    <x v="3"/>
    <s v="Otros créditos CP"/>
    <n v="11050119"/>
    <s v="CBS A COBRAR USD"/>
    <m/>
    <n v="732926230"/>
    <m/>
    <n v="100904.13"/>
    <s v="Otros créditos CP"/>
    <s v="Nota 6"/>
    <s v="Activo corriente"/>
  </r>
  <r>
    <x v="3"/>
    <s v="Otros créditos CP"/>
    <n v="11050121"/>
    <s v="TERCERIZACION PLEVEN"/>
    <m/>
    <n v="0"/>
    <m/>
    <n v="0"/>
    <s v="Otros créditos CP"/>
    <s v="Nota 6"/>
    <s v="Activo corriente"/>
  </r>
  <r>
    <x v="3"/>
    <s v="Otros créditos CP"/>
    <n v="11050122"/>
    <s v="BIOCREDIT"/>
    <m/>
    <n v="0"/>
    <m/>
    <n v="0"/>
    <s v="Otros créditos CP"/>
    <s v="Nota 6"/>
    <s v="Activo corriente"/>
  </r>
  <r>
    <x v="3"/>
    <s v="Otros créditos CP"/>
    <n v="11050123"/>
    <s v="BONOS A COLOCAR USD"/>
    <m/>
    <n v="4459526100"/>
    <m/>
    <n v="613960.55000000005"/>
    <s v="Otros créditos CP"/>
    <s v="Nota 6"/>
    <s v="Activo corriente"/>
  </r>
  <r>
    <x v="3"/>
    <s v="Otros créditos CP"/>
    <n v="11050125"/>
    <s v="VINANZAS A COBRAR USD"/>
    <m/>
    <n v="6423308882"/>
    <m/>
    <n v="884330.58"/>
    <s v="Otros créditos CP"/>
    <s v="Nota 6"/>
    <s v="Activo corriente"/>
  </r>
  <r>
    <x v="3"/>
    <s v="Otros créditos CP"/>
    <n v="11050126"/>
    <s v="IOIO A COBRAR GS"/>
    <m/>
    <n v="53393415"/>
    <m/>
    <n v="7346.52"/>
    <s v="Otros créditos CP"/>
    <s v="Nota 6"/>
    <s v="Activo corriente"/>
  </r>
  <r>
    <x v="3"/>
    <s v="Otros créditos CP"/>
    <n v="11050127"/>
    <s v="IOIO A COBRAR USD"/>
    <m/>
    <n v="0"/>
    <m/>
    <n v="0"/>
    <s v="Otros créditos CP"/>
    <s v="Nota 6"/>
    <s v="Activo corriente"/>
  </r>
  <r>
    <x v="3"/>
    <s v="Otros créditos CP"/>
    <n v="11050128"/>
    <s v="GRUPO VAZQUEZ A COBRAR USD"/>
    <m/>
    <n v="0"/>
    <m/>
    <n v="0"/>
    <s v="Otros créditos CP"/>
    <s v="Nota 6"/>
    <s v="Activo corriente"/>
  </r>
  <r>
    <x v="3"/>
    <s v="Otros créditos CP"/>
    <n v="11050129"/>
    <s v="REDIPRO A COBRAR GS"/>
    <m/>
    <n v="32132100"/>
    <m/>
    <n v="4423.72"/>
    <s v="Otros créditos CP"/>
    <s v="Nota 6"/>
    <s v="Activo corriente"/>
  </r>
  <r>
    <x v="3"/>
    <s v="Otros créditos CP"/>
    <n v="11050130"/>
    <s v="REDIPRO A COBRAR USD"/>
    <m/>
    <n v="1321691975"/>
    <m/>
    <n v="181783.08"/>
    <s v="Otros créditos CP"/>
    <s v="Nota 6"/>
    <s v="Activo corriente"/>
  </r>
  <r>
    <x v="3"/>
    <s v="Otros créditos CP"/>
    <n v="11050133"/>
    <s v="RED UTS A COBRAR GS"/>
    <m/>
    <n v="30192396"/>
    <m/>
    <n v="4156.68"/>
    <s v="Otros créditos CP"/>
    <s v="Nota 6"/>
    <s v="Activo corriente"/>
  </r>
  <r>
    <x v="3"/>
    <s v="Otros créditos CP"/>
    <n v="11050135"/>
    <s v="IDL SA A COBRAR GS"/>
    <m/>
    <n v="25648896"/>
    <m/>
    <n v="3531.16"/>
    <s v="Otros créditos CP"/>
    <s v="Nota 6"/>
    <s v="Activo corriente"/>
  </r>
  <r>
    <x v="3"/>
    <s v="Otros créditos CP"/>
    <n v="11050137"/>
    <s v="UENO CASA DE BOLSA S.A. COBRAR GS"/>
    <m/>
    <n v="58052495"/>
    <m/>
    <n v="7992.26"/>
    <s v="Otros créditos CP"/>
    <s v="Nota 6"/>
    <s v="Activo corriente"/>
  </r>
  <r>
    <x v="3"/>
    <s v="Otros créditos CP"/>
    <n v="11050139"/>
    <s v="UENO SEGUROS A COBRAR GS"/>
    <m/>
    <n v="9886800"/>
    <m/>
    <n v="1361.15"/>
    <s v="Otros créditos CP"/>
    <s v="Nota 6"/>
    <s v="Activo corriente"/>
  </r>
  <r>
    <x v="3"/>
    <s v="Otros créditos CP"/>
    <n v="11050141"/>
    <s v="CLICK S.A. (MUV) A COBRAR GS"/>
    <m/>
    <n v="1037864639"/>
    <m/>
    <n v="141978.6"/>
    <s v="Otros créditos CP"/>
    <s v="Nota 6"/>
    <s v="Activo corriente"/>
  </r>
  <r>
    <x v="3"/>
    <s v="Otros créditos CP"/>
    <n v="11050142"/>
    <s v="CLICK S.A. (MUV) A COBRAR USD"/>
    <m/>
    <n v="989548040"/>
    <m/>
    <n v="134950"/>
    <s v="Otros créditos CP"/>
    <s v="Nota 6"/>
    <s v="Activo corriente"/>
  </r>
  <r>
    <x v="3"/>
    <s v="Otros créditos CP"/>
    <n v="11050143"/>
    <s v="OFFICE DESIGN SRL A COBRAR GS"/>
    <m/>
    <n v="299828374"/>
    <m/>
    <n v="40983.019999999997"/>
    <s v="Otros créditos CP"/>
    <s v="Nota 6"/>
    <s v="Activo corriente"/>
  </r>
  <r>
    <x v="3"/>
    <s v="Otros créditos CP"/>
    <n v="11050144"/>
    <s v="OFFICE DESIGN SRL A COBRAR USD"/>
    <m/>
    <n v="723367518"/>
    <m/>
    <n v="98790.720000000001"/>
    <s v="Otros créditos CP"/>
    <s v="Nota 6"/>
    <s v="Activo corriente"/>
  </r>
  <r>
    <x v="3"/>
    <s v="Otros créditos CP"/>
    <n v="11050145"/>
    <s v="BONOS A COLOCAR GS"/>
    <m/>
    <n v="23358808320"/>
    <m/>
    <n v="3087216.29"/>
    <s v="Otros créditos CP"/>
    <s v="Nota 6"/>
    <s v="Activo corriente"/>
  </r>
  <r>
    <x v="3"/>
    <s v="Otros créditos CP"/>
    <n v="11050146"/>
    <s v="PAGOPAR A COBRAR GS"/>
    <m/>
    <n v="7287150"/>
    <m/>
    <n v="1000.34"/>
    <s v="Otros créditos CP"/>
    <s v="Nota 6"/>
    <s v="Activo corriente"/>
  </r>
  <r>
    <x v="3"/>
    <s v="Otros créditos CP"/>
    <n v="11050149"/>
    <s v="PLACE ANALYZER A COBRAR USD"/>
    <m/>
    <n v="187992997"/>
    <m/>
    <n v="25582"/>
    <s v="Otros créditos CP"/>
    <s v="Nota 6"/>
    <s v="Activo corriente"/>
  </r>
  <r>
    <x v="3"/>
    <s v="Otros créditos CP"/>
    <n v="11050150"/>
    <s v="RESTA A COBRAR GS"/>
    <m/>
    <n v="93035756"/>
    <m/>
    <n v="12641.67"/>
    <s v="Otros créditos CP"/>
    <s v="Nota 6"/>
    <s v="Activo corriente"/>
  </r>
  <r>
    <x v="3"/>
    <s v="Otros créditos CP"/>
    <n v="11050151"/>
    <s v="RESTA A COBRAR USD"/>
    <m/>
    <n v="304859620"/>
    <m/>
    <n v="41360"/>
    <s v="Otros créditos CP"/>
    <s v="Nota 6"/>
    <s v="Activo corriente"/>
  </r>
  <r>
    <x v="0"/>
    <n v="0"/>
    <n v="1106"/>
    <s v="ANTICIPOS"/>
    <m/>
    <n v="0"/>
    <n v="15575180591"/>
    <n v="1295616.05"/>
    <n v="0"/>
    <n v="0"/>
    <s v="Activo corriente"/>
  </r>
  <r>
    <x v="0"/>
    <n v="0"/>
    <n v="110601"/>
    <s v="PROVEEDORES LOCALES Y DEL EXTERIOR"/>
    <m/>
    <n v="0"/>
    <n v="15575180591"/>
    <n v="1295616.05"/>
    <n v="0"/>
    <n v="0"/>
    <s v="Activo corriente"/>
  </r>
  <r>
    <x v="3"/>
    <s v="Otros créditos CP"/>
    <n v="11060101"/>
    <s v="ANTICIPOS POR DESPACHOS"/>
    <m/>
    <n v="0"/>
    <m/>
    <n v="0"/>
    <s v="Otros créditos CP"/>
    <s v="Nota 6"/>
    <s v="Activo corriente"/>
  </r>
  <r>
    <x v="3"/>
    <s v="Otros créditos CP"/>
    <n v="11060102"/>
    <s v="ANTICIPOS A PROVEEDORES LOCALES"/>
    <m/>
    <n v="9432756171"/>
    <m/>
    <n v="1295616.05"/>
    <s v="Otros créditos CP"/>
    <s v="Nota 6"/>
    <s v="Activo corriente"/>
  </r>
  <r>
    <x v="3"/>
    <s v="Otros créditos CP"/>
    <n v="11060104"/>
    <s v="ANTICIPOS GIROS AL EXTERIOR"/>
    <m/>
    <n v="6102406420"/>
    <m/>
    <n v="840136.41"/>
    <s v="Otros créditos CP"/>
    <s v="Nota 6"/>
    <s v="Activo corriente"/>
  </r>
  <r>
    <x v="3"/>
    <s v="Otros créditos CP"/>
    <n v="11060106"/>
    <s v="ANTICIPOS G51"/>
    <m/>
    <n v="0"/>
    <m/>
    <n v="0"/>
    <s v="Otros créditos CP"/>
    <s v="Nota 6"/>
    <s v="Activo corriente"/>
  </r>
  <r>
    <x v="3"/>
    <s v="Otros créditos CP"/>
    <n v="11060120"/>
    <s v="COPACO"/>
    <m/>
    <n v="0"/>
    <m/>
    <n v="0"/>
    <s v="Otros créditos CP"/>
    <s v="Nota 6"/>
    <s v="Activo corriente"/>
  </r>
  <r>
    <x v="3"/>
    <s v="Otros créditos CP"/>
    <n v="11060121"/>
    <s v="ANTICIPO HONORARIOS PROFESIONALES"/>
    <m/>
    <n v="40018000"/>
    <m/>
    <n v="5509.4"/>
    <s v="Otros créditos CP"/>
    <s v="Nota 6"/>
    <s v="Activo corriente"/>
  </r>
  <r>
    <x v="0"/>
    <n v="0"/>
    <n v="1107"/>
    <s v="CREDITOS FISCALES"/>
    <m/>
    <n v="0"/>
    <n v="20005639373"/>
    <n v="5635367.6799999997"/>
    <n v="0"/>
    <n v="0"/>
    <s v="Activo corriente"/>
  </r>
  <r>
    <x v="0"/>
    <n v="0"/>
    <n v="110701"/>
    <s v="CREDITOS IMPOSITIVOS"/>
    <m/>
    <n v="0"/>
    <n v="20005639373"/>
    <n v="5635367.6799999997"/>
    <n v="0"/>
    <n v="0"/>
    <s v="Activo corriente"/>
  </r>
  <r>
    <x v="3"/>
    <s v="Otros créditos CP"/>
    <n v="11070101"/>
    <s v="IVA Credito Fiscal"/>
    <m/>
    <n v="15392811155"/>
    <m/>
    <n v="5635367.6799999997"/>
    <s v="Otros créditos CP"/>
    <s v="Nota 6"/>
    <s v="Activo corriente"/>
  </r>
  <r>
    <x v="3"/>
    <s v="Otros créditos CP"/>
    <n v="11070102"/>
    <s v="Creditos Retenciones IVA"/>
    <m/>
    <n v="-124617083"/>
    <m/>
    <n v="-16695.53"/>
    <s v="Otros créditos CP"/>
    <s v="Nota 6"/>
    <s v="Activo corriente"/>
  </r>
  <r>
    <x v="3"/>
    <s v="Otros créditos CP"/>
    <n v="11070103"/>
    <s v="Credito IVA Importaciones"/>
    <m/>
    <n v="721633662"/>
    <m/>
    <n v="98967.84"/>
    <s v="Otros créditos CP"/>
    <s v="Nota 6"/>
    <s v="Activo corriente"/>
  </r>
  <r>
    <x v="3"/>
    <s v="Otros créditos CP"/>
    <n v="11070105"/>
    <s v="ANTICIPO IRE"/>
    <m/>
    <n v="878194350"/>
    <m/>
    <n v="120903.62"/>
    <s v="Otros créditos CP"/>
    <s v="Nota 6"/>
    <s v="Activo corriente"/>
  </r>
  <r>
    <x v="3"/>
    <s v="Otros créditos CP"/>
    <n v="11070106"/>
    <s v="CREDITO RETENCIONES IRE"/>
    <m/>
    <n v="578804853"/>
    <m/>
    <n v="79655.490000000005"/>
    <s v="Otros créditos CP"/>
    <s v="Nota 6"/>
    <s v="Activo corriente"/>
  </r>
  <r>
    <x v="3"/>
    <s v="Otros créditos CP"/>
    <n v="11070107"/>
    <s v="CREDITO RETENCIONES IVA A RECTIFICAR"/>
    <m/>
    <n v="1000"/>
    <m/>
    <n v="0.14000000000000001"/>
    <s v="Otros créditos CP"/>
    <s v="Nota 6"/>
    <s v="Activo corriente"/>
  </r>
  <r>
    <x v="3"/>
    <s v="Otros créditos CP"/>
    <n v="11070110"/>
    <s v="CREDITO IVA A RECTIFICAR"/>
    <m/>
    <n v="100284482"/>
    <m/>
    <n v="13806.46"/>
    <s v="Otros créditos CP"/>
    <s v="Nota 6"/>
    <s v="Activo corriente"/>
  </r>
  <r>
    <x v="3"/>
    <s v="Otros créditos CP"/>
    <n v="11070112"/>
    <s v="CREDITO RETENCION IDU"/>
    <m/>
    <n v="10269577"/>
    <m/>
    <n v="1413.84"/>
    <s v="Otros créditos CP"/>
    <s v="Nota 6"/>
    <s v="Activo corriente"/>
  </r>
  <r>
    <x v="3"/>
    <s v="Otros créditos CP"/>
    <n v="11070113"/>
    <s v="CREDITO RETENCION ITTI S.A.E.C.A."/>
    <m/>
    <n v="2447587939"/>
    <m/>
    <n v="336720.05"/>
    <s v="Otros créditos CP"/>
    <s v="Nota 6"/>
    <s v="Activo corriente"/>
  </r>
  <r>
    <x v="3"/>
    <s v="Otros créditos CP"/>
    <n v="11070114"/>
    <s v="IVA CREDITO FISCAL JF"/>
    <m/>
    <n v="669438"/>
    <m/>
    <n v="91.39"/>
    <s v="Otros créditos CP"/>
    <s v="Nota 6"/>
    <s v="Activo corriente"/>
  </r>
  <r>
    <x v="0"/>
    <n v="0"/>
    <n v="1108"/>
    <s v="CREDITOS AL PERSONAL"/>
    <m/>
    <n v="0"/>
    <n v="220001184"/>
    <n v="30395.41"/>
    <n v="0"/>
    <n v="0"/>
    <s v="Activo corriente"/>
  </r>
  <r>
    <x v="0"/>
    <n v="0"/>
    <n v="110801"/>
    <s v="CREDITOS AL PERSONAL"/>
    <m/>
    <n v="0"/>
    <n v="220001184"/>
    <n v="30395.41"/>
    <n v="0"/>
    <n v="0"/>
    <s v="Activo corriente"/>
  </r>
  <r>
    <x v="3"/>
    <s v="Otros créditos CP"/>
    <n v="11080102"/>
    <s v="ANTICIPOS AL PERSONAL"/>
    <m/>
    <n v="220001184"/>
    <m/>
    <n v="30395.41"/>
    <s v="Otros créditos CP"/>
    <s v="Nota 6"/>
    <s v="Activo corriente"/>
  </r>
  <r>
    <x v="0"/>
    <n v="0"/>
    <n v="1110"/>
    <s v="INVENTARIO"/>
    <m/>
    <n v="0"/>
    <n v="73135911857"/>
    <n v="2848235.23"/>
    <n v="0"/>
    <n v="0"/>
    <s v="Activo corriente"/>
  </r>
  <r>
    <x v="0"/>
    <n v="0"/>
    <n v="111001"/>
    <s v="BIENES DE CAMBIO"/>
    <m/>
    <n v="0"/>
    <n v="73135911857"/>
    <n v="2848235.23"/>
    <n v="0"/>
    <n v="0"/>
    <s v="Activo corriente"/>
  </r>
  <r>
    <x v="6"/>
    <s v="Inventarios"/>
    <n v="11100101"/>
    <s v="MERCADERIAS PRODUCTOS TERMINADOS"/>
    <m/>
    <n v="23892570580"/>
    <m/>
    <n v="2848235.23"/>
    <s v="Inventarios"/>
    <s v="Nota 7"/>
    <s v="Activo corriente"/>
  </r>
  <r>
    <x v="6"/>
    <s v="Inventarios"/>
    <n v="11100102"/>
    <s v="PRODUCTOS EN BODEGA EXTERIOR"/>
    <m/>
    <n v="111627418"/>
    <m/>
    <n v="15368.08"/>
    <s v="Inventarios"/>
    <s v="Nota 7"/>
    <s v="Activo corriente"/>
  </r>
  <r>
    <x v="6"/>
    <s v="Inventarios"/>
    <n v="11100103"/>
    <s v="IMPORTACIONES EN TRANSITO"/>
    <m/>
    <n v="2121362512"/>
    <m/>
    <n v="294374.96000000002"/>
    <s v="Inventarios"/>
    <s v="Nota 7"/>
    <s v="Activo corriente"/>
  </r>
  <r>
    <x v="6"/>
    <s v="Inventarios"/>
    <n v="11100110"/>
    <s v="ACTIVO FIJO PARA VENTA"/>
    <m/>
    <n v="0"/>
    <m/>
    <n v="0"/>
    <s v="Inventarios"/>
    <s v="Nota 7"/>
    <s v="Activo corriente"/>
  </r>
  <r>
    <x v="6"/>
    <s v="Inventarios"/>
    <n v="11100111"/>
    <s v="MERCADERIA IDA3"/>
    <m/>
    <n v="21641514040"/>
    <m/>
    <n v="2968997.27"/>
    <s v="Inventarios"/>
    <s v="Nota 7"/>
    <s v="Activo corriente"/>
  </r>
  <r>
    <x v="6"/>
    <s v="Inventarios"/>
    <n v="11100199"/>
    <s v="MERCADERIAS - LICENCIAS Y SOFTWARE"/>
    <m/>
    <n v="25368837307"/>
    <m/>
    <n v="3492524.58"/>
    <s v="Inventarios"/>
    <s v="Nota 7"/>
    <s v="Activo corriente"/>
  </r>
  <r>
    <x v="0"/>
    <n v="0"/>
    <n v="1111"/>
    <s v="ACTIVOS A DEVENGAR"/>
    <m/>
    <n v="0"/>
    <n v="75192314945"/>
    <n v="8714.1"/>
    <n v="0"/>
    <n v="0"/>
    <s v="Activo corriente"/>
  </r>
  <r>
    <x v="0"/>
    <n v="0"/>
    <n v="111101"/>
    <s v="CARGOS DIFERIDOS"/>
    <m/>
    <n v="0"/>
    <n v="75192314945"/>
    <n v="8714.1"/>
    <n v="0"/>
    <n v="0"/>
    <s v="Activo corriente"/>
  </r>
  <r>
    <x v="3"/>
    <s v="Otros créditos CP"/>
    <n v="11110101"/>
    <s v="SEGUROS A VENCER"/>
    <m/>
    <n v="63257417"/>
    <m/>
    <n v="8714.1"/>
    <s v="Otros créditos CP"/>
    <s v="Nota 6"/>
    <s v="Activo corriente"/>
  </r>
  <r>
    <x v="5"/>
    <s v="Activos intangibles"/>
    <n v="11110105"/>
    <s v="LICENCIAS Y SOFTWARE"/>
    <m/>
    <n v="24532539"/>
    <m/>
    <n v="3371.44"/>
    <s v="Activos intangibles"/>
    <s v="Nota 11"/>
    <s v="Activo corriente"/>
  </r>
  <r>
    <x v="3"/>
    <s v="Otros créditos CP"/>
    <n v="11110109"/>
    <s v="GASTOS PAGADOS POR ADELANTADO"/>
    <m/>
    <n v="75104524989"/>
    <m/>
    <n v="10292911.939999999"/>
    <s v="Otros créditos CP"/>
    <s v="Nota 6"/>
    <s v="Activo corriente"/>
  </r>
  <r>
    <x v="0"/>
    <n v="0"/>
    <n v="12"/>
    <s v="ACTIVO NO CORRIENTE"/>
    <m/>
    <n v="0"/>
    <n v="439347866765"/>
    <n v="691118.3"/>
    <n v="0"/>
    <n v="0"/>
    <s v="Activo corriente"/>
  </r>
  <r>
    <x v="0"/>
    <n v="0"/>
    <n v="1201"/>
    <s v="ACTIVOS A LARGO PLAZO"/>
    <m/>
    <n v="0"/>
    <n v="206969588202"/>
    <n v="691118.3"/>
    <n v="0"/>
    <n v="0"/>
    <s v="Activo corriente"/>
  </r>
  <r>
    <x v="0"/>
    <n v="0"/>
    <n v="120101"/>
    <s v="INVERSIONES LARGO PLAZO"/>
    <m/>
    <n v="0"/>
    <n v="170607136726"/>
    <n v="691118.3"/>
    <n v="0"/>
    <n v="0"/>
    <s v="Activo corriente"/>
  </r>
  <r>
    <x v="7"/>
    <s v="Inversiones en asociadas"/>
    <n v="12010102"/>
    <s v="ACCIONES RED DIGITAL S.A"/>
    <m/>
    <n v="5020000000"/>
    <m/>
    <n v="691118.3"/>
    <s v="Inversiones en asociadas"/>
    <s v="Nota 8"/>
    <s v="Activo corriente"/>
  </r>
  <r>
    <x v="7"/>
    <s v="Inversiones en asociadas"/>
    <n v="12010105"/>
    <s v="APORTE IRREVOCABLE RED DIGITAL S.A"/>
    <m/>
    <n v="0"/>
    <m/>
    <n v="0"/>
    <s v="Inversiones en asociadas"/>
    <s v="Nota 8"/>
    <s v="Activo corriente"/>
  </r>
  <r>
    <x v="7"/>
    <s v="Inversiones en asociadas"/>
    <n v="12010108"/>
    <s v="ACCIONES UENO HOLDING"/>
    <m/>
    <n v="28340000000"/>
    <m/>
    <n v="3901651.94"/>
    <s v="Inversiones en asociadas"/>
    <s v="Nota 8"/>
    <s v="Activo corriente"/>
  </r>
  <r>
    <x v="7"/>
    <s v="Inversiones en asociadas"/>
    <n v="12010109"/>
    <s v="PRIMA ACCIONES UENO HOLDING"/>
    <m/>
    <n v="23558427666"/>
    <m/>
    <n v="3243358.68"/>
    <s v="Inversiones en asociadas"/>
    <s v="Nota 8"/>
    <s v="Activo corriente"/>
  </r>
  <r>
    <x v="7"/>
    <s v="Inversiones en asociadas"/>
    <n v="12010110"/>
    <s v="ACCIONES IDL"/>
    <m/>
    <n v="6450000000"/>
    <m/>
    <n v="887990.65"/>
    <s v="Inversiones en asociadas"/>
    <s v="Nota 8"/>
    <s v="Activo corriente"/>
  </r>
  <r>
    <x v="7"/>
    <s v="Inversiones en asociadas"/>
    <n v="12010112"/>
    <s v="APORTE IRREVOCABLE IDL"/>
    <m/>
    <n v="2071019837"/>
    <m/>
    <n v="285123.45"/>
    <s v="Inversiones en asociadas"/>
    <s v="Nota 8"/>
    <s v="Activo corriente"/>
  </r>
  <r>
    <x v="7"/>
    <s v="Inversiones en asociadas"/>
    <n v="12010113"/>
    <s v="ACCIONES IOIO"/>
    <m/>
    <n v="33400000000"/>
    <m/>
    <n v="4598277.16"/>
    <s v="Inversiones en asociadas"/>
    <s v="Nota 8"/>
    <s v="Activo corriente"/>
  </r>
  <r>
    <x v="7"/>
    <s v="Inversiones en asociadas"/>
    <n v="12010114"/>
    <s v="PRIMA ACCIONES IOIO"/>
    <m/>
    <n v="10600000000"/>
    <m/>
    <n v="1459333.47"/>
    <s v="Inversiones en asociadas"/>
    <s v="Nota 8"/>
    <s v="Activo corriente"/>
  </r>
  <r>
    <x v="7"/>
    <s v="Inversiones en asociadas"/>
    <n v="12010115"/>
    <s v="ACCIONES VINANZAS"/>
    <m/>
    <n v="7000000000"/>
    <m/>
    <n v="963710.78"/>
    <s v="Inversiones en asociadas"/>
    <s v="Nota 8"/>
    <s v="Activo corriente"/>
  </r>
  <r>
    <x v="7"/>
    <s v="Inversiones en asociadas"/>
    <n v="12010116"/>
    <s v="ACCIONES MOWI"/>
    <m/>
    <n v="7999000000"/>
    <m/>
    <n v="1101246.08"/>
    <s v="Inversiones en asociadas"/>
    <s v="Nota 8"/>
    <s v="Activo corriente"/>
  </r>
  <r>
    <x v="7"/>
    <s v="Inversiones en asociadas"/>
    <n v="12010117"/>
    <s v="ACCIONES REDIPRO"/>
    <m/>
    <n v="8529000000"/>
    <m/>
    <n v="1174212.75"/>
    <s v="Inversiones en asociadas"/>
    <s v="Nota 8"/>
    <s v="Activo corriente"/>
  </r>
  <r>
    <x v="7"/>
    <s v="Inversiones en asociadas"/>
    <n v="12010121"/>
    <s v="ACCIONES PLACE ANALYZER"/>
    <m/>
    <n v="4359954000"/>
    <m/>
    <n v="600247.81000000006"/>
    <s v="Inversiones en asociadas"/>
    <s v="Nota 8"/>
    <s v="Activo corriente"/>
  </r>
  <r>
    <x v="7"/>
    <s v="Inversiones en asociadas"/>
    <n v="12010122"/>
    <s v="APORTE IRREVOCABLE UENO HOLDING"/>
    <m/>
    <n v="0"/>
    <m/>
    <n v="0"/>
    <s v="Inversiones en asociadas"/>
    <s v="Nota 8"/>
    <s v="Activo corriente"/>
  </r>
  <r>
    <x v="7"/>
    <s v="Inversiones en asociadas"/>
    <n v="12010123"/>
    <s v="CUOTA SOCIAL OFFICE DESIGN"/>
    <m/>
    <n v="990000000"/>
    <m/>
    <n v="136296.24"/>
    <s v="Inversiones en asociadas"/>
    <s v="Nota 8"/>
    <s v="Activo corriente"/>
  </r>
  <r>
    <x v="7"/>
    <s v="Inversiones en asociadas"/>
    <n v="12010124"/>
    <s v="APORTE IRREVOCABLE OFFICE DESIGN"/>
    <m/>
    <n v="693000000"/>
    <m/>
    <n v="95407.37"/>
    <s v="Inversiones en asociadas"/>
    <s v="Nota 8"/>
    <s v="Activo corriente"/>
  </r>
  <r>
    <x v="7"/>
    <s v="Inversiones en asociadas"/>
    <n v="12010125"/>
    <s v="ACCIONES RED UTS S.A."/>
    <m/>
    <n v="1916000000"/>
    <m/>
    <n v="263781.40999999997"/>
    <s v="Inversiones en asociadas"/>
    <s v="Nota 8"/>
    <s v="Activo corriente"/>
  </r>
  <r>
    <x v="7"/>
    <s v="Inversiones en asociadas"/>
    <n v="12010126"/>
    <s v="PRIMA ACCIONES RED DIGITAL S.A."/>
    <m/>
    <n v="0"/>
    <m/>
    <n v="0"/>
    <s v="Inversiones en asociadas"/>
    <s v="Nota 8"/>
    <s v="Activo corriente"/>
  </r>
  <r>
    <x v="7"/>
    <s v="Inversiones en asociadas"/>
    <n v="12010127"/>
    <s v="ACCIONES GRUPO M S.A."/>
    <m/>
    <n v="10951760741"/>
    <m/>
    <n v="1507761.42"/>
    <s v="Inversiones en asociadas"/>
    <s v="Nota 8"/>
    <s v="Activo corriente"/>
  </r>
  <r>
    <x v="7"/>
    <s v="Inversiones en asociadas"/>
    <n v="12010128"/>
    <s v="ACCIONES GRUPO HENDY S.A."/>
    <m/>
    <n v="7236115877"/>
    <m/>
    <n v="996217.56"/>
    <s v="Inversiones en asociadas"/>
    <s v="Nota 8"/>
    <s v="Activo corriente"/>
  </r>
  <r>
    <x v="7"/>
    <s v="Inversiones en asociadas"/>
    <n v="12010129"/>
    <s v="ACCIONES CLICK S.A."/>
    <m/>
    <n v="7353240000"/>
    <m/>
    <n v="1012342.38"/>
    <s v="Inversiones en asociadas"/>
    <s v="Nota 8"/>
    <s v="Activo corriente"/>
  </r>
  <r>
    <x v="7"/>
    <s v="Inversiones en asociadas"/>
    <n v="12010130"/>
    <s v="APORTE IRREVOCABLE CLICK S.A."/>
    <m/>
    <n v="4139618605"/>
    <m/>
    <n v="569913.57999999996"/>
    <s v="Inversiones en asociadas"/>
    <s v="Nota 8"/>
    <s v="Activo corriente"/>
  </r>
  <r>
    <x v="0"/>
    <n v="0"/>
    <n v="120102"/>
    <s v="DEUDORES VARIOS A LARGO PLAZO"/>
    <m/>
    <n v="0"/>
    <n v="352998719"/>
    <n v="48596.45"/>
    <n v="0"/>
    <n v="0"/>
    <s v="Activo corriente"/>
  </r>
  <r>
    <x v="3"/>
    <s v="Otros créditos  Lp"/>
    <n v="12010202"/>
    <s v="GARANTIA DE ALQUILER"/>
    <m/>
    <n v="352998719"/>
    <m/>
    <n v="48596.45"/>
    <s v="Otros créditos  Lp"/>
    <s v="Nota 6"/>
    <s v="Activo corriente"/>
  </r>
  <r>
    <x v="0"/>
    <n v="0"/>
    <n v="120103"/>
    <s v="CUENTAS POR COBRAR  LARGO PLAZO"/>
    <m/>
    <n v="0"/>
    <n v="36009452757"/>
    <n v="2437078.08"/>
    <n v="0"/>
    <n v="0"/>
    <s v="Activo corriente"/>
  </r>
  <r>
    <x v="4"/>
    <s v="Cuentas por cobrar comerciales LP"/>
    <n v="12010301"/>
    <s v="CUENTAS A FACTURAR CONTRATOS VIGENTES LP (A)"/>
    <m/>
    <n v="17743654643"/>
    <m/>
    <n v="2437078.08"/>
    <s v="Cuentas por cobrar comerciales LP"/>
    <s v="Nota 5"/>
    <s v="Activo corriente"/>
  </r>
  <r>
    <x v="4"/>
    <s v="Cuentas por cobrar comerciales LP"/>
    <n v="12010303"/>
    <s v="CUOTAS CONTRATOS CEDIDOS GS"/>
    <m/>
    <n v="14036408148"/>
    <m/>
    <n v="2547279.2000000002"/>
    <s v="Cuentas por cobrar comerciales LP"/>
    <s v="Nota 5"/>
    <s v="Activo corriente"/>
  </r>
  <r>
    <x v="4"/>
    <s v="Cuentas por cobrar comerciales LP"/>
    <n v="12010304"/>
    <s v="CUOTAS CONTRATOS CEDIDOS USD"/>
    <m/>
    <n v="4229389966"/>
    <m/>
    <n v="1778472.51"/>
    <s v="Cuentas por cobrar comerciales LP"/>
    <s v="Nota 5"/>
    <s v="Activo corriente"/>
  </r>
  <r>
    <x v="0"/>
    <n v="0"/>
    <n v="1202"/>
    <s v="BIENES DE USO"/>
    <m/>
    <n v="0"/>
    <n v="232378278563"/>
    <n v="6820.56"/>
    <n v="0"/>
    <n v="0"/>
    <s v="Activo corriente"/>
  </r>
  <r>
    <x v="0"/>
    <n v="0"/>
    <n v="120201"/>
    <s v="PROPIEDAD PLANTA Y EQUIPO"/>
    <m/>
    <n v="0"/>
    <n v="28523357257"/>
    <n v="6820.56"/>
    <n v="0"/>
    <n v="0"/>
    <s v="Activo corriente"/>
  </r>
  <r>
    <x v="8"/>
    <s v="Propiedades, planta y equipo/Bienes de uso, neto"/>
    <n v="12020101"/>
    <s v="Herramientas"/>
    <m/>
    <n v="49542192"/>
    <m/>
    <n v="6820.56"/>
    <s v="Propiedades, planta y equipo/Bienes de uso, neto"/>
    <s v="Nota 9"/>
    <s v="Activo corriente"/>
  </r>
  <r>
    <x v="8"/>
    <s v="Propiedades, planta y equipo/Bienes de uso, neto"/>
    <n v="12020102"/>
    <s v="Muebles Y Equipos"/>
    <m/>
    <n v="6469302677"/>
    <m/>
    <n v="890648.11"/>
    <s v="Propiedades, planta y equipo/Bienes de uso, neto"/>
    <s v="Nota 9"/>
    <s v="Activo corriente"/>
  </r>
  <r>
    <x v="8"/>
    <s v="Propiedades, planta y equipo/Bienes de uso, neto"/>
    <n v="12020103"/>
    <s v="Equipo Arrendados"/>
    <m/>
    <n v="0"/>
    <m/>
    <n v="0"/>
    <s v="Propiedades, planta y equipo/Bienes de uso, neto"/>
    <s v="Nota 9"/>
    <s v="Activo corriente"/>
  </r>
  <r>
    <x v="8"/>
    <s v="Propiedades, planta y equipo/Bienes de uso, neto"/>
    <n v="12020104"/>
    <s v="Vehiculos"/>
    <m/>
    <n v="714142654"/>
    <m/>
    <n v="98318.14"/>
    <s v="Propiedades, planta y equipo/Bienes de uso, neto"/>
    <s v="Nota 9"/>
    <s v="Activo corriente"/>
  </r>
  <r>
    <x v="8"/>
    <s v="Propiedades, planta y equipo/Bienes de uso, neto"/>
    <n v="12020105"/>
    <s v="Instalaciones"/>
    <m/>
    <n v="54667524"/>
    <m/>
    <n v="7490.36"/>
    <s v="Propiedades, planta y equipo/Bienes de uso, neto"/>
    <s v="Nota 9"/>
    <s v="Activo corriente"/>
  </r>
  <r>
    <x v="8"/>
    <s v="Propiedades, planta y equipo/Bienes de uso, neto"/>
    <n v="12020108"/>
    <s v="Mejoras En Edificio Alquilado"/>
    <m/>
    <n v="14703727304"/>
    <m/>
    <n v="2024305.79"/>
    <s v="Propiedades, planta y equipo/Bienes de uso, neto"/>
    <s v="Nota 9"/>
    <s v="Activo corriente"/>
  </r>
  <r>
    <x v="8"/>
    <s v="Propiedades, planta y equipo/Bienes de uso, neto"/>
    <n v="12020109"/>
    <s v="Equipos De Informatica"/>
    <m/>
    <n v="11578528065"/>
    <m/>
    <n v="1591739.98"/>
    <s v="Propiedades, planta y equipo/Bienes de uso, neto"/>
    <s v="Nota 9"/>
    <s v="Activo corriente"/>
  </r>
  <r>
    <x v="8"/>
    <s v="Propiedades, planta y equipo/Bienes de uso, neto"/>
    <n v="12020111"/>
    <s v="Muebles y Utiles"/>
    <m/>
    <n v="0"/>
    <m/>
    <n v="0"/>
    <s v="Propiedades, planta y equipo/Bienes de uso, neto"/>
    <s v="Nota 9"/>
    <s v="Activo corriente"/>
  </r>
  <r>
    <x v="8"/>
    <s v="Propiedades, planta y equipo/Bienes de uso, neto"/>
    <n v="12020112"/>
    <s v="Equipos de Comunicacion"/>
    <m/>
    <n v="5711101"/>
    <m/>
    <n v="786.26"/>
    <s v="Propiedades, planta y equipo/Bienes de uso, neto"/>
    <s v="Nota 9"/>
    <s v="Activo corriente"/>
  </r>
  <r>
    <x v="8"/>
    <s v="Propiedades, planta y equipo/Bienes de uso, neto"/>
    <n v="12020113"/>
    <s v="Equipos de Oficina"/>
    <m/>
    <n v="4437818"/>
    <m/>
    <n v="609.37"/>
    <s v="Propiedades, planta y equipo/Bienes de uso, neto"/>
    <s v="Nota 9"/>
    <s v="Activo corriente"/>
  </r>
  <r>
    <x v="8"/>
    <s v="Propiedades, planta y equipo/Bienes de uso, neto"/>
    <n v="12020114"/>
    <s v="Mobiliario - Edificio"/>
    <m/>
    <n v="0"/>
    <m/>
    <n v="0"/>
    <s v="Propiedades, planta y equipo/Bienes de uso, neto"/>
    <s v="Nota 9"/>
    <s v="Activo no corriente"/>
  </r>
  <r>
    <x v="8"/>
    <s v="Propiedades, planta y equipo/Bienes de uso, neto"/>
    <n v="12020115"/>
    <s v="Equipos e Instalacion - Edificio"/>
    <m/>
    <n v="0"/>
    <m/>
    <n v="0"/>
    <s v="Propiedades, planta y equipo/Bienes de uso, neto"/>
    <s v="Nota 9"/>
    <s v="Activo corriente"/>
  </r>
  <r>
    <x v="8"/>
    <s v="Propiedades, planta y equipo/Bienes de uso, neto"/>
    <n v="12020116"/>
    <s v="Mejoras -Instalaciones"/>
    <m/>
    <n v="22624042"/>
    <m/>
    <n v="3105.45"/>
    <s v="Propiedades, planta y equipo/Bienes de uso, neto"/>
    <s v="Nota 9"/>
    <s v="Activo corriente"/>
  </r>
  <r>
    <x v="8"/>
    <s v="Propiedades, planta y equipo/Bienes de uso, neto"/>
    <n v="12020118"/>
    <s v="TERRENO"/>
    <m/>
    <n v="2595291875"/>
    <m/>
    <n v="357077.63"/>
    <s v="Propiedades, planta y equipo/Bienes de uso, neto"/>
    <s v="Nota 9"/>
    <s v="Activo corriente"/>
  </r>
  <r>
    <x v="8"/>
    <s v="Propiedades, planta y equipo/Bienes de uso, neto"/>
    <n v="12020199"/>
    <s v="DEPRECIACION ACUMULADA"/>
    <m/>
    <n v="-7674617995"/>
    <m/>
    <n v="-1056473.03"/>
    <s v="Propiedades, planta y equipo/Bienes de uso, neto"/>
    <s v="Nota 9"/>
    <s v="Activo corriente"/>
  </r>
  <r>
    <x v="0"/>
    <n v="0"/>
    <n v="120202"/>
    <s v="EQUIPOS EN LEASING"/>
    <m/>
    <n v="0"/>
    <n v="2647352297"/>
    <n v="2483632.71"/>
    <n v="0"/>
    <n v="0"/>
    <s v="Activo corriente"/>
  </r>
  <r>
    <x v="8"/>
    <s v="Propiedades, planta y equipo/Bienes de uso, neto"/>
    <n v="12020201"/>
    <s v="Equipos En Leasing"/>
    <m/>
    <n v="18044229573"/>
    <m/>
    <n v="2483632.71"/>
    <s v="Propiedades, planta y equipo/Bienes de uso, neto"/>
    <s v="Nota 9"/>
    <s v="Activo corriente"/>
  </r>
  <r>
    <x v="8"/>
    <s v="Propiedades, planta y equipo/Bienes de uso, neto"/>
    <n v="12020299"/>
    <s v="DEPRECIACION ACUMULADA LEASING"/>
    <m/>
    <n v="-15396877276"/>
    <m/>
    <n v="-2118007.2200000002"/>
    <s v="Propiedades, planta y equipo/Bienes de uso, neto"/>
    <s v="Nota 9"/>
    <s v="Activo corriente"/>
  </r>
  <r>
    <x v="0"/>
    <n v="0"/>
    <n v="120203"/>
    <s v="INTANGIBLES"/>
    <m/>
    <n v="0"/>
    <n v="236125576615"/>
    <n v="5869877.1299999999"/>
    <n v="0"/>
    <n v="0"/>
    <s v="Activo corriente"/>
  </r>
  <r>
    <x v="5"/>
    <s v="Activos intangibles"/>
    <n v="12020302"/>
    <s v="LICENCIAS Y SOFTWARE"/>
    <m/>
    <n v="42638532326"/>
    <m/>
    <n v="5869877.1299999999"/>
    <s v="Activos intangibles"/>
    <s v="Nota 11"/>
    <s v="Activo corriente"/>
  </r>
  <r>
    <x v="5"/>
    <s v="Activos intangibles"/>
    <n v="12020303"/>
    <s v="AMORTIZACION LICENCIAS Y SOFTW."/>
    <m/>
    <n v="0"/>
    <m/>
    <n v="0"/>
    <s v="Activos intangibles"/>
    <s v="Nota 11"/>
    <s v="Pasivo corriente"/>
  </r>
  <r>
    <x v="5"/>
    <s v="Activos intangibles"/>
    <n v="12020304"/>
    <s v="INVERSION PARA NUEVOS DESARROLLOS"/>
    <m/>
    <n v="2003186834"/>
    <m/>
    <n v="275784.68"/>
    <s v="Activos intangibles"/>
    <s v="Nota 11"/>
    <s v="Activo corriente"/>
  </r>
  <r>
    <x v="5"/>
    <s v="Activos intangibles"/>
    <n v="12020305"/>
    <s v="Honorarios"/>
    <m/>
    <n v="7959770"/>
    <m/>
    <n v="1090.9100000000001"/>
    <s v="Activos intangibles"/>
    <s v="Nota 11"/>
    <s v="Activo corriente"/>
  </r>
  <r>
    <x v="5"/>
    <s v="Activos intangibles"/>
    <n v="12020308"/>
    <s v="CLUSTER DE ANALISIS"/>
    <m/>
    <n v="4642045874"/>
    <m/>
    <n v="639025.31000000006"/>
    <s v="Activos intangibles"/>
    <s v="Nota 11"/>
    <s v="Activo corriente"/>
  </r>
  <r>
    <x v="5"/>
    <s v="Activos intangibles"/>
    <n v="12020309"/>
    <s v="CLUSTER DE QA"/>
    <m/>
    <n v="3178629931"/>
    <m/>
    <n v="437078.44"/>
    <s v="Activos intangibles"/>
    <s v="Nota 11"/>
    <s v="Activo corriente"/>
  </r>
  <r>
    <x v="5"/>
    <s v="Activos intangibles"/>
    <n v="12020310"/>
    <s v="FINERA"/>
    <m/>
    <n v="2688061557"/>
    <m/>
    <n v="369977.86"/>
    <s v="Activos intangibles"/>
    <s v="Nota 11"/>
    <s v="Activo corriente"/>
  </r>
  <r>
    <x v="5"/>
    <s v="Activos intangibles"/>
    <n v="12020311"/>
    <s v="INFRAESTRUCTURA"/>
    <m/>
    <n v="5065886568"/>
    <m/>
    <n v="696086.15"/>
    <s v="Activos intangibles"/>
    <s v="Nota 11"/>
    <s v="Activo corriente"/>
  </r>
  <r>
    <x v="5"/>
    <s v="Activos intangibles"/>
    <n v="12020312"/>
    <s v="IOIO - MI NEGOCIO"/>
    <m/>
    <n v="263503633"/>
    <m/>
    <n v="36277.33"/>
    <s v="Activos intangibles"/>
    <s v="Nota 11"/>
    <s v="Activo corriente"/>
  </r>
  <r>
    <x v="5"/>
    <s v="Activos intangibles"/>
    <n v="12020313"/>
    <s v="MI NEGOCIO"/>
    <m/>
    <n v="2281598628"/>
    <m/>
    <n v="313605.65999999997"/>
    <s v="Activos intangibles"/>
    <s v="Nota 11"/>
    <s v="Activo corriente"/>
  </r>
  <r>
    <x v="5"/>
    <s v="Activos intangibles"/>
    <n v="12020314"/>
    <s v="OPERACIONES TI"/>
    <m/>
    <n v="1858313268"/>
    <m/>
    <n v="255538.97"/>
    <s v="Activos intangibles"/>
    <s v="Nota 11"/>
    <s v="Activo corriente"/>
  </r>
  <r>
    <x v="5"/>
    <s v="Activos intangibles"/>
    <n v="12020315"/>
    <s v="PROYECTO CAJEROS"/>
    <m/>
    <n v="86500000"/>
    <m/>
    <n v="11908.71"/>
    <s v="Activos intangibles"/>
    <s v="Nota 11"/>
    <s v="Activo corriente"/>
  </r>
  <r>
    <x v="5"/>
    <s v="Activos intangibles"/>
    <n v="12020316"/>
    <s v="PROYECTO FRONT"/>
    <m/>
    <n v="634038889"/>
    <m/>
    <n v="87290.02"/>
    <s v="Activos intangibles"/>
    <s v="Nota 11"/>
    <s v="Activo corriente"/>
  </r>
  <r>
    <x v="5"/>
    <s v="Activos intangibles"/>
    <n v="12020317"/>
    <s v="PROYECTO DE SEGUIMIENTO"/>
    <m/>
    <n v="189583333"/>
    <m/>
    <n v="26100.5"/>
    <s v="Activos intangibles"/>
    <s v="Nota 11"/>
    <s v="Activo corriente"/>
  </r>
  <r>
    <x v="5"/>
    <s v="Activos intangibles"/>
    <n v="12020318"/>
    <s v="PROYECTO FINANCIERA DIGITAL MASTERCARD"/>
    <m/>
    <n v="8616463531"/>
    <m/>
    <n v="1186254.1200000001"/>
    <s v="Activos intangibles"/>
    <s v="Nota 11"/>
    <s v="Pasivo corriente"/>
  </r>
  <r>
    <x v="5"/>
    <s v="Activos intangibles"/>
    <n v="12020319"/>
    <s v="PROYECT FINANC DIGITAL TEMENOS CORE"/>
    <m/>
    <n v="1170780556"/>
    <m/>
    <n v="161184.84"/>
    <s v="Activos intangibles"/>
    <s v="Nota 11"/>
    <s v="Activo corriente"/>
  </r>
  <r>
    <x v="5"/>
    <s v="Activos intangibles"/>
    <n v="12020320"/>
    <s v="PROYECT FINANC DIGITAL TEMENOS INTEGRAC"/>
    <m/>
    <n v="7388642597"/>
    <m/>
    <n v="1017216.36"/>
    <s v="Activos intangibles"/>
    <s v="Nota 11"/>
    <s v="Activo corriente"/>
  </r>
  <r>
    <x v="5"/>
    <s v="Activos intangibles"/>
    <n v="12020321"/>
    <s v="PROYECTO IMPLEMENTACION INTERFISA"/>
    <m/>
    <n v="1987004381"/>
    <m/>
    <n v="273518.39"/>
    <s v="Activos intangibles"/>
    <s v="Nota 11"/>
    <s v="Activo corriente"/>
  </r>
  <r>
    <x v="5"/>
    <s v="Activos intangibles"/>
    <n v="12020322"/>
    <s v="PROYECTO PRESTO WORKFLOW"/>
    <m/>
    <n v="105791833"/>
    <m/>
    <n v="14564.68"/>
    <s v="Activos intangibles"/>
    <s v="Nota 11"/>
    <s v="Activo corriente"/>
  </r>
  <r>
    <x v="5"/>
    <s v="Activos intangibles"/>
    <n v="12020323"/>
    <s v="PROYECTO NORMATIVO"/>
    <m/>
    <n v="299233055"/>
    <m/>
    <n v="41196.300000000003"/>
    <s v="Activos intangibles"/>
    <s v="Nota 11"/>
    <s v="Activo corriente"/>
  </r>
  <r>
    <x v="5"/>
    <s v="Activos intangibles"/>
    <n v="12020324"/>
    <s v="PROYECTO SIPAP Y MEJORAS ITGF"/>
    <m/>
    <n v="3715774064"/>
    <m/>
    <n v="511302.35"/>
    <s v="Activos intangibles"/>
    <s v="Nota 11"/>
    <s v="Activo corriente"/>
  </r>
  <r>
    <x v="5"/>
    <s v="Activos intangibles"/>
    <n v="12020325"/>
    <s v="PROYECTO SGR, SIR Y PDN"/>
    <m/>
    <n v="716285611"/>
    <m/>
    <n v="98613.17"/>
    <s v="Activos intangibles"/>
    <s v="Nota 11"/>
    <s v="Activo corriente"/>
  </r>
  <r>
    <x v="5"/>
    <s v="Activos intangibles"/>
    <n v="12020326"/>
    <s v="PROYECTO SIPAP 24/7"/>
    <m/>
    <n v="2515725000"/>
    <m/>
    <n v="345879.25"/>
    <s v="Activos intangibles"/>
    <s v="Nota 11"/>
    <s v="Activo corriente"/>
  </r>
  <r>
    <x v="5"/>
    <s v="Activos intangibles"/>
    <n v="12020327"/>
    <s v="PROYECTO UENO BI"/>
    <m/>
    <n v="241863584"/>
    <m/>
    <n v="33298.080000000002"/>
    <s v="Activos intangibles"/>
    <s v="Nota 11"/>
    <s v="Activo corriente"/>
  </r>
  <r>
    <x v="5"/>
    <s v="Activos intangibles"/>
    <n v="12020328"/>
    <s v="PROYECTO UENO CORE"/>
    <m/>
    <n v="1774091642"/>
    <m/>
    <n v="244129.64"/>
    <s v="Activos intangibles"/>
    <s v="Nota 11"/>
    <s v="Activo corriente"/>
  </r>
  <r>
    <x v="5"/>
    <s v="Activos intangibles"/>
    <n v="12020329"/>
    <s v="PROYECTO UENO INTEGRACION"/>
    <m/>
    <n v="1066542444"/>
    <m/>
    <n v="146834.06"/>
    <s v="Activos intangibles"/>
    <s v="Nota 11"/>
    <s v="Activo corriente"/>
  </r>
  <r>
    <x v="5"/>
    <s v="Activos intangibles"/>
    <n v="12020330"/>
    <s v="PROYECTOS"/>
    <m/>
    <n v="831566667"/>
    <m/>
    <n v="114207.79"/>
    <s v="Activos intangibles"/>
    <s v="Nota 11"/>
    <s v="Activo corriente"/>
  </r>
  <r>
    <x v="5"/>
    <s v="Activos intangibles"/>
    <n v="12020331"/>
    <s v="PROYECTO STAFF"/>
    <m/>
    <n v="1216333333"/>
    <m/>
    <n v="167186.57999999999"/>
    <s v="Activos intangibles"/>
    <s v="Nota 11"/>
    <s v="Activo corriente"/>
  </r>
  <r>
    <x v="5"/>
    <s v="Activos intangibles"/>
    <n v="12020332"/>
    <s v="PROYECTO WEPA"/>
    <m/>
    <n v="2505592600"/>
    <m/>
    <n v="344359.91"/>
    <s v="Activos intangibles"/>
    <s v="Nota 11"/>
    <s v="Activo corriente"/>
  </r>
  <r>
    <x v="5"/>
    <s v="Activos intangibles"/>
    <n v="12020333"/>
    <s v="SEGURIDAD LOGICA"/>
    <m/>
    <n v="520394800"/>
    <m/>
    <n v="71420.09"/>
    <s v="Activos intangibles"/>
    <s v="Nota 11"/>
    <s v="Activo corriente"/>
  </r>
  <r>
    <x v="5"/>
    <s v="Activos intangibles"/>
    <n v="12020334"/>
    <s v="PROYECTOS TEDS"/>
    <m/>
    <n v="18066520255"/>
    <m/>
    <n v="2483324.2799999998"/>
    <s v="Activos intangibles"/>
    <s v="Nota 11"/>
    <s v="Activo corriente"/>
  </r>
  <r>
    <x v="5"/>
    <s v="Activos intangibles"/>
    <n v="12020335"/>
    <s v="PROYECTO MOBILE"/>
    <m/>
    <n v="545456668"/>
    <m/>
    <n v="75094.64"/>
    <s v="Activos intangibles"/>
    <s v="Nota 11"/>
    <s v="Activo corriente"/>
  </r>
  <r>
    <x v="5"/>
    <s v="Activos intangibles"/>
    <n v="12020336"/>
    <s v="PROYECTO SUPER APP"/>
    <m/>
    <n v="15552312974"/>
    <m/>
    <n v="2141133.1"/>
    <s v="Activos intangibles"/>
    <s v="Nota 11"/>
    <s v="Activo corriente"/>
  </r>
  <r>
    <x v="5"/>
    <s v="Activos intangibles"/>
    <n v="12020337"/>
    <s v="(-) PREVISION POR COSTO DE DESARROLLOS E"/>
    <m/>
    <n v="0"/>
    <m/>
    <n v="0"/>
    <s v="Activos intangibles"/>
    <s v="Nota 11"/>
    <s v="Activo corriente"/>
  </r>
  <r>
    <x v="5"/>
    <s v="Activos intangibles"/>
    <n v="12020338"/>
    <s v="DESARROLLOS 2021"/>
    <m/>
    <n v="4343540048"/>
    <m/>
    <n v="597988.05000000005"/>
    <s v="Activos intangibles"/>
    <s v="Nota 11"/>
    <s v="Activo corriente"/>
  </r>
  <r>
    <x v="5"/>
    <s v="Activos intangibles"/>
    <n v="12020339"/>
    <s v="OTROS PROYECTOS"/>
    <m/>
    <n v="11882535295"/>
    <m/>
    <n v="1635795.04"/>
    <s v="Activos intangibles"/>
    <s v="Nota 11"/>
    <s v="Activo corriente"/>
  </r>
  <r>
    <x v="5"/>
    <s v="Activos intangibles"/>
    <n v="12020340"/>
    <s v="DERECHO DE SOFTWARE"/>
    <m/>
    <n v="9190728393"/>
    <m/>
    <n v="1265314.8600000001"/>
    <s v="Activos intangibles"/>
    <s v="Nota 11"/>
    <s v="Activo corriente"/>
  </r>
  <r>
    <x v="5"/>
    <s v="Activos intangibles"/>
    <n v="12020341"/>
    <s v="ITGF"/>
    <m/>
    <n v="37836005201"/>
    <m/>
    <n v="5208394.75"/>
    <s v="Activos intangibles"/>
    <s v="Nota 11"/>
    <s v="Activo corriente"/>
  </r>
  <r>
    <x v="5"/>
    <s v="Activos intangibles"/>
    <n v="12020342"/>
    <s v="OTRO SOFTWARE"/>
    <m/>
    <n v="42232996912"/>
    <m/>
    <n v="5814333.7999999998"/>
    <s v="Activos intangibles"/>
    <s v="Nota 11"/>
    <s v="Activo corriente"/>
  </r>
  <r>
    <x v="5"/>
    <s v="Activos intangibles"/>
    <n v="12020343"/>
    <s v="MARCA JF"/>
    <m/>
    <n v="31995442161"/>
    <m/>
    <n v="4404907.51"/>
    <s v="Activos intangibles"/>
    <s v="Nota 11"/>
    <s v="Activo corriente"/>
  </r>
  <r>
    <x v="5"/>
    <s v="Activos intangibles"/>
    <n v="12020344"/>
    <s v="(-) AMORTIZACIÓN ACUMULADA DESARROLLOS"/>
    <m/>
    <n v="-59563817909"/>
    <m/>
    <n v="-8199227.8600000003"/>
    <s v="Activos intangibles"/>
    <s v="Nota 11"/>
    <s v="Activo corriente"/>
  </r>
  <r>
    <x v="9"/>
    <s v="Goodwill"/>
    <n v="12020345"/>
    <s v="AJUSTE GOOD WILL"/>
    <m/>
    <n v="6790490080"/>
    <m/>
    <n v="934866.93"/>
    <s v="Goodwill"/>
    <s v="Nota 12"/>
    <s v="Activo corriente"/>
  </r>
  <r>
    <x v="5"/>
    <s v="Activos intangibles"/>
    <n v="12020346"/>
    <s v="(-) AMORTIZACIÓN ACUMULADA ITGF"/>
    <m/>
    <n v="-40988225448"/>
    <m/>
    <n v="-5642970.6900000004"/>
    <s v="Activos intangibles"/>
    <s v="Nota 11"/>
    <s v="Activo corriente"/>
  </r>
  <r>
    <x v="5"/>
    <s v="Activos intangibles"/>
    <n v="12020348"/>
    <s v="PROYECTO INNOVACIÓN"/>
    <m/>
    <n v="562559467"/>
    <m/>
    <n v="77441.64"/>
    <s v="Activos intangibles"/>
    <s v="Nota 11"/>
    <s v="Activo corriente"/>
  </r>
  <r>
    <x v="5"/>
    <s v="Activos intangibles"/>
    <n v="12020349"/>
    <s v="INCIDENCIAS UENO"/>
    <m/>
    <n v="680253333"/>
    <m/>
    <n v="93512.41"/>
    <s v="Activos intangibles"/>
    <s v="Nota 11"/>
    <s v="Activo corriente"/>
  </r>
  <r>
    <x v="5"/>
    <s v="Activos intangibles"/>
    <n v="12020350"/>
    <s v="INNOVACION (GVCORP)"/>
    <m/>
    <n v="122103978"/>
    <m/>
    <n v="16771.22"/>
    <s v="Activos intangibles"/>
    <s v="Nota 11"/>
    <s v="Activo corriente"/>
  </r>
  <r>
    <x v="5"/>
    <s v="Activos intangibles"/>
    <n v="12020351"/>
    <s v="PRODUCTOS (GVCORP)"/>
    <m/>
    <n v="1573959351"/>
    <m/>
    <n v="216691.66"/>
    <s v="Activos intangibles"/>
    <s v="Nota 11"/>
    <s v="Activo corriente"/>
  </r>
  <r>
    <x v="5"/>
    <s v="Activos intangibles"/>
    <n v="12020352"/>
    <s v="RESEARCH (GVCORP)"/>
    <m/>
    <n v="304000000"/>
    <m/>
    <n v="41852.58"/>
    <s v="Activos intangibles"/>
    <s v="Nota 11"/>
    <s v="Activo no corriente"/>
  </r>
  <r>
    <x v="5"/>
    <s v="Activos intangibles"/>
    <n v="12020353"/>
    <s v="UX/UI(GVCORP)"/>
    <m/>
    <n v="480366667"/>
    <m/>
    <n v="66133.509999999995"/>
    <s v="Activos intangibles"/>
    <s v="Nota 11"/>
    <s v="Activo corriente"/>
  </r>
  <r>
    <x v="5"/>
    <s v="Activos intangibles"/>
    <n v="12020354"/>
    <s v="APP UENO FLUTTER"/>
    <m/>
    <n v="1367980000"/>
    <m/>
    <n v="188333.87"/>
    <s v="Activos intangibles"/>
    <s v="Nota 11"/>
    <s v="Activo no corriente"/>
  </r>
  <r>
    <x v="5"/>
    <s v="Activos intangibles"/>
    <n v="12020355"/>
    <s v="APP UENO TEMENOS"/>
    <m/>
    <n v="220000000"/>
    <m/>
    <n v="30288.05"/>
    <s v="Activos intangibles"/>
    <s v="Nota 11"/>
    <s v="Activo no corriente"/>
  </r>
  <r>
    <x v="5"/>
    <s v="Activos intangibles"/>
    <n v="12020356"/>
    <s v="APP WEPA"/>
    <m/>
    <n v="408616667"/>
    <m/>
    <n v="56255.47"/>
    <s v="Activos intangibles"/>
    <s v="Nota 11"/>
    <s v="Activo no corriente"/>
  </r>
  <r>
    <x v="5"/>
    <s v="Activos intangibles"/>
    <n v="12020357"/>
    <s v="GESTION DE REQUERMIENTOS UENO"/>
    <m/>
    <n v="501066667"/>
    <m/>
    <n v="68983.34"/>
    <s v="Activos intangibles"/>
    <s v="Nota 11"/>
    <s v="Activo no corriente"/>
  </r>
  <r>
    <x v="5"/>
    <s v="Activos intangibles"/>
    <n v="12020358"/>
    <s v="MGCTI UENO SEGUROS"/>
    <m/>
    <n v="70000000"/>
    <m/>
    <n v="9637.11"/>
    <s v="Activos intangibles"/>
    <s v="Nota 11"/>
    <s v="Activo no corriente"/>
  </r>
  <r>
    <x v="5"/>
    <s v="Activos intangibles"/>
    <n v="12020359"/>
    <s v="NORMATIVO CONTABLE UENO"/>
    <m/>
    <n v="829600000"/>
    <m/>
    <n v="113992.44"/>
    <s v="Activos intangibles"/>
    <s v="Nota 11"/>
    <s v="Activo no corriente"/>
  </r>
  <r>
    <x v="5"/>
    <s v="Activos intangibles"/>
    <n v="12020360"/>
    <s v="NUEVO CORE BANCARIO BANKITI"/>
    <m/>
    <n v="3891226029"/>
    <m/>
    <n v="534330.03"/>
    <s v="Activos intangibles"/>
    <s v="Nota 11"/>
    <s v="Activo no corriente"/>
  </r>
  <r>
    <x v="5"/>
    <s v="Activos intangibles"/>
    <n v="12020361"/>
    <s v="PROYECTO GOBERNANZA DE DATOS UENO"/>
    <m/>
    <n v="423200000"/>
    <m/>
    <n v="58170.26"/>
    <s v="Activos intangibles"/>
    <s v="Nota 11"/>
    <s v="Activo no corriente"/>
  </r>
  <r>
    <x v="5"/>
    <s v="Activos intangibles"/>
    <n v="12020362"/>
    <s v="PROYECTOS STAFF"/>
    <m/>
    <n v="292000000"/>
    <m/>
    <n v="40200.51"/>
    <s v="Activos intangibles"/>
    <s v="Nota 11"/>
    <s v="Activo no corriente"/>
  </r>
  <r>
    <x v="5"/>
    <s v="Activos intangibles"/>
    <n v="12020363"/>
    <s v="TARJETAS UPAYMENT UENO"/>
    <m/>
    <n v="533000000"/>
    <m/>
    <n v="73379.69"/>
    <s v="Activos intangibles"/>
    <s v="Nota 11"/>
    <s v="Activo no corriente"/>
  </r>
  <r>
    <x v="5"/>
    <s v="Activos intangibles"/>
    <n v="12020364"/>
    <s v="UENO BANCA WEB"/>
    <m/>
    <n v="1929300000"/>
    <m/>
    <n v="265066.28000000003"/>
    <s v="Activos intangibles"/>
    <s v="Nota 11"/>
    <s v="Activo no corriente"/>
  </r>
  <r>
    <x v="5"/>
    <s v="Activos intangibles"/>
    <n v="12020365"/>
    <s v="PROYECTO CHE ROGA PORA"/>
    <m/>
    <n v="989787904"/>
    <m/>
    <n v="135925.67000000001"/>
    <s v="Activos intangibles"/>
    <s v="Nota 11"/>
    <s v="Activo no corriente"/>
  </r>
  <r>
    <x v="5"/>
    <s v="Activos intangibles"/>
    <n v="12020366"/>
    <s v="PROYECTO PETROBRAS"/>
    <m/>
    <n v="436253013"/>
    <m/>
    <n v="59881.64"/>
    <s v="Activos intangibles"/>
    <s v="Nota 11"/>
    <s v="Activo no corriente"/>
  </r>
  <r>
    <x v="5"/>
    <s v="Activos intangibles"/>
    <n v="12020367"/>
    <s v="APP BNF"/>
    <m/>
    <n v="226666667"/>
    <m/>
    <n v="31115.99"/>
    <s v="Activos intangibles"/>
    <s v="Nota 11"/>
    <s v="Activo no corriente"/>
  </r>
  <r>
    <x v="5"/>
    <s v="Activos intangibles"/>
    <n v="12020368"/>
    <s v="DATA SERVICES"/>
    <m/>
    <n v="383000000"/>
    <m/>
    <n v="52594.3"/>
    <s v="Activos intangibles"/>
    <s v="Nota 11"/>
    <s v="Activo no corriente"/>
  </r>
  <r>
    <x v="5"/>
    <s v="Activos intangibles"/>
    <n v="12020369"/>
    <s v="ECOSISTEMA UENO"/>
    <m/>
    <n v="28875886540"/>
    <m/>
    <n v="3969311.89"/>
    <s v="Activos intangibles"/>
    <s v="Nota 11"/>
    <s v="Activo no corriente"/>
  </r>
  <r>
    <x v="5"/>
    <s v="Activos intangibles"/>
    <n v="12020370"/>
    <s v="ITTI - TARJETAS"/>
    <m/>
    <n v="428000000"/>
    <m/>
    <n v="58728.71"/>
    <s v="Activos intangibles"/>
    <s v="Nota 11"/>
    <s v="Activo no corriente"/>
  </r>
  <r>
    <x v="5"/>
    <s v="Activos intangibles"/>
    <n v="12020371"/>
    <s v="PMO"/>
    <m/>
    <n v="420966667"/>
    <m/>
    <n v="57829.99"/>
    <s v="Activos intangibles"/>
    <s v="Nota 11"/>
    <s v="Activo no corriente"/>
  </r>
  <r>
    <x v="5"/>
    <s v="Activos intangibles"/>
    <n v="12020372"/>
    <s v="ISO:9001 ITTI"/>
    <m/>
    <n v="70000000"/>
    <m/>
    <n v="9589.9699999999993"/>
    <s v="Activos intangibles"/>
    <s v="Nota 11"/>
    <s v="Activo no corriente"/>
  </r>
  <r>
    <x v="5"/>
    <s v="Activos intangibles"/>
    <n v="12020373"/>
    <s v="UENO - CARE Y COMUNICACION"/>
    <m/>
    <n v="450133333"/>
    <m/>
    <n v="61760.89"/>
    <s v="Activos intangibles"/>
    <s v="Nota 11"/>
    <s v="Activo no corriente"/>
  </r>
  <r>
    <x v="5"/>
    <s v="Activos intangibles"/>
    <n v="12020374"/>
    <s v="UENO - CASA DE BOLSA"/>
    <m/>
    <n v="168636420"/>
    <m/>
    <n v="23166.16"/>
    <s v="Activos intangibles"/>
    <s v="Nota 11"/>
    <s v="Activo no corriente"/>
  </r>
  <r>
    <x v="5"/>
    <s v="Activos intangibles"/>
    <n v="12020375"/>
    <s v="UENO - CUENTAS Y TRANSFERENCIAS"/>
    <m/>
    <n v="581000000"/>
    <m/>
    <n v="79708.5"/>
    <s v="Activos intangibles"/>
    <s v="Nota 11"/>
    <s v="Activo no corriente"/>
  </r>
  <r>
    <x v="5"/>
    <s v="Activos intangibles"/>
    <n v="12020376"/>
    <s v="UENO - GROWTH"/>
    <m/>
    <n v="147000000"/>
    <m/>
    <n v="20153.740000000002"/>
    <s v="Activos intangibles"/>
    <s v="Nota 11"/>
    <s v="Activo no corriente"/>
  </r>
  <r>
    <x v="5"/>
    <s v="Activos intangibles"/>
    <n v="12020377"/>
    <s v="UENO - HOME Y USER PROFILE"/>
    <m/>
    <n v="227500000"/>
    <m/>
    <n v="31211.16"/>
    <s v="Activos intangibles"/>
    <s v="Nota 11"/>
    <s v="Activo no corriente"/>
  </r>
  <r>
    <x v="5"/>
    <s v="Activos intangibles"/>
    <n v="12020378"/>
    <s v="UENO - ONBOARDING"/>
    <m/>
    <n v="708633333"/>
    <m/>
    <n v="97220.89"/>
    <s v="Activos intangibles"/>
    <s v="Nota 11"/>
    <s v="Activo no corriente"/>
  </r>
  <r>
    <x v="5"/>
    <s v="Activos intangibles"/>
    <n v="12020379"/>
    <s v="UENO - PAGO DE SERVICIOS"/>
    <m/>
    <n v="229900000"/>
    <m/>
    <n v="31539.89"/>
    <s v="Activos intangibles"/>
    <s v="Nota 11"/>
    <s v="Activo no corriente"/>
  </r>
  <r>
    <x v="5"/>
    <s v="Activos intangibles"/>
    <n v="12020380"/>
    <s v="UENO - PLATAFORMA"/>
    <m/>
    <n v="165000000"/>
    <m/>
    <n v="22629.26"/>
    <s v="Activos intangibles"/>
    <s v="Nota 11"/>
    <s v="Activo no corriente"/>
  </r>
  <r>
    <x v="5"/>
    <s v="Activos intangibles"/>
    <n v="12020381"/>
    <s v="UENO - PRESTAMO"/>
    <m/>
    <n v="300000000"/>
    <m/>
    <n v="41157.1"/>
    <s v="Activos intangibles"/>
    <s v="Nota 11"/>
    <s v="Activo no corriente"/>
  </r>
  <r>
    <x v="5"/>
    <s v="Activos intangibles"/>
    <n v="12020382"/>
    <s v="UENO - TARJETAS"/>
    <m/>
    <n v="247566667"/>
    <m/>
    <n v="33970.43"/>
    <s v="Activos intangibles"/>
    <s v="Nota 11"/>
    <s v="Activo no corriente"/>
  </r>
  <r>
    <x v="5"/>
    <s v="Activos intangibles"/>
    <n v="12020383"/>
    <s v="VENDING"/>
    <m/>
    <n v="20000000"/>
    <m/>
    <n v="2753.46"/>
    <s v="Activos intangibles"/>
    <s v="Nota 11"/>
    <s v="Activo no corriente"/>
  </r>
  <r>
    <x v="5"/>
    <s v="Activos intangibles"/>
    <n v="12020384"/>
    <s v="UENO - RIESGO Y FRAUDE"/>
    <m/>
    <n v="65500000"/>
    <m/>
    <n v="8967.07"/>
    <s v="Activos intangibles"/>
    <s v="Nota 11"/>
    <s v="Activo no corriente"/>
  </r>
  <r>
    <x v="5"/>
    <s v="Activos intangibles"/>
    <n v="12020385"/>
    <s v="ADQUIRIENCIA"/>
    <m/>
    <n v="120400000"/>
    <m/>
    <n v="16458.27"/>
    <s v="Activos intangibles"/>
    <s v="Nota 11"/>
    <s v="Activo no corriente"/>
  </r>
  <r>
    <x v="5"/>
    <s v="Activos intangibles"/>
    <n v="12020386"/>
    <s v="PROYECTO FINEXPAR"/>
    <m/>
    <n v="7800000"/>
    <m/>
    <n v="1073.8499999999999"/>
    <s v="Activos intangibles"/>
    <s v="Nota 11"/>
    <s v="Activo no corriente"/>
  </r>
  <r>
    <x v="5"/>
    <s v="Activos intangibles"/>
    <n v="12020387"/>
    <s v="PROYECTO BIOMETRIA"/>
    <m/>
    <n v="5460115000"/>
    <m/>
    <n v="751055.95"/>
    <s v="Activos intangibles"/>
    <s v="Nota 11"/>
    <s v="Activo no corriente"/>
  </r>
  <r>
    <x v="5"/>
    <s v="Activos intangibles"/>
    <n v="12020388"/>
    <s v="PROYECTO E LOYALTY COPETROL"/>
    <m/>
    <n v="1157304775"/>
    <m/>
    <n v="159329.57999999999"/>
    <s v="Activos intangibles"/>
    <s v="Nota 11"/>
    <s v="Activo no corriente"/>
  </r>
  <r>
    <x v="5"/>
    <s v="Activos intangibles"/>
    <n v="12020389"/>
    <s v="DESARROLLO APP DEPORTES"/>
    <m/>
    <n v="1887483198"/>
    <m/>
    <n v="257242"/>
    <s v="Activos intangibles"/>
    <s v="Nota 11"/>
    <s v="Activo no corriente"/>
  </r>
  <r>
    <x v="5"/>
    <s v="Activos intangibles"/>
    <n v="12020390"/>
    <s v="DEVELOPMENT PLATFORM"/>
    <m/>
    <n v="67900000"/>
    <m/>
    <n v="9189.7099999999991"/>
    <s v="Activos intangibles"/>
    <s v="Nota 11"/>
    <s v="Activo no corriente"/>
  </r>
  <r>
    <x v="0"/>
    <n v="0"/>
    <n v="120205"/>
    <s v="OTROS ACTIVOS LP"/>
    <m/>
    <n v="0"/>
    <n v="-34918007606"/>
    <n v="-9314650.2699999996"/>
    <n v="0"/>
    <n v="0"/>
    <s v="Activo no corriente"/>
  </r>
  <r>
    <x v="5"/>
    <s v="Provisiones sobre activos no corrientes "/>
    <n v="12020501"/>
    <s v="OTRAS PROVISIONES SOBRE ACTIVOS"/>
    <m/>
    <n v="-53280391636"/>
    <m/>
    <n v="-9314650.2699999996"/>
    <s v="Provisiones sobre activos no corrientes "/>
    <s v="Nota 11"/>
    <s v="Activo no corriente"/>
  </r>
  <r>
    <x v="5"/>
    <s v="Activos intangibles"/>
    <n v="12020502"/>
    <s v="EMBARGO PREVENTIVO - BNF CTA.JUDICIAL GS"/>
    <m/>
    <n v="0"/>
    <m/>
    <n v="0"/>
    <s v="Activos intangibles"/>
    <s v="Nota 11"/>
    <s v="Activo no corriente"/>
  </r>
  <r>
    <x v="5"/>
    <s v="Provisiones sobre activos no corrientes "/>
    <n v="12020503"/>
    <s v="EMBARGO PREVENTIVO - BNF CRA.JUDICIAL USD"/>
    <m/>
    <n v="0"/>
    <m/>
    <n v="0"/>
    <s v="Provisiones sobre activos no corrientes "/>
    <s v="Nota 11"/>
    <s v="Activo no corriente"/>
  </r>
  <r>
    <x v="3"/>
    <s v="Otros créditos  Lp"/>
    <n v="12020504"/>
    <s v="GASTOS PAGADOS POR ADELANTADO L.P."/>
    <m/>
    <n v="18362384030"/>
    <m/>
    <n v="2528525.5"/>
    <s v="Otros créditos  Lp"/>
    <s v="Nota 6"/>
    <s v="Activo no corriente"/>
  </r>
  <r>
    <x v="0"/>
    <n v="0"/>
    <n v="2"/>
    <s v="PASIVO"/>
    <m/>
    <n v="0"/>
    <n v="1398132827105"/>
    <n v="-46667651.350000001"/>
    <n v="0"/>
    <n v="0"/>
    <s v="Activo no corriente"/>
  </r>
  <r>
    <x v="0"/>
    <n v="0"/>
    <n v="21"/>
    <s v="PASIVO CORRIENTE"/>
    <m/>
    <n v="0"/>
    <n v="975145435493"/>
    <n v="-46667651.350000001"/>
    <n v="0"/>
    <n v="0"/>
    <s v="Activo no corriente"/>
  </r>
  <r>
    <x v="0"/>
    <n v="0"/>
    <n v="2101"/>
    <s v="DEUDAS OPERATIVAS"/>
    <m/>
    <n v="0"/>
    <n v="148760142231"/>
    <n v="-46667651.350000001"/>
    <n v="0"/>
    <n v="0"/>
    <s v="Activo no corriente"/>
  </r>
  <r>
    <x v="0"/>
    <n v="0"/>
    <n v="210101"/>
    <s v="DEUDAS COMERCIALES"/>
    <m/>
    <n v="0"/>
    <n v="119660116161"/>
    <n v="-46667651.350000001"/>
    <n v="0"/>
    <n v="0"/>
    <s v="Activo no corriente"/>
  </r>
  <r>
    <x v="10"/>
    <s v="Cuentas por pagar comerciales Cp"/>
    <n v="21010101"/>
    <s v="PROVEEDORES LOCALES  ML"/>
    <m/>
    <n v="57971542302"/>
    <m/>
    <n v="-46667651.350000001"/>
    <s v="Cuentas por pagar comerciales Cp"/>
    <s v="Nota 13"/>
    <s v="Activo no corriente"/>
  </r>
  <r>
    <x v="10"/>
    <s v="Cuentas por pagar comerciales Cp"/>
    <n v="21010102"/>
    <s v="PROVEEDORES LOCALES  ME"/>
    <m/>
    <n v="48911017094"/>
    <m/>
    <n v="-6598976.1200000001"/>
    <s v="Cuentas por pagar comerciales Cp"/>
    <s v="Nota 13"/>
    <s v="Activo no corriente"/>
  </r>
  <r>
    <x v="10"/>
    <s v="Cuentas por pagar comerciales Cp"/>
    <n v="21010104"/>
    <s v="REPOSICION VIATICOS GS"/>
    <m/>
    <n v="1418857"/>
    <m/>
    <n v="-5034"/>
    <s v="Cuentas por pagar comerciales Cp"/>
    <s v="Nota 13"/>
    <s v="Activo no corriente"/>
  </r>
  <r>
    <x v="10"/>
    <s v="Cuentas por pagar comerciales Cp"/>
    <n v="21010105"/>
    <s v="REPOSICION DESPACHOS - ALLEGRETTI"/>
    <m/>
    <n v="686883346"/>
    <m/>
    <n v="-94976.19"/>
    <s v="Cuentas por pagar comerciales Cp"/>
    <s v="Nota 13"/>
    <s v="Activo no corriente"/>
  </r>
  <r>
    <x v="10"/>
    <s v="Cuentas por pagar comerciales Cp"/>
    <n v="21010108"/>
    <s v="CHEQUES PENDIENTES A EFECTIVIZAR USD"/>
    <m/>
    <n v="0"/>
    <m/>
    <n v="-12938.54"/>
    <s v="Cuentas por pagar comerciales Cp"/>
    <s v="Nota 13"/>
    <s v="Activo no corriente"/>
  </r>
  <r>
    <x v="10"/>
    <s v="Cuentas por pagar comerciales Cp"/>
    <n v="21010109"/>
    <s v="REPOSICION VIATICOS USD"/>
    <m/>
    <n v="-745410"/>
    <m/>
    <n v="101.75"/>
    <s v="Cuentas por pagar comerciales Cp"/>
    <s v="Nota 13"/>
    <s v="Activo no corriente"/>
  </r>
  <r>
    <x v="10"/>
    <s v="Cuentas por pagar comerciales Cp"/>
    <n v="21010110"/>
    <s v="CHEQUES PENDIENTES A EFECTIVIZAR GS"/>
    <m/>
    <n v="12089999972"/>
    <m/>
    <n v="-1677174.41"/>
    <s v="Cuentas por pagar comerciales Cp"/>
    <s v="Nota 13"/>
    <s v="Activo no corriente"/>
  </r>
  <r>
    <x v="0"/>
    <n v="0"/>
    <n v="210102"/>
    <s v="DEUDAS CON EL EXTERIOR"/>
    <m/>
    <n v="0"/>
    <n v="29100026070"/>
    <n v="-515757.16"/>
    <n v="0"/>
    <n v="0"/>
    <s v="Activo no corriente"/>
  </r>
  <r>
    <x v="10"/>
    <s v="Cuentas por pagar comerciales Cp"/>
    <n v="21010201"/>
    <s v="RICOH PROVEEDOR EXTERIOR"/>
    <m/>
    <n v="3822745652"/>
    <m/>
    <n v="-515757.16"/>
    <s v="Cuentas por pagar comerciales Cp"/>
    <s v="Nota 13"/>
    <s v="Activo no corriente"/>
  </r>
  <r>
    <x v="10"/>
    <s v="Cuentas por pagar comerciales Cp"/>
    <n v="21010202"/>
    <s v="OTROS PROVEEDORES DEL EXTERIOR"/>
    <m/>
    <n v="25277280418"/>
    <m/>
    <n v="-3410359.87"/>
    <s v="Cuentas por pagar comerciales Cp"/>
    <s v="Nota 13"/>
    <s v="Activo no corriente"/>
  </r>
  <r>
    <x v="0"/>
    <n v="0"/>
    <n v="2102"/>
    <s v="DEUDAS SOCIALES"/>
    <m/>
    <n v="0"/>
    <n v="1863509420"/>
    <n v="9293.5300000000007"/>
    <n v="0"/>
    <n v="0"/>
    <s v="Activo no corriente"/>
  </r>
  <r>
    <x v="0"/>
    <n v="0"/>
    <n v="210201"/>
    <s v="SALARIOS Y CARGAS SOCIALES A PAGAR"/>
    <m/>
    <n v="0"/>
    <n v="1863509420"/>
    <n v="9293.5300000000007"/>
    <n v="0"/>
    <n v="0"/>
    <s v="Activo no corriente"/>
  </r>
  <r>
    <x v="11"/>
    <s v="Remuneraciones y cargas sociales a pagar"/>
    <n v="21020101"/>
    <s v="SUELDOS  A PAGAR"/>
    <m/>
    <n v="-59435712"/>
    <m/>
    <n v="9293.5300000000007"/>
    <s v="Remuneraciones y cargas sociales a pagar"/>
    <s v="Nota 16"/>
    <s v="Activo no corriente"/>
  </r>
  <r>
    <x v="11"/>
    <s v="Remuneraciones y cargas sociales a pagar"/>
    <n v="21020102"/>
    <s v="AGUINALDOS A PAGAR"/>
    <m/>
    <n v="716638582"/>
    <m/>
    <n v="-98273.55"/>
    <s v="Remuneraciones y cargas sociales a pagar"/>
    <s v="Nota 16"/>
    <s v="Activo no corriente"/>
  </r>
  <r>
    <x v="11"/>
    <s v="Remuneraciones y cargas sociales a pagar"/>
    <n v="21020103"/>
    <s v="IPS A PAGAR"/>
    <m/>
    <n v="1206306550"/>
    <m/>
    <n v="-163330.01"/>
    <s v="Remuneraciones y cargas sociales a pagar"/>
    <s v="Nota 16"/>
    <s v="Activo no corriente"/>
  </r>
  <r>
    <x v="11"/>
    <s v="Remuneraciones y cargas sociales a pagar"/>
    <n v="21020107"/>
    <s v="GRATIFICACIONES A PAGAR"/>
    <m/>
    <n v="0"/>
    <n v="0"/>
    <n v="0"/>
    <s v="Remuneraciones y cargas sociales a pagar"/>
    <s v="Nota 16"/>
    <s v="Activo no corriente"/>
  </r>
  <r>
    <x v="12"/>
    <s v="Provisiones"/>
    <n v="21020111"/>
    <s v="AGUINALDOS A PAGAR HONORARIOS"/>
    <m/>
    <n v="0"/>
    <n v="0"/>
    <n v="0"/>
    <s v="Provisiones"/>
    <s v="Nota 18"/>
    <s v="Activo no corriente"/>
  </r>
  <r>
    <x v="0"/>
    <n v="0"/>
    <n v="2103"/>
    <s v="DEUDAS IMPOSITIVAS"/>
    <m/>
    <n v="0"/>
    <n v="25203185434"/>
    <n v="-1733434.37"/>
    <n v="0"/>
    <n v="0"/>
    <s v="Activo no corriente"/>
  </r>
  <r>
    <x v="0"/>
    <n v="0"/>
    <n v="210301"/>
    <s v="IMPUESTOS A PAGAR"/>
    <m/>
    <n v="0"/>
    <n v="25203185434"/>
    <n v="-1733434.37"/>
    <n v="0"/>
    <n v="0"/>
    <s v="Activo no corriente"/>
  </r>
  <r>
    <x v="13"/>
    <s v="Impuestos a pagar"/>
    <n v="21030101"/>
    <s v="IVA A PAGAR"/>
    <m/>
    <n v="12607530432"/>
    <m/>
    <n v="-1733434.37"/>
    <s v="Impuestos a pagar"/>
    <s v="Nota 17"/>
    <s v="Activo no corriente"/>
  </r>
  <r>
    <x v="13"/>
    <s v="Impuestos a pagar"/>
    <n v="21030102"/>
    <s v="IRE - RENTA A PAGAR"/>
    <m/>
    <n v="11776802151"/>
    <m/>
    <n v="-1610713.8"/>
    <s v="Impuestos a pagar"/>
    <s v="Nota 17"/>
    <s v="Activo no corriente"/>
  </r>
  <r>
    <x v="13"/>
    <s v="Impuestos a pagar"/>
    <n v="21030103"/>
    <s v="RETENCIONES A PAGAR"/>
    <m/>
    <n v="818852851"/>
    <m/>
    <n v="-112314.26"/>
    <s v="Impuestos a pagar"/>
    <s v="Nota 17"/>
    <s v="Activo no corriente"/>
  </r>
  <r>
    <x v="14"/>
    <s v="Ingresos diferidos CP"/>
    <n v="21030109"/>
    <s v="VENTAS ANTICIPADAS DIFERIDAS"/>
    <m/>
    <n v="0"/>
    <m/>
    <n v="0"/>
    <s v="Ingresos diferidos CP"/>
    <s v="Nota 19"/>
    <s v="Activo no corriente"/>
  </r>
  <r>
    <x v="0"/>
    <n v="0"/>
    <n v="2104"/>
    <s v="DEUDAS FINANCIERAS"/>
    <m/>
    <n v="0"/>
    <n v="24524861401"/>
    <n v="-48.13"/>
    <n v="0"/>
    <n v="0"/>
    <s v="Activo no corriente"/>
  </r>
  <r>
    <x v="0"/>
    <n v="0"/>
    <n v="210401"/>
    <s v="PRESTAMOS BANCARIOS ML"/>
    <m/>
    <n v="0"/>
    <n v="12646535144"/>
    <n v="-48.13"/>
    <n v="0"/>
    <n v="0"/>
    <s v="Activo no corriente"/>
  </r>
  <r>
    <x v="15"/>
    <s v="Préstamos a corto plazo "/>
    <n v="21040106"/>
    <s v="BANCO ITAU CP"/>
    <m/>
    <s v="                        -"/>
    <m/>
    <n v="-48.13"/>
    <s v="Préstamos a corto plazo "/>
    <s v="Nota 14"/>
    <s v="Activo no corriente"/>
  </r>
  <r>
    <x v="15"/>
    <s v="Préstamos a corto plazo "/>
    <n v="21040110"/>
    <s v="FINEXPAR CP"/>
    <m/>
    <n v="1185929612"/>
    <m/>
    <n v="-163145.96"/>
    <s v="Préstamos a corto plazo "/>
    <s v="Nota 14"/>
    <s v="Activo no corriente"/>
  </r>
  <r>
    <x v="15"/>
    <s v="Préstamos a corto plazo "/>
    <n v="21040114"/>
    <s v="INTERFISA FINANCIERA CP"/>
    <m/>
    <n v="2556053629"/>
    <m/>
    <n v="-350990.58"/>
    <s v="Préstamos a corto plazo "/>
    <s v="Nota 14"/>
    <s v="Activo no corriente"/>
  </r>
  <r>
    <x v="15"/>
    <s v="Préstamos a corto plazo "/>
    <n v="21040116"/>
    <s v="BANCO FAMILIAR CP"/>
    <m/>
    <n v="0"/>
    <m/>
    <n v="0"/>
    <s v="Préstamos a corto plazo "/>
    <s v="Nota 14"/>
    <s v="Activo no corriente"/>
  </r>
  <r>
    <x v="15"/>
    <s v="Préstamos a corto plazo "/>
    <n v="21040117"/>
    <s v="BANCO ATLAS S.A. CP"/>
    <m/>
    <n v="0"/>
    <m/>
    <n v="0"/>
    <s v="Préstamos a corto plazo "/>
    <s v="Nota 14"/>
    <s v="Activo no corriente"/>
  </r>
  <r>
    <x v="15"/>
    <s v="Préstamos a corto plazo "/>
    <n v="21040127"/>
    <s v="BANCO NACIONAL DE FOMENTO GS CP"/>
    <m/>
    <n v="13168015875"/>
    <m/>
    <n v="-1806459"/>
    <s v="Préstamos a corto plazo "/>
    <s v="Nota 14"/>
    <s v="Activo no corriente"/>
  </r>
  <r>
    <x v="15"/>
    <s v="Préstamos a corto plazo "/>
    <n v="21040198"/>
    <s v="INTERESES A DEVENGAR ML CP"/>
    <m/>
    <n v="-4263463972"/>
    <m/>
    <n v="584957.68000000005"/>
    <s v="Préstamos a corto plazo "/>
    <s v="Nota 14"/>
    <s v="Activo no corriente"/>
  </r>
  <r>
    <x v="0"/>
    <n v="0"/>
    <n v="210402"/>
    <s v="PRESTAMOS BANCARIOS ME"/>
    <m/>
    <n v="0"/>
    <n v="11878326257"/>
    <n v="-339440.39"/>
    <n v="0"/>
    <n v="0"/>
    <s v="Activo no corriente"/>
  </r>
  <r>
    <x v="15"/>
    <s v="Préstamos a corto plazo "/>
    <n v="21040201"/>
    <s v="BANCO REGIONAL U$D CP"/>
    <m/>
    <n v="0"/>
    <m/>
    <n v="0"/>
    <s v="Préstamos a corto plazo "/>
    <s v="Nota 14"/>
    <s v="Activo no corriente"/>
  </r>
  <r>
    <x v="15"/>
    <s v="Préstamos a corto plazo "/>
    <n v="21040202"/>
    <s v="BANCO BASA S.A. U$D CP"/>
    <m/>
    <n v="0"/>
    <m/>
    <n v="0"/>
    <s v="Préstamos a corto plazo "/>
    <s v="Nota 14"/>
    <s v="Activo no corriente"/>
  </r>
  <r>
    <x v="15"/>
    <s v="Préstamos a corto plazo "/>
    <n v="21040203"/>
    <s v="BANCO SUDAMERIS U$D CP"/>
    <m/>
    <n v="0"/>
    <m/>
    <n v="0"/>
    <s v="Préstamos a corto plazo "/>
    <s v="Nota 14"/>
    <s v="Activo no corriente"/>
  </r>
  <r>
    <x v="15"/>
    <s v="Préstamos a corto plazo "/>
    <n v="21040204"/>
    <s v="BANCO ITAU U$D CP"/>
    <m/>
    <n v="2515901621"/>
    <m/>
    <n v="-339440.39"/>
    <s v="Préstamos a corto plazo "/>
    <s v="Nota 14"/>
    <s v="Activo no corriente"/>
  </r>
  <r>
    <x v="15"/>
    <s v="Préstamos a corto plazo "/>
    <n v="21040207"/>
    <s v="UENO BANK S.A. U$D CP"/>
    <m/>
    <n v="1434366165"/>
    <m/>
    <n v="-193521.8"/>
    <s v="Préstamos a corto plazo "/>
    <s v="Nota 14"/>
    <s v="Activo no corriente"/>
  </r>
  <r>
    <x v="15"/>
    <s v="Préstamos a corto plazo "/>
    <n v="21040212"/>
    <s v="BANCO FAMILIAR U$D CP"/>
    <m/>
    <n v="1224716288"/>
    <m/>
    <n v="-165236.26"/>
    <s v="Préstamos a corto plazo "/>
    <s v="Nota 14"/>
    <s v="Activo no corriente"/>
  </r>
  <r>
    <x v="15"/>
    <s v="Préstamos a corto plazo "/>
    <n v="21040213"/>
    <s v="BANCO ATLAS S.A. U$D CP"/>
    <m/>
    <n v="2135115545"/>
    <m/>
    <n v="-288088.92"/>
    <s v="Préstamos a corto plazo "/>
    <s v="Nota 14"/>
    <s v="Activo no corriente"/>
  </r>
  <r>
    <x v="15"/>
    <s v="Préstamos a corto plazo "/>
    <n v="21040214"/>
    <s v="BANCO SOLAR U$D CP"/>
    <m/>
    <n v="716266896"/>
    <m/>
    <n v="-96637.29"/>
    <s v="Préstamos a corto plazo "/>
    <s v="Nota 14"/>
    <s v="Activo no corriente"/>
  </r>
  <r>
    <x v="15"/>
    <s v="Préstamos a corto plazo "/>
    <n v="21040215"/>
    <s v="BANCO GNB PARAGUAY S.A. U$D CP"/>
    <m/>
    <n v="1436395723"/>
    <m/>
    <n v="-193795.62"/>
    <s v="Préstamos a corto plazo "/>
    <s v="Nota 14"/>
    <s v="Activo no corriente"/>
  </r>
  <r>
    <x v="15"/>
    <s v="Préstamos a corto plazo "/>
    <n v="21040217"/>
    <s v="BANCO VISION U$D CP"/>
    <m/>
    <s v="                        -"/>
    <m/>
    <n v="0"/>
    <s v="Préstamos a corto plazo "/>
    <s v="Nota 14"/>
    <s v="Activo no corriente"/>
  </r>
  <r>
    <x v="15"/>
    <s v="Préstamos a corto plazo "/>
    <n v="21040219"/>
    <s v="BANCO RIO S.A. U$D CP"/>
    <m/>
    <n v="2749502559"/>
    <m/>
    <n v="-370957.37"/>
    <s v="Préstamos a corto plazo "/>
    <s v="Nota 14"/>
    <s v="Activo no corriente"/>
  </r>
  <r>
    <x v="15"/>
    <s v="Préstamos a corto plazo "/>
    <n v="21040221"/>
    <s v="FIC S.A DE FINANZAS S.A. U$S CP"/>
    <m/>
    <n v="0"/>
    <m/>
    <n v="0"/>
    <s v="Préstamos a corto plazo "/>
    <s v="Nota 14"/>
    <s v="Activo no corriente"/>
  </r>
  <r>
    <x v="15"/>
    <s v="Préstamos a corto plazo "/>
    <n v="21040222"/>
    <s v="BANCO GNB U$D CP"/>
    <m/>
    <n v="443726415"/>
    <m/>
    <n v="-59866.68"/>
    <s v="Préstamos a corto plazo "/>
    <s v="Nota 14"/>
    <s v="Activo no corriente"/>
  </r>
  <r>
    <x v="15"/>
    <s v="Préstamos a corto plazo "/>
    <n v="21040223"/>
    <s v="BANCOP U$D CP"/>
    <m/>
    <n v="386425265"/>
    <m/>
    <n v="-52135.72"/>
    <s v="Préstamos a corto plazo "/>
    <s v="Nota 14"/>
    <s v="Activo no corriente"/>
  </r>
  <r>
    <x v="15"/>
    <s v="Préstamos a corto plazo "/>
    <n v="21040298"/>
    <s v="INTERESES A DEVENGAR ME CP"/>
    <m/>
    <n v="-1164090220"/>
    <m/>
    <n v="160141.97"/>
    <s v="Préstamos a corto plazo "/>
    <s v="Nota 14"/>
    <s v="Activo no corriente"/>
  </r>
  <r>
    <x v="0"/>
    <n v="0"/>
    <n v="2105"/>
    <s v="INGRESOS DIFERIDOS"/>
    <m/>
    <n v="0"/>
    <n v="750400769065"/>
    <n v="-5099884.01"/>
    <n v="0"/>
    <n v="0"/>
    <s v="Activo no corriente"/>
  </r>
  <r>
    <x v="0"/>
    <n v="0"/>
    <n v="210501"/>
    <s v="VENTAS DIFERIDAS"/>
    <m/>
    <n v="0"/>
    <n v="703531269317"/>
    <n v="-5099884.01"/>
    <n v="0"/>
    <n v="0"/>
    <s v="Activo no corriente"/>
  </r>
  <r>
    <x v="14"/>
    <s v="Otros pasivos corrientes"/>
    <n v="21050102"/>
    <s v="PROVISION DE COSTO VENTA"/>
    <m/>
    <n v="37750951354"/>
    <m/>
    <n v="-5099884.01"/>
    <s v="Otros pasivos corrientes"/>
    <s v="Nota 19"/>
    <s v="Activo no corriente"/>
  </r>
  <r>
    <x v="14"/>
    <s v="Otros pasivos corrientes"/>
    <n v="21050103"/>
    <s v="ANTICIPO DE CLIENTES USD"/>
    <m/>
    <n v="134362243399"/>
    <m/>
    <n v="-18426714.850000001"/>
    <s v="Otros pasivos corrientes"/>
    <s v="Nota 19"/>
    <s v="Activo no corriente"/>
  </r>
  <r>
    <x v="14"/>
    <s v="Otros pasivos corrientes"/>
    <n v="21050105"/>
    <s v="ANTICIPO ACREDITACIONES GS"/>
    <m/>
    <n v="115424627"/>
    <m/>
    <n v="-16999.830000000002"/>
    <s v="Otros pasivos corrientes"/>
    <s v="Nota 19"/>
    <s v="Activo no corriente"/>
  </r>
  <r>
    <x v="14"/>
    <s v="Otros pasivos corrientes"/>
    <n v="21050106"/>
    <s v="ANTICIPO ACREDITACIONES USD"/>
    <m/>
    <n v="210407294"/>
    <m/>
    <n v="-28850.83"/>
    <s v="Otros pasivos corrientes"/>
    <s v="Nota 19"/>
    <s v="Activo no corriente"/>
  </r>
  <r>
    <x v="14"/>
    <s v="Otros pasivos corrientes"/>
    <n v="21050107"/>
    <s v="ANTICIPO DE CLIENTES GS"/>
    <m/>
    <n v="531092242643"/>
    <m/>
    <n v="-73058155.939999998"/>
    <s v="Otros pasivos corrientes"/>
    <s v="Nota 19"/>
    <s v="Activo no corriente"/>
  </r>
  <r>
    <x v="4"/>
    <s v="Cuentas por cobrar comerciales Cp"/>
    <n v="21050118"/>
    <s v="IVA A FACTURAR CONTRATOS"/>
    <m/>
    <n v="0"/>
    <m/>
    <n v="0"/>
    <s v="Cuentas por cobrar comerciales Cp"/>
    <s v="Nota 5"/>
    <s v="Activo no corriente"/>
  </r>
  <r>
    <x v="0"/>
    <n v="0"/>
    <n v="210502"/>
    <s v="PROVISIONES"/>
    <m/>
    <n v="0"/>
    <n v="46869499748"/>
    <n v="-1861.3"/>
    <n v="0"/>
    <n v="0"/>
    <s v="Activo no corriente"/>
  </r>
  <r>
    <x v="14"/>
    <s v="Otros pasivos corrientes"/>
    <n v="21050202"/>
    <s v="DESCUENTOS ASISMED"/>
    <m/>
    <n v="13695065"/>
    <m/>
    <n v="-1861.3"/>
    <s v="Otros pasivos corrientes"/>
    <s v="Nota 19"/>
    <s v="Activo no corriente"/>
  </r>
  <r>
    <x v="14"/>
    <s v="Otros pasivos corrientes"/>
    <n v="21050203"/>
    <s v="UENO GS - DESCUENTO SALARIO"/>
    <m/>
    <n v="-53579171"/>
    <m/>
    <n v="7308.74"/>
    <s v="Otros pasivos corrientes"/>
    <s v="Nota 19"/>
    <s v="Activo no corriente"/>
  </r>
  <r>
    <x v="14"/>
    <s v="Otros pasivos corrientes"/>
    <n v="21050204"/>
    <s v="FONDO FIJO A PAGAR CBS"/>
    <m/>
    <n v="0"/>
    <m/>
    <n v="0"/>
    <s v="Otros pasivos corrientes"/>
    <s v="Nota 19"/>
    <s v="Activo no corriente"/>
  </r>
  <r>
    <x v="14"/>
    <s v="Otros pasivos corrientes"/>
    <n v="21050205"/>
    <s v="GRUPO VAZQUEZ A PAGAR GS"/>
    <m/>
    <n v="570600000"/>
    <m/>
    <n v="-78340.17"/>
    <s v="Otros pasivos corrientes"/>
    <s v="Nota 19"/>
    <s v="Activo no corriente"/>
  </r>
  <r>
    <x v="14"/>
    <s v="Otros pasivos corrientes"/>
    <n v="21050206"/>
    <s v="IOIO GS - DESCUENTO SALARIO"/>
    <m/>
    <n v="90056601"/>
    <m/>
    <n v="-12361.46"/>
    <s v="Otros pasivos corrientes"/>
    <s v="Nota 19"/>
    <s v="Activo no corriente"/>
  </r>
  <r>
    <x v="14"/>
    <s v="Otros pasivos corrientes"/>
    <n v="21050207"/>
    <s v="EMBARGOS JUDICIALES"/>
    <m/>
    <n v="4044972"/>
    <m/>
    <n v="-549.09"/>
    <s v="Otros pasivos corrientes"/>
    <s v="Nota 19"/>
    <s v="Activo no corriente"/>
  </r>
  <r>
    <x v="14"/>
    <s v="Otros pasivos corrientes"/>
    <n v="21050208"/>
    <s v="UENO HOLDING A PAGAR GS"/>
    <m/>
    <n v="44094462659"/>
    <m/>
    <n v="-6037003.0700000003"/>
    <s v="Otros pasivos corrientes"/>
    <s v="Nota 19"/>
    <s v="Activo no corriente"/>
  </r>
  <r>
    <x v="14"/>
    <s v="Otros pasivos corrientes"/>
    <n v="21050209"/>
    <s v="UENO HOLDING A PAGAR USD"/>
    <m/>
    <s v="                        -"/>
    <m/>
    <n v="0"/>
    <s v="Otros pasivos corrientes"/>
    <s v="Nota 19"/>
    <s v="Activo no corriente"/>
  </r>
  <r>
    <x v="14"/>
    <s v="Otros pasivos corrientes"/>
    <n v="21050210"/>
    <s v="CBS A PAGAR GS"/>
    <m/>
    <n v="129134609"/>
    <m/>
    <n v="-17729.45"/>
    <s v="Otros pasivos corrientes"/>
    <s v="Nota 19"/>
    <s v="Activo no corriente"/>
  </r>
  <r>
    <x v="14"/>
    <s v="Otros pasivos corrientes"/>
    <n v="21050211"/>
    <s v="DESCUENTO POR DONACIONES"/>
    <m/>
    <n v="18675114"/>
    <m/>
    <n v="-2558.02"/>
    <s v="Otros pasivos corrientes"/>
    <s v="Nota 19"/>
    <s v="Activo no corriente"/>
  </r>
  <r>
    <x v="14"/>
    <s v="Otros pasivos corrientes"/>
    <n v="21050212"/>
    <s v="CBS A PAGAR USD"/>
    <m/>
    <n v="0"/>
    <m/>
    <n v="0"/>
    <s v="Otros pasivos corrientes"/>
    <s v="Nota 19"/>
    <s v="Activo no corriente"/>
  </r>
  <r>
    <x v="14"/>
    <s v="Otros pasivos corrientes"/>
    <n v="21050214"/>
    <s v="RECUPERO DE GASTOS GIMNASIO"/>
    <m/>
    <n v="5700000"/>
    <m/>
    <n v="-774.49"/>
    <s v="Otros pasivos corrientes"/>
    <s v="Nota 19"/>
    <s v="Activo no corriente"/>
  </r>
  <r>
    <x v="14"/>
    <s v="Otros pasivos corrientes"/>
    <n v="21050215"/>
    <s v="VINANZAS A PAGAR GS"/>
    <m/>
    <n v="253145515"/>
    <m/>
    <n v="-34821.800000000003"/>
    <s v="Otros pasivos corrientes"/>
    <s v="Nota 19"/>
    <s v="Activo no corriente"/>
  </r>
  <r>
    <x v="14"/>
    <s v="Otros pasivos corrientes"/>
    <n v="21050216"/>
    <s v="VINANZAS A PAGAR USD"/>
    <m/>
    <n v="3008572"/>
    <m/>
    <n v="-413.06"/>
    <s v="Otros pasivos corrientes"/>
    <s v="Nota 19"/>
    <s v="Activo no corriente"/>
  </r>
  <r>
    <x v="14"/>
    <s v="Otros pasivos corrientes"/>
    <n v="21050220"/>
    <s v="GRUPO VAZQUEZ A PAGAR USD"/>
    <m/>
    <n v="0"/>
    <m/>
    <n v="0"/>
    <s v="Otros pasivos corrientes"/>
    <s v="Nota 19"/>
    <s v="Activo no corriente"/>
  </r>
  <r>
    <x v="14"/>
    <s v="Otros pasivos corrientes"/>
    <n v="21050221"/>
    <s v="IOIO A PAGAR GS"/>
    <m/>
    <n v="290006859"/>
    <m/>
    <n v="-39881.79"/>
    <s v="Otros pasivos corrientes"/>
    <s v="Nota 19"/>
    <s v="Activo no corriente"/>
  </r>
  <r>
    <x v="14"/>
    <s v="Otros pasivos corrientes"/>
    <n v="21050222"/>
    <s v="IOIO A PAGAR USD"/>
    <m/>
    <n v="87403440"/>
    <m/>
    <n v="-12000"/>
    <s v="Otros pasivos corrientes"/>
    <s v="Nota 19"/>
    <s v="Activo no corriente"/>
  </r>
  <r>
    <x v="14"/>
    <s v="Otros pasivos corrientes"/>
    <n v="21050223"/>
    <s v="RED DIGITAL SA A PAGAR GS"/>
    <m/>
    <n v="168623753"/>
    <m/>
    <n v="-23146.74"/>
    <s v="Otros pasivos corrientes"/>
    <s v="Nota 19"/>
    <s v="Activo no corriente"/>
  </r>
  <r>
    <x v="14"/>
    <s v="Otros pasivos corrientes"/>
    <n v="21050224"/>
    <s v="RED DIGITAL SA A PAGAR USD"/>
    <m/>
    <n v="32287704"/>
    <m/>
    <n v="-4432.92"/>
    <s v="Otros pasivos corrientes"/>
    <s v="Nota 19"/>
    <s v="Activo no corriente"/>
  </r>
  <r>
    <x v="14"/>
    <s v="Otros pasivos corrientes"/>
    <n v="21050226"/>
    <s v="REDIPRO A PAGAR USD"/>
    <m/>
    <n v="73"/>
    <m/>
    <n v="-0.01"/>
    <s v="Otros pasivos corrientes"/>
    <s v="Nota 19"/>
    <s v="Activo no corriente"/>
  </r>
  <r>
    <x v="14"/>
    <s v="Otros pasivos corrientes"/>
    <n v="21050227"/>
    <s v="AIME A PAGAR GS"/>
    <m/>
    <n v="306769711"/>
    <m/>
    <n v="-42114.59"/>
    <s v="Otros pasivos corrientes"/>
    <s v="Nota 19"/>
    <s v="Activo no corriente"/>
  </r>
  <r>
    <x v="14"/>
    <s v="Otros pasivos corrientes"/>
    <n v="21050228"/>
    <s v="AIME A PAGAR USD"/>
    <m/>
    <n v="39576860"/>
    <m/>
    <n v="-5433.68"/>
    <s v="Otros pasivos corrientes"/>
    <s v="Nota 19"/>
    <s v="Activo no corriente"/>
  </r>
  <r>
    <x v="14"/>
    <s v="Otros pasivos corrientes"/>
    <n v="21050230"/>
    <s v="RED UTS A PAGAR USD"/>
    <m/>
    <n v="0"/>
    <m/>
    <n v="0"/>
    <s v="Otros pasivos corrientes"/>
    <s v="Nota 19"/>
    <s v="Activo no corriente"/>
  </r>
  <r>
    <x v="14"/>
    <s v="Otros pasivos corrientes"/>
    <n v="21050238"/>
    <s v="OFFICE DESIGN SRL A PAGAR USD"/>
    <m/>
    <n v="234981327"/>
    <m/>
    <n v="-31951.86"/>
    <s v="Otros pasivos corrientes"/>
    <s v="Nota 19"/>
    <s v="Activo no corriente"/>
  </r>
  <r>
    <x v="14"/>
    <s v="Otros pasivos corrientes"/>
    <n v="21050239"/>
    <s v="BILLETERA - RED DIGITAL S.A."/>
    <m/>
    <n v="580906085"/>
    <m/>
    <n v="-74939.199999999997"/>
    <s v="Otros pasivos corrientes"/>
    <s v="Nota 19"/>
    <s v="Activo no corriente"/>
  </r>
  <r>
    <x v="0"/>
    <n v="0"/>
    <n v="2106"/>
    <s v="OTRAS DEUDAS FINANCIERAS"/>
    <m/>
    <n v="0"/>
    <n v="0"/>
    <n v="0"/>
    <n v="0"/>
    <n v="0"/>
    <s v="Activo no corriente"/>
  </r>
  <r>
    <x v="0"/>
    <n v="0"/>
    <n v="210601"/>
    <s v="FINANCIAMIENTO DE TERCEROS"/>
    <m/>
    <n v="0"/>
    <n v="0"/>
    <n v="0"/>
    <n v="0"/>
    <n v="0"/>
    <s v="Activo no corriente"/>
  </r>
  <r>
    <x v="14"/>
    <s v="Otros pasivos corrientes"/>
    <n v="21060103"/>
    <s v="INTERESES A DEVENGAR OTROS ACREEDORES"/>
    <m/>
    <n v="0"/>
    <m/>
    <n v="0"/>
    <s v="Otros pasivos corrientes"/>
    <s v="Nota 19"/>
    <s v="Activo no corriente"/>
  </r>
  <r>
    <x v="0"/>
    <n v="0"/>
    <n v="2107"/>
    <s v="OTRAS DEUDAS POR TARJETA"/>
    <m/>
    <n v="0"/>
    <n v="19084620"/>
    <n v="-2620.21"/>
    <n v="0"/>
    <n v="0"/>
    <s v="Activo no corriente"/>
  </r>
  <r>
    <x v="0"/>
    <n v="0"/>
    <n v="210701"/>
    <s v="DEUDA TARJETA CREDITO"/>
    <m/>
    <n v="0"/>
    <n v="19084620"/>
    <n v="-2620.21"/>
    <n v="0"/>
    <n v="0"/>
    <s v="Pasivo corriente"/>
  </r>
  <r>
    <x v="15"/>
    <s v="Préstamos a corto plazo "/>
    <n v="21070101"/>
    <s v="TARJETA DE CREDITO ITAU"/>
    <m/>
    <n v="0"/>
    <m/>
    <n v="0"/>
    <s v="Préstamos a corto plazo "/>
    <s v="Nota 14"/>
    <s v="Pasivo corriente"/>
  </r>
  <r>
    <x v="15"/>
    <s v="Préstamos a corto plazo "/>
    <n v="21070106"/>
    <s v="TARJETA VISA ORO N° 8773 - MKT"/>
    <m/>
    <n v="19084620"/>
    <m/>
    <n v="-2620.21"/>
    <s v="Préstamos a corto plazo "/>
    <s v="Nota 14"/>
    <s v="Pasivo corriente"/>
  </r>
  <r>
    <x v="0"/>
    <n v="0"/>
    <n v="2108"/>
    <s v="SOBREGIROS EN ENTIDADES FINANCIERAS"/>
    <m/>
    <n v="0"/>
    <n v="12072955705"/>
    <n v="-463.86"/>
    <n v="0"/>
    <n v="0"/>
    <s v="Pasivo corriente"/>
  </r>
  <r>
    <x v="0"/>
    <n v="0"/>
    <n v="210801"/>
    <s v="SOBREGIRO EN CUENTA"/>
    <m/>
    <n v="0"/>
    <n v="12072955705"/>
    <n v="-463.86"/>
    <n v="0"/>
    <n v="0"/>
    <s v="Pasivo corriente"/>
  </r>
  <r>
    <x v="15"/>
    <s v="Préstamos a corto plazo "/>
    <n v="21080102"/>
    <s v="SOBREGIRO BANCO CONTINENTAL USD"/>
    <m/>
    <n v="0"/>
    <m/>
    <n v="0"/>
    <s v="Préstamos a corto plazo "/>
    <s v="Nota 14"/>
    <s v="Pasivo corriente"/>
  </r>
  <r>
    <x v="15"/>
    <s v="Préstamos a corto plazo "/>
    <n v="21080104"/>
    <s v="SOBREGIRO CITIBANK USD"/>
    <m/>
    <n v="3379031"/>
    <m/>
    <n v="-463.86"/>
    <s v="Préstamos a corto plazo "/>
    <s v="Nota 14"/>
    <s v="Pasivo corriente"/>
  </r>
  <r>
    <x v="15"/>
    <s v="Préstamos a corto plazo "/>
    <n v="21080105"/>
    <s v="SOBREGIRO CITIBANK GS"/>
    <m/>
    <n v="6939"/>
    <m/>
    <n v="-0.93"/>
    <s v="Préstamos a corto plazo "/>
    <s v="Nota 14"/>
    <s v="Pasivo corriente"/>
  </r>
  <r>
    <x v="15"/>
    <s v="Préstamos a corto plazo "/>
    <n v="21080106"/>
    <s v="SOBREGIRO VISION USD"/>
    <m/>
    <n v="446420"/>
    <m/>
    <n v="-60"/>
    <s v="Préstamos a corto plazo "/>
    <s v="Nota 14"/>
    <s v="Pasivo corriente"/>
  </r>
  <r>
    <x v="15"/>
    <s v="Préstamos a corto plazo "/>
    <n v="21080107"/>
    <s v="SOBREGIRO ATLAS USD"/>
    <m/>
    <n v="0"/>
    <m/>
    <n v="0"/>
    <s v="Préstamos a corto plazo "/>
    <s v="Nota 14"/>
    <s v="Pasivo corriente"/>
  </r>
  <r>
    <x v="15"/>
    <s v="Préstamos a corto plazo "/>
    <n v="21080108"/>
    <s v="SOBREGIRO UENO BANK GS"/>
    <m/>
    <n v="12069123315"/>
    <m/>
    <n v="0"/>
    <s v="Préstamos a corto plazo "/>
    <s v="Nota 14"/>
    <s v="Pasivo corriente"/>
  </r>
  <r>
    <x v="0"/>
    <n v="0"/>
    <n v="2109"/>
    <s v="OTRAS DEUDAS"/>
    <m/>
    <n v="0"/>
    <n v="12300927617"/>
    <n v="-243866.89"/>
    <n v="0"/>
    <n v="0"/>
    <s v="Pasivo corriente"/>
  </r>
  <r>
    <x v="0"/>
    <n v="0"/>
    <n v="210901"/>
    <s v="OTRAS DEUDAS"/>
    <m/>
    <n v="0"/>
    <n v="12300927617"/>
    <n v="-243866.89"/>
    <n v="0"/>
    <n v="0"/>
    <s v="Pasivo corriente"/>
  </r>
  <r>
    <x v="14"/>
    <s v="Otros pasivos corrientes"/>
    <n v="21090103"/>
    <s v="OTROS ACREEDORES"/>
    <m/>
    <n v="1776233789"/>
    <m/>
    <n v="-243866.89"/>
    <s v="Otros pasivos corrientes"/>
    <s v="Nota 19"/>
    <s v="Pasivo corriente"/>
  </r>
  <r>
    <x v="15"/>
    <s v="Préstamos a corto plazo "/>
    <n v="21090104"/>
    <s v="OPERACIÓN FINANCIERA UENO CP-GS"/>
    <m/>
    <s v="                        -"/>
    <m/>
    <n v="48050.55"/>
    <s v="Préstamos a corto plazo "/>
    <s v="Nota 14"/>
    <s v="Pasivo corriente"/>
  </r>
  <r>
    <x v="14"/>
    <s v="Otros pasivos corrientes"/>
    <n v="21090105"/>
    <s v="MI NEGOCIO"/>
    <m/>
    <n v="81135661"/>
    <m/>
    <n v="-11128.96"/>
    <s v="Otros pasivos corrientes"/>
    <s v="Nota 19"/>
    <s v="Pasivo corriente"/>
  </r>
  <r>
    <x v="4"/>
    <s v="Cuentas por cobrar comerciales Cp"/>
    <n v="21090141"/>
    <s v="OPERACION FINEXPAR CP USD"/>
    <m/>
    <s v="                        -"/>
    <m/>
    <n v="2773.24"/>
    <s v="Cuentas por cobrar comerciales Cp"/>
    <s v="Nota 5"/>
    <s v="Pasivo corriente"/>
  </r>
  <r>
    <x v="4"/>
    <s v="Cuentas por cobrar comerciales Cp"/>
    <n v="21090142"/>
    <s v="OPERACIÓN FINANCIERA UENO CP-USD"/>
    <m/>
    <s v="                        -"/>
    <m/>
    <n v="22025.73"/>
    <s v="Cuentas por cobrar comerciales Cp"/>
    <s v="Nota 5"/>
    <s v="Pasivo corriente"/>
  </r>
  <r>
    <x v="4"/>
    <s v="Cuentas por cobrar comerciales Cp"/>
    <n v="21090144"/>
    <s v="OPERACION FINEXPAR CP GS"/>
    <m/>
    <n v="0"/>
    <m/>
    <n v="0"/>
    <s v="Cuentas por cobrar comerciales Cp"/>
    <s v="Nota 5"/>
    <s v="Pasivo corriente"/>
  </r>
  <r>
    <x v="14"/>
    <s v="Otros pasivos corrientes"/>
    <n v="21090147"/>
    <s v="MASTERCARD"/>
    <m/>
    <n v="10443558167"/>
    <m/>
    <n v="-1533323.17"/>
    <s v="Otros pasivos corrientes"/>
    <s v="Nota 19"/>
    <s v="Pasivo corriente"/>
  </r>
  <r>
    <x v="14"/>
    <s v="Otros pasivos corrientes"/>
    <n v="21090148"/>
    <s v="CUENTAS PENDIENTES DE FACTURACION"/>
    <m/>
    <n v="0"/>
    <m/>
    <n v="0"/>
    <s v="Otros pasivos corrientes"/>
    <s v="Nota 19"/>
    <s v="Pasivo corriente"/>
  </r>
  <r>
    <x v="0"/>
    <n v="0"/>
    <n v="22"/>
    <s v="PASIVO NO CORRIENTE"/>
    <m/>
    <n v="0"/>
    <n v="422987391612"/>
    <n v="-1140674.04"/>
    <n v="0"/>
    <n v="0"/>
    <s v="Pasivo corriente"/>
  </r>
  <r>
    <x v="0"/>
    <n v="0"/>
    <n v="2201"/>
    <s v="DEUDAS COMERCIALES A LARGO PLAZO"/>
    <m/>
    <n v="0"/>
    <n v="10134292974"/>
    <n v="-1140674.04"/>
    <n v="0"/>
    <n v="0"/>
    <s v="Pasivo corriente"/>
  </r>
  <r>
    <x v="0"/>
    <n v="0"/>
    <n v="220101"/>
    <s v="DEUDAS OPERATIVAS A LARGO PLAZO"/>
    <m/>
    <n v="0"/>
    <n v="10134292974"/>
    <n v="-1140674.04"/>
    <n v="0"/>
    <n v="0"/>
    <s v="Pasivo corriente"/>
  </r>
  <r>
    <x v="10"/>
    <s v="Cuentas por pagar comerciales LP"/>
    <n v="22010103"/>
    <s v="PROVEEDORES EXTERIOR  - RICOH ME LP"/>
    <m/>
    <n v="8308236251"/>
    <m/>
    <n v="-1140674.04"/>
    <s v="Cuentas por pagar comerciales LP"/>
    <s v="Nota 13"/>
    <s v="Pasivo corriente"/>
  </r>
  <r>
    <x v="10"/>
    <s v="Cuentas por pagar comerciales LP"/>
    <n v="22010105"/>
    <s v="PROVEEDORES DEL EXTERIOR LP"/>
    <m/>
    <n v="1826056723"/>
    <m/>
    <n v="-249341.91"/>
    <s v="Cuentas por pagar comerciales LP"/>
    <s v="Nota 13"/>
    <s v="Pasivo corriente"/>
  </r>
  <r>
    <x v="10"/>
    <s v="Cuentas por pagar comerciales LP"/>
    <n v="22010106"/>
    <s v="PROVISION DE COSTO VENTA LP"/>
    <m/>
    <n v="0"/>
    <m/>
    <n v="0"/>
    <s v="Cuentas por pagar comerciales LP"/>
    <s v="Nota 13"/>
    <s v="Pasivo corriente"/>
  </r>
  <r>
    <x v="0"/>
    <n v="0"/>
    <n v="2202"/>
    <s v="DEUDAS FINANCIERAS"/>
    <m/>
    <n v="0"/>
    <n v="38869209792"/>
    <n v="-385625.84"/>
    <n v="0"/>
    <n v="0"/>
    <s v="Pasivo corriente"/>
  </r>
  <r>
    <x v="0"/>
    <n v="0"/>
    <n v="220201"/>
    <s v="PRESTAMOS BANCARIOS LP ML"/>
    <m/>
    <n v="0"/>
    <n v="26765560573"/>
    <n v="-385625.84"/>
    <n v="0"/>
    <n v="0"/>
    <s v="Pasivo corriente"/>
  </r>
  <r>
    <x v="15"/>
    <s v="Préstamos a largo plazo "/>
    <n v="22020104"/>
    <s v="BANCO ITAU LP"/>
    <m/>
    <n v="0"/>
    <m/>
    <n v="0"/>
    <s v="Préstamos a largo plazo "/>
    <s v="Nota 14"/>
    <s v="Pasivo corriente"/>
  </r>
  <r>
    <x v="15"/>
    <s v="Préstamos a largo plazo "/>
    <n v="22020108"/>
    <s v="FINEXPAR LP"/>
    <m/>
    <n v="2807356632"/>
    <m/>
    <n v="-385625.84"/>
    <s v="Préstamos a largo plazo "/>
    <s v="Nota 14"/>
    <s v="Pasivo corriente"/>
  </r>
  <r>
    <x v="15"/>
    <s v="Préstamos a largo plazo "/>
    <n v="22020110"/>
    <s v="INTERFISA FINANCIERA LP"/>
    <m/>
    <n v="5759651533"/>
    <m/>
    <n v="-791227.56"/>
    <s v="Préstamos a largo plazo "/>
    <s v="Nota 14"/>
    <s v="Pasivo corriente"/>
  </r>
  <r>
    <x v="15"/>
    <s v="Préstamos a largo plazo "/>
    <n v="22020120"/>
    <s v="INTERESES A DEVENGAR ML LP"/>
    <m/>
    <n v="-11469623297"/>
    <m/>
    <n v="1575782.1"/>
    <s v="Préstamos a largo plazo "/>
    <s v="Nota 14"/>
    <s v="Pasivo corriente"/>
  </r>
  <r>
    <x v="15"/>
    <s v="Préstamos a largo plazo "/>
    <n v="22020126"/>
    <s v="BANCO NACIONAL DE FOMENTO GS LP"/>
    <m/>
    <n v="29668175705"/>
    <m/>
    <n v="-4074161.09"/>
    <s v="Préstamos a largo plazo "/>
    <s v="Nota 14"/>
    <s v="Pasivo corriente"/>
  </r>
  <r>
    <x v="0"/>
    <n v="0"/>
    <n v="220202"/>
    <s v="PRESTAMOS BANCARIOS LARGO PLAZO ME"/>
    <m/>
    <n v="0"/>
    <n v="12103649219"/>
    <n v="-79526.67"/>
    <n v="0"/>
    <n v="0"/>
    <s v="Pasivo corriente"/>
  </r>
  <r>
    <x v="15"/>
    <s v="Préstamos a largo plazo "/>
    <n v="22020201"/>
    <s v="BANCO REGIONAL U$D LP"/>
    <m/>
    <n v="0"/>
    <m/>
    <n v="0"/>
    <s v="Préstamos a largo plazo "/>
    <s v="Nota 14"/>
    <s v="Pasivo corriente"/>
  </r>
  <r>
    <x v="15"/>
    <s v="Préstamos a largo plazo "/>
    <n v="22020202"/>
    <s v="BANCO BASA S.A. U$D LP"/>
    <m/>
    <n v="0"/>
    <m/>
    <n v="0"/>
    <s v="Préstamos a largo plazo "/>
    <s v="Nota 14"/>
    <s v="Pasivo corriente"/>
  </r>
  <r>
    <x v="15"/>
    <s v="Préstamos a largo plazo "/>
    <n v="22020203"/>
    <s v="BANCO SUDAMERIS U$D LP"/>
    <m/>
    <n v="0"/>
    <m/>
    <n v="0"/>
    <s v="Préstamos a largo plazo "/>
    <s v="Nota 14"/>
    <s v="Pasivo corriente"/>
  </r>
  <r>
    <x v="15"/>
    <s v="Préstamos a largo plazo "/>
    <n v="22020204"/>
    <s v="BANCO ITAU PRESTAMOS U$D LP"/>
    <m/>
    <n v="589444521"/>
    <m/>
    <n v="-79526.67"/>
    <s v="Préstamos a largo plazo "/>
    <s v="Nota 14"/>
    <s v="Pasivo corriente"/>
  </r>
  <r>
    <x v="15"/>
    <s v="Préstamos a largo plazo "/>
    <n v="22020207"/>
    <s v="UENO BANK S.A. U$D LP"/>
    <m/>
    <n v="9457107752"/>
    <m/>
    <n v="-1275933.97"/>
    <s v="Préstamos a largo plazo "/>
    <s v="Nota 14"/>
    <s v="Pasivo corriente"/>
  </r>
  <r>
    <x v="15"/>
    <s v="Préstamos a largo plazo "/>
    <n v="22020212"/>
    <s v="BANCO FAMILIAR U$D LP"/>
    <m/>
    <n v="106912888"/>
    <m/>
    <n v="-14424.47"/>
    <s v="Préstamos a largo plazo "/>
    <s v="Nota 14"/>
    <s v="Pasivo corriente"/>
  </r>
  <r>
    <x v="15"/>
    <s v="Préstamos a largo plazo "/>
    <n v="22020213"/>
    <s v="BANCO ATLAS S.A. U$D LP"/>
    <m/>
    <n v="700119027"/>
    <m/>
    <n v="-94458.66"/>
    <s v="Préstamos a largo plazo "/>
    <s v="Nota 14"/>
    <s v="Pasivo corriente"/>
  </r>
  <r>
    <x v="15"/>
    <s v="Préstamos a largo plazo "/>
    <n v="22020214"/>
    <s v="BANCO SOLAR U$D LP"/>
    <m/>
    <n v="0"/>
    <m/>
    <n v="0"/>
    <s v="Préstamos a largo plazo "/>
    <s v="Nota 14"/>
    <s v="Pasivo corriente"/>
  </r>
  <r>
    <x v="15"/>
    <s v="Préstamos a largo plazo "/>
    <n v="22020215"/>
    <s v="BANCO GNB PARAGUAY S.A. U$D LP"/>
    <m/>
    <n v="83330666"/>
    <m/>
    <n v="-11242.81"/>
    <s v="Préstamos a largo plazo "/>
    <s v="Nota 14"/>
    <s v="Pasivo corriente"/>
  </r>
  <r>
    <x v="15"/>
    <s v="Préstamos a largo plazo "/>
    <n v="22020217"/>
    <s v="BANCO VISION U$D LP"/>
    <m/>
    <n v="0"/>
    <m/>
    <n v="0"/>
    <s v="Préstamos a largo plazo "/>
    <s v="Nota 14"/>
    <s v="Pasivo corriente"/>
  </r>
  <r>
    <x v="15"/>
    <s v="Préstamos a largo plazo "/>
    <n v="22020219"/>
    <s v="BANCO RIO S.A. U$D LP"/>
    <m/>
    <n v="2275208901"/>
    <m/>
    <n v="-306966.59999999998"/>
    <s v="Préstamos a largo plazo "/>
    <s v="Nota 14"/>
    <s v="Pasivo corriente"/>
  </r>
  <r>
    <x v="15"/>
    <s v="Préstamos a largo plazo "/>
    <n v="22020220"/>
    <s v="INTERESES A DEVENGAR ME LP"/>
    <m/>
    <n v="-1200742461"/>
    <m/>
    <n v="162974.24"/>
    <s v="Préstamos a largo plazo "/>
    <s v="Nota 14"/>
    <s v="Pasivo corriente"/>
  </r>
  <r>
    <x v="15"/>
    <s v="Préstamos a largo plazo "/>
    <n v="22020222"/>
    <s v="FIC S.A DE FINANZAS U$D LP"/>
    <m/>
    <n v="0"/>
    <m/>
    <n v="0"/>
    <s v="Préstamos a largo plazo "/>
    <s v="Nota 14"/>
    <s v="Activo corriente"/>
  </r>
  <r>
    <x v="15"/>
    <s v="Préstamos a largo plazo "/>
    <n v="22020223"/>
    <s v="BANCO GNB U$D LP"/>
    <m/>
    <n v="92267925"/>
    <m/>
    <n v="-12448.6"/>
    <s v="Préstamos a largo plazo "/>
    <s v="Nota 14"/>
    <s v="Pasivo corriente"/>
  </r>
  <r>
    <x v="15"/>
    <s v="Préstamos a largo plazo "/>
    <n v="22020224"/>
    <s v="BANCOP U$D LP"/>
    <m/>
    <n v="0"/>
    <m/>
    <n v="0"/>
    <s v="Préstamos a largo plazo "/>
    <s v="Nota 14"/>
    <s v="Pasivo corriente"/>
  </r>
  <r>
    <x v="0"/>
    <n v="0"/>
    <n v="2204"/>
    <s v="OTRAS DEUDAS LARGO PLAZO"/>
    <m/>
    <n v="0"/>
    <n v="373983888846"/>
    <n v="32.26"/>
    <n v="0"/>
    <n v="0"/>
    <s v="Pasivo corriente"/>
  </r>
  <r>
    <x v="0"/>
    <n v="0"/>
    <n v="220401"/>
    <s v="OTRAS DEUDAS LP"/>
    <m/>
    <n v="0"/>
    <n v="177965617541"/>
    <n v="32.26"/>
    <n v="0"/>
    <n v="0"/>
    <s v="Pasivo corriente"/>
  </r>
  <r>
    <x v="15"/>
    <s v="Préstamos a largo plazo "/>
    <n v="22040101"/>
    <s v="OPERACIÓN FINANCIERA UENO LP-GS"/>
    <m/>
    <s v="                        -"/>
    <m/>
    <n v="32.26"/>
    <s v="Préstamos a largo plazo "/>
    <s v="Nota 14"/>
    <s v="Pasivo corriente"/>
  </r>
  <r>
    <x v="14"/>
    <s v="Otros pasivos  no corrientes"/>
    <n v="22040106"/>
    <s v="OTRAS CUENTAS POR PAGAR"/>
    <m/>
    <n v="177965617541"/>
    <m/>
    <n v="-24433799.84"/>
    <s v="Otros pasivos  no corrientes"/>
    <s v="Nota 19"/>
    <s v="Pasivo corriente"/>
  </r>
  <r>
    <x v="0"/>
    <n v="0"/>
    <n v="220402"/>
    <s v="BONOS PRIVADOS EMITIDOS"/>
    <m/>
    <n v="0"/>
    <n v="196018271305"/>
    <n v="-21832364.100000001"/>
    <n v="0"/>
    <n v="0"/>
    <s v="Activo no corriente"/>
  </r>
  <r>
    <x v="15"/>
    <s v="Bonos emitidos"/>
    <n v="22040201"/>
    <s v="BONOS PRIVADOS EMITIDOS - CAPITAL GS"/>
    <m/>
    <n v="160000000000"/>
    <m/>
    <n v="-21832364.100000001"/>
    <s v="Bonos emitidos"/>
    <s v="Nota 14"/>
    <s v="Activo no corriente"/>
  </r>
  <r>
    <x v="15"/>
    <s v="Bonos emitidos"/>
    <n v="22040202"/>
    <s v="     BONOS PRIVADOS EMITIDOS GS"/>
    <m/>
    <n v="0"/>
    <m/>
    <n v="0"/>
    <s v="Bonos emitidos"/>
    <s v="Nota 14"/>
    <s v="Pasivo corriente"/>
  </r>
  <r>
    <x v="15"/>
    <s v="Bonos emitidos"/>
    <n v="22040203"/>
    <s v="     INTERESES A PAGAR BONOS GS"/>
    <m/>
    <n v="93852294545"/>
    <m/>
    <n v="-12771372.539999999"/>
    <s v="Bonos emitidos"/>
    <s v="Nota 14"/>
    <s v="Pasivo corriente"/>
  </r>
  <r>
    <x v="15"/>
    <s v="Bonos emitidos"/>
    <n v="22040204"/>
    <s v="     (-) INTERESES A DEVENGAR BONOS GS"/>
    <m/>
    <n v="-93628804813"/>
    <m/>
    <n v="12750478.109999999"/>
    <s v="Bonos emitidos"/>
    <s v="Nota 14"/>
    <s v="Pasivo corriente"/>
  </r>
  <r>
    <x v="15"/>
    <s v="Bonos emitidos"/>
    <n v="22040205"/>
    <s v="BONOS PRIVADOS EMITIDOS - CAPITAL USD"/>
    <m/>
    <n v="36418100000"/>
    <m/>
    <n v="-5000000"/>
    <s v="Bonos emitidos"/>
    <s v="Nota 14"/>
    <s v="Pasivo corriente"/>
  </r>
  <r>
    <x v="15"/>
    <s v="Bonos emitidos"/>
    <n v="22040206"/>
    <s v="INTERESES A PAGAR BONOS USD"/>
    <m/>
    <n v="9786123908"/>
    <m/>
    <n v="-1345093.89"/>
    <s v="Bonos emitidos"/>
    <s v="Nota 14"/>
    <s v="Pasivo corriente"/>
  </r>
  <r>
    <x v="15"/>
    <s v="Bonos emitidos"/>
    <n v="22040207"/>
    <s v="(-) INTERSES A DEVENGAR BONOS USD"/>
    <m/>
    <n v="-10409442335"/>
    <m/>
    <n v="1429157.8"/>
    <s v="Bonos emitidos"/>
    <s v="Nota 14"/>
    <s v="Pasivo corriente"/>
  </r>
  <r>
    <x v="0"/>
    <n v="0"/>
    <n v="3"/>
    <s v="PATRIMONIO NETO"/>
    <m/>
    <n v="0"/>
    <n v="184221164941"/>
    <n v="-13729436.74"/>
    <n v="0"/>
    <n v="0"/>
    <s v="Pasivo corriente"/>
  </r>
  <r>
    <x v="0"/>
    <n v="0"/>
    <n v="31"/>
    <s v="CAPITAL DE LA EMPRESA"/>
    <m/>
    <n v="0"/>
    <n v="124842740792"/>
    <n v="-13729436.74"/>
    <n v="0"/>
    <n v="0"/>
    <s v="Pasivo corriente"/>
  </r>
  <r>
    <x v="0"/>
    <n v="0"/>
    <n v="3101"/>
    <s v="CAPITAL"/>
    <m/>
    <n v="0"/>
    <n v="124842740792"/>
    <n v="-13729436.74"/>
    <n v="0"/>
    <n v="0"/>
    <s v="Pasivo corriente"/>
  </r>
  <r>
    <x v="0"/>
    <n v="0"/>
    <n v="310101"/>
    <s v="CAPITAL SOCIAL"/>
    <m/>
    <n v="0"/>
    <n v="124842740792"/>
    <n v="-13729436.74"/>
    <n v="0"/>
    <n v="0"/>
    <s v="Pasivo corriente"/>
  </r>
  <r>
    <x v="16"/>
    <s v="Capital integrado"/>
    <n v="31010101"/>
    <s v="CAPITAL INTEGRADO"/>
    <m/>
    <n v="100000000000"/>
    <m/>
    <n v="-13729436.74"/>
    <s v="Capital integrado"/>
    <s v="Nota 20"/>
    <s v="Pasivo corriente"/>
  </r>
  <r>
    <x v="16"/>
    <s v="Capital integrado"/>
    <n v="31010102"/>
    <s v="(-) CAPITAL A INTEGRAR"/>
    <m/>
    <n v="-11259000000"/>
    <m/>
    <n v="1545797.28"/>
    <s v="Capital integrado"/>
    <s v="Nota 20"/>
    <s v="Pasivo corriente"/>
  </r>
  <r>
    <x v="16"/>
    <s v="Aportes No Capitalizados"/>
    <n v="31010103"/>
    <s v="AUMENTO DE CAPITAL SOCIAL"/>
    <m/>
    <n v="36101740792"/>
    <m/>
    <n v="-4956565.66"/>
    <s v="Aportes No Capitalizados"/>
    <s v="Nota 20"/>
    <s v="Pasivo corriente"/>
  </r>
  <r>
    <x v="0"/>
    <n v="0"/>
    <n v="32"/>
    <s v="RESERVAS"/>
    <m/>
    <n v="0"/>
    <n v="13249030672"/>
    <n v="-745157.19"/>
    <n v="0"/>
    <n v="0"/>
    <s v="Pasivo corriente"/>
  </r>
  <r>
    <x v="0"/>
    <n v="0"/>
    <n v="3201"/>
    <s v="CONSTITUCION DE RESERVAS"/>
    <m/>
    <n v="0"/>
    <n v="13249030672"/>
    <n v="-745157.19"/>
    <n v="0"/>
    <n v="0"/>
    <s v="Pasivo corriente"/>
  </r>
  <r>
    <x v="0"/>
    <n v="0"/>
    <n v="320101"/>
    <s v="RESERVAS ESTATUTARIAS Y LEGALES"/>
    <m/>
    <n v="0"/>
    <n v="13249030672"/>
    <n v="-745157.19"/>
    <n v="0"/>
    <n v="0"/>
    <s v="Pasivo corriente"/>
  </r>
  <r>
    <x v="17"/>
    <s v="Reserva legal"/>
    <n v="32010101"/>
    <s v="RESERVA LEGAL"/>
    <m/>
    <n v="5427441803"/>
    <m/>
    <n v="-745157.19"/>
    <s v="Reserva legal"/>
    <s v="Nota 21"/>
    <s v="Pasivo corriente"/>
  </r>
  <r>
    <x v="17"/>
    <s v="Reserva de revalúo"/>
    <n v="32010102"/>
    <s v="RESERVA REVALUO LEY 125"/>
    <m/>
    <n v="7167926567"/>
    <m/>
    <n v="-984115.94"/>
    <s v="Reserva de revalúo"/>
    <s v="Nota 21"/>
    <s v="Pasivo corriente"/>
  </r>
  <r>
    <x v="17"/>
    <s v="Reserva de revalúo"/>
    <n v="32010105"/>
    <s v="RESERVA DE REVALÚO TÉCNICO"/>
    <m/>
    <n v="653662302"/>
    <m/>
    <n v="-89744.15"/>
    <s v="Reserva de revalúo"/>
    <s v="Nota 21"/>
    <s v="Pasivo corriente"/>
  </r>
  <r>
    <x v="0"/>
    <n v="0"/>
    <n v="33"/>
    <s v="RESULTADOS"/>
    <m/>
    <n v="0"/>
    <n v="46129393477"/>
    <n v="-6333305.8899999997"/>
    <n v="0"/>
    <n v="0"/>
    <s v="Pasivo corriente"/>
  </r>
  <r>
    <x v="0"/>
    <n v="0"/>
    <n v="3301"/>
    <s v="RESULTADOS OBTENIDOS"/>
    <m/>
    <n v="0"/>
    <n v="46129393477"/>
    <n v="-6333305.8899999997"/>
    <n v="0"/>
    <n v="0"/>
    <s v="Pasivo corriente"/>
  </r>
  <r>
    <x v="0"/>
    <n v="0"/>
    <n v="330101"/>
    <s v="RESULTADOS ACUMULADOS"/>
    <m/>
    <n v="0"/>
    <n v="46129393477"/>
    <n v="-6333305.8899999997"/>
    <n v="0"/>
    <n v="0"/>
    <s v="Pasivo corriente"/>
  </r>
  <r>
    <x v="18"/>
    <s v="Resultados acumulados"/>
    <n v="33010116"/>
    <s v="RESULTADO EJERCICIO 2022"/>
    <m/>
    <n v="0"/>
    <m/>
    <n v="0"/>
    <s v="Resultados acumulados"/>
    <s v="Nota 23"/>
    <s v="Pasivo corriente"/>
  </r>
  <r>
    <x v="18"/>
    <s v="Resultados acumulados"/>
    <n v="33010117"/>
    <s v="RESULTADO EJERCICIO 2023"/>
    <m/>
    <n v="46129393477"/>
    <m/>
    <n v="0"/>
    <s v="Resultados acumulados"/>
    <s v="Nota 23"/>
    <s v="Pasivo corriente"/>
  </r>
  <r>
    <x v="0"/>
    <n v="0"/>
    <n v="4"/>
    <s v="INGRESOS"/>
    <m/>
    <n v="0"/>
    <n v="94470330174"/>
    <n v="-44256.68"/>
    <n v="0"/>
    <n v="0"/>
    <s v="Pasivo corriente"/>
  </r>
  <r>
    <x v="0"/>
    <n v="0"/>
    <n v="41"/>
    <s v="INGRESOS CORRIENTES"/>
    <m/>
    <n v="0"/>
    <n v="94470330174"/>
    <n v="-44256.68"/>
    <n v="0"/>
    <n v="0"/>
    <s v="Pasivo corriente"/>
  </r>
  <r>
    <x v="0"/>
    <n v="0"/>
    <n v="4101"/>
    <s v="INGRESOS OPERATIVOS - SECTOR PRIVADO"/>
    <m/>
    <n v="0"/>
    <n v="92207850113"/>
    <n v="-44256.68"/>
    <n v="0"/>
    <n v="0"/>
    <s v="Activo no corriente"/>
  </r>
  <r>
    <x v="0"/>
    <n v="0"/>
    <n v="410103"/>
    <s v="ING. SUMINISTROS"/>
    <m/>
    <n v="0"/>
    <n v="323431174"/>
    <n v="-44256.68"/>
    <n v="0"/>
    <n v="0"/>
    <s v="Pasivo corriente"/>
  </r>
  <r>
    <x v="19"/>
    <s v="Ingresos"/>
    <n v="41010301"/>
    <s v="ING. SUMINISTROS VENTA DIRECTA"/>
    <m/>
    <n v="323431174"/>
    <m/>
    <n v="-44256.68"/>
    <s v="Ingresos"/>
    <s v="Nota 25"/>
    <s v="Activo no corriente"/>
  </r>
  <r>
    <x v="0"/>
    <n v="0"/>
    <n v="410104"/>
    <s v="ING. SERVICIO TECNICO PROFESIONAL"/>
    <m/>
    <n v="0"/>
    <n v="83836583"/>
    <n v="-11524.32"/>
    <n v="0"/>
    <n v="0"/>
    <s v="Pasivo corriente"/>
  </r>
  <r>
    <x v="19"/>
    <s v="Ingresos"/>
    <n v="41010401"/>
    <s v="ING. SERVICIO TECNICO PROFESIONAL"/>
    <m/>
    <n v="83836583"/>
    <m/>
    <n v="-11524.32"/>
    <s v="Ingresos"/>
    <s v="Nota 25"/>
    <s v="Pasivo corriente"/>
  </r>
  <r>
    <x v="0"/>
    <n v="0"/>
    <n v="410105"/>
    <s v="ING. SERVICIO  TECNICO  PARTES"/>
    <m/>
    <n v="0"/>
    <n v="167361751"/>
    <n v="-23001.040000000001"/>
    <n v="0"/>
    <n v="0"/>
    <s v="Pasivo no corriente"/>
  </r>
  <r>
    <x v="19"/>
    <s v="Ingresos"/>
    <n v="41010501"/>
    <s v="ING. CENTRO SERVICIO TECNICO PARTES"/>
    <m/>
    <n v="167361751"/>
    <m/>
    <n v="-23001.040000000001"/>
    <s v="Ingresos"/>
    <s v="Nota 25"/>
    <s v="Pasivo no corriente"/>
  </r>
  <r>
    <x v="0"/>
    <n v="0"/>
    <n v="410106"/>
    <s v="ING. CUOTAS- CONTRATO"/>
    <m/>
    <n v="0"/>
    <n v="4733399191"/>
    <n v="-347812.94"/>
    <n v="0"/>
    <n v="0"/>
    <s v="Pasivo no corriente"/>
  </r>
  <r>
    <x v="19"/>
    <s v="Ingresos"/>
    <n v="41010601"/>
    <s v="ING. RICOH"/>
    <m/>
    <n v="2538012952"/>
    <m/>
    <n v="-347812.94"/>
    <s v="Ingresos"/>
    <s v="Nota 25"/>
    <s v="Pasivo no corriente"/>
  </r>
  <r>
    <x v="19"/>
    <s v="Ingresos"/>
    <n v="41010602"/>
    <s v="ING. UNIBIND"/>
    <m/>
    <n v="12736608"/>
    <m/>
    <n v="-1745.5"/>
    <s v="Ingresos"/>
    <s v="Nota 25"/>
    <s v="Pasivo no corriente"/>
  </r>
  <r>
    <x v="19"/>
    <s v="Ingresos"/>
    <n v="41010604"/>
    <s v="ING. PRECODATA"/>
    <m/>
    <n v="20626265"/>
    <m/>
    <n v="-2833.42"/>
    <s v="Ingresos"/>
    <s v="Nota 25"/>
    <s v="Pasivo no corriente"/>
  </r>
  <r>
    <x v="19"/>
    <s v="Ingresos"/>
    <n v="41010607"/>
    <s v="ING. RICOH2"/>
    <m/>
    <n v="4944504"/>
    <m/>
    <n v="-677.79"/>
    <s v="Ingresos"/>
    <s v="Nota 25"/>
    <s v="Pasivo no corriente"/>
  </r>
  <r>
    <x v="19"/>
    <s v="Ingresos"/>
    <n v="41010609"/>
    <s v="ING. AXENTRIA"/>
    <m/>
    <n v="56378524"/>
    <m/>
    <n v="-7737.13"/>
    <s v="Ingresos"/>
    <s v="Nota 25"/>
    <s v="Pasivo no corriente"/>
  </r>
  <r>
    <x v="19"/>
    <s v="Ingresos"/>
    <n v="41010611"/>
    <s v="ING. PPS"/>
    <m/>
    <n v="114974854"/>
    <m/>
    <n v="-15771.72"/>
    <s v="Ingresos"/>
    <s v="Nota 25"/>
    <s v="Pasivo no corriente"/>
  </r>
  <r>
    <x v="19"/>
    <s v="Ingresos"/>
    <n v="41010612"/>
    <s v="ING. EQUITRAC"/>
    <m/>
    <n v="43593701"/>
    <m/>
    <n v="-5974.32"/>
    <s v="Ingresos"/>
    <s v="Nota 25"/>
    <s v="Pasivo no corriente"/>
  </r>
  <r>
    <x v="19"/>
    <s v="Ingresos"/>
    <n v="41010614"/>
    <s v="ING. FIJITSU"/>
    <m/>
    <n v="33067069"/>
    <m/>
    <n v="-4539.62"/>
    <s v="Ingresos"/>
    <s v="Nota 25"/>
    <s v="Pasivo no corriente"/>
  </r>
  <r>
    <x v="19"/>
    <s v="Ingresos"/>
    <n v="41010615"/>
    <s v="ING. ECOPY"/>
    <m/>
    <n v="0"/>
    <m/>
    <n v="0"/>
    <s v="Ingresos"/>
    <s v="Nota 25"/>
    <s v="Pasivo no corriente"/>
  </r>
  <r>
    <x v="19"/>
    <s v="Ingresos"/>
    <n v="41010618"/>
    <s v="ING. DUPLO- CIP"/>
    <m/>
    <n v="27811741"/>
    <m/>
    <n v="-3818.28"/>
    <s v="Ingresos"/>
    <s v="Nota 25"/>
    <s v="Pasivo no corriente"/>
  </r>
  <r>
    <x v="19"/>
    <s v="Ingresos"/>
    <n v="41010619"/>
    <s v="ING. COBERTURA EQUIPOS"/>
    <m/>
    <n v="0"/>
    <m/>
    <n v="0"/>
    <s v="Ingresos"/>
    <s v="Nota 25"/>
    <s v="Pasivo no corriente"/>
  </r>
  <r>
    <x v="19"/>
    <s v="Ingresos"/>
    <n v="41010620"/>
    <s v="INGRESOS POR LEASING"/>
    <m/>
    <n v="1572394340"/>
    <m/>
    <n v="-386660.43"/>
    <s v="Ingresos"/>
    <s v="Nota 25"/>
    <s v="Pasivo no corriente"/>
  </r>
  <r>
    <x v="19"/>
    <s v="Ingresos"/>
    <n v="41010621"/>
    <s v="INGRESOS PAPERCUT"/>
    <m/>
    <n v="47131616"/>
    <m/>
    <n v="-24811.69"/>
    <s v="Ingresos"/>
    <s v="Nota 25"/>
    <s v="Pasivo no corriente"/>
  </r>
  <r>
    <x v="19"/>
    <s v="Ingresos"/>
    <n v="41010622"/>
    <s v="INGRESOS SOFTEXPERT"/>
    <m/>
    <n v="29126322"/>
    <m/>
    <n v="-3987.3"/>
    <s v="Ingresos"/>
    <s v="Nota 25"/>
    <s v="Pasivo no corriente"/>
  </r>
  <r>
    <x v="19"/>
    <s v="Ingresos"/>
    <n v="41010624"/>
    <s v="INGRESOS PRINT AUDIT"/>
    <m/>
    <n v="13589028"/>
    <m/>
    <n v="-37787.03"/>
    <s v="Ingresos"/>
    <s v="Nota 25"/>
    <s v="Pasivo no corriente"/>
  </r>
  <r>
    <x v="19"/>
    <s v="Ingresos"/>
    <n v="41010626"/>
    <s v="INGRESOS RICOH SW"/>
    <m/>
    <n v="6118651"/>
    <m/>
    <n v="-146800.68"/>
    <s v="Ingresos"/>
    <s v="Nota 25"/>
    <s v="Pasivo no corriente"/>
  </r>
  <r>
    <x v="19"/>
    <s v="Ingresos"/>
    <n v="41010629"/>
    <s v="INGRESOS ICDS"/>
    <m/>
    <n v="18913576"/>
    <m/>
    <n v="-10115.61"/>
    <s v="Ingresos"/>
    <s v="Nota 25"/>
    <s v="Pasivo no corriente"/>
  </r>
  <r>
    <x v="19"/>
    <s v="Ingresos"/>
    <n v="41010630"/>
    <s v="INGRESOS LIFEIMAGING"/>
    <m/>
    <n v="4011347"/>
    <m/>
    <n v="-4402.8599999999997"/>
    <s v="Ingresos"/>
    <s v="Nota 25"/>
    <s v="Pasivo no corriente"/>
  </r>
  <r>
    <x v="19"/>
    <s v="Ingresos"/>
    <n v="41010632"/>
    <s v="INGRESOS CIMA SOFTWARE"/>
    <m/>
    <n v="1573269"/>
    <m/>
    <n v="-215.94"/>
    <s v="Ingresos"/>
    <s v="Nota 25"/>
    <s v="Pasivo no corriente"/>
  </r>
  <r>
    <x v="19"/>
    <s v="Ingresos"/>
    <n v="41010635"/>
    <s v="INGRESOS SEGEL"/>
    <m/>
    <n v="5477218"/>
    <m/>
    <n v="-751.35"/>
    <s v="Ingresos"/>
    <s v="Nota 25"/>
    <s v="Pasivo no corriente"/>
  </r>
  <r>
    <x v="19"/>
    <s v="Ingresos"/>
    <n v="41010642"/>
    <s v="INGRESOS CODE"/>
    <m/>
    <n v="56087609"/>
    <m/>
    <n v="-48697.95"/>
    <s v="Ingresos"/>
    <s v="Nota 25"/>
    <s v="Pasivo no corriente"/>
  </r>
  <r>
    <x v="19"/>
    <s v="Ingresos"/>
    <n v="41010643"/>
    <s v="INGRESOS IDL"/>
    <m/>
    <n v="126829997"/>
    <m/>
    <n v="-17386.21"/>
    <s v="Ingresos"/>
    <s v="Nota 25"/>
    <s v="Pasivo no corriente"/>
  </r>
  <r>
    <x v="0"/>
    <n v="0"/>
    <n v="410107"/>
    <s v="ING. PORTAL DE SOLUCIONES"/>
    <m/>
    <n v="0"/>
    <n v="9814057"/>
    <n v="-1344.95"/>
    <n v="0"/>
    <n v="0"/>
    <s v="Pasivo no corriente"/>
  </r>
  <r>
    <x v="19"/>
    <s v="Ingresos"/>
    <n v="41010704"/>
    <s v="ING. POR SERVICIOS PROFESIONALES"/>
    <m/>
    <n v="9814057"/>
    <m/>
    <n v="-1344.95"/>
    <s v="Ingresos"/>
    <s v="Nota 25"/>
    <s v="Pasivo no corriente"/>
  </r>
  <r>
    <x v="0"/>
    <n v="0"/>
    <n v="410108"/>
    <s v="INGRESO CLICK"/>
    <m/>
    <n v="0"/>
    <n v="5821728098"/>
    <n v="-264.02"/>
    <n v="0"/>
    <n v="0"/>
    <s v="Pasivo no corriente"/>
  </r>
  <r>
    <x v="19"/>
    <s v="Ingresos"/>
    <n v="41010801"/>
    <s v="ING. CLICK ESCANEO"/>
    <m/>
    <n v="1932141"/>
    <m/>
    <n v="-264.02"/>
    <s v="Ingresos"/>
    <s v="Nota 25"/>
    <s v="Pasivo no corriente"/>
  </r>
  <r>
    <x v="19"/>
    <s v="Ingresos"/>
    <n v="41010802"/>
    <s v="ING. CLICK IMPRESIONES"/>
    <m/>
    <n v="4073694134"/>
    <m/>
    <n v="-3138274.85"/>
    <s v="Ingresos"/>
    <s v="Nota 25"/>
    <s v="Pasivo no corriente"/>
  </r>
  <r>
    <x v="19"/>
    <s v="Ingresos"/>
    <n v="41010804"/>
    <s v="ING. SUMINISTROS UNIBIND"/>
    <m/>
    <n v="1727215"/>
    <m/>
    <n v="-234.42"/>
    <s v="Ingresos"/>
    <s v="Nota 25"/>
    <s v="Pasivo no corriente"/>
  </r>
  <r>
    <x v="19"/>
    <s v="Ingresos"/>
    <n v="41010805"/>
    <s v="ING. POR CLICK"/>
    <m/>
    <n v="1744374608"/>
    <m/>
    <n v="-239312.61"/>
    <s v="Ingresos"/>
    <s v="Nota 25"/>
    <s v="Pasivo no corriente"/>
  </r>
  <r>
    <x v="0"/>
    <n v="0"/>
    <n v="410109"/>
    <s v="ING. EXCEDENTE"/>
    <m/>
    <n v="0"/>
    <n v="1711170552"/>
    <n v="-234484.86"/>
    <n v="0"/>
    <n v="0"/>
    <s v="Patrimonio Neto"/>
  </r>
  <r>
    <x v="19"/>
    <s v="Ingresos"/>
    <n v="41010902"/>
    <s v="INGRESOS EXCEDENTES CLICK"/>
    <m/>
    <n v="1711170552"/>
    <m/>
    <n v="-234484.86"/>
    <s v="Ingresos"/>
    <s v="Nota 25"/>
    <s v="Patrimonio Neto"/>
  </r>
  <r>
    <x v="0"/>
    <n v="0"/>
    <n v="410110"/>
    <s v="ING. SERVICIOS - FINANCIACION LEASING"/>
    <m/>
    <n v="0"/>
    <n v="1165423415"/>
    <n v="-559401.92000000004"/>
    <n v="0"/>
    <n v="0"/>
    <s v="Patrimonio Neto"/>
  </r>
  <r>
    <x v="19"/>
    <s v="Ingresos"/>
    <n v="41011002"/>
    <s v="ING. INTERES"/>
    <m/>
    <n v="854360904"/>
    <m/>
    <n v="-559401.92000000004"/>
    <s v="Ingresos"/>
    <s v="Nota 25"/>
    <s v="Patrimonio Neto"/>
  </r>
  <r>
    <x v="19"/>
    <s v="Ingresos"/>
    <n v="41011003"/>
    <s v="ING. CONSULTORIA"/>
    <m/>
    <n v="235800569"/>
    <m/>
    <n v="-32335.67"/>
    <s v="Ingresos"/>
    <s v="Nota 25"/>
    <s v="Patrimonio Neto"/>
  </r>
  <r>
    <x v="19"/>
    <s v="Ingresos"/>
    <n v="41011006"/>
    <s v="ING. SERVICIOS NCR"/>
    <m/>
    <n v="16825008"/>
    <m/>
    <n v="-2313.75"/>
    <s v="Ingresos"/>
    <s v="Nota 25"/>
    <s v="Patrimonio Neto"/>
  </r>
  <r>
    <x v="19"/>
    <s v="Ingresos"/>
    <n v="41011008"/>
    <s v="ING. SERVICIOS UNUM SOFTWARE"/>
    <m/>
    <n v="0"/>
    <m/>
    <n v="0"/>
    <s v="Ingresos"/>
    <s v="Nota 25"/>
    <s v="Patrimonio Neto"/>
  </r>
  <r>
    <x v="19"/>
    <s v="Ingresos"/>
    <n v="41011009"/>
    <s v="ING. SERVICIOS VIDAL VADEMECUM"/>
    <m/>
    <n v="58436934"/>
    <m/>
    <n v="-7998.12"/>
    <s v="Ingresos"/>
    <s v="Nota 25"/>
    <m/>
  </r>
  <r>
    <x v="0"/>
    <n v="0"/>
    <n v="410111"/>
    <s v="VENTAS DIRECTAS DE PRODUCTOS/REPUESTOS/LICENCIAS"/>
    <m/>
    <n v="0"/>
    <n v="73603472376"/>
    <n v="-8474.5400000000009"/>
    <n v="0"/>
    <n v="0"/>
    <m/>
  </r>
  <r>
    <x v="19"/>
    <s v="Ingresos"/>
    <n v="41011101"/>
    <s v="VENTA DIRECTA RICOH"/>
    <m/>
    <n v="61746096"/>
    <m/>
    <n v="-8474.5400000000009"/>
    <s v="Ingresos"/>
    <s v="Nota 25"/>
    <m/>
  </r>
  <r>
    <x v="19"/>
    <s v="Ingresos"/>
    <n v="41011109"/>
    <s v="VENTA DIRECTA AXENTRIA"/>
    <m/>
    <n v="19310454"/>
    <m/>
    <n v="-2656.89"/>
    <s v="Ingresos"/>
    <s v="Nota 25"/>
    <m/>
  </r>
  <r>
    <x v="19"/>
    <s v="Ingresos"/>
    <n v="41011116"/>
    <s v="VENTA DIRECTA PANINI"/>
    <m/>
    <n v="180205666"/>
    <m/>
    <n v="-24740"/>
    <s v="Ingresos"/>
    <s v="Nota 25"/>
    <m/>
  </r>
  <r>
    <x v="19"/>
    <s v="Ingresos"/>
    <n v="41011120"/>
    <s v="ING.POR VENTA DE ARTICULOS/INSUMOS/OTROS"/>
    <m/>
    <n v="4051467"/>
    <m/>
    <n v="-556.1"/>
    <s v="Ingresos"/>
    <s v="Nota 25"/>
    <m/>
  </r>
  <r>
    <x v="19"/>
    <s v="Ingresos"/>
    <n v="41011126"/>
    <s v="VENTA DIRECTA BYPERSOFT"/>
    <m/>
    <n v="1004281"/>
    <m/>
    <n v="-137.44999999999999"/>
    <s v="Ingresos"/>
    <s v="Nota 25"/>
    <m/>
  </r>
  <r>
    <x v="19"/>
    <s v="Ingresos"/>
    <n v="41011130"/>
    <s v="VENTA DIRECTA NCR"/>
    <m/>
    <n v="73132813534"/>
    <m/>
    <n v="-9773847.0700000003"/>
    <s v="Ingresos"/>
    <s v="Nota 25"/>
    <m/>
  </r>
  <r>
    <x v="19"/>
    <s v="Ingresos"/>
    <n v="41011144"/>
    <s v="VENTA DIRECTA OKI"/>
    <m/>
    <n v="46296760"/>
    <m/>
    <n v="-6375"/>
    <s v="Ingresos"/>
    <s v="Nota 25"/>
    <m/>
  </r>
  <r>
    <x v="19"/>
    <s v="Ingresos"/>
    <n v="41011146"/>
    <s v="VENTA DIRECTA TEDS"/>
    <m/>
    <n v="0"/>
    <m/>
    <n v="0"/>
    <s v="Ingresos"/>
    <s v="Nota 25"/>
    <m/>
  </r>
  <r>
    <x v="19"/>
    <s v="Ingresos"/>
    <n v="41011148"/>
    <s v="VENTA DIRECTA SUITE DE SOLUCIONES EMPRESARIALES"/>
    <m/>
    <n v="158044118"/>
    <m/>
    <n v="-21690.43"/>
    <s v="Ingresos"/>
    <s v="Nota 25"/>
    <m/>
  </r>
  <r>
    <x v="0"/>
    <n v="0"/>
    <n v="410112"/>
    <s v="OTROS INGRESOS VARIOS"/>
    <m/>
    <n v="0"/>
    <n v="2639567701"/>
    <n v="-117454.72"/>
    <n v="0"/>
    <n v="0"/>
    <m/>
  </r>
  <r>
    <x v="19"/>
    <s v="Ingresos"/>
    <n v="41011201"/>
    <s v="INGRESOS POR ARRENDAMIENTO -EQUIPOS"/>
    <m/>
    <n v="865841106"/>
    <m/>
    <n v="-117454.72"/>
    <s v="Ingresos"/>
    <s v="Nota 25"/>
    <m/>
  </r>
  <r>
    <x v="19"/>
    <s v="Ingresos"/>
    <n v="41011202"/>
    <s v="INGRESOS POR ARRENDAMIENTO - SOFTWARE"/>
    <m/>
    <n v="1457187235"/>
    <m/>
    <n v="-197349.3"/>
    <s v="Ingresos"/>
    <s v="Nota 25"/>
    <m/>
  </r>
  <r>
    <x v="19"/>
    <s v="Ingresos"/>
    <n v="41011203"/>
    <s v="INGRESOS POR RESCISION DE CONTRATO"/>
    <m/>
    <n v="316539360"/>
    <m/>
    <n v="-43447.199999999997"/>
    <s v="Ingresos"/>
    <s v="Nota 25"/>
    <m/>
  </r>
  <r>
    <x v="0"/>
    <n v="0"/>
    <n v="410115"/>
    <s v="OTROS INGRESOS OPERATIVOS"/>
    <m/>
    <n v="0"/>
    <n v="0"/>
    <n v="0"/>
    <n v="0"/>
    <n v="0"/>
    <m/>
  </r>
  <r>
    <x v="19"/>
    <s v="Ingresos"/>
    <n v="41011502"/>
    <s v="OTROS INGRESOS"/>
    <m/>
    <n v="0"/>
    <m/>
    <n v="0"/>
    <s v="Ingresos"/>
    <s v="Nota 25"/>
    <m/>
  </r>
  <r>
    <x v="20"/>
    <s v="Resultado de inversiones en asociadas"/>
    <n v="41011503"/>
    <s v="RESULTADO POR INVERSION EN ASOCIADAS"/>
    <m/>
    <n v="0"/>
    <m/>
    <n v="0"/>
    <s v="Resultado de inversiones en asociadas"/>
    <s v="Nota 30"/>
    <m/>
  </r>
  <r>
    <x v="0"/>
    <n v="0"/>
    <n v="410116"/>
    <s v="PLATAFORMA ONEBANK"/>
    <m/>
    <n v="0"/>
    <n v="-162512974"/>
    <n v="22272.73"/>
    <n v="0"/>
    <n v="0"/>
    <m/>
  </r>
  <r>
    <x v="19"/>
    <s v="Ingresos"/>
    <n v="41011601"/>
    <s v="FEE MENSUAL"/>
    <m/>
    <n v="-162512974"/>
    <m/>
    <n v="22272.73"/>
    <s v="Ingresos"/>
    <s v="Nota 25"/>
    <m/>
  </r>
  <r>
    <x v="0"/>
    <n v="0"/>
    <n v="410117"/>
    <s v="LICENCIAS"/>
    <m/>
    <n v="0"/>
    <n v="3518759"/>
    <n v="-482.65"/>
    <n v="0"/>
    <n v="0"/>
    <m/>
  </r>
  <r>
    <x v="19"/>
    <s v="Ingresos"/>
    <n v="41011701"/>
    <s v="ITGF"/>
    <m/>
    <n v="3518759"/>
    <m/>
    <n v="-482.65"/>
    <s v="Ingresos"/>
    <s v="Nota 25"/>
    <m/>
  </r>
  <r>
    <x v="0"/>
    <n v="0"/>
    <n v="410118"/>
    <s v="DESARROLLO E IMPLEMENTACIÓN"/>
    <m/>
    <n v="0"/>
    <n v="961980880"/>
    <n v="-8845.14"/>
    <n v="0"/>
    <n v="0"/>
    <m/>
  </r>
  <r>
    <x v="19"/>
    <s v="Ingresos"/>
    <n v="41011801"/>
    <s v="NUEVAS FUNCIONALIDADES ITGF"/>
    <m/>
    <n v="64613637"/>
    <m/>
    <n v="-8845.14"/>
    <s v="Ingresos"/>
    <s v="Nota 25"/>
    <m/>
  </r>
  <r>
    <x v="19"/>
    <s v="Ingresos"/>
    <n v="41011802"/>
    <s v="OTROS DESARROLLOS"/>
    <m/>
    <n v="897367243"/>
    <m/>
    <n v="-123085.89"/>
    <s v="Ingresos"/>
    <s v="Nota 25"/>
    <m/>
  </r>
  <r>
    <x v="19"/>
    <s v="Ingresos"/>
    <n v="41011804"/>
    <s v="INGRESOS BANKITTI"/>
    <m/>
    <n v="0"/>
    <m/>
    <n v="0"/>
    <s v="Ingresos"/>
    <s v="Nota 25"/>
    <m/>
  </r>
  <r>
    <x v="0"/>
    <n v="0"/>
    <n v="410120"/>
    <s v="SERVICIOS"/>
    <m/>
    <n v="0"/>
    <n v="302952248"/>
    <n v="-16055.78"/>
    <n v="0"/>
    <n v="0"/>
    <m/>
  </r>
  <r>
    <x v="19"/>
    <s v="Ingresos"/>
    <n v="41012001"/>
    <s v="SERVICIO DE ITGF LITE"/>
    <m/>
    <n v="117143863"/>
    <m/>
    <n v="-16055.78"/>
    <s v="Ingresos"/>
    <s v="Nota 25"/>
    <m/>
  </r>
  <r>
    <x v="19"/>
    <s v="Ingresos"/>
    <n v="41012002"/>
    <s v="SERVICIO DE TICKETERA (JIRA)"/>
    <m/>
    <n v="101825172"/>
    <m/>
    <n v="-13963.3"/>
    <s v="Ingresos"/>
    <s v="Nota 25"/>
    <m/>
  </r>
  <r>
    <x v="19"/>
    <s v="Ingresos"/>
    <n v="41012004"/>
    <s v="SERVICIOS MOBILE BANKING"/>
    <m/>
    <n v="0"/>
    <m/>
    <n v="0"/>
    <s v="Ingresos"/>
    <s v="Nota 25"/>
    <m/>
  </r>
  <r>
    <x v="19"/>
    <s v="Ingresos"/>
    <n v="41012005"/>
    <s v="SERVICIO DE COMPONENTE DIGITAL"/>
    <m/>
    <n v="0"/>
    <m/>
    <n v="0"/>
    <s v="Ingresos"/>
    <s v="Nota 25"/>
    <m/>
  </r>
  <r>
    <x v="19"/>
    <s v="Ingresos"/>
    <n v="41012007"/>
    <s v="SERVICIO DE WORKFLOW"/>
    <m/>
    <n v="0"/>
    <m/>
    <n v="0"/>
    <s v="Ingresos"/>
    <s v="Nota 25"/>
    <m/>
  </r>
  <r>
    <x v="19"/>
    <s v="Ingresos"/>
    <n v="41012008"/>
    <s v="SERVICIO DE FINERA"/>
    <m/>
    <n v="83983213"/>
    <m/>
    <n v="-11510.74"/>
    <s v="Ingresos"/>
    <s v="Nota 25"/>
    <m/>
  </r>
  <r>
    <x v="0"/>
    <n v="0"/>
    <n v="410121"/>
    <s v="SERVICIO MI NEGOCIO"/>
    <m/>
    <n v="0"/>
    <n v="658514426"/>
    <n v="-489.18"/>
    <n v="0"/>
    <n v="0"/>
    <m/>
  </r>
  <r>
    <x v="19"/>
    <s v="Ingresos"/>
    <n v="41012101"/>
    <s v="COMISION USO DE LA PLATAFORMA MI NEGOCIO"/>
    <m/>
    <n v="3566063"/>
    <m/>
    <n v="-489.18"/>
    <s v="Ingresos"/>
    <s v="Nota 25"/>
    <m/>
  </r>
  <r>
    <x v="19"/>
    <s v="Ingresos"/>
    <n v="41012102"/>
    <s v="CONFIGURACION DE MI DOMINIO-MI NEGOCIO"/>
    <m/>
    <n v="0"/>
    <m/>
    <n v="0"/>
    <s v="Ingresos"/>
    <s v="Nota 25"/>
    <m/>
  </r>
  <r>
    <x v="19"/>
    <s v="Ingresos"/>
    <n v="41012103"/>
    <s v="MI NEGOCIO - PLAN ESTANDAR"/>
    <m/>
    <n v="4581792"/>
    <m/>
    <n v="-628.58000000000004"/>
    <s v="Ingresos"/>
    <s v="Nota 25"/>
    <m/>
  </r>
  <r>
    <x v="19"/>
    <s v="Ingresos"/>
    <n v="41012104"/>
    <s v="MI NEGOCIO - PLAN PRO"/>
    <m/>
    <n v="5684532"/>
    <m/>
    <n v="-780.11"/>
    <s v="Ingresos"/>
    <s v="Nota 25"/>
    <m/>
  </r>
  <r>
    <x v="19"/>
    <s v="Ingresos"/>
    <n v="41012105"/>
    <s v="MI NEGOCIO - PLAN PLUS"/>
    <m/>
    <n v="0"/>
    <m/>
    <n v="0"/>
    <s v="Ingresos"/>
    <s v="Nota 25"/>
    <m/>
  </r>
  <r>
    <x v="19"/>
    <s v="Ingresos"/>
    <n v="41012112"/>
    <s v="COMISION BILLETERA - MI NEGOCIO"/>
    <m/>
    <n v="644682039"/>
    <m/>
    <n v="0"/>
    <s v="Ingresos"/>
    <s v="Nota 25"/>
    <m/>
  </r>
  <r>
    <x v="0"/>
    <n v="0"/>
    <n v="410122"/>
    <s v="SOPORTE"/>
    <m/>
    <n v="0"/>
    <n v="184191875"/>
    <n v="1095.28"/>
    <n v="0"/>
    <n v="0"/>
    <m/>
  </r>
  <r>
    <x v="19"/>
    <s v="Ingresos"/>
    <n v="41012201"/>
    <s v="SOPORTE DE INFRAESTRUCTURA"/>
    <m/>
    <n v="-8000000"/>
    <m/>
    <n v="1095.28"/>
    <s v="Ingresos"/>
    <s v="Nota 25"/>
    <m/>
  </r>
  <r>
    <x v="19"/>
    <s v="Ingresos"/>
    <n v="41012202"/>
    <s v="SOPORTE ITGF"/>
    <m/>
    <n v="172933313"/>
    <m/>
    <n v="-23727.27"/>
    <s v="Ingresos"/>
    <s v="Nota 25"/>
    <m/>
  </r>
  <r>
    <x v="19"/>
    <s v="Ingresos"/>
    <n v="41012203"/>
    <s v="SOPORTE ITS"/>
    <m/>
    <n v="19258562"/>
    <m/>
    <n v="-2640"/>
    <s v="Ingresos"/>
    <s v="Nota 25"/>
    <m/>
  </r>
  <r>
    <x v="0"/>
    <n v="0"/>
    <n v="4102"/>
    <s v="INGRESOS NO OPERATIVOS"/>
    <m/>
    <n v="0"/>
    <n v="2262480061"/>
    <n v="-200829.74"/>
    <n v="0"/>
    <n v="0"/>
    <m/>
  </r>
  <r>
    <x v="0"/>
    <n v="0"/>
    <n v="410201"/>
    <s v="OTROS INGRESOS"/>
    <m/>
    <n v="0"/>
    <n v="1482347379"/>
    <n v="-200829.74"/>
    <n v="0"/>
    <n v="0"/>
    <m/>
  </r>
  <r>
    <x v="21"/>
    <s v="Otros ingresos y gastos operativos"/>
    <n v="41020102"/>
    <s v="INGRESOS VARIOS"/>
    <m/>
    <n v="1467613018"/>
    <m/>
    <n v="-200829.74"/>
    <s v="Otros ingresos y gastos operativos"/>
    <s v="Nota 28"/>
    <m/>
  </r>
  <r>
    <x v="21"/>
    <s v="Otros ingresos y gastos extraordinarios"/>
    <n v="41020103"/>
    <s v="VENTA ACTIVO FIJO"/>
    <m/>
    <n v="0"/>
    <m/>
    <n v="0"/>
    <s v="Otros ingresos y gastos extraordinarios"/>
    <s v="Nota 28"/>
    <m/>
  </r>
  <r>
    <x v="21"/>
    <s v="Otros ingresos y gastos operativos"/>
    <n v="41020107"/>
    <s v="INGRESOS POR GESTION ADMINISTRATIVA"/>
    <m/>
    <n v="0"/>
    <m/>
    <n v="0"/>
    <s v="Otros ingresos y gastos operativos"/>
    <s v="Nota 28"/>
    <m/>
  </r>
  <r>
    <x v="21"/>
    <s v="Otros ingresos y gastos operativos"/>
    <n v="41020111"/>
    <s v="INGRESO POR VENTA DE ACCIONES"/>
    <m/>
    <n v="0"/>
    <m/>
    <n v="0"/>
    <s v="Otros ingresos y gastos operativos"/>
    <s v="Nota 28"/>
    <m/>
  </r>
  <r>
    <x v="21"/>
    <s v="Otros ingresos y gastos operativos"/>
    <n v="41020112"/>
    <s v="INGRESOS EXTRAORDINARIOS"/>
    <m/>
    <n v="0"/>
    <m/>
    <n v="0"/>
    <s v="Otros ingresos y gastos operativos"/>
    <s v="Nota 28"/>
    <m/>
  </r>
  <r>
    <x v="21"/>
    <s v="Otros ingresos y gastos operativos"/>
    <n v="41020113"/>
    <s v="INGRESOS GYM"/>
    <m/>
    <n v="10363626"/>
    <m/>
    <n v="-1425.58"/>
    <s v="Otros ingresos y gastos operativos"/>
    <s v="Nota 28"/>
    <m/>
  </r>
  <r>
    <x v="21"/>
    <s v="Otros ingresos y gastos operativos"/>
    <n v="41020114"/>
    <s v="INGRESO POR REDONDEO"/>
    <m/>
    <n v="0"/>
    <m/>
    <n v="0"/>
    <s v="Otros ingresos y gastos operativos"/>
    <s v="Nota 28"/>
    <m/>
  </r>
  <r>
    <x v="19"/>
    <s v="Ingresos"/>
    <n v="41020115"/>
    <s v="INGRESO POR SERVICIOS CORPORATIVOS"/>
    <m/>
    <n v="0"/>
    <m/>
    <n v="0"/>
    <s v="Ingresos"/>
    <s v="Nota 25"/>
    <m/>
  </r>
  <r>
    <x v="21"/>
    <s v="Otros ingresos y gastos operativos"/>
    <n v="41020116"/>
    <s v="INGRESO POR CAPITALIZACION DE INTERESES"/>
    <m/>
    <n v="4370735"/>
    <m/>
    <n v="-597.37"/>
    <s v="Otros ingresos y gastos operativos"/>
    <s v="Nota 28"/>
    <m/>
  </r>
  <r>
    <x v="21"/>
    <s v="Otros ingresos y gastos extraordinarios"/>
    <n v="41020117"/>
    <s v="INGRESOS POR REV. PREVISION INCOBRABLES"/>
    <m/>
    <n v="0"/>
    <m/>
    <n v="0"/>
    <s v="Otros ingresos y gastos extraordinarios"/>
    <s v="Nota 28"/>
    <m/>
  </r>
  <r>
    <x v="0"/>
    <n v="0"/>
    <n v="410202"/>
    <s v="INGRESOS FINANCIEROS"/>
    <m/>
    <n v="0"/>
    <n v="780132682"/>
    <n v="-99672.76"/>
    <n v="0"/>
    <n v="0"/>
    <m/>
  </r>
  <r>
    <x v="21"/>
    <s v="Otros ingresos y gastos operativos"/>
    <n v="41020201"/>
    <s v="INTERESES GANADOS"/>
    <m/>
    <n v="729699696"/>
    <m/>
    <n v="-99672.76"/>
    <s v="Otros ingresos y gastos operativos"/>
    <s v="Nota 28"/>
    <m/>
  </r>
  <r>
    <x v="21"/>
    <s v="Otros ingresos y gastos operativos"/>
    <n v="41020202"/>
    <s v="OTROS INTERESES"/>
    <m/>
    <n v="0"/>
    <m/>
    <n v="0"/>
    <s v="Otros ingresos y gastos operativos"/>
    <s v="Nota 28"/>
    <m/>
  </r>
  <r>
    <x v="21"/>
    <s v="Otros ingresos y gastos operativos"/>
    <n v="41020203"/>
    <s v="INTERESES MORATORIOS"/>
    <m/>
    <n v="50432986"/>
    <m/>
    <n v="-6922.44"/>
    <s v="Otros ingresos y gastos operativos"/>
    <s v="Nota 28"/>
    <m/>
  </r>
  <r>
    <x v="0"/>
    <n v="0"/>
    <n v="5"/>
    <s v="EGRESOS"/>
    <m/>
    <n v="0"/>
    <n v="78900627078"/>
    <n v="579237.93999999994"/>
    <n v="0"/>
    <n v="0"/>
    <m/>
  </r>
  <r>
    <x v="0"/>
    <n v="0"/>
    <n v="51"/>
    <s v="EGRESOS CORRIENTES"/>
    <m/>
    <n v="0"/>
    <n v="62196009231"/>
    <n v="579237.93999999994"/>
    <n v="0"/>
    <n v="0"/>
    <m/>
  </r>
  <r>
    <x v="0"/>
    <n v="0"/>
    <n v="5101"/>
    <s v="EGRESOS OPERATIVOS"/>
    <m/>
    <n v="0"/>
    <n v="36921602243"/>
    <n v="579237.93999999994"/>
    <n v="0"/>
    <n v="0"/>
    <m/>
  </r>
  <r>
    <x v="0"/>
    <n v="0"/>
    <n v="510101"/>
    <s v="COSTO DE VENTAS"/>
    <m/>
    <n v="0"/>
    <n v="36723464352"/>
    <n v="579237.93999999994"/>
    <n v="0"/>
    <n v="0"/>
    <m/>
  </r>
  <r>
    <x v="22"/>
    <s v="Costos"/>
    <n v="51010101"/>
    <s v="Costos Convenio Click"/>
    <m/>
    <n v="4180916339"/>
    <m/>
    <n v="579237.93999999994"/>
    <s v="Costos"/>
    <s v="Nota 26"/>
    <m/>
  </r>
  <r>
    <x v="22"/>
    <s v="Costos"/>
    <n v="51010102"/>
    <s v="Costo-Servicio Tecnico"/>
    <m/>
    <n v="0"/>
    <m/>
    <n v="0"/>
    <s v="Costos"/>
    <s v="Nota 26"/>
    <m/>
  </r>
  <r>
    <x v="22"/>
    <s v="Costos"/>
    <n v="51010103"/>
    <s v="Costo - Varios"/>
    <m/>
    <n v="3365043920"/>
    <m/>
    <n v="459077.53"/>
    <s v="Costos"/>
    <s v="Nota 26"/>
    <m/>
  </r>
  <r>
    <x v="22"/>
    <s v="Costos"/>
    <n v="51010104"/>
    <s v="LICENCIA SOFTWARE IMPRESION"/>
    <m/>
    <n v="723857307"/>
    <m/>
    <n v="98845.72"/>
    <s v="Costos"/>
    <s v="Nota 26"/>
    <m/>
  </r>
  <r>
    <x v="22"/>
    <s v="Costos"/>
    <n v="51010105"/>
    <s v="COMISIONES POR VENTAS"/>
    <m/>
    <n v="507458899"/>
    <m/>
    <n v="69550.320000000007"/>
    <s v="Costos"/>
    <s v="Nota 26"/>
    <m/>
  </r>
  <r>
    <x v="22"/>
    <s v="Costos"/>
    <n v="51010107"/>
    <s v="Depreciaciones Equipos en Leasing"/>
    <m/>
    <n v="2245442787"/>
    <m/>
    <n v="307410.19"/>
    <s v="Costos"/>
    <s v="Nota 26"/>
    <m/>
  </r>
  <r>
    <x v="22"/>
    <s v="Costos"/>
    <n v="51010108"/>
    <s v="Click Hojas Impresion Distribucion"/>
    <m/>
    <n v="0"/>
    <m/>
    <n v="0"/>
    <s v="Costos"/>
    <s v="Nota 26"/>
    <m/>
  </r>
  <r>
    <x v="22"/>
    <s v="Costos"/>
    <n v="51010109"/>
    <s v="FLETE A CLIENTES"/>
    <m/>
    <n v="0"/>
    <m/>
    <n v="0"/>
    <s v="Costos"/>
    <s v="Nota 26"/>
    <m/>
  </r>
  <r>
    <x v="22"/>
    <s v="Costos"/>
    <n v="51010110"/>
    <s v="COSTO DE VENTAS MAQUINAS"/>
    <m/>
    <n v="0"/>
    <m/>
    <n v="0"/>
    <s v="Costos"/>
    <s v="Nota 26"/>
    <m/>
  </r>
  <r>
    <x v="22"/>
    <s v="Costos"/>
    <n v="51010111"/>
    <s v="COSTO MANTENIMIENTO SOFTWARE"/>
    <m/>
    <n v="332931439"/>
    <m/>
    <n v="45602.82"/>
    <s v="Costos"/>
    <s v="Nota 26"/>
    <m/>
  </r>
  <r>
    <x v="22"/>
    <s v="Costos"/>
    <n v="51010117"/>
    <s v="COSTOS  DE SEGUROS"/>
    <m/>
    <n v="0"/>
    <m/>
    <n v="0"/>
    <s v="Costos"/>
    <s v="Nota 26"/>
    <m/>
  </r>
  <r>
    <x v="22"/>
    <s v="Costos"/>
    <n v="51010118"/>
    <s v="COSTOS  NCR"/>
    <m/>
    <n v="21600000000"/>
    <m/>
    <n v="2885343.66"/>
    <s v="Costos"/>
    <s v="Nota 26"/>
    <m/>
  </r>
  <r>
    <x v="22"/>
    <s v="Costos"/>
    <n v="51010121"/>
    <s v="COSTO DE VENTA EQUIPOS"/>
    <m/>
    <n v="1626119838"/>
    <m/>
    <n v="220362.8"/>
    <s v="Costos"/>
    <s v="Nota 26"/>
    <m/>
  </r>
  <r>
    <x v="22"/>
    <s v="Costos"/>
    <n v="51010122"/>
    <s v="COSTO DE VENTA SOFTWARE"/>
    <m/>
    <n v="0"/>
    <m/>
    <n v="0"/>
    <s v="Costos"/>
    <s v="Nota 26"/>
    <m/>
  </r>
  <r>
    <x v="22"/>
    <s v="Costos"/>
    <n v="51010124"/>
    <s v="COSTO DE LICENCIAS"/>
    <m/>
    <n v="1337182968"/>
    <m/>
    <n v="183174.34"/>
    <s v="Costos"/>
    <s v="Nota 26"/>
    <m/>
  </r>
  <r>
    <x v="22"/>
    <s v="Costos"/>
    <n v="51010125"/>
    <s v="COSTO DE DESARROLLO DE TERCEROS"/>
    <m/>
    <n v="0"/>
    <m/>
    <n v="0"/>
    <s v="Costos"/>
    <s v="Nota 26"/>
    <m/>
  </r>
  <r>
    <x v="22"/>
    <s v="Costos"/>
    <n v="51010126"/>
    <s v="COSTO DE SERVICIO DE TERCERO"/>
    <m/>
    <n v="55304546"/>
    <m/>
    <n v="7567.03"/>
    <s v="Costos"/>
    <s v="Nota 26"/>
    <m/>
  </r>
  <r>
    <x v="22"/>
    <s v="Costos"/>
    <n v="51010130"/>
    <s v="COSTOS TEDS"/>
    <m/>
    <n v="737475067"/>
    <m/>
    <n v="101109.75999999999"/>
    <s v="Costos"/>
    <s v="Nota 26"/>
    <m/>
  </r>
  <r>
    <x v="22"/>
    <s v="Costos"/>
    <n v="51010132"/>
    <s v="COSTOS BANKITTI"/>
    <m/>
    <n v="0"/>
    <m/>
    <n v="0"/>
    <s v="Costos"/>
    <s v="Nota 26"/>
    <m/>
  </r>
  <r>
    <x v="22"/>
    <s v="Costos"/>
    <n v="51010133"/>
    <s v="COSTO SEE- SUITE DE SOLUCIONES EMPRESARIALES"/>
    <m/>
    <n v="0"/>
    <m/>
    <n v="0"/>
    <s v="Costos"/>
    <s v="Nota 26"/>
    <m/>
  </r>
  <r>
    <x v="22"/>
    <s v="Costos"/>
    <n v="51010134"/>
    <s v="COSTO BILLETERA - MI NEGOCIO"/>
    <m/>
    <n v="0"/>
    <m/>
    <n v="0"/>
    <s v="Costos"/>
    <s v="Nota 26"/>
    <m/>
  </r>
  <r>
    <x v="22"/>
    <s v="Costos"/>
    <n v="51010135"/>
    <s v="COSTOS HUMANITI"/>
    <m/>
    <n v="11731242"/>
    <m/>
    <n v="1610.91"/>
    <s v="Costos"/>
    <s v="Nota 26"/>
    <m/>
  </r>
  <r>
    <x v="0"/>
    <n v="0"/>
    <n v="510103"/>
    <s v="SUMINISTROS"/>
    <m/>
    <n v="0"/>
    <n v="198137891"/>
    <n v="27288.11"/>
    <n v="0"/>
    <n v="0"/>
    <m/>
  </r>
  <r>
    <x v="22"/>
    <s v="Costos"/>
    <n v="51010301"/>
    <s v="COSTO POR SUMINISTROS"/>
    <m/>
    <n v="198137891"/>
    <m/>
    <n v="27288.11"/>
    <s v="Costos"/>
    <s v="Nota 26"/>
    <m/>
  </r>
  <r>
    <x v="0"/>
    <n v="0"/>
    <n v="510109"/>
    <s v="COSTO DE VENTAS PLATAFORMA ONEBANK"/>
    <m/>
    <n v="0"/>
    <n v="0"/>
    <n v="0"/>
    <n v="0"/>
    <n v="0"/>
    <m/>
  </r>
  <r>
    <x v="22"/>
    <s v="Costos"/>
    <n v="51010907"/>
    <s v="OTROS COSTOS - VARIOS"/>
    <m/>
    <n v="0"/>
    <m/>
    <n v="0"/>
    <s v="Costos"/>
    <s v="Nota 26"/>
    <m/>
  </r>
  <r>
    <x v="0"/>
    <n v="0"/>
    <n v="510110"/>
    <s v="COSTOS  ACTIVO FIJO"/>
    <m/>
    <n v="0"/>
    <n v="0"/>
    <n v="0"/>
    <n v="0"/>
    <n v="0"/>
    <m/>
  </r>
  <r>
    <x v="21"/>
    <s v="Otros ingresos y gastos extraordinarios"/>
    <n v="51011001"/>
    <s v="COSTOS VENTA ACTIVO FIJO"/>
    <m/>
    <n v="0"/>
    <m/>
    <n v="0"/>
    <s v="Otros ingresos y gastos extraordinarios"/>
    <s v="Nota 28"/>
    <m/>
  </r>
  <r>
    <x v="0"/>
    <n v="0"/>
    <n v="510111"/>
    <s v="OTROS COSTOS"/>
    <m/>
    <n v="0"/>
    <n v="0"/>
    <n v="0"/>
    <n v="0"/>
    <n v="0"/>
    <m/>
  </r>
  <r>
    <x v="21"/>
    <s v="Otros ingresos y gastos extraordinarios"/>
    <n v="51011101"/>
    <s v="COSTO DE VENTA DE ACCIONES"/>
    <m/>
    <n v="0"/>
    <m/>
    <n v="0"/>
    <s v="Otros ingresos y gastos extraordinarios"/>
    <s v="Nota 28"/>
    <m/>
  </r>
  <r>
    <x v="0"/>
    <n v="0"/>
    <n v="5102"/>
    <s v="GASTOS OPERATIVOS"/>
    <m/>
    <n v="0"/>
    <n v="17933200093"/>
    <n v="10000"/>
    <n v="0"/>
    <n v="0"/>
    <m/>
  </r>
  <r>
    <x v="0"/>
    <n v="0"/>
    <n v="510201"/>
    <s v="GASTOS DE OPERACIÓN"/>
    <m/>
    <n v="0"/>
    <n v="17933200093"/>
    <n v="10000"/>
    <n v="0"/>
    <n v="0"/>
    <m/>
  </r>
  <r>
    <x v="23"/>
    <s v="Gastos administrativos "/>
    <n v="51020102"/>
    <s v="Alquiler Edificios"/>
    <m/>
    <n v="73047600"/>
    <m/>
    <n v="10000"/>
    <s v="Gastos administrativos "/>
    <s v="Nota 27"/>
    <m/>
  </r>
  <r>
    <x v="23"/>
    <s v="Gastos administrativos "/>
    <n v="51020103"/>
    <s v="Gastos Administrativos"/>
    <m/>
    <n v="58763184"/>
    <m/>
    <n v="8064.29"/>
    <s v="Gastos administrativos "/>
    <s v="Nota 27"/>
    <m/>
  </r>
  <r>
    <x v="23"/>
    <s v="Gastos administrativos "/>
    <n v="51020104"/>
    <s v="Mantenimiento de Equipos de Oficina"/>
    <m/>
    <n v="387727"/>
    <m/>
    <n v="53.07"/>
    <s v="Gastos administrativos "/>
    <s v="Nota 27"/>
    <m/>
  </r>
  <r>
    <x v="23"/>
    <s v="Gastos administrativos "/>
    <n v="51020105"/>
    <s v="Mantenimiento De Vehiculos"/>
    <m/>
    <n v="1265455"/>
    <m/>
    <n v="173.34"/>
    <s v="Gastos administrativos "/>
    <s v="Nota 27"/>
    <m/>
  </r>
  <r>
    <x v="23"/>
    <s v="Gastos administrativos "/>
    <n v="51020106"/>
    <s v="Mantenimiento Edificios"/>
    <m/>
    <n v="1130909"/>
    <m/>
    <n v="155.28"/>
    <s v="Gastos administrativos "/>
    <s v="Nota 27"/>
    <m/>
  </r>
  <r>
    <x v="23"/>
    <s v="Gastos de ventas"/>
    <n v="51020107"/>
    <s v="Combustible Y Lubricantes"/>
    <m/>
    <n v="67330822"/>
    <m/>
    <n v="9242.33"/>
    <s v="Gastos de ventas"/>
    <s v="Nota 27"/>
    <m/>
  </r>
  <r>
    <x v="23"/>
    <s v="Gastos administrativos "/>
    <n v="51020108"/>
    <s v="Agua"/>
    <m/>
    <n v="1727273"/>
    <m/>
    <n v="237.6"/>
    <s v="Gastos administrativos "/>
    <s v="Nota 27"/>
    <m/>
  </r>
  <r>
    <x v="23"/>
    <s v="Gastos administrativos "/>
    <n v="51020109"/>
    <s v="Energia Electrica"/>
    <m/>
    <n v="32469140"/>
    <m/>
    <n v="4454.8100000000004"/>
    <s v="Gastos administrativos "/>
    <s v="Nota 27"/>
    <m/>
  </r>
  <r>
    <x v="23"/>
    <s v="Gastos administrativos "/>
    <n v="51020110"/>
    <s v="TELEFONIA FIJA"/>
    <m/>
    <n v="0"/>
    <m/>
    <n v="0"/>
    <s v="Gastos administrativos "/>
    <s v="Nota 27"/>
    <m/>
  </r>
  <r>
    <x v="23"/>
    <s v="Gastos administrativos "/>
    <n v="51020111"/>
    <s v="Telefonia Celular"/>
    <m/>
    <n v="0"/>
    <m/>
    <n v="0"/>
    <s v="Gastos administrativos "/>
    <s v="Nota 27"/>
    <m/>
  </r>
  <r>
    <x v="23"/>
    <s v="Gastos administrativos "/>
    <n v="51020112"/>
    <s v="Internet"/>
    <m/>
    <n v="409091"/>
    <m/>
    <n v="55.19"/>
    <s v="Gastos administrativos "/>
    <s v="Nota 27"/>
    <m/>
  </r>
  <r>
    <x v="23"/>
    <s v="Gastos administrativos "/>
    <n v="51020113"/>
    <s v="Encomienda Y Correo"/>
    <m/>
    <n v="44228178"/>
    <m/>
    <n v="6050.86"/>
    <s v="Gastos administrativos "/>
    <s v="Nota 27"/>
    <m/>
  </r>
  <r>
    <x v="23"/>
    <s v="Gastos administrativos "/>
    <n v="51020114"/>
    <s v="Papeleria Y Utiles"/>
    <m/>
    <n v="3340752"/>
    <m/>
    <n v="458.57"/>
    <s v="Gastos administrativos "/>
    <s v="Nota 27"/>
    <m/>
  </r>
  <r>
    <x v="23"/>
    <s v="Gastos administrativos "/>
    <n v="51020115"/>
    <s v="Utiles De Computacion"/>
    <m/>
    <n v="-2015922"/>
    <m/>
    <n v="-219.36"/>
    <s v="Gastos administrativos "/>
    <s v="Nota 27"/>
    <m/>
  </r>
  <r>
    <x v="23"/>
    <s v="Gastos administrativos "/>
    <n v="51020119"/>
    <s v="Seguridad Y Vigilancia"/>
    <m/>
    <n v="38651700"/>
    <m/>
    <n v="5303.48"/>
    <s v="Gastos administrativos "/>
    <s v="Nota 27"/>
    <m/>
  </r>
  <r>
    <x v="23"/>
    <s v="Gastos administrativos "/>
    <n v="51020120"/>
    <s v="Seguros Devengados"/>
    <m/>
    <n v="18574317"/>
    <m/>
    <n v="2551.87"/>
    <s v="Gastos administrativos "/>
    <s v="Nota 27"/>
    <m/>
  </r>
  <r>
    <x v="23"/>
    <s v="Gastos administrativos "/>
    <n v="51020121"/>
    <s v="Otros Gastos"/>
    <m/>
    <n v="0"/>
    <m/>
    <n v="0"/>
    <s v="Gastos administrativos "/>
    <s v="Nota 27"/>
    <m/>
  </r>
  <r>
    <x v="23"/>
    <s v="Gastos administrativos "/>
    <n v="51020122"/>
    <s v="Gastos Varios"/>
    <m/>
    <n v="367780951"/>
    <m/>
    <n v="50366.76"/>
    <s v="Gastos administrativos "/>
    <s v="Nota 27"/>
    <m/>
  </r>
  <r>
    <x v="23"/>
    <s v="Gastos de ventas"/>
    <n v="51020123"/>
    <s v="VIATICOS Y MOVILIDAD"/>
    <m/>
    <n v="395750700"/>
    <m/>
    <n v="54220.59"/>
    <s v="Gastos de ventas"/>
    <s v="Nota 27"/>
    <m/>
  </r>
  <r>
    <x v="23"/>
    <s v="Gastos administrativos "/>
    <n v="51020124"/>
    <s v="Gastos De Limpieza"/>
    <m/>
    <n v="69600212"/>
    <m/>
    <n v="9555.4699999999993"/>
    <s v="Gastos administrativos "/>
    <s v="Nota 27"/>
    <m/>
  </r>
  <r>
    <x v="23"/>
    <s v="Gastos administrativos "/>
    <n v="51020125"/>
    <s v="Honorarios Profesionales Contabilidad"/>
    <m/>
    <n v="681818"/>
    <m/>
    <n v="93.67"/>
    <s v="Gastos administrativos "/>
    <s v="Nota 27"/>
    <m/>
  </r>
  <r>
    <x v="23"/>
    <s v="Gastos administrativos "/>
    <n v="51020126"/>
    <s v="CAFETERIA Y REFRIGERIOS"/>
    <m/>
    <n v="31794471"/>
    <m/>
    <n v="4356.84"/>
    <s v="Gastos administrativos "/>
    <s v="Nota 27"/>
    <m/>
  </r>
  <r>
    <x v="23"/>
    <s v="Gastos administrativos "/>
    <n v="51020127"/>
    <s v="Gastos Generales"/>
    <m/>
    <n v="438636"/>
    <m/>
    <n v="60.17"/>
    <s v="Gastos administrativos "/>
    <s v="Nota 27"/>
    <m/>
  </r>
  <r>
    <x v="23"/>
    <s v="Gastos administrativos "/>
    <n v="51020128"/>
    <s v="Cuotas Sociales"/>
    <m/>
    <n v="5500000"/>
    <m/>
    <n v="750.41"/>
    <s v="Gastos administrativos "/>
    <s v="Nota 27"/>
    <m/>
  </r>
  <r>
    <x v="23"/>
    <s v="Gastos administrativos "/>
    <n v="51020129"/>
    <s v="Donaciones"/>
    <m/>
    <n v="0"/>
    <m/>
    <n v="0"/>
    <s v="Gastos administrativos "/>
    <s v="Nota 27"/>
    <m/>
  </r>
  <r>
    <x v="23"/>
    <s v="Gastos de ventas"/>
    <n v="51020130"/>
    <s v="Alquiler De Equipos Informaticos"/>
    <m/>
    <n v="492051243"/>
    <m/>
    <n v="67544.02"/>
    <s v="Gastos de ventas"/>
    <s v="Nota 27"/>
    <m/>
  </r>
  <r>
    <x v="23"/>
    <s v="Gastos administrativos "/>
    <n v="51020131"/>
    <s v="Revistas Y Suscripciones"/>
    <m/>
    <n v="4360830"/>
    <m/>
    <n v="599.12"/>
    <s v="Gastos administrativos "/>
    <s v="Nota 27"/>
    <m/>
  </r>
  <r>
    <x v="23"/>
    <s v="Gastos de ventas"/>
    <n v="51020132"/>
    <s v="Servicios Informaticos"/>
    <m/>
    <n v="165306508"/>
    <m/>
    <n v="22659.23"/>
    <s v="Gastos de ventas"/>
    <s v="Nota 27"/>
    <m/>
  </r>
  <r>
    <x v="23"/>
    <s v="Gastos administrativos "/>
    <n v="51020133"/>
    <s v="Mantenimiento De Software"/>
    <m/>
    <n v="2647852"/>
    <m/>
    <n v="362.5"/>
    <s v="Gastos administrativos "/>
    <s v="Nota 27"/>
    <m/>
  </r>
  <r>
    <x v="23"/>
    <s v="Gastos administrativos "/>
    <n v="51020134"/>
    <s v="GASTOS DE GERENCIA"/>
    <m/>
    <n v="263636"/>
    <m/>
    <n v="36.15"/>
    <s v="Gastos administrativos "/>
    <s v="Nota 27"/>
    <m/>
  </r>
  <r>
    <x v="23"/>
    <s v="Gastos administrativos "/>
    <n v="51020135"/>
    <s v="GASTOS DE DEPOSITO"/>
    <m/>
    <n v="0"/>
    <m/>
    <n v="0"/>
    <s v="Gastos administrativos "/>
    <s v="Nota 27"/>
    <m/>
  </r>
  <r>
    <x v="23"/>
    <s v="Gastos administrativos "/>
    <n v="51020136"/>
    <s v="Alquiler - Encarnación"/>
    <m/>
    <n v="9545454"/>
    <m/>
    <n v="3182692.04"/>
    <s v="Gastos administrativos "/>
    <s v="Nota 27"/>
    <m/>
  </r>
  <r>
    <x v="23"/>
    <s v="Gastos administrativos "/>
    <n v="51020140"/>
    <s v="Energía Eléctrica- Encarnación"/>
    <m/>
    <n v="2031818"/>
    <m/>
    <n v="277.58"/>
    <s v="Gastos administrativos "/>
    <s v="Nota 27"/>
    <m/>
  </r>
  <r>
    <x v="23"/>
    <s v="Gastos administrativos "/>
    <n v="51020141"/>
    <s v="Gastos ST"/>
    <m/>
    <n v="1730305"/>
    <m/>
    <n v="236.78"/>
    <s v="Gastos administrativos "/>
    <s v="Nota 27"/>
    <m/>
  </r>
  <r>
    <x v="23"/>
    <s v="Gastos administrativos "/>
    <n v="51020143"/>
    <s v="REMUNERACION PERSONAL SUPERIOR"/>
    <m/>
    <n v="351538249"/>
    <m/>
    <n v="48185.29"/>
    <s v="Gastos administrativos "/>
    <s v="Nota 27"/>
    <m/>
  </r>
  <r>
    <x v="23"/>
    <s v="Gastos administrativos "/>
    <n v="51020144"/>
    <s v="Alquiler - Ciudad del Este"/>
    <m/>
    <n v="12409092"/>
    <m/>
    <n v="1703.74"/>
    <s v="Gastos administrativos "/>
    <s v="Nota 27"/>
    <m/>
  </r>
  <r>
    <x v="23"/>
    <s v="Gastos de ventas"/>
    <n v="51020145"/>
    <s v="Comisiones"/>
    <m/>
    <n v="0"/>
    <m/>
    <n v="0"/>
    <s v="Gastos de ventas"/>
    <s v="Nota 27"/>
    <m/>
  </r>
  <r>
    <x v="23"/>
    <s v="Gastos administrativos "/>
    <n v="51020148"/>
    <s v="ENERGIA ELECTRICA - CIUDAD DEL ESTE"/>
    <m/>
    <n v="1213636"/>
    <m/>
    <n v="166.51"/>
    <s v="Gastos administrativos "/>
    <s v="Nota 27"/>
    <m/>
  </r>
  <r>
    <x v="23"/>
    <s v="Gastos de ventas"/>
    <n v="51020149"/>
    <s v="Movilidad"/>
    <m/>
    <n v="45198592"/>
    <m/>
    <n v="24295942.559999999"/>
    <s v="Gastos de ventas"/>
    <s v="Nota 27"/>
    <m/>
  </r>
  <r>
    <x v="23"/>
    <s v="Gastos administrativos "/>
    <n v="51020150"/>
    <s v="Publicidad Y Propaganda"/>
    <m/>
    <n v="925603186"/>
    <m/>
    <n v="5841004.3499999996"/>
    <s v="Gastos administrativos "/>
    <s v="Nota 27"/>
    <m/>
  </r>
  <r>
    <x v="23"/>
    <s v="Gastos administrativos "/>
    <n v="51020151"/>
    <s v="Asesoria Legal"/>
    <m/>
    <n v="17481190"/>
    <m/>
    <n v="2396.81"/>
    <s v="Gastos administrativos "/>
    <s v="Nota 27"/>
    <m/>
  </r>
  <r>
    <x v="23"/>
    <s v="Gastos administrativos "/>
    <n v="51020152"/>
    <s v="Escribania"/>
    <m/>
    <n v="7161765"/>
    <m/>
    <n v="983.14"/>
    <s v="Gastos administrativos "/>
    <s v="Nota 27"/>
    <m/>
  </r>
  <r>
    <x v="23"/>
    <s v="Gastos administrativos "/>
    <n v="51020153"/>
    <s v="Informconf"/>
    <m/>
    <n v="256418898"/>
    <m/>
    <n v="35125.870000000003"/>
    <s v="Gastos administrativos "/>
    <s v="Nota 27"/>
    <m/>
  </r>
  <r>
    <x v="23"/>
    <s v="Gastos administrativos "/>
    <n v="51020154"/>
    <s v="Viajes Al Exterior"/>
    <m/>
    <n v="512506425"/>
    <m/>
    <n v="70105.73"/>
    <s v="Gastos administrativos "/>
    <s v="Nota 27"/>
    <m/>
  </r>
  <r>
    <x v="21"/>
    <s v="Otros ingresos y gastos operativos"/>
    <n v="51020155"/>
    <s v="Gastos No Deducibles"/>
    <m/>
    <n v="433762105"/>
    <m/>
    <n v="59217.97"/>
    <s v="Otros ingresos y gastos operativos"/>
    <s v="Nota 28"/>
    <m/>
  </r>
  <r>
    <x v="23"/>
    <s v="Gastos administrativos "/>
    <n v="51020156"/>
    <s v="ALQUILER DE ESPACIO FÍSICO"/>
    <m/>
    <n v="1369234017"/>
    <m/>
    <n v="187803.85"/>
    <s v="Gastos administrativos "/>
    <s v="Nota 27"/>
    <m/>
  </r>
  <r>
    <x v="23"/>
    <s v="Gastos administrativos "/>
    <n v="51020157"/>
    <s v="GASTOS A FAVOR DEL PERSONAL"/>
    <m/>
    <n v="23967869"/>
    <m/>
    <n v="3287.74"/>
    <s v="Gastos administrativos "/>
    <s v="Nota 27"/>
    <m/>
  </r>
  <r>
    <x v="23"/>
    <s v="Gastos de ventas"/>
    <n v="51020158"/>
    <s v="GASTOS DE LICITACIONES"/>
    <m/>
    <n v="82062286"/>
    <m/>
    <n v="11237.15"/>
    <s v="Gastos de ventas"/>
    <s v="Nota 27"/>
    <m/>
  </r>
  <r>
    <x v="23"/>
    <s v="Gastos administrativos "/>
    <n v="51020159"/>
    <s v="AUDITORIA EXTERNA IMPOSITIVA"/>
    <m/>
    <n v="65675666"/>
    <m/>
    <n v="9013.75"/>
    <s v="Gastos administrativos "/>
    <s v="Nota 27"/>
    <m/>
  </r>
  <r>
    <x v="23"/>
    <s v="Gastos de ventas"/>
    <n v="51020160"/>
    <s v="FLETE LOGISTICA"/>
    <m/>
    <n v="4517898"/>
    <m/>
    <n v="620.88"/>
    <s v="Gastos de ventas"/>
    <s v="Nota 27"/>
    <m/>
  </r>
  <r>
    <x v="23"/>
    <s v="Gastos de ventas"/>
    <n v="51020163"/>
    <s v="GASTOS POR USO DE LICENCIA"/>
    <m/>
    <n v="2555490862"/>
    <m/>
    <n v="350704.86"/>
    <s v="Gastos de ventas"/>
    <s v="Nota 27"/>
    <m/>
  </r>
  <r>
    <x v="23"/>
    <s v="Gastos administrativos "/>
    <n v="51020166"/>
    <s v="HONORARIOS"/>
    <m/>
    <n v="140818137"/>
    <m/>
    <n v="19338.02"/>
    <s v="Gastos administrativos "/>
    <s v="Nota 27"/>
    <m/>
  </r>
  <r>
    <x v="23"/>
    <s v="Gastos administrativos "/>
    <n v="51020169"/>
    <s v="GASTOS DE DESPACHO-EXPORTACION"/>
    <m/>
    <n v="0"/>
    <m/>
    <n v="0"/>
    <s v="Gastos administrativos "/>
    <s v="Nota 27"/>
    <m/>
  </r>
  <r>
    <x v="23"/>
    <s v="Gastos administrativos "/>
    <n v="51020170"/>
    <s v="GASTOS VARIOS - PERSONAL SUPERIOR"/>
    <m/>
    <n v="0"/>
    <m/>
    <n v="0"/>
    <s v="Gastos administrativos "/>
    <s v="Nota 27"/>
    <m/>
  </r>
  <r>
    <x v="23"/>
    <s v="Gastos administrativos "/>
    <n v="51020171"/>
    <s v="MULTAS Y CONTRAVENCIONES"/>
    <m/>
    <n v="332683836"/>
    <m/>
    <n v="45532.44"/>
    <s v="Gastos administrativos "/>
    <s v="Nota 27"/>
    <m/>
  </r>
  <r>
    <x v="23"/>
    <s v="Gastos administrativos "/>
    <n v="51020172"/>
    <s v="GASTOS ISO 9001"/>
    <m/>
    <n v="25480000"/>
    <m/>
    <n v="3491.96"/>
    <s v="Gastos administrativos "/>
    <s v="Nota 27"/>
    <m/>
  </r>
  <r>
    <x v="23"/>
    <s v="Gastos administrativos "/>
    <n v="51020176"/>
    <s v="SERVICIOS TERCERIZADOS"/>
    <m/>
    <n v="484563629"/>
    <m/>
    <n v="66214.210000000006"/>
    <s v="Gastos administrativos "/>
    <s v="Nota 27"/>
    <m/>
  </r>
  <r>
    <x v="23"/>
    <s v="Gastos administrativos "/>
    <n v="51020177"/>
    <s v="CONSULTORIA -  ASESORIA"/>
    <m/>
    <n v="35208091"/>
    <m/>
    <n v="4825.95"/>
    <s v="Gastos administrativos "/>
    <s v="Nota 27"/>
    <m/>
  </r>
  <r>
    <x v="23"/>
    <s v="Gastos administrativos "/>
    <n v="51020179"/>
    <s v="DIFERENCIAS DE COBRANZAS"/>
    <m/>
    <n v="4234"/>
    <m/>
    <n v="0.57999999999999996"/>
    <s v="Gastos administrativos "/>
    <s v="Nota 27"/>
    <m/>
  </r>
  <r>
    <x v="23"/>
    <s v="Gastos administrativos "/>
    <n v="51020180"/>
    <s v="GASTOS DE MARKETING"/>
    <m/>
    <n v="41000000"/>
    <m/>
    <n v="5630.98"/>
    <s v="Gastos administrativos "/>
    <s v="Nota 27"/>
    <m/>
  </r>
  <r>
    <x v="23"/>
    <s v="Gastos administrativos "/>
    <n v="51020182"/>
    <s v="DIFERENCIA DE CAJA CHICA"/>
    <m/>
    <n v="0"/>
    <m/>
    <n v="0"/>
    <s v="Gastos administrativos "/>
    <s v="Nota 27"/>
    <m/>
  </r>
  <r>
    <x v="23"/>
    <s v="Gastos administrativos "/>
    <n v="51020183"/>
    <s v="AGUA, LUZ, TELEFONO"/>
    <m/>
    <n v="19039743"/>
    <m/>
    <n v="2614.02"/>
    <s v="Gastos administrativos "/>
    <s v="Nota 27"/>
    <m/>
  </r>
  <r>
    <x v="23"/>
    <s v="Gastos administrativos "/>
    <n v="51020184"/>
    <s v="GASTOS DE REPRESENTACIÓN"/>
    <m/>
    <n v="0"/>
    <m/>
    <n v="0"/>
    <s v="Gastos administrativos "/>
    <s v="Nota 27"/>
    <m/>
  </r>
  <r>
    <x v="23"/>
    <s v="Gastos administrativos "/>
    <n v="51020185"/>
    <s v="ARRENDAMIENTO DE VEHICULO"/>
    <m/>
    <n v="0"/>
    <m/>
    <n v="0"/>
    <s v="Gastos administrativos "/>
    <s v="Nota 27"/>
    <m/>
  </r>
  <r>
    <x v="23"/>
    <s v="Gastos de ventas"/>
    <n v="51020186"/>
    <s v="GASTOS DE VIATICOS Y CONSUMICIÓN"/>
    <m/>
    <n v="28413736"/>
    <m/>
    <n v="3894.45"/>
    <s v="Gastos de ventas"/>
    <s v="Nota 27"/>
    <m/>
  </r>
  <r>
    <x v="23"/>
    <s v="Gastos administrativos "/>
    <n v="51020188"/>
    <s v="INTERNET Y COMUNICACIONES"/>
    <m/>
    <n v="989457727"/>
    <m/>
    <n v="135509.65"/>
    <s v="Gastos administrativos "/>
    <s v="Nota 27"/>
    <m/>
  </r>
  <r>
    <x v="23"/>
    <s v="Gastos administrativos "/>
    <n v="51020189"/>
    <s v="GASTOS DE CAFETERIA Y LIMPIEZA"/>
    <m/>
    <n v="13247273"/>
    <m/>
    <n v="1809.52"/>
    <s v="Gastos administrativos "/>
    <s v="Nota 27"/>
    <m/>
  </r>
  <r>
    <x v="23"/>
    <s v="Gastos administrativos "/>
    <n v="51020190"/>
    <s v="GASTOS LEGALES Y ESCRIBANIA"/>
    <m/>
    <n v="16179999"/>
    <m/>
    <n v="2220.9"/>
    <s v="Gastos administrativos "/>
    <s v="Nota 27"/>
    <m/>
  </r>
  <r>
    <x v="23"/>
    <s v="Gastos administrativos "/>
    <n v="51020191"/>
    <s v="REPARACIONES Y MANTENIMIENTOS"/>
    <m/>
    <n v="127262451"/>
    <m/>
    <n v="17449.75"/>
    <s v="Gastos administrativos "/>
    <s v="Nota 27"/>
    <m/>
  </r>
  <r>
    <x v="23"/>
    <s v="Gastos administrativos "/>
    <n v="51020192"/>
    <s v="REMUNERACION SINDICO"/>
    <m/>
    <n v="2000000"/>
    <m/>
    <n v="274.33"/>
    <s v="Gastos administrativos "/>
    <s v="Nota 27"/>
    <m/>
  </r>
  <r>
    <x v="23"/>
    <s v="Gastos administrativos "/>
    <n v="51020194"/>
    <s v="GASTOS DE SELECCION DE PERSONAL"/>
    <m/>
    <n v="7500000"/>
    <m/>
    <n v="1032.71"/>
    <s v="Gastos administrativos "/>
    <s v="Nota 27"/>
    <m/>
  </r>
  <r>
    <x v="23"/>
    <s v="Gastos administrativos "/>
    <n v="51020196"/>
    <s v="ALQUILERES PAGADOS"/>
    <m/>
    <n v="17137445"/>
    <m/>
    <n v="2355.71"/>
    <s v="Gastos administrativos "/>
    <s v="Nota 27"/>
    <m/>
  </r>
  <r>
    <x v="23"/>
    <s v="Gastos administrativos "/>
    <n v="51020197"/>
    <s v="SERVICIOS CORPORATIVOS CONTRATADOS"/>
    <m/>
    <n v="458093007"/>
    <m/>
    <n v="62602.82"/>
    <s v="Gastos administrativos "/>
    <s v="Nota 27"/>
    <m/>
  </r>
  <r>
    <x v="23"/>
    <s v="Gastos administrativos "/>
    <n v="51020199"/>
    <s v="EXPENSAS PAGADAS"/>
    <m/>
    <n v="0"/>
    <m/>
    <n v="0"/>
    <s v="Gastos administrativos "/>
    <s v="Nota 27"/>
    <m/>
  </r>
  <r>
    <x v="23"/>
    <s v="Gastos administrativos "/>
    <n v="51020200"/>
    <s v="COMPRA DE DIVISAS"/>
    <m/>
    <n v="0"/>
    <m/>
    <n v="0"/>
    <s v="Gastos administrativos "/>
    <s v="Nota 27"/>
    <m/>
  </r>
  <r>
    <x v="23"/>
    <s v="Gastos administrativos "/>
    <n v="51020201"/>
    <s v="ACTIVACIONES EN EVENTOS/DEPORTES"/>
    <m/>
    <n v="547611967"/>
    <m/>
    <n v="0"/>
    <s v="Gastos administrativos "/>
    <s v="Nota 27"/>
    <m/>
  </r>
  <r>
    <x v="23"/>
    <s v="Gastos administrativos "/>
    <n v="51020202"/>
    <s v="AUSPICIOS/DEPORTES"/>
    <m/>
    <n v="35072728"/>
    <m/>
    <n v="0"/>
    <s v="Gastos administrativos "/>
    <s v="Nota 27"/>
    <m/>
  </r>
  <r>
    <x v="23"/>
    <s v="Gastos administrativos "/>
    <n v="51020203"/>
    <s v="EVENTOS INST - CAMPAÑAS/DEPORTES"/>
    <m/>
    <n v="2381654223"/>
    <m/>
    <n v="0"/>
    <s v="Gastos administrativos "/>
    <s v="Nota 27"/>
    <m/>
  </r>
  <r>
    <x v="23"/>
    <s v="Gastos administrativos "/>
    <n v="51020205"/>
    <s v="FEE POR CONTRATO PUBLICIDAD/DEPORTES"/>
    <m/>
    <n v="323668871"/>
    <m/>
    <n v="0"/>
    <s v="Gastos administrativos "/>
    <s v="Nota 27"/>
    <m/>
  </r>
  <r>
    <x v="23"/>
    <s v="Gastos administrativos "/>
    <n v="51020206"/>
    <s v="IMPLEMENTACIÓN DE MARCA/DEPORTES"/>
    <m/>
    <n v="783387750"/>
    <m/>
    <n v="0"/>
    <s v="Gastos administrativos "/>
    <s v="Nota 27"/>
    <m/>
  </r>
  <r>
    <x v="23"/>
    <s v="Gastos administrativos "/>
    <n v="51020209"/>
    <s v="PATROCINIO/DEPORTES"/>
    <m/>
    <n v="11983447"/>
    <m/>
    <n v="0"/>
    <s v="Gastos administrativos "/>
    <s v="Nota 27"/>
    <m/>
  </r>
  <r>
    <x v="23"/>
    <s v="Gastos administrativos "/>
    <n v="51020211"/>
    <s v="PUBLICIDAD - INFLUENCERS/DEPORTES"/>
    <m/>
    <n v="3181818"/>
    <m/>
    <n v="0"/>
    <s v="Gastos administrativos "/>
    <s v="Nota 27"/>
    <m/>
  </r>
  <r>
    <x v="23"/>
    <s v="Gastos administrativos "/>
    <n v="51020212"/>
    <s v="PUBLICIDAD EN MEDIOS/DEPORTES"/>
    <m/>
    <n v="138187500"/>
    <m/>
    <n v="0"/>
    <s v="Gastos administrativos "/>
    <s v="Nota 27"/>
    <m/>
  </r>
  <r>
    <x v="23"/>
    <s v="Gastos administrativos "/>
    <n v="51020213"/>
    <s v="REGALOS EMPRESARIALES/DEPORTES"/>
    <m/>
    <n v="161119330"/>
    <m/>
    <n v="0"/>
    <s v="Gastos administrativos "/>
    <s v="Nota 27"/>
    <m/>
  </r>
  <r>
    <x v="23"/>
    <s v="Gastos administrativos "/>
    <n v="51020214"/>
    <s v="BTL&amp;TRADE - MARKETING"/>
    <m/>
    <n v="248971181"/>
    <m/>
    <n v="0"/>
    <s v="Gastos administrativos "/>
    <s v="Nota 27"/>
    <m/>
  </r>
  <r>
    <x v="23"/>
    <s v="Gastos administrativos "/>
    <n v="51020215"/>
    <s v="PAUTA DIGITAL - DEPORTES"/>
    <m/>
    <n v="21739057"/>
    <m/>
    <n v="0"/>
    <s v="Gastos administrativos "/>
    <s v="Nota 27"/>
    <m/>
  </r>
  <r>
    <x v="23"/>
    <s v="Gastos administrativos "/>
    <n v="51020216"/>
    <s v="ATL-MEDIOS DE COMUNICACION/MARKETING"/>
    <m/>
    <n v="1077953481"/>
    <m/>
    <n v="0"/>
    <s v="Gastos administrativos "/>
    <s v="Nota 27"/>
    <m/>
  </r>
  <r>
    <x v="23"/>
    <s v="Gastos administrativos "/>
    <n v="51020217"/>
    <s v="AUSPICIOS - MARKETING"/>
    <m/>
    <n v="907543036"/>
    <m/>
    <n v="0"/>
    <s v="Gastos administrativos "/>
    <s v="Nota 27"/>
    <m/>
  </r>
  <r>
    <x v="0"/>
    <n v="0"/>
    <n v="5103"/>
    <s v="SUELDOS Y CARGAS SOCIALES"/>
    <m/>
    <n v="0"/>
    <n v="7341206895"/>
    <n v="355944.31"/>
    <n v="0"/>
    <n v="0"/>
    <m/>
  </r>
  <r>
    <x v="0"/>
    <n v="0"/>
    <n v="510301"/>
    <s v="SALARIOS GASTOS DEL PERSONAL"/>
    <m/>
    <n v="0"/>
    <n v="7341206895"/>
    <n v="355944.31"/>
    <n v="0"/>
    <n v="0"/>
    <m/>
  </r>
  <r>
    <x v="23"/>
    <s v="Gastos administrativos "/>
    <n v="51030101"/>
    <s v="Sueldos"/>
    <m/>
    <n v="2607089085"/>
    <m/>
    <n v="355944.31"/>
    <s v="Gastos administrativos "/>
    <s v="Nota 27"/>
    <m/>
  </r>
  <r>
    <x v="23"/>
    <s v="Gastos administrativos "/>
    <n v="51030102"/>
    <s v="Aguinaldos"/>
    <m/>
    <n v="731179260"/>
    <m/>
    <n v="100265.91"/>
    <s v="Gastos administrativos "/>
    <s v="Nota 27"/>
    <m/>
  </r>
  <r>
    <x v="23"/>
    <s v="Gastos administrativos "/>
    <n v="51030103"/>
    <s v="Indemnizaciones"/>
    <m/>
    <n v="58602935"/>
    <m/>
    <n v="8017.87"/>
    <s v="Gastos administrativos "/>
    <s v="Nota 27"/>
    <m/>
  </r>
  <r>
    <x v="23"/>
    <s v="Gastos administrativos "/>
    <n v="51030104"/>
    <s v="Vacaciones Remuneradas"/>
    <m/>
    <n v="0"/>
    <m/>
    <n v="0"/>
    <s v="Gastos administrativos "/>
    <s v="Nota 27"/>
    <m/>
  </r>
  <r>
    <x v="23"/>
    <s v="Gastos administrativos "/>
    <n v="51030105"/>
    <s v="Bonificacion y Premios"/>
    <m/>
    <n v="84397920"/>
    <m/>
    <n v="11534.26"/>
    <s v="Gastos administrativos "/>
    <s v="Nota 27"/>
    <m/>
  </r>
  <r>
    <x v="23"/>
    <s v="Gastos administrativos "/>
    <n v="51030106"/>
    <s v="Preaviso"/>
    <m/>
    <n v="58401957"/>
    <m/>
    <n v="7990.37"/>
    <s v="Gastos administrativos "/>
    <s v="Nota 27"/>
    <m/>
  </r>
  <r>
    <x v="23"/>
    <s v="Gastos administrativos "/>
    <n v="51030107"/>
    <s v="Comisiones Personal"/>
    <m/>
    <n v="360812003"/>
    <m/>
    <n v="49303.73"/>
    <s v="Gastos administrativos "/>
    <s v="Nota 27"/>
    <m/>
  </r>
  <r>
    <x v="23"/>
    <s v="Gastos administrativos "/>
    <n v="51030108"/>
    <s v="Aporte Patronal"/>
    <m/>
    <n v="2274686075"/>
    <m/>
    <n v="310568.45"/>
    <s v="Gastos administrativos "/>
    <s v="Nota 27"/>
    <m/>
  </r>
  <r>
    <x v="23"/>
    <s v="Gastos administrativos "/>
    <n v="51030109"/>
    <s v="Capacitacion Al Personal"/>
    <m/>
    <n v="35514545"/>
    <m/>
    <n v="4871.4399999999996"/>
    <s v="Gastos administrativos "/>
    <s v="Nota 27"/>
    <m/>
  </r>
  <r>
    <x v="23"/>
    <s v="Gastos administrativos "/>
    <n v="51030110"/>
    <s v="Honorarios Servicios Personal"/>
    <m/>
    <n v="0"/>
    <m/>
    <n v="0"/>
    <s v="Gastos administrativos "/>
    <s v="Nota 27"/>
    <m/>
  </r>
  <r>
    <x v="23"/>
    <s v="Gastos administrativos "/>
    <n v="51030111"/>
    <s v="Uniformes"/>
    <m/>
    <n v="504545"/>
    <m/>
    <n v="68.87"/>
    <s v="Gastos administrativos "/>
    <s v="Nota 27"/>
    <m/>
  </r>
  <r>
    <x v="23"/>
    <s v="Gastos administrativos "/>
    <n v="51030112"/>
    <s v="BONIFICACION FAMILIAR"/>
    <m/>
    <n v="12463767"/>
    <m/>
    <n v="1701.55"/>
    <s v="Gastos administrativos "/>
    <s v="Nota 27"/>
    <m/>
  </r>
  <r>
    <x v="23"/>
    <s v="Gastos administrativos "/>
    <n v="51030113"/>
    <s v="HORAS EXTRAS"/>
    <m/>
    <n v="0"/>
    <m/>
    <n v="0"/>
    <s v="Gastos administrativos "/>
    <s v="Nota 27"/>
    <m/>
  </r>
  <r>
    <x v="23"/>
    <s v="Gastos administrativos "/>
    <n v="51030114"/>
    <s v="VACACIONES CAUSADAS"/>
    <m/>
    <n v="51319821"/>
    <m/>
    <n v="7027.75"/>
    <s v="Gastos administrativos "/>
    <s v="Nota 27"/>
    <m/>
  </r>
  <r>
    <x v="23"/>
    <s v="Gastos administrativos "/>
    <n v="51030116"/>
    <s v="SALARIO-SEGURO MEDICO"/>
    <m/>
    <n v="0"/>
    <m/>
    <n v="0"/>
    <s v="Gastos administrativos "/>
    <s v="Nota 27"/>
    <m/>
  </r>
  <r>
    <x v="23"/>
    <s v="Gastos administrativos "/>
    <n v="51030119"/>
    <s v="HONORARIOS PROFESIONALES RRHH"/>
    <m/>
    <n v="201932010"/>
    <m/>
    <n v="27599.95"/>
    <s v="Gastos administrativos "/>
    <s v="Nota 27"/>
    <m/>
  </r>
  <r>
    <x v="23"/>
    <s v="Gastos administrativos "/>
    <n v="51030124"/>
    <s v="OTROS BENEFICIOS AL PERSONAL"/>
    <m/>
    <n v="738338116"/>
    <m/>
    <n v="101318.53"/>
    <s v="Gastos administrativos "/>
    <s v="Nota 27"/>
    <m/>
  </r>
  <r>
    <x v="23"/>
    <s v="Gastos administrativos "/>
    <n v="51030125"/>
    <s v="HONORARIOS Y GASTOS CNV"/>
    <m/>
    <n v="13556125"/>
    <m/>
    <n v="1853.08"/>
    <s v="Gastos administrativos "/>
    <s v="Nota 27"/>
    <m/>
  </r>
  <r>
    <x v="23"/>
    <s v="Gastos administrativos "/>
    <n v="51030126"/>
    <s v="GASTOS DE SALUD ORGANIZACIONAL"/>
    <m/>
    <n v="5381707"/>
    <m/>
    <n v="735.14"/>
    <s v="Gastos administrativos "/>
    <s v="Nota 27"/>
    <m/>
  </r>
  <r>
    <x v="23"/>
    <s v="Gastos administrativos "/>
    <n v="51030128"/>
    <s v="ALOJAMIENTO EN EL PAIS"/>
    <m/>
    <n v="107317200"/>
    <m/>
    <n v="14718.63"/>
    <s v="Gastos administrativos "/>
    <s v="Nota 27"/>
    <m/>
  </r>
  <r>
    <x v="23"/>
    <s v="Gastos administrativos "/>
    <n v="51030129"/>
    <s v="VIAJES EN EL EXTERIOR"/>
    <m/>
    <n v="-290176"/>
    <m/>
    <n v="0"/>
    <s v="Gastos administrativos "/>
    <s v="Nota 27"/>
    <m/>
  </r>
  <r>
    <x v="0"/>
    <n v="0"/>
    <n v="5104"/>
    <s v="GASTOS MERCI"/>
    <m/>
    <n v="0"/>
    <n v="0"/>
    <n v="0"/>
    <n v="0"/>
    <n v="0"/>
    <m/>
  </r>
  <r>
    <x v="0"/>
    <n v="0"/>
    <n v="510401"/>
    <s v="GASTOS DE OPERACIÓN"/>
    <m/>
    <n v="0"/>
    <n v="0"/>
    <n v="0"/>
    <n v="0"/>
    <n v="0"/>
    <m/>
  </r>
  <r>
    <x v="23"/>
    <s v="Gastos administrativos "/>
    <n v="51040102"/>
    <s v="EQUIPOS DE INFORMATICA  MERCI"/>
    <m/>
    <n v="0"/>
    <m/>
    <n v="0"/>
    <s v="Gastos administrativos "/>
    <s v="Nota 27"/>
    <m/>
  </r>
  <r>
    <x v="0"/>
    <n v="0"/>
    <n v="5105"/>
    <s v="OTROS GASTOS DE IMPORTACION"/>
    <m/>
    <n v="0"/>
    <n v="0"/>
    <n v="0"/>
    <n v="0"/>
    <n v="0"/>
    <m/>
  </r>
  <r>
    <x v="0"/>
    <n v="0"/>
    <n v="510501"/>
    <s v="GASTOS DE IMPORTACION"/>
    <m/>
    <n v="0"/>
    <n v="0"/>
    <n v="0"/>
    <n v="0"/>
    <n v="0"/>
    <m/>
  </r>
  <r>
    <x v="23"/>
    <s v="Gastos administrativos "/>
    <n v="51050101"/>
    <s v="GASTOS DE DESPACHO VARIOS"/>
    <m/>
    <n v="0"/>
    <m/>
    <n v="0"/>
    <s v="Gastos administrativos "/>
    <s v="Nota 27"/>
    <m/>
  </r>
  <r>
    <x v="0"/>
    <n v="0"/>
    <n v="52"/>
    <s v="EGRESOS NO CORRIENTES"/>
    <m/>
    <n v="0"/>
    <n v="16704617847"/>
    <n v="54997.2"/>
    <n v="0"/>
    <n v="0"/>
    <m/>
  </r>
  <r>
    <x v="0"/>
    <n v="0"/>
    <n v="5201"/>
    <s v="GASTOS GENERALES"/>
    <m/>
    <n v="0"/>
    <n v="4248433564"/>
    <n v="54997.2"/>
    <n v="0"/>
    <n v="0"/>
    <m/>
  </r>
  <r>
    <x v="0"/>
    <n v="0"/>
    <n v="520101"/>
    <s v="DEPRECIACIONES - AMORTIZACIONES"/>
    <m/>
    <n v="0"/>
    <n v="4248433564"/>
    <n v="54997.2"/>
    <n v="0"/>
    <n v="0"/>
    <m/>
  </r>
  <r>
    <x v="21"/>
    <s v="Depreciaciones y amortizaciones"/>
    <n v="52010101"/>
    <s v="DEPRECIACION DEL EJERCICIO"/>
    <m/>
    <n v="400308186"/>
    <m/>
    <n v="54997.2"/>
    <s v="Depreciaciones y amortizaciones"/>
    <s v="Nota 28"/>
    <m/>
  </r>
  <r>
    <x v="21"/>
    <s v="Depreciaciones y amortizaciones"/>
    <n v="52010103"/>
    <s v="AMORTIZACIONES"/>
    <m/>
    <n v="3848125378"/>
    <m/>
    <n v="528683.06000000006"/>
    <s v="Depreciaciones y amortizaciones"/>
    <s v="Nota 28"/>
    <m/>
  </r>
  <r>
    <x v="21"/>
    <s v="Previsiones y provisiones"/>
    <n v="52010105"/>
    <s v="PREVISION POR COSTO DESARROLLOS"/>
    <m/>
    <n v="0"/>
    <m/>
    <n v="0"/>
    <s v="Previsiones y provisiones"/>
    <s v="Nota 28"/>
    <m/>
  </r>
  <r>
    <x v="0"/>
    <n v="0"/>
    <n v="5202"/>
    <s v="GASTOS FINANCIEROS"/>
    <m/>
    <n v="0"/>
    <n v="5729453127"/>
    <n v="214813.69"/>
    <n v="0"/>
    <n v="0"/>
    <m/>
  </r>
  <r>
    <x v="0"/>
    <n v="0"/>
    <n v="520201"/>
    <s v="COSTOS - INTERESES"/>
    <m/>
    <n v="0"/>
    <n v="5729453127"/>
    <n v="214813.69"/>
    <n v="0"/>
    <n v="0"/>
    <m/>
  </r>
  <r>
    <x v="24"/>
    <s v="Resultados financieros - neto"/>
    <n v="52020101"/>
    <s v="INTERESES DEVENGADOS PRESTAMOS"/>
    <m/>
    <n v="1567843666"/>
    <m/>
    <n v="214813.69"/>
    <s v="Resultados financieros - neto"/>
    <s v="Nota 29"/>
    <m/>
  </r>
  <r>
    <x v="24"/>
    <s v="Resultados financieros - neto"/>
    <n v="52020102"/>
    <s v="INTERESES FINANCIEROS PAGADOS"/>
    <m/>
    <n v="191516221"/>
    <m/>
    <n v="812631.41"/>
    <s v="Resultados financieros - neto"/>
    <s v="Nota 29"/>
    <m/>
  </r>
  <r>
    <x v="24"/>
    <s v="Resultados financieros - neto"/>
    <n v="52020103"/>
    <s v="GASTOS BANCARIOS"/>
    <m/>
    <n v="102886387"/>
    <m/>
    <n v="1241166.18"/>
    <s v="Resultados financieros - neto"/>
    <s v="Nota 29"/>
    <m/>
  </r>
  <r>
    <x v="24"/>
    <s v="Resultados financieros - neto"/>
    <n v="52020104"/>
    <s v="INTERESES COMERCIALES"/>
    <m/>
    <n v="29128598"/>
    <m/>
    <n v="3986.5"/>
    <s v="Resultados financieros - neto"/>
    <s v="Nota 29"/>
    <m/>
  </r>
  <r>
    <x v="24"/>
    <s v="Resultados financieros - neto"/>
    <n v="52020105"/>
    <s v="PERDIDA POR COLOCACIONES"/>
    <m/>
    <n v="0"/>
    <m/>
    <n v="0"/>
    <s v="Resultados financieros - neto"/>
    <s v="Nota 29"/>
    <m/>
  </r>
  <r>
    <x v="24"/>
    <s v="Resultados financieros - neto"/>
    <n v="52020106"/>
    <s v="COSTO FINANCIERO POR CESION DE CREDITO"/>
    <m/>
    <n v="0"/>
    <m/>
    <n v="0"/>
    <s v="Resultados financieros - neto"/>
    <s v="Nota 29"/>
    <m/>
  </r>
  <r>
    <x v="24"/>
    <s v="Resultados financieros - neto"/>
    <n v="52020107"/>
    <s v="COMISIONES Y GASTOS BANCARIOS S/ CREDITO"/>
    <m/>
    <n v="1132500"/>
    <m/>
    <n v="155.27000000000001"/>
    <s v="Resultados financieros - neto"/>
    <s v="Nota 29"/>
    <m/>
  </r>
  <r>
    <x v="24"/>
    <s v="Resultados financieros - neto"/>
    <n v="52020108"/>
    <s v="OTROS INTERESES PAGADOS"/>
    <m/>
    <n v="0"/>
    <m/>
    <n v="0"/>
    <s v="Resultados financieros - neto"/>
    <s v="Nota 29"/>
    <m/>
  </r>
  <r>
    <x v="24"/>
    <s v="Resultados financieros - neto"/>
    <n v="52020109"/>
    <s v="INTERESES PAGADOS BONOS"/>
    <m/>
    <n v="3836945755"/>
    <m/>
    <n v="513639.1"/>
    <s v="Resultados financieros - neto"/>
    <s v="Nota 29"/>
    <m/>
  </r>
  <r>
    <x v="0"/>
    <n v="0"/>
    <n v="5203"/>
    <s v="GASTOS FISCALES"/>
    <m/>
    <n v="0"/>
    <n v="2033995325"/>
    <n v="29872.94"/>
    <n v="0"/>
    <n v="0"/>
    <m/>
  </r>
  <r>
    <x v="0"/>
    <n v="0"/>
    <n v="520301"/>
    <s v="IMPUESTOS Y TASAS"/>
    <m/>
    <n v="0"/>
    <n v="2033995325"/>
    <n v="29872.94"/>
    <n v="0"/>
    <n v="0"/>
    <m/>
  </r>
  <r>
    <x v="23"/>
    <s v="Gastos administrativos "/>
    <n v="52030101"/>
    <s v="IVA PROPORCIONAL - VENTA EXENTA"/>
    <m/>
    <n v="0"/>
    <m/>
    <n v="0"/>
    <s v="Gastos administrativos "/>
    <s v="Nota 27"/>
    <m/>
  </r>
  <r>
    <x v="23"/>
    <s v="Gastos administrativos "/>
    <n v="52030102"/>
    <s v="IVA - COSTO"/>
    <m/>
    <n v="218937721"/>
    <m/>
    <n v="29872.94"/>
    <s v="Gastos administrativos "/>
    <s v="Nota 27"/>
    <m/>
  </r>
  <r>
    <x v="23"/>
    <s v="Gastos administrativos "/>
    <n v="52030103"/>
    <s v="MULTAS Y RECARGOS"/>
    <m/>
    <n v="32646906"/>
    <m/>
    <n v="4478.28"/>
    <s v="Gastos administrativos "/>
    <s v="Nota 27"/>
    <m/>
  </r>
  <r>
    <x v="23"/>
    <s v="Gastos administrativos "/>
    <n v="52030105"/>
    <s v="PATENTE COMERCIAL"/>
    <m/>
    <n v="51149799"/>
    <m/>
    <n v="7022.15"/>
    <s v="Gastos administrativos "/>
    <s v="Nota 27"/>
    <m/>
  </r>
  <r>
    <x v="23"/>
    <s v="Gastos administrativos "/>
    <n v="52030106"/>
    <s v="PATENTE RODADOS"/>
    <m/>
    <n v="0"/>
    <m/>
    <n v="0"/>
    <s v="Gastos administrativos "/>
    <s v="Nota 27"/>
    <m/>
  </r>
  <r>
    <x v="25"/>
    <s v="Impuesto a la renta"/>
    <n v="52030107"/>
    <s v="RENTA 10%"/>
    <m/>
    <n v="1731260899"/>
    <m/>
    <n v="231263.09"/>
    <s v="Impuesto a la renta"/>
    <s v="Nota 32"/>
    <m/>
  </r>
  <r>
    <x v="0"/>
    <n v="0"/>
    <n v="5204"/>
    <s v="EFECTOS COTIZACION"/>
    <m/>
    <n v="0"/>
    <n v="4692735830"/>
    <n v="23356.97"/>
    <n v="0"/>
    <n v="0"/>
    <m/>
  </r>
  <r>
    <x v="0"/>
    <n v="0"/>
    <n v="520401"/>
    <s v="EFECTO DIFERENCIA DE CAMBIO"/>
    <m/>
    <n v="0"/>
    <n v="4692735830"/>
    <n v="23356.97"/>
    <n v="0"/>
    <n v="0"/>
    <m/>
  </r>
  <r>
    <x v="24"/>
    <s v="Conversion Moneda Extranjera"/>
    <n v="52040101"/>
    <s v="DIFERENCIA DE CAMBIO"/>
    <m/>
    <n v="4692735830"/>
    <m/>
    <n v="23356.97"/>
    <s v="Conversion Moneda Extranjera"/>
    <s v="Nota 29"/>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7431AFC-7917-46B5-933D-FF8689A166FA}" name="TablaDinámica1" cacheId="0" applyNumberFormats="0" applyBorderFormats="0" applyFontFormats="0" applyPatternFormats="0" applyAlignmentFormats="0" applyWidthHeightFormats="1" dataCaption="Valores" updatedVersion="8" minRefreshableVersion="3" useAutoFormatting="1" itemPrintTitles="1" createdVersion="7" indent="0" compact="0" compactData="0" gridDropZones="1" multipleFieldFilters="0">
  <location ref="G13:H41" firstHeaderRow="2" firstDataRow="2" firstDataCol="1"/>
  <pivotFields count="11">
    <pivotField axis="axisRow" compact="0" outline="0" showAll="0" sortType="ascending">
      <items count="27">
        <item x="0"/>
        <item x="5"/>
        <item x="9"/>
        <item x="10"/>
        <item x="15"/>
        <item x="11"/>
        <item x="13"/>
        <item x="12"/>
        <item x="14"/>
        <item x="16"/>
        <item x="17"/>
        <item x="18"/>
        <item x="19"/>
        <item x="22"/>
        <item x="23"/>
        <item x="21"/>
        <item x="24"/>
        <item x="1"/>
        <item x="20"/>
        <item x="25"/>
        <item x="2"/>
        <item x="4"/>
        <item x="3"/>
        <item x="6"/>
        <item x="7"/>
        <item x="8"/>
        <item t="default"/>
      </items>
    </pivotField>
    <pivotField compact="0" outline="0" showAll="0"/>
    <pivotField compact="0" outline="0" showAll="0"/>
    <pivotField compact="0" outline="0" showAll="0"/>
    <pivotField compact="0" outline="0" showAll="0"/>
    <pivotField dataField="1" compact="0" outline="0" showAll="0"/>
    <pivotField compact="0" outline="0" showAll="0"/>
    <pivotField compact="0" numFmtId="41" outline="0" showAll="0"/>
    <pivotField compact="0" outline="0" showAll="0"/>
    <pivotField compact="0" outline="0" showAll="0"/>
    <pivotField compact="0" outline="0" showAll="0"/>
  </pivotFields>
  <rowFields count="1">
    <field x="0"/>
  </rowFields>
  <rowItems count="27">
    <i>
      <x/>
    </i>
    <i>
      <x v="1"/>
    </i>
    <i>
      <x v="2"/>
    </i>
    <i>
      <x v="3"/>
    </i>
    <i>
      <x v="4"/>
    </i>
    <i>
      <x v="5"/>
    </i>
    <i>
      <x v="6"/>
    </i>
    <i>
      <x v="7"/>
    </i>
    <i>
      <x v="8"/>
    </i>
    <i>
      <x v="9"/>
    </i>
    <i>
      <x v="10"/>
    </i>
    <i>
      <x v="11"/>
    </i>
    <i>
      <x v="12"/>
    </i>
    <i>
      <x v="13"/>
    </i>
    <i>
      <x v="14"/>
    </i>
    <i>
      <x v="15"/>
    </i>
    <i>
      <x v="16"/>
    </i>
    <i>
      <x v="17"/>
    </i>
    <i>
      <x v="18"/>
    </i>
    <i>
      <x v="19"/>
    </i>
    <i>
      <x v="20"/>
    </i>
    <i>
      <x v="21"/>
    </i>
    <i>
      <x v="22"/>
    </i>
    <i>
      <x v="23"/>
    </i>
    <i>
      <x v="24"/>
    </i>
    <i>
      <x v="25"/>
    </i>
    <i t="grand">
      <x/>
    </i>
  </rowItems>
  <colItems count="1">
    <i/>
  </colItems>
  <dataFields count="1">
    <dataField name="Suma de Monto" fld="5" baseField="8" baseItem="30" numFmtId="3"/>
  </dataFields>
  <formats count="7">
    <format dxfId="13">
      <pivotArea collapsedLevelsAreSubtotals="1" fieldPosition="0">
        <references count="1">
          <reference field="0" count="1">
            <x v="12"/>
          </reference>
        </references>
      </pivotArea>
    </format>
    <format dxfId="12">
      <pivotArea collapsedLevelsAreSubtotals="1" fieldPosition="0">
        <references count="1">
          <reference field="0" count="1">
            <x v="13"/>
          </reference>
        </references>
      </pivotArea>
    </format>
    <format dxfId="11">
      <pivotArea collapsedLevelsAreSubtotals="1" fieldPosition="0">
        <references count="1">
          <reference field="0" count="1">
            <x v="14"/>
          </reference>
        </references>
      </pivotArea>
    </format>
    <format dxfId="10">
      <pivotArea collapsedLevelsAreSubtotals="1" fieldPosition="0">
        <references count="1">
          <reference field="0" count="1">
            <x v="15"/>
          </reference>
        </references>
      </pivotArea>
    </format>
    <format dxfId="9">
      <pivotArea outline="0" fieldPosition="0">
        <references count="1">
          <reference field="4294967294" count="1">
            <x v="0"/>
          </reference>
        </references>
      </pivotArea>
    </format>
    <format dxfId="8">
      <pivotArea outline="0" fieldPosition="0">
        <references count="1">
          <reference field="0" count="12" selected="0">
            <x v="10"/>
            <x v="11"/>
            <x v="12"/>
            <x v="13"/>
            <x v="14"/>
            <x v="15"/>
            <x v="16"/>
            <x v="17"/>
            <x v="18"/>
            <x v="19"/>
            <x v="20"/>
            <x v="21"/>
          </reference>
        </references>
      </pivotArea>
    </format>
    <format dxfId="7">
      <pivotArea dataOnly="0" labelOnly="1" outline="0" fieldPosition="0">
        <references count="1">
          <reference field="0" count="12">
            <x v="10"/>
            <x v="11"/>
            <x v="12"/>
            <x v="13"/>
            <x v="14"/>
            <x v="15"/>
            <x v="16"/>
            <x v="17"/>
            <x v="18"/>
            <x v="19"/>
            <x v="20"/>
            <x v="2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T67"/>
  <sheetViews>
    <sheetView showGridLines="0" zoomScale="90" zoomScaleNormal="90" workbookViewId="0"/>
  </sheetViews>
  <sheetFormatPr baseColWidth="10" defaultColWidth="11.42578125" defaultRowHeight="12.75"/>
  <cols>
    <col min="1" max="1" width="21.42578125" style="2" bestFit="1" customWidth="1"/>
    <col min="2" max="2" width="38.7109375" style="2" bestFit="1" customWidth="1"/>
    <col min="3" max="3" width="65.7109375" style="2" bestFit="1" customWidth="1"/>
    <col min="4" max="4" width="19.28515625" style="49" bestFit="1" customWidth="1"/>
    <col min="5" max="5" width="49.85546875" style="2" bestFit="1" customWidth="1"/>
    <col min="6" max="6" width="6.7109375" style="2" bestFit="1" customWidth="1"/>
    <col min="7" max="16384" width="11.42578125" style="2"/>
  </cols>
  <sheetData>
    <row r="1" spans="1:20">
      <c r="B1" s="255" t="s">
        <v>681</v>
      </c>
      <c r="C1" s="526" t="s">
        <v>826</v>
      </c>
      <c r="D1" s="2"/>
    </row>
    <row r="2" spans="1:20">
      <c r="S2" s="2">
        <v>1</v>
      </c>
      <c r="T2" s="2" t="s">
        <v>300</v>
      </c>
    </row>
    <row r="3" spans="1:20">
      <c r="S3" s="2">
        <v>2</v>
      </c>
      <c r="T3" s="2" t="s">
        <v>301</v>
      </c>
    </row>
    <row r="4" spans="1:20" ht="16.5" customHeight="1">
      <c r="S4" s="2">
        <v>3</v>
      </c>
      <c r="T4" s="2" t="s">
        <v>302</v>
      </c>
    </row>
    <row r="5" spans="1:20">
      <c r="S5" s="2">
        <v>4</v>
      </c>
      <c r="T5" s="2" t="s">
        <v>303</v>
      </c>
    </row>
    <row r="6" spans="1:20">
      <c r="A6" s="255" t="s">
        <v>678</v>
      </c>
      <c r="B6" s="527">
        <v>45565</v>
      </c>
      <c r="S6" s="2">
        <v>5</v>
      </c>
      <c r="T6" s="2" t="s">
        <v>304</v>
      </c>
    </row>
    <row r="7" spans="1:20" ht="12.75" customHeight="1">
      <c r="S7" s="2">
        <v>6</v>
      </c>
      <c r="T7" s="2" t="s">
        <v>305</v>
      </c>
    </row>
    <row r="8" spans="1:20">
      <c r="A8" s="175"/>
      <c r="S8" s="2">
        <v>7</v>
      </c>
      <c r="T8" s="2" t="s">
        <v>306</v>
      </c>
    </row>
    <row r="9" spans="1:20" ht="26.45" customHeight="1">
      <c r="B9" s="176"/>
      <c r="C9" s="177" t="s">
        <v>18</v>
      </c>
      <c r="D9" s="180" t="s">
        <v>247</v>
      </c>
      <c r="S9" s="2">
        <v>8</v>
      </c>
      <c r="T9" s="2" t="s">
        <v>307</v>
      </c>
    </row>
    <row r="10" spans="1:20" ht="26.45" customHeight="1">
      <c r="B10" s="178" t="s">
        <v>285</v>
      </c>
      <c r="C10" s="166"/>
      <c r="D10" s="471" t="s">
        <v>1076</v>
      </c>
      <c r="S10" s="2">
        <v>9</v>
      </c>
      <c r="T10" s="2" t="s">
        <v>308</v>
      </c>
    </row>
    <row r="11" spans="1:20" ht="15">
      <c r="A11" s="49"/>
      <c r="B11" s="66"/>
      <c r="C11" s="2" t="s">
        <v>221</v>
      </c>
      <c r="D11" s="181" t="s">
        <v>19</v>
      </c>
      <c r="S11" s="2">
        <v>10</v>
      </c>
      <c r="T11" s="2" t="s">
        <v>309</v>
      </c>
    </row>
    <row r="12" spans="1:20" ht="15">
      <c r="A12" s="49"/>
      <c r="B12" s="66"/>
      <c r="C12" s="2" t="s">
        <v>35</v>
      </c>
      <c r="D12" s="182" t="s">
        <v>20</v>
      </c>
      <c r="S12" s="2">
        <v>11</v>
      </c>
      <c r="T12" s="2" t="s">
        <v>310</v>
      </c>
    </row>
    <row r="13" spans="1:20" ht="15">
      <c r="A13" s="49"/>
      <c r="B13" s="178" t="s">
        <v>174</v>
      </c>
      <c r="D13" s="181" t="s">
        <v>98</v>
      </c>
      <c r="S13" s="2">
        <v>12</v>
      </c>
      <c r="T13" s="2" t="s">
        <v>311</v>
      </c>
    </row>
    <row r="14" spans="1:20">
      <c r="A14" s="49"/>
      <c r="B14" s="66"/>
      <c r="C14" s="2" t="s">
        <v>132</v>
      </c>
      <c r="D14" s="183" t="s">
        <v>21</v>
      </c>
    </row>
    <row r="15" spans="1:20">
      <c r="A15" s="49"/>
      <c r="B15" s="66"/>
      <c r="C15" s="2" t="s">
        <v>83</v>
      </c>
      <c r="D15" s="183" t="s">
        <v>22</v>
      </c>
    </row>
    <row r="16" spans="1:20">
      <c r="A16" s="49"/>
      <c r="B16" s="66"/>
      <c r="C16" s="2" t="s">
        <v>133</v>
      </c>
      <c r="D16" s="183" t="s">
        <v>23</v>
      </c>
    </row>
    <row r="17" spans="1:4">
      <c r="A17" s="49"/>
      <c r="B17" s="66"/>
      <c r="C17" s="2" t="s">
        <v>36</v>
      </c>
      <c r="D17" s="183" t="s">
        <v>24</v>
      </c>
    </row>
    <row r="18" spans="1:4" ht="15">
      <c r="A18" s="49"/>
      <c r="B18" s="66"/>
      <c r="C18" s="2" t="s">
        <v>133</v>
      </c>
      <c r="D18" s="182" t="s">
        <v>23</v>
      </c>
    </row>
    <row r="19" spans="1:4">
      <c r="A19" s="49"/>
      <c r="B19" s="66"/>
      <c r="C19" s="2" t="s">
        <v>134</v>
      </c>
      <c r="D19" s="183" t="s">
        <v>25</v>
      </c>
    </row>
    <row r="20" spans="1:4">
      <c r="A20" s="49"/>
      <c r="B20" s="66"/>
      <c r="C20" s="2" t="s">
        <v>273</v>
      </c>
      <c r="D20" s="183" t="s">
        <v>26</v>
      </c>
    </row>
    <row r="21" spans="1:4">
      <c r="A21" s="49"/>
      <c r="B21" s="66"/>
      <c r="C21" s="2" t="s">
        <v>222</v>
      </c>
      <c r="D21" s="183" t="s">
        <v>27</v>
      </c>
    </row>
    <row r="22" spans="1:4">
      <c r="A22" s="49"/>
      <c r="B22" s="66"/>
      <c r="C22" s="2" t="s">
        <v>147</v>
      </c>
      <c r="D22" s="183" t="s">
        <v>28</v>
      </c>
    </row>
    <row r="23" spans="1:4" ht="15">
      <c r="A23" s="49"/>
      <c r="B23" s="66"/>
      <c r="C23" s="2" t="s">
        <v>91</v>
      </c>
      <c r="D23" s="182" t="s">
        <v>29</v>
      </c>
    </row>
    <row r="24" spans="1:4" ht="15">
      <c r="A24" s="49"/>
      <c r="B24" s="66"/>
      <c r="C24" s="2" t="s">
        <v>97</v>
      </c>
      <c r="D24" s="181" t="s">
        <v>30</v>
      </c>
    </row>
    <row r="25" spans="1:4" ht="15">
      <c r="A25" s="49"/>
      <c r="B25" s="66"/>
      <c r="C25" s="2" t="s">
        <v>84</v>
      </c>
      <c r="D25" s="182" t="s">
        <v>31</v>
      </c>
    </row>
    <row r="26" spans="1:4">
      <c r="A26" s="49"/>
      <c r="B26" s="66"/>
      <c r="C26" s="2" t="s">
        <v>85</v>
      </c>
      <c r="D26" s="183" t="s">
        <v>32</v>
      </c>
    </row>
    <row r="27" spans="1:4">
      <c r="A27" s="49"/>
      <c r="B27" s="66"/>
      <c r="C27" s="2" t="s">
        <v>99</v>
      </c>
      <c r="D27" s="183" t="s">
        <v>33</v>
      </c>
    </row>
    <row r="28" spans="1:4">
      <c r="A28" s="49"/>
      <c r="B28" s="66"/>
      <c r="C28" s="2" t="s">
        <v>56</v>
      </c>
      <c r="D28" s="183" t="s">
        <v>34</v>
      </c>
    </row>
    <row r="29" spans="1:4" ht="15">
      <c r="A29" s="49"/>
      <c r="B29" s="66"/>
      <c r="C29" s="2" t="s">
        <v>57</v>
      </c>
      <c r="D29" s="182" t="s">
        <v>223</v>
      </c>
    </row>
    <row r="30" spans="1:4" ht="15">
      <c r="A30" s="49"/>
      <c r="B30" s="66"/>
      <c r="C30" s="2" t="s">
        <v>58</v>
      </c>
      <c r="D30" s="182" t="s">
        <v>224</v>
      </c>
    </row>
    <row r="31" spans="1:4" ht="15">
      <c r="A31" s="49"/>
      <c r="B31" s="66"/>
      <c r="C31" s="2" t="s">
        <v>153</v>
      </c>
      <c r="D31" s="182" t="s">
        <v>225</v>
      </c>
    </row>
    <row r="32" spans="1:4" ht="15">
      <c r="A32" s="49"/>
      <c r="B32" s="66"/>
      <c r="C32" s="2" t="s">
        <v>227</v>
      </c>
      <c r="D32" s="182" t="s">
        <v>32</v>
      </c>
    </row>
    <row r="33" spans="1:4" ht="15">
      <c r="A33" s="49"/>
      <c r="B33" s="66"/>
      <c r="C33" s="2" t="s">
        <v>229</v>
      </c>
      <c r="D33" s="182" t="s">
        <v>225</v>
      </c>
    </row>
    <row r="34" spans="1:4" ht="15">
      <c r="A34" s="49"/>
      <c r="B34" s="66"/>
      <c r="C34" s="2" t="s">
        <v>156</v>
      </c>
      <c r="D34" s="182" t="s">
        <v>226</v>
      </c>
    </row>
    <row r="35" spans="1:4" ht="15">
      <c r="A35" s="49"/>
      <c r="B35" s="66"/>
      <c r="C35" s="2" t="s">
        <v>779</v>
      </c>
      <c r="D35" s="182" t="s">
        <v>226</v>
      </c>
    </row>
    <row r="36" spans="1:4" ht="15">
      <c r="A36" s="49"/>
      <c r="B36" s="66"/>
      <c r="C36" s="2" t="s">
        <v>38</v>
      </c>
      <c r="D36" s="182" t="s">
        <v>230</v>
      </c>
    </row>
    <row r="37" spans="1:4" ht="15">
      <c r="A37" s="49"/>
      <c r="B37" s="66"/>
      <c r="C37" s="2" t="s">
        <v>70</v>
      </c>
      <c r="D37" s="182" t="s">
        <v>230</v>
      </c>
    </row>
    <row r="38" spans="1:4" ht="15">
      <c r="A38" s="49"/>
      <c r="B38" s="66"/>
      <c r="C38" s="2" t="s">
        <v>157</v>
      </c>
      <c r="D38" s="182" t="s">
        <v>230</v>
      </c>
    </row>
    <row r="39" spans="1:4" ht="15">
      <c r="A39" s="49"/>
      <c r="B39" s="66"/>
      <c r="C39" s="2" t="s">
        <v>276</v>
      </c>
      <c r="D39" s="182" t="s">
        <v>230</v>
      </c>
    </row>
    <row r="40" spans="1:4" ht="15">
      <c r="A40" s="49"/>
      <c r="B40" s="66"/>
      <c r="C40" s="2" t="s">
        <v>59</v>
      </c>
      <c r="D40" s="182" t="s">
        <v>231</v>
      </c>
    </row>
    <row r="41" spans="1:4" ht="15">
      <c r="A41" s="49"/>
      <c r="B41" s="66"/>
      <c r="C41" s="2" t="s">
        <v>39</v>
      </c>
      <c r="D41" s="182" t="s">
        <v>232</v>
      </c>
    </row>
    <row r="42" spans="1:4" ht="15">
      <c r="A42" s="49"/>
      <c r="B42" s="66"/>
      <c r="C42" s="2" t="s">
        <v>741</v>
      </c>
      <c r="D42" s="182" t="s">
        <v>232</v>
      </c>
    </row>
    <row r="43" spans="1:4" ht="15">
      <c r="A43" s="49"/>
      <c r="B43" s="66"/>
      <c r="C43" s="2" t="s">
        <v>60</v>
      </c>
      <c r="D43" s="182" t="s">
        <v>233</v>
      </c>
    </row>
    <row r="44" spans="1:4" ht="15">
      <c r="A44" s="49"/>
      <c r="B44" s="178" t="s">
        <v>49</v>
      </c>
      <c r="D44" s="181" t="s">
        <v>103</v>
      </c>
    </row>
    <row r="45" spans="1:4" ht="15">
      <c r="A45" s="49"/>
      <c r="B45" s="66"/>
      <c r="C45" s="2" t="s">
        <v>830</v>
      </c>
      <c r="D45" s="182" t="s">
        <v>234</v>
      </c>
    </row>
    <row r="46" spans="1:4" ht="15">
      <c r="A46" s="49"/>
      <c r="B46" s="66"/>
      <c r="C46" s="2" t="s">
        <v>831</v>
      </c>
      <c r="D46" s="182" t="s">
        <v>235</v>
      </c>
    </row>
    <row r="47" spans="1:4" ht="15">
      <c r="A47" s="49"/>
      <c r="B47" s="66"/>
      <c r="C47" s="2" t="s">
        <v>162</v>
      </c>
      <c r="D47" s="182" t="s">
        <v>236</v>
      </c>
    </row>
    <row r="48" spans="1:4" ht="15">
      <c r="A48" s="49"/>
      <c r="B48" s="66"/>
      <c r="C48" s="2" t="s">
        <v>120</v>
      </c>
      <c r="D48" s="182" t="s">
        <v>236</v>
      </c>
    </row>
    <row r="49" spans="1:4" ht="15">
      <c r="A49" s="49"/>
      <c r="B49" s="66"/>
      <c r="C49" s="2" t="s">
        <v>238</v>
      </c>
      <c r="D49" s="182" t="s">
        <v>237</v>
      </c>
    </row>
    <row r="50" spans="1:4" ht="15">
      <c r="A50" s="49"/>
      <c r="B50" s="66"/>
      <c r="C50" s="2" t="s">
        <v>771</v>
      </c>
      <c r="D50" s="182" t="s">
        <v>239</v>
      </c>
    </row>
    <row r="51" spans="1:4" ht="15">
      <c r="A51" s="49"/>
      <c r="B51" s="66"/>
      <c r="C51" s="2" t="s">
        <v>743</v>
      </c>
      <c r="D51" s="182" t="s">
        <v>239</v>
      </c>
    </row>
    <row r="52" spans="1:4" ht="15">
      <c r="A52" s="49"/>
      <c r="B52" s="66"/>
      <c r="C52" s="2" t="s">
        <v>116</v>
      </c>
      <c r="D52" s="182" t="s">
        <v>240</v>
      </c>
    </row>
    <row r="53" spans="1:4" ht="15">
      <c r="A53" s="49"/>
      <c r="B53" s="66"/>
      <c r="C53" s="2" t="s">
        <v>117</v>
      </c>
      <c r="D53" s="182" t="s">
        <v>241</v>
      </c>
    </row>
    <row r="54" spans="1:4" ht="15">
      <c r="A54" s="49"/>
      <c r="B54" s="66"/>
      <c r="C54" s="2" t="s">
        <v>41</v>
      </c>
      <c r="D54" s="182" t="s">
        <v>242</v>
      </c>
    </row>
    <row r="55" spans="1:4" ht="15">
      <c r="A55" s="49"/>
      <c r="B55" s="66"/>
      <c r="C55" s="2" t="s">
        <v>62</v>
      </c>
      <c r="D55" s="182" t="s">
        <v>243</v>
      </c>
    </row>
    <row r="56" spans="1:4" ht="15">
      <c r="A56" s="49"/>
      <c r="B56" s="66"/>
      <c r="C56" s="2" t="s">
        <v>63</v>
      </c>
      <c r="D56" s="182" t="s">
        <v>244</v>
      </c>
    </row>
    <row r="57" spans="1:4" ht="15">
      <c r="A57" s="49"/>
      <c r="B57" s="66"/>
      <c r="C57" s="2" t="s">
        <v>246</v>
      </c>
      <c r="D57" s="182" t="s">
        <v>245</v>
      </c>
    </row>
    <row r="58" spans="1:4" ht="15">
      <c r="A58" s="49"/>
      <c r="B58" s="66"/>
      <c r="C58" s="2" t="s">
        <v>64</v>
      </c>
      <c r="D58" s="181" t="s">
        <v>245</v>
      </c>
    </row>
    <row r="59" spans="1:4" ht="15">
      <c r="A59" s="49"/>
      <c r="B59" s="178" t="s">
        <v>50</v>
      </c>
      <c r="D59" s="181" t="s">
        <v>48</v>
      </c>
    </row>
    <row r="60" spans="1:4" ht="15">
      <c r="A60" s="49"/>
      <c r="B60" s="178" t="s">
        <v>175</v>
      </c>
      <c r="D60" s="182" t="s">
        <v>176</v>
      </c>
    </row>
    <row r="61" spans="1:4" ht="15">
      <c r="A61" s="49"/>
      <c r="B61" s="178" t="s">
        <v>286</v>
      </c>
      <c r="D61" s="182"/>
    </row>
    <row r="62" spans="1:4" ht="15">
      <c r="A62" s="49"/>
      <c r="B62" s="66"/>
      <c r="C62" s="2" t="s">
        <v>248</v>
      </c>
      <c r="D62" s="181" t="s">
        <v>249</v>
      </c>
    </row>
    <row r="63" spans="1:4" ht="15">
      <c r="A63" s="49"/>
      <c r="B63" s="66"/>
      <c r="C63" s="2" t="s">
        <v>253</v>
      </c>
      <c r="D63" s="181" t="s">
        <v>254</v>
      </c>
    </row>
    <row r="64" spans="1:4" ht="15">
      <c r="A64" s="49"/>
      <c r="B64" s="66"/>
      <c r="C64" s="2" t="s">
        <v>279</v>
      </c>
      <c r="D64" s="181" t="s">
        <v>256</v>
      </c>
    </row>
    <row r="65" spans="1:4" ht="15">
      <c r="A65" s="49"/>
      <c r="B65" s="66"/>
      <c r="C65" s="2" t="s">
        <v>255</v>
      </c>
      <c r="D65" s="181" t="s">
        <v>257</v>
      </c>
    </row>
    <row r="66" spans="1:4" ht="15">
      <c r="A66" s="49"/>
      <c r="B66" s="179"/>
      <c r="C66" s="524" t="s">
        <v>721</v>
      </c>
      <c r="D66" s="525" t="s">
        <v>722</v>
      </c>
    </row>
    <row r="67" spans="1:4" ht="21.2" customHeight="1">
      <c r="A67" s="30"/>
      <c r="D67" s="154"/>
    </row>
  </sheetData>
  <hyperlinks>
    <hyperlink ref="D14" location="'Nota 3'!A1" display="'Nota 3'!A1" xr:uid="{00000000-0004-0000-0000-000000000000}"/>
    <hyperlink ref="D15" location="'Nota 4'!A1" display="'Nota 4'!A1" xr:uid="{00000000-0004-0000-0000-000001000000}"/>
    <hyperlink ref="D16" location="'Nota 5'!A1" display="'Nota 5'!A1" xr:uid="{00000000-0004-0000-0000-000002000000}"/>
    <hyperlink ref="D17" location="'Nota 6'!A1" display="'Nota 6'!A1" xr:uid="{00000000-0004-0000-0000-000003000000}"/>
    <hyperlink ref="D19" location="'Nota 7'!A1" display="'Nota 7'!A1" xr:uid="{00000000-0004-0000-0000-000004000000}"/>
    <hyperlink ref="D21" location="'Nota 9'!A1" display="'Nota 9'!A1" xr:uid="{00000000-0004-0000-0000-000005000000}"/>
    <hyperlink ref="D22" location="'Nota 10'!A1" display="'Nota 10'!A1" xr:uid="{00000000-0004-0000-0000-000006000000}"/>
    <hyperlink ref="D26" location="'Nota 14'!A1" display="'Nota 14'!A1" xr:uid="{00000000-0004-0000-0000-000007000000}"/>
    <hyperlink ref="D27" location="'Nota 15'!A1" display="'Nota 15'!A1" xr:uid="{00000000-0004-0000-0000-000008000000}"/>
    <hyperlink ref="D28" location="'Nota 16'!A1" display="'Nota 16'!A1" xr:uid="{00000000-0004-0000-0000-000009000000}"/>
    <hyperlink ref="D20" location="'Nota 8'!A1" display="'Nota 8'!A1" xr:uid="{00000000-0004-0000-0000-00000A000000}"/>
    <hyperlink ref="D13" location="BG!A1" display="BG" xr:uid="{00000000-0004-0000-0000-00000B000000}"/>
    <hyperlink ref="D44" location="ER!A1" display="ER" xr:uid="{00000000-0004-0000-0000-00000C000000}"/>
    <hyperlink ref="D59" location="EVPN!A1" display="EVPN" xr:uid="{00000000-0004-0000-0000-00000D000000}"/>
    <hyperlink ref="D60" location="EFE!A1" display="EFE" xr:uid="{00000000-0004-0000-0000-00000E000000}"/>
    <hyperlink ref="D23" location="'Nota 11'!A1" display="Nota 11 y 12" xr:uid="{00000000-0004-0000-0000-00000F000000}"/>
    <hyperlink ref="D24" location="'Nota 12'!A1" display="Nota 12" xr:uid="{00000000-0004-0000-0000-000010000000}"/>
    <hyperlink ref="D25" location="'Nota 13'!A1" display="Nota 13'" xr:uid="{00000000-0004-0000-0000-000011000000}"/>
    <hyperlink ref="D29" location="'Nota 17'!A1" display="Nota 17" xr:uid="{00000000-0004-0000-0000-000012000000}"/>
    <hyperlink ref="D30" location="'Nota 18'!A1" display="Nota 18" xr:uid="{00000000-0004-0000-0000-000013000000}"/>
    <hyperlink ref="D31" location="'Nota 19'!A1" display="Nota 19" xr:uid="{00000000-0004-0000-0000-000014000000}"/>
    <hyperlink ref="D32" location="'Nota 14'!A1" display="Nota 14" xr:uid="{00000000-0004-0000-0000-000015000000}"/>
    <hyperlink ref="D33" location="'Nota 19'!A1" display="Nota 19" xr:uid="{00000000-0004-0000-0000-000016000000}"/>
    <hyperlink ref="D34" location="'Nota 20'!A1" display="Nota 20" xr:uid="{00000000-0004-0000-0000-000017000000}"/>
    <hyperlink ref="D36" location="' Nota 21'!A1" display="Nota 21" xr:uid="{00000000-0004-0000-0000-000018000000}"/>
    <hyperlink ref="D37" location="' Nota 21'!A1" display="Nota 21" xr:uid="{00000000-0004-0000-0000-000019000000}"/>
    <hyperlink ref="D38" location="' Nota 21'!A1" display="Nota 21" xr:uid="{00000000-0004-0000-0000-00001A000000}"/>
    <hyperlink ref="D39" location="' Nota 21'!A1" display="Nota 21" xr:uid="{00000000-0004-0000-0000-00001B000000}"/>
    <hyperlink ref="D40" location="'Nota 22'!A1" display="Nota 22" xr:uid="{00000000-0004-0000-0000-00001C000000}"/>
    <hyperlink ref="D41" location="'Nota 23'!A1" display="Nota 23" xr:uid="{00000000-0004-0000-0000-00001D000000}"/>
    <hyperlink ref="D43" location="'Nota 24'!A1" display="Nota 24" xr:uid="{00000000-0004-0000-0000-00001E000000}"/>
    <hyperlink ref="D45" location="'Nota 25'!A1" display="Nota 25" xr:uid="{00000000-0004-0000-0000-00001F000000}"/>
    <hyperlink ref="D46" location="'Nota 26'!A1" display="Nota 26" xr:uid="{00000000-0004-0000-0000-000020000000}"/>
    <hyperlink ref="D47" location="'Nota 27'!A1" display="Nota 27" xr:uid="{00000000-0004-0000-0000-000021000000}"/>
    <hyperlink ref="D48" location="'Nota 27'!A1" display="N ota 27" xr:uid="{00000000-0004-0000-0000-000022000000}"/>
    <hyperlink ref="D49" location="'Nota 28'!A1" display="Nota 28" xr:uid="{00000000-0004-0000-0000-000023000000}"/>
    <hyperlink ref="D50" location="'Nota 29'!A1" display="Nota 29" xr:uid="{00000000-0004-0000-0000-000024000000}"/>
    <hyperlink ref="D51" location="'Nota 29'!A1" display="Nota 29" xr:uid="{00000000-0004-0000-0000-000025000000}"/>
    <hyperlink ref="D52" location="'Nota 30'!A1" display="Nota 30" xr:uid="{00000000-0004-0000-0000-000026000000}"/>
    <hyperlink ref="D53" location="'Nota 31'!A1" display="Nota 31" xr:uid="{00000000-0004-0000-0000-000027000000}"/>
    <hyperlink ref="D54" location="'Nota 32'!A1" display="Nota 32" xr:uid="{00000000-0004-0000-0000-000028000000}"/>
    <hyperlink ref="D55" location="'Nota 33'!A1" display="Nota 33" xr:uid="{00000000-0004-0000-0000-000029000000}"/>
    <hyperlink ref="D56" location="'Nota 34'!A1" display="Nota 34" xr:uid="{00000000-0004-0000-0000-00002A000000}"/>
    <hyperlink ref="D57" location="'Nota 35'!A1" display="Nota 35" xr:uid="{00000000-0004-0000-0000-00002B000000}"/>
    <hyperlink ref="D58" location="'Nota 35'!A1" display="Nota 35" xr:uid="{00000000-0004-0000-0000-00002C000000}"/>
    <hyperlink ref="D63" location="'Nota 37'!A1" display="Nota 37" xr:uid="{00000000-0004-0000-0000-00002D000000}"/>
    <hyperlink ref="D62" location="'Nota 36'!A1" display="Nota 36" xr:uid="{00000000-0004-0000-0000-00002E000000}"/>
    <hyperlink ref="D12" location="'Nota 2'!A1" display="Nota 2" xr:uid="{00000000-0004-0000-0000-00002F000000}"/>
    <hyperlink ref="D11" location="Nota1!A1" display="Nota 1" xr:uid="{00000000-0004-0000-0000-000030000000}"/>
    <hyperlink ref="D18" location="'Nota 5'!A1" display="Nota 5" xr:uid="{00000000-0004-0000-0000-000031000000}"/>
    <hyperlink ref="D65" location="'Nota 39'!A1" display="Nota 39" xr:uid="{00000000-0004-0000-0000-000033000000}"/>
    <hyperlink ref="D64" location="'Nota 38'!A1" display="Nota 38" xr:uid="{00000000-0004-0000-0000-000034000000}"/>
    <hyperlink ref="D42" location="'Nota 23'!A1" display="Nota 23" xr:uid="{8E34C22F-4242-4FC2-886D-1F99714F5F83}"/>
    <hyperlink ref="D35" location="'Nota 20'!A1" display="Nota 20" xr:uid="{51AAAE06-BA7C-46D9-A698-A33540DE1898}"/>
    <hyperlink ref="D66" location="'Nota 40'!A1" display="Nota 40" xr:uid="{70E43F06-972B-424F-BD6B-B60E14B686AB}"/>
    <hyperlink ref="D10" location="'Información General'!A1" display="Información General" xr:uid="{FCB68B8E-91BA-4D3A-8213-6B6B2AEBDA4B}"/>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F61"/>
  <sheetViews>
    <sheetView showGridLines="0" zoomScale="85" zoomScaleNormal="85" workbookViewId="0">
      <selection activeCell="H19" sqref="H19"/>
    </sheetView>
  </sheetViews>
  <sheetFormatPr baseColWidth="10" defaultColWidth="11.5703125" defaultRowHeight="12.75"/>
  <cols>
    <col min="1" max="1" width="72.85546875" style="541" bestFit="1" customWidth="1"/>
    <col min="2" max="3" width="16.7109375" style="541" customWidth="1"/>
    <col min="4" max="4" width="3.28515625" style="541" bestFit="1" customWidth="1"/>
    <col min="5" max="6" width="9.7109375" style="541" customWidth="1"/>
    <col min="7" max="16384" width="11.5703125" style="541"/>
  </cols>
  <sheetData>
    <row r="1" spans="1:5">
      <c r="A1" s="539" t="str">
        <f>Indice!C1</f>
        <v>ITTI S.A.E.C.A.</v>
      </c>
      <c r="B1" s="539"/>
      <c r="C1" s="539"/>
      <c r="D1" s="540" t="s">
        <v>98</v>
      </c>
      <c r="E1" s="539"/>
    </row>
    <row r="2" spans="1:5">
      <c r="A2" s="539"/>
      <c r="B2" s="539"/>
      <c r="C2" s="539"/>
      <c r="D2" s="539"/>
      <c r="E2" s="539"/>
    </row>
    <row r="3" spans="1:5">
      <c r="A3" s="539"/>
      <c r="B3" s="539"/>
      <c r="C3" s="539"/>
      <c r="D3" s="539"/>
      <c r="E3" s="539"/>
    </row>
    <row r="4" spans="1:5">
      <c r="A4" s="539"/>
      <c r="B4" s="539"/>
      <c r="C4" s="539"/>
      <c r="D4" s="539"/>
      <c r="E4" s="539"/>
    </row>
    <row r="5" spans="1:5">
      <c r="A5" s="714" t="s">
        <v>177</v>
      </c>
      <c r="B5" s="714"/>
      <c r="C5" s="714"/>
      <c r="D5" s="539"/>
      <c r="E5" s="539"/>
    </row>
    <row r="6" spans="1:5">
      <c r="A6" s="715" t="s">
        <v>191</v>
      </c>
      <c r="B6" s="715"/>
      <c r="C6" s="85"/>
      <c r="D6" s="539"/>
      <c r="E6" s="539"/>
    </row>
    <row r="7" spans="1:5">
      <c r="A7" s="84" t="s">
        <v>3</v>
      </c>
      <c r="B7" s="85"/>
      <c r="C7" s="85"/>
      <c r="D7" s="539"/>
      <c r="E7" s="539"/>
    </row>
    <row r="8" spans="1:5">
      <c r="A8" s="84"/>
      <c r="D8" s="539"/>
      <c r="E8" s="539"/>
    </row>
    <row r="9" spans="1:5">
      <c r="A9" s="31" t="s">
        <v>4</v>
      </c>
      <c r="B9" s="368" t="s">
        <v>1219</v>
      </c>
      <c r="C9" s="368" t="s">
        <v>1166</v>
      </c>
      <c r="D9" s="539"/>
      <c r="E9" s="539"/>
    </row>
    <row r="10" spans="1:5" hidden="1">
      <c r="A10" s="539" t="s">
        <v>293</v>
      </c>
      <c r="B10" s="543">
        <v>0</v>
      </c>
      <c r="C10" s="543">
        <v>0</v>
      </c>
      <c r="D10" s="539"/>
      <c r="E10" s="539"/>
    </row>
    <row r="11" spans="1:5">
      <c r="A11" s="539" t="s">
        <v>292</v>
      </c>
      <c r="B11" s="543">
        <v>60307569.081511207</v>
      </c>
      <c r="C11" s="543">
        <v>57229903.094999991</v>
      </c>
      <c r="D11" s="539"/>
      <c r="E11" s="539"/>
    </row>
    <row r="12" spans="1:5">
      <c r="A12" s="539" t="s">
        <v>294</v>
      </c>
      <c r="B12" s="543">
        <v>16939687.846607197</v>
      </c>
      <c r="C12" s="543">
        <v>33237700.307000007</v>
      </c>
      <c r="D12" s="539"/>
      <c r="E12" s="539"/>
    </row>
    <row r="13" spans="1:5" ht="13.5" thickBot="1">
      <c r="A13" s="32" t="s">
        <v>2</v>
      </c>
      <c r="B13" s="33">
        <f>SUM($B$10:B12)</f>
        <v>77247256.928118408</v>
      </c>
      <c r="C13" s="33">
        <f>SUM($C$10:C12)</f>
        <v>90467603.401999995</v>
      </c>
      <c r="D13" s="539"/>
      <c r="E13" s="539"/>
    </row>
    <row r="14" spans="1:5" ht="20.25" customHeight="1" thickTop="1">
      <c r="A14" s="539"/>
      <c r="B14" s="539"/>
      <c r="C14" s="539"/>
      <c r="D14" s="539"/>
      <c r="E14" s="539"/>
    </row>
    <row r="15" spans="1:5">
      <c r="A15" s="539"/>
      <c r="B15" s="539"/>
      <c r="C15" s="539"/>
      <c r="D15" s="539"/>
      <c r="E15" s="539"/>
    </row>
    <row r="16" spans="1:5">
      <c r="A16" s="539"/>
      <c r="B16" s="539"/>
      <c r="C16" s="539"/>
      <c r="D16" s="539"/>
      <c r="E16" s="539"/>
    </row>
    <row r="17" spans="1:6">
      <c r="A17" s="539"/>
      <c r="B17" s="539"/>
      <c r="C17" s="539"/>
      <c r="D17" s="539"/>
      <c r="E17" s="539"/>
      <c r="F17" s="544"/>
    </row>
    <row r="18" spans="1:6">
      <c r="A18" s="539"/>
      <c r="B18" s="539"/>
      <c r="C18" s="539"/>
      <c r="D18" s="539"/>
      <c r="E18" s="539"/>
      <c r="F18" s="544"/>
    </row>
    <row r="19" spans="1:6">
      <c r="A19" s="539"/>
      <c r="B19" s="539"/>
      <c r="C19" s="539"/>
      <c r="D19" s="539"/>
      <c r="E19" s="539"/>
    </row>
    <row r="20" spans="1:6">
      <c r="A20" s="539"/>
      <c r="B20" s="539"/>
      <c r="C20" s="539"/>
      <c r="D20" s="539"/>
      <c r="E20" s="539"/>
    </row>
    <row r="21" spans="1:6">
      <c r="A21" s="539"/>
      <c r="B21" s="539"/>
      <c r="C21" s="539"/>
      <c r="D21" s="539"/>
      <c r="E21" s="539"/>
    </row>
    <row r="22" spans="1:6">
      <c r="A22" s="539"/>
      <c r="B22" s="539"/>
      <c r="C22" s="539"/>
      <c r="D22" s="539"/>
      <c r="E22" s="539"/>
    </row>
    <row r="23" spans="1:6">
      <c r="A23" s="539"/>
      <c r="B23" s="539"/>
      <c r="C23" s="539"/>
      <c r="D23" s="539"/>
      <c r="E23" s="539"/>
    </row>
    <row r="24" spans="1:6">
      <c r="A24" s="539"/>
      <c r="B24" s="539"/>
      <c r="C24" s="539"/>
      <c r="D24" s="539"/>
      <c r="E24" s="539"/>
    </row>
    <row r="25" spans="1:6">
      <c r="A25" s="539"/>
      <c r="B25" s="539"/>
      <c r="C25" s="539"/>
      <c r="D25" s="539"/>
      <c r="E25" s="539"/>
    </row>
    <row r="26" spans="1:6">
      <c r="A26" s="539"/>
      <c r="B26" s="539"/>
      <c r="C26" s="539"/>
      <c r="D26" s="539"/>
      <c r="E26" s="539"/>
    </row>
    <row r="27" spans="1:6">
      <c r="A27" s="539"/>
      <c r="B27" s="539"/>
      <c r="C27" s="539"/>
      <c r="D27" s="539"/>
      <c r="E27" s="539"/>
    </row>
    <row r="28" spans="1:6">
      <c r="A28" s="539"/>
      <c r="B28" s="539"/>
      <c r="C28" s="539"/>
      <c r="D28" s="539"/>
      <c r="E28" s="539"/>
    </row>
    <row r="29" spans="1:6">
      <c r="A29" s="539"/>
      <c r="B29" s="539"/>
      <c r="C29" s="539"/>
      <c r="D29" s="539"/>
      <c r="E29" s="539"/>
    </row>
    <row r="30" spans="1:6">
      <c r="A30" s="539"/>
      <c r="B30" s="539"/>
      <c r="C30" s="539"/>
      <c r="D30" s="539"/>
      <c r="E30" s="539"/>
    </row>
    <row r="31" spans="1:6">
      <c r="A31" s="539"/>
      <c r="B31" s="539"/>
      <c r="C31" s="539"/>
      <c r="D31" s="539"/>
      <c r="E31" s="539"/>
    </row>
    <row r="32" spans="1:6">
      <c r="A32" s="539"/>
      <c r="B32" s="539"/>
      <c r="C32" s="539"/>
      <c r="D32" s="539"/>
      <c r="E32" s="539"/>
    </row>
    <row r="33" spans="1:5">
      <c r="A33" s="539"/>
      <c r="B33" s="539"/>
      <c r="C33" s="539"/>
      <c r="D33" s="539"/>
      <c r="E33" s="539"/>
    </row>
    <row r="34" spans="1:5">
      <c r="A34" s="539"/>
      <c r="B34" s="539"/>
      <c r="C34" s="539"/>
      <c r="D34" s="539"/>
      <c r="E34" s="539"/>
    </row>
    <row r="35" spans="1:5">
      <c r="A35" s="539"/>
      <c r="B35" s="539"/>
      <c r="C35" s="539"/>
      <c r="D35" s="539"/>
      <c r="E35" s="539"/>
    </row>
    <row r="36" spans="1:5">
      <c r="A36" s="539"/>
      <c r="B36" s="539"/>
      <c r="C36" s="539"/>
      <c r="D36" s="539"/>
      <c r="E36" s="539"/>
    </row>
    <row r="37" spans="1:5">
      <c r="A37" s="539"/>
      <c r="B37" s="539"/>
      <c r="C37" s="539"/>
      <c r="D37" s="539"/>
      <c r="E37" s="539"/>
    </row>
    <row r="38" spans="1:5">
      <c r="A38" s="539"/>
      <c r="B38" s="539"/>
      <c r="C38" s="539"/>
      <c r="D38" s="539"/>
      <c r="E38" s="539"/>
    </row>
    <row r="39" spans="1:5">
      <c r="A39" s="539"/>
      <c r="B39" s="539"/>
      <c r="C39" s="539"/>
      <c r="D39" s="539"/>
      <c r="E39" s="539"/>
    </row>
    <row r="40" spans="1:5">
      <c r="A40" s="539"/>
      <c r="B40" s="539"/>
      <c r="C40" s="539"/>
      <c r="D40" s="539"/>
      <c r="E40" s="539"/>
    </row>
    <row r="41" spans="1:5">
      <c r="A41" s="539"/>
      <c r="B41" s="539"/>
      <c r="C41" s="539"/>
      <c r="D41" s="539"/>
      <c r="E41" s="539"/>
    </row>
    <row r="42" spans="1:5">
      <c r="A42" s="539"/>
      <c r="B42" s="539"/>
      <c r="C42" s="539"/>
      <c r="D42" s="539"/>
      <c r="E42" s="539"/>
    </row>
    <row r="43" spans="1:5">
      <c r="A43" s="539"/>
      <c r="B43" s="539"/>
      <c r="C43" s="539"/>
      <c r="D43" s="539"/>
      <c r="E43" s="539"/>
    </row>
    <row r="44" spans="1:5">
      <c r="A44" s="539"/>
      <c r="B44" s="539"/>
      <c r="C44" s="539"/>
      <c r="D44" s="539"/>
      <c r="E44" s="539"/>
    </row>
    <row r="45" spans="1:5">
      <c r="A45" s="539"/>
      <c r="B45" s="539"/>
      <c r="C45" s="539"/>
      <c r="D45" s="539"/>
      <c r="E45" s="539"/>
    </row>
    <row r="46" spans="1:5">
      <c r="A46" s="539"/>
      <c r="B46" s="539"/>
      <c r="C46" s="539"/>
      <c r="D46" s="539"/>
      <c r="E46" s="539"/>
    </row>
    <row r="47" spans="1:5">
      <c r="A47" s="539"/>
      <c r="B47" s="539"/>
      <c r="C47" s="539"/>
      <c r="D47" s="539"/>
      <c r="E47" s="539"/>
    </row>
    <row r="48" spans="1:5">
      <c r="A48" s="539"/>
      <c r="B48" s="539"/>
      <c r="C48" s="539"/>
      <c r="D48" s="539"/>
      <c r="E48" s="539"/>
    </row>
    <row r="49" spans="1:5">
      <c r="A49" s="539"/>
      <c r="B49" s="539"/>
      <c r="C49" s="539"/>
      <c r="D49" s="539"/>
      <c r="E49" s="539"/>
    </row>
    <row r="50" spans="1:5">
      <c r="A50" s="539"/>
      <c r="B50" s="539"/>
      <c r="C50" s="539"/>
      <c r="D50" s="539"/>
      <c r="E50" s="539"/>
    </row>
    <row r="51" spans="1:5">
      <c r="A51" s="539"/>
      <c r="B51" s="539"/>
      <c r="C51" s="539"/>
      <c r="D51" s="539"/>
      <c r="E51" s="539"/>
    </row>
    <row r="52" spans="1:5">
      <c r="A52" s="539"/>
      <c r="B52" s="539"/>
      <c r="C52" s="539"/>
      <c r="D52" s="539"/>
      <c r="E52" s="539"/>
    </row>
    <row r="53" spans="1:5">
      <c r="A53" s="539"/>
      <c r="B53" s="539"/>
      <c r="C53" s="539"/>
      <c r="D53" s="539"/>
      <c r="E53" s="539"/>
    </row>
    <row r="54" spans="1:5">
      <c r="A54" s="539"/>
      <c r="B54" s="539"/>
      <c r="C54" s="539"/>
      <c r="D54" s="539"/>
      <c r="E54" s="539"/>
    </row>
    <row r="55" spans="1:5">
      <c r="A55" s="539"/>
      <c r="B55" s="539"/>
      <c r="C55" s="539"/>
      <c r="D55" s="539"/>
      <c r="E55" s="539"/>
    </row>
    <row r="56" spans="1:5">
      <c r="A56" s="539"/>
      <c r="B56" s="539"/>
      <c r="C56" s="539"/>
      <c r="D56" s="539"/>
      <c r="E56" s="539"/>
    </row>
    <row r="57" spans="1:5">
      <c r="A57" s="539"/>
      <c r="B57" s="539"/>
      <c r="C57" s="539"/>
      <c r="D57" s="539"/>
      <c r="E57" s="539"/>
    </row>
    <row r="58" spans="1:5">
      <c r="A58" s="539"/>
      <c r="B58" s="539"/>
      <c r="C58" s="539"/>
      <c r="D58" s="539"/>
      <c r="E58" s="539"/>
    </row>
    <row r="59" spans="1:5">
      <c r="A59" s="539"/>
      <c r="B59" s="539"/>
      <c r="C59" s="539"/>
      <c r="D59" s="539"/>
      <c r="E59" s="539"/>
    </row>
    <row r="60" spans="1:5">
      <c r="A60" s="539"/>
      <c r="B60" s="539"/>
      <c r="C60" s="539"/>
      <c r="D60" s="539"/>
      <c r="E60" s="539"/>
    </row>
    <row r="61" spans="1:5">
      <c r="A61" s="539"/>
      <c r="B61" s="539"/>
      <c r="C61" s="539"/>
      <c r="D61" s="539"/>
      <c r="E61" s="539"/>
    </row>
  </sheetData>
  <mergeCells count="2">
    <mergeCell ref="A5:C5"/>
    <mergeCell ref="A6:B6"/>
  </mergeCells>
  <hyperlinks>
    <hyperlink ref="D1" location="BG!A1" display="BG" xr:uid="{00000000-0004-0000-08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I30"/>
  <sheetViews>
    <sheetView showGridLines="0" zoomScale="85" zoomScaleNormal="85" workbookViewId="0">
      <selection activeCell="G12" sqref="G12"/>
    </sheetView>
  </sheetViews>
  <sheetFormatPr baseColWidth="10" defaultColWidth="11.42578125" defaultRowHeight="12.75"/>
  <cols>
    <col min="1" max="1" width="34.28515625" style="10" customWidth="1"/>
    <col min="2" max="2" width="27.7109375" style="10" customWidth="1"/>
    <col min="3" max="3" width="25.42578125" style="10" customWidth="1"/>
    <col min="4" max="4" width="19.5703125" style="10" customWidth="1"/>
    <col min="5" max="5" width="4.85546875" style="10" customWidth="1"/>
    <col min="6" max="6" width="52.42578125" style="10" customWidth="1"/>
    <col min="7" max="7" width="25.28515625" style="10" bestFit="1" customWidth="1"/>
    <col min="8" max="8" width="27.85546875" style="10" bestFit="1" customWidth="1"/>
    <col min="9" max="9" width="7.28515625" style="10" customWidth="1"/>
    <col min="10" max="16384" width="11.42578125" style="10"/>
  </cols>
  <sheetData>
    <row r="1" spans="1:9" ht="15">
      <c r="A1" s="12" t="str">
        <f>Indice!C1</f>
        <v>ITTI S.A.E.C.A.</v>
      </c>
      <c r="F1" s="107" t="s">
        <v>98</v>
      </c>
    </row>
    <row r="2" spans="1:9" ht="15">
      <c r="A2" s="140" t="s">
        <v>82</v>
      </c>
      <c r="B2" s="140"/>
      <c r="F2" s="107"/>
    </row>
    <row r="3" spans="1:9" ht="10.5" customHeight="1">
      <c r="A3" s="243"/>
      <c r="B3" s="140"/>
      <c r="F3" s="107"/>
    </row>
    <row r="4" spans="1:9" ht="10.5" customHeight="1">
      <c r="C4" s="82"/>
    </row>
    <row r="5" spans="1:9" ht="10.5" customHeight="1">
      <c r="A5" s="171" t="s">
        <v>178</v>
      </c>
      <c r="B5" s="171"/>
      <c r="C5" s="144"/>
      <c r="D5" s="144"/>
      <c r="E5" s="144"/>
    </row>
    <row r="6" spans="1:9">
      <c r="A6" s="716" t="s">
        <v>146</v>
      </c>
      <c r="B6" s="716"/>
      <c r="C6" s="144"/>
      <c r="D6" s="144"/>
      <c r="E6" s="144"/>
    </row>
    <row r="7" spans="1:9">
      <c r="A7" s="2" t="s">
        <v>709</v>
      </c>
      <c r="B7" s="2"/>
      <c r="E7" s="82"/>
    </row>
    <row r="8" spans="1:9">
      <c r="C8" s="368" t="s">
        <v>1219</v>
      </c>
      <c r="D8" s="368" t="s">
        <v>1166</v>
      </c>
      <c r="E8" s="82"/>
      <c r="F8" s="207" t="s">
        <v>701</v>
      </c>
      <c r="G8" s="335">
        <v>45565</v>
      </c>
      <c r="H8" s="219"/>
    </row>
    <row r="9" spans="1:9" ht="25.5" customHeight="1">
      <c r="A9" s="141" t="s">
        <v>181</v>
      </c>
      <c r="B9" s="141" t="s">
        <v>295</v>
      </c>
      <c r="C9" s="256">
        <v>12263177.639</v>
      </c>
      <c r="D9" s="256">
        <v>7540870.2077194853</v>
      </c>
      <c r="E9" s="82"/>
      <c r="F9" s="206" t="s">
        <v>179</v>
      </c>
      <c r="G9" s="79" t="s">
        <v>704</v>
      </c>
      <c r="H9" s="79" t="s">
        <v>708</v>
      </c>
    </row>
    <row r="10" spans="1:9">
      <c r="A10" s="141" t="s">
        <v>181</v>
      </c>
      <c r="B10" s="141" t="s">
        <v>296</v>
      </c>
      <c r="C10" s="256">
        <v>15354868.189428</v>
      </c>
      <c r="D10" s="256">
        <v>19214309.365280516</v>
      </c>
      <c r="E10" s="82"/>
      <c r="F10" s="9" t="s">
        <v>6</v>
      </c>
      <c r="G10" s="210">
        <v>3961433.8723719995</v>
      </c>
      <c r="H10" s="343"/>
    </row>
    <row r="11" spans="1:9">
      <c r="A11" s="141" t="s">
        <v>297</v>
      </c>
      <c r="B11" s="141"/>
      <c r="C11" s="256">
        <v>-4067873.0520000001</v>
      </c>
      <c r="D11" s="256">
        <v>-2643648.852</v>
      </c>
      <c r="E11" s="82"/>
      <c r="F11" s="143" t="s">
        <v>10</v>
      </c>
      <c r="G11" s="139">
        <v>23656611.956055999</v>
      </c>
      <c r="H11" s="217"/>
      <c r="I11" s="257"/>
    </row>
    <row r="12" spans="1:9">
      <c r="A12" s="5" t="s">
        <v>2</v>
      </c>
      <c r="B12" s="5"/>
      <c r="C12" s="316">
        <f>+SUM($C$9:C11)</f>
        <v>23550172.776427999</v>
      </c>
      <c r="D12" s="316">
        <f>+SUM($D$9:D11)</f>
        <v>24111530.721000001</v>
      </c>
      <c r="E12" s="82"/>
      <c r="F12" s="218" t="s">
        <v>81</v>
      </c>
      <c r="G12" s="139">
        <v>0</v>
      </c>
      <c r="H12" s="217"/>
    </row>
    <row r="13" spans="1:9">
      <c r="A13" s="2"/>
      <c r="B13" s="2"/>
      <c r="E13" s="82"/>
      <c r="F13" s="141" t="s">
        <v>7</v>
      </c>
      <c r="G13" s="139">
        <v>23656611.956055999</v>
      </c>
      <c r="H13" s="217">
        <v>1</v>
      </c>
    </row>
    <row r="14" spans="1:9">
      <c r="A14" s="85"/>
      <c r="B14" s="85"/>
      <c r="C14" s="339"/>
      <c r="D14" s="339"/>
      <c r="E14" s="82"/>
      <c r="F14" s="141" t="s">
        <v>8</v>
      </c>
      <c r="G14" s="139">
        <v>0</v>
      </c>
      <c r="H14" s="217">
        <v>0</v>
      </c>
    </row>
    <row r="15" spans="1:9">
      <c r="A15" s="2" t="s">
        <v>710</v>
      </c>
      <c r="B15" s="2"/>
      <c r="E15" s="82"/>
      <c r="F15" s="141" t="s">
        <v>9</v>
      </c>
      <c r="G15" s="139">
        <v>0</v>
      </c>
      <c r="H15" s="217">
        <v>0</v>
      </c>
    </row>
    <row r="16" spans="1:9">
      <c r="A16" s="85"/>
      <c r="B16" s="85"/>
      <c r="C16" s="717" t="s">
        <v>146</v>
      </c>
      <c r="D16" s="718"/>
      <c r="E16" s="82"/>
      <c r="F16" s="9"/>
      <c r="G16" s="87"/>
      <c r="H16" s="211"/>
    </row>
    <row r="17" spans="1:8">
      <c r="C17" s="368" t="s">
        <v>1219</v>
      </c>
      <c r="D17" s="368" t="s">
        <v>1166</v>
      </c>
      <c r="E17" s="82"/>
      <c r="F17" s="212" t="s">
        <v>702</v>
      </c>
      <c r="G17" s="6">
        <v>27618045.828428</v>
      </c>
      <c r="H17" s="213"/>
    </row>
    <row r="18" spans="1:8">
      <c r="A18" s="141" t="s">
        <v>181</v>
      </c>
      <c r="B18" s="141" t="s">
        <v>295</v>
      </c>
      <c r="C18" s="256">
        <v>56626367.807210401</v>
      </c>
      <c r="D18" s="256">
        <v>28322557.483000003</v>
      </c>
      <c r="E18" s="82"/>
      <c r="F18" s="9"/>
      <c r="G18" s="87"/>
      <c r="H18" s="211"/>
    </row>
    <row r="19" spans="1:8">
      <c r="A19" s="141" t="s">
        <v>2</v>
      </c>
      <c r="B19" s="141"/>
      <c r="C19" s="316">
        <f>+SUM($C$18:C18)</f>
        <v>56626367.807210401</v>
      </c>
      <c r="D19" s="316">
        <f>+SUM($D$18:D18)</f>
        <v>28322557.483000003</v>
      </c>
      <c r="E19" s="82"/>
      <c r="F19" s="214" t="s">
        <v>703</v>
      </c>
      <c r="G19" s="7">
        <v>-4067873.0520000001</v>
      </c>
      <c r="H19" s="80">
        <v>0.15</v>
      </c>
    </row>
    <row r="20" spans="1:8">
      <c r="B20" s="140"/>
      <c r="C20" s="140"/>
      <c r="D20" s="140"/>
      <c r="E20" s="82"/>
      <c r="F20" s="9"/>
      <c r="G20" s="204"/>
      <c r="H20" s="205"/>
    </row>
    <row r="21" spans="1:8">
      <c r="A21" s="140"/>
      <c r="B21" s="140"/>
      <c r="C21" s="140"/>
      <c r="D21" s="140"/>
      <c r="E21" s="82"/>
      <c r="F21" s="215" t="s">
        <v>705</v>
      </c>
      <c r="G21" s="216">
        <v>23550172.776427999</v>
      </c>
      <c r="H21" s="6"/>
    </row>
    <row r="22" spans="1:8">
      <c r="A22" s="140"/>
      <c r="B22" s="19"/>
      <c r="C22" s="140"/>
      <c r="D22" s="140"/>
      <c r="E22" s="82"/>
      <c r="F22" s="9"/>
      <c r="G22" s="208"/>
    </row>
    <row r="23" spans="1:8">
      <c r="A23" s="140"/>
      <c r="B23" s="19"/>
      <c r="E23" s="82"/>
      <c r="F23" s="5" t="s">
        <v>11</v>
      </c>
      <c r="G23" s="2"/>
      <c r="H23" s="2"/>
    </row>
    <row r="24" spans="1:8">
      <c r="E24" s="82"/>
      <c r="F24" s="88" t="s">
        <v>12</v>
      </c>
      <c r="G24" s="209" t="s">
        <v>706</v>
      </c>
      <c r="H24" s="209" t="s">
        <v>707</v>
      </c>
    </row>
    <row r="25" spans="1:8">
      <c r="E25" s="82"/>
      <c r="F25" s="9" t="s">
        <v>7</v>
      </c>
      <c r="G25" s="142">
        <v>1</v>
      </c>
      <c r="H25" s="142">
        <v>30</v>
      </c>
    </row>
    <row r="26" spans="1:8">
      <c r="E26" s="82"/>
      <c r="F26" s="9" t="s">
        <v>8</v>
      </c>
      <c r="G26" s="142">
        <v>31</v>
      </c>
      <c r="H26" s="142">
        <v>60</v>
      </c>
    </row>
    <row r="27" spans="1:8">
      <c r="E27" s="82"/>
      <c r="F27" s="9" t="s">
        <v>9</v>
      </c>
      <c r="G27" s="142">
        <v>61</v>
      </c>
      <c r="H27" s="142">
        <v>10000</v>
      </c>
    </row>
    <row r="28" spans="1:8">
      <c r="E28" s="82"/>
    </row>
    <row r="29" spans="1:8">
      <c r="E29" s="82"/>
    </row>
    <row r="30" spans="1:8" ht="15">
      <c r="A30" s="340"/>
      <c r="B30" s="341"/>
      <c r="C30" s="342"/>
    </row>
  </sheetData>
  <mergeCells count="2">
    <mergeCell ref="A6:B6"/>
    <mergeCell ref="C16:D16"/>
  </mergeCells>
  <hyperlinks>
    <hyperlink ref="F1" location="BG!A1" display="BG" xr:uid="{00000000-0004-0000-09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K134"/>
  <sheetViews>
    <sheetView showGridLines="0" zoomScale="90" zoomScaleNormal="90" workbookViewId="0">
      <selection activeCell="C13" sqref="C13"/>
    </sheetView>
  </sheetViews>
  <sheetFormatPr baseColWidth="10" defaultColWidth="11.42578125" defaultRowHeight="12"/>
  <cols>
    <col min="1" max="1" width="44.140625" style="39" bestFit="1" customWidth="1"/>
    <col min="2" max="2" width="20.85546875" style="39" customWidth="1"/>
    <col min="3" max="3" width="16.7109375" style="39" bestFit="1" customWidth="1"/>
    <col min="4" max="4" width="3.42578125" style="39" bestFit="1" customWidth="1"/>
    <col min="5" max="5" width="18.42578125" style="39" bestFit="1" customWidth="1"/>
    <col min="6" max="7" width="17.7109375" style="39" customWidth="1"/>
    <col min="8" max="8" width="8.85546875" style="39" customWidth="1"/>
    <col min="9" max="9" width="7" style="39" customWidth="1"/>
    <col min="10" max="16384" width="11.42578125" style="39"/>
  </cols>
  <sheetData>
    <row r="1" spans="1:9">
      <c r="A1" s="389" t="str">
        <f>Indice!C1</f>
        <v>ITTI S.A.E.C.A.</v>
      </c>
      <c r="D1" s="546" t="s">
        <v>98</v>
      </c>
    </row>
    <row r="2" spans="1:9">
      <c r="A2" s="389"/>
    </row>
    <row r="3" spans="1:9">
      <c r="A3" s="389"/>
    </row>
    <row r="4" spans="1:9">
      <c r="A4" s="389"/>
    </row>
    <row r="5" spans="1:9">
      <c r="A5" s="564" t="s">
        <v>180</v>
      </c>
      <c r="B5" s="564"/>
      <c r="C5" s="564"/>
    </row>
    <row r="6" spans="1:9">
      <c r="A6" s="220" t="s">
        <v>191</v>
      </c>
      <c r="B6" s="220"/>
    </row>
    <row r="7" spans="1:9">
      <c r="A7" s="39" t="s">
        <v>13</v>
      </c>
    </row>
    <row r="9" spans="1:9">
      <c r="A9" s="565" t="s">
        <v>55</v>
      </c>
      <c r="B9" s="4"/>
      <c r="C9" s="4"/>
      <c r="E9" s="565" t="s">
        <v>54</v>
      </c>
      <c r="F9" s="566"/>
      <c r="G9" s="4"/>
    </row>
    <row r="10" spans="1:9">
      <c r="A10" s="4"/>
      <c r="E10" s="4"/>
      <c r="F10" s="567"/>
      <c r="G10" s="567"/>
    </row>
    <row r="11" spans="1:9">
      <c r="A11" s="568" t="s">
        <v>4</v>
      </c>
      <c r="B11" s="551" t="str">
        <f>+'Nota 4'!B9</f>
        <v>Setiembre 2024</v>
      </c>
      <c r="C11" s="551" t="s">
        <v>1166</v>
      </c>
      <c r="E11" s="568" t="s">
        <v>4</v>
      </c>
      <c r="F11" s="551" t="str">
        <f>+B11</f>
        <v>Setiembre 2024</v>
      </c>
      <c r="G11" s="551" t="s">
        <v>1166</v>
      </c>
    </row>
    <row r="12" spans="1:9">
      <c r="A12" s="4" t="s">
        <v>730</v>
      </c>
      <c r="B12" s="604">
        <v>9544464.2870000005</v>
      </c>
      <c r="C12" s="569">
        <v>4006788.1030000001</v>
      </c>
      <c r="D12" s="570"/>
      <c r="E12" s="4" t="s">
        <v>14</v>
      </c>
      <c r="F12" s="620">
        <v>408101.52299999999</v>
      </c>
      <c r="G12" s="571">
        <v>335552.03899999999</v>
      </c>
      <c r="I12" s="572"/>
    </row>
    <row r="13" spans="1:9">
      <c r="A13" s="4" t="s">
        <v>731</v>
      </c>
      <c r="B13" s="604">
        <v>0</v>
      </c>
      <c r="C13" s="569">
        <v>6102406.4199999999</v>
      </c>
      <c r="D13" s="570"/>
      <c r="E13" s="4" t="s">
        <v>867</v>
      </c>
      <c r="F13" s="573">
        <v>0</v>
      </c>
      <c r="G13" s="573">
        <v>20187358.388</v>
      </c>
    </row>
    <row r="14" spans="1:9" ht="12.75" thickBot="1">
      <c r="A14" s="4" t="s">
        <v>80</v>
      </c>
      <c r="B14" s="604">
        <v>49777765.682779998</v>
      </c>
      <c r="C14" s="569">
        <v>13842302.528999999</v>
      </c>
      <c r="E14" s="565" t="s">
        <v>2</v>
      </c>
      <c r="F14" s="574">
        <f>SUM(F12:F13)</f>
        <v>408101.52299999999</v>
      </c>
      <c r="G14" s="574">
        <f>SUM(G12:G13)</f>
        <v>20522910.427000001</v>
      </c>
    </row>
    <row r="15" spans="1:9" ht="12.75" thickTop="1">
      <c r="A15" s="4" t="s">
        <v>15</v>
      </c>
      <c r="B15" s="578">
        <v>4467081.9390000002</v>
      </c>
      <c r="C15" s="575">
        <v>878194.35</v>
      </c>
      <c r="D15" s="570"/>
      <c r="E15" s="565"/>
      <c r="F15" s="576"/>
      <c r="G15" s="576"/>
    </row>
    <row r="16" spans="1:9">
      <c r="A16" s="4" t="s">
        <v>51</v>
      </c>
      <c r="B16" s="578">
        <v>2723690.4270000001</v>
      </c>
      <c r="C16" s="575">
        <v>1965925.6410000001</v>
      </c>
      <c r="D16" s="570"/>
    </row>
    <row r="17" spans="1:11">
      <c r="A17" s="4" t="s">
        <v>1154</v>
      </c>
      <c r="B17" s="578">
        <v>23220491.838451996</v>
      </c>
      <c r="C17" s="575">
        <v>8420265.0099999998</v>
      </c>
      <c r="D17" s="570"/>
      <c r="F17" s="577"/>
      <c r="J17" s="583"/>
      <c r="K17" s="583"/>
    </row>
    <row r="18" spans="1:11">
      <c r="A18" s="4" t="s">
        <v>815</v>
      </c>
      <c r="B18" s="578">
        <v>736903.652</v>
      </c>
      <c r="C18" s="575">
        <v>492747.70699999999</v>
      </c>
      <c r="D18" s="570"/>
    </row>
    <row r="19" spans="1:11">
      <c r="A19" s="4" t="s">
        <v>728</v>
      </c>
      <c r="B19" s="578">
        <v>28760.163</v>
      </c>
      <c r="C19" s="575">
        <v>81695.37</v>
      </c>
      <c r="D19" s="570"/>
      <c r="F19" s="570"/>
    </row>
    <row r="20" spans="1:11">
      <c r="A20" s="4" t="s">
        <v>838</v>
      </c>
      <c r="B20" s="578">
        <v>329148623.36905998</v>
      </c>
      <c r="C20" s="575">
        <v>28274995.751000002</v>
      </c>
      <c r="D20" s="570"/>
      <c r="E20" s="553"/>
      <c r="F20" s="570"/>
    </row>
    <row r="21" spans="1:11">
      <c r="A21" s="4" t="s">
        <v>839</v>
      </c>
      <c r="B21" s="578">
        <v>57640227.560593195</v>
      </c>
      <c r="C21" s="575">
        <v>13054727.553000001</v>
      </c>
      <c r="D21" s="570"/>
      <c r="E21" s="553"/>
      <c r="F21" s="570"/>
    </row>
    <row r="22" spans="1:11">
      <c r="A22" s="4" t="s">
        <v>729</v>
      </c>
      <c r="B22" s="578">
        <v>9024259.6378000006</v>
      </c>
      <c r="C22" s="575">
        <v>2256029.5109999999</v>
      </c>
      <c r="D22" s="570"/>
      <c r="E22" s="553"/>
      <c r="F22" s="570"/>
    </row>
    <row r="23" spans="1:11">
      <c r="A23" s="4" t="s">
        <v>964</v>
      </c>
      <c r="B23" s="578">
        <v>8936524.3926411998</v>
      </c>
      <c r="C23" s="571">
        <v>9744623.8650000002</v>
      </c>
      <c r="D23" s="570"/>
      <c r="E23" s="553"/>
      <c r="F23" s="570"/>
    </row>
    <row r="24" spans="1:11" hidden="1">
      <c r="A24" s="4" t="s">
        <v>14</v>
      </c>
      <c r="B24" s="578">
        <v>0</v>
      </c>
      <c r="C24" s="571">
        <v>0</v>
      </c>
      <c r="D24" s="570"/>
      <c r="E24" s="553"/>
      <c r="F24" s="570"/>
    </row>
    <row r="25" spans="1:11">
      <c r="A25" s="4" t="s">
        <v>866</v>
      </c>
      <c r="B25" s="620">
        <v>19528350.427000001</v>
      </c>
      <c r="C25" s="571">
        <v>0</v>
      </c>
      <c r="D25" s="570"/>
      <c r="E25" s="553"/>
      <c r="F25" s="570"/>
    </row>
    <row r="26" spans="1:11" ht="12.75" thickBot="1">
      <c r="A26" s="565" t="s">
        <v>2</v>
      </c>
      <c r="B26" s="621">
        <f>SUM($B$12:B25)</f>
        <v>514777143.37632632</v>
      </c>
      <c r="C26" s="621">
        <f>SUM($C$12:C25)</f>
        <v>89120701.809999987</v>
      </c>
      <c r="D26" s="570"/>
      <c r="E26" s="553"/>
      <c r="F26" s="570"/>
    </row>
    <row r="27" spans="1:11" ht="12.75" thickTop="1">
      <c r="A27" s="565"/>
      <c r="B27" s="576"/>
      <c r="C27" s="576"/>
      <c r="D27" s="570"/>
      <c r="E27" s="579"/>
    </row>
    <row r="28" spans="1:11">
      <c r="B28" s="545"/>
      <c r="E28" s="553"/>
    </row>
    <row r="29" spans="1:11">
      <c r="B29" s="545"/>
      <c r="E29" s="553"/>
    </row>
    <row r="30" spans="1:11">
      <c r="E30" s="553"/>
    </row>
    <row r="31" spans="1:11">
      <c r="E31" s="553"/>
    </row>
    <row r="32" spans="1:11">
      <c r="E32" s="553"/>
      <c r="F32" s="570"/>
    </row>
    <row r="33" spans="5:6">
      <c r="E33" s="553"/>
      <c r="F33" s="570"/>
    </row>
    <row r="34" spans="5:6">
      <c r="E34" s="553"/>
      <c r="F34" s="570"/>
    </row>
    <row r="35" spans="5:6">
      <c r="E35" s="553"/>
      <c r="F35" s="570"/>
    </row>
    <row r="36" spans="5:6">
      <c r="E36" s="553"/>
    </row>
    <row r="37" spans="5:6">
      <c r="E37" s="553"/>
      <c r="F37" s="570"/>
    </row>
    <row r="38" spans="5:6">
      <c r="E38" s="579"/>
      <c r="F38" s="580"/>
    </row>
    <row r="39" spans="5:6">
      <c r="E39" s="579"/>
      <c r="F39" s="580"/>
    </row>
    <row r="40" spans="5:6">
      <c r="E40" s="553"/>
      <c r="F40" s="570"/>
    </row>
    <row r="41" spans="5:6">
      <c r="E41" s="553"/>
      <c r="F41" s="570"/>
    </row>
    <row r="42" spans="5:6">
      <c r="E42" s="553"/>
      <c r="F42" s="570"/>
    </row>
    <row r="43" spans="5:6">
      <c r="E43" s="553"/>
      <c r="F43" s="570"/>
    </row>
    <row r="44" spans="5:6">
      <c r="E44" s="553"/>
      <c r="F44" s="570"/>
    </row>
    <row r="45" spans="5:6">
      <c r="E45" s="553"/>
      <c r="F45" s="570"/>
    </row>
    <row r="46" spans="5:6">
      <c r="E46" s="553"/>
    </row>
    <row r="47" spans="5:6">
      <c r="E47" s="553"/>
    </row>
    <row r="48" spans="5:6">
      <c r="E48" s="553"/>
    </row>
    <row r="49" spans="5:6">
      <c r="E49" s="553"/>
    </row>
    <row r="50" spans="5:6">
      <c r="E50" s="553"/>
      <c r="F50" s="570"/>
    </row>
    <row r="51" spans="5:6">
      <c r="E51" s="553"/>
      <c r="F51" s="570"/>
    </row>
    <row r="52" spans="5:6">
      <c r="E52" s="579"/>
      <c r="F52" s="580"/>
    </row>
    <row r="53" spans="5:6">
      <c r="E53" s="553"/>
      <c r="F53" s="570"/>
    </row>
    <row r="54" spans="5:6">
      <c r="E54" s="579"/>
      <c r="F54" s="580"/>
    </row>
    <row r="55" spans="5:6">
      <c r="E55" s="553"/>
      <c r="F55" s="570"/>
    </row>
    <row r="56" spans="5:6">
      <c r="E56" s="553"/>
    </row>
    <row r="57" spans="5:6">
      <c r="E57" s="579"/>
      <c r="F57" s="580"/>
    </row>
    <row r="58" spans="5:6">
      <c r="E58" s="579"/>
      <c r="F58" s="580"/>
    </row>
    <row r="59" spans="5:6">
      <c r="E59" s="579"/>
      <c r="F59" s="580"/>
    </row>
    <row r="60" spans="5:6">
      <c r="E60" s="579"/>
      <c r="F60" s="580"/>
    </row>
    <row r="61" spans="5:6">
      <c r="E61" s="579"/>
      <c r="F61" s="580"/>
    </row>
    <row r="62" spans="5:6">
      <c r="E62" s="553"/>
      <c r="F62" s="570"/>
    </row>
    <row r="63" spans="5:6">
      <c r="E63" s="553"/>
      <c r="F63" s="570"/>
    </row>
    <row r="64" spans="5:6">
      <c r="E64" s="553"/>
      <c r="F64" s="570"/>
    </row>
    <row r="65" spans="5:6">
      <c r="E65" s="553"/>
      <c r="F65" s="570"/>
    </row>
    <row r="66" spans="5:6">
      <c r="E66" s="553"/>
      <c r="F66" s="570"/>
    </row>
    <row r="67" spans="5:6">
      <c r="E67" s="553"/>
      <c r="F67" s="570"/>
    </row>
    <row r="68" spans="5:6">
      <c r="E68" s="553"/>
      <c r="F68" s="570"/>
    </row>
    <row r="69" spans="5:6">
      <c r="E69" s="553"/>
      <c r="F69" s="570"/>
    </row>
    <row r="70" spans="5:6">
      <c r="E70" s="553"/>
      <c r="F70" s="570"/>
    </row>
    <row r="71" spans="5:6">
      <c r="E71" s="553"/>
      <c r="F71" s="570"/>
    </row>
    <row r="72" spans="5:6">
      <c r="E72" s="553"/>
      <c r="F72" s="570"/>
    </row>
    <row r="129" spans="8:8">
      <c r="H129" s="390" t="s">
        <v>902</v>
      </c>
    </row>
    <row r="134" spans="8:8">
      <c r="H134" s="390" t="s">
        <v>902</v>
      </c>
    </row>
  </sheetData>
  <hyperlinks>
    <hyperlink ref="D1" location="BG!A1" display="BG" xr:uid="{00000000-0004-0000-0A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E21"/>
  <sheetViews>
    <sheetView showGridLines="0" zoomScale="85" zoomScaleNormal="85" workbookViewId="0">
      <selection activeCell="F16" sqref="F16"/>
    </sheetView>
  </sheetViews>
  <sheetFormatPr baseColWidth="10" defaultColWidth="11.5703125" defaultRowHeight="12.75"/>
  <cols>
    <col min="1" max="1" width="50.140625" style="541" customWidth="1"/>
    <col min="2" max="2" width="19" style="541" customWidth="1"/>
    <col min="3" max="3" width="16.5703125" style="541" customWidth="1"/>
    <col min="4" max="4" width="11.5703125" style="541"/>
    <col min="5" max="5" width="6.7109375" style="541" customWidth="1"/>
    <col min="6" max="6" width="10" style="541" bestFit="1" customWidth="1"/>
    <col min="7" max="16384" width="11.5703125" style="541"/>
  </cols>
  <sheetData>
    <row r="1" spans="1:5">
      <c r="A1" s="541" t="str">
        <f>Indice!C1</f>
        <v>ITTI S.A.E.C.A.</v>
      </c>
      <c r="D1" s="561" t="s">
        <v>98</v>
      </c>
    </row>
    <row r="5" spans="1:5">
      <c r="A5" s="719" t="s">
        <v>186</v>
      </c>
      <c r="B5" s="719"/>
      <c r="C5" s="719"/>
    </row>
    <row r="6" spans="1:5">
      <c r="A6" s="715" t="s">
        <v>191</v>
      </c>
      <c r="B6" s="715"/>
    </row>
    <row r="7" spans="1:5">
      <c r="A7" s="720" t="s">
        <v>17</v>
      </c>
      <c r="B7" s="720"/>
      <c r="C7" s="720"/>
      <c r="D7" s="1"/>
      <c r="E7" s="1"/>
    </row>
    <row r="8" spans="1:5" ht="15" customHeight="1"/>
    <row r="9" spans="1:5">
      <c r="A9" s="13"/>
      <c r="B9" s="368" t="str">
        <f>+'Nota 6'!B11</f>
        <v>Setiembre 2024</v>
      </c>
      <c r="C9" s="368" t="s">
        <v>1166</v>
      </c>
    </row>
    <row r="10" spans="1:5">
      <c r="A10" s="17" t="s">
        <v>79</v>
      </c>
      <c r="B10" s="8">
        <v>111295488.85437401</v>
      </c>
      <c r="C10" s="8">
        <v>23301351.285999998</v>
      </c>
    </row>
    <row r="11" spans="1:5">
      <c r="A11" s="17" t="s">
        <v>974</v>
      </c>
      <c r="B11" s="8">
        <v>25368837.307</v>
      </c>
      <c r="C11" s="8">
        <v>25216811.677000001</v>
      </c>
    </row>
    <row r="12" spans="1:5">
      <c r="A12" s="562" t="s">
        <v>900</v>
      </c>
      <c r="B12" s="8">
        <v>86105618.252240002</v>
      </c>
      <c r="C12" s="8">
        <v>13758800.812000001</v>
      </c>
    </row>
    <row r="13" spans="1:5" hidden="1">
      <c r="A13" s="17" t="s">
        <v>727</v>
      </c>
      <c r="B13" s="8">
        <v>0</v>
      </c>
      <c r="C13" s="8">
        <v>0</v>
      </c>
    </row>
    <row r="14" spans="1:5" ht="13.5" thickBot="1">
      <c r="A14" s="12" t="s">
        <v>16</v>
      </c>
      <c r="B14" s="16">
        <f>SUM(B10:B13)</f>
        <v>222769944.413614</v>
      </c>
      <c r="C14" s="16">
        <f>SUM(C10:C13)</f>
        <v>62276963.774999999</v>
      </c>
    </row>
    <row r="15" spans="1:5" ht="13.5" thickTop="1"/>
    <row r="16" spans="1:5">
      <c r="B16" s="563"/>
    </row>
    <row r="17" spans="1:3" hidden="1">
      <c r="A17" s="719" t="s">
        <v>977</v>
      </c>
      <c r="B17" s="719"/>
      <c r="C17" s="719"/>
    </row>
    <row r="18" spans="1:3" hidden="1">
      <c r="A18" s="13"/>
      <c r="B18" s="368" t="str">
        <f>+B9</f>
        <v>Setiembre 2024</v>
      </c>
      <c r="C18" s="368" t="s">
        <v>1166</v>
      </c>
    </row>
    <row r="19" spans="1:3" hidden="1">
      <c r="A19" s="541" t="s">
        <v>1004</v>
      </c>
      <c r="B19" s="542">
        <v>0</v>
      </c>
      <c r="C19" s="8">
        <v>0</v>
      </c>
    </row>
    <row r="20" spans="1:3" ht="13.5" hidden="1" thickBot="1">
      <c r="A20" s="12" t="s">
        <v>16</v>
      </c>
      <c r="B20" s="16">
        <f>SUM(B19)</f>
        <v>0</v>
      </c>
      <c r="C20" s="16">
        <f>SUM(C19)</f>
        <v>0</v>
      </c>
    </row>
    <row r="21" spans="1:3" ht="13.5" hidden="1" thickTop="1"/>
  </sheetData>
  <mergeCells count="4">
    <mergeCell ref="A6:B6"/>
    <mergeCell ref="A5:C5"/>
    <mergeCell ref="A17:C17"/>
    <mergeCell ref="A7:C7"/>
  </mergeCells>
  <hyperlinks>
    <hyperlink ref="D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D42"/>
  <sheetViews>
    <sheetView showGridLines="0" zoomScale="85" zoomScaleNormal="85" workbookViewId="0">
      <pane xSplit="1" topLeftCell="B1" activePane="topRight" state="frozen"/>
      <selection activeCell="G21" sqref="G21"/>
      <selection pane="topRight" activeCell="I10" sqref="I10"/>
    </sheetView>
  </sheetViews>
  <sheetFormatPr baseColWidth="10" defaultRowHeight="15"/>
  <cols>
    <col min="1" max="1" width="34.85546875" style="86" customWidth="1"/>
    <col min="2" max="2" width="23.140625" style="86" customWidth="1"/>
    <col min="3" max="3" width="19.7109375" bestFit="1" customWidth="1"/>
    <col min="4" max="4" width="20.42578125" style="86" bestFit="1" customWidth="1"/>
    <col min="5" max="5" width="17.7109375" style="86" bestFit="1" customWidth="1"/>
    <col min="6" max="6" width="10.85546875" style="86" bestFit="1" customWidth="1"/>
    <col min="7" max="7" width="30.140625" style="86" bestFit="1" customWidth="1"/>
    <col min="8" max="8" width="18" style="86" bestFit="1" customWidth="1"/>
    <col min="9" max="9" width="23.140625" style="86" customWidth="1"/>
    <col min="10" max="10" width="20.140625" style="86" bestFit="1" customWidth="1"/>
    <col min="11" max="11" width="21.85546875" style="86" bestFit="1" customWidth="1"/>
    <col min="12" max="12" width="15.28515625" style="86" bestFit="1" customWidth="1"/>
    <col min="13" max="13" width="11.140625" style="86" bestFit="1" customWidth="1"/>
    <col min="14" max="14" width="11.42578125" style="86"/>
    <col min="15" max="15" width="15.7109375" style="86" bestFit="1" customWidth="1"/>
    <col min="16" max="16" width="14.7109375" style="86" bestFit="1" customWidth="1"/>
    <col min="17" max="30" width="11.42578125" style="86"/>
  </cols>
  <sheetData>
    <row r="1" spans="1:30">
      <c r="A1" s="86" t="str">
        <f>Indice!C1</f>
        <v>ITTI S.A.E.C.A.</v>
      </c>
      <c r="B1" s="103"/>
      <c r="C1" s="86"/>
      <c r="D1" s="103" t="s">
        <v>98</v>
      </c>
    </row>
    <row r="2" spans="1:30">
      <c r="C2" s="86"/>
    </row>
    <row r="3" spans="1:30">
      <c r="C3" s="86"/>
    </row>
    <row r="4" spans="1:30">
      <c r="C4" s="86"/>
    </row>
    <row r="5" spans="1:30">
      <c r="A5" s="719" t="s">
        <v>188</v>
      </c>
      <c r="B5" s="719"/>
      <c r="C5" s="719"/>
      <c r="D5" s="719"/>
      <c r="E5" s="719"/>
      <c r="F5" s="719"/>
    </row>
    <row r="6" spans="1:30" s="25" customFormat="1">
      <c r="A6" s="511" t="s">
        <v>146</v>
      </c>
      <c r="B6" s="511"/>
      <c r="C6" s="104"/>
      <c r="D6" s="104"/>
      <c r="E6" s="104"/>
      <c r="F6" s="104"/>
      <c r="H6" s="263"/>
    </row>
    <row r="7" spans="1:30">
      <c r="A7" s="86" t="s">
        <v>189</v>
      </c>
      <c r="C7" s="86"/>
    </row>
    <row r="8" spans="1:30">
      <c r="A8" s="86" t="s">
        <v>313</v>
      </c>
      <c r="B8" s="368" t="str">
        <f>+'Nota 7'!B9</f>
        <v>Setiembre 2024</v>
      </c>
      <c r="C8" s="368" t="s">
        <v>1166</v>
      </c>
    </row>
    <row r="9" spans="1:30">
      <c r="A9" s="86" t="s">
        <v>316</v>
      </c>
      <c r="B9" s="350">
        <f>SUM(I14:I30)</f>
        <v>692543692.87600005</v>
      </c>
      <c r="C9" s="350">
        <v>170607136.72599998</v>
      </c>
      <c r="D9" s="169"/>
    </row>
    <row r="10" spans="1:30">
      <c r="C10" s="86"/>
    </row>
    <row r="11" spans="1:30">
      <c r="A11" s="86" t="s">
        <v>192</v>
      </c>
      <c r="C11" s="86"/>
      <c r="G11" s="86" t="s">
        <v>314</v>
      </c>
    </row>
    <row r="12" spans="1:30" ht="27.75" customHeight="1">
      <c r="C12" s="86"/>
      <c r="D12" s="721" t="str">
        <f>+B8</f>
        <v>Setiembre 2024</v>
      </c>
      <c r="E12" s="722"/>
    </row>
    <row r="13" spans="1:30" s="69" customFormat="1" ht="60" customHeight="1">
      <c r="A13" s="508" t="s">
        <v>298</v>
      </c>
      <c r="B13" s="509" t="s">
        <v>299</v>
      </c>
      <c r="C13" s="508" t="s">
        <v>315</v>
      </c>
      <c r="D13" s="510" t="s">
        <v>312</v>
      </c>
      <c r="E13" s="510" t="s">
        <v>190</v>
      </c>
      <c r="G13" s="508" t="s">
        <v>315</v>
      </c>
      <c r="H13" s="508" t="s">
        <v>317</v>
      </c>
      <c r="I13" s="508" t="s">
        <v>319</v>
      </c>
      <c r="J13" s="508" t="s">
        <v>845</v>
      </c>
      <c r="K13" s="508" t="s">
        <v>193</v>
      </c>
      <c r="L13" s="508" t="s">
        <v>318</v>
      </c>
    </row>
    <row r="14" spans="1:30">
      <c r="A14" s="614" t="s">
        <v>1236</v>
      </c>
      <c r="B14" s="507" t="s">
        <v>1016</v>
      </c>
      <c r="C14" s="632">
        <v>1000</v>
      </c>
      <c r="D14" s="633">
        <v>30462884.221999999</v>
      </c>
      <c r="E14" s="633">
        <v>-699221.12699999998</v>
      </c>
      <c r="F14" s="634"/>
      <c r="G14" s="635">
        <v>502</v>
      </c>
      <c r="H14" s="636">
        <v>0.502</v>
      </c>
      <c r="I14" s="637">
        <v>56503300.987000003</v>
      </c>
      <c r="J14" s="636">
        <v>0.502</v>
      </c>
      <c r="K14" s="517">
        <f>D14*J14</f>
        <v>15292367.879443999</v>
      </c>
      <c r="L14" s="517">
        <f>E14*J14</f>
        <v>-351009.00575399998</v>
      </c>
      <c r="M14" s="593"/>
      <c r="N14"/>
      <c r="O14"/>
      <c r="P14"/>
      <c r="Q14"/>
      <c r="R14"/>
      <c r="S14"/>
      <c r="T14"/>
      <c r="U14"/>
      <c r="V14"/>
      <c r="W14"/>
      <c r="X14"/>
      <c r="Y14"/>
      <c r="Z14"/>
      <c r="AA14"/>
      <c r="AB14"/>
      <c r="AC14"/>
      <c r="AD14"/>
    </row>
    <row r="15" spans="1:30">
      <c r="A15" s="614" t="s">
        <v>1014</v>
      </c>
      <c r="B15" s="507" t="s">
        <v>1017</v>
      </c>
      <c r="C15" s="632">
        <v>650</v>
      </c>
      <c r="D15" s="633">
        <v>8694292</v>
      </c>
      <c r="E15" s="633">
        <v>856474</v>
      </c>
      <c r="F15" s="634"/>
      <c r="G15" s="635">
        <v>645</v>
      </c>
      <c r="H15" s="636">
        <v>0.99229999999999996</v>
      </c>
      <c r="I15" s="637">
        <v>8521019.8369999994</v>
      </c>
      <c r="J15" s="636">
        <v>0.99229999999999996</v>
      </c>
      <c r="K15" s="517">
        <f t="shared" ref="K15:K30" si="0">D15*J15</f>
        <v>8627345.9516000003</v>
      </c>
      <c r="L15" s="517">
        <f t="shared" ref="L15:L30" si="1">E15*J15</f>
        <v>849879.15019999992</v>
      </c>
      <c r="M15" s="593"/>
      <c r="N15"/>
      <c r="O15"/>
      <c r="P15"/>
      <c r="Q15"/>
      <c r="R15"/>
      <c r="S15"/>
      <c r="T15"/>
      <c r="U15"/>
      <c r="V15"/>
      <c r="W15"/>
      <c r="X15"/>
      <c r="Y15"/>
      <c r="Z15"/>
      <c r="AA15"/>
      <c r="AB15"/>
      <c r="AC15"/>
      <c r="AD15"/>
    </row>
    <row r="16" spans="1:30">
      <c r="A16" s="614" t="s">
        <v>1238</v>
      </c>
      <c r="B16" s="507" t="s">
        <v>966</v>
      </c>
      <c r="C16" s="632">
        <v>387753</v>
      </c>
      <c r="D16" s="633">
        <v>428092044</v>
      </c>
      <c r="E16" s="633">
        <v>19504905</v>
      </c>
      <c r="F16" s="634"/>
      <c r="G16" s="635">
        <v>111823</v>
      </c>
      <c r="H16" s="636">
        <v>6.7400000000000002E-2</v>
      </c>
      <c r="I16" s="637">
        <v>135381427.66600001</v>
      </c>
      <c r="J16" s="636">
        <v>0.28639999999999999</v>
      </c>
      <c r="K16" s="517">
        <f t="shared" si="0"/>
        <v>122605561.40159999</v>
      </c>
      <c r="L16" s="517">
        <f t="shared" si="1"/>
        <v>5586204.7919999994</v>
      </c>
      <c r="M16" s="593"/>
      <c r="N16"/>
      <c r="O16" s="354"/>
      <c r="P16" s="354"/>
      <c r="Q16"/>
      <c r="R16"/>
      <c r="S16"/>
      <c r="T16"/>
      <c r="U16"/>
      <c r="V16"/>
      <c r="W16"/>
      <c r="X16"/>
      <c r="Y16"/>
      <c r="Z16"/>
      <c r="AA16"/>
      <c r="AB16"/>
      <c r="AC16"/>
      <c r="AD16"/>
    </row>
    <row r="17" spans="1:30">
      <c r="A17" s="614" t="s">
        <v>1015</v>
      </c>
      <c r="B17" s="507" t="s">
        <v>1018</v>
      </c>
      <c r="C17" s="632">
        <v>37572</v>
      </c>
      <c r="D17" s="633">
        <v>10319843.200999994</v>
      </c>
      <c r="E17" s="633">
        <v>-13093499</v>
      </c>
      <c r="F17" s="634"/>
      <c r="G17" s="635">
        <v>18500</v>
      </c>
      <c r="H17" s="636">
        <v>0.49238794847226702</v>
      </c>
      <c r="I17" s="637">
        <v>99887447.865999997</v>
      </c>
      <c r="J17" s="636">
        <v>0.49238794847226702</v>
      </c>
      <c r="K17" s="517">
        <f t="shared" si="0"/>
        <v>5081366.42229586</v>
      </c>
      <c r="L17" s="517">
        <f t="shared" si="1"/>
        <v>-6447081.1109336801</v>
      </c>
      <c r="M17" s="593"/>
      <c r="N17"/>
      <c r="O17"/>
      <c r="P17"/>
      <c r="Q17"/>
      <c r="R17"/>
      <c r="S17"/>
      <c r="T17"/>
      <c r="U17"/>
      <c r="V17"/>
      <c r="W17"/>
      <c r="X17"/>
      <c r="Y17"/>
      <c r="Z17"/>
      <c r="AA17"/>
      <c r="AB17"/>
      <c r="AC17"/>
      <c r="AD17"/>
    </row>
    <row r="18" spans="1:30">
      <c r="A18" s="614" t="s">
        <v>1232</v>
      </c>
      <c r="B18" s="507" t="s">
        <v>1019</v>
      </c>
      <c r="C18" s="632">
        <v>8000</v>
      </c>
      <c r="D18" s="633">
        <v>7967719.6030000001</v>
      </c>
      <c r="E18" s="633">
        <v>-968.13499999999999</v>
      </c>
      <c r="F18" s="634"/>
      <c r="G18" s="635">
        <v>7999</v>
      </c>
      <c r="H18" s="636">
        <v>0.99990000000000001</v>
      </c>
      <c r="I18" s="637">
        <v>7999000</v>
      </c>
      <c r="J18" s="636">
        <v>0.99990000000000001</v>
      </c>
      <c r="K18" s="517">
        <f t="shared" si="0"/>
        <v>7966922.8310397007</v>
      </c>
      <c r="L18" s="517">
        <f t="shared" si="1"/>
        <v>-968.03818650000005</v>
      </c>
      <c r="M18" s="593"/>
      <c r="N18"/>
      <c r="O18"/>
      <c r="P18"/>
      <c r="Q18"/>
      <c r="R18"/>
      <c r="S18"/>
      <c r="T18"/>
      <c r="U18"/>
      <c r="V18"/>
      <c r="W18"/>
      <c r="X18"/>
      <c r="Y18"/>
      <c r="Z18"/>
      <c r="AA18"/>
      <c r="AB18"/>
      <c r="AC18"/>
      <c r="AD18"/>
    </row>
    <row r="19" spans="1:30">
      <c r="A19" s="614" t="s">
        <v>1235</v>
      </c>
      <c r="B19" s="507" t="s">
        <v>927</v>
      </c>
      <c r="C19" s="632">
        <v>21322</v>
      </c>
      <c r="D19" s="633">
        <v>97170955.724999994</v>
      </c>
      <c r="E19" s="633">
        <v>22823345.506000001</v>
      </c>
      <c r="F19" s="634"/>
      <c r="G19" s="635">
        <v>8529</v>
      </c>
      <c r="H19" s="636">
        <v>0.40000937998311598</v>
      </c>
      <c r="I19" s="637">
        <v>63376937.287</v>
      </c>
      <c r="J19" s="636">
        <v>0.40000937998311598</v>
      </c>
      <c r="K19" s="517">
        <f t="shared" si="0"/>
        <v>38869293.75192406</v>
      </c>
      <c r="L19" s="517">
        <f t="shared" si="1"/>
        <v>9129552.2849954963</v>
      </c>
      <c r="M19" s="593"/>
      <c r="N19"/>
      <c r="O19"/>
      <c r="P19"/>
      <c r="Q19"/>
      <c r="R19"/>
      <c r="S19"/>
      <c r="T19"/>
      <c r="U19"/>
      <c r="V19"/>
      <c r="W19"/>
      <c r="X19"/>
      <c r="Y19"/>
      <c r="Z19"/>
      <c r="AA19"/>
      <c r="AB19"/>
      <c r="AC19"/>
      <c r="AD19"/>
    </row>
    <row r="20" spans="1:30">
      <c r="A20" s="614" t="s">
        <v>1234</v>
      </c>
      <c r="B20" s="507" t="s">
        <v>1136</v>
      </c>
      <c r="C20" s="632">
        <v>100</v>
      </c>
      <c r="D20" s="633">
        <v>1028415.726</v>
      </c>
      <c r="E20" s="633">
        <v>27267.502</v>
      </c>
      <c r="F20" s="634"/>
      <c r="G20" s="635">
        <v>60</v>
      </c>
      <c r="H20" s="636">
        <v>0.6</v>
      </c>
      <c r="I20" s="637">
        <v>4359954</v>
      </c>
      <c r="J20" s="636">
        <v>0.6</v>
      </c>
      <c r="K20" s="517">
        <f t="shared" si="0"/>
        <v>617049.43559999997</v>
      </c>
      <c r="L20" s="517">
        <f t="shared" si="1"/>
        <v>16360.501199999999</v>
      </c>
      <c r="M20" s="593"/>
      <c r="N20"/>
      <c r="O20"/>
      <c r="P20"/>
      <c r="Q20"/>
      <c r="R20"/>
      <c r="S20"/>
      <c r="T20"/>
      <c r="U20"/>
      <c r="V20"/>
      <c r="W20"/>
      <c r="X20"/>
      <c r="Y20"/>
      <c r="Z20"/>
      <c r="AA20"/>
      <c r="AB20"/>
      <c r="AC20"/>
      <c r="AD20"/>
    </row>
    <row r="21" spans="1:30">
      <c r="A21" s="614" t="s">
        <v>1113</v>
      </c>
      <c r="B21" s="507" t="s">
        <v>1151</v>
      </c>
      <c r="C21" s="632">
        <v>551</v>
      </c>
      <c r="D21" s="633">
        <v>315884583.495</v>
      </c>
      <c r="E21" s="633">
        <v>2197642</v>
      </c>
      <c r="F21" s="634"/>
      <c r="G21" s="635">
        <v>70</v>
      </c>
      <c r="H21" s="636">
        <v>0.127</v>
      </c>
      <c r="I21" s="637">
        <v>230454806.76899999</v>
      </c>
      <c r="J21" s="636">
        <v>0.127</v>
      </c>
      <c r="K21" s="517">
        <f t="shared" si="0"/>
        <v>40117342.103864998</v>
      </c>
      <c r="L21" s="517">
        <f t="shared" si="1"/>
        <v>279100.53399999999</v>
      </c>
      <c r="M21" s="593"/>
      <c r="N21"/>
      <c r="O21"/>
      <c r="P21"/>
      <c r="Q21"/>
      <c r="R21"/>
      <c r="S21"/>
      <c r="T21"/>
      <c r="U21"/>
      <c r="V21"/>
      <c r="W21"/>
      <c r="X21"/>
      <c r="Y21"/>
      <c r="Z21"/>
      <c r="AA21"/>
      <c r="AB21"/>
      <c r="AC21"/>
      <c r="AD21"/>
    </row>
    <row r="22" spans="1:30">
      <c r="A22" s="614" t="s">
        <v>1237</v>
      </c>
      <c r="B22" s="507" t="s">
        <v>1137</v>
      </c>
      <c r="C22" s="632">
        <v>343</v>
      </c>
      <c r="D22" s="633">
        <v>2308319.0860000001</v>
      </c>
      <c r="E22" s="633">
        <v>1554491.8060000001</v>
      </c>
      <c r="F22" s="634"/>
      <c r="G22" s="635">
        <v>206</v>
      </c>
      <c r="H22" s="636">
        <v>0.60058309037900903</v>
      </c>
      <c r="I22" s="637">
        <v>1916000</v>
      </c>
      <c r="J22" s="636">
        <v>0.60058309037900903</v>
      </c>
      <c r="K22" s="517">
        <f t="shared" si="0"/>
        <v>1386337.4102507296</v>
      </c>
      <c r="L22" s="517">
        <f t="shared" si="1"/>
        <v>933601.49281632702</v>
      </c>
      <c r="M22" s="593"/>
      <c r="N22"/>
      <c r="O22"/>
      <c r="P22"/>
      <c r="Q22"/>
      <c r="R22"/>
      <c r="S22"/>
      <c r="T22"/>
      <c r="U22"/>
      <c r="V22"/>
      <c r="W22"/>
      <c r="X22"/>
      <c r="Y22"/>
      <c r="Z22"/>
      <c r="AA22"/>
      <c r="AB22"/>
      <c r="AC22"/>
      <c r="AD22"/>
    </row>
    <row r="23" spans="1:30" s="69" customFormat="1">
      <c r="A23" s="614" t="s">
        <v>1233</v>
      </c>
      <c r="B23" s="507" t="s">
        <v>1164</v>
      </c>
      <c r="C23" s="638">
        <v>100</v>
      </c>
      <c r="D23" s="633">
        <v>2557861.0040000002</v>
      </c>
      <c r="E23" s="633">
        <v>777536.701</v>
      </c>
      <c r="F23" s="634"/>
      <c r="G23" s="638">
        <v>99</v>
      </c>
      <c r="H23" s="636">
        <v>0.99</v>
      </c>
      <c r="I23" s="637">
        <v>1683000</v>
      </c>
      <c r="J23" s="636">
        <v>0.99</v>
      </c>
      <c r="K23" s="517">
        <f t="shared" si="0"/>
        <v>2532282.39396</v>
      </c>
      <c r="L23" s="517">
        <f t="shared" si="1"/>
        <v>769761.33398999996</v>
      </c>
      <c r="M23" s="615"/>
    </row>
    <row r="24" spans="1:30">
      <c r="A24" s="614" t="s">
        <v>1231</v>
      </c>
      <c r="B24" s="507" t="s">
        <v>1168</v>
      </c>
      <c r="C24" s="632">
        <v>1640</v>
      </c>
      <c r="D24" s="633">
        <v>3659149.3360000001</v>
      </c>
      <c r="E24" s="633">
        <v>752561.723</v>
      </c>
      <c r="F24" s="634"/>
      <c r="G24" s="635">
        <v>984</v>
      </c>
      <c r="H24" s="636">
        <v>0.6</v>
      </c>
      <c r="I24" s="637">
        <v>10951760.741</v>
      </c>
      <c r="J24" s="636">
        <v>0.6</v>
      </c>
      <c r="K24" s="517">
        <f t="shared" si="0"/>
        <v>2195489.6016000002</v>
      </c>
      <c r="L24" s="517">
        <f t="shared" si="1"/>
        <v>451537.03379999998</v>
      </c>
      <c r="M24" s="593"/>
      <c r="N24"/>
      <c r="O24"/>
      <c r="P24"/>
      <c r="Q24"/>
      <c r="R24"/>
      <c r="S24"/>
      <c r="T24"/>
      <c r="U24"/>
      <c r="V24"/>
      <c r="W24"/>
      <c r="X24"/>
      <c r="Y24"/>
      <c r="Z24"/>
      <c r="AA24"/>
      <c r="AB24"/>
      <c r="AC24"/>
      <c r="AD24"/>
    </row>
    <row r="25" spans="1:30">
      <c r="A25" s="614" t="s">
        <v>1223</v>
      </c>
      <c r="B25" s="507" t="s">
        <v>1169</v>
      </c>
      <c r="C25" s="632">
        <v>1970</v>
      </c>
      <c r="D25" s="633">
        <v>4182.4470000000001</v>
      </c>
      <c r="E25" s="633">
        <v>-63126.701999999997</v>
      </c>
      <c r="F25" s="634"/>
      <c r="G25" s="635">
        <v>1182</v>
      </c>
      <c r="H25" s="636">
        <v>0.6</v>
      </c>
      <c r="I25" s="637">
        <v>7236115.8770000003</v>
      </c>
      <c r="J25" s="636">
        <v>0.6</v>
      </c>
      <c r="K25" s="517">
        <f t="shared" si="0"/>
        <v>2509.4681999999998</v>
      </c>
      <c r="L25" s="517">
        <f t="shared" si="1"/>
        <v>-37876.021199999996</v>
      </c>
      <c r="M25" s="593"/>
      <c r="N25"/>
      <c r="O25"/>
      <c r="P25"/>
      <c r="Q25"/>
      <c r="R25"/>
      <c r="S25"/>
      <c r="T25"/>
      <c r="U25"/>
      <c r="V25"/>
      <c r="W25"/>
      <c r="X25"/>
      <c r="Y25"/>
      <c r="Z25"/>
      <c r="AA25"/>
      <c r="AB25"/>
      <c r="AC25"/>
      <c r="AD25"/>
    </row>
    <row r="26" spans="1:30">
      <c r="A26" s="614" t="s">
        <v>1230</v>
      </c>
      <c r="B26" s="507" t="s">
        <v>1167</v>
      </c>
      <c r="C26" s="632">
        <v>10500</v>
      </c>
      <c r="D26" s="633">
        <v>-1090248</v>
      </c>
      <c r="E26" s="633">
        <v>-3760775</v>
      </c>
      <c r="F26" s="634"/>
      <c r="G26" s="635">
        <v>6300</v>
      </c>
      <c r="H26" s="636">
        <v>0.6</v>
      </c>
      <c r="I26" s="637">
        <v>16492858.58</v>
      </c>
      <c r="J26" s="636">
        <v>0.6</v>
      </c>
      <c r="K26" s="517">
        <f t="shared" si="0"/>
        <v>-654148.79999999993</v>
      </c>
      <c r="L26" s="517">
        <f t="shared" si="1"/>
        <v>-2256465</v>
      </c>
      <c r="M26" s="593"/>
      <c r="N26"/>
      <c r="O26"/>
      <c r="P26"/>
      <c r="Q26"/>
      <c r="R26"/>
      <c r="S26"/>
      <c r="T26"/>
      <c r="U26"/>
      <c r="V26"/>
      <c r="W26"/>
      <c r="X26"/>
      <c r="Y26"/>
      <c r="Z26"/>
      <c r="AA26"/>
      <c r="AB26"/>
      <c r="AC26"/>
      <c r="AD26"/>
    </row>
    <row r="27" spans="1:30">
      <c r="A27" s="614" t="s">
        <v>1204</v>
      </c>
      <c r="B27" s="507" t="s">
        <v>1205</v>
      </c>
      <c r="C27" s="632">
        <v>242</v>
      </c>
      <c r="D27" s="633">
        <v>307325.61900000001</v>
      </c>
      <c r="E27" s="633">
        <v>24080.225999999999</v>
      </c>
      <c r="F27" s="634"/>
      <c r="G27" s="635">
        <v>241</v>
      </c>
      <c r="H27" s="636">
        <v>0.99590000000000001</v>
      </c>
      <c r="I27" s="637">
        <v>8719063.2660000008</v>
      </c>
      <c r="J27" s="636">
        <v>0.99590000000000001</v>
      </c>
      <c r="K27" s="517">
        <f t="shared" si="0"/>
        <v>306065.58396210003</v>
      </c>
      <c r="L27" s="517">
        <f t="shared" si="1"/>
        <v>23981.497073399998</v>
      </c>
      <c r="M27" s="593"/>
      <c r="N27"/>
      <c r="O27"/>
      <c r="P27"/>
      <c r="Q27"/>
      <c r="R27"/>
      <c r="S27"/>
      <c r="T27"/>
      <c r="U27"/>
      <c r="V27"/>
      <c r="W27"/>
      <c r="X27"/>
      <c r="Y27"/>
      <c r="Z27"/>
      <c r="AA27"/>
      <c r="AB27"/>
      <c r="AC27"/>
      <c r="AD27"/>
    </row>
    <row r="28" spans="1:30">
      <c r="A28" s="614" t="s">
        <v>1239</v>
      </c>
      <c r="B28" s="507" t="s">
        <v>1207</v>
      </c>
      <c r="C28" s="632">
        <v>50</v>
      </c>
      <c r="D28" s="633">
        <v>-94749.237999999998</v>
      </c>
      <c r="E28" s="633">
        <v>-22470.100999999999</v>
      </c>
      <c r="F28" s="634"/>
      <c r="G28" s="635">
        <v>30</v>
      </c>
      <c r="H28" s="636">
        <v>0.6</v>
      </c>
      <c r="I28" s="637">
        <v>300000</v>
      </c>
      <c r="J28" s="636">
        <v>0.6</v>
      </c>
      <c r="K28" s="517">
        <f t="shared" si="0"/>
        <v>-56849.542799999996</v>
      </c>
      <c r="L28" s="517">
        <f t="shared" si="1"/>
        <v>-13482.060599999999</v>
      </c>
      <c r="M28" s="593"/>
      <c r="N28"/>
      <c r="O28"/>
      <c r="P28"/>
      <c r="Q28"/>
      <c r="R28"/>
      <c r="S28"/>
      <c r="T28"/>
      <c r="U28"/>
      <c r="V28"/>
      <c r="W28"/>
      <c r="X28"/>
      <c r="Y28"/>
      <c r="Z28"/>
      <c r="AA28"/>
      <c r="AB28"/>
      <c r="AC28"/>
      <c r="AD28"/>
    </row>
    <row r="29" spans="1:30">
      <c r="A29" s="614" t="s">
        <v>1222</v>
      </c>
      <c r="B29" s="507" t="s">
        <v>1228</v>
      </c>
      <c r="C29" s="632">
        <v>20000</v>
      </c>
      <c r="D29" s="633">
        <v>1208526.53</v>
      </c>
      <c r="E29" s="633">
        <v>-502609.53399999999</v>
      </c>
      <c r="F29" s="634"/>
      <c r="G29" s="635">
        <v>14552</v>
      </c>
      <c r="H29" s="636">
        <v>0.72760000000000002</v>
      </c>
      <c r="I29" s="637">
        <v>22233000</v>
      </c>
      <c r="J29" s="636">
        <v>0.72760000000000002</v>
      </c>
      <c r="K29" s="517">
        <f t="shared" si="0"/>
        <v>879323.90322800004</v>
      </c>
      <c r="L29" s="517">
        <f t="shared" si="1"/>
        <v>-365698.69693839998</v>
      </c>
      <c r="M29" s="593"/>
      <c r="N29"/>
      <c r="O29"/>
      <c r="P29"/>
      <c r="Q29"/>
      <c r="R29"/>
      <c r="S29"/>
      <c r="T29"/>
      <c r="U29"/>
      <c r="V29"/>
      <c r="W29"/>
      <c r="X29"/>
      <c r="Y29"/>
      <c r="Z29"/>
      <c r="AA29"/>
      <c r="AB29"/>
      <c r="AC29"/>
      <c r="AD29"/>
    </row>
    <row r="30" spans="1:30">
      <c r="A30" s="614" t="s">
        <v>1224</v>
      </c>
      <c r="B30" s="507" t="s">
        <v>1229</v>
      </c>
      <c r="C30" s="632">
        <v>742032</v>
      </c>
      <c r="D30" s="633">
        <v>130523240.83499999</v>
      </c>
      <c r="E30" s="633">
        <v>3515528.58</v>
      </c>
      <c r="F30" s="639"/>
      <c r="G30" s="635">
        <v>150000</v>
      </c>
      <c r="H30" s="636">
        <v>0</v>
      </c>
      <c r="I30" s="637">
        <v>16528000</v>
      </c>
      <c r="J30" s="636">
        <v>0.2021</v>
      </c>
      <c r="K30" s="517">
        <f t="shared" si="0"/>
        <v>26378746.972753499</v>
      </c>
      <c r="L30" s="517">
        <f t="shared" si="1"/>
        <v>710488.32601800002</v>
      </c>
      <c r="M30" s="593"/>
      <c r="N30"/>
      <c r="O30"/>
      <c r="P30"/>
      <c r="Q30"/>
      <c r="R30"/>
      <c r="S30"/>
      <c r="T30"/>
      <c r="U30"/>
      <c r="V30"/>
      <c r="W30"/>
      <c r="X30"/>
      <c r="Y30"/>
      <c r="Z30"/>
      <c r="AA30"/>
      <c r="AB30"/>
      <c r="AC30"/>
      <c r="AD30"/>
    </row>
    <row r="31" spans="1:30">
      <c r="A31"/>
      <c r="B31"/>
    </row>
    <row r="32" spans="1:30">
      <c r="A32"/>
      <c r="B32"/>
    </row>
    <row r="33" spans="1:2">
      <c r="A33"/>
      <c r="B33"/>
    </row>
    <row r="34" spans="1:2">
      <c r="A34"/>
      <c r="B34"/>
    </row>
    <row r="35" spans="1:2">
      <c r="A35"/>
      <c r="B35"/>
    </row>
    <row r="36" spans="1:2">
      <c r="A36"/>
      <c r="B36"/>
    </row>
    <row r="37" spans="1:2">
      <c r="A37"/>
      <c r="B37"/>
    </row>
    <row r="38" spans="1:2">
      <c r="A38"/>
      <c r="B38"/>
    </row>
    <row r="39" spans="1:2">
      <c r="A39"/>
      <c r="B39"/>
    </row>
    <row r="40" spans="1:2">
      <c r="A40"/>
      <c r="B40"/>
    </row>
    <row r="41" spans="1:2">
      <c r="A41"/>
      <c r="B41"/>
    </row>
    <row r="42" spans="1:2">
      <c r="A42"/>
      <c r="B42"/>
    </row>
  </sheetData>
  <mergeCells count="2">
    <mergeCell ref="A5:F5"/>
    <mergeCell ref="D12:E12"/>
  </mergeCells>
  <hyperlinks>
    <hyperlink ref="D1" location="BG!A1" display="BG" xr:uid="{00000000-0004-0000-0C00-000000000000}"/>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FC09A-1AC5-4BAD-9753-1BD3690B9693}">
  <dimension ref="A1:N34"/>
  <sheetViews>
    <sheetView showGridLines="0" zoomScale="90" zoomScaleNormal="90" workbookViewId="0">
      <selection activeCell="E19" sqref="E19"/>
    </sheetView>
  </sheetViews>
  <sheetFormatPr baseColWidth="10" defaultRowHeight="15" outlineLevelCol="1"/>
  <cols>
    <col min="2" max="2" width="31.5703125" style="86" customWidth="1"/>
    <col min="3" max="3" width="28.5703125" style="86" bestFit="1" customWidth="1"/>
    <col min="4" max="4" width="19.5703125" style="86" customWidth="1" outlineLevel="1"/>
    <col min="5" max="5" width="15.7109375" style="86" customWidth="1" outlineLevel="1"/>
    <col min="6" max="6" width="12.28515625" style="86" bestFit="1" customWidth="1" outlineLevel="1"/>
    <col min="7" max="7" width="16" style="86" customWidth="1" outlineLevel="1"/>
    <col min="8" max="8" width="15.7109375" style="86" customWidth="1" outlineLevel="1"/>
    <col min="9" max="9" width="16" style="86" customWidth="1" outlineLevel="1"/>
    <col min="10" max="10" width="17" style="86" customWidth="1" outlineLevel="1"/>
    <col min="11" max="11" width="14.28515625" style="86" customWidth="1" outlineLevel="1"/>
    <col min="12" max="12" width="16.85546875" style="86" customWidth="1" outlineLevel="1"/>
    <col min="13" max="13" width="17" style="86" customWidth="1" outlineLevel="1"/>
    <col min="14" max="14" width="18.5703125" style="86" customWidth="1"/>
  </cols>
  <sheetData>
    <row r="1" spans="1:14">
      <c r="B1" s="86" t="str">
        <f>Indice!C1</f>
        <v>ITTI S.A.E.C.A.</v>
      </c>
      <c r="M1" s="103" t="s">
        <v>98</v>
      </c>
    </row>
    <row r="5" spans="1:14">
      <c r="B5" s="723" t="s">
        <v>194</v>
      </c>
      <c r="C5" s="724"/>
      <c r="D5" s="724"/>
      <c r="E5" s="724"/>
      <c r="F5" s="724"/>
      <c r="G5" s="724"/>
      <c r="H5" s="724"/>
      <c r="I5" s="724"/>
      <c r="J5" s="724"/>
      <c r="K5" s="724"/>
      <c r="L5" s="724"/>
      <c r="M5" s="724"/>
      <c r="N5" s="725"/>
    </row>
    <row r="6" spans="1:14">
      <c r="B6" s="222" t="s">
        <v>146</v>
      </c>
      <c r="C6" s="116"/>
      <c r="D6" s="116"/>
      <c r="E6" s="116"/>
      <c r="F6" s="116"/>
      <c r="G6" s="116"/>
      <c r="H6" s="116"/>
      <c r="I6" s="116"/>
      <c r="J6" s="116"/>
      <c r="K6" s="117">
        <v>-1</v>
      </c>
      <c r="L6" s="116"/>
      <c r="M6" s="116"/>
      <c r="N6" s="116"/>
    </row>
    <row r="7" spans="1:14">
      <c r="B7" s="25"/>
      <c r="C7" s="221"/>
      <c r="D7" s="221"/>
      <c r="E7" s="221"/>
      <c r="F7" s="221"/>
      <c r="G7" s="221"/>
      <c r="H7" s="221"/>
      <c r="I7" s="221"/>
      <c r="J7" s="221"/>
      <c r="K7" s="221"/>
      <c r="L7" s="221"/>
      <c r="M7" s="221"/>
      <c r="N7" s="221"/>
    </row>
    <row r="8" spans="1:14" ht="55.5" customHeight="1">
      <c r="B8" s="225"/>
      <c r="C8" s="223" t="s">
        <v>137</v>
      </c>
      <c r="D8" s="223" t="s">
        <v>138</v>
      </c>
      <c r="E8" s="223" t="s">
        <v>52</v>
      </c>
      <c r="F8" s="223" t="s">
        <v>139</v>
      </c>
      <c r="G8" s="223" t="s">
        <v>140</v>
      </c>
      <c r="H8" s="223" t="s">
        <v>141</v>
      </c>
      <c r="I8" s="223" t="s">
        <v>142</v>
      </c>
      <c r="J8" s="223" t="s">
        <v>143</v>
      </c>
      <c r="K8" s="223" t="s">
        <v>144</v>
      </c>
      <c r="L8" s="223" t="s">
        <v>145</v>
      </c>
      <c r="M8" s="224" t="s">
        <v>320</v>
      </c>
      <c r="N8" s="228"/>
    </row>
    <row r="9" spans="1:14">
      <c r="B9" s="226"/>
      <c r="C9" s="227"/>
      <c r="D9" s="227"/>
      <c r="E9" s="227"/>
      <c r="F9" s="227"/>
      <c r="G9" s="227"/>
      <c r="H9" s="227"/>
      <c r="I9" s="227"/>
      <c r="J9" s="227"/>
      <c r="K9" s="227"/>
      <c r="L9" s="227"/>
      <c r="M9" s="368" t="s">
        <v>1219</v>
      </c>
      <c r="N9" s="368" t="s">
        <v>1166</v>
      </c>
    </row>
    <row r="10" spans="1:14">
      <c r="A10">
        <v>12020101</v>
      </c>
      <c r="B10" s="118" t="s">
        <v>887</v>
      </c>
      <c r="C10" s="331">
        <v>45107</v>
      </c>
      <c r="D10" s="331">
        <v>19204.004000000001</v>
      </c>
      <c r="E10" s="332"/>
      <c r="F10" s="331">
        <v>0</v>
      </c>
      <c r="G10" s="331">
        <v>64311.004000000001</v>
      </c>
      <c r="H10" s="333">
        <v>13940.538806473787</v>
      </c>
      <c r="I10" s="612">
        <v>731.84656181463561</v>
      </c>
      <c r="J10" s="331">
        <v>0</v>
      </c>
      <c r="K10" s="331">
        <v>0</v>
      </c>
      <c r="L10" s="331">
        <v>14672.385368288422</v>
      </c>
      <c r="M10" s="331">
        <v>49638.618631711579</v>
      </c>
      <c r="N10" s="333">
        <v>36560</v>
      </c>
    </row>
    <row r="11" spans="1:14">
      <c r="A11">
        <v>12020102</v>
      </c>
      <c r="B11" s="118" t="s">
        <v>888</v>
      </c>
      <c r="C11" s="331">
        <v>6469302</v>
      </c>
      <c r="D11" s="331">
        <v>16776.676091000008</v>
      </c>
      <c r="E11" s="332"/>
      <c r="F11" s="331">
        <v>0</v>
      </c>
      <c r="G11" s="331">
        <v>6486078.6760910004</v>
      </c>
      <c r="H11" s="333">
        <v>1999369.401241459</v>
      </c>
      <c r="I11" s="612">
        <v>104962.34345091773</v>
      </c>
      <c r="J11" s="333">
        <v>0</v>
      </c>
      <c r="K11" s="331">
        <v>0</v>
      </c>
      <c r="L11" s="331">
        <v>2104331.7446923768</v>
      </c>
      <c r="M11" s="331">
        <v>4381746.9313986236</v>
      </c>
      <c r="N11" s="333">
        <v>5168510</v>
      </c>
    </row>
    <row r="12" spans="1:14">
      <c r="A12">
        <v>12020104</v>
      </c>
      <c r="B12" s="118" t="s">
        <v>889</v>
      </c>
      <c r="C12" s="331">
        <v>714143</v>
      </c>
      <c r="D12" s="331">
        <v>0</v>
      </c>
      <c r="E12" s="332"/>
      <c r="F12" s="331">
        <v>0</v>
      </c>
      <c r="G12" s="331">
        <v>714143</v>
      </c>
      <c r="H12" s="333">
        <v>220709.38446076241</v>
      </c>
      <c r="I12" s="612">
        <v>11586.740399361281</v>
      </c>
      <c r="J12" s="333">
        <v>0</v>
      </c>
      <c r="K12" s="331">
        <v>0</v>
      </c>
      <c r="L12" s="331">
        <v>232296.12486012367</v>
      </c>
      <c r="M12" s="331">
        <v>481846.87513987633</v>
      </c>
      <c r="N12" s="333">
        <v>79671</v>
      </c>
    </row>
    <row r="13" spans="1:14">
      <c r="A13">
        <v>12020105</v>
      </c>
      <c r="B13" s="118" t="s">
        <v>890</v>
      </c>
      <c r="C13" s="331">
        <v>29981</v>
      </c>
      <c r="D13" s="331">
        <v>24686.523999999998</v>
      </c>
      <c r="E13" s="332"/>
      <c r="F13" s="331">
        <v>0</v>
      </c>
      <c r="G13" s="331">
        <v>54667.523999999998</v>
      </c>
      <c r="H13" s="333">
        <v>9265.7745794863458</v>
      </c>
      <c r="I13" s="612">
        <v>486.43207860785668</v>
      </c>
      <c r="J13" s="331">
        <v>0</v>
      </c>
      <c r="K13" s="331">
        <v>0</v>
      </c>
      <c r="L13" s="331">
        <v>9752.2066580942028</v>
      </c>
      <c r="M13" s="331">
        <v>44915.317341905793</v>
      </c>
      <c r="N13" s="333">
        <v>19929</v>
      </c>
    </row>
    <row r="14" spans="1:14">
      <c r="A14">
        <v>12020109</v>
      </c>
      <c r="B14" s="118" t="s">
        <v>891</v>
      </c>
      <c r="C14" s="331">
        <v>8685033</v>
      </c>
      <c r="D14" s="331">
        <v>34390624.935999997</v>
      </c>
      <c r="E14" s="332"/>
      <c r="F14" s="331">
        <v>0</v>
      </c>
      <c r="G14" s="331">
        <v>43075657.935999997</v>
      </c>
      <c r="H14" s="333">
        <v>2684151.8959807889</v>
      </c>
      <c r="I14" s="612">
        <v>140911.86601406988</v>
      </c>
      <c r="J14" s="333">
        <v>0</v>
      </c>
      <c r="K14" s="331">
        <v>0</v>
      </c>
      <c r="L14" s="331">
        <v>2825063.7619948587</v>
      </c>
      <c r="M14" s="331">
        <v>40250594.174005136</v>
      </c>
      <c r="N14" s="333">
        <v>4547485</v>
      </c>
    </row>
    <row r="15" spans="1:14">
      <c r="A15">
        <v>12020111</v>
      </c>
      <c r="B15" s="541" t="s">
        <v>928</v>
      </c>
      <c r="C15" s="331"/>
      <c r="D15" s="331">
        <v>5772.7269999999999</v>
      </c>
      <c r="E15" s="332"/>
      <c r="F15" s="331">
        <v>0</v>
      </c>
      <c r="G15" s="331">
        <v>5772.7269999999999</v>
      </c>
      <c r="H15" s="333">
        <v>0</v>
      </c>
      <c r="I15" s="612">
        <v>0</v>
      </c>
      <c r="J15" s="333">
        <v>0</v>
      </c>
      <c r="K15" s="331">
        <v>0</v>
      </c>
      <c r="L15" s="331">
        <v>0</v>
      </c>
      <c r="M15" s="331">
        <v>5772.7269999999999</v>
      </c>
      <c r="N15" s="333">
        <v>0</v>
      </c>
    </row>
    <row r="16" spans="1:14">
      <c r="A16">
        <v>12020112</v>
      </c>
      <c r="B16" s="118" t="s">
        <v>892</v>
      </c>
      <c r="C16" s="331">
        <v>5711</v>
      </c>
      <c r="D16" s="331">
        <v>0</v>
      </c>
      <c r="E16" s="332"/>
      <c r="F16" s="331">
        <v>0</v>
      </c>
      <c r="G16" s="331">
        <v>5711</v>
      </c>
      <c r="H16" s="333">
        <v>1765.0124620074889</v>
      </c>
      <c r="I16" s="612">
        <v>92.659137484722649</v>
      </c>
      <c r="J16" s="333">
        <v>0</v>
      </c>
      <c r="K16" s="331">
        <v>0</v>
      </c>
      <c r="L16" s="331">
        <v>1857.6715994922115</v>
      </c>
      <c r="M16" s="331">
        <v>3853.3284005077885</v>
      </c>
      <c r="N16" s="333">
        <v>3027</v>
      </c>
    </row>
    <row r="17" spans="1:14">
      <c r="A17">
        <v>12020116</v>
      </c>
      <c r="B17" s="118" t="s">
        <v>893</v>
      </c>
      <c r="C17" s="331">
        <v>14703727</v>
      </c>
      <c r="D17" s="331">
        <v>75846.729000000283</v>
      </c>
      <c r="E17" s="332"/>
      <c r="F17" s="331">
        <v>0</v>
      </c>
      <c r="G17" s="331">
        <v>14779573.729</v>
      </c>
      <c r="H17" s="333">
        <v>4544258.6925154943</v>
      </c>
      <c r="I17" s="612">
        <v>238563.23964819268</v>
      </c>
      <c r="J17" s="333">
        <v>0</v>
      </c>
      <c r="K17" s="331">
        <v>0</v>
      </c>
      <c r="L17" s="331">
        <v>4782821.9321636874</v>
      </c>
      <c r="M17" s="331">
        <v>9996751.7968363129</v>
      </c>
      <c r="N17" s="333">
        <v>13523513</v>
      </c>
    </row>
    <row r="18" spans="1:14">
      <c r="A18">
        <v>12020118</v>
      </c>
      <c r="B18" s="118" t="s">
        <v>975</v>
      </c>
      <c r="C18" s="331">
        <v>2234701</v>
      </c>
      <c r="D18" s="331">
        <v>79649617.067000002</v>
      </c>
      <c r="E18" s="332"/>
      <c r="F18" s="331">
        <v>0</v>
      </c>
      <c r="G18" s="331">
        <v>81884318.067000002</v>
      </c>
      <c r="H18" s="333">
        <v>690645.26595352776</v>
      </c>
      <c r="I18" s="612">
        <v>36257.304709551245</v>
      </c>
      <c r="J18" s="333">
        <v>0</v>
      </c>
      <c r="K18" s="331">
        <v>0</v>
      </c>
      <c r="L18" s="331">
        <v>726902.57066307904</v>
      </c>
      <c r="M18" s="331">
        <v>81157415.496336922</v>
      </c>
      <c r="N18" s="333">
        <v>2234701</v>
      </c>
    </row>
    <row r="19" spans="1:14">
      <c r="B19" s="81" t="s">
        <v>195</v>
      </c>
      <c r="C19" s="334">
        <f t="shared" ref="C19:N19" si="0">SUM(C10:C18)</f>
        <v>32887705</v>
      </c>
      <c r="D19" s="334">
        <f t="shared" si="0"/>
        <v>114182528.663091</v>
      </c>
      <c r="E19" s="334">
        <f t="shared" si="0"/>
        <v>0</v>
      </c>
      <c r="F19" s="334">
        <f t="shared" si="0"/>
        <v>0</v>
      </c>
      <c r="G19" s="334">
        <f t="shared" si="0"/>
        <v>147070233.663091</v>
      </c>
      <c r="H19" s="334">
        <f t="shared" si="0"/>
        <v>10164105.966</v>
      </c>
      <c r="I19" s="334">
        <f t="shared" si="0"/>
        <v>533592.43200000003</v>
      </c>
      <c r="J19" s="334">
        <f t="shared" si="0"/>
        <v>0</v>
      </c>
      <c r="K19" s="334">
        <f t="shared" si="0"/>
        <v>0</v>
      </c>
      <c r="L19" s="334">
        <f t="shared" si="0"/>
        <v>10697698.398000002</v>
      </c>
      <c r="M19" s="334">
        <f t="shared" si="0"/>
        <v>136372535.265091</v>
      </c>
      <c r="N19" s="334">
        <f t="shared" si="0"/>
        <v>25613396</v>
      </c>
    </row>
    <row r="20" spans="1:14">
      <c r="G20" s="319"/>
      <c r="H20" s="259"/>
      <c r="I20" s="319"/>
      <c r="L20" s="319"/>
      <c r="M20" s="319"/>
      <c r="N20" s="364"/>
    </row>
    <row r="21" spans="1:14">
      <c r="C21" s="319"/>
      <c r="G21" s="319"/>
      <c r="H21" s="611"/>
      <c r="I21" s="319"/>
      <c r="L21" s="319"/>
      <c r="M21" s="319"/>
    </row>
    <row r="22" spans="1:14">
      <c r="B22" s="719" t="s">
        <v>1161</v>
      </c>
      <c r="C22" s="719"/>
      <c r="D22" s="719"/>
      <c r="H22" s="611"/>
      <c r="I22" s="319"/>
      <c r="M22" s="581"/>
    </row>
    <row r="23" spans="1:14">
      <c r="B23" s="715" t="s">
        <v>191</v>
      </c>
      <c r="C23" s="715"/>
      <c r="D23"/>
      <c r="H23" s="611"/>
      <c r="I23" s="319"/>
      <c r="M23" s="319"/>
    </row>
    <row r="24" spans="1:14">
      <c r="B24" s="720" t="s">
        <v>17</v>
      </c>
      <c r="C24" s="720"/>
      <c r="D24" s="720"/>
    </row>
    <row r="25" spans="1:14">
      <c r="B25"/>
      <c r="C25"/>
      <c r="D25"/>
    </row>
    <row r="26" spans="1:14">
      <c r="B26" s="445"/>
      <c r="C26" s="368" t="s">
        <v>1219</v>
      </c>
      <c r="D26" s="368" t="s">
        <v>1166</v>
      </c>
    </row>
    <row r="27" spans="1:14">
      <c r="B27" s="17" t="s">
        <v>1148</v>
      </c>
      <c r="C27" s="8">
        <v>0</v>
      </c>
      <c r="D27" s="8">
        <v>16962153</v>
      </c>
    </row>
    <row r="28" spans="1:14">
      <c r="B28" s="17" t="s">
        <v>1162</v>
      </c>
      <c r="C28" s="8">
        <v>0</v>
      </c>
      <c r="D28" s="8">
        <v>-13151434</v>
      </c>
      <c r="F28" s="586"/>
      <c r="G28" s="89"/>
    </row>
    <row r="29" spans="1:14" ht="15.75" thickBot="1">
      <c r="B29" s="12" t="s">
        <v>16</v>
      </c>
      <c r="C29" s="16">
        <f>SUM(C27:C28)</f>
        <v>0</v>
      </c>
      <c r="D29" s="16">
        <f>SUM(D27:D28)</f>
        <v>3810719</v>
      </c>
    </row>
    <row r="30" spans="1:14" ht="15.75" thickTop="1">
      <c r="G30" s="319"/>
      <c r="H30" s="259"/>
      <c r="I30" s="319"/>
      <c r="L30" s="319"/>
      <c r="M30" s="319"/>
    </row>
    <row r="31" spans="1:14">
      <c r="G31" s="319"/>
      <c r="H31" s="259"/>
      <c r="I31" s="319"/>
      <c r="L31" s="319"/>
      <c r="M31" s="319"/>
    </row>
    <row r="32" spans="1:14">
      <c r="G32" s="319"/>
      <c r="H32" s="259"/>
      <c r="I32" s="319"/>
      <c r="L32" s="319"/>
      <c r="M32" s="319"/>
    </row>
    <row r="33" spans="7:13">
      <c r="G33" s="319"/>
      <c r="H33" s="259"/>
      <c r="I33" s="319"/>
      <c r="L33" s="319"/>
      <c r="M33" s="319"/>
    </row>
    <row r="34" spans="7:13">
      <c r="G34" s="319"/>
      <c r="H34" s="259"/>
      <c r="I34" s="319"/>
      <c r="L34" s="319"/>
      <c r="M34" s="319"/>
    </row>
  </sheetData>
  <mergeCells count="4">
    <mergeCell ref="B5:N5"/>
    <mergeCell ref="B22:D22"/>
    <mergeCell ref="B23:C23"/>
    <mergeCell ref="B24:D24"/>
  </mergeCells>
  <hyperlinks>
    <hyperlink ref="M1" location="BG!A1" display="BG" xr:uid="{2E765FF7-BC29-4878-999A-D24842417926}"/>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XFB22"/>
  <sheetViews>
    <sheetView showGridLines="0" zoomScale="90" zoomScaleNormal="90" workbookViewId="0">
      <selection activeCell="G21" sqref="G21"/>
    </sheetView>
  </sheetViews>
  <sheetFormatPr baseColWidth="10" defaultRowHeight="15"/>
  <cols>
    <col min="1" max="1" width="34.140625" customWidth="1"/>
    <col min="2" max="3" width="22.7109375" customWidth="1"/>
  </cols>
  <sheetData>
    <row r="1" spans="1:16382">
      <c r="A1" t="str">
        <f>Indice!C1</f>
        <v>ITTI S.A.E.C.A.</v>
      </c>
      <c r="C1" s="102" t="s">
        <v>98</v>
      </c>
    </row>
    <row r="3" spans="1:16382">
      <c r="K3" s="371"/>
    </row>
    <row r="4" spans="1:16382">
      <c r="K4" s="371"/>
    </row>
    <row r="5" spans="1:16382">
      <c r="A5" s="171" t="s">
        <v>196</v>
      </c>
      <c r="B5" s="171"/>
      <c r="C5" s="171"/>
      <c r="D5" s="171"/>
      <c r="E5" s="681"/>
      <c r="F5" s="681"/>
      <c r="G5" s="681"/>
      <c r="H5" s="681"/>
      <c r="I5" s="681"/>
      <c r="J5" s="681"/>
      <c r="K5" s="681"/>
      <c r="L5" s="681"/>
      <c r="M5" s="681"/>
      <c r="N5" s="681"/>
      <c r="O5" s="681"/>
      <c r="P5" s="681"/>
      <c r="Q5" s="681"/>
      <c r="R5" s="681"/>
      <c r="S5" s="681"/>
      <c r="T5" s="681"/>
      <c r="U5" s="681"/>
      <c r="V5" s="681"/>
      <c r="W5" s="681"/>
      <c r="X5" s="681"/>
      <c r="Y5" s="681"/>
      <c r="Z5" s="681"/>
      <c r="AA5" s="681"/>
      <c r="AB5" s="681"/>
      <c r="AC5" s="681"/>
      <c r="AD5" s="681"/>
      <c r="AE5" s="681"/>
      <c r="AF5" s="681"/>
      <c r="AG5" s="681"/>
      <c r="AH5" s="681"/>
      <c r="AI5" s="681"/>
      <c r="AJ5" s="681"/>
      <c r="AK5" s="681"/>
      <c r="AL5" s="681"/>
      <c r="AM5" s="681"/>
      <c r="AN5" s="681"/>
      <c r="AO5" s="681"/>
      <c r="AP5" s="681"/>
      <c r="AQ5" s="681"/>
      <c r="AR5" s="681"/>
      <c r="AS5" s="681"/>
      <c r="AT5" s="681"/>
      <c r="AU5" s="681"/>
      <c r="AV5" s="681"/>
      <c r="AW5" s="681"/>
      <c r="AX5" s="681"/>
      <c r="AY5" s="681"/>
      <c r="AZ5" s="681"/>
      <c r="BA5" s="681"/>
      <c r="BB5" s="681"/>
      <c r="BC5" s="681"/>
      <c r="BD5" s="681"/>
      <c r="BE5" s="681"/>
      <c r="BF5" s="681"/>
      <c r="BG5" s="681"/>
      <c r="BH5" s="681"/>
      <c r="BI5" s="681"/>
      <c r="BJ5" s="681"/>
      <c r="BK5" s="681"/>
      <c r="BL5" s="681"/>
      <c r="BM5" s="681"/>
      <c r="BN5" s="681"/>
      <c r="BO5" s="681"/>
      <c r="BP5" s="681"/>
      <c r="BQ5" s="681"/>
      <c r="BR5" s="681"/>
      <c r="BS5" s="681"/>
      <c r="BT5" s="681"/>
      <c r="BU5" s="681"/>
      <c r="BV5" s="681"/>
      <c r="BW5" s="681"/>
      <c r="BX5" s="681"/>
      <c r="BY5" s="681"/>
      <c r="BZ5" s="681"/>
      <c r="CA5" s="681"/>
      <c r="CB5" s="681"/>
      <c r="CC5" s="681"/>
      <c r="CD5" s="681"/>
      <c r="CE5" s="681"/>
      <c r="CF5" s="681"/>
      <c r="CG5" s="681"/>
      <c r="CH5" s="681"/>
      <c r="CI5" s="681"/>
      <c r="CJ5" s="681"/>
      <c r="CK5" s="681"/>
      <c r="CL5" s="681"/>
      <c r="CM5" s="681"/>
      <c r="CN5" s="681"/>
      <c r="CO5" s="681"/>
      <c r="CP5" s="681"/>
      <c r="CQ5" s="681"/>
      <c r="CR5" s="681"/>
      <c r="CS5" s="681"/>
      <c r="CT5" s="681"/>
      <c r="CU5" s="681"/>
      <c r="CV5" s="681"/>
      <c r="CW5" s="681"/>
      <c r="CX5" s="681"/>
      <c r="CY5" s="681"/>
      <c r="CZ5" s="681"/>
      <c r="DA5" s="681"/>
      <c r="DB5" s="681"/>
      <c r="DC5" s="681"/>
      <c r="DD5" s="681"/>
      <c r="DE5" s="681"/>
      <c r="DF5" s="681"/>
      <c r="DG5" s="681"/>
      <c r="DH5" s="681"/>
      <c r="DI5" s="681"/>
      <c r="DJ5" s="681"/>
      <c r="DK5" s="681"/>
      <c r="DL5" s="681"/>
      <c r="DM5" s="681"/>
      <c r="DN5" s="681"/>
      <c r="DO5" s="681"/>
      <c r="DP5" s="681"/>
      <c r="DQ5" s="681"/>
      <c r="DR5" s="681"/>
      <c r="DS5" s="681"/>
      <c r="DT5" s="681"/>
      <c r="DU5" s="681"/>
      <c r="DV5" s="681"/>
      <c r="DW5" s="681"/>
      <c r="DX5" s="681"/>
      <c r="DY5" s="681"/>
      <c r="DZ5" s="681"/>
      <c r="EA5" s="681"/>
      <c r="EB5" s="681"/>
      <c r="EC5" s="681"/>
      <c r="ED5" s="681"/>
      <c r="EE5" s="681"/>
      <c r="EF5" s="681"/>
      <c r="EG5" s="681"/>
      <c r="EH5" s="681"/>
      <c r="EI5" s="681"/>
      <c r="EJ5" s="681"/>
      <c r="EK5" s="681"/>
      <c r="EL5" s="681"/>
      <c r="EM5" s="681"/>
      <c r="EN5" s="681"/>
      <c r="EO5" s="681"/>
      <c r="EP5" s="681"/>
      <c r="EQ5" s="681"/>
      <c r="ER5" s="681"/>
      <c r="ES5" s="681"/>
      <c r="ET5" s="681"/>
      <c r="EU5" s="681"/>
      <c r="EV5" s="681"/>
      <c r="EW5" s="681"/>
      <c r="EX5" s="681"/>
      <c r="EY5" s="681"/>
      <c r="EZ5" s="681"/>
      <c r="FA5" s="681"/>
      <c r="FB5" s="681"/>
      <c r="FC5" s="681"/>
      <c r="FD5" s="681"/>
      <c r="FE5" s="681"/>
      <c r="FF5" s="681"/>
      <c r="FG5" s="681"/>
      <c r="FH5" s="681"/>
      <c r="FI5" s="681"/>
      <c r="FJ5" s="681"/>
      <c r="FK5" s="681"/>
      <c r="FL5" s="681"/>
      <c r="FM5" s="681"/>
      <c r="FN5" s="681"/>
      <c r="FO5" s="681"/>
      <c r="FP5" s="681"/>
      <c r="FQ5" s="681"/>
      <c r="FR5" s="681"/>
      <c r="FS5" s="681"/>
      <c r="FT5" s="681"/>
      <c r="FU5" s="681"/>
      <c r="FV5" s="681"/>
      <c r="FW5" s="681"/>
      <c r="FX5" s="681"/>
      <c r="FY5" s="681"/>
      <c r="FZ5" s="681"/>
      <c r="GA5" s="681"/>
      <c r="GB5" s="681"/>
      <c r="GC5" s="681"/>
      <c r="GD5" s="681"/>
      <c r="GE5" s="681"/>
      <c r="GF5" s="681"/>
      <c r="GG5" s="681"/>
      <c r="GH5" s="681"/>
      <c r="GI5" s="681"/>
      <c r="GJ5" s="681"/>
      <c r="GK5" s="681"/>
      <c r="GL5" s="681"/>
      <c r="GM5" s="681"/>
      <c r="GN5" s="681"/>
      <c r="GO5" s="681"/>
      <c r="GP5" s="681"/>
      <c r="GQ5" s="681"/>
      <c r="GR5" s="681"/>
      <c r="GS5" s="681"/>
      <c r="GT5" s="681"/>
      <c r="GU5" s="681"/>
      <c r="GV5" s="681"/>
      <c r="GW5" s="681"/>
      <c r="GX5" s="681"/>
      <c r="GY5" s="681"/>
      <c r="GZ5" s="681"/>
      <c r="HA5" s="681"/>
      <c r="HB5" s="681"/>
      <c r="HC5" s="681"/>
      <c r="HD5" s="681"/>
      <c r="HE5" s="681"/>
      <c r="HF5" s="681"/>
      <c r="HG5" s="681"/>
      <c r="HH5" s="681"/>
      <c r="HI5" s="681"/>
      <c r="HJ5" s="681"/>
      <c r="HK5" s="681"/>
      <c r="HL5" s="681"/>
      <c r="HM5" s="681"/>
      <c r="HN5" s="681"/>
      <c r="HO5" s="681"/>
      <c r="HP5" s="681"/>
      <c r="HQ5" s="681"/>
      <c r="HR5" s="681"/>
      <c r="HS5" s="681"/>
      <c r="HT5" s="681"/>
      <c r="HU5" s="681"/>
      <c r="HV5" s="681"/>
      <c r="HW5" s="681"/>
      <c r="HX5" s="681"/>
      <c r="HY5" s="681"/>
      <c r="HZ5" s="681"/>
      <c r="IA5" s="681"/>
      <c r="IB5" s="681"/>
      <c r="IC5" s="681"/>
      <c r="ID5" s="681"/>
      <c r="IE5" s="681"/>
      <c r="IF5" s="681"/>
      <c r="IG5" s="681"/>
      <c r="IH5" s="681"/>
      <c r="II5" s="681"/>
      <c r="IJ5" s="681"/>
      <c r="IK5" s="681"/>
      <c r="IL5" s="681"/>
      <c r="IM5" s="681"/>
      <c r="IN5" s="681"/>
      <c r="IO5" s="681"/>
      <c r="IP5" s="681"/>
      <c r="IQ5" s="681"/>
      <c r="IR5" s="681"/>
      <c r="IS5" s="681"/>
      <c r="IT5" s="681"/>
      <c r="IU5" s="681"/>
      <c r="IV5" s="681"/>
      <c r="IW5" s="681"/>
      <c r="IX5" s="681"/>
      <c r="IY5" s="681"/>
      <c r="IZ5" s="681"/>
      <c r="JA5" s="681"/>
      <c r="JB5" s="681"/>
      <c r="JC5" s="681"/>
      <c r="JD5" s="681"/>
      <c r="JE5" s="681"/>
      <c r="JF5" s="681"/>
      <c r="JG5" s="681"/>
      <c r="JH5" s="681"/>
      <c r="JI5" s="681"/>
      <c r="JJ5" s="681"/>
      <c r="JK5" s="681"/>
      <c r="JL5" s="681"/>
      <c r="JM5" s="681"/>
      <c r="JN5" s="681"/>
      <c r="JO5" s="681"/>
      <c r="JP5" s="681"/>
      <c r="JQ5" s="681"/>
      <c r="JR5" s="681"/>
      <c r="JS5" s="681"/>
      <c r="JT5" s="681"/>
      <c r="JU5" s="681"/>
      <c r="JV5" s="681"/>
      <c r="JW5" s="681"/>
      <c r="JX5" s="681"/>
      <c r="JY5" s="681"/>
      <c r="JZ5" s="681"/>
      <c r="KA5" s="681"/>
      <c r="KB5" s="681"/>
      <c r="KC5" s="681"/>
      <c r="KD5" s="681"/>
      <c r="KE5" s="681"/>
      <c r="KF5" s="681"/>
      <c r="KG5" s="681"/>
      <c r="KH5" s="681"/>
      <c r="KI5" s="681"/>
      <c r="KJ5" s="681"/>
      <c r="KK5" s="681"/>
      <c r="KL5" s="681"/>
      <c r="KM5" s="681"/>
      <c r="KN5" s="681"/>
      <c r="KO5" s="681"/>
      <c r="KP5" s="681"/>
      <c r="KQ5" s="681"/>
      <c r="KR5" s="681"/>
      <c r="KS5" s="681"/>
      <c r="KT5" s="681"/>
      <c r="KU5" s="681"/>
      <c r="KV5" s="681"/>
      <c r="KW5" s="681"/>
      <c r="KX5" s="681"/>
      <c r="KY5" s="681"/>
      <c r="KZ5" s="681"/>
      <c r="LA5" s="681"/>
      <c r="LB5" s="681"/>
      <c r="LC5" s="681"/>
      <c r="LD5" s="681"/>
      <c r="LE5" s="681"/>
      <c r="LF5" s="681"/>
      <c r="LG5" s="681"/>
      <c r="LH5" s="681"/>
      <c r="LI5" s="681"/>
      <c r="LJ5" s="681"/>
      <c r="LK5" s="681"/>
      <c r="LL5" s="681"/>
      <c r="LM5" s="681"/>
      <c r="LN5" s="681"/>
      <c r="LO5" s="681"/>
      <c r="LP5" s="681"/>
      <c r="LQ5" s="681"/>
      <c r="LR5" s="681"/>
      <c r="LS5" s="681"/>
      <c r="LT5" s="681"/>
      <c r="LU5" s="681"/>
      <c r="LV5" s="681"/>
      <c r="LW5" s="681"/>
      <c r="LX5" s="681"/>
      <c r="LY5" s="681"/>
      <c r="LZ5" s="681"/>
      <c r="MA5" s="681"/>
      <c r="MB5" s="681"/>
      <c r="MC5" s="681"/>
      <c r="MD5" s="681"/>
      <c r="ME5" s="681"/>
      <c r="MF5" s="681"/>
      <c r="MG5" s="681"/>
      <c r="MH5" s="681"/>
      <c r="MI5" s="681"/>
      <c r="MJ5" s="681"/>
      <c r="MK5" s="681"/>
      <c r="ML5" s="681"/>
      <c r="MM5" s="681"/>
      <c r="MN5" s="681"/>
      <c r="MO5" s="681"/>
      <c r="MP5" s="681"/>
      <c r="MQ5" s="681"/>
      <c r="MR5" s="681"/>
      <c r="MS5" s="681"/>
      <c r="MT5" s="681"/>
      <c r="MU5" s="681"/>
      <c r="MV5" s="681"/>
      <c r="MW5" s="681"/>
      <c r="MX5" s="681"/>
      <c r="MY5" s="681"/>
      <c r="MZ5" s="681"/>
      <c r="NA5" s="681"/>
      <c r="NB5" s="681"/>
      <c r="NC5" s="681"/>
      <c r="ND5" s="681"/>
      <c r="NE5" s="681"/>
      <c r="NF5" s="681"/>
      <c r="NG5" s="681"/>
      <c r="NH5" s="681"/>
      <c r="NI5" s="681"/>
      <c r="NJ5" s="681"/>
      <c r="NK5" s="681"/>
      <c r="NL5" s="681"/>
      <c r="NM5" s="681"/>
      <c r="NN5" s="681"/>
      <c r="NO5" s="681"/>
      <c r="NP5" s="681"/>
      <c r="NQ5" s="681"/>
      <c r="NR5" s="681"/>
      <c r="NS5" s="681"/>
      <c r="NT5" s="681"/>
      <c r="NU5" s="681"/>
      <c r="NV5" s="681"/>
      <c r="NW5" s="681"/>
      <c r="NX5" s="681"/>
      <c r="NY5" s="681"/>
      <c r="NZ5" s="681"/>
      <c r="OA5" s="681"/>
      <c r="OB5" s="681"/>
      <c r="OC5" s="681"/>
      <c r="OD5" s="681"/>
      <c r="OE5" s="681"/>
      <c r="OF5" s="681"/>
      <c r="OG5" s="681"/>
      <c r="OH5" s="681"/>
      <c r="OI5" s="681"/>
      <c r="OJ5" s="681"/>
      <c r="OK5" s="681"/>
      <c r="OL5" s="681"/>
      <c r="OM5" s="681"/>
      <c r="ON5" s="681"/>
      <c r="OO5" s="681"/>
      <c r="OP5" s="681"/>
      <c r="OQ5" s="681"/>
      <c r="OR5" s="681"/>
      <c r="OS5" s="681"/>
      <c r="OT5" s="681"/>
      <c r="OU5" s="681"/>
      <c r="OV5" s="681"/>
      <c r="OW5" s="681"/>
      <c r="OX5" s="681"/>
      <c r="OY5" s="681"/>
      <c r="OZ5" s="681"/>
      <c r="PA5" s="681"/>
      <c r="PB5" s="681"/>
      <c r="PC5" s="681"/>
      <c r="PD5" s="681"/>
      <c r="PE5" s="681"/>
      <c r="PF5" s="681"/>
      <c r="PG5" s="681"/>
      <c r="PH5" s="681"/>
      <c r="PI5" s="681"/>
      <c r="PJ5" s="681"/>
      <c r="PK5" s="681"/>
      <c r="PL5" s="681"/>
      <c r="PM5" s="681"/>
      <c r="PN5" s="681"/>
      <c r="PO5" s="681"/>
      <c r="PP5" s="681"/>
      <c r="PQ5" s="681"/>
      <c r="PR5" s="681"/>
      <c r="PS5" s="681"/>
      <c r="PT5" s="681"/>
      <c r="PU5" s="681"/>
      <c r="PV5" s="681"/>
      <c r="PW5" s="681"/>
      <c r="PX5" s="681"/>
      <c r="PY5" s="681"/>
      <c r="PZ5" s="681"/>
      <c r="QA5" s="681"/>
      <c r="QB5" s="681"/>
      <c r="QC5" s="681"/>
      <c r="QD5" s="681"/>
      <c r="QE5" s="681"/>
      <c r="QF5" s="681"/>
      <c r="QG5" s="681"/>
      <c r="QH5" s="681"/>
      <c r="QI5" s="681"/>
      <c r="QJ5" s="681"/>
      <c r="QK5" s="681"/>
      <c r="QL5" s="681"/>
      <c r="QM5" s="681"/>
      <c r="QN5" s="681"/>
      <c r="QO5" s="681"/>
      <c r="QP5" s="681"/>
      <c r="QQ5" s="681"/>
      <c r="QR5" s="681"/>
      <c r="QS5" s="681"/>
      <c r="QT5" s="681"/>
      <c r="QU5" s="681"/>
      <c r="QV5" s="681"/>
      <c r="QW5" s="681"/>
      <c r="QX5" s="681"/>
      <c r="QY5" s="681"/>
      <c r="QZ5" s="681"/>
      <c r="RA5" s="681"/>
      <c r="RB5" s="681"/>
      <c r="RC5" s="681"/>
      <c r="RD5" s="681"/>
      <c r="RE5" s="681"/>
      <c r="RF5" s="681"/>
      <c r="RG5" s="681"/>
      <c r="RH5" s="681"/>
      <c r="RI5" s="681"/>
      <c r="RJ5" s="681"/>
      <c r="RK5" s="681"/>
      <c r="RL5" s="681"/>
      <c r="RM5" s="681"/>
      <c r="RN5" s="681"/>
      <c r="RO5" s="681"/>
      <c r="RP5" s="681"/>
      <c r="RQ5" s="681"/>
      <c r="RR5" s="681"/>
      <c r="RS5" s="681"/>
      <c r="RT5" s="681"/>
      <c r="RU5" s="681"/>
      <c r="RV5" s="681"/>
      <c r="RW5" s="681"/>
      <c r="RX5" s="681"/>
      <c r="RY5" s="681"/>
      <c r="RZ5" s="681"/>
      <c r="SA5" s="681"/>
      <c r="SB5" s="681"/>
      <c r="SC5" s="681"/>
      <c r="SD5" s="681"/>
      <c r="SE5" s="681"/>
      <c r="SF5" s="681"/>
      <c r="SG5" s="681"/>
      <c r="SH5" s="681"/>
      <c r="SI5" s="681"/>
      <c r="SJ5" s="681"/>
      <c r="SK5" s="681"/>
      <c r="SL5" s="681"/>
      <c r="SM5" s="681"/>
      <c r="SN5" s="681"/>
      <c r="SO5" s="681"/>
      <c r="SP5" s="681"/>
      <c r="SQ5" s="681"/>
      <c r="SR5" s="681"/>
      <c r="SS5" s="681"/>
      <c r="ST5" s="681"/>
      <c r="SU5" s="681"/>
      <c r="SV5" s="681"/>
      <c r="SW5" s="681"/>
      <c r="SX5" s="681"/>
      <c r="SY5" s="681"/>
      <c r="SZ5" s="681"/>
      <c r="TA5" s="681"/>
      <c r="TB5" s="681"/>
      <c r="TC5" s="681"/>
      <c r="TD5" s="681"/>
      <c r="TE5" s="681"/>
      <c r="TF5" s="681"/>
      <c r="TG5" s="681"/>
      <c r="TH5" s="681"/>
      <c r="TI5" s="681"/>
      <c r="TJ5" s="681"/>
      <c r="TK5" s="681"/>
      <c r="TL5" s="681"/>
      <c r="TM5" s="681"/>
      <c r="TN5" s="681"/>
      <c r="TO5" s="681"/>
      <c r="TP5" s="681"/>
      <c r="TQ5" s="681"/>
      <c r="TR5" s="681"/>
      <c r="TS5" s="681"/>
      <c r="TT5" s="681"/>
      <c r="TU5" s="681"/>
      <c r="TV5" s="681"/>
      <c r="TW5" s="681"/>
      <c r="TX5" s="681"/>
      <c r="TY5" s="681"/>
      <c r="TZ5" s="681"/>
      <c r="UA5" s="681"/>
      <c r="UB5" s="681"/>
      <c r="UC5" s="681"/>
      <c r="UD5" s="681"/>
      <c r="UE5" s="681"/>
      <c r="UF5" s="681"/>
      <c r="UG5" s="681"/>
      <c r="UH5" s="681"/>
      <c r="UI5" s="681"/>
      <c r="UJ5" s="681"/>
      <c r="UK5" s="681"/>
      <c r="UL5" s="681"/>
      <c r="UM5" s="681"/>
      <c r="UN5" s="681"/>
      <c r="UO5" s="681"/>
      <c r="UP5" s="681"/>
      <c r="UQ5" s="681"/>
      <c r="UR5" s="681"/>
      <c r="US5" s="681"/>
      <c r="UT5" s="681"/>
      <c r="UU5" s="681"/>
      <c r="UV5" s="681"/>
      <c r="UW5" s="681"/>
      <c r="UX5" s="681"/>
      <c r="UY5" s="681"/>
      <c r="UZ5" s="681"/>
      <c r="VA5" s="681"/>
      <c r="VB5" s="681"/>
      <c r="VC5" s="681"/>
      <c r="VD5" s="681"/>
      <c r="VE5" s="681"/>
      <c r="VF5" s="681"/>
      <c r="VG5" s="681"/>
      <c r="VH5" s="681"/>
      <c r="VI5" s="681"/>
      <c r="VJ5" s="681"/>
      <c r="VK5" s="681"/>
      <c r="VL5" s="681"/>
      <c r="VM5" s="681"/>
      <c r="VN5" s="681"/>
      <c r="VO5" s="681"/>
      <c r="VP5" s="681"/>
      <c r="VQ5" s="681"/>
      <c r="VR5" s="681"/>
      <c r="VS5" s="681"/>
      <c r="VT5" s="681"/>
      <c r="VU5" s="681"/>
      <c r="VV5" s="681"/>
      <c r="VW5" s="681"/>
      <c r="VX5" s="681"/>
      <c r="VY5" s="681"/>
      <c r="VZ5" s="681"/>
      <c r="WA5" s="681"/>
      <c r="WB5" s="681"/>
      <c r="WC5" s="681"/>
      <c r="WD5" s="681"/>
      <c r="WE5" s="681"/>
      <c r="WF5" s="681"/>
      <c r="WG5" s="681"/>
      <c r="WH5" s="681"/>
      <c r="WI5" s="681"/>
      <c r="WJ5" s="681"/>
      <c r="WK5" s="681"/>
      <c r="WL5" s="681"/>
      <c r="WM5" s="681"/>
      <c r="WN5" s="681"/>
      <c r="WO5" s="681"/>
      <c r="WP5" s="681"/>
      <c r="WQ5" s="681"/>
      <c r="WR5" s="681"/>
      <c r="WS5" s="681"/>
      <c r="WT5" s="681"/>
      <c r="WU5" s="681"/>
      <c r="WV5" s="681"/>
      <c r="WW5" s="681"/>
      <c r="WX5" s="681"/>
      <c r="WY5" s="681"/>
      <c r="WZ5" s="681"/>
      <c r="XA5" s="681"/>
      <c r="XB5" s="681"/>
      <c r="XC5" s="681"/>
      <c r="XD5" s="681"/>
      <c r="XE5" s="681"/>
      <c r="XF5" s="681"/>
      <c r="XG5" s="681"/>
      <c r="XH5" s="681"/>
      <c r="XI5" s="681"/>
      <c r="XJ5" s="681"/>
      <c r="XK5" s="681"/>
      <c r="XL5" s="681"/>
      <c r="XM5" s="681"/>
      <c r="XN5" s="681"/>
      <c r="XO5" s="681"/>
      <c r="XP5" s="681"/>
      <c r="XQ5" s="681"/>
      <c r="XR5" s="681"/>
      <c r="XS5" s="681"/>
      <c r="XT5" s="681"/>
      <c r="XU5" s="681"/>
      <c r="XV5" s="681"/>
      <c r="XW5" s="681"/>
      <c r="XX5" s="681"/>
      <c r="XY5" s="681"/>
      <c r="XZ5" s="681"/>
      <c r="YA5" s="681"/>
      <c r="YB5" s="681"/>
      <c r="YC5" s="681"/>
      <c r="YD5" s="681"/>
      <c r="YE5" s="681"/>
      <c r="YF5" s="681"/>
      <c r="YG5" s="681"/>
      <c r="YH5" s="681"/>
      <c r="YI5" s="681"/>
      <c r="YJ5" s="681"/>
      <c r="YK5" s="681"/>
      <c r="YL5" s="681"/>
      <c r="YM5" s="681"/>
      <c r="YN5" s="681"/>
      <c r="YO5" s="681"/>
      <c r="YP5" s="681"/>
      <c r="YQ5" s="681"/>
      <c r="YR5" s="681"/>
      <c r="YS5" s="681"/>
      <c r="YT5" s="681"/>
      <c r="YU5" s="681"/>
      <c r="YV5" s="681"/>
      <c r="YW5" s="681"/>
      <c r="YX5" s="681"/>
      <c r="YY5" s="681"/>
      <c r="YZ5" s="681"/>
      <c r="ZA5" s="681"/>
      <c r="ZB5" s="681"/>
      <c r="ZC5" s="681"/>
      <c r="ZD5" s="681"/>
      <c r="ZE5" s="681"/>
      <c r="ZF5" s="681"/>
      <c r="ZG5" s="681"/>
      <c r="ZH5" s="681"/>
      <c r="ZI5" s="681"/>
      <c r="ZJ5" s="681"/>
      <c r="ZK5" s="681"/>
      <c r="ZL5" s="681"/>
      <c r="ZM5" s="681"/>
      <c r="ZN5" s="681"/>
      <c r="ZO5" s="681"/>
      <c r="ZP5" s="681"/>
      <c r="ZQ5" s="681"/>
      <c r="ZR5" s="681"/>
      <c r="ZS5" s="681"/>
      <c r="ZT5" s="681"/>
      <c r="ZU5" s="681"/>
      <c r="ZV5" s="681"/>
      <c r="ZW5" s="681"/>
      <c r="ZX5" s="681"/>
      <c r="ZY5" s="681"/>
      <c r="ZZ5" s="681"/>
      <c r="AAA5" s="681"/>
      <c r="AAB5" s="681"/>
      <c r="AAC5" s="681"/>
      <c r="AAD5" s="681"/>
      <c r="AAE5" s="681"/>
      <c r="AAF5" s="681"/>
      <c r="AAG5" s="681"/>
      <c r="AAH5" s="681"/>
      <c r="AAI5" s="681"/>
      <c r="AAJ5" s="681"/>
      <c r="AAK5" s="681"/>
      <c r="AAL5" s="681"/>
      <c r="AAM5" s="681"/>
      <c r="AAN5" s="681"/>
      <c r="AAO5" s="681"/>
      <c r="AAP5" s="681"/>
      <c r="AAQ5" s="681"/>
      <c r="AAR5" s="681"/>
      <c r="AAS5" s="681"/>
      <c r="AAT5" s="681"/>
      <c r="AAU5" s="681"/>
      <c r="AAV5" s="681"/>
      <c r="AAW5" s="681"/>
      <c r="AAX5" s="681"/>
      <c r="AAY5" s="681"/>
      <c r="AAZ5" s="681"/>
      <c r="ABA5" s="681"/>
      <c r="ABB5" s="681"/>
      <c r="ABC5" s="681"/>
      <c r="ABD5" s="681"/>
      <c r="ABE5" s="681"/>
      <c r="ABF5" s="681"/>
      <c r="ABG5" s="681"/>
      <c r="ABH5" s="681"/>
      <c r="ABI5" s="681"/>
      <c r="ABJ5" s="681"/>
      <c r="ABK5" s="681"/>
      <c r="ABL5" s="681"/>
      <c r="ABM5" s="681"/>
      <c r="ABN5" s="681"/>
      <c r="ABO5" s="681"/>
      <c r="ABP5" s="681"/>
      <c r="ABQ5" s="681"/>
      <c r="ABR5" s="681"/>
      <c r="ABS5" s="681"/>
      <c r="ABT5" s="681"/>
      <c r="ABU5" s="681"/>
      <c r="ABV5" s="681"/>
      <c r="ABW5" s="681"/>
      <c r="ABX5" s="681"/>
      <c r="ABY5" s="681"/>
      <c r="ABZ5" s="681"/>
      <c r="ACA5" s="681"/>
      <c r="ACB5" s="681"/>
      <c r="ACC5" s="681"/>
      <c r="ACD5" s="681"/>
      <c r="ACE5" s="681"/>
      <c r="ACF5" s="681"/>
      <c r="ACG5" s="681"/>
      <c r="ACH5" s="681"/>
      <c r="ACI5" s="681"/>
      <c r="ACJ5" s="681"/>
      <c r="ACK5" s="681"/>
      <c r="ACL5" s="681"/>
      <c r="ACM5" s="681"/>
      <c r="ACN5" s="681"/>
      <c r="ACO5" s="681"/>
      <c r="ACP5" s="681"/>
      <c r="ACQ5" s="681"/>
      <c r="ACR5" s="681"/>
      <c r="ACS5" s="681"/>
      <c r="ACT5" s="681"/>
      <c r="ACU5" s="681"/>
      <c r="ACV5" s="681"/>
      <c r="ACW5" s="681"/>
      <c r="ACX5" s="681"/>
      <c r="ACY5" s="681"/>
      <c r="ACZ5" s="681"/>
      <c r="ADA5" s="681"/>
      <c r="ADB5" s="681"/>
      <c r="ADC5" s="681"/>
      <c r="ADD5" s="681"/>
      <c r="ADE5" s="681"/>
      <c r="ADF5" s="681"/>
      <c r="ADG5" s="681"/>
      <c r="ADH5" s="681"/>
      <c r="ADI5" s="681"/>
      <c r="ADJ5" s="681"/>
      <c r="ADK5" s="681"/>
      <c r="ADL5" s="681"/>
      <c r="ADM5" s="681"/>
      <c r="ADN5" s="681"/>
      <c r="ADO5" s="681"/>
      <c r="ADP5" s="681"/>
      <c r="ADQ5" s="681"/>
      <c r="ADR5" s="681"/>
      <c r="ADS5" s="681"/>
      <c r="ADT5" s="681"/>
      <c r="ADU5" s="681"/>
      <c r="ADV5" s="681"/>
      <c r="ADW5" s="681"/>
      <c r="ADX5" s="681"/>
      <c r="ADY5" s="681"/>
      <c r="ADZ5" s="681"/>
      <c r="AEA5" s="681"/>
      <c r="AEB5" s="681"/>
      <c r="AEC5" s="681"/>
      <c r="AED5" s="681"/>
      <c r="AEE5" s="681"/>
      <c r="AEF5" s="681"/>
      <c r="AEG5" s="681"/>
      <c r="AEH5" s="681"/>
      <c r="AEI5" s="681"/>
      <c r="AEJ5" s="681"/>
      <c r="AEK5" s="681"/>
      <c r="AEL5" s="681"/>
      <c r="AEM5" s="681"/>
      <c r="AEN5" s="681"/>
      <c r="AEO5" s="681"/>
      <c r="AEP5" s="681"/>
      <c r="AEQ5" s="681"/>
      <c r="AER5" s="681"/>
      <c r="AES5" s="681"/>
      <c r="AET5" s="681"/>
      <c r="AEU5" s="681"/>
      <c r="AEV5" s="681"/>
      <c r="AEW5" s="681"/>
      <c r="AEX5" s="681"/>
      <c r="AEY5" s="681"/>
      <c r="AEZ5" s="681"/>
      <c r="AFA5" s="681"/>
      <c r="AFB5" s="681"/>
      <c r="AFC5" s="681"/>
      <c r="AFD5" s="681"/>
      <c r="AFE5" s="681"/>
      <c r="AFF5" s="681"/>
      <c r="AFG5" s="681"/>
      <c r="AFH5" s="681"/>
      <c r="AFI5" s="681"/>
      <c r="AFJ5" s="681"/>
      <c r="AFK5" s="681"/>
      <c r="AFL5" s="681"/>
      <c r="AFM5" s="681"/>
      <c r="AFN5" s="681"/>
      <c r="AFO5" s="681"/>
      <c r="AFP5" s="681"/>
      <c r="AFQ5" s="681"/>
      <c r="AFR5" s="681"/>
      <c r="AFS5" s="681"/>
      <c r="AFT5" s="681"/>
      <c r="AFU5" s="681"/>
      <c r="AFV5" s="681"/>
      <c r="AFW5" s="681"/>
      <c r="AFX5" s="681"/>
      <c r="AFY5" s="681"/>
      <c r="AFZ5" s="681"/>
      <c r="AGA5" s="681"/>
      <c r="AGB5" s="681"/>
      <c r="AGC5" s="681"/>
      <c r="AGD5" s="681"/>
      <c r="AGE5" s="681"/>
      <c r="AGF5" s="681"/>
      <c r="AGG5" s="681"/>
      <c r="AGH5" s="681"/>
      <c r="AGI5" s="681"/>
      <c r="AGJ5" s="681"/>
      <c r="AGK5" s="681"/>
      <c r="AGL5" s="681"/>
      <c r="AGM5" s="681"/>
      <c r="AGN5" s="681"/>
      <c r="AGO5" s="681"/>
      <c r="AGP5" s="681"/>
      <c r="AGQ5" s="681"/>
      <c r="AGR5" s="681"/>
      <c r="AGS5" s="681"/>
      <c r="AGT5" s="681"/>
      <c r="AGU5" s="681"/>
      <c r="AGV5" s="681"/>
      <c r="AGW5" s="681"/>
      <c r="AGX5" s="681"/>
      <c r="AGY5" s="681"/>
      <c r="AGZ5" s="681"/>
      <c r="AHA5" s="681"/>
      <c r="AHB5" s="681"/>
      <c r="AHC5" s="681"/>
      <c r="AHD5" s="681"/>
      <c r="AHE5" s="681"/>
      <c r="AHF5" s="681"/>
      <c r="AHG5" s="681"/>
      <c r="AHH5" s="681"/>
      <c r="AHI5" s="681"/>
      <c r="AHJ5" s="681"/>
      <c r="AHK5" s="681"/>
      <c r="AHL5" s="681"/>
      <c r="AHM5" s="681"/>
      <c r="AHN5" s="681"/>
      <c r="AHO5" s="681"/>
      <c r="AHP5" s="681"/>
      <c r="AHQ5" s="681"/>
      <c r="AHR5" s="681"/>
      <c r="AHS5" s="681"/>
      <c r="AHT5" s="681"/>
      <c r="AHU5" s="681"/>
      <c r="AHV5" s="681"/>
      <c r="AHW5" s="681"/>
      <c r="AHX5" s="681"/>
      <c r="AHY5" s="681"/>
      <c r="AHZ5" s="681"/>
      <c r="AIA5" s="681"/>
      <c r="AIB5" s="681"/>
      <c r="AIC5" s="681"/>
      <c r="AID5" s="681"/>
      <c r="AIE5" s="681"/>
      <c r="AIF5" s="681"/>
      <c r="AIG5" s="681"/>
      <c r="AIH5" s="681"/>
      <c r="AII5" s="681"/>
      <c r="AIJ5" s="681"/>
      <c r="AIK5" s="681"/>
      <c r="AIL5" s="681"/>
      <c r="AIM5" s="681"/>
      <c r="AIN5" s="681"/>
      <c r="AIO5" s="681"/>
      <c r="AIP5" s="681"/>
      <c r="AIQ5" s="681"/>
      <c r="AIR5" s="681"/>
      <c r="AIS5" s="681"/>
      <c r="AIT5" s="681"/>
      <c r="AIU5" s="681"/>
      <c r="AIV5" s="681"/>
      <c r="AIW5" s="681"/>
      <c r="AIX5" s="681"/>
      <c r="AIY5" s="681"/>
      <c r="AIZ5" s="681"/>
      <c r="AJA5" s="681"/>
      <c r="AJB5" s="681"/>
      <c r="AJC5" s="681"/>
      <c r="AJD5" s="681"/>
      <c r="AJE5" s="681"/>
      <c r="AJF5" s="681"/>
      <c r="AJG5" s="681"/>
      <c r="AJH5" s="681"/>
      <c r="AJI5" s="681"/>
      <c r="AJJ5" s="681"/>
      <c r="AJK5" s="681"/>
      <c r="AJL5" s="681"/>
      <c r="AJM5" s="681"/>
      <c r="AJN5" s="681"/>
      <c r="AJO5" s="681"/>
      <c r="AJP5" s="681"/>
      <c r="AJQ5" s="681"/>
      <c r="AJR5" s="681"/>
      <c r="AJS5" s="681"/>
      <c r="AJT5" s="681"/>
      <c r="AJU5" s="681"/>
      <c r="AJV5" s="681"/>
      <c r="AJW5" s="681"/>
      <c r="AJX5" s="681"/>
      <c r="AJY5" s="681"/>
      <c r="AJZ5" s="681"/>
      <c r="AKA5" s="681"/>
      <c r="AKB5" s="681"/>
      <c r="AKC5" s="681"/>
      <c r="AKD5" s="681"/>
      <c r="AKE5" s="681"/>
      <c r="AKF5" s="681"/>
      <c r="AKG5" s="681"/>
      <c r="AKH5" s="681"/>
      <c r="AKI5" s="681"/>
      <c r="AKJ5" s="681"/>
      <c r="AKK5" s="681"/>
      <c r="AKL5" s="681"/>
      <c r="AKM5" s="681"/>
      <c r="AKN5" s="681"/>
      <c r="AKO5" s="681"/>
      <c r="AKP5" s="681"/>
      <c r="AKQ5" s="681"/>
      <c r="AKR5" s="681"/>
      <c r="AKS5" s="681"/>
      <c r="AKT5" s="681"/>
      <c r="AKU5" s="681"/>
      <c r="AKV5" s="681"/>
      <c r="AKW5" s="681"/>
      <c r="AKX5" s="681"/>
      <c r="AKY5" s="681"/>
      <c r="AKZ5" s="681"/>
      <c r="ALA5" s="681"/>
      <c r="ALB5" s="681"/>
      <c r="ALC5" s="681"/>
      <c r="ALD5" s="681"/>
      <c r="ALE5" s="681"/>
      <c r="ALF5" s="681"/>
      <c r="ALG5" s="681"/>
      <c r="ALH5" s="681"/>
      <c r="ALI5" s="681"/>
      <c r="ALJ5" s="681"/>
      <c r="ALK5" s="681"/>
      <c r="ALL5" s="681"/>
      <c r="ALM5" s="681"/>
      <c r="ALN5" s="681"/>
      <c r="ALO5" s="681"/>
      <c r="ALP5" s="681"/>
      <c r="ALQ5" s="681"/>
      <c r="ALR5" s="681"/>
      <c r="ALS5" s="681"/>
      <c r="ALT5" s="681"/>
      <c r="ALU5" s="681"/>
      <c r="ALV5" s="681"/>
      <c r="ALW5" s="681"/>
      <c r="ALX5" s="681"/>
      <c r="ALY5" s="681"/>
      <c r="ALZ5" s="681"/>
      <c r="AMA5" s="681"/>
      <c r="AMB5" s="681"/>
      <c r="AMC5" s="681"/>
      <c r="AMD5" s="681"/>
      <c r="AME5" s="681"/>
      <c r="AMF5" s="681"/>
      <c r="AMG5" s="681"/>
      <c r="AMH5" s="681"/>
      <c r="AMI5" s="681"/>
      <c r="AMJ5" s="681"/>
      <c r="AMK5" s="681"/>
      <c r="AML5" s="681"/>
      <c r="AMM5" s="681"/>
      <c r="AMN5" s="681"/>
      <c r="AMO5" s="681"/>
      <c r="AMP5" s="681"/>
      <c r="AMQ5" s="681"/>
      <c r="AMR5" s="681"/>
      <c r="AMS5" s="681"/>
      <c r="AMT5" s="681"/>
      <c r="AMU5" s="681"/>
      <c r="AMV5" s="681"/>
      <c r="AMW5" s="681"/>
      <c r="AMX5" s="681"/>
      <c r="AMY5" s="681"/>
      <c r="AMZ5" s="681"/>
      <c r="ANA5" s="681"/>
      <c r="ANB5" s="681"/>
      <c r="ANC5" s="681"/>
      <c r="AND5" s="681"/>
      <c r="ANE5" s="681"/>
      <c r="ANF5" s="681"/>
      <c r="ANG5" s="681"/>
      <c r="ANH5" s="681"/>
      <c r="ANI5" s="681"/>
      <c r="ANJ5" s="681"/>
      <c r="ANK5" s="681"/>
      <c r="ANL5" s="681"/>
      <c r="ANM5" s="681"/>
      <c r="ANN5" s="681"/>
      <c r="ANO5" s="681"/>
      <c r="ANP5" s="681"/>
      <c r="ANQ5" s="681"/>
      <c r="ANR5" s="681"/>
      <c r="ANS5" s="681"/>
      <c r="ANT5" s="681"/>
      <c r="ANU5" s="681"/>
      <c r="ANV5" s="681"/>
      <c r="ANW5" s="681"/>
      <c r="ANX5" s="681"/>
      <c r="ANY5" s="681"/>
      <c r="ANZ5" s="681"/>
      <c r="AOA5" s="681"/>
      <c r="AOB5" s="681"/>
      <c r="AOC5" s="681"/>
      <c r="AOD5" s="681"/>
      <c r="AOE5" s="681"/>
      <c r="AOF5" s="681"/>
      <c r="AOG5" s="681"/>
      <c r="AOH5" s="681"/>
      <c r="AOI5" s="681"/>
      <c r="AOJ5" s="681"/>
      <c r="AOK5" s="681"/>
      <c r="AOL5" s="681"/>
      <c r="AOM5" s="681"/>
      <c r="AON5" s="681"/>
      <c r="AOO5" s="681"/>
      <c r="AOP5" s="681"/>
      <c r="AOQ5" s="681"/>
      <c r="AOR5" s="681"/>
      <c r="AOS5" s="681"/>
      <c r="AOT5" s="681"/>
      <c r="AOU5" s="681"/>
      <c r="AOV5" s="681"/>
      <c r="AOW5" s="681"/>
      <c r="AOX5" s="681"/>
      <c r="AOY5" s="681"/>
      <c r="AOZ5" s="681"/>
      <c r="APA5" s="681"/>
      <c r="APB5" s="681"/>
      <c r="APC5" s="681"/>
      <c r="APD5" s="681"/>
      <c r="APE5" s="681"/>
      <c r="APF5" s="681"/>
      <c r="APG5" s="681"/>
      <c r="APH5" s="681"/>
      <c r="API5" s="681"/>
      <c r="APJ5" s="681"/>
      <c r="APK5" s="681"/>
      <c r="APL5" s="681"/>
      <c r="APM5" s="681"/>
      <c r="APN5" s="681"/>
      <c r="APO5" s="681"/>
      <c r="APP5" s="681"/>
      <c r="APQ5" s="681"/>
      <c r="APR5" s="681"/>
      <c r="APS5" s="681"/>
      <c r="APT5" s="681"/>
      <c r="APU5" s="681"/>
      <c r="APV5" s="681"/>
      <c r="APW5" s="681"/>
      <c r="APX5" s="681"/>
      <c r="APY5" s="681"/>
      <c r="APZ5" s="681"/>
      <c r="AQA5" s="681"/>
      <c r="AQB5" s="681"/>
      <c r="AQC5" s="681"/>
      <c r="AQD5" s="681"/>
      <c r="AQE5" s="681"/>
      <c r="AQF5" s="681"/>
      <c r="AQG5" s="681"/>
      <c r="AQH5" s="681"/>
      <c r="AQI5" s="681"/>
      <c r="AQJ5" s="681"/>
      <c r="AQK5" s="681"/>
      <c r="AQL5" s="681"/>
      <c r="AQM5" s="681"/>
      <c r="AQN5" s="681"/>
      <c r="AQO5" s="681"/>
      <c r="AQP5" s="681"/>
      <c r="AQQ5" s="681"/>
      <c r="AQR5" s="681"/>
      <c r="AQS5" s="681"/>
      <c r="AQT5" s="681"/>
      <c r="AQU5" s="681"/>
      <c r="AQV5" s="681"/>
      <c r="AQW5" s="681"/>
      <c r="AQX5" s="681"/>
      <c r="AQY5" s="681"/>
      <c r="AQZ5" s="681"/>
      <c r="ARA5" s="681"/>
      <c r="ARB5" s="681"/>
      <c r="ARC5" s="681"/>
      <c r="ARD5" s="681"/>
      <c r="ARE5" s="681"/>
      <c r="ARF5" s="681"/>
      <c r="ARG5" s="681"/>
      <c r="ARH5" s="681"/>
      <c r="ARI5" s="681"/>
      <c r="ARJ5" s="681"/>
      <c r="ARK5" s="681"/>
      <c r="ARL5" s="681"/>
      <c r="ARM5" s="681"/>
      <c r="ARN5" s="681"/>
      <c r="ARO5" s="681"/>
      <c r="ARP5" s="681"/>
      <c r="ARQ5" s="681"/>
      <c r="ARR5" s="681"/>
      <c r="ARS5" s="681"/>
      <c r="ART5" s="681"/>
      <c r="ARU5" s="681"/>
      <c r="ARV5" s="681"/>
      <c r="ARW5" s="681"/>
      <c r="ARX5" s="681"/>
      <c r="ARY5" s="681"/>
      <c r="ARZ5" s="681"/>
      <c r="ASA5" s="681"/>
      <c r="ASB5" s="681"/>
      <c r="ASC5" s="681"/>
      <c r="ASD5" s="681"/>
      <c r="ASE5" s="681"/>
      <c r="ASF5" s="681"/>
      <c r="ASG5" s="681"/>
      <c r="ASH5" s="681"/>
      <c r="ASI5" s="681"/>
      <c r="ASJ5" s="681"/>
      <c r="ASK5" s="681"/>
      <c r="ASL5" s="681"/>
      <c r="ASM5" s="681"/>
      <c r="ASN5" s="681"/>
      <c r="ASO5" s="681"/>
      <c r="ASP5" s="681"/>
      <c r="ASQ5" s="681"/>
      <c r="ASR5" s="681"/>
      <c r="ASS5" s="681"/>
      <c r="AST5" s="681"/>
      <c r="ASU5" s="681"/>
      <c r="ASV5" s="681"/>
      <c r="ASW5" s="681"/>
      <c r="ASX5" s="681"/>
      <c r="ASY5" s="681"/>
      <c r="ASZ5" s="681"/>
      <c r="ATA5" s="681"/>
      <c r="ATB5" s="681"/>
      <c r="ATC5" s="681"/>
      <c r="ATD5" s="681"/>
      <c r="ATE5" s="681"/>
      <c r="ATF5" s="681"/>
      <c r="ATG5" s="681"/>
      <c r="ATH5" s="681"/>
      <c r="ATI5" s="681"/>
      <c r="ATJ5" s="681"/>
      <c r="ATK5" s="681"/>
      <c r="ATL5" s="681"/>
      <c r="ATM5" s="681"/>
      <c r="ATN5" s="681"/>
      <c r="ATO5" s="681"/>
      <c r="ATP5" s="681"/>
      <c r="ATQ5" s="681"/>
      <c r="ATR5" s="681"/>
      <c r="ATS5" s="681"/>
      <c r="ATT5" s="681"/>
      <c r="ATU5" s="681"/>
      <c r="ATV5" s="681"/>
      <c r="ATW5" s="681"/>
      <c r="ATX5" s="681"/>
      <c r="ATY5" s="681"/>
      <c r="ATZ5" s="681"/>
      <c r="AUA5" s="681"/>
      <c r="AUB5" s="681"/>
      <c r="AUC5" s="681"/>
      <c r="AUD5" s="681"/>
      <c r="AUE5" s="681"/>
      <c r="AUF5" s="681"/>
      <c r="AUG5" s="681"/>
      <c r="AUH5" s="681"/>
      <c r="AUI5" s="681"/>
      <c r="AUJ5" s="681"/>
      <c r="AUK5" s="681"/>
      <c r="AUL5" s="681"/>
      <c r="AUM5" s="681"/>
      <c r="AUN5" s="681"/>
      <c r="AUO5" s="681"/>
      <c r="AUP5" s="681"/>
      <c r="AUQ5" s="681"/>
      <c r="AUR5" s="681"/>
      <c r="AUS5" s="681"/>
      <c r="AUT5" s="681"/>
      <c r="AUU5" s="681"/>
      <c r="AUV5" s="681"/>
      <c r="AUW5" s="681"/>
      <c r="AUX5" s="681"/>
      <c r="AUY5" s="681"/>
      <c r="AUZ5" s="681"/>
      <c r="AVA5" s="681"/>
      <c r="AVB5" s="681"/>
      <c r="AVC5" s="681"/>
      <c r="AVD5" s="681"/>
      <c r="AVE5" s="681"/>
      <c r="AVF5" s="681"/>
      <c r="AVG5" s="681"/>
      <c r="AVH5" s="681"/>
      <c r="AVI5" s="681"/>
      <c r="AVJ5" s="681"/>
      <c r="AVK5" s="681"/>
      <c r="AVL5" s="681"/>
      <c r="AVM5" s="681"/>
      <c r="AVN5" s="681"/>
      <c r="AVO5" s="681"/>
      <c r="AVP5" s="681"/>
      <c r="AVQ5" s="681"/>
      <c r="AVR5" s="681"/>
      <c r="AVS5" s="681"/>
      <c r="AVT5" s="681"/>
      <c r="AVU5" s="681"/>
      <c r="AVV5" s="681"/>
      <c r="AVW5" s="681"/>
      <c r="AVX5" s="681"/>
      <c r="AVY5" s="681"/>
      <c r="AVZ5" s="681"/>
      <c r="AWA5" s="681"/>
      <c r="AWB5" s="681"/>
      <c r="AWC5" s="681"/>
      <c r="AWD5" s="681"/>
      <c r="AWE5" s="681"/>
      <c r="AWF5" s="681"/>
      <c r="AWG5" s="681"/>
      <c r="AWH5" s="681"/>
      <c r="AWI5" s="681"/>
      <c r="AWJ5" s="681"/>
      <c r="AWK5" s="681"/>
      <c r="AWL5" s="681"/>
      <c r="AWM5" s="681"/>
      <c r="AWN5" s="681"/>
      <c r="AWO5" s="681"/>
      <c r="AWP5" s="681"/>
      <c r="AWQ5" s="681"/>
      <c r="AWR5" s="681"/>
      <c r="AWS5" s="681"/>
      <c r="AWT5" s="681"/>
      <c r="AWU5" s="681"/>
      <c r="AWV5" s="681"/>
      <c r="AWW5" s="681"/>
      <c r="AWX5" s="681"/>
      <c r="AWY5" s="681"/>
      <c r="AWZ5" s="681"/>
      <c r="AXA5" s="681"/>
      <c r="AXB5" s="681"/>
      <c r="AXC5" s="681"/>
      <c r="AXD5" s="681"/>
      <c r="AXE5" s="681"/>
      <c r="AXF5" s="681"/>
      <c r="AXG5" s="681"/>
      <c r="AXH5" s="681"/>
      <c r="AXI5" s="681"/>
      <c r="AXJ5" s="681"/>
      <c r="AXK5" s="681"/>
      <c r="AXL5" s="681"/>
      <c r="AXM5" s="681"/>
      <c r="AXN5" s="681"/>
      <c r="AXO5" s="681"/>
      <c r="AXP5" s="681"/>
      <c r="AXQ5" s="681"/>
      <c r="AXR5" s="681"/>
      <c r="AXS5" s="681"/>
      <c r="AXT5" s="681"/>
      <c r="AXU5" s="681"/>
      <c r="AXV5" s="681"/>
      <c r="AXW5" s="681"/>
      <c r="AXX5" s="681"/>
      <c r="AXY5" s="681"/>
      <c r="AXZ5" s="681"/>
      <c r="AYA5" s="681"/>
      <c r="AYB5" s="681"/>
      <c r="AYC5" s="681"/>
      <c r="AYD5" s="681"/>
      <c r="AYE5" s="681"/>
      <c r="AYF5" s="681"/>
      <c r="AYG5" s="681"/>
      <c r="AYH5" s="681"/>
      <c r="AYI5" s="681"/>
      <c r="AYJ5" s="681"/>
      <c r="AYK5" s="681"/>
      <c r="AYL5" s="681"/>
      <c r="AYM5" s="681"/>
      <c r="AYN5" s="681"/>
      <c r="AYO5" s="681"/>
      <c r="AYP5" s="681"/>
      <c r="AYQ5" s="681"/>
      <c r="AYR5" s="681"/>
      <c r="AYS5" s="681"/>
      <c r="AYT5" s="681"/>
      <c r="AYU5" s="681"/>
      <c r="AYV5" s="681"/>
      <c r="AYW5" s="681"/>
      <c r="AYX5" s="681"/>
      <c r="AYY5" s="681"/>
      <c r="AYZ5" s="681"/>
      <c r="AZA5" s="681"/>
      <c r="AZB5" s="681"/>
      <c r="AZC5" s="681"/>
      <c r="AZD5" s="681"/>
      <c r="AZE5" s="681"/>
      <c r="AZF5" s="681"/>
      <c r="AZG5" s="681"/>
      <c r="AZH5" s="681"/>
      <c r="AZI5" s="681"/>
      <c r="AZJ5" s="681"/>
      <c r="AZK5" s="681"/>
      <c r="AZL5" s="681"/>
      <c r="AZM5" s="681"/>
      <c r="AZN5" s="681"/>
      <c r="AZO5" s="681"/>
      <c r="AZP5" s="681"/>
      <c r="AZQ5" s="681"/>
      <c r="AZR5" s="681"/>
      <c r="AZS5" s="681"/>
      <c r="AZT5" s="681"/>
      <c r="AZU5" s="681"/>
      <c r="AZV5" s="681"/>
      <c r="AZW5" s="681"/>
      <c r="AZX5" s="681"/>
      <c r="AZY5" s="681"/>
      <c r="AZZ5" s="681"/>
      <c r="BAA5" s="681"/>
      <c r="BAB5" s="681"/>
      <c r="BAC5" s="681"/>
      <c r="BAD5" s="681"/>
      <c r="BAE5" s="681"/>
      <c r="BAF5" s="681"/>
      <c r="BAG5" s="681"/>
      <c r="BAH5" s="681"/>
      <c r="BAI5" s="681"/>
      <c r="BAJ5" s="681"/>
      <c r="BAK5" s="681"/>
      <c r="BAL5" s="681"/>
      <c r="BAM5" s="681"/>
      <c r="BAN5" s="681"/>
      <c r="BAO5" s="681"/>
      <c r="BAP5" s="681"/>
      <c r="BAQ5" s="681"/>
      <c r="BAR5" s="681"/>
      <c r="BAS5" s="681"/>
      <c r="BAT5" s="681"/>
      <c r="BAU5" s="681"/>
      <c r="BAV5" s="681"/>
      <c r="BAW5" s="681"/>
      <c r="BAX5" s="681"/>
      <c r="BAY5" s="681"/>
      <c r="BAZ5" s="681"/>
      <c r="BBA5" s="681"/>
      <c r="BBB5" s="681"/>
      <c r="BBC5" s="681"/>
      <c r="BBD5" s="681"/>
      <c r="BBE5" s="681"/>
      <c r="BBF5" s="681"/>
      <c r="BBG5" s="681"/>
      <c r="BBH5" s="681"/>
      <c r="BBI5" s="681"/>
      <c r="BBJ5" s="681"/>
      <c r="BBK5" s="681"/>
      <c r="BBL5" s="681"/>
      <c r="BBM5" s="681"/>
      <c r="BBN5" s="681"/>
      <c r="BBO5" s="681"/>
      <c r="BBP5" s="681"/>
      <c r="BBQ5" s="681"/>
      <c r="BBR5" s="681"/>
      <c r="BBS5" s="681"/>
      <c r="BBT5" s="681"/>
      <c r="BBU5" s="681"/>
      <c r="BBV5" s="681"/>
      <c r="BBW5" s="681"/>
      <c r="BBX5" s="681"/>
      <c r="BBY5" s="681"/>
      <c r="BBZ5" s="681"/>
      <c r="BCA5" s="681"/>
      <c r="BCB5" s="681"/>
      <c r="BCC5" s="681"/>
      <c r="BCD5" s="681"/>
      <c r="BCE5" s="681"/>
      <c r="BCF5" s="681"/>
      <c r="BCG5" s="681"/>
      <c r="BCH5" s="681"/>
      <c r="BCI5" s="681"/>
      <c r="BCJ5" s="681"/>
      <c r="BCK5" s="681"/>
      <c r="BCL5" s="681"/>
      <c r="BCM5" s="681"/>
      <c r="BCN5" s="681"/>
      <c r="BCO5" s="681"/>
      <c r="BCP5" s="681"/>
      <c r="BCQ5" s="681"/>
      <c r="BCR5" s="681"/>
      <c r="BCS5" s="681"/>
      <c r="BCT5" s="681"/>
      <c r="BCU5" s="681"/>
      <c r="BCV5" s="681"/>
      <c r="BCW5" s="681"/>
      <c r="BCX5" s="681"/>
      <c r="BCY5" s="681"/>
      <c r="BCZ5" s="681"/>
      <c r="BDA5" s="681"/>
      <c r="BDB5" s="681"/>
      <c r="BDC5" s="681"/>
      <c r="BDD5" s="681"/>
      <c r="BDE5" s="681"/>
      <c r="BDF5" s="681"/>
      <c r="BDG5" s="681"/>
      <c r="BDH5" s="681"/>
      <c r="BDI5" s="681"/>
      <c r="BDJ5" s="681"/>
      <c r="BDK5" s="681"/>
      <c r="BDL5" s="681"/>
      <c r="BDM5" s="681"/>
      <c r="BDN5" s="681"/>
      <c r="BDO5" s="681"/>
      <c r="BDP5" s="681"/>
      <c r="BDQ5" s="681"/>
      <c r="BDR5" s="681"/>
      <c r="BDS5" s="681"/>
      <c r="BDT5" s="681"/>
      <c r="BDU5" s="681"/>
      <c r="BDV5" s="681"/>
      <c r="BDW5" s="681"/>
      <c r="BDX5" s="681"/>
      <c r="BDY5" s="681"/>
      <c r="BDZ5" s="681"/>
      <c r="BEA5" s="681"/>
      <c r="BEB5" s="681"/>
      <c r="BEC5" s="681"/>
      <c r="BED5" s="681"/>
      <c r="BEE5" s="681"/>
      <c r="BEF5" s="681"/>
      <c r="BEG5" s="681"/>
      <c r="BEH5" s="681"/>
      <c r="BEI5" s="681"/>
      <c r="BEJ5" s="681"/>
      <c r="BEK5" s="681"/>
      <c r="BEL5" s="681"/>
      <c r="BEM5" s="681"/>
      <c r="BEN5" s="681"/>
      <c r="BEO5" s="681"/>
      <c r="BEP5" s="681"/>
      <c r="BEQ5" s="681"/>
      <c r="BER5" s="681"/>
      <c r="BES5" s="681"/>
      <c r="BET5" s="681"/>
      <c r="BEU5" s="681"/>
      <c r="BEV5" s="681"/>
      <c r="BEW5" s="681"/>
      <c r="BEX5" s="681"/>
      <c r="BEY5" s="681"/>
      <c r="BEZ5" s="681"/>
      <c r="BFA5" s="681"/>
      <c r="BFB5" s="681"/>
      <c r="BFC5" s="681"/>
      <c r="BFD5" s="681"/>
      <c r="BFE5" s="681"/>
      <c r="BFF5" s="681"/>
      <c r="BFG5" s="681"/>
      <c r="BFH5" s="681"/>
      <c r="BFI5" s="681"/>
      <c r="BFJ5" s="681"/>
      <c r="BFK5" s="681"/>
      <c r="BFL5" s="681"/>
      <c r="BFM5" s="681"/>
      <c r="BFN5" s="681"/>
      <c r="BFO5" s="681"/>
      <c r="BFP5" s="681"/>
      <c r="BFQ5" s="681"/>
      <c r="BFR5" s="681"/>
      <c r="BFS5" s="681"/>
      <c r="BFT5" s="681"/>
      <c r="BFU5" s="681"/>
      <c r="BFV5" s="681"/>
      <c r="BFW5" s="681"/>
      <c r="BFX5" s="681"/>
      <c r="BFY5" s="681"/>
      <c r="BFZ5" s="681"/>
      <c r="BGA5" s="681"/>
      <c r="BGB5" s="681"/>
      <c r="BGC5" s="681"/>
      <c r="BGD5" s="681"/>
      <c r="BGE5" s="681"/>
      <c r="BGF5" s="681"/>
      <c r="BGG5" s="681"/>
      <c r="BGH5" s="681"/>
      <c r="BGI5" s="681"/>
      <c r="BGJ5" s="681"/>
      <c r="BGK5" s="681"/>
      <c r="BGL5" s="681"/>
      <c r="BGM5" s="681"/>
      <c r="BGN5" s="681"/>
      <c r="BGO5" s="681"/>
      <c r="BGP5" s="681"/>
      <c r="BGQ5" s="681"/>
      <c r="BGR5" s="681"/>
      <c r="BGS5" s="681"/>
      <c r="BGT5" s="681"/>
      <c r="BGU5" s="681"/>
      <c r="BGV5" s="681"/>
      <c r="BGW5" s="681"/>
      <c r="BGX5" s="681"/>
      <c r="BGY5" s="681"/>
      <c r="BGZ5" s="681"/>
      <c r="BHA5" s="681"/>
      <c r="BHB5" s="681"/>
      <c r="BHC5" s="681"/>
      <c r="BHD5" s="681"/>
      <c r="BHE5" s="681"/>
      <c r="BHF5" s="681"/>
      <c r="BHG5" s="681"/>
      <c r="BHH5" s="681"/>
      <c r="BHI5" s="681"/>
      <c r="BHJ5" s="681"/>
      <c r="BHK5" s="681"/>
      <c r="BHL5" s="681"/>
      <c r="BHM5" s="681"/>
      <c r="BHN5" s="681"/>
      <c r="BHO5" s="681"/>
      <c r="BHP5" s="681"/>
      <c r="BHQ5" s="681"/>
      <c r="BHR5" s="681"/>
      <c r="BHS5" s="681"/>
      <c r="BHT5" s="681"/>
      <c r="BHU5" s="681"/>
      <c r="BHV5" s="681"/>
      <c r="BHW5" s="681"/>
      <c r="BHX5" s="681"/>
      <c r="BHY5" s="681"/>
      <c r="BHZ5" s="681"/>
      <c r="BIA5" s="681"/>
      <c r="BIB5" s="681"/>
      <c r="BIC5" s="681"/>
      <c r="BID5" s="681"/>
      <c r="BIE5" s="681"/>
      <c r="BIF5" s="681"/>
      <c r="BIG5" s="681"/>
      <c r="BIH5" s="681"/>
      <c r="BII5" s="681"/>
      <c r="BIJ5" s="681"/>
      <c r="BIK5" s="681"/>
      <c r="BIL5" s="681"/>
      <c r="BIM5" s="681"/>
      <c r="BIN5" s="681"/>
      <c r="BIO5" s="681"/>
      <c r="BIP5" s="681"/>
      <c r="BIQ5" s="681"/>
      <c r="BIR5" s="681"/>
      <c r="BIS5" s="681"/>
      <c r="BIT5" s="681"/>
      <c r="BIU5" s="681"/>
      <c r="BIV5" s="681"/>
      <c r="BIW5" s="681"/>
      <c r="BIX5" s="681"/>
      <c r="BIY5" s="681"/>
      <c r="BIZ5" s="681"/>
      <c r="BJA5" s="681"/>
      <c r="BJB5" s="681"/>
      <c r="BJC5" s="681"/>
      <c r="BJD5" s="681"/>
      <c r="BJE5" s="681"/>
      <c r="BJF5" s="681"/>
      <c r="BJG5" s="681"/>
      <c r="BJH5" s="681"/>
      <c r="BJI5" s="681"/>
      <c r="BJJ5" s="681"/>
      <c r="BJK5" s="681"/>
      <c r="BJL5" s="681"/>
      <c r="BJM5" s="681"/>
      <c r="BJN5" s="681"/>
      <c r="BJO5" s="681"/>
      <c r="BJP5" s="681"/>
      <c r="BJQ5" s="681"/>
      <c r="BJR5" s="681"/>
      <c r="BJS5" s="681"/>
      <c r="BJT5" s="681"/>
      <c r="BJU5" s="681"/>
      <c r="BJV5" s="681"/>
      <c r="BJW5" s="681"/>
      <c r="BJX5" s="681"/>
      <c r="BJY5" s="681"/>
      <c r="BJZ5" s="681"/>
      <c r="BKA5" s="681"/>
      <c r="BKB5" s="681"/>
      <c r="BKC5" s="681"/>
      <c r="BKD5" s="681"/>
      <c r="BKE5" s="681"/>
      <c r="BKF5" s="681"/>
      <c r="BKG5" s="681"/>
      <c r="BKH5" s="681"/>
      <c r="BKI5" s="681"/>
      <c r="BKJ5" s="681"/>
      <c r="BKK5" s="681"/>
      <c r="BKL5" s="681"/>
      <c r="BKM5" s="681"/>
      <c r="BKN5" s="681"/>
      <c r="BKO5" s="681"/>
      <c r="BKP5" s="681"/>
      <c r="BKQ5" s="681"/>
      <c r="BKR5" s="681"/>
      <c r="BKS5" s="681"/>
      <c r="BKT5" s="681"/>
      <c r="BKU5" s="681"/>
      <c r="BKV5" s="681"/>
      <c r="BKW5" s="681"/>
      <c r="BKX5" s="681"/>
      <c r="BKY5" s="681"/>
      <c r="BKZ5" s="681"/>
      <c r="BLA5" s="681"/>
      <c r="BLB5" s="681"/>
      <c r="BLC5" s="681"/>
      <c r="BLD5" s="681"/>
      <c r="BLE5" s="681"/>
      <c r="BLF5" s="681"/>
      <c r="BLG5" s="681"/>
      <c r="BLH5" s="681"/>
      <c r="BLI5" s="681"/>
      <c r="BLJ5" s="681"/>
      <c r="BLK5" s="681"/>
      <c r="BLL5" s="681"/>
      <c r="BLM5" s="681"/>
      <c r="BLN5" s="681"/>
      <c r="BLO5" s="681"/>
      <c r="BLP5" s="681"/>
      <c r="BLQ5" s="681"/>
      <c r="BLR5" s="681"/>
      <c r="BLS5" s="681"/>
      <c r="BLT5" s="681"/>
      <c r="BLU5" s="681"/>
      <c r="BLV5" s="681"/>
      <c r="BLW5" s="681"/>
      <c r="BLX5" s="681"/>
      <c r="BLY5" s="681"/>
      <c r="BLZ5" s="681"/>
      <c r="BMA5" s="681"/>
      <c r="BMB5" s="681"/>
      <c r="BMC5" s="681"/>
      <c r="BMD5" s="681"/>
      <c r="BME5" s="681"/>
      <c r="BMF5" s="681"/>
      <c r="BMG5" s="681"/>
      <c r="BMH5" s="681"/>
      <c r="BMI5" s="681"/>
      <c r="BMJ5" s="681"/>
      <c r="BMK5" s="681"/>
      <c r="BML5" s="681"/>
      <c r="BMM5" s="681"/>
      <c r="BMN5" s="681"/>
      <c r="BMO5" s="681"/>
      <c r="BMP5" s="681"/>
      <c r="BMQ5" s="681"/>
      <c r="BMR5" s="681"/>
      <c r="BMS5" s="681"/>
      <c r="BMT5" s="681"/>
      <c r="BMU5" s="681"/>
      <c r="BMV5" s="681"/>
      <c r="BMW5" s="681"/>
      <c r="BMX5" s="681"/>
      <c r="BMY5" s="681"/>
      <c r="BMZ5" s="681"/>
      <c r="BNA5" s="681"/>
      <c r="BNB5" s="681"/>
      <c r="BNC5" s="681"/>
      <c r="BND5" s="681"/>
      <c r="BNE5" s="681"/>
      <c r="BNF5" s="681"/>
      <c r="BNG5" s="681"/>
      <c r="BNH5" s="681"/>
      <c r="BNI5" s="681"/>
      <c r="BNJ5" s="681"/>
      <c r="BNK5" s="681"/>
      <c r="BNL5" s="681"/>
      <c r="BNM5" s="681"/>
      <c r="BNN5" s="681"/>
      <c r="BNO5" s="681"/>
      <c r="BNP5" s="681"/>
      <c r="BNQ5" s="681"/>
      <c r="BNR5" s="681"/>
      <c r="BNS5" s="681"/>
      <c r="BNT5" s="681"/>
      <c r="BNU5" s="681"/>
      <c r="BNV5" s="681"/>
      <c r="BNW5" s="681"/>
      <c r="BNX5" s="681"/>
      <c r="BNY5" s="681"/>
      <c r="BNZ5" s="681"/>
      <c r="BOA5" s="681"/>
      <c r="BOB5" s="681"/>
      <c r="BOC5" s="681"/>
      <c r="BOD5" s="681"/>
      <c r="BOE5" s="681"/>
      <c r="BOF5" s="681"/>
      <c r="BOG5" s="681"/>
      <c r="BOH5" s="681"/>
      <c r="BOI5" s="681"/>
      <c r="BOJ5" s="681"/>
      <c r="BOK5" s="681"/>
      <c r="BOL5" s="681"/>
      <c r="BOM5" s="681"/>
      <c r="BON5" s="681"/>
      <c r="BOO5" s="681"/>
      <c r="BOP5" s="681"/>
      <c r="BOQ5" s="681"/>
      <c r="BOR5" s="681"/>
      <c r="BOS5" s="681"/>
      <c r="BOT5" s="681"/>
      <c r="BOU5" s="681"/>
      <c r="BOV5" s="681"/>
      <c r="BOW5" s="681"/>
      <c r="BOX5" s="681"/>
      <c r="BOY5" s="681"/>
      <c r="BOZ5" s="681"/>
      <c r="BPA5" s="681"/>
      <c r="BPB5" s="681"/>
      <c r="BPC5" s="681"/>
      <c r="BPD5" s="681"/>
      <c r="BPE5" s="681"/>
      <c r="BPF5" s="681"/>
      <c r="BPG5" s="681"/>
      <c r="BPH5" s="681"/>
      <c r="BPI5" s="681"/>
      <c r="BPJ5" s="681"/>
      <c r="BPK5" s="681"/>
      <c r="BPL5" s="681"/>
      <c r="BPM5" s="681"/>
      <c r="BPN5" s="681"/>
      <c r="BPO5" s="681"/>
      <c r="BPP5" s="681"/>
      <c r="BPQ5" s="681"/>
      <c r="BPR5" s="681"/>
      <c r="BPS5" s="681"/>
      <c r="BPT5" s="681"/>
      <c r="BPU5" s="681"/>
      <c r="BPV5" s="681"/>
      <c r="BPW5" s="681"/>
      <c r="BPX5" s="681"/>
      <c r="BPY5" s="681"/>
      <c r="BPZ5" s="681"/>
      <c r="BQA5" s="681"/>
      <c r="BQB5" s="681"/>
      <c r="BQC5" s="681"/>
      <c r="BQD5" s="681"/>
      <c r="BQE5" s="681"/>
      <c r="BQF5" s="681"/>
      <c r="BQG5" s="681"/>
      <c r="BQH5" s="681"/>
      <c r="BQI5" s="681"/>
      <c r="BQJ5" s="681"/>
      <c r="BQK5" s="681"/>
      <c r="BQL5" s="681"/>
      <c r="BQM5" s="681"/>
      <c r="BQN5" s="681"/>
      <c r="BQO5" s="681"/>
      <c r="BQP5" s="681"/>
      <c r="BQQ5" s="681"/>
      <c r="BQR5" s="681"/>
      <c r="BQS5" s="681"/>
      <c r="BQT5" s="681"/>
      <c r="BQU5" s="681"/>
      <c r="BQV5" s="681"/>
      <c r="BQW5" s="681"/>
      <c r="BQX5" s="681"/>
      <c r="BQY5" s="681"/>
      <c r="BQZ5" s="681"/>
      <c r="BRA5" s="681"/>
      <c r="BRB5" s="681"/>
      <c r="BRC5" s="681"/>
      <c r="BRD5" s="681"/>
      <c r="BRE5" s="681"/>
      <c r="BRF5" s="681"/>
      <c r="BRG5" s="681"/>
      <c r="BRH5" s="681"/>
      <c r="BRI5" s="681"/>
      <c r="BRJ5" s="681"/>
      <c r="BRK5" s="681"/>
      <c r="BRL5" s="681"/>
      <c r="BRM5" s="681"/>
      <c r="BRN5" s="681"/>
      <c r="BRO5" s="681"/>
      <c r="BRP5" s="681"/>
      <c r="BRQ5" s="681"/>
      <c r="BRR5" s="681"/>
      <c r="BRS5" s="681"/>
      <c r="BRT5" s="681"/>
      <c r="BRU5" s="681"/>
      <c r="BRV5" s="681"/>
      <c r="BRW5" s="681"/>
      <c r="BRX5" s="681"/>
      <c r="BRY5" s="681"/>
      <c r="BRZ5" s="681"/>
      <c r="BSA5" s="681"/>
      <c r="BSB5" s="681"/>
      <c r="BSC5" s="681"/>
      <c r="BSD5" s="681"/>
      <c r="BSE5" s="681"/>
      <c r="BSF5" s="681"/>
      <c r="BSG5" s="681"/>
      <c r="BSH5" s="681"/>
      <c r="BSI5" s="681"/>
      <c r="BSJ5" s="681"/>
      <c r="BSK5" s="681"/>
      <c r="BSL5" s="681"/>
      <c r="BSM5" s="681"/>
      <c r="BSN5" s="681"/>
      <c r="BSO5" s="681"/>
      <c r="BSP5" s="681"/>
      <c r="BSQ5" s="681"/>
      <c r="BSR5" s="681"/>
      <c r="BSS5" s="681"/>
      <c r="BST5" s="681"/>
      <c r="BSU5" s="681"/>
      <c r="BSV5" s="681"/>
      <c r="BSW5" s="681"/>
      <c r="BSX5" s="681"/>
      <c r="BSY5" s="681"/>
      <c r="BSZ5" s="681"/>
      <c r="BTA5" s="681"/>
      <c r="BTB5" s="681"/>
      <c r="BTC5" s="681"/>
      <c r="BTD5" s="681"/>
      <c r="BTE5" s="681"/>
      <c r="BTF5" s="681"/>
      <c r="BTG5" s="681"/>
      <c r="BTH5" s="681"/>
      <c r="BTI5" s="681"/>
      <c r="BTJ5" s="681"/>
      <c r="BTK5" s="681"/>
      <c r="BTL5" s="681"/>
      <c r="BTM5" s="681"/>
      <c r="BTN5" s="681"/>
      <c r="BTO5" s="681"/>
      <c r="BTP5" s="681"/>
      <c r="BTQ5" s="681"/>
      <c r="BTR5" s="681"/>
      <c r="BTS5" s="681"/>
      <c r="BTT5" s="681"/>
      <c r="BTU5" s="681"/>
      <c r="BTV5" s="681"/>
      <c r="BTW5" s="681"/>
      <c r="BTX5" s="681"/>
      <c r="BTY5" s="681"/>
      <c r="BTZ5" s="681"/>
      <c r="BUA5" s="681"/>
      <c r="BUB5" s="681"/>
      <c r="BUC5" s="681"/>
      <c r="BUD5" s="681"/>
      <c r="BUE5" s="681"/>
      <c r="BUF5" s="681"/>
      <c r="BUG5" s="681"/>
      <c r="BUH5" s="681"/>
      <c r="BUI5" s="681"/>
      <c r="BUJ5" s="681"/>
      <c r="BUK5" s="681"/>
      <c r="BUL5" s="681"/>
      <c r="BUM5" s="681"/>
      <c r="BUN5" s="681"/>
      <c r="BUO5" s="681"/>
      <c r="BUP5" s="681"/>
      <c r="BUQ5" s="681"/>
      <c r="BUR5" s="681"/>
      <c r="BUS5" s="681"/>
      <c r="BUT5" s="681"/>
      <c r="BUU5" s="681"/>
      <c r="BUV5" s="681"/>
      <c r="BUW5" s="681"/>
      <c r="BUX5" s="681"/>
      <c r="BUY5" s="681"/>
      <c r="BUZ5" s="681"/>
      <c r="BVA5" s="681"/>
      <c r="BVB5" s="681"/>
      <c r="BVC5" s="681"/>
      <c r="BVD5" s="681"/>
      <c r="BVE5" s="681"/>
      <c r="BVF5" s="681"/>
      <c r="BVG5" s="681"/>
      <c r="BVH5" s="681"/>
      <c r="BVI5" s="681"/>
      <c r="BVJ5" s="681"/>
      <c r="BVK5" s="681"/>
      <c r="BVL5" s="681"/>
      <c r="BVM5" s="681"/>
      <c r="BVN5" s="681"/>
      <c r="BVO5" s="681"/>
      <c r="BVP5" s="681"/>
      <c r="BVQ5" s="681"/>
      <c r="BVR5" s="681"/>
      <c r="BVS5" s="681"/>
      <c r="BVT5" s="681"/>
      <c r="BVU5" s="681"/>
      <c r="BVV5" s="681"/>
      <c r="BVW5" s="681"/>
      <c r="BVX5" s="681"/>
      <c r="BVY5" s="681"/>
      <c r="BVZ5" s="681"/>
      <c r="BWA5" s="681"/>
      <c r="BWB5" s="681"/>
      <c r="BWC5" s="681"/>
      <c r="BWD5" s="681"/>
      <c r="BWE5" s="681"/>
      <c r="BWF5" s="681"/>
      <c r="BWG5" s="681"/>
      <c r="BWH5" s="681"/>
      <c r="BWI5" s="681"/>
      <c r="BWJ5" s="681"/>
      <c r="BWK5" s="681"/>
      <c r="BWL5" s="681"/>
      <c r="BWM5" s="681"/>
      <c r="BWN5" s="681"/>
      <c r="BWO5" s="681"/>
      <c r="BWP5" s="681"/>
      <c r="BWQ5" s="681"/>
      <c r="BWR5" s="681"/>
      <c r="BWS5" s="681"/>
      <c r="BWT5" s="681"/>
      <c r="BWU5" s="681"/>
      <c r="BWV5" s="681"/>
      <c r="BWW5" s="681"/>
      <c r="BWX5" s="681"/>
      <c r="BWY5" s="681"/>
      <c r="BWZ5" s="681"/>
      <c r="BXA5" s="681"/>
      <c r="BXB5" s="681"/>
      <c r="BXC5" s="681"/>
      <c r="BXD5" s="681"/>
      <c r="BXE5" s="681"/>
      <c r="BXF5" s="681"/>
      <c r="BXG5" s="681"/>
      <c r="BXH5" s="681"/>
      <c r="BXI5" s="681"/>
      <c r="BXJ5" s="681"/>
      <c r="BXK5" s="681"/>
      <c r="BXL5" s="681"/>
      <c r="BXM5" s="681"/>
      <c r="BXN5" s="681"/>
      <c r="BXO5" s="681"/>
      <c r="BXP5" s="681"/>
      <c r="BXQ5" s="681"/>
      <c r="BXR5" s="681"/>
      <c r="BXS5" s="681"/>
      <c r="BXT5" s="681"/>
      <c r="BXU5" s="681"/>
      <c r="BXV5" s="681"/>
      <c r="BXW5" s="681"/>
      <c r="BXX5" s="681"/>
      <c r="BXY5" s="681"/>
      <c r="BXZ5" s="681"/>
      <c r="BYA5" s="681"/>
      <c r="BYB5" s="681"/>
      <c r="BYC5" s="681"/>
      <c r="BYD5" s="681"/>
      <c r="BYE5" s="681"/>
      <c r="BYF5" s="681"/>
      <c r="BYG5" s="681"/>
      <c r="BYH5" s="681"/>
      <c r="BYI5" s="681"/>
      <c r="BYJ5" s="681"/>
      <c r="BYK5" s="681"/>
      <c r="BYL5" s="681"/>
      <c r="BYM5" s="681"/>
      <c r="BYN5" s="681"/>
      <c r="BYO5" s="681"/>
      <c r="BYP5" s="681"/>
      <c r="BYQ5" s="681"/>
      <c r="BYR5" s="681"/>
      <c r="BYS5" s="681"/>
      <c r="BYT5" s="681"/>
      <c r="BYU5" s="681"/>
      <c r="BYV5" s="681"/>
      <c r="BYW5" s="681"/>
      <c r="BYX5" s="681"/>
      <c r="BYY5" s="681"/>
      <c r="BYZ5" s="681"/>
      <c r="BZA5" s="681"/>
      <c r="BZB5" s="681"/>
      <c r="BZC5" s="681"/>
      <c r="BZD5" s="681"/>
      <c r="BZE5" s="681"/>
      <c r="BZF5" s="681"/>
      <c r="BZG5" s="681"/>
      <c r="BZH5" s="681"/>
      <c r="BZI5" s="681"/>
      <c r="BZJ5" s="681"/>
      <c r="BZK5" s="681"/>
      <c r="BZL5" s="681"/>
      <c r="BZM5" s="681"/>
      <c r="BZN5" s="681"/>
      <c r="BZO5" s="681"/>
      <c r="BZP5" s="681"/>
      <c r="BZQ5" s="681"/>
      <c r="BZR5" s="681"/>
      <c r="BZS5" s="681"/>
      <c r="BZT5" s="681"/>
      <c r="BZU5" s="681"/>
      <c r="BZV5" s="681"/>
      <c r="BZW5" s="681"/>
      <c r="BZX5" s="681"/>
      <c r="BZY5" s="681"/>
      <c r="BZZ5" s="681"/>
      <c r="CAA5" s="681"/>
      <c r="CAB5" s="681"/>
      <c r="CAC5" s="681"/>
      <c r="CAD5" s="681"/>
      <c r="CAE5" s="681"/>
      <c r="CAF5" s="681"/>
      <c r="CAG5" s="681"/>
      <c r="CAH5" s="681"/>
      <c r="CAI5" s="681"/>
      <c r="CAJ5" s="681"/>
      <c r="CAK5" s="681"/>
      <c r="CAL5" s="681"/>
      <c r="CAM5" s="681"/>
      <c r="CAN5" s="681"/>
      <c r="CAO5" s="681"/>
      <c r="CAP5" s="681"/>
      <c r="CAQ5" s="681"/>
      <c r="CAR5" s="681"/>
      <c r="CAS5" s="681"/>
      <c r="CAT5" s="681"/>
      <c r="CAU5" s="681"/>
      <c r="CAV5" s="681"/>
      <c r="CAW5" s="681"/>
      <c r="CAX5" s="681"/>
      <c r="CAY5" s="681"/>
      <c r="CAZ5" s="681"/>
      <c r="CBA5" s="681"/>
      <c r="CBB5" s="681"/>
      <c r="CBC5" s="681"/>
      <c r="CBD5" s="681"/>
      <c r="CBE5" s="681"/>
      <c r="CBF5" s="681"/>
      <c r="CBG5" s="681"/>
      <c r="CBH5" s="681"/>
      <c r="CBI5" s="681"/>
      <c r="CBJ5" s="681"/>
      <c r="CBK5" s="681"/>
      <c r="CBL5" s="681"/>
      <c r="CBM5" s="681"/>
      <c r="CBN5" s="681"/>
      <c r="CBO5" s="681"/>
      <c r="CBP5" s="681"/>
      <c r="CBQ5" s="681"/>
      <c r="CBR5" s="681"/>
      <c r="CBS5" s="681"/>
      <c r="CBT5" s="681"/>
      <c r="CBU5" s="681"/>
      <c r="CBV5" s="681"/>
      <c r="CBW5" s="681"/>
      <c r="CBX5" s="681"/>
      <c r="CBY5" s="681"/>
      <c r="CBZ5" s="681"/>
      <c r="CCA5" s="681"/>
      <c r="CCB5" s="681"/>
      <c r="CCC5" s="681"/>
      <c r="CCD5" s="681"/>
      <c r="CCE5" s="681"/>
      <c r="CCF5" s="681"/>
      <c r="CCG5" s="681"/>
      <c r="CCH5" s="681"/>
      <c r="CCI5" s="681"/>
      <c r="CCJ5" s="681"/>
      <c r="CCK5" s="681"/>
      <c r="CCL5" s="681"/>
      <c r="CCM5" s="681"/>
      <c r="CCN5" s="681"/>
      <c r="CCO5" s="681"/>
      <c r="CCP5" s="681"/>
      <c r="CCQ5" s="681"/>
      <c r="CCR5" s="681"/>
      <c r="CCS5" s="681"/>
      <c r="CCT5" s="681"/>
      <c r="CCU5" s="681"/>
      <c r="CCV5" s="681"/>
      <c r="CCW5" s="681"/>
      <c r="CCX5" s="681"/>
      <c r="CCY5" s="681"/>
      <c r="CCZ5" s="681"/>
      <c r="CDA5" s="681"/>
      <c r="CDB5" s="681"/>
      <c r="CDC5" s="681"/>
      <c r="CDD5" s="681"/>
      <c r="CDE5" s="681"/>
      <c r="CDF5" s="681"/>
      <c r="CDG5" s="681"/>
      <c r="CDH5" s="681"/>
      <c r="CDI5" s="681"/>
      <c r="CDJ5" s="681"/>
      <c r="CDK5" s="681"/>
      <c r="CDL5" s="681"/>
      <c r="CDM5" s="681"/>
      <c r="CDN5" s="681"/>
      <c r="CDO5" s="681"/>
      <c r="CDP5" s="681"/>
      <c r="CDQ5" s="681"/>
      <c r="CDR5" s="681"/>
      <c r="CDS5" s="681"/>
      <c r="CDT5" s="681"/>
      <c r="CDU5" s="681"/>
      <c r="CDV5" s="681"/>
      <c r="CDW5" s="681"/>
      <c r="CDX5" s="681"/>
      <c r="CDY5" s="681"/>
      <c r="CDZ5" s="681"/>
      <c r="CEA5" s="681"/>
      <c r="CEB5" s="681"/>
      <c r="CEC5" s="681"/>
      <c r="CED5" s="681"/>
      <c r="CEE5" s="681"/>
      <c r="CEF5" s="681"/>
      <c r="CEG5" s="681"/>
      <c r="CEH5" s="681"/>
      <c r="CEI5" s="681"/>
      <c r="CEJ5" s="681"/>
      <c r="CEK5" s="681"/>
      <c r="CEL5" s="681"/>
      <c r="CEM5" s="681"/>
      <c r="CEN5" s="681"/>
      <c r="CEO5" s="681"/>
      <c r="CEP5" s="681"/>
      <c r="CEQ5" s="681"/>
      <c r="CER5" s="681"/>
      <c r="CES5" s="681"/>
      <c r="CET5" s="681"/>
      <c r="CEU5" s="681"/>
      <c r="CEV5" s="681"/>
      <c r="CEW5" s="681"/>
      <c r="CEX5" s="681"/>
      <c r="CEY5" s="681"/>
      <c r="CEZ5" s="681"/>
      <c r="CFA5" s="681"/>
      <c r="CFB5" s="681"/>
      <c r="CFC5" s="681"/>
      <c r="CFD5" s="681"/>
      <c r="CFE5" s="681"/>
      <c r="CFF5" s="681"/>
      <c r="CFG5" s="681"/>
      <c r="CFH5" s="681"/>
      <c r="CFI5" s="681"/>
      <c r="CFJ5" s="681"/>
      <c r="CFK5" s="681"/>
      <c r="CFL5" s="681"/>
      <c r="CFM5" s="681"/>
      <c r="CFN5" s="681"/>
      <c r="CFO5" s="681"/>
      <c r="CFP5" s="681"/>
      <c r="CFQ5" s="681"/>
      <c r="CFR5" s="681"/>
      <c r="CFS5" s="681"/>
      <c r="CFT5" s="681"/>
      <c r="CFU5" s="681"/>
      <c r="CFV5" s="681"/>
      <c r="CFW5" s="681"/>
      <c r="CFX5" s="681"/>
      <c r="CFY5" s="681"/>
      <c r="CFZ5" s="681"/>
      <c r="CGA5" s="681"/>
      <c r="CGB5" s="681"/>
      <c r="CGC5" s="681"/>
      <c r="CGD5" s="681"/>
      <c r="CGE5" s="681"/>
      <c r="CGF5" s="681"/>
      <c r="CGG5" s="681"/>
      <c r="CGH5" s="681"/>
      <c r="CGI5" s="681"/>
      <c r="CGJ5" s="681"/>
      <c r="CGK5" s="681"/>
      <c r="CGL5" s="681"/>
      <c r="CGM5" s="681"/>
      <c r="CGN5" s="681"/>
      <c r="CGO5" s="681"/>
      <c r="CGP5" s="681"/>
      <c r="CGQ5" s="681"/>
      <c r="CGR5" s="681"/>
      <c r="CGS5" s="681"/>
      <c r="CGT5" s="681"/>
      <c r="CGU5" s="681"/>
      <c r="CGV5" s="681"/>
      <c r="CGW5" s="681"/>
      <c r="CGX5" s="681"/>
      <c r="CGY5" s="681"/>
      <c r="CGZ5" s="681"/>
      <c r="CHA5" s="681"/>
      <c r="CHB5" s="681"/>
      <c r="CHC5" s="681"/>
      <c r="CHD5" s="681"/>
      <c r="CHE5" s="681"/>
      <c r="CHF5" s="681"/>
      <c r="CHG5" s="681"/>
      <c r="CHH5" s="681"/>
      <c r="CHI5" s="681"/>
      <c r="CHJ5" s="681"/>
      <c r="CHK5" s="681"/>
      <c r="CHL5" s="681"/>
      <c r="CHM5" s="681"/>
      <c r="CHN5" s="681"/>
      <c r="CHO5" s="681"/>
      <c r="CHP5" s="681"/>
      <c r="CHQ5" s="681"/>
      <c r="CHR5" s="681"/>
      <c r="CHS5" s="681"/>
      <c r="CHT5" s="681"/>
      <c r="CHU5" s="681"/>
      <c r="CHV5" s="681"/>
      <c r="CHW5" s="681"/>
      <c r="CHX5" s="681"/>
      <c r="CHY5" s="681"/>
      <c r="CHZ5" s="681"/>
      <c r="CIA5" s="681"/>
      <c r="CIB5" s="681"/>
      <c r="CIC5" s="681"/>
      <c r="CID5" s="681"/>
      <c r="CIE5" s="681"/>
      <c r="CIF5" s="681"/>
      <c r="CIG5" s="681"/>
      <c r="CIH5" s="681"/>
      <c r="CII5" s="681"/>
      <c r="CIJ5" s="681"/>
      <c r="CIK5" s="681"/>
      <c r="CIL5" s="681"/>
      <c r="CIM5" s="681"/>
      <c r="CIN5" s="681"/>
      <c r="CIO5" s="681"/>
      <c r="CIP5" s="681"/>
      <c r="CIQ5" s="681"/>
      <c r="CIR5" s="681"/>
      <c r="CIS5" s="681"/>
      <c r="CIT5" s="681"/>
      <c r="CIU5" s="681"/>
      <c r="CIV5" s="681"/>
      <c r="CIW5" s="681"/>
      <c r="CIX5" s="681"/>
      <c r="CIY5" s="681"/>
      <c r="CIZ5" s="681"/>
      <c r="CJA5" s="681"/>
      <c r="CJB5" s="681"/>
      <c r="CJC5" s="681"/>
      <c r="CJD5" s="681"/>
      <c r="CJE5" s="681"/>
      <c r="CJF5" s="681"/>
      <c r="CJG5" s="681"/>
      <c r="CJH5" s="681"/>
      <c r="CJI5" s="681"/>
      <c r="CJJ5" s="681"/>
      <c r="CJK5" s="681"/>
      <c r="CJL5" s="681"/>
      <c r="CJM5" s="681"/>
      <c r="CJN5" s="681"/>
      <c r="CJO5" s="681"/>
      <c r="CJP5" s="681"/>
      <c r="CJQ5" s="681"/>
      <c r="CJR5" s="681"/>
      <c r="CJS5" s="681"/>
      <c r="CJT5" s="681"/>
      <c r="CJU5" s="681"/>
      <c r="CJV5" s="681"/>
      <c r="CJW5" s="681"/>
      <c r="CJX5" s="681"/>
      <c r="CJY5" s="681"/>
      <c r="CJZ5" s="681"/>
      <c r="CKA5" s="681"/>
      <c r="CKB5" s="681"/>
      <c r="CKC5" s="681"/>
      <c r="CKD5" s="681"/>
      <c r="CKE5" s="681"/>
      <c r="CKF5" s="681"/>
      <c r="CKG5" s="681"/>
      <c r="CKH5" s="681"/>
      <c r="CKI5" s="681"/>
      <c r="CKJ5" s="681"/>
      <c r="CKK5" s="681"/>
      <c r="CKL5" s="681"/>
      <c r="CKM5" s="681"/>
      <c r="CKN5" s="681"/>
      <c r="CKO5" s="681"/>
      <c r="CKP5" s="681"/>
      <c r="CKQ5" s="681"/>
      <c r="CKR5" s="681"/>
      <c r="CKS5" s="681"/>
      <c r="CKT5" s="681"/>
      <c r="CKU5" s="681"/>
      <c r="CKV5" s="681"/>
      <c r="CKW5" s="681"/>
      <c r="CKX5" s="681"/>
      <c r="CKY5" s="681"/>
      <c r="CKZ5" s="681"/>
      <c r="CLA5" s="681"/>
      <c r="CLB5" s="681"/>
      <c r="CLC5" s="681"/>
      <c r="CLD5" s="681"/>
      <c r="CLE5" s="681"/>
      <c r="CLF5" s="681"/>
      <c r="CLG5" s="681"/>
      <c r="CLH5" s="681"/>
      <c r="CLI5" s="681"/>
      <c r="CLJ5" s="681"/>
      <c r="CLK5" s="681"/>
      <c r="CLL5" s="681"/>
      <c r="CLM5" s="681"/>
      <c r="CLN5" s="681"/>
      <c r="CLO5" s="681"/>
      <c r="CLP5" s="681"/>
      <c r="CLQ5" s="681"/>
      <c r="CLR5" s="681"/>
      <c r="CLS5" s="681"/>
      <c r="CLT5" s="681"/>
      <c r="CLU5" s="681"/>
      <c r="CLV5" s="681"/>
      <c r="CLW5" s="681"/>
      <c r="CLX5" s="681"/>
      <c r="CLY5" s="681"/>
      <c r="CLZ5" s="681"/>
      <c r="CMA5" s="681"/>
      <c r="CMB5" s="681"/>
      <c r="CMC5" s="681"/>
      <c r="CMD5" s="681"/>
      <c r="CME5" s="681"/>
      <c r="CMF5" s="681"/>
      <c r="CMG5" s="681"/>
      <c r="CMH5" s="681"/>
      <c r="CMI5" s="681"/>
      <c r="CMJ5" s="681"/>
      <c r="CMK5" s="681"/>
      <c r="CML5" s="681"/>
      <c r="CMM5" s="681"/>
      <c r="CMN5" s="681"/>
      <c r="CMO5" s="681"/>
      <c r="CMP5" s="681"/>
      <c r="CMQ5" s="681"/>
      <c r="CMR5" s="681"/>
      <c r="CMS5" s="681"/>
      <c r="CMT5" s="681"/>
      <c r="CMU5" s="681"/>
      <c r="CMV5" s="681"/>
      <c r="CMW5" s="681"/>
      <c r="CMX5" s="681"/>
      <c r="CMY5" s="681"/>
      <c r="CMZ5" s="681"/>
      <c r="CNA5" s="681"/>
      <c r="CNB5" s="681"/>
      <c r="CNC5" s="681"/>
      <c r="CND5" s="681"/>
      <c r="CNE5" s="681"/>
      <c r="CNF5" s="681"/>
      <c r="CNG5" s="681"/>
      <c r="CNH5" s="681"/>
      <c r="CNI5" s="681"/>
      <c r="CNJ5" s="681"/>
      <c r="CNK5" s="681"/>
      <c r="CNL5" s="681"/>
      <c r="CNM5" s="681"/>
      <c r="CNN5" s="681"/>
      <c r="CNO5" s="681"/>
      <c r="CNP5" s="681"/>
      <c r="CNQ5" s="681"/>
      <c r="CNR5" s="681"/>
      <c r="CNS5" s="681"/>
      <c r="CNT5" s="681"/>
      <c r="CNU5" s="681"/>
      <c r="CNV5" s="681"/>
      <c r="CNW5" s="681"/>
      <c r="CNX5" s="681"/>
      <c r="CNY5" s="681"/>
      <c r="CNZ5" s="681"/>
      <c r="COA5" s="681"/>
      <c r="COB5" s="681"/>
      <c r="COC5" s="681"/>
      <c r="COD5" s="681"/>
      <c r="COE5" s="681"/>
      <c r="COF5" s="681"/>
      <c r="COG5" s="681"/>
      <c r="COH5" s="681"/>
      <c r="COI5" s="681"/>
      <c r="COJ5" s="681"/>
      <c r="COK5" s="681"/>
      <c r="COL5" s="681"/>
      <c r="COM5" s="681"/>
      <c r="CON5" s="681"/>
      <c r="COO5" s="681"/>
      <c r="COP5" s="681"/>
      <c r="COQ5" s="681"/>
      <c r="COR5" s="681"/>
      <c r="COS5" s="681"/>
      <c r="COT5" s="681"/>
      <c r="COU5" s="681"/>
      <c r="COV5" s="681"/>
      <c r="COW5" s="681"/>
      <c r="COX5" s="681"/>
      <c r="COY5" s="681"/>
      <c r="COZ5" s="681"/>
      <c r="CPA5" s="681"/>
      <c r="CPB5" s="681"/>
      <c r="CPC5" s="681"/>
      <c r="CPD5" s="681"/>
      <c r="CPE5" s="681"/>
      <c r="CPF5" s="681"/>
      <c r="CPG5" s="681"/>
      <c r="CPH5" s="681"/>
      <c r="CPI5" s="681"/>
      <c r="CPJ5" s="681"/>
      <c r="CPK5" s="681"/>
      <c r="CPL5" s="681"/>
      <c r="CPM5" s="681"/>
      <c r="CPN5" s="681"/>
      <c r="CPO5" s="681"/>
      <c r="CPP5" s="681"/>
      <c r="CPQ5" s="681"/>
      <c r="CPR5" s="681"/>
      <c r="CPS5" s="681"/>
      <c r="CPT5" s="681"/>
      <c r="CPU5" s="681"/>
      <c r="CPV5" s="681"/>
      <c r="CPW5" s="681"/>
      <c r="CPX5" s="681"/>
      <c r="CPY5" s="681"/>
      <c r="CPZ5" s="681"/>
      <c r="CQA5" s="681"/>
      <c r="CQB5" s="681"/>
      <c r="CQC5" s="681"/>
      <c r="CQD5" s="681"/>
      <c r="CQE5" s="681"/>
      <c r="CQF5" s="681"/>
      <c r="CQG5" s="681"/>
      <c r="CQH5" s="681"/>
      <c r="CQI5" s="681"/>
      <c r="CQJ5" s="681"/>
      <c r="CQK5" s="681"/>
      <c r="CQL5" s="681"/>
      <c r="CQM5" s="681"/>
      <c r="CQN5" s="681"/>
      <c r="CQO5" s="681"/>
      <c r="CQP5" s="681"/>
      <c r="CQQ5" s="681"/>
      <c r="CQR5" s="681"/>
      <c r="CQS5" s="681"/>
      <c r="CQT5" s="681"/>
      <c r="CQU5" s="681"/>
      <c r="CQV5" s="681"/>
      <c r="CQW5" s="681"/>
      <c r="CQX5" s="681"/>
      <c r="CQY5" s="681"/>
      <c r="CQZ5" s="681"/>
      <c r="CRA5" s="681"/>
      <c r="CRB5" s="681"/>
      <c r="CRC5" s="681"/>
      <c r="CRD5" s="681"/>
      <c r="CRE5" s="681"/>
      <c r="CRF5" s="681"/>
      <c r="CRG5" s="681"/>
      <c r="CRH5" s="681"/>
      <c r="CRI5" s="681"/>
      <c r="CRJ5" s="681"/>
      <c r="CRK5" s="681"/>
      <c r="CRL5" s="681"/>
      <c r="CRM5" s="681"/>
      <c r="CRN5" s="681"/>
      <c r="CRO5" s="681"/>
      <c r="CRP5" s="681"/>
      <c r="CRQ5" s="681"/>
      <c r="CRR5" s="681"/>
      <c r="CRS5" s="681"/>
      <c r="CRT5" s="681"/>
      <c r="CRU5" s="681"/>
      <c r="CRV5" s="681"/>
      <c r="CRW5" s="681"/>
      <c r="CRX5" s="681"/>
      <c r="CRY5" s="681"/>
      <c r="CRZ5" s="681"/>
      <c r="CSA5" s="681"/>
      <c r="CSB5" s="681"/>
      <c r="CSC5" s="681"/>
      <c r="CSD5" s="681"/>
      <c r="CSE5" s="681"/>
      <c r="CSF5" s="681"/>
      <c r="CSG5" s="681"/>
      <c r="CSH5" s="681"/>
      <c r="CSI5" s="681"/>
      <c r="CSJ5" s="681"/>
      <c r="CSK5" s="681"/>
      <c r="CSL5" s="681"/>
      <c r="CSM5" s="681"/>
      <c r="CSN5" s="681"/>
      <c r="CSO5" s="681"/>
      <c r="CSP5" s="681"/>
      <c r="CSQ5" s="681"/>
      <c r="CSR5" s="681"/>
      <c r="CSS5" s="681"/>
      <c r="CST5" s="681"/>
      <c r="CSU5" s="681"/>
      <c r="CSV5" s="681"/>
      <c r="CSW5" s="681"/>
      <c r="CSX5" s="681"/>
      <c r="CSY5" s="681"/>
      <c r="CSZ5" s="681"/>
      <c r="CTA5" s="681"/>
      <c r="CTB5" s="681"/>
      <c r="CTC5" s="681"/>
      <c r="CTD5" s="681"/>
      <c r="CTE5" s="681"/>
      <c r="CTF5" s="681"/>
      <c r="CTG5" s="681"/>
      <c r="CTH5" s="681"/>
      <c r="CTI5" s="681"/>
      <c r="CTJ5" s="681"/>
      <c r="CTK5" s="681"/>
      <c r="CTL5" s="681"/>
      <c r="CTM5" s="681"/>
      <c r="CTN5" s="681"/>
      <c r="CTO5" s="681"/>
      <c r="CTP5" s="681"/>
      <c r="CTQ5" s="681"/>
      <c r="CTR5" s="681"/>
      <c r="CTS5" s="681"/>
      <c r="CTT5" s="681"/>
      <c r="CTU5" s="681"/>
      <c r="CTV5" s="681"/>
      <c r="CTW5" s="681"/>
      <c r="CTX5" s="681"/>
      <c r="CTY5" s="681"/>
      <c r="CTZ5" s="681"/>
      <c r="CUA5" s="681"/>
      <c r="CUB5" s="681"/>
      <c r="CUC5" s="681"/>
      <c r="CUD5" s="681"/>
      <c r="CUE5" s="681"/>
      <c r="CUF5" s="681"/>
      <c r="CUG5" s="681"/>
      <c r="CUH5" s="681"/>
      <c r="CUI5" s="681"/>
      <c r="CUJ5" s="681"/>
      <c r="CUK5" s="681"/>
      <c r="CUL5" s="681"/>
      <c r="CUM5" s="681"/>
      <c r="CUN5" s="681"/>
      <c r="CUO5" s="681"/>
      <c r="CUP5" s="681"/>
      <c r="CUQ5" s="681"/>
      <c r="CUR5" s="681"/>
      <c r="CUS5" s="681"/>
      <c r="CUT5" s="681"/>
      <c r="CUU5" s="681"/>
      <c r="CUV5" s="681"/>
      <c r="CUW5" s="681"/>
      <c r="CUX5" s="681"/>
      <c r="CUY5" s="681"/>
      <c r="CUZ5" s="681"/>
      <c r="CVA5" s="681"/>
      <c r="CVB5" s="681"/>
      <c r="CVC5" s="681"/>
      <c r="CVD5" s="681"/>
      <c r="CVE5" s="681"/>
      <c r="CVF5" s="681"/>
      <c r="CVG5" s="681"/>
      <c r="CVH5" s="681"/>
      <c r="CVI5" s="681"/>
      <c r="CVJ5" s="681"/>
      <c r="CVK5" s="681"/>
      <c r="CVL5" s="681"/>
      <c r="CVM5" s="681"/>
      <c r="CVN5" s="681"/>
      <c r="CVO5" s="681"/>
      <c r="CVP5" s="681"/>
      <c r="CVQ5" s="681"/>
      <c r="CVR5" s="681"/>
      <c r="CVS5" s="681"/>
      <c r="CVT5" s="681"/>
      <c r="CVU5" s="681"/>
      <c r="CVV5" s="681"/>
      <c r="CVW5" s="681"/>
      <c r="CVX5" s="681"/>
      <c r="CVY5" s="681"/>
      <c r="CVZ5" s="681"/>
      <c r="CWA5" s="681"/>
      <c r="CWB5" s="681"/>
      <c r="CWC5" s="681"/>
      <c r="CWD5" s="681"/>
      <c r="CWE5" s="681"/>
      <c r="CWF5" s="681"/>
      <c r="CWG5" s="681"/>
      <c r="CWH5" s="681"/>
      <c r="CWI5" s="681"/>
      <c r="CWJ5" s="681"/>
      <c r="CWK5" s="681"/>
      <c r="CWL5" s="681"/>
      <c r="CWM5" s="681"/>
      <c r="CWN5" s="681"/>
      <c r="CWO5" s="681"/>
      <c r="CWP5" s="681"/>
      <c r="CWQ5" s="681"/>
      <c r="CWR5" s="681"/>
      <c r="CWS5" s="681"/>
      <c r="CWT5" s="681"/>
      <c r="CWU5" s="681"/>
      <c r="CWV5" s="681"/>
      <c r="CWW5" s="681"/>
      <c r="CWX5" s="681"/>
      <c r="CWY5" s="681"/>
      <c r="CWZ5" s="681"/>
      <c r="CXA5" s="681"/>
      <c r="CXB5" s="681"/>
      <c r="CXC5" s="681"/>
      <c r="CXD5" s="681"/>
      <c r="CXE5" s="681"/>
      <c r="CXF5" s="681"/>
      <c r="CXG5" s="681"/>
      <c r="CXH5" s="681"/>
      <c r="CXI5" s="681"/>
      <c r="CXJ5" s="681"/>
      <c r="CXK5" s="681"/>
      <c r="CXL5" s="681"/>
      <c r="CXM5" s="681"/>
      <c r="CXN5" s="681"/>
      <c r="CXO5" s="681"/>
      <c r="CXP5" s="681"/>
      <c r="CXQ5" s="681"/>
      <c r="CXR5" s="681"/>
      <c r="CXS5" s="681"/>
      <c r="CXT5" s="681"/>
      <c r="CXU5" s="681"/>
      <c r="CXV5" s="681"/>
      <c r="CXW5" s="681"/>
      <c r="CXX5" s="681"/>
      <c r="CXY5" s="681"/>
      <c r="CXZ5" s="681"/>
      <c r="CYA5" s="681"/>
      <c r="CYB5" s="681"/>
      <c r="CYC5" s="681"/>
      <c r="CYD5" s="681"/>
      <c r="CYE5" s="681"/>
      <c r="CYF5" s="681"/>
      <c r="CYG5" s="681"/>
      <c r="CYH5" s="681"/>
      <c r="CYI5" s="681"/>
      <c r="CYJ5" s="681"/>
      <c r="CYK5" s="681"/>
      <c r="CYL5" s="681"/>
      <c r="CYM5" s="681"/>
      <c r="CYN5" s="681"/>
      <c r="CYO5" s="681"/>
      <c r="CYP5" s="681"/>
      <c r="CYQ5" s="681"/>
      <c r="CYR5" s="681"/>
      <c r="CYS5" s="681"/>
      <c r="CYT5" s="681"/>
      <c r="CYU5" s="681"/>
      <c r="CYV5" s="681"/>
      <c r="CYW5" s="681"/>
      <c r="CYX5" s="681"/>
      <c r="CYY5" s="681"/>
      <c r="CYZ5" s="681"/>
      <c r="CZA5" s="681"/>
      <c r="CZB5" s="681"/>
      <c r="CZC5" s="681"/>
      <c r="CZD5" s="681"/>
      <c r="CZE5" s="681"/>
      <c r="CZF5" s="681"/>
      <c r="CZG5" s="681"/>
      <c r="CZH5" s="681"/>
      <c r="CZI5" s="681"/>
      <c r="CZJ5" s="681"/>
      <c r="CZK5" s="681"/>
      <c r="CZL5" s="681"/>
      <c r="CZM5" s="681"/>
      <c r="CZN5" s="681"/>
      <c r="CZO5" s="681"/>
      <c r="CZP5" s="681"/>
      <c r="CZQ5" s="681"/>
      <c r="CZR5" s="681"/>
      <c r="CZS5" s="681"/>
      <c r="CZT5" s="681"/>
      <c r="CZU5" s="681"/>
      <c r="CZV5" s="681"/>
      <c r="CZW5" s="681"/>
      <c r="CZX5" s="681"/>
      <c r="CZY5" s="681"/>
      <c r="CZZ5" s="681"/>
      <c r="DAA5" s="681"/>
      <c r="DAB5" s="681"/>
      <c r="DAC5" s="681"/>
      <c r="DAD5" s="681"/>
      <c r="DAE5" s="681"/>
      <c r="DAF5" s="681"/>
      <c r="DAG5" s="681"/>
      <c r="DAH5" s="681"/>
      <c r="DAI5" s="681"/>
      <c r="DAJ5" s="681"/>
      <c r="DAK5" s="681"/>
      <c r="DAL5" s="681"/>
      <c r="DAM5" s="681"/>
      <c r="DAN5" s="681"/>
      <c r="DAO5" s="681"/>
      <c r="DAP5" s="681"/>
      <c r="DAQ5" s="681"/>
      <c r="DAR5" s="681"/>
      <c r="DAS5" s="681"/>
      <c r="DAT5" s="681"/>
      <c r="DAU5" s="681"/>
      <c r="DAV5" s="681"/>
      <c r="DAW5" s="681"/>
      <c r="DAX5" s="681"/>
      <c r="DAY5" s="681"/>
      <c r="DAZ5" s="681"/>
      <c r="DBA5" s="681"/>
      <c r="DBB5" s="681"/>
      <c r="DBC5" s="681"/>
      <c r="DBD5" s="681"/>
      <c r="DBE5" s="681"/>
      <c r="DBF5" s="681"/>
      <c r="DBG5" s="681"/>
      <c r="DBH5" s="681"/>
      <c r="DBI5" s="681"/>
      <c r="DBJ5" s="681"/>
      <c r="DBK5" s="681"/>
      <c r="DBL5" s="681"/>
      <c r="DBM5" s="681"/>
      <c r="DBN5" s="681"/>
      <c r="DBO5" s="681"/>
      <c r="DBP5" s="681"/>
      <c r="DBQ5" s="681"/>
      <c r="DBR5" s="681"/>
      <c r="DBS5" s="681"/>
      <c r="DBT5" s="681"/>
      <c r="DBU5" s="681"/>
      <c r="DBV5" s="681"/>
      <c r="DBW5" s="681"/>
      <c r="DBX5" s="681"/>
      <c r="DBY5" s="681"/>
      <c r="DBZ5" s="681"/>
      <c r="DCA5" s="681"/>
      <c r="DCB5" s="681"/>
      <c r="DCC5" s="681"/>
      <c r="DCD5" s="681"/>
      <c r="DCE5" s="681"/>
      <c r="DCF5" s="681"/>
      <c r="DCG5" s="681"/>
      <c r="DCH5" s="681"/>
      <c r="DCI5" s="681"/>
      <c r="DCJ5" s="681"/>
      <c r="DCK5" s="681"/>
      <c r="DCL5" s="681"/>
      <c r="DCM5" s="681"/>
      <c r="DCN5" s="681"/>
      <c r="DCO5" s="681"/>
      <c r="DCP5" s="681"/>
      <c r="DCQ5" s="681"/>
      <c r="DCR5" s="681"/>
      <c r="DCS5" s="681"/>
      <c r="DCT5" s="681"/>
      <c r="DCU5" s="681"/>
      <c r="DCV5" s="681"/>
      <c r="DCW5" s="681"/>
      <c r="DCX5" s="681"/>
      <c r="DCY5" s="681"/>
      <c r="DCZ5" s="681"/>
      <c r="DDA5" s="681"/>
      <c r="DDB5" s="681"/>
      <c r="DDC5" s="681"/>
      <c r="DDD5" s="681"/>
      <c r="DDE5" s="681"/>
      <c r="DDF5" s="681"/>
      <c r="DDG5" s="681"/>
      <c r="DDH5" s="681"/>
      <c r="DDI5" s="681"/>
      <c r="DDJ5" s="681"/>
      <c r="DDK5" s="681"/>
      <c r="DDL5" s="681"/>
      <c r="DDM5" s="681"/>
      <c r="DDN5" s="681"/>
      <c r="DDO5" s="681"/>
      <c r="DDP5" s="681"/>
      <c r="DDQ5" s="681"/>
      <c r="DDR5" s="681"/>
      <c r="DDS5" s="681"/>
      <c r="DDT5" s="681"/>
      <c r="DDU5" s="681"/>
      <c r="DDV5" s="681"/>
      <c r="DDW5" s="681"/>
      <c r="DDX5" s="681"/>
      <c r="DDY5" s="681"/>
      <c r="DDZ5" s="681"/>
      <c r="DEA5" s="681"/>
      <c r="DEB5" s="681"/>
      <c r="DEC5" s="681"/>
      <c r="DED5" s="681"/>
      <c r="DEE5" s="681"/>
      <c r="DEF5" s="681"/>
      <c r="DEG5" s="681"/>
      <c r="DEH5" s="681"/>
      <c r="DEI5" s="681"/>
      <c r="DEJ5" s="681"/>
      <c r="DEK5" s="681"/>
      <c r="DEL5" s="681"/>
      <c r="DEM5" s="681"/>
      <c r="DEN5" s="681"/>
      <c r="DEO5" s="681"/>
      <c r="DEP5" s="681"/>
      <c r="DEQ5" s="681"/>
      <c r="DER5" s="681"/>
      <c r="DES5" s="681"/>
      <c r="DET5" s="681"/>
      <c r="DEU5" s="681"/>
      <c r="DEV5" s="681"/>
      <c r="DEW5" s="681"/>
      <c r="DEX5" s="681"/>
      <c r="DEY5" s="681"/>
      <c r="DEZ5" s="681"/>
      <c r="DFA5" s="681"/>
      <c r="DFB5" s="681"/>
      <c r="DFC5" s="681"/>
      <c r="DFD5" s="681"/>
      <c r="DFE5" s="681"/>
      <c r="DFF5" s="681"/>
      <c r="DFG5" s="681"/>
      <c r="DFH5" s="681"/>
      <c r="DFI5" s="681"/>
      <c r="DFJ5" s="681"/>
      <c r="DFK5" s="681"/>
      <c r="DFL5" s="681"/>
      <c r="DFM5" s="681"/>
      <c r="DFN5" s="681"/>
      <c r="DFO5" s="681"/>
      <c r="DFP5" s="681"/>
      <c r="DFQ5" s="681"/>
      <c r="DFR5" s="681"/>
      <c r="DFS5" s="681"/>
      <c r="DFT5" s="681"/>
      <c r="DFU5" s="681"/>
      <c r="DFV5" s="681"/>
      <c r="DFW5" s="681"/>
      <c r="DFX5" s="681"/>
      <c r="DFY5" s="681"/>
      <c r="DFZ5" s="681"/>
      <c r="DGA5" s="681"/>
      <c r="DGB5" s="681"/>
      <c r="DGC5" s="681"/>
      <c r="DGD5" s="681"/>
      <c r="DGE5" s="681"/>
      <c r="DGF5" s="681"/>
      <c r="DGG5" s="681"/>
      <c r="DGH5" s="681"/>
      <c r="DGI5" s="681"/>
      <c r="DGJ5" s="681"/>
      <c r="DGK5" s="681"/>
      <c r="DGL5" s="681"/>
      <c r="DGM5" s="681"/>
      <c r="DGN5" s="681"/>
      <c r="DGO5" s="681"/>
      <c r="DGP5" s="681"/>
      <c r="DGQ5" s="681"/>
      <c r="DGR5" s="681"/>
      <c r="DGS5" s="681"/>
      <c r="DGT5" s="681"/>
      <c r="DGU5" s="681"/>
      <c r="DGV5" s="681"/>
      <c r="DGW5" s="681"/>
      <c r="DGX5" s="681"/>
      <c r="DGY5" s="681"/>
      <c r="DGZ5" s="681"/>
      <c r="DHA5" s="681"/>
      <c r="DHB5" s="681"/>
      <c r="DHC5" s="681"/>
      <c r="DHD5" s="681"/>
      <c r="DHE5" s="681"/>
      <c r="DHF5" s="681"/>
      <c r="DHG5" s="681"/>
      <c r="DHH5" s="681"/>
      <c r="DHI5" s="681"/>
      <c r="DHJ5" s="681"/>
      <c r="DHK5" s="681"/>
      <c r="DHL5" s="681"/>
      <c r="DHM5" s="681"/>
      <c r="DHN5" s="681"/>
      <c r="DHO5" s="681"/>
      <c r="DHP5" s="681"/>
      <c r="DHQ5" s="681"/>
      <c r="DHR5" s="681"/>
      <c r="DHS5" s="681"/>
      <c r="DHT5" s="681"/>
      <c r="DHU5" s="681"/>
      <c r="DHV5" s="681"/>
      <c r="DHW5" s="681"/>
      <c r="DHX5" s="681"/>
      <c r="DHY5" s="681"/>
      <c r="DHZ5" s="681"/>
      <c r="DIA5" s="681"/>
      <c r="DIB5" s="681"/>
      <c r="DIC5" s="681"/>
      <c r="DID5" s="681"/>
      <c r="DIE5" s="681"/>
      <c r="DIF5" s="681"/>
      <c r="DIG5" s="681"/>
      <c r="DIH5" s="681"/>
      <c r="DII5" s="681"/>
      <c r="DIJ5" s="681"/>
      <c r="DIK5" s="681"/>
      <c r="DIL5" s="681"/>
      <c r="DIM5" s="681"/>
      <c r="DIN5" s="681"/>
      <c r="DIO5" s="681"/>
      <c r="DIP5" s="681"/>
      <c r="DIQ5" s="681"/>
      <c r="DIR5" s="681"/>
      <c r="DIS5" s="681"/>
      <c r="DIT5" s="681"/>
      <c r="DIU5" s="681"/>
      <c r="DIV5" s="681"/>
      <c r="DIW5" s="681"/>
      <c r="DIX5" s="681"/>
      <c r="DIY5" s="681"/>
      <c r="DIZ5" s="681"/>
      <c r="DJA5" s="681"/>
      <c r="DJB5" s="681"/>
      <c r="DJC5" s="681"/>
      <c r="DJD5" s="681"/>
      <c r="DJE5" s="681"/>
      <c r="DJF5" s="681"/>
      <c r="DJG5" s="681"/>
      <c r="DJH5" s="681"/>
      <c r="DJI5" s="681"/>
      <c r="DJJ5" s="681"/>
      <c r="DJK5" s="681"/>
      <c r="DJL5" s="681"/>
      <c r="DJM5" s="681"/>
      <c r="DJN5" s="681"/>
      <c r="DJO5" s="681"/>
      <c r="DJP5" s="681"/>
      <c r="DJQ5" s="681"/>
      <c r="DJR5" s="681"/>
      <c r="DJS5" s="681"/>
      <c r="DJT5" s="681"/>
      <c r="DJU5" s="681"/>
      <c r="DJV5" s="681"/>
      <c r="DJW5" s="681"/>
      <c r="DJX5" s="681"/>
      <c r="DJY5" s="681"/>
      <c r="DJZ5" s="681"/>
      <c r="DKA5" s="681"/>
      <c r="DKB5" s="681"/>
      <c r="DKC5" s="681"/>
      <c r="DKD5" s="681"/>
      <c r="DKE5" s="681"/>
      <c r="DKF5" s="681"/>
      <c r="DKG5" s="681"/>
      <c r="DKH5" s="681"/>
      <c r="DKI5" s="681"/>
      <c r="DKJ5" s="681"/>
      <c r="DKK5" s="681"/>
      <c r="DKL5" s="681"/>
      <c r="DKM5" s="681"/>
      <c r="DKN5" s="681"/>
      <c r="DKO5" s="681"/>
      <c r="DKP5" s="681"/>
      <c r="DKQ5" s="681"/>
      <c r="DKR5" s="681"/>
      <c r="DKS5" s="681"/>
      <c r="DKT5" s="681"/>
      <c r="DKU5" s="681"/>
      <c r="DKV5" s="681"/>
      <c r="DKW5" s="681"/>
      <c r="DKX5" s="681"/>
      <c r="DKY5" s="681"/>
      <c r="DKZ5" s="681"/>
      <c r="DLA5" s="681"/>
      <c r="DLB5" s="681"/>
      <c r="DLC5" s="681"/>
      <c r="DLD5" s="681"/>
      <c r="DLE5" s="681"/>
      <c r="DLF5" s="681"/>
      <c r="DLG5" s="681"/>
      <c r="DLH5" s="681"/>
      <c r="DLI5" s="681"/>
      <c r="DLJ5" s="681"/>
      <c r="DLK5" s="681"/>
      <c r="DLL5" s="681"/>
      <c r="DLM5" s="681"/>
      <c r="DLN5" s="681"/>
      <c r="DLO5" s="681"/>
      <c r="DLP5" s="681"/>
      <c r="DLQ5" s="681"/>
      <c r="DLR5" s="681"/>
      <c r="DLS5" s="681"/>
      <c r="DLT5" s="681"/>
      <c r="DLU5" s="681"/>
      <c r="DLV5" s="681"/>
      <c r="DLW5" s="681"/>
      <c r="DLX5" s="681"/>
      <c r="DLY5" s="681"/>
      <c r="DLZ5" s="681"/>
      <c r="DMA5" s="681"/>
      <c r="DMB5" s="681"/>
      <c r="DMC5" s="681"/>
      <c r="DMD5" s="681"/>
      <c r="DME5" s="681"/>
      <c r="DMF5" s="681"/>
      <c r="DMG5" s="681"/>
      <c r="DMH5" s="681"/>
      <c r="DMI5" s="681"/>
      <c r="DMJ5" s="681"/>
      <c r="DMK5" s="681"/>
      <c r="DML5" s="681"/>
      <c r="DMM5" s="681"/>
      <c r="DMN5" s="681"/>
      <c r="DMO5" s="681"/>
      <c r="DMP5" s="681"/>
      <c r="DMQ5" s="681"/>
      <c r="DMR5" s="681"/>
      <c r="DMS5" s="681"/>
      <c r="DMT5" s="681"/>
      <c r="DMU5" s="681"/>
      <c r="DMV5" s="681"/>
      <c r="DMW5" s="681"/>
      <c r="DMX5" s="681"/>
      <c r="DMY5" s="681"/>
      <c r="DMZ5" s="681"/>
      <c r="DNA5" s="681"/>
      <c r="DNB5" s="681"/>
      <c r="DNC5" s="681"/>
      <c r="DND5" s="681"/>
      <c r="DNE5" s="681"/>
      <c r="DNF5" s="681"/>
      <c r="DNG5" s="681"/>
      <c r="DNH5" s="681"/>
      <c r="DNI5" s="681"/>
      <c r="DNJ5" s="681"/>
      <c r="DNK5" s="681"/>
      <c r="DNL5" s="681"/>
      <c r="DNM5" s="681"/>
      <c r="DNN5" s="681"/>
      <c r="DNO5" s="681"/>
      <c r="DNP5" s="681"/>
      <c r="DNQ5" s="681"/>
      <c r="DNR5" s="681"/>
      <c r="DNS5" s="681"/>
      <c r="DNT5" s="681"/>
      <c r="DNU5" s="681"/>
      <c r="DNV5" s="681"/>
      <c r="DNW5" s="681"/>
      <c r="DNX5" s="681"/>
      <c r="DNY5" s="681"/>
      <c r="DNZ5" s="681"/>
      <c r="DOA5" s="681"/>
      <c r="DOB5" s="681"/>
      <c r="DOC5" s="681"/>
      <c r="DOD5" s="681"/>
      <c r="DOE5" s="681"/>
      <c r="DOF5" s="681"/>
      <c r="DOG5" s="681"/>
      <c r="DOH5" s="681"/>
      <c r="DOI5" s="681"/>
      <c r="DOJ5" s="681"/>
      <c r="DOK5" s="681"/>
      <c r="DOL5" s="681"/>
      <c r="DOM5" s="681"/>
      <c r="DON5" s="681"/>
      <c r="DOO5" s="681"/>
      <c r="DOP5" s="681"/>
      <c r="DOQ5" s="681"/>
      <c r="DOR5" s="681"/>
      <c r="DOS5" s="681"/>
      <c r="DOT5" s="681"/>
      <c r="DOU5" s="681"/>
      <c r="DOV5" s="681"/>
      <c r="DOW5" s="681"/>
      <c r="DOX5" s="681"/>
      <c r="DOY5" s="681"/>
      <c r="DOZ5" s="681"/>
      <c r="DPA5" s="681"/>
      <c r="DPB5" s="681"/>
      <c r="DPC5" s="681"/>
      <c r="DPD5" s="681"/>
      <c r="DPE5" s="681"/>
      <c r="DPF5" s="681"/>
      <c r="DPG5" s="681"/>
      <c r="DPH5" s="681"/>
      <c r="DPI5" s="681"/>
      <c r="DPJ5" s="681"/>
      <c r="DPK5" s="681"/>
      <c r="DPL5" s="681"/>
      <c r="DPM5" s="681"/>
      <c r="DPN5" s="681"/>
      <c r="DPO5" s="681"/>
      <c r="DPP5" s="681"/>
      <c r="DPQ5" s="681"/>
      <c r="DPR5" s="681"/>
      <c r="DPS5" s="681"/>
      <c r="DPT5" s="681"/>
      <c r="DPU5" s="681"/>
      <c r="DPV5" s="681"/>
      <c r="DPW5" s="681"/>
      <c r="DPX5" s="681"/>
      <c r="DPY5" s="681"/>
      <c r="DPZ5" s="681"/>
      <c r="DQA5" s="681"/>
      <c r="DQB5" s="681"/>
      <c r="DQC5" s="681"/>
      <c r="DQD5" s="681"/>
      <c r="DQE5" s="681"/>
      <c r="DQF5" s="681"/>
      <c r="DQG5" s="681"/>
      <c r="DQH5" s="681"/>
      <c r="DQI5" s="681"/>
      <c r="DQJ5" s="681"/>
      <c r="DQK5" s="681"/>
      <c r="DQL5" s="681"/>
      <c r="DQM5" s="681"/>
      <c r="DQN5" s="681"/>
      <c r="DQO5" s="681"/>
      <c r="DQP5" s="681"/>
      <c r="DQQ5" s="681"/>
      <c r="DQR5" s="681"/>
      <c r="DQS5" s="681"/>
      <c r="DQT5" s="681"/>
      <c r="DQU5" s="681"/>
      <c r="DQV5" s="681"/>
      <c r="DQW5" s="681"/>
      <c r="DQX5" s="681"/>
      <c r="DQY5" s="681"/>
      <c r="DQZ5" s="681"/>
      <c r="DRA5" s="681"/>
      <c r="DRB5" s="681"/>
      <c r="DRC5" s="681"/>
      <c r="DRD5" s="681"/>
      <c r="DRE5" s="681"/>
      <c r="DRF5" s="681"/>
      <c r="DRG5" s="681"/>
      <c r="DRH5" s="681"/>
      <c r="DRI5" s="681"/>
      <c r="DRJ5" s="681"/>
      <c r="DRK5" s="681"/>
      <c r="DRL5" s="681"/>
      <c r="DRM5" s="681"/>
      <c r="DRN5" s="681"/>
      <c r="DRO5" s="681"/>
      <c r="DRP5" s="681"/>
      <c r="DRQ5" s="681"/>
      <c r="DRR5" s="681"/>
      <c r="DRS5" s="681"/>
      <c r="DRT5" s="681"/>
      <c r="DRU5" s="681"/>
      <c r="DRV5" s="681"/>
      <c r="DRW5" s="681"/>
      <c r="DRX5" s="681"/>
      <c r="DRY5" s="681"/>
      <c r="DRZ5" s="681"/>
      <c r="DSA5" s="681"/>
      <c r="DSB5" s="681"/>
      <c r="DSC5" s="681"/>
      <c r="DSD5" s="681"/>
      <c r="DSE5" s="681"/>
      <c r="DSF5" s="681"/>
      <c r="DSG5" s="681"/>
      <c r="DSH5" s="681"/>
      <c r="DSI5" s="681"/>
      <c r="DSJ5" s="681"/>
      <c r="DSK5" s="681"/>
      <c r="DSL5" s="681"/>
      <c r="DSM5" s="681"/>
      <c r="DSN5" s="681"/>
      <c r="DSO5" s="681"/>
      <c r="DSP5" s="681"/>
      <c r="DSQ5" s="681"/>
      <c r="DSR5" s="681"/>
      <c r="DSS5" s="681"/>
      <c r="DST5" s="681"/>
      <c r="DSU5" s="681"/>
      <c r="DSV5" s="681"/>
      <c r="DSW5" s="681"/>
      <c r="DSX5" s="681"/>
      <c r="DSY5" s="681"/>
      <c r="DSZ5" s="681"/>
      <c r="DTA5" s="681"/>
      <c r="DTB5" s="681"/>
      <c r="DTC5" s="681"/>
      <c r="DTD5" s="681"/>
      <c r="DTE5" s="681"/>
      <c r="DTF5" s="681"/>
      <c r="DTG5" s="681"/>
      <c r="DTH5" s="681"/>
      <c r="DTI5" s="681"/>
      <c r="DTJ5" s="681"/>
      <c r="DTK5" s="681"/>
      <c r="DTL5" s="681"/>
      <c r="DTM5" s="681"/>
      <c r="DTN5" s="681"/>
      <c r="DTO5" s="681"/>
      <c r="DTP5" s="681"/>
      <c r="DTQ5" s="681"/>
      <c r="DTR5" s="681"/>
      <c r="DTS5" s="681"/>
      <c r="DTT5" s="681"/>
      <c r="DTU5" s="681"/>
      <c r="DTV5" s="681"/>
      <c r="DTW5" s="681"/>
      <c r="DTX5" s="681"/>
      <c r="DTY5" s="681"/>
      <c r="DTZ5" s="681"/>
      <c r="DUA5" s="681"/>
      <c r="DUB5" s="681"/>
      <c r="DUC5" s="681"/>
      <c r="DUD5" s="681"/>
      <c r="DUE5" s="681"/>
      <c r="DUF5" s="681"/>
      <c r="DUG5" s="681"/>
      <c r="DUH5" s="681"/>
      <c r="DUI5" s="681"/>
      <c r="DUJ5" s="681"/>
      <c r="DUK5" s="681"/>
      <c r="DUL5" s="681"/>
      <c r="DUM5" s="681"/>
      <c r="DUN5" s="681"/>
      <c r="DUO5" s="681"/>
      <c r="DUP5" s="681"/>
      <c r="DUQ5" s="681"/>
      <c r="DUR5" s="681"/>
      <c r="DUS5" s="681"/>
      <c r="DUT5" s="681"/>
      <c r="DUU5" s="681"/>
      <c r="DUV5" s="681"/>
      <c r="DUW5" s="681"/>
      <c r="DUX5" s="681"/>
      <c r="DUY5" s="681"/>
      <c r="DUZ5" s="681"/>
      <c r="DVA5" s="681"/>
      <c r="DVB5" s="681"/>
      <c r="DVC5" s="681"/>
      <c r="DVD5" s="681"/>
      <c r="DVE5" s="681"/>
      <c r="DVF5" s="681"/>
      <c r="DVG5" s="681"/>
      <c r="DVH5" s="681"/>
      <c r="DVI5" s="681"/>
      <c r="DVJ5" s="681"/>
      <c r="DVK5" s="681"/>
      <c r="DVL5" s="681"/>
      <c r="DVM5" s="681"/>
      <c r="DVN5" s="681"/>
      <c r="DVO5" s="681"/>
      <c r="DVP5" s="681"/>
      <c r="DVQ5" s="681"/>
      <c r="DVR5" s="681"/>
      <c r="DVS5" s="681"/>
      <c r="DVT5" s="681"/>
      <c r="DVU5" s="681"/>
      <c r="DVV5" s="681"/>
      <c r="DVW5" s="681"/>
      <c r="DVX5" s="681"/>
      <c r="DVY5" s="681"/>
      <c r="DVZ5" s="681"/>
      <c r="DWA5" s="681"/>
      <c r="DWB5" s="681"/>
      <c r="DWC5" s="681"/>
      <c r="DWD5" s="681"/>
      <c r="DWE5" s="681"/>
      <c r="DWF5" s="681"/>
      <c r="DWG5" s="681"/>
      <c r="DWH5" s="681"/>
      <c r="DWI5" s="681"/>
      <c r="DWJ5" s="681"/>
      <c r="DWK5" s="681"/>
      <c r="DWL5" s="681"/>
      <c r="DWM5" s="681"/>
      <c r="DWN5" s="681"/>
      <c r="DWO5" s="681"/>
      <c r="DWP5" s="681"/>
      <c r="DWQ5" s="681"/>
      <c r="DWR5" s="681"/>
      <c r="DWS5" s="681"/>
      <c r="DWT5" s="681"/>
      <c r="DWU5" s="681"/>
      <c r="DWV5" s="681"/>
      <c r="DWW5" s="681"/>
      <c r="DWX5" s="681"/>
      <c r="DWY5" s="681"/>
      <c r="DWZ5" s="681"/>
      <c r="DXA5" s="681"/>
      <c r="DXB5" s="681"/>
      <c r="DXC5" s="681"/>
      <c r="DXD5" s="681"/>
      <c r="DXE5" s="681"/>
      <c r="DXF5" s="681"/>
      <c r="DXG5" s="681"/>
      <c r="DXH5" s="681"/>
      <c r="DXI5" s="681"/>
      <c r="DXJ5" s="681"/>
      <c r="DXK5" s="681"/>
      <c r="DXL5" s="681"/>
      <c r="DXM5" s="681"/>
      <c r="DXN5" s="681"/>
      <c r="DXO5" s="681"/>
      <c r="DXP5" s="681"/>
      <c r="DXQ5" s="681"/>
      <c r="DXR5" s="681"/>
      <c r="DXS5" s="681"/>
      <c r="DXT5" s="681"/>
      <c r="DXU5" s="681"/>
      <c r="DXV5" s="681"/>
      <c r="DXW5" s="681"/>
      <c r="DXX5" s="681"/>
      <c r="DXY5" s="681"/>
      <c r="DXZ5" s="681"/>
      <c r="DYA5" s="681"/>
      <c r="DYB5" s="681"/>
      <c r="DYC5" s="681"/>
      <c r="DYD5" s="681"/>
      <c r="DYE5" s="681"/>
      <c r="DYF5" s="681"/>
      <c r="DYG5" s="681"/>
      <c r="DYH5" s="681"/>
      <c r="DYI5" s="681"/>
      <c r="DYJ5" s="681"/>
      <c r="DYK5" s="681"/>
      <c r="DYL5" s="681"/>
      <c r="DYM5" s="681"/>
      <c r="DYN5" s="681"/>
      <c r="DYO5" s="681"/>
      <c r="DYP5" s="681"/>
      <c r="DYQ5" s="681"/>
      <c r="DYR5" s="681"/>
      <c r="DYS5" s="681"/>
      <c r="DYT5" s="681"/>
      <c r="DYU5" s="681"/>
      <c r="DYV5" s="681"/>
      <c r="DYW5" s="681"/>
      <c r="DYX5" s="681"/>
      <c r="DYY5" s="681"/>
      <c r="DYZ5" s="681"/>
      <c r="DZA5" s="681"/>
      <c r="DZB5" s="681"/>
      <c r="DZC5" s="681"/>
      <c r="DZD5" s="681"/>
      <c r="DZE5" s="681"/>
      <c r="DZF5" s="681"/>
      <c r="DZG5" s="681"/>
      <c r="DZH5" s="681"/>
      <c r="DZI5" s="681"/>
      <c r="DZJ5" s="681"/>
      <c r="DZK5" s="681"/>
      <c r="DZL5" s="681"/>
      <c r="DZM5" s="681"/>
      <c r="DZN5" s="681"/>
      <c r="DZO5" s="681"/>
      <c r="DZP5" s="681"/>
      <c r="DZQ5" s="681"/>
      <c r="DZR5" s="681"/>
      <c r="DZS5" s="681"/>
      <c r="DZT5" s="681"/>
      <c r="DZU5" s="681"/>
      <c r="DZV5" s="681"/>
      <c r="DZW5" s="681"/>
      <c r="DZX5" s="681"/>
      <c r="DZY5" s="681"/>
      <c r="DZZ5" s="681"/>
      <c r="EAA5" s="681"/>
      <c r="EAB5" s="681"/>
      <c r="EAC5" s="681"/>
      <c r="EAD5" s="681"/>
      <c r="EAE5" s="681"/>
      <c r="EAF5" s="681"/>
      <c r="EAG5" s="681"/>
      <c r="EAH5" s="681"/>
      <c r="EAI5" s="681"/>
      <c r="EAJ5" s="681"/>
      <c r="EAK5" s="681"/>
      <c r="EAL5" s="681"/>
      <c r="EAM5" s="681"/>
      <c r="EAN5" s="681"/>
      <c r="EAO5" s="681"/>
      <c r="EAP5" s="681"/>
      <c r="EAQ5" s="681"/>
      <c r="EAR5" s="681"/>
      <c r="EAS5" s="681"/>
      <c r="EAT5" s="681"/>
      <c r="EAU5" s="681"/>
      <c r="EAV5" s="681"/>
      <c r="EAW5" s="681"/>
      <c r="EAX5" s="681"/>
      <c r="EAY5" s="681"/>
      <c r="EAZ5" s="681"/>
      <c r="EBA5" s="681"/>
      <c r="EBB5" s="681"/>
      <c r="EBC5" s="681"/>
      <c r="EBD5" s="681"/>
      <c r="EBE5" s="681"/>
      <c r="EBF5" s="681"/>
      <c r="EBG5" s="681"/>
      <c r="EBH5" s="681"/>
      <c r="EBI5" s="681"/>
      <c r="EBJ5" s="681"/>
      <c r="EBK5" s="681"/>
      <c r="EBL5" s="681"/>
      <c r="EBM5" s="681"/>
      <c r="EBN5" s="681"/>
      <c r="EBO5" s="681"/>
      <c r="EBP5" s="681"/>
      <c r="EBQ5" s="681"/>
      <c r="EBR5" s="681"/>
      <c r="EBS5" s="681"/>
      <c r="EBT5" s="681"/>
      <c r="EBU5" s="681"/>
      <c r="EBV5" s="681"/>
      <c r="EBW5" s="681"/>
      <c r="EBX5" s="681"/>
      <c r="EBY5" s="681"/>
      <c r="EBZ5" s="681"/>
      <c r="ECA5" s="681"/>
      <c r="ECB5" s="681"/>
      <c r="ECC5" s="681"/>
      <c r="ECD5" s="681"/>
      <c r="ECE5" s="681"/>
      <c r="ECF5" s="681"/>
      <c r="ECG5" s="681"/>
      <c r="ECH5" s="681"/>
      <c r="ECI5" s="681"/>
      <c r="ECJ5" s="681"/>
      <c r="ECK5" s="681"/>
      <c r="ECL5" s="681"/>
      <c r="ECM5" s="681"/>
      <c r="ECN5" s="681"/>
      <c r="ECO5" s="681"/>
      <c r="ECP5" s="681"/>
      <c r="ECQ5" s="681"/>
      <c r="ECR5" s="681"/>
      <c r="ECS5" s="681"/>
      <c r="ECT5" s="681"/>
      <c r="ECU5" s="681"/>
      <c r="ECV5" s="681"/>
      <c r="ECW5" s="681"/>
      <c r="ECX5" s="681"/>
      <c r="ECY5" s="681"/>
      <c r="ECZ5" s="681"/>
      <c r="EDA5" s="681"/>
      <c r="EDB5" s="681"/>
      <c r="EDC5" s="681"/>
      <c r="EDD5" s="681"/>
      <c r="EDE5" s="681"/>
      <c r="EDF5" s="681"/>
      <c r="EDG5" s="681"/>
      <c r="EDH5" s="681"/>
      <c r="EDI5" s="681"/>
      <c r="EDJ5" s="681"/>
      <c r="EDK5" s="681"/>
      <c r="EDL5" s="681"/>
      <c r="EDM5" s="681"/>
      <c r="EDN5" s="681"/>
      <c r="EDO5" s="681"/>
      <c r="EDP5" s="681"/>
      <c r="EDQ5" s="681"/>
      <c r="EDR5" s="681"/>
      <c r="EDS5" s="681"/>
      <c r="EDT5" s="681"/>
      <c r="EDU5" s="681"/>
      <c r="EDV5" s="681"/>
      <c r="EDW5" s="681"/>
      <c r="EDX5" s="681"/>
      <c r="EDY5" s="681"/>
      <c r="EDZ5" s="681"/>
      <c r="EEA5" s="681"/>
      <c r="EEB5" s="681"/>
      <c r="EEC5" s="681"/>
      <c r="EED5" s="681"/>
      <c r="EEE5" s="681"/>
      <c r="EEF5" s="681"/>
      <c r="EEG5" s="681"/>
      <c r="EEH5" s="681"/>
      <c r="EEI5" s="681"/>
      <c r="EEJ5" s="681"/>
      <c r="EEK5" s="681"/>
      <c r="EEL5" s="681"/>
      <c r="EEM5" s="681"/>
      <c r="EEN5" s="681"/>
      <c r="EEO5" s="681"/>
      <c r="EEP5" s="681"/>
      <c r="EEQ5" s="681"/>
      <c r="EER5" s="681"/>
      <c r="EES5" s="681"/>
      <c r="EET5" s="681"/>
      <c r="EEU5" s="681"/>
      <c r="EEV5" s="681"/>
      <c r="EEW5" s="681"/>
      <c r="EEX5" s="681"/>
      <c r="EEY5" s="681"/>
      <c r="EEZ5" s="681"/>
      <c r="EFA5" s="681"/>
      <c r="EFB5" s="681"/>
      <c r="EFC5" s="681"/>
      <c r="EFD5" s="681"/>
      <c r="EFE5" s="681"/>
      <c r="EFF5" s="681"/>
      <c r="EFG5" s="681"/>
      <c r="EFH5" s="681"/>
      <c r="EFI5" s="681"/>
      <c r="EFJ5" s="681"/>
      <c r="EFK5" s="681"/>
      <c r="EFL5" s="681"/>
      <c r="EFM5" s="681"/>
      <c r="EFN5" s="681"/>
      <c r="EFO5" s="681"/>
      <c r="EFP5" s="681"/>
      <c r="EFQ5" s="681"/>
      <c r="EFR5" s="681"/>
      <c r="EFS5" s="681"/>
      <c r="EFT5" s="681"/>
      <c r="EFU5" s="681"/>
      <c r="EFV5" s="681"/>
      <c r="EFW5" s="681"/>
      <c r="EFX5" s="681"/>
      <c r="EFY5" s="681"/>
      <c r="EFZ5" s="681"/>
      <c r="EGA5" s="681"/>
      <c r="EGB5" s="681"/>
      <c r="EGC5" s="681"/>
      <c r="EGD5" s="681"/>
      <c r="EGE5" s="681"/>
      <c r="EGF5" s="681"/>
      <c r="EGG5" s="681"/>
      <c r="EGH5" s="681"/>
      <c r="EGI5" s="681"/>
      <c r="EGJ5" s="681"/>
      <c r="EGK5" s="681"/>
      <c r="EGL5" s="681"/>
      <c r="EGM5" s="681"/>
      <c r="EGN5" s="681"/>
      <c r="EGO5" s="681"/>
      <c r="EGP5" s="681"/>
      <c r="EGQ5" s="681"/>
      <c r="EGR5" s="681"/>
      <c r="EGS5" s="681"/>
      <c r="EGT5" s="681"/>
      <c r="EGU5" s="681"/>
      <c r="EGV5" s="681"/>
      <c r="EGW5" s="681"/>
      <c r="EGX5" s="681"/>
      <c r="EGY5" s="681"/>
      <c r="EGZ5" s="681"/>
      <c r="EHA5" s="681"/>
      <c r="EHB5" s="681"/>
      <c r="EHC5" s="681"/>
      <c r="EHD5" s="681"/>
      <c r="EHE5" s="681"/>
      <c r="EHF5" s="681"/>
      <c r="EHG5" s="681"/>
      <c r="EHH5" s="681"/>
      <c r="EHI5" s="681"/>
      <c r="EHJ5" s="681"/>
      <c r="EHK5" s="681"/>
      <c r="EHL5" s="681"/>
      <c r="EHM5" s="681"/>
      <c r="EHN5" s="681"/>
      <c r="EHO5" s="681"/>
      <c r="EHP5" s="681"/>
      <c r="EHQ5" s="681"/>
      <c r="EHR5" s="681"/>
      <c r="EHS5" s="681"/>
      <c r="EHT5" s="681"/>
      <c r="EHU5" s="681"/>
      <c r="EHV5" s="681"/>
      <c r="EHW5" s="681"/>
      <c r="EHX5" s="681"/>
      <c r="EHY5" s="681"/>
      <c r="EHZ5" s="681"/>
      <c r="EIA5" s="681"/>
      <c r="EIB5" s="681"/>
      <c r="EIC5" s="681"/>
      <c r="EID5" s="681"/>
      <c r="EIE5" s="681"/>
      <c r="EIF5" s="681"/>
      <c r="EIG5" s="681"/>
      <c r="EIH5" s="681"/>
      <c r="EII5" s="681"/>
      <c r="EIJ5" s="681"/>
      <c r="EIK5" s="681"/>
      <c r="EIL5" s="681"/>
      <c r="EIM5" s="681"/>
      <c r="EIN5" s="681"/>
      <c r="EIO5" s="681"/>
      <c r="EIP5" s="681"/>
      <c r="EIQ5" s="681"/>
      <c r="EIR5" s="681"/>
      <c r="EIS5" s="681"/>
      <c r="EIT5" s="681"/>
      <c r="EIU5" s="681"/>
      <c r="EIV5" s="681"/>
      <c r="EIW5" s="681"/>
      <c r="EIX5" s="681"/>
      <c r="EIY5" s="681"/>
      <c r="EIZ5" s="681"/>
      <c r="EJA5" s="681"/>
      <c r="EJB5" s="681"/>
      <c r="EJC5" s="681"/>
      <c r="EJD5" s="681"/>
      <c r="EJE5" s="681"/>
      <c r="EJF5" s="681"/>
      <c r="EJG5" s="681"/>
      <c r="EJH5" s="681"/>
      <c r="EJI5" s="681"/>
      <c r="EJJ5" s="681"/>
      <c r="EJK5" s="681"/>
      <c r="EJL5" s="681"/>
      <c r="EJM5" s="681"/>
      <c r="EJN5" s="681"/>
      <c r="EJO5" s="681"/>
      <c r="EJP5" s="681"/>
      <c r="EJQ5" s="681"/>
      <c r="EJR5" s="681"/>
      <c r="EJS5" s="681"/>
      <c r="EJT5" s="681"/>
      <c r="EJU5" s="681"/>
      <c r="EJV5" s="681"/>
      <c r="EJW5" s="681"/>
      <c r="EJX5" s="681"/>
      <c r="EJY5" s="681"/>
      <c r="EJZ5" s="681"/>
      <c r="EKA5" s="681"/>
      <c r="EKB5" s="681"/>
      <c r="EKC5" s="681"/>
      <c r="EKD5" s="681"/>
      <c r="EKE5" s="681"/>
      <c r="EKF5" s="681"/>
      <c r="EKG5" s="681"/>
      <c r="EKH5" s="681"/>
      <c r="EKI5" s="681"/>
      <c r="EKJ5" s="681"/>
      <c r="EKK5" s="681"/>
      <c r="EKL5" s="681"/>
      <c r="EKM5" s="681"/>
      <c r="EKN5" s="681"/>
      <c r="EKO5" s="681"/>
      <c r="EKP5" s="681"/>
      <c r="EKQ5" s="681"/>
      <c r="EKR5" s="681"/>
      <c r="EKS5" s="681"/>
      <c r="EKT5" s="681"/>
      <c r="EKU5" s="681"/>
      <c r="EKV5" s="681"/>
      <c r="EKW5" s="681"/>
      <c r="EKX5" s="681"/>
      <c r="EKY5" s="681"/>
      <c r="EKZ5" s="681"/>
      <c r="ELA5" s="681"/>
      <c r="ELB5" s="681"/>
      <c r="ELC5" s="681"/>
      <c r="ELD5" s="681"/>
      <c r="ELE5" s="681"/>
      <c r="ELF5" s="681"/>
      <c r="ELG5" s="681"/>
      <c r="ELH5" s="681"/>
      <c r="ELI5" s="681"/>
      <c r="ELJ5" s="681"/>
      <c r="ELK5" s="681"/>
      <c r="ELL5" s="681"/>
      <c r="ELM5" s="681"/>
      <c r="ELN5" s="681"/>
      <c r="ELO5" s="681"/>
      <c r="ELP5" s="681"/>
      <c r="ELQ5" s="681"/>
      <c r="ELR5" s="681"/>
      <c r="ELS5" s="681"/>
      <c r="ELT5" s="681"/>
      <c r="ELU5" s="681"/>
      <c r="ELV5" s="681"/>
      <c r="ELW5" s="681"/>
      <c r="ELX5" s="681"/>
      <c r="ELY5" s="681"/>
      <c r="ELZ5" s="681"/>
      <c r="EMA5" s="681"/>
      <c r="EMB5" s="681"/>
      <c r="EMC5" s="681"/>
      <c r="EMD5" s="681"/>
      <c r="EME5" s="681"/>
      <c r="EMF5" s="681"/>
      <c r="EMG5" s="681"/>
      <c r="EMH5" s="681"/>
      <c r="EMI5" s="681"/>
      <c r="EMJ5" s="681"/>
      <c r="EMK5" s="681"/>
      <c r="EML5" s="681"/>
      <c r="EMM5" s="681"/>
      <c r="EMN5" s="681"/>
      <c r="EMO5" s="681"/>
      <c r="EMP5" s="681"/>
      <c r="EMQ5" s="681"/>
      <c r="EMR5" s="681"/>
      <c r="EMS5" s="681"/>
      <c r="EMT5" s="681"/>
      <c r="EMU5" s="681"/>
      <c r="EMV5" s="681"/>
      <c r="EMW5" s="681"/>
      <c r="EMX5" s="681"/>
      <c r="EMY5" s="681"/>
      <c r="EMZ5" s="681"/>
      <c r="ENA5" s="681"/>
      <c r="ENB5" s="681"/>
      <c r="ENC5" s="681"/>
      <c r="END5" s="681"/>
      <c r="ENE5" s="681"/>
      <c r="ENF5" s="681"/>
      <c r="ENG5" s="681"/>
      <c r="ENH5" s="681"/>
      <c r="ENI5" s="681"/>
      <c r="ENJ5" s="681"/>
      <c r="ENK5" s="681"/>
      <c r="ENL5" s="681"/>
      <c r="ENM5" s="681"/>
      <c r="ENN5" s="681"/>
      <c r="ENO5" s="681"/>
      <c r="ENP5" s="681"/>
      <c r="ENQ5" s="681"/>
      <c r="ENR5" s="681"/>
      <c r="ENS5" s="681"/>
      <c r="ENT5" s="681"/>
      <c r="ENU5" s="681"/>
      <c r="ENV5" s="681"/>
      <c r="ENW5" s="681"/>
      <c r="ENX5" s="681"/>
      <c r="ENY5" s="681"/>
      <c r="ENZ5" s="681"/>
      <c r="EOA5" s="681"/>
      <c r="EOB5" s="681"/>
      <c r="EOC5" s="681"/>
      <c r="EOD5" s="681"/>
      <c r="EOE5" s="681"/>
      <c r="EOF5" s="681"/>
      <c r="EOG5" s="681"/>
      <c r="EOH5" s="681"/>
      <c r="EOI5" s="681"/>
      <c r="EOJ5" s="681"/>
      <c r="EOK5" s="681"/>
      <c r="EOL5" s="681"/>
      <c r="EOM5" s="681"/>
      <c r="EON5" s="681"/>
      <c r="EOO5" s="681"/>
      <c r="EOP5" s="681"/>
      <c r="EOQ5" s="681"/>
      <c r="EOR5" s="681"/>
      <c r="EOS5" s="681"/>
      <c r="EOT5" s="681"/>
      <c r="EOU5" s="681"/>
      <c r="EOV5" s="681"/>
      <c r="EOW5" s="681"/>
      <c r="EOX5" s="681"/>
      <c r="EOY5" s="681"/>
      <c r="EOZ5" s="681"/>
      <c r="EPA5" s="681"/>
      <c r="EPB5" s="681"/>
      <c r="EPC5" s="681"/>
      <c r="EPD5" s="681"/>
      <c r="EPE5" s="681"/>
      <c r="EPF5" s="681"/>
      <c r="EPG5" s="681"/>
      <c r="EPH5" s="681"/>
      <c r="EPI5" s="681"/>
      <c r="EPJ5" s="681"/>
      <c r="EPK5" s="681"/>
      <c r="EPL5" s="681"/>
      <c r="EPM5" s="681"/>
      <c r="EPN5" s="681"/>
      <c r="EPO5" s="681"/>
      <c r="EPP5" s="681"/>
      <c r="EPQ5" s="681"/>
      <c r="EPR5" s="681"/>
      <c r="EPS5" s="681"/>
      <c r="EPT5" s="681"/>
      <c r="EPU5" s="681"/>
      <c r="EPV5" s="681"/>
      <c r="EPW5" s="681"/>
      <c r="EPX5" s="681"/>
      <c r="EPY5" s="681"/>
      <c r="EPZ5" s="681"/>
      <c r="EQA5" s="681"/>
      <c r="EQB5" s="681"/>
      <c r="EQC5" s="681"/>
      <c r="EQD5" s="681"/>
      <c r="EQE5" s="681"/>
      <c r="EQF5" s="681"/>
      <c r="EQG5" s="681"/>
      <c r="EQH5" s="681"/>
      <c r="EQI5" s="681"/>
      <c r="EQJ5" s="681"/>
      <c r="EQK5" s="681"/>
      <c r="EQL5" s="681"/>
      <c r="EQM5" s="681"/>
      <c r="EQN5" s="681"/>
      <c r="EQO5" s="681"/>
      <c r="EQP5" s="681"/>
      <c r="EQQ5" s="681"/>
      <c r="EQR5" s="681"/>
      <c r="EQS5" s="681"/>
      <c r="EQT5" s="681"/>
      <c r="EQU5" s="681"/>
      <c r="EQV5" s="681"/>
      <c r="EQW5" s="681"/>
      <c r="EQX5" s="681"/>
      <c r="EQY5" s="681"/>
      <c r="EQZ5" s="681"/>
      <c r="ERA5" s="681"/>
      <c r="ERB5" s="681"/>
      <c r="ERC5" s="681"/>
      <c r="ERD5" s="681"/>
      <c r="ERE5" s="681"/>
      <c r="ERF5" s="681"/>
      <c r="ERG5" s="681"/>
      <c r="ERH5" s="681"/>
      <c r="ERI5" s="681"/>
      <c r="ERJ5" s="681"/>
      <c r="ERK5" s="681"/>
      <c r="ERL5" s="681"/>
      <c r="ERM5" s="681"/>
      <c r="ERN5" s="681"/>
      <c r="ERO5" s="681"/>
      <c r="ERP5" s="681"/>
      <c r="ERQ5" s="681"/>
      <c r="ERR5" s="681"/>
      <c r="ERS5" s="681"/>
      <c r="ERT5" s="681"/>
      <c r="ERU5" s="681"/>
      <c r="ERV5" s="681"/>
      <c r="ERW5" s="681"/>
      <c r="ERX5" s="681"/>
      <c r="ERY5" s="681"/>
      <c r="ERZ5" s="681"/>
      <c r="ESA5" s="681"/>
      <c r="ESB5" s="681"/>
      <c r="ESC5" s="681"/>
      <c r="ESD5" s="681"/>
      <c r="ESE5" s="681"/>
      <c r="ESF5" s="681"/>
      <c r="ESG5" s="681"/>
      <c r="ESH5" s="681"/>
      <c r="ESI5" s="681"/>
      <c r="ESJ5" s="681"/>
      <c r="ESK5" s="681"/>
      <c r="ESL5" s="681"/>
      <c r="ESM5" s="681"/>
      <c r="ESN5" s="681"/>
      <c r="ESO5" s="681"/>
      <c r="ESP5" s="681"/>
      <c r="ESQ5" s="681"/>
      <c r="ESR5" s="681"/>
      <c r="ESS5" s="681"/>
      <c r="EST5" s="681"/>
      <c r="ESU5" s="681"/>
      <c r="ESV5" s="681"/>
      <c r="ESW5" s="681"/>
      <c r="ESX5" s="681"/>
      <c r="ESY5" s="681"/>
      <c r="ESZ5" s="681"/>
      <c r="ETA5" s="681"/>
      <c r="ETB5" s="681"/>
      <c r="ETC5" s="681"/>
      <c r="ETD5" s="681"/>
      <c r="ETE5" s="681"/>
      <c r="ETF5" s="681"/>
      <c r="ETG5" s="681"/>
      <c r="ETH5" s="681"/>
      <c r="ETI5" s="681"/>
      <c r="ETJ5" s="681"/>
      <c r="ETK5" s="681"/>
      <c r="ETL5" s="681"/>
      <c r="ETM5" s="681"/>
      <c r="ETN5" s="681"/>
      <c r="ETO5" s="681"/>
      <c r="ETP5" s="681"/>
      <c r="ETQ5" s="681"/>
      <c r="ETR5" s="681"/>
      <c r="ETS5" s="681"/>
      <c r="ETT5" s="681"/>
      <c r="ETU5" s="681"/>
      <c r="ETV5" s="681"/>
      <c r="ETW5" s="681"/>
      <c r="ETX5" s="681"/>
      <c r="ETY5" s="681"/>
      <c r="ETZ5" s="681"/>
      <c r="EUA5" s="681"/>
      <c r="EUB5" s="681"/>
      <c r="EUC5" s="681"/>
      <c r="EUD5" s="681"/>
      <c r="EUE5" s="681"/>
      <c r="EUF5" s="681"/>
      <c r="EUG5" s="681"/>
      <c r="EUH5" s="681"/>
      <c r="EUI5" s="681"/>
      <c r="EUJ5" s="681"/>
      <c r="EUK5" s="681"/>
      <c r="EUL5" s="681"/>
      <c r="EUM5" s="681"/>
      <c r="EUN5" s="681"/>
      <c r="EUO5" s="681"/>
      <c r="EUP5" s="681"/>
      <c r="EUQ5" s="681"/>
      <c r="EUR5" s="681"/>
      <c r="EUS5" s="681"/>
      <c r="EUT5" s="681"/>
      <c r="EUU5" s="681"/>
      <c r="EUV5" s="681"/>
      <c r="EUW5" s="681"/>
      <c r="EUX5" s="681"/>
      <c r="EUY5" s="681"/>
      <c r="EUZ5" s="681"/>
      <c r="EVA5" s="681"/>
      <c r="EVB5" s="681"/>
      <c r="EVC5" s="681"/>
      <c r="EVD5" s="681"/>
      <c r="EVE5" s="681"/>
      <c r="EVF5" s="681"/>
      <c r="EVG5" s="681"/>
      <c r="EVH5" s="681"/>
      <c r="EVI5" s="681"/>
      <c r="EVJ5" s="681"/>
      <c r="EVK5" s="681"/>
      <c r="EVL5" s="681"/>
      <c r="EVM5" s="681"/>
      <c r="EVN5" s="681"/>
      <c r="EVO5" s="681"/>
      <c r="EVP5" s="681"/>
      <c r="EVQ5" s="681"/>
      <c r="EVR5" s="681"/>
      <c r="EVS5" s="681"/>
      <c r="EVT5" s="681"/>
      <c r="EVU5" s="681"/>
      <c r="EVV5" s="681"/>
      <c r="EVW5" s="681"/>
      <c r="EVX5" s="681"/>
      <c r="EVY5" s="681"/>
      <c r="EVZ5" s="681"/>
      <c r="EWA5" s="681"/>
      <c r="EWB5" s="681"/>
      <c r="EWC5" s="681"/>
      <c r="EWD5" s="681"/>
      <c r="EWE5" s="681"/>
      <c r="EWF5" s="681"/>
      <c r="EWG5" s="681"/>
      <c r="EWH5" s="681"/>
      <c r="EWI5" s="681"/>
      <c r="EWJ5" s="681"/>
      <c r="EWK5" s="681"/>
      <c r="EWL5" s="681"/>
      <c r="EWM5" s="681"/>
      <c r="EWN5" s="681"/>
      <c r="EWO5" s="681"/>
      <c r="EWP5" s="681"/>
      <c r="EWQ5" s="681"/>
      <c r="EWR5" s="681"/>
      <c r="EWS5" s="681"/>
      <c r="EWT5" s="681"/>
      <c r="EWU5" s="681"/>
      <c r="EWV5" s="681"/>
      <c r="EWW5" s="681"/>
      <c r="EWX5" s="681"/>
      <c r="EWY5" s="681"/>
      <c r="EWZ5" s="681"/>
      <c r="EXA5" s="681"/>
      <c r="EXB5" s="681"/>
      <c r="EXC5" s="681"/>
      <c r="EXD5" s="681"/>
      <c r="EXE5" s="681"/>
      <c r="EXF5" s="681"/>
      <c r="EXG5" s="681"/>
      <c r="EXH5" s="681"/>
      <c r="EXI5" s="681"/>
      <c r="EXJ5" s="681"/>
      <c r="EXK5" s="681"/>
      <c r="EXL5" s="681"/>
      <c r="EXM5" s="681"/>
      <c r="EXN5" s="681"/>
      <c r="EXO5" s="681"/>
      <c r="EXP5" s="681"/>
      <c r="EXQ5" s="681"/>
      <c r="EXR5" s="681"/>
      <c r="EXS5" s="681"/>
      <c r="EXT5" s="681"/>
      <c r="EXU5" s="681"/>
      <c r="EXV5" s="681"/>
      <c r="EXW5" s="681"/>
      <c r="EXX5" s="681"/>
      <c r="EXY5" s="681"/>
      <c r="EXZ5" s="681"/>
      <c r="EYA5" s="681"/>
      <c r="EYB5" s="681"/>
      <c r="EYC5" s="681"/>
      <c r="EYD5" s="681"/>
      <c r="EYE5" s="681"/>
      <c r="EYF5" s="681"/>
      <c r="EYG5" s="681"/>
      <c r="EYH5" s="681"/>
      <c r="EYI5" s="681"/>
      <c r="EYJ5" s="681"/>
      <c r="EYK5" s="681"/>
      <c r="EYL5" s="681"/>
      <c r="EYM5" s="681"/>
      <c r="EYN5" s="681"/>
      <c r="EYO5" s="681"/>
      <c r="EYP5" s="681"/>
      <c r="EYQ5" s="681"/>
      <c r="EYR5" s="681"/>
      <c r="EYS5" s="681"/>
      <c r="EYT5" s="681"/>
      <c r="EYU5" s="681"/>
      <c r="EYV5" s="681"/>
      <c r="EYW5" s="681"/>
      <c r="EYX5" s="681"/>
      <c r="EYY5" s="681"/>
      <c r="EYZ5" s="681"/>
      <c r="EZA5" s="681"/>
      <c r="EZB5" s="681"/>
      <c r="EZC5" s="681"/>
      <c r="EZD5" s="681"/>
      <c r="EZE5" s="681"/>
      <c r="EZF5" s="681"/>
      <c r="EZG5" s="681"/>
      <c r="EZH5" s="681"/>
      <c r="EZI5" s="681"/>
      <c r="EZJ5" s="681"/>
      <c r="EZK5" s="681"/>
      <c r="EZL5" s="681"/>
      <c r="EZM5" s="681"/>
      <c r="EZN5" s="681"/>
      <c r="EZO5" s="681"/>
      <c r="EZP5" s="681"/>
      <c r="EZQ5" s="681"/>
      <c r="EZR5" s="681"/>
      <c r="EZS5" s="681"/>
      <c r="EZT5" s="681"/>
      <c r="EZU5" s="681"/>
      <c r="EZV5" s="681"/>
      <c r="EZW5" s="681"/>
      <c r="EZX5" s="681"/>
      <c r="EZY5" s="681"/>
      <c r="EZZ5" s="681"/>
      <c r="FAA5" s="681"/>
      <c r="FAB5" s="681"/>
      <c r="FAC5" s="681"/>
      <c r="FAD5" s="681"/>
      <c r="FAE5" s="681"/>
      <c r="FAF5" s="681"/>
      <c r="FAG5" s="681"/>
      <c r="FAH5" s="681"/>
      <c r="FAI5" s="681"/>
      <c r="FAJ5" s="681"/>
      <c r="FAK5" s="681"/>
      <c r="FAL5" s="681"/>
      <c r="FAM5" s="681"/>
      <c r="FAN5" s="681"/>
      <c r="FAO5" s="681"/>
      <c r="FAP5" s="681"/>
      <c r="FAQ5" s="681"/>
      <c r="FAR5" s="681"/>
      <c r="FAS5" s="681"/>
      <c r="FAT5" s="681"/>
      <c r="FAU5" s="681"/>
      <c r="FAV5" s="681"/>
      <c r="FAW5" s="681"/>
      <c r="FAX5" s="681"/>
      <c r="FAY5" s="681"/>
      <c r="FAZ5" s="681"/>
      <c r="FBA5" s="681"/>
      <c r="FBB5" s="681"/>
      <c r="FBC5" s="681"/>
      <c r="FBD5" s="681"/>
      <c r="FBE5" s="681"/>
      <c r="FBF5" s="681"/>
      <c r="FBG5" s="681"/>
      <c r="FBH5" s="681"/>
      <c r="FBI5" s="681"/>
      <c r="FBJ5" s="681"/>
      <c r="FBK5" s="681"/>
      <c r="FBL5" s="681"/>
      <c r="FBM5" s="681"/>
      <c r="FBN5" s="681"/>
      <c r="FBO5" s="681"/>
      <c r="FBP5" s="681"/>
      <c r="FBQ5" s="681"/>
      <c r="FBR5" s="681"/>
      <c r="FBS5" s="681"/>
      <c r="FBT5" s="681"/>
      <c r="FBU5" s="681"/>
      <c r="FBV5" s="681"/>
      <c r="FBW5" s="681"/>
      <c r="FBX5" s="681"/>
      <c r="FBY5" s="681"/>
      <c r="FBZ5" s="681"/>
      <c r="FCA5" s="681"/>
      <c r="FCB5" s="681"/>
      <c r="FCC5" s="681"/>
      <c r="FCD5" s="681"/>
      <c r="FCE5" s="681"/>
      <c r="FCF5" s="681"/>
      <c r="FCG5" s="681"/>
      <c r="FCH5" s="681"/>
      <c r="FCI5" s="681"/>
      <c r="FCJ5" s="681"/>
      <c r="FCK5" s="681"/>
      <c r="FCL5" s="681"/>
      <c r="FCM5" s="681"/>
      <c r="FCN5" s="681"/>
      <c r="FCO5" s="681"/>
      <c r="FCP5" s="681"/>
      <c r="FCQ5" s="681"/>
      <c r="FCR5" s="681"/>
      <c r="FCS5" s="681"/>
      <c r="FCT5" s="681"/>
      <c r="FCU5" s="681"/>
      <c r="FCV5" s="681"/>
      <c r="FCW5" s="681"/>
      <c r="FCX5" s="681"/>
      <c r="FCY5" s="681"/>
      <c r="FCZ5" s="681"/>
      <c r="FDA5" s="681"/>
      <c r="FDB5" s="681"/>
      <c r="FDC5" s="681"/>
      <c r="FDD5" s="681"/>
      <c r="FDE5" s="681"/>
      <c r="FDF5" s="681"/>
      <c r="FDG5" s="681"/>
      <c r="FDH5" s="681"/>
      <c r="FDI5" s="681"/>
      <c r="FDJ5" s="681"/>
      <c r="FDK5" s="681"/>
      <c r="FDL5" s="681"/>
      <c r="FDM5" s="681"/>
      <c r="FDN5" s="681"/>
      <c r="FDO5" s="681"/>
      <c r="FDP5" s="681"/>
      <c r="FDQ5" s="681"/>
      <c r="FDR5" s="681"/>
      <c r="FDS5" s="681"/>
      <c r="FDT5" s="681"/>
      <c r="FDU5" s="681"/>
      <c r="FDV5" s="681"/>
      <c r="FDW5" s="681"/>
      <c r="FDX5" s="681"/>
      <c r="FDY5" s="681"/>
      <c r="FDZ5" s="681"/>
      <c r="FEA5" s="681"/>
      <c r="FEB5" s="681"/>
      <c r="FEC5" s="681"/>
      <c r="FED5" s="681"/>
      <c r="FEE5" s="681"/>
      <c r="FEF5" s="681"/>
      <c r="FEG5" s="681"/>
      <c r="FEH5" s="681"/>
      <c r="FEI5" s="681"/>
      <c r="FEJ5" s="681"/>
      <c r="FEK5" s="681"/>
      <c r="FEL5" s="681"/>
      <c r="FEM5" s="681"/>
      <c r="FEN5" s="681"/>
      <c r="FEO5" s="681"/>
      <c r="FEP5" s="681"/>
      <c r="FEQ5" s="681"/>
      <c r="FER5" s="681"/>
      <c r="FES5" s="681"/>
      <c r="FET5" s="681"/>
      <c r="FEU5" s="681"/>
      <c r="FEV5" s="681"/>
      <c r="FEW5" s="681"/>
      <c r="FEX5" s="681"/>
      <c r="FEY5" s="681"/>
      <c r="FEZ5" s="681"/>
      <c r="FFA5" s="681"/>
      <c r="FFB5" s="681"/>
      <c r="FFC5" s="681"/>
      <c r="FFD5" s="681"/>
      <c r="FFE5" s="681"/>
      <c r="FFF5" s="681"/>
      <c r="FFG5" s="681"/>
      <c r="FFH5" s="681"/>
      <c r="FFI5" s="681"/>
      <c r="FFJ5" s="681"/>
      <c r="FFK5" s="681"/>
      <c r="FFL5" s="681"/>
      <c r="FFM5" s="681"/>
      <c r="FFN5" s="681"/>
      <c r="FFO5" s="681"/>
      <c r="FFP5" s="681"/>
      <c r="FFQ5" s="681"/>
      <c r="FFR5" s="681"/>
      <c r="FFS5" s="681"/>
      <c r="FFT5" s="681"/>
      <c r="FFU5" s="681"/>
      <c r="FFV5" s="681"/>
      <c r="FFW5" s="681"/>
      <c r="FFX5" s="681"/>
      <c r="FFY5" s="681"/>
      <c r="FFZ5" s="681"/>
      <c r="FGA5" s="681"/>
      <c r="FGB5" s="681"/>
      <c r="FGC5" s="681"/>
      <c r="FGD5" s="681"/>
      <c r="FGE5" s="681"/>
      <c r="FGF5" s="681"/>
      <c r="FGG5" s="681"/>
      <c r="FGH5" s="681"/>
      <c r="FGI5" s="681"/>
      <c r="FGJ5" s="681"/>
      <c r="FGK5" s="681"/>
      <c r="FGL5" s="681"/>
      <c r="FGM5" s="681"/>
      <c r="FGN5" s="681"/>
      <c r="FGO5" s="681"/>
      <c r="FGP5" s="681"/>
      <c r="FGQ5" s="681"/>
      <c r="FGR5" s="681"/>
      <c r="FGS5" s="681"/>
      <c r="FGT5" s="681"/>
      <c r="FGU5" s="681"/>
      <c r="FGV5" s="681"/>
      <c r="FGW5" s="681"/>
      <c r="FGX5" s="681"/>
      <c r="FGY5" s="681"/>
      <c r="FGZ5" s="681"/>
      <c r="FHA5" s="681"/>
      <c r="FHB5" s="681"/>
      <c r="FHC5" s="681"/>
      <c r="FHD5" s="681"/>
      <c r="FHE5" s="681"/>
      <c r="FHF5" s="681"/>
      <c r="FHG5" s="681"/>
      <c r="FHH5" s="681"/>
      <c r="FHI5" s="681"/>
      <c r="FHJ5" s="681"/>
      <c r="FHK5" s="681"/>
      <c r="FHL5" s="681"/>
      <c r="FHM5" s="681"/>
      <c r="FHN5" s="681"/>
      <c r="FHO5" s="681"/>
      <c r="FHP5" s="681"/>
      <c r="FHQ5" s="681"/>
      <c r="FHR5" s="681"/>
      <c r="FHS5" s="681"/>
      <c r="FHT5" s="681"/>
      <c r="FHU5" s="681"/>
      <c r="FHV5" s="681"/>
      <c r="FHW5" s="681"/>
      <c r="FHX5" s="681"/>
      <c r="FHY5" s="681"/>
      <c r="FHZ5" s="681"/>
      <c r="FIA5" s="681"/>
      <c r="FIB5" s="681"/>
      <c r="FIC5" s="681"/>
      <c r="FID5" s="681"/>
      <c r="FIE5" s="681"/>
      <c r="FIF5" s="681"/>
      <c r="FIG5" s="681"/>
      <c r="FIH5" s="681"/>
      <c r="FII5" s="681"/>
      <c r="FIJ5" s="681"/>
      <c r="FIK5" s="681"/>
      <c r="FIL5" s="681"/>
      <c r="FIM5" s="681"/>
      <c r="FIN5" s="681"/>
      <c r="FIO5" s="681"/>
      <c r="FIP5" s="681"/>
      <c r="FIQ5" s="681"/>
      <c r="FIR5" s="681"/>
      <c r="FIS5" s="681"/>
      <c r="FIT5" s="681"/>
      <c r="FIU5" s="681"/>
      <c r="FIV5" s="681"/>
      <c r="FIW5" s="681"/>
      <c r="FIX5" s="681"/>
      <c r="FIY5" s="681"/>
      <c r="FIZ5" s="681"/>
      <c r="FJA5" s="681"/>
      <c r="FJB5" s="681"/>
      <c r="FJC5" s="681"/>
      <c r="FJD5" s="681"/>
      <c r="FJE5" s="681"/>
      <c r="FJF5" s="681"/>
      <c r="FJG5" s="681"/>
      <c r="FJH5" s="681"/>
      <c r="FJI5" s="681"/>
      <c r="FJJ5" s="681"/>
      <c r="FJK5" s="681"/>
      <c r="FJL5" s="681"/>
      <c r="FJM5" s="681"/>
      <c r="FJN5" s="681"/>
      <c r="FJO5" s="681"/>
      <c r="FJP5" s="681"/>
      <c r="FJQ5" s="681"/>
      <c r="FJR5" s="681"/>
      <c r="FJS5" s="681"/>
      <c r="FJT5" s="681"/>
      <c r="FJU5" s="681"/>
      <c r="FJV5" s="681"/>
      <c r="FJW5" s="681"/>
      <c r="FJX5" s="681"/>
      <c r="FJY5" s="681"/>
      <c r="FJZ5" s="681"/>
      <c r="FKA5" s="681"/>
      <c r="FKB5" s="681"/>
      <c r="FKC5" s="681"/>
      <c r="FKD5" s="681"/>
      <c r="FKE5" s="681"/>
      <c r="FKF5" s="681"/>
      <c r="FKG5" s="681"/>
      <c r="FKH5" s="681"/>
      <c r="FKI5" s="681"/>
      <c r="FKJ5" s="681"/>
      <c r="FKK5" s="681"/>
      <c r="FKL5" s="681"/>
      <c r="FKM5" s="681"/>
      <c r="FKN5" s="681"/>
      <c r="FKO5" s="681"/>
      <c r="FKP5" s="681"/>
      <c r="FKQ5" s="681"/>
      <c r="FKR5" s="681"/>
      <c r="FKS5" s="681"/>
      <c r="FKT5" s="681"/>
      <c r="FKU5" s="681"/>
      <c r="FKV5" s="681"/>
      <c r="FKW5" s="681"/>
      <c r="FKX5" s="681"/>
      <c r="FKY5" s="681"/>
      <c r="FKZ5" s="681"/>
      <c r="FLA5" s="681"/>
      <c r="FLB5" s="681"/>
      <c r="FLC5" s="681"/>
      <c r="FLD5" s="681"/>
      <c r="FLE5" s="681"/>
      <c r="FLF5" s="681"/>
      <c r="FLG5" s="681"/>
      <c r="FLH5" s="681"/>
      <c r="FLI5" s="681"/>
      <c r="FLJ5" s="681"/>
      <c r="FLK5" s="681"/>
      <c r="FLL5" s="681"/>
      <c r="FLM5" s="681"/>
      <c r="FLN5" s="681"/>
      <c r="FLO5" s="681"/>
      <c r="FLP5" s="681"/>
      <c r="FLQ5" s="681"/>
      <c r="FLR5" s="681"/>
      <c r="FLS5" s="681"/>
      <c r="FLT5" s="681"/>
      <c r="FLU5" s="681"/>
      <c r="FLV5" s="681"/>
      <c r="FLW5" s="681"/>
      <c r="FLX5" s="681"/>
      <c r="FLY5" s="681"/>
      <c r="FLZ5" s="681"/>
      <c r="FMA5" s="681"/>
      <c r="FMB5" s="681"/>
      <c r="FMC5" s="681"/>
      <c r="FMD5" s="681"/>
      <c r="FME5" s="681"/>
      <c r="FMF5" s="681"/>
      <c r="FMG5" s="681"/>
      <c r="FMH5" s="681"/>
      <c r="FMI5" s="681"/>
      <c r="FMJ5" s="681"/>
      <c r="FMK5" s="681"/>
      <c r="FML5" s="681"/>
      <c r="FMM5" s="681"/>
      <c r="FMN5" s="681"/>
      <c r="FMO5" s="681"/>
      <c r="FMP5" s="681"/>
      <c r="FMQ5" s="681"/>
      <c r="FMR5" s="681"/>
      <c r="FMS5" s="681"/>
      <c r="FMT5" s="681"/>
      <c r="FMU5" s="681"/>
      <c r="FMV5" s="681"/>
      <c r="FMW5" s="681"/>
      <c r="FMX5" s="681"/>
      <c r="FMY5" s="681"/>
      <c r="FMZ5" s="681"/>
      <c r="FNA5" s="681"/>
      <c r="FNB5" s="681"/>
      <c r="FNC5" s="681"/>
      <c r="FND5" s="681"/>
      <c r="FNE5" s="681"/>
      <c r="FNF5" s="681"/>
      <c r="FNG5" s="681"/>
      <c r="FNH5" s="681"/>
      <c r="FNI5" s="681"/>
      <c r="FNJ5" s="681"/>
      <c r="FNK5" s="681"/>
      <c r="FNL5" s="681"/>
      <c r="FNM5" s="681"/>
      <c r="FNN5" s="681"/>
      <c r="FNO5" s="681"/>
      <c r="FNP5" s="681"/>
      <c r="FNQ5" s="681"/>
      <c r="FNR5" s="681"/>
      <c r="FNS5" s="681"/>
      <c r="FNT5" s="681"/>
      <c r="FNU5" s="681"/>
      <c r="FNV5" s="681"/>
      <c r="FNW5" s="681"/>
      <c r="FNX5" s="681"/>
      <c r="FNY5" s="681"/>
      <c r="FNZ5" s="681"/>
      <c r="FOA5" s="681"/>
      <c r="FOB5" s="681"/>
      <c r="FOC5" s="681"/>
      <c r="FOD5" s="681"/>
      <c r="FOE5" s="681"/>
      <c r="FOF5" s="681"/>
      <c r="FOG5" s="681"/>
      <c r="FOH5" s="681"/>
      <c r="FOI5" s="681"/>
      <c r="FOJ5" s="681"/>
      <c r="FOK5" s="681"/>
      <c r="FOL5" s="681"/>
      <c r="FOM5" s="681"/>
      <c r="FON5" s="681"/>
      <c r="FOO5" s="681"/>
      <c r="FOP5" s="681"/>
      <c r="FOQ5" s="681"/>
      <c r="FOR5" s="681"/>
      <c r="FOS5" s="681"/>
      <c r="FOT5" s="681"/>
      <c r="FOU5" s="681"/>
      <c r="FOV5" s="681"/>
      <c r="FOW5" s="681"/>
      <c r="FOX5" s="681"/>
      <c r="FOY5" s="681"/>
      <c r="FOZ5" s="681"/>
      <c r="FPA5" s="681"/>
      <c r="FPB5" s="681"/>
      <c r="FPC5" s="681"/>
      <c r="FPD5" s="681"/>
      <c r="FPE5" s="681"/>
      <c r="FPF5" s="681"/>
      <c r="FPG5" s="681"/>
      <c r="FPH5" s="681"/>
      <c r="FPI5" s="681"/>
      <c r="FPJ5" s="681"/>
      <c r="FPK5" s="681"/>
      <c r="FPL5" s="681"/>
      <c r="FPM5" s="681"/>
      <c r="FPN5" s="681"/>
      <c r="FPO5" s="681"/>
      <c r="FPP5" s="681"/>
      <c r="FPQ5" s="681"/>
      <c r="FPR5" s="681"/>
      <c r="FPS5" s="681"/>
      <c r="FPT5" s="681"/>
      <c r="FPU5" s="681"/>
      <c r="FPV5" s="681"/>
      <c r="FPW5" s="681"/>
      <c r="FPX5" s="681"/>
      <c r="FPY5" s="681"/>
      <c r="FPZ5" s="681"/>
      <c r="FQA5" s="681"/>
      <c r="FQB5" s="681"/>
      <c r="FQC5" s="681"/>
      <c r="FQD5" s="681"/>
      <c r="FQE5" s="681"/>
      <c r="FQF5" s="681"/>
      <c r="FQG5" s="681"/>
      <c r="FQH5" s="681"/>
      <c r="FQI5" s="681"/>
      <c r="FQJ5" s="681"/>
      <c r="FQK5" s="681"/>
      <c r="FQL5" s="681"/>
      <c r="FQM5" s="681"/>
      <c r="FQN5" s="681"/>
      <c r="FQO5" s="681"/>
      <c r="FQP5" s="681"/>
      <c r="FQQ5" s="681"/>
      <c r="FQR5" s="681"/>
      <c r="FQS5" s="681"/>
      <c r="FQT5" s="681"/>
      <c r="FQU5" s="681"/>
      <c r="FQV5" s="681"/>
      <c r="FQW5" s="681"/>
      <c r="FQX5" s="681"/>
      <c r="FQY5" s="681"/>
      <c r="FQZ5" s="681"/>
      <c r="FRA5" s="681"/>
      <c r="FRB5" s="681"/>
      <c r="FRC5" s="681"/>
      <c r="FRD5" s="681"/>
      <c r="FRE5" s="681"/>
      <c r="FRF5" s="681"/>
      <c r="FRG5" s="681"/>
      <c r="FRH5" s="681"/>
      <c r="FRI5" s="681"/>
      <c r="FRJ5" s="681"/>
      <c r="FRK5" s="681"/>
      <c r="FRL5" s="681"/>
      <c r="FRM5" s="681"/>
      <c r="FRN5" s="681"/>
      <c r="FRO5" s="681"/>
      <c r="FRP5" s="681"/>
      <c r="FRQ5" s="681"/>
      <c r="FRR5" s="681"/>
      <c r="FRS5" s="681"/>
      <c r="FRT5" s="681"/>
      <c r="FRU5" s="681"/>
      <c r="FRV5" s="681"/>
      <c r="FRW5" s="681"/>
      <c r="FRX5" s="681"/>
      <c r="FRY5" s="681"/>
      <c r="FRZ5" s="681"/>
      <c r="FSA5" s="681"/>
      <c r="FSB5" s="681"/>
      <c r="FSC5" s="681"/>
      <c r="FSD5" s="681"/>
      <c r="FSE5" s="681"/>
      <c r="FSF5" s="681"/>
      <c r="FSG5" s="681"/>
      <c r="FSH5" s="681"/>
      <c r="FSI5" s="681"/>
      <c r="FSJ5" s="681"/>
      <c r="FSK5" s="681"/>
      <c r="FSL5" s="681"/>
      <c r="FSM5" s="681"/>
      <c r="FSN5" s="681"/>
      <c r="FSO5" s="681"/>
      <c r="FSP5" s="681"/>
      <c r="FSQ5" s="681"/>
      <c r="FSR5" s="681"/>
      <c r="FSS5" s="681"/>
      <c r="FST5" s="681"/>
      <c r="FSU5" s="681"/>
      <c r="FSV5" s="681"/>
      <c r="FSW5" s="681"/>
      <c r="FSX5" s="681"/>
      <c r="FSY5" s="681"/>
      <c r="FSZ5" s="681"/>
      <c r="FTA5" s="681"/>
      <c r="FTB5" s="681"/>
      <c r="FTC5" s="681"/>
      <c r="FTD5" s="681"/>
      <c r="FTE5" s="681"/>
      <c r="FTF5" s="681"/>
      <c r="FTG5" s="681"/>
      <c r="FTH5" s="681"/>
      <c r="FTI5" s="681"/>
      <c r="FTJ5" s="681"/>
      <c r="FTK5" s="681"/>
      <c r="FTL5" s="681"/>
      <c r="FTM5" s="681"/>
      <c r="FTN5" s="681"/>
      <c r="FTO5" s="681"/>
      <c r="FTP5" s="681"/>
      <c r="FTQ5" s="681"/>
      <c r="FTR5" s="681"/>
      <c r="FTS5" s="681"/>
      <c r="FTT5" s="681"/>
      <c r="FTU5" s="681"/>
      <c r="FTV5" s="681"/>
      <c r="FTW5" s="681"/>
      <c r="FTX5" s="681"/>
      <c r="FTY5" s="681"/>
      <c r="FTZ5" s="681"/>
      <c r="FUA5" s="681"/>
      <c r="FUB5" s="681"/>
      <c r="FUC5" s="681"/>
      <c r="FUD5" s="681"/>
      <c r="FUE5" s="681"/>
      <c r="FUF5" s="681"/>
      <c r="FUG5" s="681"/>
      <c r="FUH5" s="681"/>
      <c r="FUI5" s="681"/>
      <c r="FUJ5" s="681"/>
      <c r="FUK5" s="681"/>
      <c r="FUL5" s="681"/>
      <c r="FUM5" s="681"/>
      <c r="FUN5" s="681"/>
      <c r="FUO5" s="681"/>
      <c r="FUP5" s="681"/>
      <c r="FUQ5" s="681"/>
      <c r="FUR5" s="681"/>
      <c r="FUS5" s="681"/>
      <c r="FUT5" s="681"/>
      <c r="FUU5" s="681"/>
      <c r="FUV5" s="681"/>
      <c r="FUW5" s="681"/>
      <c r="FUX5" s="681"/>
      <c r="FUY5" s="681"/>
      <c r="FUZ5" s="681"/>
      <c r="FVA5" s="681"/>
      <c r="FVB5" s="681"/>
      <c r="FVC5" s="681"/>
      <c r="FVD5" s="681"/>
      <c r="FVE5" s="681"/>
      <c r="FVF5" s="681"/>
      <c r="FVG5" s="681"/>
      <c r="FVH5" s="681"/>
      <c r="FVI5" s="681"/>
      <c r="FVJ5" s="681"/>
      <c r="FVK5" s="681"/>
      <c r="FVL5" s="681"/>
      <c r="FVM5" s="681"/>
      <c r="FVN5" s="681"/>
      <c r="FVO5" s="681"/>
      <c r="FVP5" s="681"/>
      <c r="FVQ5" s="681"/>
      <c r="FVR5" s="681"/>
      <c r="FVS5" s="681"/>
      <c r="FVT5" s="681"/>
      <c r="FVU5" s="681"/>
      <c r="FVV5" s="681"/>
      <c r="FVW5" s="681"/>
      <c r="FVX5" s="681"/>
      <c r="FVY5" s="681"/>
      <c r="FVZ5" s="681"/>
      <c r="FWA5" s="681"/>
      <c r="FWB5" s="681"/>
      <c r="FWC5" s="681"/>
      <c r="FWD5" s="681"/>
      <c r="FWE5" s="681"/>
      <c r="FWF5" s="681"/>
      <c r="FWG5" s="681"/>
      <c r="FWH5" s="681"/>
      <c r="FWI5" s="681"/>
      <c r="FWJ5" s="681"/>
      <c r="FWK5" s="681"/>
      <c r="FWL5" s="681"/>
      <c r="FWM5" s="681"/>
      <c r="FWN5" s="681"/>
      <c r="FWO5" s="681"/>
      <c r="FWP5" s="681"/>
      <c r="FWQ5" s="681"/>
      <c r="FWR5" s="681"/>
      <c r="FWS5" s="681"/>
      <c r="FWT5" s="681"/>
      <c r="FWU5" s="681"/>
      <c r="FWV5" s="681"/>
      <c r="FWW5" s="681"/>
      <c r="FWX5" s="681"/>
      <c r="FWY5" s="681"/>
      <c r="FWZ5" s="681"/>
      <c r="FXA5" s="681"/>
      <c r="FXB5" s="681"/>
      <c r="FXC5" s="681"/>
      <c r="FXD5" s="681"/>
      <c r="FXE5" s="681"/>
      <c r="FXF5" s="681"/>
      <c r="FXG5" s="681"/>
      <c r="FXH5" s="681"/>
      <c r="FXI5" s="681"/>
      <c r="FXJ5" s="681"/>
      <c r="FXK5" s="681"/>
      <c r="FXL5" s="681"/>
      <c r="FXM5" s="681"/>
      <c r="FXN5" s="681"/>
      <c r="FXO5" s="681"/>
      <c r="FXP5" s="681"/>
      <c r="FXQ5" s="681"/>
      <c r="FXR5" s="681"/>
      <c r="FXS5" s="681"/>
      <c r="FXT5" s="681"/>
      <c r="FXU5" s="681"/>
      <c r="FXV5" s="681"/>
      <c r="FXW5" s="681"/>
      <c r="FXX5" s="681"/>
      <c r="FXY5" s="681"/>
      <c r="FXZ5" s="681"/>
      <c r="FYA5" s="681"/>
      <c r="FYB5" s="681"/>
      <c r="FYC5" s="681"/>
      <c r="FYD5" s="681"/>
      <c r="FYE5" s="681"/>
      <c r="FYF5" s="681"/>
      <c r="FYG5" s="681"/>
      <c r="FYH5" s="681"/>
      <c r="FYI5" s="681"/>
      <c r="FYJ5" s="681"/>
      <c r="FYK5" s="681"/>
      <c r="FYL5" s="681"/>
      <c r="FYM5" s="681"/>
      <c r="FYN5" s="681"/>
      <c r="FYO5" s="681"/>
      <c r="FYP5" s="681"/>
      <c r="FYQ5" s="681"/>
      <c r="FYR5" s="681"/>
      <c r="FYS5" s="681"/>
      <c r="FYT5" s="681"/>
      <c r="FYU5" s="681"/>
      <c r="FYV5" s="681"/>
      <c r="FYW5" s="681"/>
      <c r="FYX5" s="681"/>
      <c r="FYY5" s="681"/>
      <c r="FYZ5" s="681"/>
      <c r="FZA5" s="681"/>
      <c r="FZB5" s="681"/>
      <c r="FZC5" s="681"/>
      <c r="FZD5" s="681"/>
      <c r="FZE5" s="681"/>
      <c r="FZF5" s="681"/>
      <c r="FZG5" s="681"/>
      <c r="FZH5" s="681"/>
      <c r="FZI5" s="681"/>
      <c r="FZJ5" s="681"/>
      <c r="FZK5" s="681"/>
      <c r="FZL5" s="681"/>
      <c r="FZM5" s="681"/>
      <c r="FZN5" s="681"/>
      <c r="FZO5" s="681"/>
      <c r="FZP5" s="681"/>
      <c r="FZQ5" s="681"/>
      <c r="FZR5" s="681"/>
      <c r="FZS5" s="681"/>
      <c r="FZT5" s="681"/>
      <c r="FZU5" s="681"/>
      <c r="FZV5" s="681"/>
      <c r="FZW5" s="681"/>
      <c r="FZX5" s="681"/>
      <c r="FZY5" s="681"/>
      <c r="FZZ5" s="681"/>
      <c r="GAA5" s="681"/>
      <c r="GAB5" s="681"/>
      <c r="GAC5" s="681"/>
      <c r="GAD5" s="681"/>
      <c r="GAE5" s="681"/>
      <c r="GAF5" s="681"/>
      <c r="GAG5" s="681"/>
      <c r="GAH5" s="681"/>
      <c r="GAI5" s="681"/>
      <c r="GAJ5" s="681"/>
      <c r="GAK5" s="681"/>
      <c r="GAL5" s="681"/>
      <c r="GAM5" s="681"/>
      <c r="GAN5" s="681"/>
      <c r="GAO5" s="681"/>
      <c r="GAP5" s="681"/>
      <c r="GAQ5" s="681"/>
      <c r="GAR5" s="681"/>
      <c r="GAS5" s="681"/>
      <c r="GAT5" s="681"/>
      <c r="GAU5" s="681"/>
      <c r="GAV5" s="681"/>
      <c r="GAW5" s="681"/>
      <c r="GAX5" s="681"/>
      <c r="GAY5" s="681"/>
      <c r="GAZ5" s="681"/>
      <c r="GBA5" s="681"/>
      <c r="GBB5" s="681"/>
      <c r="GBC5" s="681"/>
      <c r="GBD5" s="681"/>
      <c r="GBE5" s="681"/>
      <c r="GBF5" s="681"/>
      <c r="GBG5" s="681"/>
      <c r="GBH5" s="681"/>
      <c r="GBI5" s="681"/>
      <c r="GBJ5" s="681"/>
      <c r="GBK5" s="681"/>
      <c r="GBL5" s="681"/>
      <c r="GBM5" s="681"/>
      <c r="GBN5" s="681"/>
      <c r="GBO5" s="681"/>
      <c r="GBP5" s="681"/>
      <c r="GBQ5" s="681"/>
      <c r="GBR5" s="681"/>
      <c r="GBS5" s="681"/>
      <c r="GBT5" s="681"/>
      <c r="GBU5" s="681"/>
      <c r="GBV5" s="681"/>
      <c r="GBW5" s="681"/>
      <c r="GBX5" s="681"/>
      <c r="GBY5" s="681"/>
      <c r="GBZ5" s="681"/>
      <c r="GCA5" s="681"/>
      <c r="GCB5" s="681"/>
      <c r="GCC5" s="681"/>
      <c r="GCD5" s="681"/>
      <c r="GCE5" s="681"/>
      <c r="GCF5" s="681"/>
      <c r="GCG5" s="681"/>
      <c r="GCH5" s="681"/>
      <c r="GCI5" s="681"/>
      <c r="GCJ5" s="681"/>
      <c r="GCK5" s="681"/>
      <c r="GCL5" s="681"/>
      <c r="GCM5" s="681"/>
      <c r="GCN5" s="681"/>
      <c r="GCO5" s="681"/>
      <c r="GCP5" s="681"/>
      <c r="GCQ5" s="681"/>
      <c r="GCR5" s="681"/>
      <c r="GCS5" s="681"/>
      <c r="GCT5" s="681"/>
      <c r="GCU5" s="681"/>
      <c r="GCV5" s="681"/>
      <c r="GCW5" s="681"/>
      <c r="GCX5" s="681"/>
      <c r="GCY5" s="681"/>
      <c r="GCZ5" s="681"/>
      <c r="GDA5" s="681"/>
      <c r="GDB5" s="681"/>
      <c r="GDC5" s="681"/>
      <c r="GDD5" s="681"/>
      <c r="GDE5" s="681"/>
      <c r="GDF5" s="681"/>
      <c r="GDG5" s="681"/>
      <c r="GDH5" s="681"/>
      <c r="GDI5" s="681"/>
      <c r="GDJ5" s="681"/>
      <c r="GDK5" s="681"/>
      <c r="GDL5" s="681"/>
      <c r="GDM5" s="681"/>
      <c r="GDN5" s="681"/>
      <c r="GDO5" s="681"/>
      <c r="GDP5" s="681"/>
      <c r="GDQ5" s="681"/>
      <c r="GDR5" s="681"/>
      <c r="GDS5" s="681"/>
      <c r="GDT5" s="681"/>
      <c r="GDU5" s="681"/>
      <c r="GDV5" s="681"/>
      <c r="GDW5" s="681"/>
      <c r="GDX5" s="681"/>
      <c r="GDY5" s="681"/>
      <c r="GDZ5" s="681"/>
      <c r="GEA5" s="681"/>
      <c r="GEB5" s="681"/>
      <c r="GEC5" s="681"/>
      <c r="GED5" s="681"/>
      <c r="GEE5" s="681"/>
      <c r="GEF5" s="681"/>
      <c r="GEG5" s="681"/>
      <c r="GEH5" s="681"/>
      <c r="GEI5" s="681"/>
      <c r="GEJ5" s="681"/>
      <c r="GEK5" s="681"/>
      <c r="GEL5" s="681"/>
      <c r="GEM5" s="681"/>
      <c r="GEN5" s="681"/>
      <c r="GEO5" s="681"/>
      <c r="GEP5" s="681"/>
      <c r="GEQ5" s="681"/>
      <c r="GER5" s="681"/>
      <c r="GES5" s="681"/>
      <c r="GET5" s="681"/>
      <c r="GEU5" s="681"/>
      <c r="GEV5" s="681"/>
      <c r="GEW5" s="681"/>
      <c r="GEX5" s="681"/>
      <c r="GEY5" s="681"/>
      <c r="GEZ5" s="681"/>
      <c r="GFA5" s="681"/>
      <c r="GFB5" s="681"/>
      <c r="GFC5" s="681"/>
      <c r="GFD5" s="681"/>
      <c r="GFE5" s="681"/>
      <c r="GFF5" s="681"/>
      <c r="GFG5" s="681"/>
      <c r="GFH5" s="681"/>
      <c r="GFI5" s="681"/>
      <c r="GFJ5" s="681"/>
      <c r="GFK5" s="681"/>
      <c r="GFL5" s="681"/>
      <c r="GFM5" s="681"/>
      <c r="GFN5" s="681"/>
      <c r="GFO5" s="681"/>
      <c r="GFP5" s="681"/>
      <c r="GFQ5" s="681"/>
      <c r="GFR5" s="681"/>
      <c r="GFS5" s="681"/>
      <c r="GFT5" s="681"/>
      <c r="GFU5" s="681"/>
      <c r="GFV5" s="681"/>
      <c r="GFW5" s="681"/>
      <c r="GFX5" s="681"/>
      <c r="GFY5" s="681"/>
      <c r="GFZ5" s="681"/>
      <c r="GGA5" s="681"/>
      <c r="GGB5" s="681"/>
      <c r="GGC5" s="681"/>
      <c r="GGD5" s="681"/>
      <c r="GGE5" s="681"/>
      <c r="GGF5" s="681"/>
      <c r="GGG5" s="681"/>
      <c r="GGH5" s="681"/>
      <c r="GGI5" s="681"/>
      <c r="GGJ5" s="681"/>
      <c r="GGK5" s="681"/>
      <c r="GGL5" s="681"/>
      <c r="GGM5" s="681"/>
      <c r="GGN5" s="681"/>
      <c r="GGO5" s="681"/>
      <c r="GGP5" s="681"/>
      <c r="GGQ5" s="681"/>
      <c r="GGR5" s="681"/>
      <c r="GGS5" s="681"/>
      <c r="GGT5" s="681"/>
      <c r="GGU5" s="681"/>
      <c r="GGV5" s="681"/>
      <c r="GGW5" s="681"/>
      <c r="GGX5" s="681"/>
      <c r="GGY5" s="681"/>
      <c r="GGZ5" s="681"/>
      <c r="GHA5" s="681"/>
      <c r="GHB5" s="681"/>
      <c r="GHC5" s="681"/>
      <c r="GHD5" s="681"/>
      <c r="GHE5" s="681"/>
      <c r="GHF5" s="681"/>
      <c r="GHG5" s="681"/>
      <c r="GHH5" s="681"/>
      <c r="GHI5" s="681"/>
      <c r="GHJ5" s="681"/>
      <c r="GHK5" s="681"/>
      <c r="GHL5" s="681"/>
      <c r="GHM5" s="681"/>
      <c r="GHN5" s="681"/>
      <c r="GHO5" s="681"/>
      <c r="GHP5" s="681"/>
      <c r="GHQ5" s="681"/>
      <c r="GHR5" s="681"/>
      <c r="GHS5" s="681"/>
      <c r="GHT5" s="681"/>
      <c r="GHU5" s="681"/>
      <c r="GHV5" s="681"/>
      <c r="GHW5" s="681"/>
      <c r="GHX5" s="681"/>
      <c r="GHY5" s="681"/>
      <c r="GHZ5" s="681"/>
      <c r="GIA5" s="681"/>
      <c r="GIB5" s="681"/>
      <c r="GIC5" s="681"/>
      <c r="GID5" s="681"/>
      <c r="GIE5" s="681"/>
      <c r="GIF5" s="681"/>
      <c r="GIG5" s="681"/>
      <c r="GIH5" s="681"/>
      <c r="GII5" s="681"/>
      <c r="GIJ5" s="681"/>
      <c r="GIK5" s="681"/>
      <c r="GIL5" s="681"/>
      <c r="GIM5" s="681"/>
      <c r="GIN5" s="681"/>
      <c r="GIO5" s="681"/>
      <c r="GIP5" s="681"/>
      <c r="GIQ5" s="681"/>
      <c r="GIR5" s="681"/>
      <c r="GIS5" s="681"/>
      <c r="GIT5" s="681"/>
      <c r="GIU5" s="681"/>
      <c r="GIV5" s="681"/>
      <c r="GIW5" s="681"/>
      <c r="GIX5" s="681"/>
      <c r="GIY5" s="681"/>
      <c r="GIZ5" s="681"/>
      <c r="GJA5" s="681"/>
      <c r="GJB5" s="681"/>
      <c r="GJC5" s="681"/>
      <c r="GJD5" s="681"/>
      <c r="GJE5" s="681"/>
      <c r="GJF5" s="681"/>
      <c r="GJG5" s="681"/>
      <c r="GJH5" s="681"/>
      <c r="GJI5" s="681"/>
      <c r="GJJ5" s="681"/>
      <c r="GJK5" s="681"/>
      <c r="GJL5" s="681"/>
      <c r="GJM5" s="681"/>
      <c r="GJN5" s="681"/>
      <c r="GJO5" s="681"/>
      <c r="GJP5" s="681"/>
      <c r="GJQ5" s="681"/>
      <c r="GJR5" s="681"/>
      <c r="GJS5" s="681"/>
      <c r="GJT5" s="681"/>
      <c r="GJU5" s="681"/>
      <c r="GJV5" s="681"/>
      <c r="GJW5" s="681"/>
      <c r="GJX5" s="681"/>
      <c r="GJY5" s="681"/>
      <c r="GJZ5" s="681"/>
      <c r="GKA5" s="681"/>
      <c r="GKB5" s="681"/>
      <c r="GKC5" s="681"/>
      <c r="GKD5" s="681"/>
      <c r="GKE5" s="681"/>
      <c r="GKF5" s="681"/>
      <c r="GKG5" s="681"/>
      <c r="GKH5" s="681"/>
      <c r="GKI5" s="681"/>
      <c r="GKJ5" s="681"/>
      <c r="GKK5" s="681"/>
      <c r="GKL5" s="681"/>
      <c r="GKM5" s="681"/>
      <c r="GKN5" s="681"/>
      <c r="GKO5" s="681"/>
      <c r="GKP5" s="681"/>
      <c r="GKQ5" s="681"/>
      <c r="GKR5" s="681"/>
      <c r="GKS5" s="681"/>
      <c r="GKT5" s="681"/>
      <c r="GKU5" s="681"/>
      <c r="GKV5" s="681"/>
      <c r="GKW5" s="681"/>
      <c r="GKX5" s="681"/>
      <c r="GKY5" s="681"/>
      <c r="GKZ5" s="681"/>
      <c r="GLA5" s="681"/>
      <c r="GLB5" s="681"/>
      <c r="GLC5" s="681"/>
      <c r="GLD5" s="681"/>
      <c r="GLE5" s="681"/>
      <c r="GLF5" s="681"/>
      <c r="GLG5" s="681"/>
      <c r="GLH5" s="681"/>
      <c r="GLI5" s="681"/>
      <c r="GLJ5" s="681"/>
      <c r="GLK5" s="681"/>
      <c r="GLL5" s="681"/>
      <c r="GLM5" s="681"/>
      <c r="GLN5" s="681"/>
      <c r="GLO5" s="681"/>
      <c r="GLP5" s="681"/>
      <c r="GLQ5" s="681"/>
      <c r="GLR5" s="681"/>
      <c r="GLS5" s="681"/>
      <c r="GLT5" s="681"/>
      <c r="GLU5" s="681"/>
      <c r="GLV5" s="681"/>
      <c r="GLW5" s="681"/>
      <c r="GLX5" s="681"/>
      <c r="GLY5" s="681"/>
      <c r="GLZ5" s="681"/>
      <c r="GMA5" s="681"/>
      <c r="GMB5" s="681"/>
      <c r="GMC5" s="681"/>
      <c r="GMD5" s="681"/>
      <c r="GME5" s="681"/>
      <c r="GMF5" s="681"/>
      <c r="GMG5" s="681"/>
      <c r="GMH5" s="681"/>
      <c r="GMI5" s="681"/>
      <c r="GMJ5" s="681"/>
      <c r="GMK5" s="681"/>
      <c r="GML5" s="681"/>
      <c r="GMM5" s="681"/>
      <c r="GMN5" s="681"/>
      <c r="GMO5" s="681"/>
      <c r="GMP5" s="681"/>
      <c r="GMQ5" s="681"/>
      <c r="GMR5" s="681"/>
      <c r="GMS5" s="681"/>
      <c r="GMT5" s="681"/>
      <c r="GMU5" s="681"/>
      <c r="GMV5" s="681"/>
      <c r="GMW5" s="681"/>
      <c r="GMX5" s="681"/>
      <c r="GMY5" s="681"/>
      <c r="GMZ5" s="681"/>
      <c r="GNA5" s="681"/>
      <c r="GNB5" s="681"/>
      <c r="GNC5" s="681"/>
      <c r="GND5" s="681"/>
      <c r="GNE5" s="681"/>
      <c r="GNF5" s="681"/>
      <c r="GNG5" s="681"/>
      <c r="GNH5" s="681"/>
      <c r="GNI5" s="681"/>
      <c r="GNJ5" s="681"/>
      <c r="GNK5" s="681"/>
      <c r="GNL5" s="681"/>
      <c r="GNM5" s="681"/>
      <c r="GNN5" s="681"/>
      <c r="GNO5" s="681"/>
      <c r="GNP5" s="681"/>
      <c r="GNQ5" s="681"/>
      <c r="GNR5" s="681"/>
      <c r="GNS5" s="681"/>
      <c r="GNT5" s="681"/>
      <c r="GNU5" s="681"/>
      <c r="GNV5" s="681"/>
      <c r="GNW5" s="681"/>
      <c r="GNX5" s="681"/>
      <c r="GNY5" s="681"/>
      <c r="GNZ5" s="681"/>
      <c r="GOA5" s="681"/>
      <c r="GOB5" s="681"/>
      <c r="GOC5" s="681"/>
      <c r="GOD5" s="681"/>
      <c r="GOE5" s="681"/>
      <c r="GOF5" s="681"/>
      <c r="GOG5" s="681"/>
      <c r="GOH5" s="681"/>
      <c r="GOI5" s="681"/>
      <c r="GOJ5" s="681"/>
      <c r="GOK5" s="681"/>
      <c r="GOL5" s="681"/>
      <c r="GOM5" s="681"/>
      <c r="GON5" s="681"/>
      <c r="GOO5" s="681"/>
      <c r="GOP5" s="681"/>
      <c r="GOQ5" s="681"/>
      <c r="GOR5" s="681"/>
      <c r="GOS5" s="681"/>
      <c r="GOT5" s="681"/>
      <c r="GOU5" s="681"/>
      <c r="GOV5" s="681"/>
      <c r="GOW5" s="681"/>
      <c r="GOX5" s="681"/>
      <c r="GOY5" s="681"/>
      <c r="GOZ5" s="681"/>
      <c r="GPA5" s="681"/>
      <c r="GPB5" s="681"/>
      <c r="GPC5" s="681"/>
      <c r="GPD5" s="681"/>
      <c r="GPE5" s="681"/>
      <c r="GPF5" s="681"/>
      <c r="GPG5" s="681"/>
      <c r="GPH5" s="681"/>
      <c r="GPI5" s="681"/>
      <c r="GPJ5" s="681"/>
      <c r="GPK5" s="681"/>
      <c r="GPL5" s="681"/>
      <c r="GPM5" s="681"/>
      <c r="GPN5" s="681"/>
      <c r="GPO5" s="681"/>
      <c r="GPP5" s="681"/>
      <c r="GPQ5" s="681"/>
      <c r="GPR5" s="681"/>
      <c r="GPS5" s="681"/>
      <c r="GPT5" s="681"/>
      <c r="GPU5" s="681"/>
      <c r="GPV5" s="681"/>
      <c r="GPW5" s="681"/>
      <c r="GPX5" s="681"/>
      <c r="GPY5" s="681"/>
      <c r="GPZ5" s="681"/>
      <c r="GQA5" s="681"/>
      <c r="GQB5" s="681"/>
      <c r="GQC5" s="681"/>
      <c r="GQD5" s="681"/>
      <c r="GQE5" s="681"/>
      <c r="GQF5" s="681"/>
      <c r="GQG5" s="681"/>
      <c r="GQH5" s="681"/>
      <c r="GQI5" s="681"/>
      <c r="GQJ5" s="681"/>
      <c r="GQK5" s="681"/>
      <c r="GQL5" s="681"/>
      <c r="GQM5" s="681"/>
      <c r="GQN5" s="681"/>
      <c r="GQO5" s="681"/>
      <c r="GQP5" s="681"/>
      <c r="GQQ5" s="681"/>
      <c r="GQR5" s="681"/>
      <c r="GQS5" s="681"/>
      <c r="GQT5" s="681"/>
      <c r="GQU5" s="681"/>
      <c r="GQV5" s="681"/>
      <c r="GQW5" s="681"/>
      <c r="GQX5" s="681"/>
      <c r="GQY5" s="681"/>
      <c r="GQZ5" s="681"/>
      <c r="GRA5" s="681"/>
      <c r="GRB5" s="681"/>
      <c r="GRC5" s="681"/>
      <c r="GRD5" s="681"/>
      <c r="GRE5" s="681"/>
      <c r="GRF5" s="681"/>
      <c r="GRG5" s="681"/>
      <c r="GRH5" s="681"/>
      <c r="GRI5" s="681"/>
      <c r="GRJ5" s="681"/>
      <c r="GRK5" s="681"/>
      <c r="GRL5" s="681"/>
      <c r="GRM5" s="681"/>
      <c r="GRN5" s="681"/>
      <c r="GRO5" s="681"/>
      <c r="GRP5" s="681"/>
      <c r="GRQ5" s="681"/>
      <c r="GRR5" s="681"/>
      <c r="GRS5" s="681"/>
      <c r="GRT5" s="681"/>
      <c r="GRU5" s="681"/>
      <c r="GRV5" s="681"/>
      <c r="GRW5" s="681"/>
      <c r="GRX5" s="681"/>
      <c r="GRY5" s="681"/>
      <c r="GRZ5" s="681"/>
      <c r="GSA5" s="681"/>
      <c r="GSB5" s="681"/>
      <c r="GSC5" s="681"/>
      <c r="GSD5" s="681"/>
      <c r="GSE5" s="681"/>
      <c r="GSF5" s="681"/>
      <c r="GSG5" s="681"/>
      <c r="GSH5" s="681"/>
      <c r="GSI5" s="681"/>
      <c r="GSJ5" s="681"/>
      <c r="GSK5" s="681"/>
      <c r="GSL5" s="681"/>
      <c r="GSM5" s="681"/>
      <c r="GSN5" s="681"/>
      <c r="GSO5" s="681"/>
      <c r="GSP5" s="681"/>
      <c r="GSQ5" s="681"/>
      <c r="GSR5" s="681"/>
      <c r="GSS5" s="681"/>
      <c r="GST5" s="681"/>
      <c r="GSU5" s="681"/>
      <c r="GSV5" s="681"/>
      <c r="GSW5" s="681"/>
      <c r="GSX5" s="681"/>
      <c r="GSY5" s="681"/>
      <c r="GSZ5" s="681"/>
      <c r="GTA5" s="681"/>
      <c r="GTB5" s="681"/>
      <c r="GTC5" s="681"/>
      <c r="GTD5" s="681"/>
      <c r="GTE5" s="681"/>
      <c r="GTF5" s="681"/>
      <c r="GTG5" s="681"/>
      <c r="GTH5" s="681"/>
      <c r="GTI5" s="681"/>
      <c r="GTJ5" s="681"/>
      <c r="GTK5" s="681"/>
      <c r="GTL5" s="681"/>
      <c r="GTM5" s="681"/>
      <c r="GTN5" s="681"/>
      <c r="GTO5" s="681"/>
      <c r="GTP5" s="681"/>
      <c r="GTQ5" s="681"/>
      <c r="GTR5" s="681"/>
      <c r="GTS5" s="681"/>
      <c r="GTT5" s="681"/>
      <c r="GTU5" s="681"/>
      <c r="GTV5" s="681"/>
      <c r="GTW5" s="681"/>
      <c r="GTX5" s="681"/>
      <c r="GTY5" s="681"/>
      <c r="GTZ5" s="681"/>
      <c r="GUA5" s="681"/>
      <c r="GUB5" s="681"/>
      <c r="GUC5" s="681"/>
      <c r="GUD5" s="681"/>
      <c r="GUE5" s="681"/>
      <c r="GUF5" s="681"/>
      <c r="GUG5" s="681"/>
      <c r="GUH5" s="681"/>
      <c r="GUI5" s="681"/>
      <c r="GUJ5" s="681"/>
      <c r="GUK5" s="681"/>
      <c r="GUL5" s="681"/>
      <c r="GUM5" s="681"/>
      <c r="GUN5" s="681"/>
      <c r="GUO5" s="681"/>
      <c r="GUP5" s="681"/>
      <c r="GUQ5" s="681"/>
      <c r="GUR5" s="681"/>
      <c r="GUS5" s="681"/>
      <c r="GUT5" s="681"/>
      <c r="GUU5" s="681"/>
      <c r="GUV5" s="681"/>
      <c r="GUW5" s="681"/>
      <c r="GUX5" s="681"/>
      <c r="GUY5" s="681"/>
      <c r="GUZ5" s="681"/>
      <c r="GVA5" s="681"/>
      <c r="GVB5" s="681"/>
      <c r="GVC5" s="681"/>
      <c r="GVD5" s="681"/>
      <c r="GVE5" s="681"/>
      <c r="GVF5" s="681"/>
      <c r="GVG5" s="681"/>
      <c r="GVH5" s="681"/>
      <c r="GVI5" s="681"/>
      <c r="GVJ5" s="681"/>
      <c r="GVK5" s="681"/>
      <c r="GVL5" s="681"/>
      <c r="GVM5" s="681"/>
      <c r="GVN5" s="681"/>
      <c r="GVO5" s="681"/>
      <c r="GVP5" s="681"/>
      <c r="GVQ5" s="681"/>
      <c r="GVR5" s="681"/>
      <c r="GVS5" s="681"/>
      <c r="GVT5" s="681"/>
      <c r="GVU5" s="681"/>
      <c r="GVV5" s="681"/>
      <c r="GVW5" s="681"/>
      <c r="GVX5" s="681"/>
      <c r="GVY5" s="681"/>
      <c r="GVZ5" s="681"/>
      <c r="GWA5" s="681"/>
      <c r="GWB5" s="681"/>
      <c r="GWC5" s="681"/>
      <c r="GWD5" s="681"/>
      <c r="GWE5" s="681"/>
      <c r="GWF5" s="681"/>
      <c r="GWG5" s="681"/>
      <c r="GWH5" s="681"/>
      <c r="GWI5" s="681"/>
      <c r="GWJ5" s="681"/>
      <c r="GWK5" s="681"/>
      <c r="GWL5" s="681"/>
      <c r="GWM5" s="681"/>
      <c r="GWN5" s="681"/>
      <c r="GWO5" s="681"/>
      <c r="GWP5" s="681"/>
      <c r="GWQ5" s="681"/>
      <c r="GWR5" s="681"/>
      <c r="GWS5" s="681"/>
      <c r="GWT5" s="681"/>
      <c r="GWU5" s="681"/>
      <c r="GWV5" s="681"/>
      <c r="GWW5" s="681"/>
      <c r="GWX5" s="681"/>
      <c r="GWY5" s="681"/>
      <c r="GWZ5" s="681"/>
      <c r="GXA5" s="681"/>
      <c r="GXB5" s="681"/>
      <c r="GXC5" s="681"/>
      <c r="GXD5" s="681"/>
      <c r="GXE5" s="681"/>
      <c r="GXF5" s="681"/>
      <c r="GXG5" s="681"/>
      <c r="GXH5" s="681"/>
      <c r="GXI5" s="681"/>
      <c r="GXJ5" s="681"/>
      <c r="GXK5" s="681"/>
      <c r="GXL5" s="681"/>
      <c r="GXM5" s="681"/>
      <c r="GXN5" s="681"/>
      <c r="GXO5" s="681"/>
      <c r="GXP5" s="681"/>
      <c r="GXQ5" s="681"/>
      <c r="GXR5" s="681"/>
      <c r="GXS5" s="681"/>
      <c r="GXT5" s="681"/>
      <c r="GXU5" s="681"/>
      <c r="GXV5" s="681"/>
      <c r="GXW5" s="681"/>
      <c r="GXX5" s="681"/>
      <c r="GXY5" s="681"/>
      <c r="GXZ5" s="681"/>
      <c r="GYA5" s="681"/>
      <c r="GYB5" s="681"/>
      <c r="GYC5" s="681"/>
      <c r="GYD5" s="681"/>
      <c r="GYE5" s="681"/>
      <c r="GYF5" s="681"/>
      <c r="GYG5" s="681"/>
      <c r="GYH5" s="681"/>
      <c r="GYI5" s="681"/>
      <c r="GYJ5" s="681"/>
      <c r="GYK5" s="681"/>
      <c r="GYL5" s="681"/>
      <c r="GYM5" s="681"/>
      <c r="GYN5" s="681"/>
      <c r="GYO5" s="681"/>
      <c r="GYP5" s="681"/>
      <c r="GYQ5" s="681"/>
      <c r="GYR5" s="681"/>
      <c r="GYS5" s="681"/>
      <c r="GYT5" s="681"/>
      <c r="GYU5" s="681"/>
      <c r="GYV5" s="681"/>
      <c r="GYW5" s="681"/>
      <c r="GYX5" s="681"/>
      <c r="GYY5" s="681"/>
      <c r="GYZ5" s="681"/>
      <c r="GZA5" s="681"/>
      <c r="GZB5" s="681"/>
      <c r="GZC5" s="681"/>
      <c r="GZD5" s="681"/>
      <c r="GZE5" s="681"/>
      <c r="GZF5" s="681"/>
      <c r="GZG5" s="681"/>
      <c r="GZH5" s="681"/>
      <c r="GZI5" s="681"/>
      <c r="GZJ5" s="681"/>
      <c r="GZK5" s="681"/>
      <c r="GZL5" s="681"/>
      <c r="GZM5" s="681"/>
      <c r="GZN5" s="681"/>
      <c r="GZO5" s="681"/>
      <c r="GZP5" s="681"/>
      <c r="GZQ5" s="681"/>
      <c r="GZR5" s="681"/>
      <c r="GZS5" s="681"/>
      <c r="GZT5" s="681"/>
      <c r="GZU5" s="681"/>
      <c r="GZV5" s="681"/>
      <c r="GZW5" s="681"/>
      <c r="GZX5" s="681"/>
      <c r="GZY5" s="681"/>
      <c r="GZZ5" s="681"/>
      <c r="HAA5" s="681"/>
      <c r="HAB5" s="681"/>
      <c r="HAC5" s="681"/>
      <c r="HAD5" s="681"/>
      <c r="HAE5" s="681"/>
      <c r="HAF5" s="681"/>
      <c r="HAG5" s="681"/>
      <c r="HAH5" s="681"/>
      <c r="HAI5" s="681"/>
      <c r="HAJ5" s="681"/>
      <c r="HAK5" s="681"/>
      <c r="HAL5" s="681"/>
      <c r="HAM5" s="681"/>
      <c r="HAN5" s="681"/>
      <c r="HAO5" s="681"/>
      <c r="HAP5" s="681"/>
      <c r="HAQ5" s="681"/>
      <c r="HAR5" s="681"/>
      <c r="HAS5" s="681"/>
      <c r="HAT5" s="681"/>
      <c r="HAU5" s="681"/>
      <c r="HAV5" s="681"/>
      <c r="HAW5" s="681"/>
      <c r="HAX5" s="681"/>
      <c r="HAY5" s="681"/>
      <c r="HAZ5" s="681"/>
      <c r="HBA5" s="681"/>
      <c r="HBB5" s="681"/>
      <c r="HBC5" s="681"/>
      <c r="HBD5" s="681"/>
      <c r="HBE5" s="681"/>
      <c r="HBF5" s="681"/>
      <c r="HBG5" s="681"/>
      <c r="HBH5" s="681"/>
      <c r="HBI5" s="681"/>
      <c r="HBJ5" s="681"/>
      <c r="HBK5" s="681"/>
      <c r="HBL5" s="681"/>
      <c r="HBM5" s="681"/>
      <c r="HBN5" s="681"/>
      <c r="HBO5" s="681"/>
      <c r="HBP5" s="681"/>
      <c r="HBQ5" s="681"/>
      <c r="HBR5" s="681"/>
      <c r="HBS5" s="681"/>
      <c r="HBT5" s="681"/>
      <c r="HBU5" s="681"/>
      <c r="HBV5" s="681"/>
      <c r="HBW5" s="681"/>
      <c r="HBX5" s="681"/>
      <c r="HBY5" s="681"/>
      <c r="HBZ5" s="681"/>
      <c r="HCA5" s="681"/>
      <c r="HCB5" s="681"/>
      <c r="HCC5" s="681"/>
      <c r="HCD5" s="681"/>
      <c r="HCE5" s="681"/>
      <c r="HCF5" s="681"/>
      <c r="HCG5" s="681"/>
      <c r="HCH5" s="681"/>
      <c r="HCI5" s="681"/>
      <c r="HCJ5" s="681"/>
      <c r="HCK5" s="681"/>
      <c r="HCL5" s="681"/>
      <c r="HCM5" s="681"/>
      <c r="HCN5" s="681"/>
      <c r="HCO5" s="681"/>
      <c r="HCP5" s="681"/>
      <c r="HCQ5" s="681"/>
      <c r="HCR5" s="681"/>
      <c r="HCS5" s="681"/>
      <c r="HCT5" s="681"/>
      <c r="HCU5" s="681"/>
      <c r="HCV5" s="681"/>
      <c r="HCW5" s="681"/>
      <c r="HCX5" s="681"/>
      <c r="HCY5" s="681"/>
      <c r="HCZ5" s="681"/>
      <c r="HDA5" s="681"/>
      <c r="HDB5" s="681"/>
      <c r="HDC5" s="681"/>
      <c r="HDD5" s="681"/>
      <c r="HDE5" s="681"/>
      <c r="HDF5" s="681"/>
      <c r="HDG5" s="681"/>
      <c r="HDH5" s="681"/>
      <c r="HDI5" s="681"/>
      <c r="HDJ5" s="681"/>
      <c r="HDK5" s="681"/>
      <c r="HDL5" s="681"/>
      <c r="HDM5" s="681"/>
      <c r="HDN5" s="681"/>
      <c r="HDO5" s="681"/>
      <c r="HDP5" s="681"/>
      <c r="HDQ5" s="681"/>
      <c r="HDR5" s="681"/>
      <c r="HDS5" s="681"/>
      <c r="HDT5" s="681"/>
      <c r="HDU5" s="681"/>
      <c r="HDV5" s="681"/>
      <c r="HDW5" s="681"/>
      <c r="HDX5" s="681"/>
      <c r="HDY5" s="681"/>
      <c r="HDZ5" s="681"/>
      <c r="HEA5" s="681"/>
      <c r="HEB5" s="681"/>
      <c r="HEC5" s="681"/>
      <c r="HED5" s="681"/>
      <c r="HEE5" s="681"/>
      <c r="HEF5" s="681"/>
      <c r="HEG5" s="681"/>
      <c r="HEH5" s="681"/>
      <c r="HEI5" s="681"/>
      <c r="HEJ5" s="681"/>
      <c r="HEK5" s="681"/>
      <c r="HEL5" s="681"/>
      <c r="HEM5" s="681"/>
      <c r="HEN5" s="681"/>
      <c r="HEO5" s="681"/>
      <c r="HEP5" s="681"/>
      <c r="HEQ5" s="681"/>
      <c r="HER5" s="681"/>
      <c r="HES5" s="681"/>
      <c r="HET5" s="681"/>
      <c r="HEU5" s="681"/>
      <c r="HEV5" s="681"/>
      <c r="HEW5" s="681"/>
      <c r="HEX5" s="681"/>
      <c r="HEY5" s="681"/>
      <c r="HEZ5" s="681"/>
      <c r="HFA5" s="681"/>
      <c r="HFB5" s="681"/>
      <c r="HFC5" s="681"/>
      <c r="HFD5" s="681"/>
      <c r="HFE5" s="681"/>
      <c r="HFF5" s="681"/>
      <c r="HFG5" s="681"/>
      <c r="HFH5" s="681"/>
      <c r="HFI5" s="681"/>
      <c r="HFJ5" s="681"/>
      <c r="HFK5" s="681"/>
      <c r="HFL5" s="681"/>
      <c r="HFM5" s="681"/>
      <c r="HFN5" s="681"/>
      <c r="HFO5" s="681"/>
      <c r="HFP5" s="681"/>
      <c r="HFQ5" s="681"/>
      <c r="HFR5" s="681"/>
      <c r="HFS5" s="681"/>
      <c r="HFT5" s="681"/>
      <c r="HFU5" s="681"/>
      <c r="HFV5" s="681"/>
      <c r="HFW5" s="681"/>
      <c r="HFX5" s="681"/>
      <c r="HFY5" s="681"/>
      <c r="HFZ5" s="681"/>
      <c r="HGA5" s="681"/>
      <c r="HGB5" s="681"/>
      <c r="HGC5" s="681"/>
      <c r="HGD5" s="681"/>
      <c r="HGE5" s="681"/>
      <c r="HGF5" s="681"/>
      <c r="HGG5" s="681"/>
      <c r="HGH5" s="681"/>
      <c r="HGI5" s="681"/>
      <c r="HGJ5" s="681"/>
      <c r="HGK5" s="681"/>
      <c r="HGL5" s="681"/>
      <c r="HGM5" s="681"/>
      <c r="HGN5" s="681"/>
      <c r="HGO5" s="681"/>
      <c r="HGP5" s="681"/>
      <c r="HGQ5" s="681"/>
      <c r="HGR5" s="681"/>
      <c r="HGS5" s="681"/>
      <c r="HGT5" s="681"/>
      <c r="HGU5" s="681"/>
      <c r="HGV5" s="681"/>
      <c r="HGW5" s="681"/>
      <c r="HGX5" s="681"/>
      <c r="HGY5" s="681"/>
      <c r="HGZ5" s="681"/>
      <c r="HHA5" s="681"/>
      <c r="HHB5" s="681"/>
      <c r="HHC5" s="681"/>
      <c r="HHD5" s="681"/>
      <c r="HHE5" s="681"/>
      <c r="HHF5" s="681"/>
      <c r="HHG5" s="681"/>
      <c r="HHH5" s="681"/>
      <c r="HHI5" s="681"/>
      <c r="HHJ5" s="681"/>
      <c r="HHK5" s="681"/>
      <c r="HHL5" s="681"/>
      <c r="HHM5" s="681"/>
      <c r="HHN5" s="681"/>
      <c r="HHO5" s="681"/>
      <c r="HHP5" s="681"/>
      <c r="HHQ5" s="681"/>
      <c r="HHR5" s="681"/>
      <c r="HHS5" s="681"/>
      <c r="HHT5" s="681"/>
      <c r="HHU5" s="681"/>
      <c r="HHV5" s="681"/>
      <c r="HHW5" s="681"/>
      <c r="HHX5" s="681"/>
      <c r="HHY5" s="681"/>
      <c r="HHZ5" s="681"/>
      <c r="HIA5" s="681"/>
      <c r="HIB5" s="681"/>
      <c r="HIC5" s="681"/>
      <c r="HID5" s="681"/>
      <c r="HIE5" s="681"/>
      <c r="HIF5" s="681"/>
      <c r="HIG5" s="681"/>
      <c r="HIH5" s="681"/>
      <c r="HII5" s="681"/>
      <c r="HIJ5" s="681"/>
      <c r="HIK5" s="681"/>
      <c r="HIL5" s="681"/>
      <c r="HIM5" s="681"/>
      <c r="HIN5" s="681"/>
      <c r="HIO5" s="681"/>
      <c r="HIP5" s="681"/>
      <c r="HIQ5" s="681"/>
      <c r="HIR5" s="681"/>
      <c r="HIS5" s="681"/>
      <c r="HIT5" s="681"/>
      <c r="HIU5" s="681"/>
      <c r="HIV5" s="681"/>
      <c r="HIW5" s="681"/>
      <c r="HIX5" s="681"/>
      <c r="HIY5" s="681"/>
      <c r="HIZ5" s="681"/>
      <c r="HJA5" s="681"/>
      <c r="HJB5" s="681"/>
      <c r="HJC5" s="681"/>
      <c r="HJD5" s="681"/>
      <c r="HJE5" s="681"/>
      <c r="HJF5" s="681"/>
      <c r="HJG5" s="681"/>
      <c r="HJH5" s="681"/>
      <c r="HJI5" s="681"/>
      <c r="HJJ5" s="681"/>
      <c r="HJK5" s="681"/>
      <c r="HJL5" s="681"/>
      <c r="HJM5" s="681"/>
      <c r="HJN5" s="681"/>
      <c r="HJO5" s="681"/>
      <c r="HJP5" s="681"/>
      <c r="HJQ5" s="681"/>
      <c r="HJR5" s="681"/>
      <c r="HJS5" s="681"/>
      <c r="HJT5" s="681"/>
      <c r="HJU5" s="681"/>
      <c r="HJV5" s="681"/>
      <c r="HJW5" s="681"/>
      <c r="HJX5" s="681"/>
      <c r="HJY5" s="681"/>
      <c r="HJZ5" s="681"/>
      <c r="HKA5" s="681"/>
      <c r="HKB5" s="681"/>
      <c r="HKC5" s="681"/>
      <c r="HKD5" s="681"/>
      <c r="HKE5" s="681"/>
      <c r="HKF5" s="681"/>
      <c r="HKG5" s="681"/>
      <c r="HKH5" s="681"/>
      <c r="HKI5" s="681"/>
      <c r="HKJ5" s="681"/>
      <c r="HKK5" s="681"/>
      <c r="HKL5" s="681"/>
      <c r="HKM5" s="681"/>
      <c r="HKN5" s="681"/>
      <c r="HKO5" s="681"/>
      <c r="HKP5" s="681"/>
      <c r="HKQ5" s="681"/>
      <c r="HKR5" s="681"/>
      <c r="HKS5" s="681"/>
      <c r="HKT5" s="681"/>
      <c r="HKU5" s="681"/>
      <c r="HKV5" s="681"/>
      <c r="HKW5" s="681"/>
      <c r="HKX5" s="681"/>
      <c r="HKY5" s="681"/>
      <c r="HKZ5" s="681"/>
      <c r="HLA5" s="681"/>
      <c r="HLB5" s="681"/>
      <c r="HLC5" s="681"/>
      <c r="HLD5" s="681"/>
      <c r="HLE5" s="681"/>
      <c r="HLF5" s="681"/>
      <c r="HLG5" s="681"/>
      <c r="HLH5" s="681"/>
      <c r="HLI5" s="681"/>
      <c r="HLJ5" s="681"/>
      <c r="HLK5" s="681"/>
      <c r="HLL5" s="681"/>
      <c r="HLM5" s="681"/>
      <c r="HLN5" s="681"/>
      <c r="HLO5" s="681"/>
      <c r="HLP5" s="681"/>
      <c r="HLQ5" s="681"/>
      <c r="HLR5" s="681"/>
      <c r="HLS5" s="681"/>
      <c r="HLT5" s="681"/>
      <c r="HLU5" s="681"/>
      <c r="HLV5" s="681"/>
      <c r="HLW5" s="681"/>
      <c r="HLX5" s="681"/>
      <c r="HLY5" s="681"/>
      <c r="HLZ5" s="681"/>
      <c r="HMA5" s="681"/>
      <c r="HMB5" s="681"/>
      <c r="HMC5" s="681"/>
      <c r="HMD5" s="681"/>
      <c r="HME5" s="681"/>
      <c r="HMF5" s="681"/>
      <c r="HMG5" s="681"/>
      <c r="HMH5" s="681"/>
      <c r="HMI5" s="681"/>
      <c r="HMJ5" s="681"/>
      <c r="HMK5" s="681"/>
      <c r="HML5" s="681"/>
      <c r="HMM5" s="681"/>
      <c r="HMN5" s="681"/>
      <c r="HMO5" s="681"/>
      <c r="HMP5" s="681"/>
      <c r="HMQ5" s="681"/>
      <c r="HMR5" s="681"/>
      <c r="HMS5" s="681"/>
      <c r="HMT5" s="681"/>
      <c r="HMU5" s="681"/>
      <c r="HMV5" s="681"/>
      <c r="HMW5" s="681"/>
      <c r="HMX5" s="681"/>
      <c r="HMY5" s="681"/>
      <c r="HMZ5" s="681"/>
      <c r="HNA5" s="681"/>
      <c r="HNB5" s="681"/>
      <c r="HNC5" s="681"/>
      <c r="HND5" s="681"/>
      <c r="HNE5" s="681"/>
      <c r="HNF5" s="681"/>
      <c r="HNG5" s="681"/>
      <c r="HNH5" s="681"/>
      <c r="HNI5" s="681"/>
      <c r="HNJ5" s="681"/>
      <c r="HNK5" s="681"/>
      <c r="HNL5" s="681"/>
      <c r="HNM5" s="681"/>
      <c r="HNN5" s="681"/>
      <c r="HNO5" s="681"/>
      <c r="HNP5" s="681"/>
      <c r="HNQ5" s="681"/>
      <c r="HNR5" s="681"/>
      <c r="HNS5" s="681"/>
      <c r="HNT5" s="681"/>
      <c r="HNU5" s="681"/>
      <c r="HNV5" s="681"/>
      <c r="HNW5" s="681"/>
      <c r="HNX5" s="681"/>
      <c r="HNY5" s="681"/>
      <c r="HNZ5" s="681"/>
      <c r="HOA5" s="681"/>
      <c r="HOB5" s="681"/>
      <c r="HOC5" s="681"/>
      <c r="HOD5" s="681"/>
      <c r="HOE5" s="681"/>
      <c r="HOF5" s="681"/>
      <c r="HOG5" s="681"/>
      <c r="HOH5" s="681"/>
      <c r="HOI5" s="681"/>
      <c r="HOJ5" s="681"/>
      <c r="HOK5" s="681"/>
      <c r="HOL5" s="681"/>
      <c r="HOM5" s="681"/>
      <c r="HON5" s="681"/>
      <c r="HOO5" s="681"/>
      <c r="HOP5" s="681"/>
      <c r="HOQ5" s="681"/>
      <c r="HOR5" s="681"/>
      <c r="HOS5" s="681"/>
      <c r="HOT5" s="681"/>
      <c r="HOU5" s="681"/>
      <c r="HOV5" s="681"/>
      <c r="HOW5" s="681"/>
      <c r="HOX5" s="681"/>
      <c r="HOY5" s="681"/>
      <c r="HOZ5" s="681"/>
      <c r="HPA5" s="681"/>
      <c r="HPB5" s="681"/>
      <c r="HPC5" s="681"/>
      <c r="HPD5" s="681"/>
      <c r="HPE5" s="681"/>
      <c r="HPF5" s="681"/>
      <c r="HPG5" s="681"/>
      <c r="HPH5" s="681"/>
      <c r="HPI5" s="681"/>
      <c r="HPJ5" s="681"/>
      <c r="HPK5" s="681"/>
      <c r="HPL5" s="681"/>
      <c r="HPM5" s="681"/>
      <c r="HPN5" s="681"/>
      <c r="HPO5" s="681"/>
      <c r="HPP5" s="681"/>
      <c r="HPQ5" s="681"/>
      <c r="HPR5" s="681"/>
      <c r="HPS5" s="681"/>
      <c r="HPT5" s="681"/>
      <c r="HPU5" s="681"/>
      <c r="HPV5" s="681"/>
      <c r="HPW5" s="681"/>
      <c r="HPX5" s="681"/>
      <c r="HPY5" s="681"/>
      <c r="HPZ5" s="681"/>
      <c r="HQA5" s="681"/>
      <c r="HQB5" s="681"/>
      <c r="HQC5" s="681"/>
      <c r="HQD5" s="681"/>
      <c r="HQE5" s="681"/>
      <c r="HQF5" s="681"/>
      <c r="HQG5" s="681"/>
      <c r="HQH5" s="681"/>
      <c r="HQI5" s="681"/>
      <c r="HQJ5" s="681"/>
      <c r="HQK5" s="681"/>
      <c r="HQL5" s="681"/>
      <c r="HQM5" s="681"/>
      <c r="HQN5" s="681"/>
      <c r="HQO5" s="681"/>
      <c r="HQP5" s="681"/>
      <c r="HQQ5" s="681"/>
      <c r="HQR5" s="681"/>
      <c r="HQS5" s="681"/>
      <c r="HQT5" s="681"/>
      <c r="HQU5" s="681"/>
      <c r="HQV5" s="681"/>
      <c r="HQW5" s="681"/>
      <c r="HQX5" s="681"/>
      <c r="HQY5" s="681"/>
      <c r="HQZ5" s="681"/>
      <c r="HRA5" s="681"/>
      <c r="HRB5" s="681"/>
      <c r="HRC5" s="681"/>
      <c r="HRD5" s="681"/>
      <c r="HRE5" s="681"/>
      <c r="HRF5" s="681"/>
      <c r="HRG5" s="681"/>
      <c r="HRH5" s="681"/>
      <c r="HRI5" s="681"/>
      <c r="HRJ5" s="681"/>
      <c r="HRK5" s="681"/>
      <c r="HRL5" s="681"/>
      <c r="HRM5" s="681"/>
      <c r="HRN5" s="681"/>
      <c r="HRO5" s="681"/>
      <c r="HRP5" s="681"/>
      <c r="HRQ5" s="681"/>
      <c r="HRR5" s="681"/>
      <c r="HRS5" s="681"/>
      <c r="HRT5" s="681"/>
      <c r="HRU5" s="681"/>
      <c r="HRV5" s="681"/>
      <c r="HRW5" s="681"/>
      <c r="HRX5" s="681"/>
      <c r="HRY5" s="681"/>
      <c r="HRZ5" s="681"/>
      <c r="HSA5" s="681"/>
      <c r="HSB5" s="681"/>
      <c r="HSC5" s="681"/>
      <c r="HSD5" s="681"/>
      <c r="HSE5" s="681"/>
      <c r="HSF5" s="681"/>
      <c r="HSG5" s="681"/>
      <c r="HSH5" s="681"/>
      <c r="HSI5" s="681"/>
      <c r="HSJ5" s="681"/>
      <c r="HSK5" s="681"/>
      <c r="HSL5" s="681"/>
      <c r="HSM5" s="681"/>
      <c r="HSN5" s="681"/>
      <c r="HSO5" s="681"/>
      <c r="HSP5" s="681"/>
      <c r="HSQ5" s="681"/>
      <c r="HSR5" s="681"/>
      <c r="HSS5" s="681"/>
      <c r="HST5" s="681"/>
      <c r="HSU5" s="681"/>
      <c r="HSV5" s="681"/>
      <c r="HSW5" s="681"/>
      <c r="HSX5" s="681"/>
      <c r="HSY5" s="681"/>
      <c r="HSZ5" s="681"/>
      <c r="HTA5" s="681"/>
      <c r="HTB5" s="681"/>
      <c r="HTC5" s="681"/>
      <c r="HTD5" s="681"/>
      <c r="HTE5" s="681"/>
      <c r="HTF5" s="681"/>
      <c r="HTG5" s="681"/>
      <c r="HTH5" s="681"/>
      <c r="HTI5" s="681"/>
      <c r="HTJ5" s="681"/>
      <c r="HTK5" s="681"/>
      <c r="HTL5" s="681"/>
      <c r="HTM5" s="681"/>
      <c r="HTN5" s="681"/>
      <c r="HTO5" s="681"/>
      <c r="HTP5" s="681"/>
      <c r="HTQ5" s="681"/>
      <c r="HTR5" s="681"/>
      <c r="HTS5" s="681"/>
      <c r="HTT5" s="681"/>
      <c r="HTU5" s="681"/>
      <c r="HTV5" s="681"/>
      <c r="HTW5" s="681"/>
      <c r="HTX5" s="681"/>
      <c r="HTY5" s="681"/>
      <c r="HTZ5" s="681"/>
      <c r="HUA5" s="681"/>
      <c r="HUB5" s="681"/>
      <c r="HUC5" s="681"/>
      <c r="HUD5" s="681"/>
      <c r="HUE5" s="681"/>
      <c r="HUF5" s="681"/>
      <c r="HUG5" s="681"/>
      <c r="HUH5" s="681"/>
      <c r="HUI5" s="681"/>
      <c r="HUJ5" s="681"/>
      <c r="HUK5" s="681"/>
      <c r="HUL5" s="681"/>
      <c r="HUM5" s="681"/>
      <c r="HUN5" s="681"/>
      <c r="HUO5" s="681"/>
      <c r="HUP5" s="681"/>
      <c r="HUQ5" s="681"/>
      <c r="HUR5" s="681"/>
      <c r="HUS5" s="681"/>
      <c r="HUT5" s="681"/>
      <c r="HUU5" s="681"/>
      <c r="HUV5" s="681"/>
      <c r="HUW5" s="681"/>
      <c r="HUX5" s="681"/>
      <c r="HUY5" s="681"/>
      <c r="HUZ5" s="681"/>
      <c r="HVA5" s="681"/>
      <c r="HVB5" s="681"/>
      <c r="HVC5" s="681"/>
      <c r="HVD5" s="681"/>
      <c r="HVE5" s="681"/>
      <c r="HVF5" s="681"/>
      <c r="HVG5" s="681"/>
      <c r="HVH5" s="681"/>
      <c r="HVI5" s="681"/>
      <c r="HVJ5" s="681"/>
      <c r="HVK5" s="681"/>
      <c r="HVL5" s="681"/>
      <c r="HVM5" s="681"/>
      <c r="HVN5" s="681"/>
      <c r="HVO5" s="681"/>
      <c r="HVP5" s="681"/>
      <c r="HVQ5" s="681"/>
      <c r="HVR5" s="681"/>
      <c r="HVS5" s="681"/>
      <c r="HVT5" s="681"/>
      <c r="HVU5" s="681"/>
      <c r="HVV5" s="681"/>
      <c r="HVW5" s="681"/>
      <c r="HVX5" s="681"/>
      <c r="HVY5" s="681"/>
      <c r="HVZ5" s="681"/>
      <c r="HWA5" s="681"/>
      <c r="HWB5" s="681"/>
      <c r="HWC5" s="681"/>
      <c r="HWD5" s="681"/>
      <c r="HWE5" s="681"/>
      <c r="HWF5" s="681"/>
      <c r="HWG5" s="681"/>
      <c r="HWH5" s="681"/>
      <c r="HWI5" s="681"/>
      <c r="HWJ5" s="681"/>
      <c r="HWK5" s="681"/>
      <c r="HWL5" s="681"/>
      <c r="HWM5" s="681"/>
      <c r="HWN5" s="681"/>
      <c r="HWO5" s="681"/>
      <c r="HWP5" s="681"/>
      <c r="HWQ5" s="681"/>
      <c r="HWR5" s="681"/>
      <c r="HWS5" s="681"/>
      <c r="HWT5" s="681"/>
      <c r="HWU5" s="681"/>
      <c r="HWV5" s="681"/>
      <c r="HWW5" s="681"/>
      <c r="HWX5" s="681"/>
      <c r="HWY5" s="681"/>
      <c r="HWZ5" s="681"/>
      <c r="HXA5" s="681"/>
      <c r="HXB5" s="681"/>
      <c r="HXC5" s="681"/>
      <c r="HXD5" s="681"/>
      <c r="HXE5" s="681"/>
      <c r="HXF5" s="681"/>
      <c r="HXG5" s="681"/>
      <c r="HXH5" s="681"/>
      <c r="HXI5" s="681"/>
      <c r="HXJ5" s="681"/>
      <c r="HXK5" s="681"/>
      <c r="HXL5" s="681"/>
      <c r="HXM5" s="681"/>
      <c r="HXN5" s="681"/>
      <c r="HXO5" s="681"/>
      <c r="HXP5" s="681"/>
      <c r="HXQ5" s="681"/>
      <c r="HXR5" s="681"/>
      <c r="HXS5" s="681"/>
      <c r="HXT5" s="681"/>
      <c r="HXU5" s="681"/>
      <c r="HXV5" s="681"/>
      <c r="HXW5" s="681"/>
      <c r="HXX5" s="681"/>
      <c r="HXY5" s="681"/>
      <c r="HXZ5" s="681"/>
      <c r="HYA5" s="681"/>
      <c r="HYB5" s="681"/>
      <c r="HYC5" s="681"/>
      <c r="HYD5" s="681"/>
      <c r="HYE5" s="681"/>
      <c r="HYF5" s="681"/>
      <c r="HYG5" s="681"/>
      <c r="HYH5" s="681"/>
      <c r="HYI5" s="681"/>
      <c r="HYJ5" s="681"/>
      <c r="HYK5" s="681"/>
      <c r="HYL5" s="681"/>
      <c r="HYM5" s="681"/>
      <c r="HYN5" s="681"/>
      <c r="HYO5" s="681"/>
      <c r="HYP5" s="681"/>
      <c r="HYQ5" s="681"/>
      <c r="HYR5" s="681"/>
      <c r="HYS5" s="681"/>
      <c r="HYT5" s="681"/>
      <c r="HYU5" s="681"/>
      <c r="HYV5" s="681"/>
      <c r="HYW5" s="681"/>
      <c r="HYX5" s="681"/>
      <c r="HYY5" s="681"/>
      <c r="HYZ5" s="681"/>
      <c r="HZA5" s="681"/>
      <c r="HZB5" s="681"/>
      <c r="HZC5" s="681"/>
      <c r="HZD5" s="681"/>
      <c r="HZE5" s="681"/>
      <c r="HZF5" s="681"/>
      <c r="HZG5" s="681"/>
      <c r="HZH5" s="681"/>
      <c r="HZI5" s="681"/>
      <c r="HZJ5" s="681"/>
      <c r="HZK5" s="681"/>
      <c r="HZL5" s="681"/>
      <c r="HZM5" s="681"/>
      <c r="HZN5" s="681"/>
      <c r="HZO5" s="681"/>
      <c r="HZP5" s="681"/>
      <c r="HZQ5" s="681"/>
      <c r="HZR5" s="681"/>
      <c r="HZS5" s="681"/>
      <c r="HZT5" s="681"/>
      <c r="HZU5" s="681"/>
      <c r="HZV5" s="681"/>
      <c r="HZW5" s="681"/>
      <c r="HZX5" s="681"/>
      <c r="HZY5" s="681"/>
      <c r="HZZ5" s="681"/>
      <c r="IAA5" s="681"/>
      <c r="IAB5" s="681"/>
      <c r="IAC5" s="681"/>
      <c r="IAD5" s="681"/>
      <c r="IAE5" s="681"/>
      <c r="IAF5" s="681"/>
      <c r="IAG5" s="681"/>
      <c r="IAH5" s="681"/>
      <c r="IAI5" s="681"/>
      <c r="IAJ5" s="681"/>
      <c r="IAK5" s="681"/>
      <c r="IAL5" s="681"/>
      <c r="IAM5" s="681"/>
      <c r="IAN5" s="681"/>
      <c r="IAO5" s="681"/>
      <c r="IAP5" s="681"/>
      <c r="IAQ5" s="681"/>
      <c r="IAR5" s="681"/>
      <c r="IAS5" s="681"/>
      <c r="IAT5" s="681"/>
      <c r="IAU5" s="681"/>
      <c r="IAV5" s="681"/>
      <c r="IAW5" s="681"/>
      <c r="IAX5" s="681"/>
      <c r="IAY5" s="681"/>
      <c r="IAZ5" s="681"/>
      <c r="IBA5" s="681"/>
      <c r="IBB5" s="681"/>
      <c r="IBC5" s="681"/>
      <c r="IBD5" s="681"/>
      <c r="IBE5" s="681"/>
      <c r="IBF5" s="681"/>
      <c r="IBG5" s="681"/>
      <c r="IBH5" s="681"/>
      <c r="IBI5" s="681"/>
      <c r="IBJ5" s="681"/>
      <c r="IBK5" s="681"/>
      <c r="IBL5" s="681"/>
      <c r="IBM5" s="681"/>
      <c r="IBN5" s="681"/>
      <c r="IBO5" s="681"/>
      <c r="IBP5" s="681"/>
      <c r="IBQ5" s="681"/>
      <c r="IBR5" s="681"/>
      <c r="IBS5" s="681"/>
      <c r="IBT5" s="681"/>
      <c r="IBU5" s="681"/>
      <c r="IBV5" s="681"/>
      <c r="IBW5" s="681"/>
      <c r="IBX5" s="681"/>
      <c r="IBY5" s="681"/>
      <c r="IBZ5" s="681"/>
      <c r="ICA5" s="681"/>
      <c r="ICB5" s="681"/>
      <c r="ICC5" s="681"/>
      <c r="ICD5" s="681"/>
      <c r="ICE5" s="681"/>
      <c r="ICF5" s="681"/>
      <c r="ICG5" s="681"/>
      <c r="ICH5" s="681"/>
      <c r="ICI5" s="681"/>
      <c r="ICJ5" s="681"/>
      <c r="ICK5" s="681"/>
      <c r="ICL5" s="681"/>
      <c r="ICM5" s="681"/>
      <c r="ICN5" s="681"/>
      <c r="ICO5" s="681"/>
      <c r="ICP5" s="681"/>
      <c r="ICQ5" s="681"/>
      <c r="ICR5" s="681"/>
      <c r="ICS5" s="681"/>
      <c r="ICT5" s="681"/>
      <c r="ICU5" s="681"/>
      <c r="ICV5" s="681"/>
      <c r="ICW5" s="681"/>
      <c r="ICX5" s="681"/>
      <c r="ICY5" s="681"/>
      <c r="ICZ5" s="681"/>
      <c r="IDA5" s="681"/>
      <c r="IDB5" s="681"/>
      <c r="IDC5" s="681"/>
      <c r="IDD5" s="681"/>
      <c r="IDE5" s="681"/>
      <c r="IDF5" s="681"/>
      <c r="IDG5" s="681"/>
      <c r="IDH5" s="681"/>
      <c r="IDI5" s="681"/>
      <c r="IDJ5" s="681"/>
      <c r="IDK5" s="681"/>
      <c r="IDL5" s="681"/>
      <c r="IDM5" s="681"/>
      <c r="IDN5" s="681"/>
      <c r="IDO5" s="681"/>
      <c r="IDP5" s="681"/>
      <c r="IDQ5" s="681"/>
      <c r="IDR5" s="681"/>
      <c r="IDS5" s="681"/>
      <c r="IDT5" s="681"/>
      <c r="IDU5" s="681"/>
      <c r="IDV5" s="681"/>
      <c r="IDW5" s="681"/>
      <c r="IDX5" s="681"/>
      <c r="IDY5" s="681"/>
      <c r="IDZ5" s="681"/>
      <c r="IEA5" s="681"/>
      <c r="IEB5" s="681"/>
      <c r="IEC5" s="681"/>
      <c r="IED5" s="681"/>
      <c r="IEE5" s="681"/>
      <c r="IEF5" s="681"/>
      <c r="IEG5" s="681"/>
      <c r="IEH5" s="681"/>
      <c r="IEI5" s="681"/>
      <c r="IEJ5" s="681"/>
      <c r="IEK5" s="681"/>
      <c r="IEL5" s="681"/>
      <c r="IEM5" s="681"/>
      <c r="IEN5" s="681"/>
      <c r="IEO5" s="681"/>
      <c r="IEP5" s="681"/>
      <c r="IEQ5" s="681"/>
      <c r="IER5" s="681"/>
      <c r="IES5" s="681"/>
      <c r="IET5" s="681"/>
      <c r="IEU5" s="681"/>
      <c r="IEV5" s="681"/>
      <c r="IEW5" s="681"/>
      <c r="IEX5" s="681"/>
      <c r="IEY5" s="681"/>
      <c r="IEZ5" s="681"/>
      <c r="IFA5" s="681"/>
      <c r="IFB5" s="681"/>
      <c r="IFC5" s="681"/>
      <c r="IFD5" s="681"/>
      <c r="IFE5" s="681"/>
      <c r="IFF5" s="681"/>
      <c r="IFG5" s="681"/>
      <c r="IFH5" s="681"/>
      <c r="IFI5" s="681"/>
      <c r="IFJ5" s="681"/>
      <c r="IFK5" s="681"/>
      <c r="IFL5" s="681"/>
      <c r="IFM5" s="681"/>
      <c r="IFN5" s="681"/>
      <c r="IFO5" s="681"/>
      <c r="IFP5" s="681"/>
      <c r="IFQ5" s="681"/>
      <c r="IFR5" s="681"/>
      <c r="IFS5" s="681"/>
      <c r="IFT5" s="681"/>
      <c r="IFU5" s="681"/>
      <c r="IFV5" s="681"/>
      <c r="IFW5" s="681"/>
      <c r="IFX5" s="681"/>
      <c r="IFY5" s="681"/>
      <c r="IFZ5" s="681"/>
      <c r="IGA5" s="681"/>
      <c r="IGB5" s="681"/>
      <c r="IGC5" s="681"/>
      <c r="IGD5" s="681"/>
      <c r="IGE5" s="681"/>
      <c r="IGF5" s="681"/>
      <c r="IGG5" s="681"/>
      <c r="IGH5" s="681"/>
      <c r="IGI5" s="681"/>
      <c r="IGJ5" s="681"/>
      <c r="IGK5" s="681"/>
      <c r="IGL5" s="681"/>
      <c r="IGM5" s="681"/>
      <c r="IGN5" s="681"/>
      <c r="IGO5" s="681"/>
      <c r="IGP5" s="681"/>
      <c r="IGQ5" s="681"/>
      <c r="IGR5" s="681"/>
      <c r="IGS5" s="681"/>
      <c r="IGT5" s="681"/>
      <c r="IGU5" s="681"/>
      <c r="IGV5" s="681"/>
      <c r="IGW5" s="681"/>
      <c r="IGX5" s="681"/>
      <c r="IGY5" s="681"/>
      <c r="IGZ5" s="681"/>
      <c r="IHA5" s="681"/>
      <c r="IHB5" s="681"/>
      <c r="IHC5" s="681"/>
      <c r="IHD5" s="681"/>
      <c r="IHE5" s="681"/>
      <c r="IHF5" s="681"/>
      <c r="IHG5" s="681"/>
      <c r="IHH5" s="681"/>
      <c r="IHI5" s="681"/>
      <c r="IHJ5" s="681"/>
      <c r="IHK5" s="681"/>
      <c r="IHL5" s="681"/>
      <c r="IHM5" s="681"/>
      <c r="IHN5" s="681"/>
      <c r="IHO5" s="681"/>
      <c r="IHP5" s="681"/>
      <c r="IHQ5" s="681"/>
      <c r="IHR5" s="681"/>
      <c r="IHS5" s="681"/>
      <c r="IHT5" s="681"/>
      <c r="IHU5" s="681"/>
      <c r="IHV5" s="681"/>
      <c r="IHW5" s="681"/>
      <c r="IHX5" s="681"/>
      <c r="IHY5" s="681"/>
      <c r="IHZ5" s="681"/>
      <c r="IIA5" s="681"/>
      <c r="IIB5" s="681"/>
      <c r="IIC5" s="681"/>
      <c r="IID5" s="681"/>
      <c r="IIE5" s="681"/>
      <c r="IIF5" s="681"/>
      <c r="IIG5" s="681"/>
      <c r="IIH5" s="681"/>
      <c r="III5" s="681"/>
      <c r="IIJ5" s="681"/>
      <c r="IIK5" s="681"/>
      <c r="IIL5" s="681"/>
      <c r="IIM5" s="681"/>
      <c r="IIN5" s="681"/>
      <c r="IIO5" s="681"/>
      <c r="IIP5" s="681"/>
      <c r="IIQ5" s="681"/>
      <c r="IIR5" s="681"/>
      <c r="IIS5" s="681"/>
      <c r="IIT5" s="681"/>
      <c r="IIU5" s="681"/>
      <c r="IIV5" s="681"/>
      <c r="IIW5" s="681"/>
      <c r="IIX5" s="681"/>
      <c r="IIY5" s="681"/>
      <c r="IIZ5" s="681"/>
      <c r="IJA5" s="681"/>
      <c r="IJB5" s="681"/>
      <c r="IJC5" s="681"/>
      <c r="IJD5" s="681"/>
      <c r="IJE5" s="681"/>
      <c r="IJF5" s="681"/>
      <c r="IJG5" s="681"/>
      <c r="IJH5" s="681"/>
      <c r="IJI5" s="681"/>
      <c r="IJJ5" s="681"/>
      <c r="IJK5" s="681"/>
      <c r="IJL5" s="681"/>
      <c r="IJM5" s="681"/>
      <c r="IJN5" s="681"/>
      <c r="IJO5" s="681"/>
      <c r="IJP5" s="681"/>
      <c r="IJQ5" s="681"/>
      <c r="IJR5" s="681"/>
      <c r="IJS5" s="681"/>
      <c r="IJT5" s="681"/>
      <c r="IJU5" s="681"/>
      <c r="IJV5" s="681"/>
      <c r="IJW5" s="681"/>
      <c r="IJX5" s="681"/>
      <c r="IJY5" s="681"/>
      <c r="IJZ5" s="681"/>
      <c r="IKA5" s="681"/>
      <c r="IKB5" s="681"/>
      <c r="IKC5" s="681"/>
      <c r="IKD5" s="681"/>
      <c r="IKE5" s="681"/>
      <c r="IKF5" s="681"/>
      <c r="IKG5" s="681"/>
      <c r="IKH5" s="681"/>
      <c r="IKI5" s="681"/>
      <c r="IKJ5" s="681"/>
      <c r="IKK5" s="681"/>
      <c r="IKL5" s="681"/>
      <c r="IKM5" s="681"/>
      <c r="IKN5" s="681"/>
      <c r="IKO5" s="681"/>
      <c r="IKP5" s="681"/>
      <c r="IKQ5" s="681"/>
      <c r="IKR5" s="681"/>
      <c r="IKS5" s="681"/>
      <c r="IKT5" s="681"/>
      <c r="IKU5" s="681"/>
      <c r="IKV5" s="681"/>
      <c r="IKW5" s="681"/>
      <c r="IKX5" s="681"/>
      <c r="IKY5" s="681"/>
      <c r="IKZ5" s="681"/>
      <c r="ILA5" s="681"/>
      <c r="ILB5" s="681"/>
      <c r="ILC5" s="681"/>
      <c r="ILD5" s="681"/>
      <c r="ILE5" s="681"/>
      <c r="ILF5" s="681"/>
      <c r="ILG5" s="681"/>
      <c r="ILH5" s="681"/>
      <c r="ILI5" s="681"/>
      <c r="ILJ5" s="681"/>
      <c r="ILK5" s="681"/>
      <c r="ILL5" s="681"/>
      <c r="ILM5" s="681"/>
      <c r="ILN5" s="681"/>
      <c r="ILO5" s="681"/>
      <c r="ILP5" s="681"/>
      <c r="ILQ5" s="681"/>
      <c r="ILR5" s="681"/>
      <c r="ILS5" s="681"/>
      <c r="ILT5" s="681"/>
      <c r="ILU5" s="681"/>
      <c r="ILV5" s="681"/>
      <c r="ILW5" s="681"/>
      <c r="ILX5" s="681"/>
      <c r="ILY5" s="681"/>
      <c r="ILZ5" s="681"/>
      <c r="IMA5" s="681"/>
      <c r="IMB5" s="681"/>
      <c r="IMC5" s="681"/>
      <c r="IMD5" s="681"/>
      <c r="IME5" s="681"/>
      <c r="IMF5" s="681"/>
      <c r="IMG5" s="681"/>
      <c r="IMH5" s="681"/>
      <c r="IMI5" s="681"/>
      <c r="IMJ5" s="681"/>
      <c r="IMK5" s="681"/>
      <c r="IML5" s="681"/>
      <c r="IMM5" s="681"/>
      <c r="IMN5" s="681"/>
      <c r="IMO5" s="681"/>
      <c r="IMP5" s="681"/>
      <c r="IMQ5" s="681"/>
      <c r="IMR5" s="681"/>
      <c r="IMS5" s="681"/>
      <c r="IMT5" s="681"/>
      <c r="IMU5" s="681"/>
      <c r="IMV5" s="681"/>
      <c r="IMW5" s="681"/>
      <c r="IMX5" s="681"/>
      <c r="IMY5" s="681"/>
      <c r="IMZ5" s="681"/>
      <c r="INA5" s="681"/>
      <c r="INB5" s="681"/>
      <c r="INC5" s="681"/>
      <c r="IND5" s="681"/>
      <c r="INE5" s="681"/>
      <c r="INF5" s="681"/>
      <c r="ING5" s="681"/>
      <c r="INH5" s="681"/>
      <c r="INI5" s="681"/>
      <c r="INJ5" s="681"/>
      <c r="INK5" s="681"/>
      <c r="INL5" s="681"/>
      <c r="INM5" s="681"/>
      <c r="INN5" s="681"/>
      <c r="INO5" s="681"/>
      <c r="INP5" s="681"/>
      <c r="INQ5" s="681"/>
      <c r="INR5" s="681"/>
      <c r="INS5" s="681"/>
      <c r="INT5" s="681"/>
      <c r="INU5" s="681"/>
      <c r="INV5" s="681"/>
      <c r="INW5" s="681"/>
      <c r="INX5" s="681"/>
      <c r="INY5" s="681"/>
      <c r="INZ5" s="681"/>
      <c r="IOA5" s="681"/>
      <c r="IOB5" s="681"/>
      <c r="IOC5" s="681"/>
      <c r="IOD5" s="681"/>
      <c r="IOE5" s="681"/>
      <c r="IOF5" s="681"/>
      <c r="IOG5" s="681"/>
      <c r="IOH5" s="681"/>
      <c r="IOI5" s="681"/>
      <c r="IOJ5" s="681"/>
      <c r="IOK5" s="681"/>
      <c r="IOL5" s="681"/>
      <c r="IOM5" s="681"/>
      <c r="ION5" s="681"/>
      <c r="IOO5" s="681"/>
      <c r="IOP5" s="681"/>
      <c r="IOQ5" s="681"/>
      <c r="IOR5" s="681"/>
      <c r="IOS5" s="681"/>
      <c r="IOT5" s="681"/>
      <c r="IOU5" s="681"/>
      <c r="IOV5" s="681"/>
      <c r="IOW5" s="681"/>
      <c r="IOX5" s="681"/>
      <c r="IOY5" s="681"/>
      <c r="IOZ5" s="681"/>
      <c r="IPA5" s="681"/>
      <c r="IPB5" s="681"/>
      <c r="IPC5" s="681"/>
      <c r="IPD5" s="681"/>
      <c r="IPE5" s="681"/>
      <c r="IPF5" s="681"/>
      <c r="IPG5" s="681"/>
      <c r="IPH5" s="681"/>
      <c r="IPI5" s="681"/>
      <c r="IPJ5" s="681"/>
      <c r="IPK5" s="681"/>
      <c r="IPL5" s="681"/>
      <c r="IPM5" s="681"/>
      <c r="IPN5" s="681"/>
      <c r="IPO5" s="681"/>
      <c r="IPP5" s="681"/>
      <c r="IPQ5" s="681"/>
      <c r="IPR5" s="681"/>
      <c r="IPS5" s="681"/>
      <c r="IPT5" s="681"/>
      <c r="IPU5" s="681"/>
      <c r="IPV5" s="681"/>
      <c r="IPW5" s="681"/>
      <c r="IPX5" s="681"/>
      <c r="IPY5" s="681"/>
      <c r="IPZ5" s="681"/>
      <c r="IQA5" s="681"/>
      <c r="IQB5" s="681"/>
      <c r="IQC5" s="681"/>
      <c r="IQD5" s="681"/>
      <c r="IQE5" s="681"/>
      <c r="IQF5" s="681"/>
      <c r="IQG5" s="681"/>
      <c r="IQH5" s="681"/>
      <c r="IQI5" s="681"/>
      <c r="IQJ5" s="681"/>
      <c r="IQK5" s="681"/>
      <c r="IQL5" s="681"/>
      <c r="IQM5" s="681"/>
      <c r="IQN5" s="681"/>
      <c r="IQO5" s="681"/>
      <c r="IQP5" s="681"/>
      <c r="IQQ5" s="681"/>
      <c r="IQR5" s="681"/>
      <c r="IQS5" s="681"/>
      <c r="IQT5" s="681"/>
      <c r="IQU5" s="681"/>
      <c r="IQV5" s="681"/>
      <c r="IQW5" s="681"/>
      <c r="IQX5" s="681"/>
      <c r="IQY5" s="681"/>
      <c r="IQZ5" s="681"/>
      <c r="IRA5" s="681"/>
      <c r="IRB5" s="681"/>
      <c r="IRC5" s="681"/>
      <c r="IRD5" s="681"/>
      <c r="IRE5" s="681"/>
      <c r="IRF5" s="681"/>
      <c r="IRG5" s="681"/>
      <c r="IRH5" s="681"/>
      <c r="IRI5" s="681"/>
      <c r="IRJ5" s="681"/>
      <c r="IRK5" s="681"/>
      <c r="IRL5" s="681"/>
      <c r="IRM5" s="681"/>
      <c r="IRN5" s="681"/>
      <c r="IRO5" s="681"/>
      <c r="IRP5" s="681"/>
      <c r="IRQ5" s="681"/>
      <c r="IRR5" s="681"/>
      <c r="IRS5" s="681"/>
      <c r="IRT5" s="681"/>
      <c r="IRU5" s="681"/>
      <c r="IRV5" s="681"/>
      <c r="IRW5" s="681"/>
      <c r="IRX5" s="681"/>
      <c r="IRY5" s="681"/>
      <c r="IRZ5" s="681"/>
      <c r="ISA5" s="681"/>
      <c r="ISB5" s="681"/>
      <c r="ISC5" s="681"/>
      <c r="ISD5" s="681"/>
      <c r="ISE5" s="681"/>
      <c r="ISF5" s="681"/>
      <c r="ISG5" s="681"/>
      <c r="ISH5" s="681"/>
      <c r="ISI5" s="681"/>
      <c r="ISJ5" s="681"/>
      <c r="ISK5" s="681"/>
      <c r="ISL5" s="681"/>
      <c r="ISM5" s="681"/>
      <c r="ISN5" s="681"/>
      <c r="ISO5" s="681"/>
      <c r="ISP5" s="681"/>
      <c r="ISQ5" s="681"/>
      <c r="ISR5" s="681"/>
      <c r="ISS5" s="681"/>
      <c r="IST5" s="681"/>
      <c r="ISU5" s="681"/>
      <c r="ISV5" s="681"/>
      <c r="ISW5" s="681"/>
      <c r="ISX5" s="681"/>
      <c r="ISY5" s="681"/>
      <c r="ISZ5" s="681"/>
      <c r="ITA5" s="681"/>
      <c r="ITB5" s="681"/>
      <c r="ITC5" s="681"/>
      <c r="ITD5" s="681"/>
      <c r="ITE5" s="681"/>
      <c r="ITF5" s="681"/>
      <c r="ITG5" s="681"/>
      <c r="ITH5" s="681"/>
      <c r="ITI5" s="681"/>
      <c r="ITJ5" s="681"/>
      <c r="ITK5" s="681"/>
      <c r="ITL5" s="681"/>
      <c r="ITM5" s="681"/>
      <c r="ITN5" s="681"/>
      <c r="ITO5" s="681"/>
      <c r="ITP5" s="681"/>
      <c r="ITQ5" s="681"/>
      <c r="ITR5" s="681"/>
      <c r="ITS5" s="681"/>
      <c r="ITT5" s="681"/>
      <c r="ITU5" s="681"/>
      <c r="ITV5" s="681"/>
      <c r="ITW5" s="681"/>
      <c r="ITX5" s="681"/>
      <c r="ITY5" s="681"/>
      <c r="ITZ5" s="681"/>
      <c r="IUA5" s="681"/>
      <c r="IUB5" s="681"/>
      <c r="IUC5" s="681"/>
      <c r="IUD5" s="681"/>
      <c r="IUE5" s="681"/>
      <c r="IUF5" s="681"/>
      <c r="IUG5" s="681"/>
      <c r="IUH5" s="681"/>
      <c r="IUI5" s="681"/>
      <c r="IUJ5" s="681"/>
      <c r="IUK5" s="681"/>
      <c r="IUL5" s="681"/>
      <c r="IUM5" s="681"/>
      <c r="IUN5" s="681"/>
      <c r="IUO5" s="681"/>
      <c r="IUP5" s="681"/>
      <c r="IUQ5" s="681"/>
      <c r="IUR5" s="681"/>
      <c r="IUS5" s="681"/>
      <c r="IUT5" s="681"/>
      <c r="IUU5" s="681"/>
      <c r="IUV5" s="681"/>
      <c r="IUW5" s="681"/>
      <c r="IUX5" s="681"/>
      <c r="IUY5" s="681"/>
      <c r="IUZ5" s="681"/>
      <c r="IVA5" s="681"/>
      <c r="IVB5" s="681"/>
      <c r="IVC5" s="681"/>
      <c r="IVD5" s="681"/>
      <c r="IVE5" s="681"/>
      <c r="IVF5" s="681"/>
      <c r="IVG5" s="681"/>
      <c r="IVH5" s="681"/>
      <c r="IVI5" s="681"/>
      <c r="IVJ5" s="681"/>
      <c r="IVK5" s="681"/>
      <c r="IVL5" s="681"/>
      <c r="IVM5" s="681"/>
      <c r="IVN5" s="681"/>
      <c r="IVO5" s="681"/>
      <c r="IVP5" s="681"/>
      <c r="IVQ5" s="681"/>
      <c r="IVR5" s="681"/>
      <c r="IVS5" s="681"/>
      <c r="IVT5" s="681"/>
      <c r="IVU5" s="681"/>
      <c r="IVV5" s="681"/>
      <c r="IVW5" s="681"/>
      <c r="IVX5" s="681"/>
      <c r="IVY5" s="681"/>
      <c r="IVZ5" s="681"/>
      <c r="IWA5" s="681"/>
      <c r="IWB5" s="681"/>
      <c r="IWC5" s="681"/>
      <c r="IWD5" s="681"/>
      <c r="IWE5" s="681"/>
      <c r="IWF5" s="681"/>
      <c r="IWG5" s="681"/>
      <c r="IWH5" s="681"/>
      <c r="IWI5" s="681"/>
      <c r="IWJ5" s="681"/>
      <c r="IWK5" s="681"/>
      <c r="IWL5" s="681"/>
      <c r="IWM5" s="681"/>
      <c r="IWN5" s="681"/>
      <c r="IWO5" s="681"/>
      <c r="IWP5" s="681"/>
      <c r="IWQ5" s="681"/>
      <c r="IWR5" s="681"/>
      <c r="IWS5" s="681"/>
      <c r="IWT5" s="681"/>
      <c r="IWU5" s="681"/>
      <c r="IWV5" s="681"/>
      <c r="IWW5" s="681"/>
      <c r="IWX5" s="681"/>
      <c r="IWY5" s="681"/>
      <c r="IWZ5" s="681"/>
      <c r="IXA5" s="681"/>
      <c r="IXB5" s="681"/>
      <c r="IXC5" s="681"/>
      <c r="IXD5" s="681"/>
      <c r="IXE5" s="681"/>
      <c r="IXF5" s="681"/>
      <c r="IXG5" s="681"/>
      <c r="IXH5" s="681"/>
      <c r="IXI5" s="681"/>
      <c r="IXJ5" s="681"/>
      <c r="IXK5" s="681"/>
      <c r="IXL5" s="681"/>
      <c r="IXM5" s="681"/>
      <c r="IXN5" s="681"/>
      <c r="IXO5" s="681"/>
      <c r="IXP5" s="681"/>
      <c r="IXQ5" s="681"/>
      <c r="IXR5" s="681"/>
      <c r="IXS5" s="681"/>
      <c r="IXT5" s="681"/>
      <c r="IXU5" s="681"/>
      <c r="IXV5" s="681"/>
      <c r="IXW5" s="681"/>
      <c r="IXX5" s="681"/>
      <c r="IXY5" s="681"/>
      <c r="IXZ5" s="681"/>
      <c r="IYA5" s="681"/>
      <c r="IYB5" s="681"/>
      <c r="IYC5" s="681"/>
      <c r="IYD5" s="681"/>
      <c r="IYE5" s="681"/>
      <c r="IYF5" s="681"/>
      <c r="IYG5" s="681"/>
      <c r="IYH5" s="681"/>
      <c r="IYI5" s="681"/>
      <c r="IYJ5" s="681"/>
      <c r="IYK5" s="681"/>
      <c r="IYL5" s="681"/>
      <c r="IYM5" s="681"/>
      <c r="IYN5" s="681"/>
      <c r="IYO5" s="681"/>
      <c r="IYP5" s="681"/>
      <c r="IYQ5" s="681"/>
      <c r="IYR5" s="681"/>
      <c r="IYS5" s="681"/>
      <c r="IYT5" s="681"/>
      <c r="IYU5" s="681"/>
      <c r="IYV5" s="681"/>
      <c r="IYW5" s="681"/>
      <c r="IYX5" s="681"/>
      <c r="IYY5" s="681"/>
      <c r="IYZ5" s="681"/>
      <c r="IZA5" s="681"/>
      <c r="IZB5" s="681"/>
      <c r="IZC5" s="681"/>
      <c r="IZD5" s="681"/>
      <c r="IZE5" s="681"/>
      <c r="IZF5" s="681"/>
      <c r="IZG5" s="681"/>
      <c r="IZH5" s="681"/>
      <c r="IZI5" s="681"/>
      <c r="IZJ5" s="681"/>
      <c r="IZK5" s="681"/>
      <c r="IZL5" s="681"/>
      <c r="IZM5" s="681"/>
      <c r="IZN5" s="681"/>
      <c r="IZO5" s="681"/>
      <c r="IZP5" s="681"/>
      <c r="IZQ5" s="681"/>
      <c r="IZR5" s="681"/>
      <c r="IZS5" s="681"/>
      <c r="IZT5" s="681"/>
      <c r="IZU5" s="681"/>
      <c r="IZV5" s="681"/>
      <c r="IZW5" s="681"/>
      <c r="IZX5" s="681"/>
      <c r="IZY5" s="681"/>
      <c r="IZZ5" s="681"/>
      <c r="JAA5" s="681"/>
      <c r="JAB5" s="681"/>
      <c r="JAC5" s="681"/>
      <c r="JAD5" s="681"/>
      <c r="JAE5" s="681"/>
      <c r="JAF5" s="681"/>
      <c r="JAG5" s="681"/>
      <c r="JAH5" s="681"/>
      <c r="JAI5" s="681"/>
      <c r="JAJ5" s="681"/>
      <c r="JAK5" s="681"/>
      <c r="JAL5" s="681"/>
      <c r="JAM5" s="681"/>
      <c r="JAN5" s="681"/>
      <c r="JAO5" s="681"/>
      <c r="JAP5" s="681"/>
      <c r="JAQ5" s="681"/>
      <c r="JAR5" s="681"/>
      <c r="JAS5" s="681"/>
      <c r="JAT5" s="681"/>
      <c r="JAU5" s="681"/>
      <c r="JAV5" s="681"/>
      <c r="JAW5" s="681"/>
      <c r="JAX5" s="681"/>
      <c r="JAY5" s="681"/>
      <c r="JAZ5" s="681"/>
      <c r="JBA5" s="681"/>
      <c r="JBB5" s="681"/>
      <c r="JBC5" s="681"/>
      <c r="JBD5" s="681"/>
      <c r="JBE5" s="681"/>
      <c r="JBF5" s="681"/>
      <c r="JBG5" s="681"/>
      <c r="JBH5" s="681"/>
      <c r="JBI5" s="681"/>
      <c r="JBJ5" s="681"/>
      <c r="JBK5" s="681"/>
      <c r="JBL5" s="681"/>
      <c r="JBM5" s="681"/>
      <c r="JBN5" s="681"/>
      <c r="JBO5" s="681"/>
      <c r="JBP5" s="681"/>
      <c r="JBQ5" s="681"/>
      <c r="JBR5" s="681"/>
      <c r="JBS5" s="681"/>
      <c r="JBT5" s="681"/>
      <c r="JBU5" s="681"/>
      <c r="JBV5" s="681"/>
      <c r="JBW5" s="681"/>
      <c r="JBX5" s="681"/>
      <c r="JBY5" s="681"/>
      <c r="JBZ5" s="681"/>
      <c r="JCA5" s="681"/>
      <c r="JCB5" s="681"/>
      <c r="JCC5" s="681"/>
      <c r="JCD5" s="681"/>
      <c r="JCE5" s="681"/>
      <c r="JCF5" s="681"/>
      <c r="JCG5" s="681"/>
      <c r="JCH5" s="681"/>
      <c r="JCI5" s="681"/>
      <c r="JCJ5" s="681"/>
      <c r="JCK5" s="681"/>
      <c r="JCL5" s="681"/>
      <c r="JCM5" s="681"/>
      <c r="JCN5" s="681"/>
      <c r="JCO5" s="681"/>
      <c r="JCP5" s="681"/>
      <c r="JCQ5" s="681"/>
      <c r="JCR5" s="681"/>
      <c r="JCS5" s="681"/>
      <c r="JCT5" s="681"/>
      <c r="JCU5" s="681"/>
      <c r="JCV5" s="681"/>
      <c r="JCW5" s="681"/>
      <c r="JCX5" s="681"/>
      <c r="JCY5" s="681"/>
      <c r="JCZ5" s="681"/>
      <c r="JDA5" s="681"/>
      <c r="JDB5" s="681"/>
      <c r="JDC5" s="681"/>
      <c r="JDD5" s="681"/>
      <c r="JDE5" s="681"/>
      <c r="JDF5" s="681"/>
      <c r="JDG5" s="681"/>
      <c r="JDH5" s="681"/>
      <c r="JDI5" s="681"/>
      <c r="JDJ5" s="681"/>
      <c r="JDK5" s="681"/>
      <c r="JDL5" s="681"/>
      <c r="JDM5" s="681"/>
      <c r="JDN5" s="681"/>
      <c r="JDO5" s="681"/>
      <c r="JDP5" s="681"/>
      <c r="JDQ5" s="681"/>
      <c r="JDR5" s="681"/>
      <c r="JDS5" s="681"/>
      <c r="JDT5" s="681"/>
      <c r="JDU5" s="681"/>
      <c r="JDV5" s="681"/>
      <c r="JDW5" s="681"/>
      <c r="JDX5" s="681"/>
      <c r="JDY5" s="681"/>
      <c r="JDZ5" s="681"/>
      <c r="JEA5" s="681"/>
      <c r="JEB5" s="681"/>
      <c r="JEC5" s="681"/>
      <c r="JED5" s="681"/>
      <c r="JEE5" s="681"/>
      <c r="JEF5" s="681"/>
      <c r="JEG5" s="681"/>
      <c r="JEH5" s="681"/>
      <c r="JEI5" s="681"/>
      <c r="JEJ5" s="681"/>
      <c r="JEK5" s="681"/>
      <c r="JEL5" s="681"/>
      <c r="JEM5" s="681"/>
      <c r="JEN5" s="681"/>
      <c r="JEO5" s="681"/>
      <c r="JEP5" s="681"/>
      <c r="JEQ5" s="681"/>
      <c r="JER5" s="681"/>
      <c r="JES5" s="681"/>
      <c r="JET5" s="681"/>
      <c r="JEU5" s="681"/>
      <c r="JEV5" s="681"/>
      <c r="JEW5" s="681"/>
      <c r="JEX5" s="681"/>
      <c r="JEY5" s="681"/>
      <c r="JEZ5" s="681"/>
      <c r="JFA5" s="681"/>
      <c r="JFB5" s="681"/>
      <c r="JFC5" s="681"/>
      <c r="JFD5" s="681"/>
      <c r="JFE5" s="681"/>
      <c r="JFF5" s="681"/>
      <c r="JFG5" s="681"/>
      <c r="JFH5" s="681"/>
      <c r="JFI5" s="681"/>
      <c r="JFJ5" s="681"/>
      <c r="JFK5" s="681"/>
      <c r="JFL5" s="681"/>
      <c r="JFM5" s="681"/>
      <c r="JFN5" s="681"/>
      <c r="JFO5" s="681"/>
      <c r="JFP5" s="681"/>
      <c r="JFQ5" s="681"/>
      <c r="JFR5" s="681"/>
      <c r="JFS5" s="681"/>
      <c r="JFT5" s="681"/>
      <c r="JFU5" s="681"/>
      <c r="JFV5" s="681"/>
      <c r="JFW5" s="681"/>
      <c r="JFX5" s="681"/>
      <c r="JFY5" s="681"/>
      <c r="JFZ5" s="681"/>
      <c r="JGA5" s="681"/>
      <c r="JGB5" s="681"/>
      <c r="JGC5" s="681"/>
      <c r="JGD5" s="681"/>
      <c r="JGE5" s="681"/>
      <c r="JGF5" s="681"/>
      <c r="JGG5" s="681"/>
      <c r="JGH5" s="681"/>
      <c r="JGI5" s="681"/>
      <c r="JGJ5" s="681"/>
      <c r="JGK5" s="681"/>
      <c r="JGL5" s="681"/>
      <c r="JGM5" s="681"/>
      <c r="JGN5" s="681"/>
      <c r="JGO5" s="681"/>
      <c r="JGP5" s="681"/>
      <c r="JGQ5" s="681"/>
      <c r="JGR5" s="681"/>
      <c r="JGS5" s="681"/>
      <c r="JGT5" s="681"/>
      <c r="JGU5" s="681"/>
      <c r="JGV5" s="681"/>
      <c r="JGW5" s="681"/>
      <c r="JGX5" s="681"/>
      <c r="JGY5" s="681"/>
      <c r="JGZ5" s="681"/>
      <c r="JHA5" s="681"/>
      <c r="JHB5" s="681"/>
      <c r="JHC5" s="681"/>
      <c r="JHD5" s="681"/>
      <c r="JHE5" s="681"/>
      <c r="JHF5" s="681"/>
      <c r="JHG5" s="681"/>
      <c r="JHH5" s="681"/>
      <c r="JHI5" s="681"/>
      <c r="JHJ5" s="681"/>
      <c r="JHK5" s="681"/>
      <c r="JHL5" s="681"/>
      <c r="JHM5" s="681"/>
      <c r="JHN5" s="681"/>
      <c r="JHO5" s="681"/>
      <c r="JHP5" s="681"/>
      <c r="JHQ5" s="681"/>
      <c r="JHR5" s="681"/>
      <c r="JHS5" s="681"/>
      <c r="JHT5" s="681"/>
      <c r="JHU5" s="681"/>
      <c r="JHV5" s="681"/>
      <c r="JHW5" s="681"/>
      <c r="JHX5" s="681"/>
      <c r="JHY5" s="681"/>
      <c r="JHZ5" s="681"/>
      <c r="JIA5" s="681"/>
      <c r="JIB5" s="681"/>
      <c r="JIC5" s="681"/>
      <c r="JID5" s="681"/>
      <c r="JIE5" s="681"/>
      <c r="JIF5" s="681"/>
      <c r="JIG5" s="681"/>
      <c r="JIH5" s="681"/>
      <c r="JII5" s="681"/>
      <c r="JIJ5" s="681"/>
      <c r="JIK5" s="681"/>
      <c r="JIL5" s="681"/>
      <c r="JIM5" s="681"/>
      <c r="JIN5" s="681"/>
      <c r="JIO5" s="681"/>
      <c r="JIP5" s="681"/>
      <c r="JIQ5" s="681"/>
      <c r="JIR5" s="681"/>
      <c r="JIS5" s="681"/>
      <c r="JIT5" s="681"/>
      <c r="JIU5" s="681"/>
      <c r="JIV5" s="681"/>
      <c r="JIW5" s="681"/>
      <c r="JIX5" s="681"/>
      <c r="JIY5" s="681"/>
      <c r="JIZ5" s="681"/>
      <c r="JJA5" s="681"/>
      <c r="JJB5" s="681"/>
      <c r="JJC5" s="681"/>
      <c r="JJD5" s="681"/>
      <c r="JJE5" s="681"/>
      <c r="JJF5" s="681"/>
      <c r="JJG5" s="681"/>
      <c r="JJH5" s="681"/>
      <c r="JJI5" s="681"/>
      <c r="JJJ5" s="681"/>
      <c r="JJK5" s="681"/>
      <c r="JJL5" s="681"/>
      <c r="JJM5" s="681"/>
      <c r="JJN5" s="681"/>
      <c r="JJO5" s="681"/>
      <c r="JJP5" s="681"/>
      <c r="JJQ5" s="681"/>
      <c r="JJR5" s="681"/>
      <c r="JJS5" s="681"/>
      <c r="JJT5" s="681"/>
      <c r="JJU5" s="681"/>
      <c r="JJV5" s="681"/>
      <c r="JJW5" s="681"/>
      <c r="JJX5" s="681"/>
      <c r="JJY5" s="681"/>
      <c r="JJZ5" s="681"/>
      <c r="JKA5" s="681"/>
      <c r="JKB5" s="681"/>
      <c r="JKC5" s="681"/>
      <c r="JKD5" s="681"/>
      <c r="JKE5" s="681"/>
      <c r="JKF5" s="681"/>
      <c r="JKG5" s="681"/>
      <c r="JKH5" s="681"/>
      <c r="JKI5" s="681"/>
      <c r="JKJ5" s="681"/>
      <c r="JKK5" s="681"/>
      <c r="JKL5" s="681"/>
      <c r="JKM5" s="681"/>
      <c r="JKN5" s="681"/>
      <c r="JKO5" s="681"/>
      <c r="JKP5" s="681"/>
      <c r="JKQ5" s="681"/>
      <c r="JKR5" s="681"/>
      <c r="JKS5" s="681"/>
      <c r="JKT5" s="681"/>
      <c r="JKU5" s="681"/>
      <c r="JKV5" s="681"/>
      <c r="JKW5" s="681"/>
      <c r="JKX5" s="681"/>
      <c r="JKY5" s="681"/>
      <c r="JKZ5" s="681"/>
      <c r="JLA5" s="681"/>
      <c r="JLB5" s="681"/>
      <c r="JLC5" s="681"/>
      <c r="JLD5" s="681"/>
      <c r="JLE5" s="681"/>
      <c r="JLF5" s="681"/>
      <c r="JLG5" s="681"/>
      <c r="JLH5" s="681"/>
      <c r="JLI5" s="681"/>
      <c r="JLJ5" s="681"/>
      <c r="JLK5" s="681"/>
      <c r="JLL5" s="681"/>
      <c r="JLM5" s="681"/>
      <c r="JLN5" s="681"/>
      <c r="JLO5" s="681"/>
      <c r="JLP5" s="681"/>
      <c r="JLQ5" s="681"/>
      <c r="JLR5" s="681"/>
      <c r="JLS5" s="681"/>
      <c r="JLT5" s="681"/>
      <c r="JLU5" s="681"/>
      <c r="JLV5" s="681"/>
      <c r="JLW5" s="681"/>
      <c r="JLX5" s="681"/>
      <c r="JLY5" s="681"/>
      <c r="JLZ5" s="681"/>
      <c r="JMA5" s="681"/>
      <c r="JMB5" s="681"/>
      <c r="JMC5" s="681"/>
      <c r="JMD5" s="681"/>
      <c r="JME5" s="681"/>
      <c r="JMF5" s="681"/>
      <c r="JMG5" s="681"/>
      <c r="JMH5" s="681"/>
      <c r="JMI5" s="681"/>
      <c r="JMJ5" s="681"/>
      <c r="JMK5" s="681"/>
      <c r="JML5" s="681"/>
      <c r="JMM5" s="681"/>
      <c r="JMN5" s="681"/>
      <c r="JMO5" s="681"/>
      <c r="JMP5" s="681"/>
      <c r="JMQ5" s="681"/>
      <c r="JMR5" s="681"/>
      <c r="JMS5" s="681"/>
      <c r="JMT5" s="681"/>
      <c r="JMU5" s="681"/>
      <c r="JMV5" s="681"/>
      <c r="JMW5" s="681"/>
      <c r="JMX5" s="681"/>
      <c r="JMY5" s="681"/>
      <c r="JMZ5" s="681"/>
      <c r="JNA5" s="681"/>
      <c r="JNB5" s="681"/>
      <c r="JNC5" s="681"/>
      <c r="JND5" s="681"/>
      <c r="JNE5" s="681"/>
      <c r="JNF5" s="681"/>
      <c r="JNG5" s="681"/>
      <c r="JNH5" s="681"/>
      <c r="JNI5" s="681"/>
      <c r="JNJ5" s="681"/>
      <c r="JNK5" s="681"/>
      <c r="JNL5" s="681"/>
      <c r="JNM5" s="681"/>
      <c r="JNN5" s="681"/>
      <c r="JNO5" s="681"/>
      <c r="JNP5" s="681"/>
      <c r="JNQ5" s="681"/>
      <c r="JNR5" s="681"/>
      <c r="JNS5" s="681"/>
      <c r="JNT5" s="681"/>
      <c r="JNU5" s="681"/>
      <c r="JNV5" s="681"/>
      <c r="JNW5" s="681"/>
      <c r="JNX5" s="681"/>
      <c r="JNY5" s="681"/>
      <c r="JNZ5" s="681"/>
      <c r="JOA5" s="681"/>
      <c r="JOB5" s="681"/>
      <c r="JOC5" s="681"/>
      <c r="JOD5" s="681"/>
      <c r="JOE5" s="681"/>
      <c r="JOF5" s="681"/>
      <c r="JOG5" s="681"/>
      <c r="JOH5" s="681"/>
      <c r="JOI5" s="681"/>
      <c r="JOJ5" s="681"/>
      <c r="JOK5" s="681"/>
      <c r="JOL5" s="681"/>
      <c r="JOM5" s="681"/>
      <c r="JON5" s="681"/>
      <c r="JOO5" s="681"/>
      <c r="JOP5" s="681"/>
      <c r="JOQ5" s="681"/>
      <c r="JOR5" s="681"/>
      <c r="JOS5" s="681"/>
      <c r="JOT5" s="681"/>
      <c r="JOU5" s="681"/>
      <c r="JOV5" s="681"/>
      <c r="JOW5" s="681"/>
      <c r="JOX5" s="681"/>
      <c r="JOY5" s="681"/>
      <c r="JOZ5" s="681"/>
      <c r="JPA5" s="681"/>
      <c r="JPB5" s="681"/>
      <c r="JPC5" s="681"/>
      <c r="JPD5" s="681"/>
      <c r="JPE5" s="681"/>
      <c r="JPF5" s="681"/>
      <c r="JPG5" s="681"/>
      <c r="JPH5" s="681"/>
      <c r="JPI5" s="681"/>
      <c r="JPJ5" s="681"/>
      <c r="JPK5" s="681"/>
      <c r="JPL5" s="681"/>
      <c r="JPM5" s="681"/>
      <c r="JPN5" s="681"/>
      <c r="JPO5" s="681"/>
      <c r="JPP5" s="681"/>
      <c r="JPQ5" s="681"/>
      <c r="JPR5" s="681"/>
      <c r="JPS5" s="681"/>
      <c r="JPT5" s="681"/>
      <c r="JPU5" s="681"/>
      <c r="JPV5" s="681"/>
      <c r="JPW5" s="681"/>
      <c r="JPX5" s="681"/>
      <c r="JPY5" s="681"/>
      <c r="JPZ5" s="681"/>
      <c r="JQA5" s="681"/>
      <c r="JQB5" s="681"/>
      <c r="JQC5" s="681"/>
      <c r="JQD5" s="681"/>
      <c r="JQE5" s="681"/>
      <c r="JQF5" s="681"/>
      <c r="JQG5" s="681"/>
      <c r="JQH5" s="681"/>
      <c r="JQI5" s="681"/>
      <c r="JQJ5" s="681"/>
      <c r="JQK5" s="681"/>
      <c r="JQL5" s="681"/>
      <c r="JQM5" s="681"/>
      <c r="JQN5" s="681"/>
      <c r="JQO5" s="681"/>
      <c r="JQP5" s="681"/>
      <c r="JQQ5" s="681"/>
      <c r="JQR5" s="681"/>
      <c r="JQS5" s="681"/>
      <c r="JQT5" s="681"/>
      <c r="JQU5" s="681"/>
      <c r="JQV5" s="681"/>
      <c r="JQW5" s="681"/>
      <c r="JQX5" s="681"/>
      <c r="JQY5" s="681"/>
      <c r="JQZ5" s="681"/>
      <c r="JRA5" s="681"/>
      <c r="JRB5" s="681"/>
      <c r="JRC5" s="681"/>
      <c r="JRD5" s="681"/>
      <c r="JRE5" s="681"/>
      <c r="JRF5" s="681"/>
      <c r="JRG5" s="681"/>
      <c r="JRH5" s="681"/>
      <c r="JRI5" s="681"/>
      <c r="JRJ5" s="681"/>
      <c r="JRK5" s="681"/>
      <c r="JRL5" s="681"/>
      <c r="JRM5" s="681"/>
      <c r="JRN5" s="681"/>
      <c r="JRO5" s="681"/>
      <c r="JRP5" s="681"/>
      <c r="JRQ5" s="681"/>
      <c r="JRR5" s="681"/>
      <c r="JRS5" s="681"/>
      <c r="JRT5" s="681"/>
      <c r="JRU5" s="681"/>
      <c r="JRV5" s="681"/>
      <c r="JRW5" s="681"/>
      <c r="JRX5" s="681"/>
      <c r="JRY5" s="681"/>
      <c r="JRZ5" s="681"/>
      <c r="JSA5" s="681"/>
      <c r="JSB5" s="681"/>
      <c r="JSC5" s="681"/>
      <c r="JSD5" s="681"/>
      <c r="JSE5" s="681"/>
      <c r="JSF5" s="681"/>
      <c r="JSG5" s="681"/>
      <c r="JSH5" s="681"/>
      <c r="JSI5" s="681"/>
      <c r="JSJ5" s="681"/>
      <c r="JSK5" s="681"/>
      <c r="JSL5" s="681"/>
      <c r="JSM5" s="681"/>
      <c r="JSN5" s="681"/>
      <c r="JSO5" s="681"/>
      <c r="JSP5" s="681"/>
      <c r="JSQ5" s="681"/>
      <c r="JSR5" s="681"/>
      <c r="JSS5" s="681"/>
      <c r="JST5" s="681"/>
      <c r="JSU5" s="681"/>
      <c r="JSV5" s="681"/>
      <c r="JSW5" s="681"/>
      <c r="JSX5" s="681"/>
      <c r="JSY5" s="681"/>
      <c r="JSZ5" s="681"/>
      <c r="JTA5" s="681"/>
      <c r="JTB5" s="681"/>
      <c r="JTC5" s="681"/>
      <c r="JTD5" s="681"/>
      <c r="JTE5" s="681"/>
      <c r="JTF5" s="681"/>
      <c r="JTG5" s="681"/>
      <c r="JTH5" s="681"/>
      <c r="JTI5" s="681"/>
      <c r="JTJ5" s="681"/>
      <c r="JTK5" s="681"/>
      <c r="JTL5" s="681"/>
      <c r="JTM5" s="681"/>
      <c r="JTN5" s="681"/>
      <c r="JTO5" s="681"/>
      <c r="JTP5" s="681"/>
      <c r="JTQ5" s="681"/>
      <c r="JTR5" s="681"/>
      <c r="JTS5" s="681"/>
      <c r="JTT5" s="681"/>
      <c r="JTU5" s="681"/>
      <c r="JTV5" s="681"/>
      <c r="JTW5" s="681"/>
      <c r="JTX5" s="681"/>
      <c r="JTY5" s="681"/>
      <c r="JTZ5" s="681"/>
      <c r="JUA5" s="681"/>
      <c r="JUB5" s="681"/>
      <c r="JUC5" s="681"/>
      <c r="JUD5" s="681"/>
      <c r="JUE5" s="681"/>
      <c r="JUF5" s="681"/>
      <c r="JUG5" s="681"/>
      <c r="JUH5" s="681"/>
      <c r="JUI5" s="681"/>
      <c r="JUJ5" s="681"/>
      <c r="JUK5" s="681"/>
      <c r="JUL5" s="681"/>
      <c r="JUM5" s="681"/>
      <c r="JUN5" s="681"/>
      <c r="JUO5" s="681"/>
      <c r="JUP5" s="681"/>
      <c r="JUQ5" s="681"/>
      <c r="JUR5" s="681"/>
      <c r="JUS5" s="681"/>
      <c r="JUT5" s="681"/>
      <c r="JUU5" s="681"/>
      <c r="JUV5" s="681"/>
      <c r="JUW5" s="681"/>
      <c r="JUX5" s="681"/>
      <c r="JUY5" s="681"/>
      <c r="JUZ5" s="681"/>
      <c r="JVA5" s="681"/>
      <c r="JVB5" s="681"/>
      <c r="JVC5" s="681"/>
      <c r="JVD5" s="681"/>
      <c r="JVE5" s="681"/>
      <c r="JVF5" s="681"/>
      <c r="JVG5" s="681"/>
      <c r="JVH5" s="681"/>
      <c r="JVI5" s="681"/>
      <c r="JVJ5" s="681"/>
      <c r="JVK5" s="681"/>
      <c r="JVL5" s="681"/>
      <c r="JVM5" s="681"/>
      <c r="JVN5" s="681"/>
      <c r="JVO5" s="681"/>
      <c r="JVP5" s="681"/>
      <c r="JVQ5" s="681"/>
      <c r="JVR5" s="681"/>
      <c r="JVS5" s="681"/>
      <c r="JVT5" s="681"/>
      <c r="JVU5" s="681"/>
      <c r="JVV5" s="681"/>
      <c r="JVW5" s="681"/>
      <c r="JVX5" s="681"/>
      <c r="JVY5" s="681"/>
      <c r="JVZ5" s="681"/>
      <c r="JWA5" s="681"/>
      <c r="JWB5" s="681"/>
      <c r="JWC5" s="681"/>
      <c r="JWD5" s="681"/>
      <c r="JWE5" s="681"/>
      <c r="JWF5" s="681"/>
      <c r="JWG5" s="681"/>
      <c r="JWH5" s="681"/>
      <c r="JWI5" s="681"/>
      <c r="JWJ5" s="681"/>
      <c r="JWK5" s="681"/>
      <c r="JWL5" s="681"/>
      <c r="JWM5" s="681"/>
      <c r="JWN5" s="681"/>
      <c r="JWO5" s="681"/>
      <c r="JWP5" s="681"/>
      <c r="JWQ5" s="681"/>
      <c r="JWR5" s="681"/>
      <c r="JWS5" s="681"/>
      <c r="JWT5" s="681"/>
      <c r="JWU5" s="681"/>
      <c r="JWV5" s="681"/>
      <c r="JWW5" s="681"/>
      <c r="JWX5" s="681"/>
      <c r="JWY5" s="681"/>
      <c r="JWZ5" s="681"/>
      <c r="JXA5" s="681"/>
      <c r="JXB5" s="681"/>
      <c r="JXC5" s="681"/>
      <c r="JXD5" s="681"/>
      <c r="JXE5" s="681"/>
      <c r="JXF5" s="681"/>
      <c r="JXG5" s="681"/>
      <c r="JXH5" s="681"/>
      <c r="JXI5" s="681"/>
      <c r="JXJ5" s="681"/>
      <c r="JXK5" s="681"/>
      <c r="JXL5" s="681"/>
      <c r="JXM5" s="681"/>
      <c r="JXN5" s="681"/>
      <c r="JXO5" s="681"/>
      <c r="JXP5" s="681"/>
      <c r="JXQ5" s="681"/>
      <c r="JXR5" s="681"/>
      <c r="JXS5" s="681"/>
      <c r="JXT5" s="681"/>
      <c r="JXU5" s="681"/>
      <c r="JXV5" s="681"/>
      <c r="JXW5" s="681"/>
      <c r="JXX5" s="681"/>
      <c r="JXY5" s="681"/>
      <c r="JXZ5" s="681"/>
      <c r="JYA5" s="681"/>
      <c r="JYB5" s="681"/>
      <c r="JYC5" s="681"/>
      <c r="JYD5" s="681"/>
      <c r="JYE5" s="681"/>
      <c r="JYF5" s="681"/>
      <c r="JYG5" s="681"/>
      <c r="JYH5" s="681"/>
      <c r="JYI5" s="681"/>
      <c r="JYJ5" s="681"/>
      <c r="JYK5" s="681"/>
      <c r="JYL5" s="681"/>
      <c r="JYM5" s="681"/>
      <c r="JYN5" s="681"/>
      <c r="JYO5" s="681"/>
      <c r="JYP5" s="681"/>
      <c r="JYQ5" s="681"/>
      <c r="JYR5" s="681"/>
      <c r="JYS5" s="681"/>
      <c r="JYT5" s="681"/>
      <c r="JYU5" s="681"/>
      <c r="JYV5" s="681"/>
      <c r="JYW5" s="681"/>
      <c r="JYX5" s="681"/>
      <c r="JYY5" s="681"/>
      <c r="JYZ5" s="681"/>
      <c r="JZA5" s="681"/>
      <c r="JZB5" s="681"/>
      <c r="JZC5" s="681"/>
      <c r="JZD5" s="681"/>
      <c r="JZE5" s="681"/>
      <c r="JZF5" s="681"/>
      <c r="JZG5" s="681"/>
      <c r="JZH5" s="681"/>
      <c r="JZI5" s="681"/>
      <c r="JZJ5" s="681"/>
      <c r="JZK5" s="681"/>
      <c r="JZL5" s="681"/>
      <c r="JZM5" s="681"/>
      <c r="JZN5" s="681"/>
      <c r="JZO5" s="681"/>
      <c r="JZP5" s="681"/>
      <c r="JZQ5" s="681"/>
      <c r="JZR5" s="681"/>
      <c r="JZS5" s="681"/>
      <c r="JZT5" s="681"/>
      <c r="JZU5" s="681"/>
      <c r="JZV5" s="681"/>
      <c r="JZW5" s="681"/>
      <c r="JZX5" s="681"/>
      <c r="JZY5" s="681"/>
      <c r="JZZ5" s="681"/>
      <c r="KAA5" s="681"/>
      <c r="KAB5" s="681"/>
      <c r="KAC5" s="681"/>
      <c r="KAD5" s="681"/>
      <c r="KAE5" s="681"/>
      <c r="KAF5" s="681"/>
      <c r="KAG5" s="681"/>
      <c r="KAH5" s="681"/>
      <c r="KAI5" s="681"/>
      <c r="KAJ5" s="681"/>
      <c r="KAK5" s="681"/>
      <c r="KAL5" s="681"/>
      <c r="KAM5" s="681"/>
      <c r="KAN5" s="681"/>
      <c r="KAO5" s="681"/>
      <c r="KAP5" s="681"/>
      <c r="KAQ5" s="681"/>
      <c r="KAR5" s="681"/>
      <c r="KAS5" s="681"/>
      <c r="KAT5" s="681"/>
      <c r="KAU5" s="681"/>
      <c r="KAV5" s="681"/>
      <c r="KAW5" s="681"/>
      <c r="KAX5" s="681"/>
      <c r="KAY5" s="681"/>
      <c r="KAZ5" s="681"/>
      <c r="KBA5" s="681"/>
      <c r="KBB5" s="681"/>
      <c r="KBC5" s="681"/>
      <c r="KBD5" s="681"/>
      <c r="KBE5" s="681"/>
      <c r="KBF5" s="681"/>
      <c r="KBG5" s="681"/>
      <c r="KBH5" s="681"/>
      <c r="KBI5" s="681"/>
      <c r="KBJ5" s="681"/>
      <c r="KBK5" s="681"/>
      <c r="KBL5" s="681"/>
      <c r="KBM5" s="681"/>
      <c r="KBN5" s="681"/>
      <c r="KBO5" s="681"/>
      <c r="KBP5" s="681"/>
      <c r="KBQ5" s="681"/>
      <c r="KBR5" s="681"/>
      <c r="KBS5" s="681"/>
      <c r="KBT5" s="681"/>
      <c r="KBU5" s="681"/>
      <c r="KBV5" s="681"/>
      <c r="KBW5" s="681"/>
      <c r="KBX5" s="681"/>
      <c r="KBY5" s="681"/>
      <c r="KBZ5" s="681"/>
      <c r="KCA5" s="681"/>
      <c r="KCB5" s="681"/>
      <c r="KCC5" s="681"/>
      <c r="KCD5" s="681"/>
      <c r="KCE5" s="681"/>
      <c r="KCF5" s="681"/>
      <c r="KCG5" s="681"/>
      <c r="KCH5" s="681"/>
      <c r="KCI5" s="681"/>
      <c r="KCJ5" s="681"/>
      <c r="KCK5" s="681"/>
      <c r="KCL5" s="681"/>
      <c r="KCM5" s="681"/>
      <c r="KCN5" s="681"/>
      <c r="KCO5" s="681"/>
      <c r="KCP5" s="681"/>
      <c r="KCQ5" s="681"/>
      <c r="KCR5" s="681"/>
      <c r="KCS5" s="681"/>
      <c r="KCT5" s="681"/>
      <c r="KCU5" s="681"/>
      <c r="KCV5" s="681"/>
      <c r="KCW5" s="681"/>
      <c r="KCX5" s="681"/>
      <c r="KCY5" s="681"/>
      <c r="KCZ5" s="681"/>
      <c r="KDA5" s="681"/>
      <c r="KDB5" s="681"/>
      <c r="KDC5" s="681"/>
      <c r="KDD5" s="681"/>
      <c r="KDE5" s="681"/>
      <c r="KDF5" s="681"/>
      <c r="KDG5" s="681"/>
      <c r="KDH5" s="681"/>
      <c r="KDI5" s="681"/>
      <c r="KDJ5" s="681"/>
      <c r="KDK5" s="681"/>
      <c r="KDL5" s="681"/>
      <c r="KDM5" s="681"/>
      <c r="KDN5" s="681"/>
      <c r="KDO5" s="681"/>
      <c r="KDP5" s="681"/>
      <c r="KDQ5" s="681"/>
      <c r="KDR5" s="681"/>
      <c r="KDS5" s="681"/>
      <c r="KDT5" s="681"/>
      <c r="KDU5" s="681"/>
      <c r="KDV5" s="681"/>
      <c r="KDW5" s="681"/>
      <c r="KDX5" s="681"/>
      <c r="KDY5" s="681"/>
      <c r="KDZ5" s="681"/>
      <c r="KEA5" s="681"/>
      <c r="KEB5" s="681"/>
      <c r="KEC5" s="681"/>
      <c r="KED5" s="681"/>
      <c r="KEE5" s="681"/>
      <c r="KEF5" s="681"/>
      <c r="KEG5" s="681"/>
      <c r="KEH5" s="681"/>
      <c r="KEI5" s="681"/>
      <c r="KEJ5" s="681"/>
      <c r="KEK5" s="681"/>
      <c r="KEL5" s="681"/>
      <c r="KEM5" s="681"/>
      <c r="KEN5" s="681"/>
      <c r="KEO5" s="681"/>
      <c r="KEP5" s="681"/>
      <c r="KEQ5" s="681"/>
      <c r="KER5" s="681"/>
      <c r="KES5" s="681"/>
      <c r="KET5" s="681"/>
      <c r="KEU5" s="681"/>
      <c r="KEV5" s="681"/>
      <c r="KEW5" s="681"/>
      <c r="KEX5" s="681"/>
      <c r="KEY5" s="681"/>
      <c r="KEZ5" s="681"/>
      <c r="KFA5" s="681"/>
      <c r="KFB5" s="681"/>
      <c r="KFC5" s="681"/>
      <c r="KFD5" s="681"/>
      <c r="KFE5" s="681"/>
      <c r="KFF5" s="681"/>
      <c r="KFG5" s="681"/>
      <c r="KFH5" s="681"/>
      <c r="KFI5" s="681"/>
      <c r="KFJ5" s="681"/>
      <c r="KFK5" s="681"/>
      <c r="KFL5" s="681"/>
      <c r="KFM5" s="681"/>
      <c r="KFN5" s="681"/>
      <c r="KFO5" s="681"/>
      <c r="KFP5" s="681"/>
      <c r="KFQ5" s="681"/>
      <c r="KFR5" s="681"/>
      <c r="KFS5" s="681"/>
      <c r="KFT5" s="681"/>
      <c r="KFU5" s="681"/>
      <c r="KFV5" s="681"/>
      <c r="KFW5" s="681"/>
      <c r="KFX5" s="681"/>
      <c r="KFY5" s="681"/>
      <c r="KFZ5" s="681"/>
      <c r="KGA5" s="681"/>
      <c r="KGB5" s="681"/>
      <c r="KGC5" s="681"/>
      <c r="KGD5" s="681"/>
      <c r="KGE5" s="681"/>
      <c r="KGF5" s="681"/>
      <c r="KGG5" s="681"/>
      <c r="KGH5" s="681"/>
      <c r="KGI5" s="681"/>
      <c r="KGJ5" s="681"/>
      <c r="KGK5" s="681"/>
      <c r="KGL5" s="681"/>
      <c r="KGM5" s="681"/>
      <c r="KGN5" s="681"/>
      <c r="KGO5" s="681"/>
      <c r="KGP5" s="681"/>
      <c r="KGQ5" s="681"/>
      <c r="KGR5" s="681"/>
      <c r="KGS5" s="681"/>
      <c r="KGT5" s="681"/>
      <c r="KGU5" s="681"/>
      <c r="KGV5" s="681"/>
      <c r="KGW5" s="681"/>
      <c r="KGX5" s="681"/>
      <c r="KGY5" s="681"/>
      <c r="KGZ5" s="681"/>
      <c r="KHA5" s="681"/>
      <c r="KHB5" s="681"/>
      <c r="KHC5" s="681"/>
      <c r="KHD5" s="681"/>
      <c r="KHE5" s="681"/>
      <c r="KHF5" s="681"/>
      <c r="KHG5" s="681"/>
      <c r="KHH5" s="681"/>
      <c r="KHI5" s="681"/>
      <c r="KHJ5" s="681"/>
      <c r="KHK5" s="681"/>
      <c r="KHL5" s="681"/>
      <c r="KHM5" s="681"/>
      <c r="KHN5" s="681"/>
      <c r="KHO5" s="681"/>
      <c r="KHP5" s="681"/>
      <c r="KHQ5" s="681"/>
      <c r="KHR5" s="681"/>
      <c r="KHS5" s="681"/>
      <c r="KHT5" s="681"/>
      <c r="KHU5" s="681"/>
      <c r="KHV5" s="681"/>
      <c r="KHW5" s="681"/>
      <c r="KHX5" s="681"/>
      <c r="KHY5" s="681"/>
      <c r="KHZ5" s="681"/>
      <c r="KIA5" s="681"/>
      <c r="KIB5" s="681"/>
      <c r="KIC5" s="681"/>
      <c r="KID5" s="681"/>
      <c r="KIE5" s="681"/>
      <c r="KIF5" s="681"/>
      <c r="KIG5" s="681"/>
      <c r="KIH5" s="681"/>
      <c r="KII5" s="681"/>
      <c r="KIJ5" s="681"/>
      <c r="KIK5" s="681"/>
      <c r="KIL5" s="681"/>
      <c r="KIM5" s="681"/>
      <c r="KIN5" s="681"/>
      <c r="KIO5" s="681"/>
      <c r="KIP5" s="681"/>
      <c r="KIQ5" s="681"/>
      <c r="KIR5" s="681"/>
      <c r="KIS5" s="681"/>
      <c r="KIT5" s="681"/>
      <c r="KIU5" s="681"/>
      <c r="KIV5" s="681"/>
      <c r="KIW5" s="681"/>
      <c r="KIX5" s="681"/>
      <c r="KIY5" s="681"/>
      <c r="KIZ5" s="681"/>
      <c r="KJA5" s="681"/>
      <c r="KJB5" s="681"/>
      <c r="KJC5" s="681"/>
      <c r="KJD5" s="681"/>
      <c r="KJE5" s="681"/>
      <c r="KJF5" s="681"/>
      <c r="KJG5" s="681"/>
      <c r="KJH5" s="681"/>
      <c r="KJI5" s="681"/>
      <c r="KJJ5" s="681"/>
      <c r="KJK5" s="681"/>
      <c r="KJL5" s="681"/>
      <c r="KJM5" s="681"/>
      <c r="KJN5" s="681"/>
      <c r="KJO5" s="681"/>
      <c r="KJP5" s="681"/>
      <c r="KJQ5" s="681"/>
      <c r="KJR5" s="681"/>
      <c r="KJS5" s="681"/>
      <c r="KJT5" s="681"/>
      <c r="KJU5" s="681"/>
      <c r="KJV5" s="681"/>
      <c r="KJW5" s="681"/>
      <c r="KJX5" s="681"/>
      <c r="KJY5" s="681"/>
      <c r="KJZ5" s="681"/>
      <c r="KKA5" s="681"/>
      <c r="KKB5" s="681"/>
      <c r="KKC5" s="681"/>
      <c r="KKD5" s="681"/>
      <c r="KKE5" s="681"/>
      <c r="KKF5" s="681"/>
      <c r="KKG5" s="681"/>
      <c r="KKH5" s="681"/>
      <c r="KKI5" s="681"/>
      <c r="KKJ5" s="681"/>
      <c r="KKK5" s="681"/>
      <c r="KKL5" s="681"/>
      <c r="KKM5" s="681"/>
      <c r="KKN5" s="681"/>
      <c r="KKO5" s="681"/>
      <c r="KKP5" s="681"/>
      <c r="KKQ5" s="681"/>
      <c r="KKR5" s="681"/>
      <c r="KKS5" s="681"/>
      <c r="KKT5" s="681"/>
      <c r="KKU5" s="681"/>
      <c r="KKV5" s="681"/>
      <c r="KKW5" s="681"/>
      <c r="KKX5" s="681"/>
      <c r="KKY5" s="681"/>
      <c r="KKZ5" s="681"/>
      <c r="KLA5" s="681"/>
      <c r="KLB5" s="681"/>
      <c r="KLC5" s="681"/>
      <c r="KLD5" s="681"/>
      <c r="KLE5" s="681"/>
      <c r="KLF5" s="681"/>
      <c r="KLG5" s="681"/>
      <c r="KLH5" s="681"/>
      <c r="KLI5" s="681"/>
      <c r="KLJ5" s="681"/>
      <c r="KLK5" s="681"/>
      <c r="KLL5" s="681"/>
      <c r="KLM5" s="681"/>
      <c r="KLN5" s="681"/>
      <c r="KLO5" s="681"/>
      <c r="KLP5" s="681"/>
      <c r="KLQ5" s="681"/>
      <c r="KLR5" s="681"/>
      <c r="KLS5" s="681"/>
      <c r="KLT5" s="681"/>
      <c r="KLU5" s="681"/>
      <c r="KLV5" s="681"/>
      <c r="KLW5" s="681"/>
      <c r="KLX5" s="681"/>
      <c r="KLY5" s="681"/>
      <c r="KLZ5" s="681"/>
      <c r="KMA5" s="681"/>
      <c r="KMB5" s="681"/>
      <c r="KMC5" s="681"/>
      <c r="KMD5" s="681"/>
      <c r="KME5" s="681"/>
      <c r="KMF5" s="681"/>
      <c r="KMG5" s="681"/>
      <c r="KMH5" s="681"/>
      <c r="KMI5" s="681"/>
      <c r="KMJ5" s="681"/>
      <c r="KMK5" s="681"/>
      <c r="KML5" s="681"/>
      <c r="KMM5" s="681"/>
      <c r="KMN5" s="681"/>
      <c r="KMO5" s="681"/>
      <c r="KMP5" s="681"/>
      <c r="KMQ5" s="681"/>
      <c r="KMR5" s="681"/>
      <c r="KMS5" s="681"/>
      <c r="KMT5" s="681"/>
      <c r="KMU5" s="681"/>
      <c r="KMV5" s="681"/>
      <c r="KMW5" s="681"/>
      <c r="KMX5" s="681"/>
      <c r="KMY5" s="681"/>
      <c r="KMZ5" s="681"/>
      <c r="KNA5" s="681"/>
      <c r="KNB5" s="681"/>
      <c r="KNC5" s="681"/>
      <c r="KND5" s="681"/>
      <c r="KNE5" s="681"/>
      <c r="KNF5" s="681"/>
      <c r="KNG5" s="681"/>
      <c r="KNH5" s="681"/>
      <c r="KNI5" s="681"/>
      <c r="KNJ5" s="681"/>
      <c r="KNK5" s="681"/>
      <c r="KNL5" s="681"/>
      <c r="KNM5" s="681"/>
      <c r="KNN5" s="681"/>
      <c r="KNO5" s="681"/>
      <c r="KNP5" s="681"/>
      <c r="KNQ5" s="681"/>
      <c r="KNR5" s="681"/>
      <c r="KNS5" s="681"/>
      <c r="KNT5" s="681"/>
      <c r="KNU5" s="681"/>
      <c r="KNV5" s="681"/>
      <c r="KNW5" s="681"/>
      <c r="KNX5" s="681"/>
      <c r="KNY5" s="681"/>
      <c r="KNZ5" s="681"/>
      <c r="KOA5" s="681"/>
      <c r="KOB5" s="681"/>
      <c r="KOC5" s="681"/>
      <c r="KOD5" s="681"/>
      <c r="KOE5" s="681"/>
      <c r="KOF5" s="681"/>
      <c r="KOG5" s="681"/>
      <c r="KOH5" s="681"/>
      <c r="KOI5" s="681"/>
      <c r="KOJ5" s="681"/>
      <c r="KOK5" s="681"/>
      <c r="KOL5" s="681"/>
      <c r="KOM5" s="681"/>
      <c r="KON5" s="681"/>
      <c r="KOO5" s="681"/>
      <c r="KOP5" s="681"/>
      <c r="KOQ5" s="681"/>
      <c r="KOR5" s="681"/>
      <c r="KOS5" s="681"/>
      <c r="KOT5" s="681"/>
      <c r="KOU5" s="681"/>
      <c r="KOV5" s="681"/>
      <c r="KOW5" s="681"/>
      <c r="KOX5" s="681"/>
      <c r="KOY5" s="681"/>
      <c r="KOZ5" s="681"/>
      <c r="KPA5" s="681"/>
      <c r="KPB5" s="681"/>
      <c r="KPC5" s="681"/>
      <c r="KPD5" s="681"/>
      <c r="KPE5" s="681"/>
      <c r="KPF5" s="681"/>
      <c r="KPG5" s="681"/>
      <c r="KPH5" s="681"/>
      <c r="KPI5" s="681"/>
      <c r="KPJ5" s="681"/>
      <c r="KPK5" s="681"/>
      <c r="KPL5" s="681"/>
      <c r="KPM5" s="681"/>
      <c r="KPN5" s="681"/>
      <c r="KPO5" s="681"/>
      <c r="KPP5" s="681"/>
      <c r="KPQ5" s="681"/>
      <c r="KPR5" s="681"/>
      <c r="KPS5" s="681"/>
      <c r="KPT5" s="681"/>
      <c r="KPU5" s="681"/>
      <c r="KPV5" s="681"/>
      <c r="KPW5" s="681"/>
      <c r="KPX5" s="681"/>
      <c r="KPY5" s="681"/>
      <c r="KPZ5" s="681"/>
      <c r="KQA5" s="681"/>
      <c r="KQB5" s="681"/>
      <c r="KQC5" s="681"/>
      <c r="KQD5" s="681"/>
      <c r="KQE5" s="681"/>
      <c r="KQF5" s="681"/>
      <c r="KQG5" s="681"/>
      <c r="KQH5" s="681"/>
      <c r="KQI5" s="681"/>
      <c r="KQJ5" s="681"/>
      <c r="KQK5" s="681"/>
      <c r="KQL5" s="681"/>
      <c r="KQM5" s="681"/>
      <c r="KQN5" s="681"/>
      <c r="KQO5" s="681"/>
      <c r="KQP5" s="681"/>
      <c r="KQQ5" s="681"/>
      <c r="KQR5" s="681"/>
      <c r="KQS5" s="681"/>
      <c r="KQT5" s="681"/>
      <c r="KQU5" s="681"/>
      <c r="KQV5" s="681"/>
      <c r="KQW5" s="681"/>
      <c r="KQX5" s="681"/>
      <c r="KQY5" s="681"/>
      <c r="KQZ5" s="681"/>
      <c r="KRA5" s="681"/>
      <c r="KRB5" s="681"/>
      <c r="KRC5" s="681"/>
      <c r="KRD5" s="681"/>
      <c r="KRE5" s="681"/>
      <c r="KRF5" s="681"/>
      <c r="KRG5" s="681"/>
      <c r="KRH5" s="681"/>
      <c r="KRI5" s="681"/>
      <c r="KRJ5" s="681"/>
      <c r="KRK5" s="681"/>
      <c r="KRL5" s="681"/>
      <c r="KRM5" s="681"/>
      <c r="KRN5" s="681"/>
      <c r="KRO5" s="681"/>
      <c r="KRP5" s="681"/>
      <c r="KRQ5" s="681"/>
      <c r="KRR5" s="681"/>
      <c r="KRS5" s="681"/>
      <c r="KRT5" s="681"/>
      <c r="KRU5" s="681"/>
      <c r="KRV5" s="681"/>
      <c r="KRW5" s="681"/>
      <c r="KRX5" s="681"/>
      <c r="KRY5" s="681"/>
      <c r="KRZ5" s="681"/>
      <c r="KSA5" s="681"/>
      <c r="KSB5" s="681"/>
      <c r="KSC5" s="681"/>
      <c r="KSD5" s="681"/>
      <c r="KSE5" s="681"/>
      <c r="KSF5" s="681"/>
      <c r="KSG5" s="681"/>
      <c r="KSH5" s="681"/>
      <c r="KSI5" s="681"/>
      <c r="KSJ5" s="681"/>
      <c r="KSK5" s="681"/>
      <c r="KSL5" s="681"/>
      <c r="KSM5" s="681"/>
      <c r="KSN5" s="681"/>
      <c r="KSO5" s="681"/>
      <c r="KSP5" s="681"/>
      <c r="KSQ5" s="681"/>
      <c r="KSR5" s="681"/>
      <c r="KSS5" s="681"/>
      <c r="KST5" s="681"/>
      <c r="KSU5" s="681"/>
      <c r="KSV5" s="681"/>
      <c r="KSW5" s="681"/>
      <c r="KSX5" s="681"/>
      <c r="KSY5" s="681"/>
      <c r="KSZ5" s="681"/>
      <c r="KTA5" s="681"/>
      <c r="KTB5" s="681"/>
      <c r="KTC5" s="681"/>
      <c r="KTD5" s="681"/>
      <c r="KTE5" s="681"/>
      <c r="KTF5" s="681"/>
      <c r="KTG5" s="681"/>
      <c r="KTH5" s="681"/>
      <c r="KTI5" s="681"/>
      <c r="KTJ5" s="681"/>
      <c r="KTK5" s="681"/>
      <c r="KTL5" s="681"/>
      <c r="KTM5" s="681"/>
      <c r="KTN5" s="681"/>
      <c r="KTO5" s="681"/>
      <c r="KTP5" s="681"/>
      <c r="KTQ5" s="681"/>
      <c r="KTR5" s="681"/>
      <c r="KTS5" s="681"/>
      <c r="KTT5" s="681"/>
      <c r="KTU5" s="681"/>
      <c r="KTV5" s="681"/>
      <c r="KTW5" s="681"/>
      <c r="KTX5" s="681"/>
      <c r="KTY5" s="681"/>
      <c r="KTZ5" s="681"/>
      <c r="KUA5" s="681"/>
      <c r="KUB5" s="681"/>
      <c r="KUC5" s="681"/>
      <c r="KUD5" s="681"/>
      <c r="KUE5" s="681"/>
      <c r="KUF5" s="681"/>
      <c r="KUG5" s="681"/>
      <c r="KUH5" s="681"/>
      <c r="KUI5" s="681"/>
      <c r="KUJ5" s="681"/>
      <c r="KUK5" s="681"/>
      <c r="KUL5" s="681"/>
      <c r="KUM5" s="681"/>
      <c r="KUN5" s="681"/>
      <c r="KUO5" s="681"/>
      <c r="KUP5" s="681"/>
      <c r="KUQ5" s="681"/>
      <c r="KUR5" s="681"/>
      <c r="KUS5" s="681"/>
      <c r="KUT5" s="681"/>
      <c r="KUU5" s="681"/>
      <c r="KUV5" s="681"/>
      <c r="KUW5" s="681"/>
      <c r="KUX5" s="681"/>
      <c r="KUY5" s="681"/>
      <c r="KUZ5" s="681"/>
      <c r="KVA5" s="681"/>
      <c r="KVB5" s="681"/>
      <c r="KVC5" s="681"/>
      <c r="KVD5" s="681"/>
      <c r="KVE5" s="681"/>
      <c r="KVF5" s="681"/>
      <c r="KVG5" s="681"/>
      <c r="KVH5" s="681"/>
      <c r="KVI5" s="681"/>
      <c r="KVJ5" s="681"/>
      <c r="KVK5" s="681"/>
      <c r="KVL5" s="681"/>
      <c r="KVM5" s="681"/>
      <c r="KVN5" s="681"/>
      <c r="KVO5" s="681"/>
      <c r="KVP5" s="681"/>
      <c r="KVQ5" s="681"/>
      <c r="KVR5" s="681"/>
      <c r="KVS5" s="681"/>
      <c r="KVT5" s="681"/>
      <c r="KVU5" s="681"/>
      <c r="KVV5" s="681"/>
      <c r="KVW5" s="681"/>
      <c r="KVX5" s="681"/>
      <c r="KVY5" s="681"/>
      <c r="KVZ5" s="681"/>
      <c r="KWA5" s="681"/>
      <c r="KWB5" s="681"/>
      <c r="KWC5" s="681"/>
      <c r="KWD5" s="681"/>
      <c r="KWE5" s="681"/>
      <c r="KWF5" s="681"/>
      <c r="KWG5" s="681"/>
      <c r="KWH5" s="681"/>
      <c r="KWI5" s="681"/>
      <c r="KWJ5" s="681"/>
      <c r="KWK5" s="681"/>
      <c r="KWL5" s="681"/>
      <c r="KWM5" s="681"/>
      <c r="KWN5" s="681"/>
      <c r="KWO5" s="681"/>
      <c r="KWP5" s="681"/>
      <c r="KWQ5" s="681"/>
      <c r="KWR5" s="681"/>
      <c r="KWS5" s="681"/>
      <c r="KWT5" s="681"/>
      <c r="KWU5" s="681"/>
      <c r="KWV5" s="681"/>
      <c r="KWW5" s="681"/>
      <c r="KWX5" s="681"/>
      <c r="KWY5" s="681"/>
      <c r="KWZ5" s="681"/>
      <c r="KXA5" s="681"/>
      <c r="KXB5" s="681"/>
      <c r="KXC5" s="681"/>
      <c r="KXD5" s="681"/>
      <c r="KXE5" s="681"/>
      <c r="KXF5" s="681"/>
      <c r="KXG5" s="681"/>
      <c r="KXH5" s="681"/>
      <c r="KXI5" s="681"/>
      <c r="KXJ5" s="681"/>
      <c r="KXK5" s="681"/>
      <c r="KXL5" s="681"/>
      <c r="KXM5" s="681"/>
      <c r="KXN5" s="681"/>
      <c r="KXO5" s="681"/>
      <c r="KXP5" s="681"/>
      <c r="KXQ5" s="681"/>
      <c r="KXR5" s="681"/>
      <c r="KXS5" s="681"/>
      <c r="KXT5" s="681"/>
      <c r="KXU5" s="681"/>
      <c r="KXV5" s="681"/>
      <c r="KXW5" s="681"/>
      <c r="KXX5" s="681"/>
      <c r="KXY5" s="681"/>
      <c r="KXZ5" s="681"/>
      <c r="KYA5" s="681"/>
      <c r="KYB5" s="681"/>
      <c r="KYC5" s="681"/>
      <c r="KYD5" s="681"/>
      <c r="KYE5" s="681"/>
      <c r="KYF5" s="681"/>
      <c r="KYG5" s="681"/>
      <c r="KYH5" s="681"/>
      <c r="KYI5" s="681"/>
      <c r="KYJ5" s="681"/>
      <c r="KYK5" s="681"/>
      <c r="KYL5" s="681"/>
      <c r="KYM5" s="681"/>
      <c r="KYN5" s="681"/>
      <c r="KYO5" s="681"/>
      <c r="KYP5" s="681"/>
      <c r="KYQ5" s="681"/>
      <c r="KYR5" s="681"/>
      <c r="KYS5" s="681"/>
      <c r="KYT5" s="681"/>
      <c r="KYU5" s="681"/>
      <c r="KYV5" s="681"/>
      <c r="KYW5" s="681"/>
      <c r="KYX5" s="681"/>
      <c r="KYY5" s="681"/>
      <c r="KYZ5" s="681"/>
      <c r="KZA5" s="681"/>
      <c r="KZB5" s="681"/>
      <c r="KZC5" s="681"/>
      <c r="KZD5" s="681"/>
      <c r="KZE5" s="681"/>
      <c r="KZF5" s="681"/>
      <c r="KZG5" s="681"/>
      <c r="KZH5" s="681"/>
      <c r="KZI5" s="681"/>
      <c r="KZJ5" s="681"/>
      <c r="KZK5" s="681"/>
      <c r="KZL5" s="681"/>
      <c r="KZM5" s="681"/>
      <c r="KZN5" s="681"/>
      <c r="KZO5" s="681"/>
      <c r="KZP5" s="681"/>
      <c r="KZQ5" s="681"/>
      <c r="KZR5" s="681"/>
      <c r="KZS5" s="681"/>
      <c r="KZT5" s="681"/>
      <c r="KZU5" s="681"/>
      <c r="KZV5" s="681"/>
      <c r="KZW5" s="681"/>
      <c r="KZX5" s="681"/>
      <c r="KZY5" s="681"/>
      <c r="KZZ5" s="681"/>
      <c r="LAA5" s="681"/>
      <c r="LAB5" s="681"/>
      <c r="LAC5" s="681"/>
      <c r="LAD5" s="681"/>
      <c r="LAE5" s="681"/>
      <c r="LAF5" s="681"/>
      <c r="LAG5" s="681"/>
      <c r="LAH5" s="681"/>
      <c r="LAI5" s="681"/>
      <c r="LAJ5" s="681"/>
      <c r="LAK5" s="681"/>
      <c r="LAL5" s="681"/>
      <c r="LAM5" s="681"/>
      <c r="LAN5" s="681"/>
      <c r="LAO5" s="681"/>
      <c r="LAP5" s="681"/>
      <c r="LAQ5" s="681"/>
      <c r="LAR5" s="681"/>
      <c r="LAS5" s="681"/>
      <c r="LAT5" s="681"/>
      <c r="LAU5" s="681"/>
      <c r="LAV5" s="681"/>
      <c r="LAW5" s="681"/>
      <c r="LAX5" s="681"/>
      <c r="LAY5" s="681"/>
      <c r="LAZ5" s="681"/>
      <c r="LBA5" s="681"/>
      <c r="LBB5" s="681"/>
      <c r="LBC5" s="681"/>
      <c r="LBD5" s="681"/>
      <c r="LBE5" s="681"/>
      <c r="LBF5" s="681"/>
      <c r="LBG5" s="681"/>
      <c r="LBH5" s="681"/>
      <c r="LBI5" s="681"/>
      <c r="LBJ5" s="681"/>
      <c r="LBK5" s="681"/>
      <c r="LBL5" s="681"/>
      <c r="LBM5" s="681"/>
      <c r="LBN5" s="681"/>
      <c r="LBO5" s="681"/>
      <c r="LBP5" s="681"/>
      <c r="LBQ5" s="681"/>
      <c r="LBR5" s="681"/>
      <c r="LBS5" s="681"/>
      <c r="LBT5" s="681"/>
      <c r="LBU5" s="681"/>
      <c r="LBV5" s="681"/>
      <c r="LBW5" s="681"/>
      <c r="LBX5" s="681"/>
      <c r="LBY5" s="681"/>
      <c r="LBZ5" s="681"/>
      <c r="LCA5" s="681"/>
      <c r="LCB5" s="681"/>
      <c r="LCC5" s="681"/>
      <c r="LCD5" s="681"/>
      <c r="LCE5" s="681"/>
      <c r="LCF5" s="681"/>
      <c r="LCG5" s="681"/>
      <c r="LCH5" s="681"/>
      <c r="LCI5" s="681"/>
      <c r="LCJ5" s="681"/>
      <c r="LCK5" s="681"/>
      <c r="LCL5" s="681"/>
      <c r="LCM5" s="681"/>
      <c r="LCN5" s="681"/>
      <c r="LCO5" s="681"/>
      <c r="LCP5" s="681"/>
      <c r="LCQ5" s="681"/>
      <c r="LCR5" s="681"/>
      <c r="LCS5" s="681"/>
      <c r="LCT5" s="681"/>
      <c r="LCU5" s="681"/>
      <c r="LCV5" s="681"/>
      <c r="LCW5" s="681"/>
      <c r="LCX5" s="681"/>
      <c r="LCY5" s="681"/>
      <c r="LCZ5" s="681"/>
      <c r="LDA5" s="681"/>
      <c r="LDB5" s="681"/>
      <c r="LDC5" s="681"/>
      <c r="LDD5" s="681"/>
      <c r="LDE5" s="681"/>
      <c r="LDF5" s="681"/>
      <c r="LDG5" s="681"/>
      <c r="LDH5" s="681"/>
      <c r="LDI5" s="681"/>
      <c r="LDJ5" s="681"/>
      <c r="LDK5" s="681"/>
      <c r="LDL5" s="681"/>
      <c r="LDM5" s="681"/>
      <c r="LDN5" s="681"/>
      <c r="LDO5" s="681"/>
      <c r="LDP5" s="681"/>
      <c r="LDQ5" s="681"/>
      <c r="LDR5" s="681"/>
      <c r="LDS5" s="681"/>
      <c r="LDT5" s="681"/>
      <c r="LDU5" s="681"/>
      <c r="LDV5" s="681"/>
      <c r="LDW5" s="681"/>
      <c r="LDX5" s="681"/>
      <c r="LDY5" s="681"/>
      <c r="LDZ5" s="681"/>
      <c r="LEA5" s="681"/>
      <c r="LEB5" s="681"/>
      <c r="LEC5" s="681"/>
      <c r="LED5" s="681"/>
      <c r="LEE5" s="681"/>
      <c r="LEF5" s="681"/>
      <c r="LEG5" s="681"/>
      <c r="LEH5" s="681"/>
      <c r="LEI5" s="681"/>
      <c r="LEJ5" s="681"/>
      <c r="LEK5" s="681"/>
      <c r="LEL5" s="681"/>
      <c r="LEM5" s="681"/>
      <c r="LEN5" s="681"/>
      <c r="LEO5" s="681"/>
      <c r="LEP5" s="681"/>
      <c r="LEQ5" s="681"/>
      <c r="LER5" s="681"/>
      <c r="LES5" s="681"/>
      <c r="LET5" s="681"/>
      <c r="LEU5" s="681"/>
      <c r="LEV5" s="681"/>
      <c r="LEW5" s="681"/>
      <c r="LEX5" s="681"/>
      <c r="LEY5" s="681"/>
      <c r="LEZ5" s="681"/>
      <c r="LFA5" s="681"/>
      <c r="LFB5" s="681"/>
      <c r="LFC5" s="681"/>
      <c r="LFD5" s="681"/>
      <c r="LFE5" s="681"/>
      <c r="LFF5" s="681"/>
      <c r="LFG5" s="681"/>
      <c r="LFH5" s="681"/>
      <c r="LFI5" s="681"/>
      <c r="LFJ5" s="681"/>
      <c r="LFK5" s="681"/>
      <c r="LFL5" s="681"/>
      <c r="LFM5" s="681"/>
      <c r="LFN5" s="681"/>
      <c r="LFO5" s="681"/>
      <c r="LFP5" s="681"/>
      <c r="LFQ5" s="681"/>
      <c r="LFR5" s="681"/>
      <c r="LFS5" s="681"/>
      <c r="LFT5" s="681"/>
      <c r="LFU5" s="681"/>
      <c r="LFV5" s="681"/>
      <c r="LFW5" s="681"/>
      <c r="LFX5" s="681"/>
      <c r="LFY5" s="681"/>
      <c r="LFZ5" s="681"/>
      <c r="LGA5" s="681"/>
      <c r="LGB5" s="681"/>
      <c r="LGC5" s="681"/>
      <c r="LGD5" s="681"/>
      <c r="LGE5" s="681"/>
      <c r="LGF5" s="681"/>
      <c r="LGG5" s="681"/>
      <c r="LGH5" s="681"/>
      <c r="LGI5" s="681"/>
      <c r="LGJ5" s="681"/>
      <c r="LGK5" s="681"/>
      <c r="LGL5" s="681"/>
      <c r="LGM5" s="681"/>
      <c r="LGN5" s="681"/>
      <c r="LGO5" s="681"/>
      <c r="LGP5" s="681"/>
      <c r="LGQ5" s="681"/>
      <c r="LGR5" s="681"/>
      <c r="LGS5" s="681"/>
      <c r="LGT5" s="681"/>
      <c r="LGU5" s="681"/>
      <c r="LGV5" s="681"/>
      <c r="LGW5" s="681"/>
      <c r="LGX5" s="681"/>
      <c r="LGY5" s="681"/>
      <c r="LGZ5" s="681"/>
      <c r="LHA5" s="681"/>
      <c r="LHB5" s="681"/>
      <c r="LHC5" s="681"/>
      <c r="LHD5" s="681"/>
      <c r="LHE5" s="681"/>
      <c r="LHF5" s="681"/>
      <c r="LHG5" s="681"/>
      <c r="LHH5" s="681"/>
      <c r="LHI5" s="681"/>
      <c r="LHJ5" s="681"/>
      <c r="LHK5" s="681"/>
      <c r="LHL5" s="681"/>
      <c r="LHM5" s="681"/>
      <c r="LHN5" s="681"/>
      <c r="LHO5" s="681"/>
      <c r="LHP5" s="681"/>
      <c r="LHQ5" s="681"/>
      <c r="LHR5" s="681"/>
      <c r="LHS5" s="681"/>
      <c r="LHT5" s="681"/>
      <c r="LHU5" s="681"/>
      <c r="LHV5" s="681"/>
      <c r="LHW5" s="681"/>
      <c r="LHX5" s="681"/>
      <c r="LHY5" s="681"/>
      <c r="LHZ5" s="681"/>
      <c r="LIA5" s="681"/>
      <c r="LIB5" s="681"/>
      <c r="LIC5" s="681"/>
      <c r="LID5" s="681"/>
      <c r="LIE5" s="681"/>
      <c r="LIF5" s="681"/>
      <c r="LIG5" s="681"/>
      <c r="LIH5" s="681"/>
      <c r="LII5" s="681"/>
      <c r="LIJ5" s="681"/>
      <c r="LIK5" s="681"/>
      <c r="LIL5" s="681"/>
      <c r="LIM5" s="681"/>
      <c r="LIN5" s="681"/>
      <c r="LIO5" s="681"/>
      <c r="LIP5" s="681"/>
      <c r="LIQ5" s="681"/>
      <c r="LIR5" s="681"/>
      <c r="LIS5" s="681"/>
      <c r="LIT5" s="681"/>
      <c r="LIU5" s="681"/>
      <c r="LIV5" s="681"/>
      <c r="LIW5" s="681"/>
      <c r="LIX5" s="681"/>
      <c r="LIY5" s="681"/>
      <c r="LIZ5" s="681"/>
      <c r="LJA5" s="681"/>
      <c r="LJB5" s="681"/>
      <c r="LJC5" s="681"/>
      <c r="LJD5" s="681"/>
      <c r="LJE5" s="681"/>
      <c r="LJF5" s="681"/>
      <c r="LJG5" s="681"/>
      <c r="LJH5" s="681"/>
      <c r="LJI5" s="681"/>
      <c r="LJJ5" s="681"/>
      <c r="LJK5" s="681"/>
      <c r="LJL5" s="681"/>
      <c r="LJM5" s="681"/>
      <c r="LJN5" s="681"/>
      <c r="LJO5" s="681"/>
      <c r="LJP5" s="681"/>
      <c r="LJQ5" s="681"/>
      <c r="LJR5" s="681"/>
      <c r="LJS5" s="681"/>
      <c r="LJT5" s="681"/>
      <c r="LJU5" s="681"/>
      <c r="LJV5" s="681"/>
      <c r="LJW5" s="681"/>
      <c r="LJX5" s="681"/>
      <c r="LJY5" s="681"/>
      <c r="LJZ5" s="681"/>
      <c r="LKA5" s="681"/>
      <c r="LKB5" s="681"/>
      <c r="LKC5" s="681"/>
      <c r="LKD5" s="681"/>
      <c r="LKE5" s="681"/>
      <c r="LKF5" s="681"/>
      <c r="LKG5" s="681"/>
      <c r="LKH5" s="681"/>
      <c r="LKI5" s="681"/>
      <c r="LKJ5" s="681"/>
      <c r="LKK5" s="681"/>
      <c r="LKL5" s="681"/>
      <c r="LKM5" s="681"/>
      <c r="LKN5" s="681"/>
      <c r="LKO5" s="681"/>
      <c r="LKP5" s="681"/>
      <c r="LKQ5" s="681"/>
      <c r="LKR5" s="681"/>
      <c r="LKS5" s="681"/>
      <c r="LKT5" s="681"/>
      <c r="LKU5" s="681"/>
      <c r="LKV5" s="681"/>
      <c r="LKW5" s="681"/>
      <c r="LKX5" s="681"/>
      <c r="LKY5" s="681"/>
      <c r="LKZ5" s="681"/>
      <c r="LLA5" s="681"/>
      <c r="LLB5" s="681"/>
      <c r="LLC5" s="681"/>
      <c r="LLD5" s="681"/>
      <c r="LLE5" s="681"/>
      <c r="LLF5" s="681"/>
      <c r="LLG5" s="681"/>
      <c r="LLH5" s="681"/>
      <c r="LLI5" s="681"/>
      <c r="LLJ5" s="681"/>
      <c r="LLK5" s="681"/>
      <c r="LLL5" s="681"/>
      <c r="LLM5" s="681"/>
      <c r="LLN5" s="681"/>
      <c r="LLO5" s="681"/>
      <c r="LLP5" s="681"/>
      <c r="LLQ5" s="681"/>
      <c r="LLR5" s="681"/>
      <c r="LLS5" s="681"/>
      <c r="LLT5" s="681"/>
      <c r="LLU5" s="681"/>
      <c r="LLV5" s="681"/>
      <c r="LLW5" s="681"/>
      <c r="LLX5" s="681"/>
      <c r="LLY5" s="681"/>
      <c r="LLZ5" s="681"/>
      <c r="LMA5" s="681"/>
      <c r="LMB5" s="681"/>
      <c r="LMC5" s="681"/>
      <c r="LMD5" s="681"/>
      <c r="LME5" s="681"/>
      <c r="LMF5" s="681"/>
      <c r="LMG5" s="681"/>
      <c r="LMH5" s="681"/>
      <c r="LMI5" s="681"/>
      <c r="LMJ5" s="681"/>
      <c r="LMK5" s="681"/>
      <c r="LML5" s="681"/>
      <c r="LMM5" s="681"/>
      <c r="LMN5" s="681"/>
      <c r="LMO5" s="681"/>
      <c r="LMP5" s="681"/>
      <c r="LMQ5" s="681"/>
      <c r="LMR5" s="681"/>
      <c r="LMS5" s="681"/>
      <c r="LMT5" s="681"/>
      <c r="LMU5" s="681"/>
      <c r="LMV5" s="681"/>
      <c r="LMW5" s="681"/>
      <c r="LMX5" s="681"/>
      <c r="LMY5" s="681"/>
      <c r="LMZ5" s="681"/>
      <c r="LNA5" s="681"/>
      <c r="LNB5" s="681"/>
      <c r="LNC5" s="681"/>
      <c r="LND5" s="681"/>
      <c r="LNE5" s="681"/>
      <c r="LNF5" s="681"/>
      <c r="LNG5" s="681"/>
      <c r="LNH5" s="681"/>
      <c r="LNI5" s="681"/>
      <c r="LNJ5" s="681"/>
      <c r="LNK5" s="681"/>
      <c r="LNL5" s="681"/>
      <c r="LNM5" s="681"/>
      <c r="LNN5" s="681"/>
      <c r="LNO5" s="681"/>
      <c r="LNP5" s="681"/>
      <c r="LNQ5" s="681"/>
      <c r="LNR5" s="681"/>
      <c r="LNS5" s="681"/>
      <c r="LNT5" s="681"/>
      <c r="LNU5" s="681"/>
      <c r="LNV5" s="681"/>
      <c r="LNW5" s="681"/>
      <c r="LNX5" s="681"/>
      <c r="LNY5" s="681"/>
      <c r="LNZ5" s="681"/>
      <c r="LOA5" s="681"/>
      <c r="LOB5" s="681"/>
      <c r="LOC5" s="681"/>
      <c r="LOD5" s="681"/>
      <c r="LOE5" s="681"/>
      <c r="LOF5" s="681"/>
      <c r="LOG5" s="681"/>
      <c r="LOH5" s="681"/>
      <c r="LOI5" s="681"/>
      <c r="LOJ5" s="681"/>
      <c r="LOK5" s="681"/>
      <c r="LOL5" s="681"/>
      <c r="LOM5" s="681"/>
      <c r="LON5" s="681"/>
      <c r="LOO5" s="681"/>
      <c r="LOP5" s="681"/>
      <c r="LOQ5" s="681"/>
      <c r="LOR5" s="681"/>
      <c r="LOS5" s="681"/>
      <c r="LOT5" s="681"/>
      <c r="LOU5" s="681"/>
      <c r="LOV5" s="681"/>
      <c r="LOW5" s="681"/>
      <c r="LOX5" s="681"/>
      <c r="LOY5" s="681"/>
      <c r="LOZ5" s="681"/>
      <c r="LPA5" s="681"/>
      <c r="LPB5" s="681"/>
      <c r="LPC5" s="681"/>
      <c r="LPD5" s="681"/>
      <c r="LPE5" s="681"/>
      <c r="LPF5" s="681"/>
      <c r="LPG5" s="681"/>
      <c r="LPH5" s="681"/>
      <c r="LPI5" s="681"/>
      <c r="LPJ5" s="681"/>
      <c r="LPK5" s="681"/>
      <c r="LPL5" s="681"/>
      <c r="LPM5" s="681"/>
      <c r="LPN5" s="681"/>
      <c r="LPO5" s="681"/>
      <c r="LPP5" s="681"/>
      <c r="LPQ5" s="681"/>
      <c r="LPR5" s="681"/>
      <c r="LPS5" s="681"/>
      <c r="LPT5" s="681"/>
      <c r="LPU5" s="681"/>
      <c r="LPV5" s="681"/>
      <c r="LPW5" s="681"/>
      <c r="LPX5" s="681"/>
      <c r="LPY5" s="681"/>
      <c r="LPZ5" s="681"/>
      <c r="LQA5" s="681"/>
      <c r="LQB5" s="681"/>
      <c r="LQC5" s="681"/>
      <c r="LQD5" s="681"/>
      <c r="LQE5" s="681"/>
      <c r="LQF5" s="681"/>
      <c r="LQG5" s="681"/>
      <c r="LQH5" s="681"/>
      <c r="LQI5" s="681"/>
      <c r="LQJ5" s="681"/>
      <c r="LQK5" s="681"/>
      <c r="LQL5" s="681"/>
      <c r="LQM5" s="681"/>
      <c r="LQN5" s="681"/>
      <c r="LQO5" s="681"/>
      <c r="LQP5" s="681"/>
      <c r="LQQ5" s="681"/>
      <c r="LQR5" s="681"/>
      <c r="LQS5" s="681"/>
      <c r="LQT5" s="681"/>
      <c r="LQU5" s="681"/>
      <c r="LQV5" s="681"/>
      <c r="LQW5" s="681"/>
      <c r="LQX5" s="681"/>
      <c r="LQY5" s="681"/>
      <c r="LQZ5" s="681"/>
      <c r="LRA5" s="681"/>
      <c r="LRB5" s="681"/>
      <c r="LRC5" s="681"/>
      <c r="LRD5" s="681"/>
      <c r="LRE5" s="681"/>
      <c r="LRF5" s="681"/>
      <c r="LRG5" s="681"/>
      <c r="LRH5" s="681"/>
      <c r="LRI5" s="681"/>
      <c r="LRJ5" s="681"/>
      <c r="LRK5" s="681"/>
      <c r="LRL5" s="681"/>
      <c r="LRM5" s="681"/>
      <c r="LRN5" s="681"/>
      <c r="LRO5" s="681"/>
      <c r="LRP5" s="681"/>
      <c r="LRQ5" s="681"/>
      <c r="LRR5" s="681"/>
      <c r="LRS5" s="681"/>
      <c r="LRT5" s="681"/>
      <c r="LRU5" s="681"/>
      <c r="LRV5" s="681"/>
      <c r="LRW5" s="681"/>
      <c r="LRX5" s="681"/>
      <c r="LRY5" s="681"/>
      <c r="LRZ5" s="681"/>
      <c r="LSA5" s="681"/>
      <c r="LSB5" s="681"/>
      <c r="LSC5" s="681"/>
      <c r="LSD5" s="681"/>
      <c r="LSE5" s="681"/>
      <c r="LSF5" s="681"/>
      <c r="LSG5" s="681"/>
      <c r="LSH5" s="681"/>
      <c r="LSI5" s="681"/>
      <c r="LSJ5" s="681"/>
      <c r="LSK5" s="681"/>
      <c r="LSL5" s="681"/>
      <c r="LSM5" s="681"/>
      <c r="LSN5" s="681"/>
      <c r="LSO5" s="681"/>
      <c r="LSP5" s="681"/>
      <c r="LSQ5" s="681"/>
      <c r="LSR5" s="681"/>
      <c r="LSS5" s="681"/>
      <c r="LST5" s="681"/>
      <c r="LSU5" s="681"/>
      <c r="LSV5" s="681"/>
      <c r="LSW5" s="681"/>
      <c r="LSX5" s="681"/>
      <c r="LSY5" s="681"/>
      <c r="LSZ5" s="681"/>
      <c r="LTA5" s="681"/>
      <c r="LTB5" s="681"/>
      <c r="LTC5" s="681"/>
      <c r="LTD5" s="681"/>
      <c r="LTE5" s="681"/>
      <c r="LTF5" s="681"/>
      <c r="LTG5" s="681"/>
      <c r="LTH5" s="681"/>
      <c r="LTI5" s="681"/>
      <c r="LTJ5" s="681"/>
      <c r="LTK5" s="681"/>
      <c r="LTL5" s="681"/>
      <c r="LTM5" s="681"/>
      <c r="LTN5" s="681"/>
      <c r="LTO5" s="681"/>
      <c r="LTP5" s="681"/>
      <c r="LTQ5" s="681"/>
      <c r="LTR5" s="681"/>
      <c r="LTS5" s="681"/>
      <c r="LTT5" s="681"/>
      <c r="LTU5" s="681"/>
      <c r="LTV5" s="681"/>
      <c r="LTW5" s="681"/>
      <c r="LTX5" s="681"/>
      <c r="LTY5" s="681"/>
      <c r="LTZ5" s="681"/>
      <c r="LUA5" s="681"/>
      <c r="LUB5" s="681"/>
      <c r="LUC5" s="681"/>
      <c r="LUD5" s="681"/>
      <c r="LUE5" s="681"/>
      <c r="LUF5" s="681"/>
      <c r="LUG5" s="681"/>
      <c r="LUH5" s="681"/>
      <c r="LUI5" s="681"/>
      <c r="LUJ5" s="681"/>
      <c r="LUK5" s="681"/>
      <c r="LUL5" s="681"/>
      <c r="LUM5" s="681"/>
      <c r="LUN5" s="681"/>
      <c r="LUO5" s="681"/>
      <c r="LUP5" s="681"/>
      <c r="LUQ5" s="681"/>
      <c r="LUR5" s="681"/>
      <c r="LUS5" s="681"/>
      <c r="LUT5" s="681"/>
      <c r="LUU5" s="681"/>
      <c r="LUV5" s="681"/>
      <c r="LUW5" s="681"/>
      <c r="LUX5" s="681"/>
      <c r="LUY5" s="681"/>
      <c r="LUZ5" s="681"/>
      <c r="LVA5" s="681"/>
      <c r="LVB5" s="681"/>
      <c r="LVC5" s="681"/>
      <c r="LVD5" s="681"/>
      <c r="LVE5" s="681"/>
      <c r="LVF5" s="681"/>
      <c r="LVG5" s="681"/>
      <c r="LVH5" s="681"/>
      <c r="LVI5" s="681"/>
      <c r="LVJ5" s="681"/>
      <c r="LVK5" s="681"/>
      <c r="LVL5" s="681"/>
      <c r="LVM5" s="681"/>
      <c r="LVN5" s="681"/>
      <c r="LVO5" s="681"/>
      <c r="LVP5" s="681"/>
      <c r="LVQ5" s="681"/>
      <c r="LVR5" s="681"/>
      <c r="LVS5" s="681"/>
      <c r="LVT5" s="681"/>
      <c r="LVU5" s="681"/>
      <c r="LVV5" s="681"/>
      <c r="LVW5" s="681"/>
      <c r="LVX5" s="681"/>
      <c r="LVY5" s="681"/>
      <c r="LVZ5" s="681"/>
      <c r="LWA5" s="681"/>
      <c r="LWB5" s="681"/>
      <c r="LWC5" s="681"/>
      <c r="LWD5" s="681"/>
      <c r="LWE5" s="681"/>
      <c r="LWF5" s="681"/>
      <c r="LWG5" s="681"/>
      <c r="LWH5" s="681"/>
      <c r="LWI5" s="681"/>
      <c r="LWJ5" s="681"/>
      <c r="LWK5" s="681"/>
      <c r="LWL5" s="681"/>
      <c r="LWM5" s="681"/>
      <c r="LWN5" s="681"/>
      <c r="LWO5" s="681"/>
      <c r="LWP5" s="681"/>
      <c r="LWQ5" s="681"/>
      <c r="LWR5" s="681"/>
      <c r="LWS5" s="681"/>
      <c r="LWT5" s="681"/>
      <c r="LWU5" s="681"/>
      <c r="LWV5" s="681"/>
      <c r="LWW5" s="681"/>
      <c r="LWX5" s="681"/>
      <c r="LWY5" s="681"/>
      <c r="LWZ5" s="681"/>
      <c r="LXA5" s="681"/>
      <c r="LXB5" s="681"/>
      <c r="LXC5" s="681"/>
      <c r="LXD5" s="681"/>
      <c r="LXE5" s="681"/>
      <c r="LXF5" s="681"/>
      <c r="LXG5" s="681"/>
      <c r="LXH5" s="681"/>
      <c r="LXI5" s="681"/>
      <c r="LXJ5" s="681"/>
      <c r="LXK5" s="681"/>
      <c r="LXL5" s="681"/>
      <c r="LXM5" s="681"/>
      <c r="LXN5" s="681"/>
      <c r="LXO5" s="681"/>
      <c r="LXP5" s="681"/>
      <c r="LXQ5" s="681"/>
      <c r="LXR5" s="681"/>
      <c r="LXS5" s="681"/>
      <c r="LXT5" s="681"/>
      <c r="LXU5" s="681"/>
      <c r="LXV5" s="681"/>
      <c r="LXW5" s="681"/>
      <c r="LXX5" s="681"/>
      <c r="LXY5" s="681"/>
      <c r="LXZ5" s="681"/>
      <c r="LYA5" s="681"/>
      <c r="LYB5" s="681"/>
      <c r="LYC5" s="681"/>
      <c r="LYD5" s="681"/>
      <c r="LYE5" s="681"/>
      <c r="LYF5" s="681"/>
      <c r="LYG5" s="681"/>
      <c r="LYH5" s="681"/>
      <c r="LYI5" s="681"/>
      <c r="LYJ5" s="681"/>
      <c r="LYK5" s="681"/>
      <c r="LYL5" s="681"/>
      <c r="LYM5" s="681"/>
      <c r="LYN5" s="681"/>
      <c r="LYO5" s="681"/>
      <c r="LYP5" s="681"/>
      <c r="LYQ5" s="681"/>
      <c r="LYR5" s="681"/>
      <c r="LYS5" s="681"/>
      <c r="LYT5" s="681"/>
      <c r="LYU5" s="681"/>
      <c r="LYV5" s="681"/>
      <c r="LYW5" s="681"/>
      <c r="LYX5" s="681"/>
      <c r="LYY5" s="681"/>
      <c r="LYZ5" s="681"/>
      <c r="LZA5" s="681"/>
      <c r="LZB5" s="681"/>
      <c r="LZC5" s="681"/>
      <c r="LZD5" s="681"/>
      <c r="LZE5" s="681"/>
      <c r="LZF5" s="681"/>
      <c r="LZG5" s="681"/>
      <c r="LZH5" s="681"/>
      <c r="LZI5" s="681"/>
      <c r="LZJ5" s="681"/>
      <c r="LZK5" s="681"/>
      <c r="LZL5" s="681"/>
      <c r="LZM5" s="681"/>
      <c r="LZN5" s="681"/>
      <c r="LZO5" s="681"/>
      <c r="LZP5" s="681"/>
      <c r="LZQ5" s="681"/>
      <c r="LZR5" s="681"/>
      <c r="LZS5" s="681"/>
      <c r="LZT5" s="681"/>
      <c r="LZU5" s="681"/>
      <c r="LZV5" s="681"/>
      <c r="LZW5" s="681"/>
      <c r="LZX5" s="681"/>
      <c r="LZY5" s="681"/>
      <c r="LZZ5" s="681"/>
      <c r="MAA5" s="681"/>
      <c r="MAB5" s="681"/>
      <c r="MAC5" s="681"/>
      <c r="MAD5" s="681"/>
      <c r="MAE5" s="681"/>
      <c r="MAF5" s="681"/>
      <c r="MAG5" s="681"/>
      <c r="MAH5" s="681"/>
      <c r="MAI5" s="681"/>
      <c r="MAJ5" s="681"/>
      <c r="MAK5" s="681"/>
      <c r="MAL5" s="681"/>
      <c r="MAM5" s="681"/>
      <c r="MAN5" s="681"/>
      <c r="MAO5" s="681"/>
      <c r="MAP5" s="681"/>
      <c r="MAQ5" s="681"/>
      <c r="MAR5" s="681"/>
      <c r="MAS5" s="681"/>
      <c r="MAT5" s="681"/>
      <c r="MAU5" s="681"/>
      <c r="MAV5" s="681"/>
      <c r="MAW5" s="681"/>
      <c r="MAX5" s="681"/>
      <c r="MAY5" s="681"/>
      <c r="MAZ5" s="681"/>
      <c r="MBA5" s="681"/>
      <c r="MBB5" s="681"/>
      <c r="MBC5" s="681"/>
      <c r="MBD5" s="681"/>
      <c r="MBE5" s="681"/>
      <c r="MBF5" s="681"/>
      <c r="MBG5" s="681"/>
      <c r="MBH5" s="681"/>
      <c r="MBI5" s="681"/>
      <c r="MBJ5" s="681"/>
      <c r="MBK5" s="681"/>
      <c r="MBL5" s="681"/>
      <c r="MBM5" s="681"/>
      <c r="MBN5" s="681"/>
      <c r="MBO5" s="681"/>
      <c r="MBP5" s="681"/>
      <c r="MBQ5" s="681"/>
      <c r="MBR5" s="681"/>
      <c r="MBS5" s="681"/>
      <c r="MBT5" s="681"/>
      <c r="MBU5" s="681"/>
      <c r="MBV5" s="681"/>
      <c r="MBW5" s="681"/>
      <c r="MBX5" s="681"/>
      <c r="MBY5" s="681"/>
      <c r="MBZ5" s="681"/>
      <c r="MCA5" s="681"/>
      <c r="MCB5" s="681"/>
      <c r="MCC5" s="681"/>
      <c r="MCD5" s="681"/>
      <c r="MCE5" s="681"/>
      <c r="MCF5" s="681"/>
      <c r="MCG5" s="681"/>
      <c r="MCH5" s="681"/>
      <c r="MCI5" s="681"/>
      <c r="MCJ5" s="681"/>
      <c r="MCK5" s="681"/>
      <c r="MCL5" s="681"/>
      <c r="MCM5" s="681"/>
      <c r="MCN5" s="681"/>
      <c r="MCO5" s="681"/>
      <c r="MCP5" s="681"/>
      <c r="MCQ5" s="681"/>
      <c r="MCR5" s="681"/>
      <c r="MCS5" s="681"/>
      <c r="MCT5" s="681"/>
      <c r="MCU5" s="681"/>
      <c r="MCV5" s="681"/>
      <c r="MCW5" s="681"/>
      <c r="MCX5" s="681"/>
      <c r="MCY5" s="681"/>
      <c r="MCZ5" s="681"/>
      <c r="MDA5" s="681"/>
      <c r="MDB5" s="681"/>
      <c r="MDC5" s="681"/>
      <c r="MDD5" s="681"/>
      <c r="MDE5" s="681"/>
      <c r="MDF5" s="681"/>
      <c r="MDG5" s="681"/>
      <c r="MDH5" s="681"/>
      <c r="MDI5" s="681"/>
      <c r="MDJ5" s="681"/>
      <c r="MDK5" s="681"/>
      <c r="MDL5" s="681"/>
      <c r="MDM5" s="681"/>
      <c r="MDN5" s="681"/>
      <c r="MDO5" s="681"/>
      <c r="MDP5" s="681"/>
      <c r="MDQ5" s="681"/>
      <c r="MDR5" s="681"/>
      <c r="MDS5" s="681"/>
      <c r="MDT5" s="681"/>
      <c r="MDU5" s="681"/>
      <c r="MDV5" s="681"/>
      <c r="MDW5" s="681"/>
      <c r="MDX5" s="681"/>
      <c r="MDY5" s="681"/>
      <c r="MDZ5" s="681"/>
      <c r="MEA5" s="681"/>
      <c r="MEB5" s="681"/>
      <c r="MEC5" s="681"/>
      <c r="MED5" s="681"/>
      <c r="MEE5" s="681"/>
      <c r="MEF5" s="681"/>
      <c r="MEG5" s="681"/>
      <c r="MEH5" s="681"/>
      <c r="MEI5" s="681"/>
      <c r="MEJ5" s="681"/>
      <c r="MEK5" s="681"/>
      <c r="MEL5" s="681"/>
      <c r="MEM5" s="681"/>
      <c r="MEN5" s="681"/>
      <c r="MEO5" s="681"/>
      <c r="MEP5" s="681"/>
      <c r="MEQ5" s="681"/>
      <c r="MER5" s="681"/>
      <c r="MES5" s="681"/>
      <c r="MET5" s="681"/>
      <c r="MEU5" s="681"/>
      <c r="MEV5" s="681"/>
      <c r="MEW5" s="681"/>
      <c r="MEX5" s="681"/>
      <c r="MEY5" s="681"/>
      <c r="MEZ5" s="681"/>
      <c r="MFA5" s="681"/>
      <c r="MFB5" s="681"/>
      <c r="MFC5" s="681"/>
      <c r="MFD5" s="681"/>
      <c r="MFE5" s="681"/>
      <c r="MFF5" s="681"/>
      <c r="MFG5" s="681"/>
      <c r="MFH5" s="681"/>
      <c r="MFI5" s="681"/>
      <c r="MFJ5" s="681"/>
      <c r="MFK5" s="681"/>
      <c r="MFL5" s="681"/>
      <c r="MFM5" s="681"/>
      <c r="MFN5" s="681"/>
      <c r="MFO5" s="681"/>
      <c r="MFP5" s="681"/>
      <c r="MFQ5" s="681"/>
      <c r="MFR5" s="681"/>
      <c r="MFS5" s="681"/>
      <c r="MFT5" s="681"/>
      <c r="MFU5" s="681"/>
      <c r="MFV5" s="681"/>
      <c r="MFW5" s="681"/>
      <c r="MFX5" s="681"/>
      <c r="MFY5" s="681"/>
      <c r="MFZ5" s="681"/>
      <c r="MGA5" s="681"/>
      <c r="MGB5" s="681"/>
      <c r="MGC5" s="681"/>
      <c r="MGD5" s="681"/>
      <c r="MGE5" s="681"/>
      <c r="MGF5" s="681"/>
      <c r="MGG5" s="681"/>
      <c r="MGH5" s="681"/>
      <c r="MGI5" s="681"/>
      <c r="MGJ5" s="681"/>
      <c r="MGK5" s="681"/>
      <c r="MGL5" s="681"/>
      <c r="MGM5" s="681"/>
      <c r="MGN5" s="681"/>
      <c r="MGO5" s="681"/>
      <c r="MGP5" s="681"/>
      <c r="MGQ5" s="681"/>
      <c r="MGR5" s="681"/>
      <c r="MGS5" s="681"/>
      <c r="MGT5" s="681"/>
      <c r="MGU5" s="681"/>
      <c r="MGV5" s="681"/>
      <c r="MGW5" s="681"/>
      <c r="MGX5" s="681"/>
      <c r="MGY5" s="681"/>
      <c r="MGZ5" s="681"/>
      <c r="MHA5" s="681"/>
      <c r="MHB5" s="681"/>
      <c r="MHC5" s="681"/>
      <c r="MHD5" s="681"/>
      <c r="MHE5" s="681"/>
      <c r="MHF5" s="681"/>
      <c r="MHG5" s="681"/>
      <c r="MHH5" s="681"/>
      <c r="MHI5" s="681"/>
      <c r="MHJ5" s="681"/>
      <c r="MHK5" s="681"/>
      <c r="MHL5" s="681"/>
      <c r="MHM5" s="681"/>
      <c r="MHN5" s="681"/>
      <c r="MHO5" s="681"/>
      <c r="MHP5" s="681"/>
      <c r="MHQ5" s="681"/>
      <c r="MHR5" s="681"/>
      <c r="MHS5" s="681"/>
      <c r="MHT5" s="681"/>
      <c r="MHU5" s="681"/>
      <c r="MHV5" s="681"/>
      <c r="MHW5" s="681"/>
      <c r="MHX5" s="681"/>
      <c r="MHY5" s="681"/>
      <c r="MHZ5" s="681"/>
      <c r="MIA5" s="681"/>
      <c r="MIB5" s="681"/>
      <c r="MIC5" s="681"/>
      <c r="MID5" s="681"/>
      <c r="MIE5" s="681"/>
      <c r="MIF5" s="681"/>
      <c r="MIG5" s="681"/>
      <c r="MIH5" s="681"/>
      <c r="MII5" s="681"/>
      <c r="MIJ5" s="681"/>
      <c r="MIK5" s="681"/>
      <c r="MIL5" s="681"/>
      <c r="MIM5" s="681"/>
      <c r="MIN5" s="681"/>
      <c r="MIO5" s="681"/>
      <c r="MIP5" s="681"/>
      <c r="MIQ5" s="681"/>
      <c r="MIR5" s="681"/>
      <c r="MIS5" s="681"/>
      <c r="MIT5" s="681"/>
      <c r="MIU5" s="681"/>
      <c r="MIV5" s="681"/>
      <c r="MIW5" s="681"/>
      <c r="MIX5" s="681"/>
      <c r="MIY5" s="681"/>
      <c r="MIZ5" s="681"/>
      <c r="MJA5" s="681"/>
      <c r="MJB5" s="681"/>
      <c r="MJC5" s="681"/>
      <c r="MJD5" s="681"/>
      <c r="MJE5" s="681"/>
      <c r="MJF5" s="681"/>
      <c r="MJG5" s="681"/>
      <c r="MJH5" s="681"/>
      <c r="MJI5" s="681"/>
      <c r="MJJ5" s="681"/>
      <c r="MJK5" s="681"/>
      <c r="MJL5" s="681"/>
      <c r="MJM5" s="681"/>
      <c r="MJN5" s="681"/>
      <c r="MJO5" s="681"/>
      <c r="MJP5" s="681"/>
      <c r="MJQ5" s="681"/>
      <c r="MJR5" s="681"/>
      <c r="MJS5" s="681"/>
      <c r="MJT5" s="681"/>
      <c r="MJU5" s="681"/>
      <c r="MJV5" s="681"/>
      <c r="MJW5" s="681"/>
      <c r="MJX5" s="681"/>
      <c r="MJY5" s="681"/>
      <c r="MJZ5" s="681"/>
      <c r="MKA5" s="681"/>
      <c r="MKB5" s="681"/>
      <c r="MKC5" s="681"/>
      <c r="MKD5" s="681"/>
      <c r="MKE5" s="681"/>
      <c r="MKF5" s="681"/>
      <c r="MKG5" s="681"/>
      <c r="MKH5" s="681"/>
      <c r="MKI5" s="681"/>
      <c r="MKJ5" s="681"/>
      <c r="MKK5" s="681"/>
      <c r="MKL5" s="681"/>
      <c r="MKM5" s="681"/>
      <c r="MKN5" s="681"/>
      <c r="MKO5" s="681"/>
      <c r="MKP5" s="681"/>
      <c r="MKQ5" s="681"/>
      <c r="MKR5" s="681"/>
      <c r="MKS5" s="681"/>
      <c r="MKT5" s="681"/>
      <c r="MKU5" s="681"/>
      <c r="MKV5" s="681"/>
      <c r="MKW5" s="681"/>
      <c r="MKX5" s="681"/>
      <c r="MKY5" s="681"/>
      <c r="MKZ5" s="681"/>
      <c r="MLA5" s="681"/>
      <c r="MLB5" s="681"/>
      <c r="MLC5" s="681"/>
      <c r="MLD5" s="681"/>
      <c r="MLE5" s="681"/>
      <c r="MLF5" s="681"/>
      <c r="MLG5" s="681"/>
      <c r="MLH5" s="681"/>
      <c r="MLI5" s="681"/>
      <c r="MLJ5" s="681"/>
      <c r="MLK5" s="681"/>
      <c r="MLL5" s="681"/>
      <c r="MLM5" s="681"/>
      <c r="MLN5" s="681"/>
      <c r="MLO5" s="681"/>
      <c r="MLP5" s="681"/>
      <c r="MLQ5" s="681"/>
      <c r="MLR5" s="681"/>
      <c r="MLS5" s="681"/>
      <c r="MLT5" s="681"/>
      <c r="MLU5" s="681"/>
      <c r="MLV5" s="681"/>
      <c r="MLW5" s="681"/>
      <c r="MLX5" s="681"/>
      <c r="MLY5" s="681"/>
      <c r="MLZ5" s="681"/>
      <c r="MMA5" s="681"/>
      <c r="MMB5" s="681"/>
      <c r="MMC5" s="681"/>
      <c r="MMD5" s="681"/>
      <c r="MME5" s="681"/>
      <c r="MMF5" s="681"/>
      <c r="MMG5" s="681"/>
      <c r="MMH5" s="681"/>
      <c r="MMI5" s="681"/>
      <c r="MMJ5" s="681"/>
      <c r="MMK5" s="681"/>
      <c r="MML5" s="681"/>
      <c r="MMM5" s="681"/>
      <c r="MMN5" s="681"/>
      <c r="MMO5" s="681"/>
      <c r="MMP5" s="681"/>
      <c r="MMQ5" s="681"/>
      <c r="MMR5" s="681"/>
      <c r="MMS5" s="681"/>
      <c r="MMT5" s="681"/>
      <c r="MMU5" s="681"/>
      <c r="MMV5" s="681"/>
      <c r="MMW5" s="681"/>
      <c r="MMX5" s="681"/>
      <c r="MMY5" s="681"/>
      <c r="MMZ5" s="681"/>
      <c r="MNA5" s="681"/>
      <c r="MNB5" s="681"/>
      <c r="MNC5" s="681"/>
      <c r="MND5" s="681"/>
      <c r="MNE5" s="681"/>
      <c r="MNF5" s="681"/>
      <c r="MNG5" s="681"/>
      <c r="MNH5" s="681"/>
      <c r="MNI5" s="681"/>
      <c r="MNJ5" s="681"/>
      <c r="MNK5" s="681"/>
      <c r="MNL5" s="681"/>
      <c r="MNM5" s="681"/>
      <c r="MNN5" s="681"/>
      <c r="MNO5" s="681"/>
      <c r="MNP5" s="681"/>
      <c r="MNQ5" s="681"/>
      <c r="MNR5" s="681"/>
      <c r="MNS5" s="681"/>
      <c r="MNT5" s="681"/>
      <c r="MNU5" s="681"/>
      <c r="MNV5" s="681"/>
      <c r="MNW5" s="681"/>
      <c r="MNX5" s="681"/>
      <c r="MNY5" s="681"/>
      <c r="MNZ5" s="681"/>
      <c r="MOA5" s="681"/>
      <c r="MOB5" s="681"/>
      <c r="MOC5" s="681"/>
      <c r="MOD5" s="681"/>
      <c r="MOE5" s="681"/>
      <c r="MOF5" s="681"/>
      <c r="MOG5" s="681"/>
      <c r="MOH5" s="681"/>
      <c r="MOI5" s="681"/>
      <c r="MOJ5" s="681"/>
      <c r="MOK5" s="681"/>
      <c r="MOL5" s="681"/>
      <c r="MOM5" s="681"/>
      <c r="MON5" s="681"/>
      <c r="MOO5" s="681"/>
      <c r="MOP5" s="681"/>
      <c r="MOQ5" s="681"/>
      <c r="MOR5" s="681"/>
      <c r="MOS5" s="681"/>
      <c r="MOT5" s="681"/>
      <c r="MOU5" s="681"/>
      <c r="MOV5" s="681"/>
      <c r="MOW5" s="681"/>
      <c r="MOX5" s="681"/>
      <c r="MOY5" s="681"/>
      <c r="MOZ5" s="681"/>
      <c r="MPA5" s="681"/>
      <c r="MPB5" s="681"/>
      <c r="MPC5" s="681"/>
      <c r="MPD5" s="681"/>
      <c r="MPE5" s="681"/>
      <c r="MPF5" s="681"/>
      <c r="MPG5" s="681"/>
      <c r="MPH5" s="681"/>
      <c r="MPI5" s="681"/>
      <c r="MPJ5" s="681"/>
      <c r="MPK5" s="681"/>
      <c r="MPL5" s="681"/>
      <c r="MPM5" s="681"/>
      <c r="MPN5" s="681"/>
      <c r="MPO5" s="681"/>
      <c r="MPP5" s="681"/>
      <c r="MPQ5" s="681"/>
      <c r="MPR5" s="681"/>
      <c r="MPS5" s="681"/>
      <c r="MPT5" s="681"/>
      <c r="MPU5" s="681"/>
      <c r="MPV5" s="681"/>
      <c r="MPW5" s="681"/>
      <c r="MPX5" s="681"/>
      <c r="MPY5" s="681"/>
      <c r="MPZ5" s="681"/>
      <c r="MQA5" s="681"/>
      <c r="MQB5" s="681"/>
      <c r="MQC5" s="681"/>
      <c r="MQD5" s="681"/>
      <c r="MQE5" s="681"/>
      <c r="MQF5" s="681"/>
      <c r="MQG5" s="681"/>
      <c r="MQH5" s="681"/>
      <c r="MQI5" s="681"/>
      <c r="MQJ5" s="681"/>
      <c r="MQK5" s="681"/>
      <c r="MQL5" s="681"/>
      <c r="MQM5" s="681"/>
      <c r="MQN5" s="681"/>
      <c r="MQO5" s="681"/>
      <c r="MQP5" s="681"/>
      <c r="MQQ5" s="681"/>
      <c r="MQR5" s="681"/>
      <c r="MQS5" s="681"/>
      <c r="MQT5" s="681"/>
      <c r="MQU5" s="681"/>
      <c r="MQV5" s="681"/>
      <c r="MQW5" s="681"/>
      <c r="MQX5" s="681"/>
      <c r="MQY5" s="681"/>
      <c r="MQZ5" s="681"/>
      <c r="MRA5" s="681"/>
      <c r="MRB5" s="681"/>
      <c r="MRC5" s="681"/>
      <c r="MRD5" s="681"/>
      <c r="MRE5" s="681"/>
      <c r="MRF5" s="681"/>
      <c r="MRG5" s="681"/>
      <c r="MRH5" s="681"/>
      <c r="MRI5" s="681"/>
      <c r="MRJ5" s="681"/>
      <c r="MRK5" s="681"/>
      <c r="MRL5" s="681"/>
      <c r="MRM5" s="681"/>
      <c r="MRN5" s="681"/>
      <c r="MRO5" s="681"/>
      <c r="MRP5" s="681"/>
      <c r="MRQ5" s="681"/>
      <c r="MRR5" s="681"/>
      <c r="MRS5" s="681"/>
      <c r="MRT5" s="681"/>
      <c r="MRU5" s="681"/>
      <c r="MRV5" s="681"/>
      <c r="MRW5" s="681"/>
      <c r="MRX5" s="681"/>
      <c r="MRY5" s="681"/>
      <c r="MRZ5" s="681"/>
      <c r="MSA5" s="681"/>
      <c r="MSB5" s="681"/>
      <c r="MSC5" s="681"/>
      <c r="MSD5" s="681"/>
      <c r="MSE5" s="681"/>
      <c r="MSF5" s="681"/>
      <c r="MSG5" s="681"/>
      <c r="MSH5" s="681"/>
      <c r="MSI5" s="681"/>
      <c r="MSJ5" s="681"/>
      <c r="MSK5" s="681"/>
      <c r="MSL5" s="681"/>
      <c r="MSM5" s="681"/>
      <c r="MSN5" s="681"/>
      <c r="MSO5" s="681"/>
      <c r="MSP5" s="681"/>
      <c r="MSQ5" s="681"/>
      <c r="MSR5" s="681"/>
      <c r="MSS5" s="681"/>
      <c r="MST5" s="681"/>
      <c r="MSU5" s="681"/>
      <c r="MSV5" s="681"/>
      <c r="MSW5" s="681"/>
      <c r="MSX5" s="681"/>
      <c r="MSY5" s="681"/>
      <c r="MSZ5" s="681"/>
      <c r="MTA5" s="681"/>
      <c r="MTB5" s="681"/>
      <c r="MTC5" s="681"/>
      <c r="MTD5" s="681"/>
      <c r="MTE5" s="681"/>
      <c r="MTF5" s="681"/>
      <c r="MTG5" s="681"/>
      <c r="MTH5" s="681"/>
      <c r="MTI5" s="681"/>
      <c r="MTJ5" s="681"/>
      <c r="MTK5" s="681"/>
      <c r="MTL5" s="681"/>
      <c r="MTM5" s="681"/>
      <c r="MTN5" s="681"/>
      <c r="MTO5" s="681"/>
      <c r="MTP5" s="681"/>
      <c r="MTQ5" s="681"/>
      <c r="MTR5" s="681"/>
      <c r="MTS5" s="681"/>
      <c r="MTT5" s="681"/>
      <c r="MTU5" s="681"/>
      <c r="MTV5" s="681"/>
      <c r="MTW5" s="681"/>
      <c r="MTX5" s="681"/>
      <c r="MTY5" s="681"/>
      <c r="MTZ5" s="681"/>
      <c r="MUA5" s="681"/>
      <c r="MUB5" s="681"/>
      <c r="MUC5" s="681"/>
      <c r="MUD5" s="681"/>
      <c r="MUE5" s="681"/>
      <c r="MUF5" s="681"/>
      <c r="MUG5" s="681"/>
      <c r="MUH5" s="681"/>
      <c r="MUI5" s="681"/>
      <c r="MUJ5" s="681"/>
      <c r="MUK5" s="681"/>
      <c r="MUL5" s="681"/>
      <c r="MUM5" s="681"/>
      <c r="MUN5" s="681"/>
      <c r="MUO5" s="681"/>
      <c r="MUP5" s="681"/>
      <c r="MUQ5" s="681"/>
      <c r="MUR5" s="681"/>
      <c r="MUS5" s="681"/>
      <c r="MUT5" s="681"/>
      <c r="MUU5" s="681"/>
      <c r="MUV5" s="681"/>
      <c r="MUW5" s="681"/>
      <c r="MUX5" s="681"/>
      <c r="MUY5" s="681"/>
      <c r="MUZ5" s="681"/>
      <c r="MVA5" s="681"/>
      <c r="MVB5" s="681"/>
      <c r="MVC5" s="681"/>
      <c r="MVD5" s="681"/>
      <c r="MVE5" s="681"/>
      <c r="MVF5" s="681"/>
      <c r="MVG5" s="681"/>
      <c r="MVH5" s="681"/>
      <c r="MVI5" s="681"/>
      <c r="MVJ5" s="681"/>
      <c r="MVK5" s="681"/>
      <c r="MVL5" s="681"/>
      <c r="MVM5" s="681"/>
      <c r="MVN5" s="681"/>
      <c r="MVO5" s="681"/>
      <c r="MVP5" s="681"/>
      <c r="MVQ5" s="681"/>
      <c r="MVR5" s="681"/>
      <c r="MVS5" s="681"/>
      <c r="MVT5" s="681"/>
      <c r="MVU5" s="681"/>
      <c r="MVV5" s="681"/>
      <c r="MVW5" s="681"/>
      <c r="MVX5" s="681"/>
      <c r="MVY5" s="681"/>
      <c r="MVZ5" s="681"/>
      <c r="MWA5" s="681"/>
      <c r="MWB5" s="681"/>
      <c r="MWC5" s="681"/>
      <c r="MWD5" s="681"/>
      <c r="MWE5" s="681"/>
      <c r="MWF5" s="681"/>
      <c r="MWG5" s="681"/>
      <c r="MWH5" s="681"/>
      <c r="MWI5" s="681"/>
      <c r="MWJ5" s="681"/>
      <c r="MWK5" s="681"/>
      <c r="MWL5" s="681"/>
      <c r="MWM5" s="681"/>
      <c r="MWN5" s="681"/>
      <c r="MWO5" s="681"/>
      <c r="MWP5" s="681"/>
      <c r="MWQ5" s="681"/>
      <c r="MWR5" s="681"/>
      <c r="MWS5" s="681"/>
      <c r="MWT5" s="681"/>
      <c r="MWU5" s="681"/>
      <c r="MWV5" s="681"/>
      <c r="MWW5" s="681"/>
      <c r="MWX5" s="681"/>
      <c r="MWY5" s="681"/>
      <c r="MWZ5" s="681"/>
      <c r="MXA5" s="681"/>
      <c r="MXB5" s="681"/>
      <c r="MXC5" s="681"/>
      <c r="MXD5" s="681"/>
      <c r="MXE5" s="681"/>
      <c r="MXF5" s="681"/>
      <c r="MXG5" s="681"/>
      <c r="MXH5" s="681"/>
      <c r="MXI5" s="681"/>
      <c r="MXJ5" s="681"/>
      <c r="MXK5" s="681"/>
      <c r="MXL5" s="681"/>
      <c r="MXM5" s="681"/>
      <c r="MXN5" s="681"/>
      <c r="MXO5" s="681"/>
      <c r="MXP5" s="681"/>
      <c r="MXQ5" s="681"/>
      <c r="MXR5" s="681"/>
      <c r="MXS5" s="681"/>
      <c r="MXT5" s="681"/>
      <c r="MXU5" s="681"/>
      <c r="MXV5" s="681"/>
      <c r="MXW5" s="681"/>
      <c r="MXX5" s="681"/>
      <c r="MXY5" s="681"/>
      <c r="MXZ5" s="681"/>
      <c r="MYA5" s="681"/>
      <c r="MYB5" s="681"/>
      <c r="MYC5" s="681"/>
      <c r="MYD5" s="681"/>
      <c r="MYE5" s="681"/>
      <c r="MYF5" s="681"/>
      <c r="MYG5" s="681"/>
      <c r="MYH5" s="681"/>
      <c r="MYI5" s="681"/>
      <c r="MYJ5" s="681"/>
      <c r="MYK5" s="681"/>
      <c r="MYL5" s="681"/>
      <c r="MYM5" s="681"/>
      <c r="MYN5" s="681"/>
      <c r="MYO5" s="681"/>
      <c r="MYP5" s="681"/>
      <c r="MYQ5" s="681"/>
      <c r="MYR5" s="681"/>
      <c r="MYS5" s="681"/>
      <c r="MYT5" s="681"/>
      <c r="MYU5" s="681"/>
      <c r="MYV5" s="681"/>
      <c r="MYW5" s="681"/>
      <c r="MYX5" s="681"/>
      <c r="MYY5" s="681"/>
      <c r="MYZ5" s="681"/>
      <c r="MZA5" s="681"/>
      <c r="MZB5" s="681"/>
      <c r="MZC5" s="681"/>
      <c r="MZD5" s="681"/>
      <c r="MZE5" s="681"/>
      <c r="MZF5" s="681"/>
      <c r="MZG5" s="681"/>
      <c r="MZH5" s="681"/>
      <c r="MZI5" s="681"/>
      <c r="MZJ5" s="681"/>
      <c r="MZK5" s="681"/>
      <c r="MZL5" s="681"/>
      <c r="MZM5" s="681"/>
      <c r="MZN5" s="681"/>
      <c r="MZO5" s="681"/>
      <c r="MZP5" s="681"/>
      <c r="MZQ5" s="681"/>
      <c r="MZR5" s="681"/>
      <c r="MZS5" s="681"/>
      <c r="MZT5" s="681"/>
      <c r="MZU5" s="681"/>
      <c r="MZV5" s="681"/>
      <c r="MZW5" s="681"/>
      <c r="MZX5" s="681"/>
      <c r="MZY5" s="681"/>
      <c r="MZZ5" s="681"/>
      <c r="NAA5" s="681"/>
      <c r="NAB5" s="681"/>
      <c r="NAC5" s="681"/>
      <c r="NAD5" s="681"/>
      <c r="NAE5" s="681"/>
      <c r="NAF5" s="681"/>
      <c r="NAG5" s="681"/>
      <c r="NAH5" s="681"/>
      <c r="NAI5" s="681"/>
      <c r="NAJ5" s="681"/>
      <c r="NAK5" s="681"/>
      <c r="NAL5" s="681"/>
      <c r="NAM5" s="681"/>
      <c r="NAN5" s="681"/>
      <c r="NAO5" s="681"/>
      <c r="NAP5" s="681"/>
      <c r="NAQ5" s="681"/>
      <c r="NAR5" s="681"/>
      <c r="NAS5" s="681"/>
      <c r="NAT5" s="681"/>
      <c r="NAU5" s="681"/>
      <c r="NAV5" s="681"/>
      <c r="NAW5" s="681"/>
      <c r="NAX5" s="681"/>
      <c r="NAY5" s="681"/>
      <c r="NAZ5" s="681"/>
      <c r="NBA5" s="681"/>
      <c r="NBB5" s="681"/>
      <c r="NBC5" s="681"/>
      <c r="NBD5" s="681"/>
      <c r="NBE5" s="681"/>
      <c r="NBF5" s="681"/>
      <c r="NBG5" s="681"/>
      <c r="NBH5" s="681"/>
      <c r="NBI5" s="681"/>
      <c r="NBJ5" s="681"/>
      <c r="NBK5" s="681"/>
      <c r="NBL5" s="681"/>
      <c r="NBM5" s="681"/>
      <c r="NBN5" s="681"/>
      <c r="NBO5" s="681"/>
      <c r="NBP5" s="681"/>
      <c r="NBQ5" s="681"/>
      <c r="NBR5" s="681"/>
      <c r="NBS5" s="681"/>
      <c r="NBT5" s="681"/>
      <c r="NBU5" s="681"/>
      <c r="NBV5" s="681"/>
      <c r="NBW5" s="681"/>
      <c r="NBX5" s="681"/>
      <c r="NBY5" s="681"/>
      <c r="NBZ5" s="681"/>
      <c r="NCA5" s="681"/>
      <c r="NCB5" s="681"/>
      <c r="NCC5" s="681"/>
      <c r="NCD5" s="681"/>
      <c r="NCE5" s="681"/>
      <c r="NCF5" s="681"/>
      <c r="NCG5" s="681"/>
      <c r="NCH5" s="681"/>
      <c r="NCI5" s="681"/>
      <c r="NCJ5" s="681"/>
      <c r="NCK5" s="681"/>
      <c r="NCL5" s="681"/>
      <c r="NCM5" s="681"/>
      <c r="NCN5" s="681"/>
      <c r="NCO5" s="681"/>
      <c r="NCP5" s="681"/>
      <c r="NCQ5" s="681"/>
      <c r="NCR5" s="681"/>
      <c r="NCS5" s="681"/>
      <c r="NCT5" s="681"/>
      <c r="NCU5" s="681"/>
      <c r="NCV5" s="681"/>
      <c r="NCW5" s="681"/>
      <c r="NCX5" s="681"/>
      <c r="NCY5" s="681"/>
      <c r="NCZ5" s="681"/>
      <c r="NDA5" s="681"/>
      <c r="NDB5" s="681"/>
      <c r="NDC5" s="681"/>
      <c r="NDD5" s="681"/>
      <c r="NDE5" s="681"/>
      <c r="NDF5" s="681"/>
      <c r="NDG5" s="681"/>
      <c r="NDH5" s="681"/>
      <c r="NDI5" s="681"/>
      <c r="NDJ5" s="681"/>
      <c r="NDK5" s="681"/>
      <c r="NDL5" s="681"/>
      <c r="NDM5" s="681"/>
      <c r="NDN5" s="681"/>
      <c r="NDO5" s="681"/>
      <c r="NDP5" s="681"/>
      <c r="NDQ5" s="681"/>
      <c r="NDR5" s="681"/>
      <c r="NDS5" s="681"/>
      <c r="NDT5" s="681"/>
      <c r="NDU5" s="681"/>
      <c r="NDV5" s="681"/>
      <c r="NDW5" s="681"/>
      <c r="NDX5" s="681"/>
      <c r="NDY5" s="681"/>
      <c r="NDZ5" s="681"/>
      <c r="NEA5" s="681"/>
      <c r="NEB5" s="681"/>
      <c r="NEC5" s="681"/>
      <c r="NED5" s="681"/>
      <c r="NEE5" s="681"/>
      <c r="NEF5" s="681"/>
      <c r="NEG5" s="681"/>
      <c r="NEH5" s="681"/>
      <c r="NEI5" s="681"/>
      <c r="NEJ5" s="681"/>
      <c r="NEK5" s="681"/>
      <c r="NEL5" s="681"/>
      <c r="NEM5" s="681"/>
      <c r="NEN5" s="681"/>
      <c r="NEO5" s="681"/>
      <c r="NEP5" s="681"/>
      <c r="NEQ5" s="681"/>
      <c r="NER5" s="681"/>
      <c r="NES5" s="681"/>
      <c r="NET5" s="681"/>
      <c r="NEU5" s="681"/>
      <c r="NEV5" s="681"/>
      <c r="NEW5" s="681"/>
      <c r="NEX5" s="681"/>
      <c r="NEY5" s="681"/>
      <c r="NEZ5" s="681"/>
      <c r="NFA5" s="681"/>
      <c r="NFB5" s="681"/>
      <c r="NFC5" s="681"/>
      <c r="NFD5" s="681"/>
      <c r="NFE5" s="681"/>
      <c r="NFF5" s="681"/>
      <c r="NFG5" s="681"/>
      <c r="NFH5" s="681"/>
      <c r="NFI5" s="681"/>
      <c r="NFJ5" s="681"/>
      <c r="NFK5" s="681"/>
      <c r="NFL5" s="681"/>
      <c r="NFM5" s="681"/>
      <c r="NFN5" s="681"/>
      <c r="NFO5" s="681"/>
      <c r="NFP5" s="681"/>
      <c r="NFQ5" s="681"/>
      <c r="NFR5" s="681"/>
      <c r="NFS5" s="681"/>
      <c r="NFT5" s="681"/>
      <c r="NFU5" s="681"/>
      <c r="NFV5" s="681"/>
      <c r="NFW5" s="681"/>
      <c r="NFX5" s="681"/>
      <c r="NFY5" s="681"/>
      <c r="NFZ5" s="681"/>
      <c r="NGA5" s="681"/>
      <c r="NGB5" s="681"/>
      <c r="NGC5" s="681"/>
      <c r="NGD5" s="681"/>
      <c r="NGE5" s="681"/>
      <c r="NGF5" s="681"/>
      <c r="NGG5" s="681"/>
      <c r="NGH5" s="681"/>
      <c r="NGI5" s="681"/>
      <c r="NGJ5" s="681"/>
      <c r="NGK5" s="681"/>
      <c r="NGL5" s="681"/>
      <c r="NGM5" s="681"/>
      <c r="NGN5" s="681"/>
      <c r="NGO5" s="681"/>
      <c r="NGP5" s="681"/>
      <c r="NGQ5" s="681"/>
      <c r="NGR5" s="681"/>
      <c r="NGS5" s="681"/>
      <c r="NGT5" s="681"/>
      <c r="NGU5" s="681"/>
      <c r="NGV5" s="681"/>
      <c r="NGW5" s="681"/>
      <c r="NGX5" s="681"/>
      <c r="NGY5" s="681"/>
      <c r="NGZ5" s="681"/>
      <c r="NHA5" s="681"/>
      <c r="NHB5" s="681"/>
      <c r="NHC5" s="681"/>
      <c r="NHD5" s="681"/>
      <c r="NHE5" s="681"/>
      <c r="NHF5" s="681"/>
      <c r="NHG5" s="681"/>
      <c r="NHH5" s="681"/>
      <c r="NHI5" s="681"/>
      <c r="NHJ5" s="681"/>
      <c r="NHK5" s="681"/>
      <c r="NHL5" s="681"/>
      <c r="NHM5" s="681"/>
      <c r="NHN5" s="681"/>
      <c r="NHO5" s="681"/>
      <c r="NHP5" s="681"/>
      <c r="NHQ5" s="681"/>
      <c r="NHR5" s="681"/>
      <c r="NHS5" s="681"/>
      <c r="NHT5" s="681"/>
      <c r="NHU5" s="681"/>
      <c r="NHV5" s="681"/>
      <c r="NHW5" s="681"/>
      <c r="NHX5" s="681"/>
      <c r="NHY5" s="681"/>
      <c r="NHZ5" s="681"/>
      <c r="NIA5" s="681"/>
      <c r="NIB5" s="681"/>
      <c r="NIC5" s="681"/>
      <c r="NID5" s="681"/>
      <c r="NIE5" s="681"/>
      <c r="NIF5" s="681"/>
      <c r="NIG5" s="681"/>
      <c r="NIH5" s="681"/>
      <c r="NII5" s="681"/>
      <c r="NIJ5" s="681"/>
      <c r="NIK5" s="681"/>
      <c r="NIL5" s="681"/>
      <c r="NIM5" s="681"/>
      <c r="NIN5" s="681"/>
      <c r="NIO5" s="681"/>
      <c r="NIP5" s="681"/>
      <c r="NIQ5" s="681"/>
      <c r="NIR5" s="681"/>
      <c r="NIS5" s="681"/>
      <c r="NIT5" s="681"/>
      <c r="NIU5" s="681"/>
      <c r="NIV5" s="681"/>
      <c r="NIW5" s="681"/>
      <c r="NIX5" s="681"/>
      <c r="NIY5" s="681"/>
      <c r="NIZ5" s="681"/>
      <c r="NJA5" s="681"/>
      <c r="NJB5" s="681"/>
      <c r="NJC5" s="681"/>
      <c r="NJD5" s="681"/>
      <c r="NJE5" s="681"/>
      <c r="NJF5" s="681"/>
      <c r="NJG5" s="681"/>
      <c r="NJH5" s="681"/>
      <c r="NJI5" s="681"/>
      <c r="NJJ5" s="681"/>
      <c r="NJK5" s="681"/>
      <c r="NJL5" s="681"/>
      <c r="NJM5" s="681"/>
      <c r="NJN5" s="681"/>
      <c r="NJO5" s="681"/>
      <c r="NJP5" s="681"/>
      <c r="NJQ5" s="681"/>
      <c r="NJR5" s="681"/>
      <c r="NJS5" s="681"/>
      <c r="NJT5" s="681"/>
      <c r="NJU5" s="681"/>
      <c r="NJV5" s="681"/>
      <c r="NJW5" s="681"/>
      <c r="NJX5" s="681"/>
      <c r="NJY5" s="681"/>
      <c r="NJZ5" s="681"/>
      <c r="NKA5" s="681"/>
      <c r="NKB5" s="681"/>
      <c r="NKC5" s="681"/>
      <c r="NKD5" s="681"/>
      <c r="NKE5" s="681"/>
      <c r="NKF5" s="681"/>
      <c r="NKG5" s="681"/>
      <c r="NKH5" s="681"/>
      <c r="NKI5" s="681"/>
      <c r="NKJ5" s="681"/>
      <c r="NKK5" s="681"/>
      <c r="NKL5" s="681"/>
      <c r="NKM5" s="681"/>
      <c r="NKN5" s="681"/>
      <c r="NKO5" s="681"/>
      <c r="NKP5" s="681"/>
      <c r="NKQ5" s="681"/>
      <c r="NKR5" s="681"/>
      <c r="NKS5" s="681"/>
      <c r="NKT5" s="681"/>
      <c r="NKU5" s="681"/>
      <c r="NKV5" s="681"/>
      <c r="NKW5" s="681"/>
      <c r="NKX5" s="681"/>
      <c r="NKY5" s="681"/>
      <c r="NKZ5" s="681"/>
      <c r="NLA5" s="681"/>
      <c r="NLB5" s="681"/>
      <c r="NLC5" s="681"/>
      <c r="NLD5" s="681"/>
      <c r="NLE5" s="681"/>
      <c r="NLF5" s="681"/>
      <c r="NLG5" s="681"/>
      <c r="NLH5" s="681"/>
      <c r="NLI5" s="681"/>
      <c r="NLJ5" s="681"/>
      <c r="NLK5" s="681"/>
      <c r="NLL5" s="681"/>
      <c r="NLM5" s="681"/>
      <c r="NLN5" s="681"/>
      <c r="NLO5" s="681"/>
      <c r="NLP5" s="681"/>
      <c r="NLQ5" s="681"/>
      <c r="NLR5" s="681"/>
      <c r="NLS5" s="681"/>
      <c r="NLT5" s="681"/>
      <c r="NLU5" s="681"/>
      <c r="NLV5" s="681"/>
      <c r="NLW5" s="681"/>
      <c r="NLX5" s="681"/>
      <c r="NLY5" s="681"/>
      <c r="NLZ5" s="681"/>
      <c r="NMA5" s="681"/>
      <c r="NMB5" s="681"/>
      <c r="NMC5" s="681"/>
      <c r="NMD5" s="681"/>
      <c r="NME5" s="681"/>
      <c r="NMF5" s="681"/>
      <c r="NMG5" s="681"/>
      <c r="NMH5" s="681"/>
      <c r="NMI5" s="681"/>
      <c r="NMJ5" s="681"/>
      <c r="NMK5" s="681"/>
      <c r="NML5" s="681"/>
      <c r="NMM5" s="681"/>
      <c r="NMN5" s="681"/>
      <c r="NMO5" s="681"/>
      <c r="NMP5" s="681"/>
      <c r="NMQ5" s="681"/>
      <c r="NMR5" s="681"/>
      <c r="NMS5" s="681"/>
      <c r="NMT5" s="681"/>
      <c r="NMU5" s="681"/>
      <c r="NMV5" s="681"/>
      <c r="NMW5" s="681"/>
      <c r="NMX5" s="681"/>
      <c r="NMY5" s="681"/>
      <c r="NMZ5" s="681"/>
      <c r="NNA5" s="681"/>
      <c r="NNB5" s="681"/>
      <c r="NNC5" s="681"/>
      <c r="NND5" s="681"/>
      <c r="NNE5" s="681"/>
      <c r="NNF5" s="681"/>
      <c r="NNG5" s="681"/>
      <c r="NNH5" s="681"/>
      <c r="NNI5" s="681"/>
      <c r="NNJ5" s="681"/>
      <c r="NNK5" s="681"/>
      <c r="NNL5" s="681"/>
      <c r="NNM5" s="681"/>
      <c r="NNN5" s="681"/>
      <c r="NNO5" s="681"/>
      <c r="NNP5" s="681"/>
      <c r="NNQ5" s="681"/>
      <c r="NNR5" s="681"/>
      <c r="NNS5" s="681"/>
      <c r="NNT5" s="681"/>
      <c r="NNU5" s="681"/>
      <c r="NNV5" s="681"/>
      <c r="NNW5" s="681"/>
      <c r="NNX5" s="681"/>
      <c r="NNY5" s="681"/>
      <c r="NNZ5" s="681"/>
      <c r="NOA5" s="681"/>
      <c r="NOB5" s="681"/>
      <c r="NOC5" s="681"/>
      <c r="NOD5" s="681"/>
      <c r="NOE5" s="681"/>
      <c r="NOF5" s="681"/>
      <c r="NOG5" s="681"/>
      <c r="NOH5" s="681"/>
      <c r="NOI5" s="681"/>
      <c r="NOJ5" s="681"/>
      <c r="NOK5" s="681"/>
      <c r="NOL5" s="681"/>
      <c r="NOM5" s="681"/>
      <c r="NON5" s="681"/>
      <c r="NOO5" s="681"/>
      <c r="NOP5" s="681"/>
      <c r="NOQ5" s="681"/>
      <c r="NOR5" s="681"/>
      <c r="NOS5" s="681"/>
      <c r="NOT5" s="681"/>
      <c r="NOU5" s="681"/>
      <c r="NOV5" s="681"/>
      <c r="NOW5" s="681"/>
      <c r="NOX5" s="681"/>
      <c r="NOY5" s="681"/>
      <c r="NOZ5" s="681"/>
      <c r="NPA5" s="681"/>
      <c r="NPB5" s="681"/>
      <c r="NPC5" s="681"/>
      <c r="NPD5" s="681"/>
      <c r="NPE5" s="681"/>
      <c r="NPF5" s="681"/>
      <c r="NPG5" s="681"/>
      <c r="NPH5" s="681"/>
      <c r="NPI5" s="681"/>
      <c r="NPJ5" s="681"/>
      <c r="NPK5" s="681"/>
      <c r="NPL5" s="681"/>
      <c r="NPM5" s="681"/>
      <c r="NPN5" s="681"/>
      <c r="NPO5" s="681"/>
      <c r="NPP5" s="681"/>
      <c r="NPQ5" s="681"/>
      <c r="NPR5" s="681"/>
      <c r="NPS5" s="681"/>
      <c r="NPT5" s="681"/>
      <c r="NPU5" s="681"/>
      <c r="NPV5" s="681"/>
      <c r="NPW5" s="681"/>
      <c r="NPX5" s="681"/>
      <c r="NPY5" s="681"/>
      <c r="NPZ5" s="681"/>
      <c r="NQA5" s="681"/>
      <c r="NQB5" s="681"/>
      <c r="NQC5" s="681"/>
      <c r="NQD5" s="681"/>
      <c r="NQE5" s="681"/>
      <c r="NQF5" s="681"/>
      <c r="NQG5" s="681"/>
      <c r="NQH5" s="681"/>
      <c r="NQI5" s="681"/>
      <c r="NQJ5" s="681"/>
      <c r="NQK5" s="681"/>
      <c r="NQL5" s="681"/>
      <c r="NQM5" s="681"/>
      <c r="NQN5" s="681"/>
      <c r="NQO5" s="681"/>
      <c r="NQP5" s="681"/>
      <c r="NQQ5" s="681"/>
      <c r="NQR5" s="681"/>
      <c r="NQS5" s="681"/>
      <c r="NQT5" s="681"/>
      <c r="NQU5" s="681"/>
      <c r="NQV5" s="681"/>
      <c r="NQW5" s="681"/>
      <c r="NQX5" s="681"/>
      <c r="NQY5" s="681"/>
      <c r="NQZ5" s="681"/>
      <c r="NRA5" s="681"/>
      <c r="NRB5" s="681"/>
      <c r="NRC5" s="681"/>
      <c r="NRD5" s="681"/>
      <c r="NRE5" s="681"/>
      <c r="NRF5" s="681"/>
      <c r="NRG5" s="681"/>
      <c r="NRH5" s="681"/>
      <c r="NRI5" s="681"/>
      <c r="NRJ5" s="681"/>
      <c r="NRK5" s="681"/>
      <c r="NRL5" s="681"/>
      <c r="NRM5" s="681"/>
      <c r="NRN5" s="681"/>
      <c r="NRO5" s="681"/>
      <c r="NRP5" s="681"/>
      <c r="NRQ5" s="681"/>
      <c r="NRR5" s="681"/>
      <c r="NRS5" s="681"/>
      <c r="NRT5" s="681"/>
      <c r="NRU5" s="681"/>
      <c r="NRV5" s="681"/>
      <c r="NRW5" s="681"/>
      <c r="NRX5" s="681"/>
      <c r="NRY5" s="681"/>
      <c r="NRZ5" s="681"/>
      <c r="NSA5" s="681"/>
      <c r="NSB5" s="681"/>
      <c r="NSC5" s="681"/>
      <c r="NSD5" s="681"/>
      <c r="NSE5" s="681"/>
      <c r="NSF5" s="681"/>
      <c r="NSG5" s="681"/>
      <c r="NSH5" s="681"/>
      <c r="NSI5" s="681"/>
      <c r="NSJ5" s="681"/>
      <c r="NSK5" s="681"/>
      <c r="NSL5" s="681"/>
      <c r="NSM5" s="681"/>
      <c r="NSN5" s="681"/>
      <c r="NSO5" s="681"/>
      <c r="NSP5" s="681"/>
      <c r="NSQ5" s="681"/>
      <c r="NSR5" s="681"/>
      <c r="NSS5" s="681"/>
      <c r="NST5" s="681"/>
      <c r="NSU5" s="681"/>
      <c r="NSV5" s="681"/>
      <c r="NSW5" s="681"/>
      <c r="NSX5" s="681"/>
      <c r="NSY5" s="681"/>
      <c r="NSZ5" s="681"/>
      <c r="NTA5" s="681"/>
      <c r="NTB5" s="681"/>
      <c r="NTC5" s="681"/>
      <c r="NTD5" s="681"/>
      <c r="NTE5" s="681"/>
      <c r="NTF5" s="681"/>
      <c r="NTG5" s="681"/>
      <c r="NTH5" s="681"/>
      <c r="NTI5" s="681"/>
      <c r="NTJ5" s="681"/>
      <c r="NTK5" s="681"/>
      <c r="NTL5" s="681"/>
      <c r="NTM5" s="681"/>
      <c r="NTN5" s="681"/>
      <c r="NTO5" s="681"/>
      <c r="NTP5" s="681"/>
      <c r="NTQ5" s="681"/>
      <c r="NTR5" s="681"/>
      <c r="NTS5" s="681"/>
      <c r="NTT5" s="681"/>
      <c r="NTU5" s="681"/>
      <c r="NTV5" s="681"/>
      <c r="NTW5" s="681"/>
      <c r="NTX5" s="681"/>
      <c r="NTY5" s="681"/>
      <c r="NTZ5" s="681"/>
      <c r="NUA5" s="681"/>
      <c r="NUB5" s="681"/>
      <c r="NUC5" s="681"/>
      <c r="NUD5" s="681"/>
      <c r="NUE5" s="681"/>
      <c r="NUF5" s="681"/>
      <c r="NUG5" s="681"/>
      <c r="NUH5" s="681"/>
      <c r="NUI5" s="681"/>
      <c r="NUJ5" s="681"/>
      <c r="NUK5" s="681"/>
      <c r="NUL5" s="681"/>
      <c r="NUM5" s="681"/>
      <c r="NUN5" s="681"/>
      <c r="NUO5" s="681"/>
      <c r="NUP5" s="681"/>
      <c r="NUQ5" s="681"/>
      <c r="NUR5" s="681"/>
      <c r="NUS5" s="681"/>
      <c r="NUT5" s="681"/>
      <c r="NUU5" s="681"/>
      <c r="NUV5" s="681"/>
      <c r="NUW5" s="681"/>
      <c r="NUX5" s="681"/>
      <c r="NUY5" s="681"/>
      <c r="NUZ5" s="681"/>
      <c r="NVA5" s="681"/>
      <c r="NVB5" s="681"/>
      <c r="NVC5" s="681"/>
      <c r="NVD5" s="681"/>
      <c r="NVE5" s="681"/>
      <c r="NVF5" s="681"/>
      <c r="NVG5" s="681"/>
      <c r="NVH5" s="681"/>
      <c r="NVI5" s="681"/>
      <c r="NVJ5" s="681"/>
      <c r="NVK5" s="681"/>
      <c r="NVL5" s="681"/>
      <c r="NVM5" s="681"/>
      <c r="NVN5" s="681"/>
      <c r="NVO5" s="681"/>
      <c r="NVP5" s="681"/>
      <c r="NVQ5" s="681"/>
      <c r="NVR5" s="681"/>
      <c r="NVS5" s="681"/>
      <c r="NVT5" s="681"/>
      <c r="NVU5" s="681"/>
      <c r="NVV5" s="681"/>
      <c r="NVW5" s="681"/>
      <c r="NVX5" s="681"/>
      <c r="NVY5" s="681"/>
      <c r="NVZ5" s="681"/>
      <c r="NWA5" s="681"/>
      <c r="NWB5" s="681"/>
      <c r="NWC5" s="681"/>
      <c r="NWD5" s="681"/>
      <c r="NWE5" s="681"/>
      <c r="NWF5" s="681"/>
      <c r="NWG5" s="681"/>
      <c r="NWH5" s="681"/>
      <c r="NWI5" s="681"/>
      <c r="NWJ5" s="681"/>
      <c r="NWK5" s="681"/>
      <c r="NWL5" s="681"/>
      <c r="NWM5" s="681"/>
      <c r="NWN5" s="681"/>
      <c r="NWO5" s="681"/>
      <c r="NWP5" s="681"/>
      <c r="NWQ5" s="681"/>
      <c r="NWR5" s="681"/>
      <c r="NWS5" s="681"/>
      <c r="NWT5" s="681"/>
      <c r="NWU5" s="681"/>
      <c r="NWV5" s="681"/>
      <c r="NWW5" s="681"/>
      <c r="NWX5" s="681"/>
      <c r="NWY5" s="681"/>
      <c r="NWZ5" s="681"/>
      <c r="NXA5" s="681"/>
      <c r="NXB5" s="681"/>
      <c r="NXC5" s="681"/>
      <c r="NXD5" s="681"/>
      <c r="NXE5" s="681"/>
      <c r="NXF5" s="681"/>
      <c r="NXG5" s="681"/>
      <c r="NXH5" s="681"/>
      <c r="NXI5" s="681"/>
      <c r="NXJ5" s="681"/>
      <c r="NXK5" s="681"/>
      <c r="NXL5" s="681"/>
      <c r="NXM5" s="681"/>
      <c r="NXN5" s="681"/>
      <c r="NXO5" s="681"/>
      <c r="NXP5" s="681"/>
      <c r="NXQ5" s="681"/>
      <c r="NXR5" s="681"/>
      <c r="NXS5" s="681"/>
      <c r="NXT5" s="681"/>
      <c r="NXU5" s="681"/>
      <c r="NXV5" s="681"/>
      <c r="NXW5" s="681"/>
      <c r="NXX5" s="681"/>
      <c r="NXY5" s="681"/>
      <c r="NXZ5" s="681"/>
      <c r="NYA5" s="681"/>
      <c r="NYB5" s="681"/>
      <c r="NYC5" s="681"/>
      <c r="NYD5" s="681"/>
      <c r="NYE5" s="681"/>
      <c r="NYF5" s="681"/>
      <c r="NYG5" s="681"/>
      <c r="NYH5" s="681"/>
      <c r="NYI5" s="681"/>
      <c r="NYJ5" s="681"/>
      <c r="NYK5" s="681"/>
      <c r="NYL5" s="681"/>
      <c r="NYM5" s="681"/>
      <c r="NYN5" s="681"/>
      <c r="NYO5" s="681"/>
      <c r="NYP5" s="681"/>
      <c r="NYQ5" s="681"/>
      <c r="NYR5" s="681"/>
      <c r="NYS5" s="681"/>
      <c r="NYT5" s="681"/>
      <c r="NYU5" s="681"/>
      <c r="NYV5" s="681"/>
      <c r="NYW5" s="681"/>
      <c r="NYX5" s="681"/>
      <c r="NYY5" s="681"/>
      <c r="NYZ5" s="681"/>
      <c r="NZA5" s="681"/>
      <c r="NZB5" s="681"/>
      <c r="NZC5" s="681"/>
      <c r="NZD5" s="681"/>
      <c r="NZE5" s="681"/>
      <c r="NZF5" s="681"/>
      <c r="NZG5" s="681"/>
      <c r="NZH5" s="681"/>
      <c r="NZI5" s="681"/>
      <c r="NZJ5" s="681"/>
      <c r="NZK5" s="681"/>
      <c r="NZL5" s="681"/>
      <c r="NZM5" s="681"/>
      <c r="NZN5" s="681"/>
      <c r="NZO5" s="681"/>
      <c r="NZP5" s="681"/>
      <c r="NZQ5" s="681"/>
      <c r="NZR5" s="681"/>
      <c r="NZS5" s="681"/>
      <c r="NZT5" s="681"/>
      <c r="NZU5" s="681"/>
      <c r="NZV5" s="681"/>
      <c r="NZW5" s="681"/>
      <c r="NZX5" s="681"/>
      <c r="NZY5" s="681"/>
      <c r="NZZ5" s="681"/>
      <c r="OAA5" s="681"/>
      <c r="OAB5" s="681"/>
      <c r="OAC5" s="681"/>
      <c r="OAD5" s="681"/>
      <c r="OAE5" s="681"/>
      <c r="OAF5" s="681"/>
      <c r="OAG5" s="681"/>
      <c r="OAH5" s="681"/>
      <c r="OAI5" s="681"/>
      <c r="OAJ5" s="681"/>
      <c r="OAK5" s="681"/>
      <c r="OAL5" s="681"/>
      <c r="OAM5" s="681"/>
      <c r="OAN5" s="681"/>
      <c r="OAO5" s="681"/>
      <c r="OAP5" s="681"/>
      <c r="OAQ5" s="681"/>
      <c r="OAR5" s="681"/>
      <c r="OAS5" s="681"/>
      <c r="OAT5" s="681"/>
      <c r="OAU5" s="681"/>
      <c r="OAV5" s="681"/>
      <c r="OAW5" s="681"/>
      <c r="OAX5" s="681"/>
      <c r="OAY5" s="681"/>
      <c r="OAZ5" s="681"/>
      <c r="OBA5" s="681"/>
      <c r="OBB5" s="681"/>
      <c r="OBC5" s="681"/>
      <c r="OBD5" s="681"/>
      <c r="OBE5" s="681"/>
      <c r="OBF5" s="681"/>
      <c r="OBG5" s="681"/>
      <c r="OBH5" s="681"/>
      <c r="OBI5" s="681"/>
      <c r="OBJ5" s="681"/>
      <c r="OBK5" s="681"/>
      <c r="OBL5" s="681"/>
      <c r="OBM5" s="681"/>
      <c r="OBN5" s="681"/>
      <c r="OBO5" s="681"/>
      <c r="OBP5" s="681"/>
      <c r="OBQ5" s="681"/>
      <c r="OBR5" s="681"/>
      <c r="OBS5" s="681"/>
      <c r="OBT5" s="681"/>
      <c r="OBU5" s="681"/>
      <c r="OBV5" s="681"/>
      <c r="OBW5" s="681"/>
      <c r="OBX5" s="681"/>
      <c r="OBY5" s="681"/>
      <c r="OBZ5" s="681"/>
      <c r="OCA5" s="681"/>
      <c r="OCB5" s="681"/>
      <c r="OCC5" s="681"/>
      <c r="OCD5" s="681"/>
      <c r="OCE5" s="681"/>
      <c r="OCF5" s="681"/>
      <c r="OCG5" s="681"/>
      <c r="OCH5" s="681"/>
      <c r="OCI5" s="681"/>
      <c r="OCJ5" s="681"/>
      <c r="OCK5" s="681"/>
      <c r="OCL5" s="681"/>
      <c r="OCM5" s="681"/>
      <c r="OCN5" s="681"/>
      <c r="OCO5" s="681"/>
      <c r="OCP5" s="681"/>
      <c r="OCQ5" s="681"/>
      <c r="OCR5" s="681"/>
      <c r="OCS5" s="681"/>
      <c r="OCT5" s="681"/>
      <c r="OCU5" s="681"/>
      <c r="OCV5" s="681"/>
      <c r="OCW5" s="681"/>
      <c r="OCX5" s="681"/>
      <c r="OCY5" s="681"/>
      <c r="OCZ5" s="681"/>
      <c r="ODA5" s="681"/>
      <c r="ODB5" s="681"/>
      <c r="ODC5" s="681"/>
      <c r="ODD5" s="681"/>
      <c r="ODE5" s="681"/>
      <c r="ODF5" s="681"/>
      <c r="ODG5" s="681"/>
      <c r="ODH5" s="681"/>
      <c r="ODI5" s="681"/>
      <c r="ODJ5" s="681"/>
      <c r="ODK5" s="681"/>
      <c r="ODL5" s="681"/>
      <c r="ODM5" s="681"/>
      <c r="ODN5" s="681"/>
      <c r="ODO5" s="681"/>
      <c r="ODP5" s="681"/>
      <c r="ODQ5" s="681"/>
      <c r="ODR5" s="681"/>
      <c r="ODS5" s="681"/>
      <c r="ODT5" s="681"/>
      <c r="ODU5" s="681"/>
      <c r="ODV5" s="681"/>
      <c r="ODW5" s="681"/>
      <c r="ODX5" s="681"/>
      <c r="ODY5" s="681"/>
      <c r="ODZ5" s="681"/>
      <c r="OEA5" s="681"/>
      <c r="OEB5" s="681"/>
      <c r="OEC5" s="681"/>
      <c r="OED5" s="681"/>
      <c r="OEE5" s="681"/>
      <c r="OEF5" s="681"/>
      <c r="OEG5" s="681"/>
      <c r="OEH5" s="681"/>
      <c r="OEI5" s="681"/>
      <c r="OEJ5" s="681"/>
      <c r="OEK5" s="681"/>
      <c r="OEL5" s="681"/>
      <c r="OEM5" s="681"/>
      <c r="OEN5" s="681"/>
      <c r="OEO5" s="681"/>
      <c r="OEP5" s="681"/>
      <c r="OEQ5" s="681"/>
      <c r="OER5" s="681"/>
      <c r="OES5" s="681"/>
      <c r="OET5" s="681"/>
      <c r="OEU5" s="681"/>
      <c r="OEV5" s="681"/>
      <c r="OEW5" s="681"/>
      <c r="OEX5" s="681"/>
      <c r="OEY5" s="681"/>
      <c r="OEZ5" s="681"/>
      <c r="OFA5" s="681"/>
      <c r="OFB5" s="681"/>
      <c r="OFC5" s="681"/>
      <c r="OFD5" s="681"/>
      <c r="OFE5" s="681"/>
      <c r="OFF5" s="681"/>
      <c r="OFG5" s="681"/>
      <c r="OFH5" s="681"/>
      <c r="OFI5" s="681"/>
      <c r="OFJ5" s="681"/>
      <c r="OFK5" s="681"/>
      <c r="OFL5" s="681"/>
      <c r="OFM5" s="681"/>
      <c r="OFN5" s="681"/>
      <c r="OFO5" s="681"/>
      <c r="OFP5" s="681"/>
      <c r="OFQ5" s="681"/>
      <c r="OFR5" s="681"/>
      <c r="OFS5" s="681"/>
      <c r="OFT5" s="681"/>
      <c r="OFU5" s="681"/>
      <c r="OFV5" s="681"/>
      <c r="OFW5" s="681"/>
      <c r="OFX5" s="681"/>
      <c r="OFY5" s="681"/>
      <c r="OFZ5" s="681"/>
      <c r="OGA5" s="681"/>
      <c r="OGB5" s="681"/>
      <c r="OGC5" s="681"/>
      <c r="OGD5" s="681"/>
      <c r="OGE5" s="681"/>
      <c r="OGF5" s="681"/>
      <c r="OGG5" s="681"/>
      <c r="OGH5" s="681"/>
      <c r="OGI5" s="681"/>
      <c r="OGJ5" s="681"/>
      <c r="OGK5" s="681"/>
      <c r="OGL5" s="681"/>
      <c r="OGM5" s="681"/>
      <c r="OGN5" s="681"/>
      <c r="OGO5" s="681"/>
      <c r="OGP5" s="681"/>
      <c r="OGQ5" s="681"/>
      <c r="OGR5" s="681"/>
      <c r="OGS5" s="681"/>
      <c r="OGT5" s="681"/>
      <c r="OGU5" s="681"/>
      <c r="OGV5" s="681"/>
      <c r="OGW5" s="681"/>
      <c r="OGX5" s="681"/>
      <c r="OGY5" s="681"/>
      <c r="OGZ5" s="681"/>
      <c r="OHA5" s="681"/>
      <c r="OHB5" s="681"/>
      <c r="OHC5" s="681"/>
      <c r="OHD5" s="681"/>
      <c r="OHE5" s="681"/>
      <c r="OHF5" s="681"/>
      <c r="OHG5" s="681"/>
      <c r="OHH5" s="681"/>
      <c r="OHI5" s="681"/>
      <c r="OHJ5" s="681"/>
      <c r="OHK5" s="681"/>
      <c r="OHL5" s="681"/>
      <c r="OHM5" s="681"/>
      <c r="OHN5" s="681"/>
      <c r="OHO5" s="681"/>
      <c r="OHP5" s="681"/>
      <c r="OHQ5" s="681"/>
      <c r="OHR5" s="681"/>
      <c r="OHS5" s="681"/>
      <c r="OHT5" s="681"/>
      <c r="OHU5" s="681"/>
      <c r="OHV5" s="681"/>
      <c r="OHW5" s="681"/>
      <c r="OHX5" s="681"/>
      <c r="OHY5" s="681"/>
      <c r="OHZ5" s="681"/>
      <c r="OIA5" s="681"/>
      <c r="OIB5" s="681"/>
      <c r="OIC5" s="681"/>
      <c r="OID5" s="681"/>
      <c r="OIE5" s="681"/>
      <c r="OIF5" s="681"/>
      <c r="OIG5" s="681"/>
      <c r="OIH5" s="681"/>
      <c r="OII5" s="681"/>
      <c r="OIJ5" s="681"/>
      <c r="OIK5" s="681"/>
      <c r="OIL5" s="681"/>
      <c r="OIM5" s="681"/>
      <c r="OIN5" s="681"/>
      <c r="OIO5" s="681"/>
      <c r="OIP5" s="681"/>
      <c r="OIQ5" s="681"/>
      <c r="OIR5" s="681"/>
      <c r="OIS5" s="681"/>
      <c r="OIT5" s="681"/>
      <c r="OIU5" s="681"/>
      <c r="OIV5" s="681"/>
      <c r="OIW5" s="681"/>
      <c r="OIX5" s="681"/>
      <c r="OIY5" s="681"/>
      <c r="OIZ5" s="681"/>
      <c r="OJA5" s="681"/>
      <c r="OJB5" s="681"/>
      <c r="OJC5" s="681"/>
      <c r="OJD5" s="681"/>
      <c r="OJE5" s="681"/>
      <c r="OJF5" s="681"/>
      <c r="OJG5" s="681"/>
      <c r="OJH5" s="681"/>
      <c r="OJI5" s="681"/>
      <c r="OJJ5" s="681"/>
      <c r="OJK5" s="681"/>
      <c r="OJL5" s="681"/>
      <c r="OJM5" s="681"/>
      <c r="OJN5" s="681"/>
      <c r="OJO5" s="681"/>
      <c r="OJP5" s="681"/>
      <c r="OJQ5" s="681"/>
      <c r="OJR5" s="681"/>
      <c r="OJS5" s="681"/>
      <c r="OJT5" s="681"/>
      <c r="OJU5" s="681"/>
      <c r="OJV5" s="681"/>
      <c r="OJW5" s="681"/>
      <c r="OJX5" s="681"/>
      <c r="OJY5" s="681"/>
      <c r="OJZ5" s="681"/>
      <c r="OKA5" s="681"/>
      <c r="OKB5" s="681"/>
      <c r="OKC5" s="681"/>
      <c r="OKD5" s="681"/>
      <c r="OKE5" s="681"/>
      <c r="OKF5" s="681"/>
      <c r="OKG5" s="681"/>
      <c r="OKH5" s="681"/>
      <c r="OKI5" s="681"/>
      <c r="OKJ5" s="681"/>
      <c r="OKK5" s="681"/>
      <c r="OKL5" s="681"/>
      <c r="OKM5" s="681"/>
      <c r="OKN5" s="681"/>
      <c r="OKO5" s="681"/>
      <c r="OKP5" s="681"/>
      <c r="OKQ5" s="681"/>
      <c r="OKR5" s="681"/>
      <c r="OKS5" s="681"/>
      <c r="OKT5" s="681"/>
      <c r="OKU5" s="681"/>
      <c r="OKV5" s="681"/>
      <c r="OKW5" s="681"/>
      <c r="OKX5" s="681"/>
      <c r="OKY5" s="681"/>
      <c r="OKZ5" s="681"/>
      <c r="OLA5" s="681"/>
      <c r="OLB5" s="681"/>
      <c r="OLC5" s="681"/>
      <c r="OLD5" s="681"/>
      <c r="OLE5" s="681"/>
      <c r="OLF5" s="681"/>
      <c r="OLG5" s="681"/>
      <c r="OLH5" s="681"/>
      <c r="OLI5" s="681"/>
      <c r="OLJ5" s="681"/>
      <c r="OLK5" s="681"/>
      <c r="OLL5" s="681"/>
      <c r="OLM5" s="681"/>
      <c r="OLN5" s="681"/>
      <c r="OLO5" s="681"/>
      <c r="OLP5" s="681"/>
      <c r="OLQ5" s="681"/>
      <c r="OLR5" s="681"/>
      <c r="OLS5" s="681"/>
      <c r="OLT5" s="681"/>
      <c r="OLU5" s="681"/>
      <c r="OLV5" s="681"/>
      <c r="OLW5" s="681"/>
      <c r="OLX5" s="681"/>
      <c r="OLY5" s="681"/>
      <c r="OLZ5" s="681"/>
      <c r="OMA5" s="681"/>
      <c r="OMB5" s="681"/>
      <c r="OMC5" s="681"/>
      <c r="OMD5" s="681"/>
      <c r="OME5" s="681"/>
      <c r="OMF5" s="681"/>
      <c r="OMG5" s="681"/>
      <c r="OMH5" s="681"/>
      <c r="OMI5" s="681"/>
      <c r="OMJ5" s="681"/>
      <c r="OMK5" s="681"/>
      <c r="OML5" s="681"/>
      <c r="OMM5" s="681"/>
      <c r="OMN5" s="681"/>
      <c r="OMO5" s="681"/>
      <c r="OMP5" s="681"/>
      <c r="OMQ5" s="681"/>
      <c r="OMR5" s="681"/>
      <c r="OMS5" s="681"/>
      <c r="OMT5" s="681"/>
      <c r="OMU5" s="681"/>
      <c r="OMV5" s="681"/>
      <c r="OMW5" s="681"/>
      <c r="OMX5" s="681"/>
      <c r="OMY5" s="681"/>
      <c r="OMZ5" s="681"/>
      <c r="ONA5" s="681"/>
      <c r="ONB5" s="681"/>
      <c r="ONC5" s="681"/>
      <c r="OND5" s="681"/>
      <c r="ONE5" s="681"/>
      <c r="ONF5" s="681"/>
      <c r="ONG5" s="681"/>
      <c r="ONH5" s="681"/>
      <c r="ONI5" s="681"/>
      <c r="ONJ5" s="681"/>
      <c r="ONK5" s="681"/>
      <c r="ONL5" s="681"/>
      <c r="ONM5" s="681"/>
      <c r="ONN5" s="681"/>
      <c r="ONO5" s="681"/>
      <c r="ONP5" s="681"/>
      <c r="ONQ5" s="681"/>
      <c r="ONR5" s="681"/>
      <c r="ONS5" s="681"/>
      <c r="ONT5" s="681"/>
      <c r="ONU5" s="681"/>
      <c r="ONV5" s="681"/>
      <c r="ONW5" s="681"/>
      <c r="ONX5" s="681"/>
      <c r="ONY5" s="681"/>
      <c r="ONZ5" s="681"/>
      <c r="OOA5" s="681"/>
      <c r="OOB5" s="681"/>
      <c r="OOC5" s="681"/>
      <c r="OOD5" s="681"/>
      <c r="OOE5" s="681"/>
      <c r="OOF5" s="681"/>
      <c r="OOG5" s="681"/>
      <c r="OOH5" s="681"/>
      <c r="OOI5" s="681"/>
      <c r="OOJ5" s="681"/>
      <c r="OOK5" s="681"/>
      <c r="OOL5" s="681"/>
      <c r="OOM5" s="681"/>
      <c r="OON5" s="681"/>
      <c r="OOO5" s="681"/>
      <c r="OOP5" s="681"/>
      <c r="OOQ5" s="681"/>
      <c r="OOR5" s="681"/>
      <c r="OOS5" s="681"/>
      <c r="OOT5" s="681"/>
      <c r="OOU5" s="681"/>
      <c r="OOV5" s="681"/>
      <c r="OOW5" s="681"/>
      <c r="OOX5" s="681"/>
      <c r="OOY5" s="681"/>
      <c r="OOZ5" s="681"/>
      <c r="OPA5" s="681"/>
      <c r="OPB5" s="681"/>
      <c r="OPC5" s="681"/>
      <c r="OPD5" s="681"/>
      <c r="OPE5" s="681"/>
      <c r="OPF5" s="681"/>
      <c r="OPG5" s="681"/>
      <c r="OPH5" s="681"/>
      <c r="OPI5" s="681"/>
      <c r="OPJ5" s="681"/>
      <c r="OPK5" s="681"/>
      <c r="OPL5" s="681"/>
      <c r="OPM5" s="681"/>
      <c r="OPN5" s="681"/>
      <c r="OPO5" s="681"/>
      <c r="OPP5" s="681"/>
      <c r="OPQ5" s="681"/>
      <c r="OPR5" s="681"/>
      <c r="OPS5" s="681"/>
      <c r="OPT5" s="681"/>
      <c r="OPU5" s="681"/>
      <c r="OPV5" s="681"/>
      <c r="OPW5" s="681"/>
      <c r="OPX5" s="681"/>
      <c r="OPY5" s="681"/>
      <c r="OPZ5" s="681"/>
      <c r="OQA5" s="681"/>
      <c r="OQB5" s="681"/>
      <c r="OQC5" s="681"/>
      <c r="OQD5" s="681"/>
      <c r="OQE5" s="681"/>
      <c r="OQF5" s="681"/>
      <c r="OQG5" s="681"/>
      <c r="OQH5" s="681"/>
      <c r="OQI5" s="681"/>
      <c r="OQJ5" s="681"/>
      <c r="OQK5" s="681"/>
      <c r="OQL5" s="681"/>
      <c r="OQM5" s="681"/>
      <c r="OQN5" s="681"/>
      <c r="OQO5" s="681"/>
      <c r="OQP5" s="681"/>
      <c r="OQQ5" s="681"/>
      <c r="OQR5" s="681"/>
      <c r="OQS5" s="681"/>
      <c r="OQT5" s="681"/>
      <c r="OQU5" s="681"/>
      <c r="OQV5" s="681"/>
      <c r="OQW5" s="681"/>
      <c r="OQX5" s="681"/>
      <c r="OQY5" s="681"/>
      <c r="OQZ5" s="681"/>
      <c r="ORA5" s="681"/>
      <c r="ORB5" s="681"/>
      <c r="ORC5" s="681"/>
      <c r="ORD5" s="681"/>
      <c r="ORE5" s="681"/>
      <c r="ORF5" s="681"/>
      <c r="ORG5" s="681"/>
      <c r="ORH5" s="681"/>
      <c r="ORI5" s="681"/>
      <c r="ORJ5" s="681"/>
      <c r="ORK5" s="681"/>
      <c r="ORL5" s="681"/>
      <c r="ORM5" s="681"/>
      <c r="ORN5" s="681"/>
      <c r="ORO5" s="681"/>
      <c r="ORP5" s="681"/>
      <c r="ORQ5" s="681"/>
      <c r="ORR5" s="681"/>
      <c r="ORS5" s="681"/>
      <c r="ORT5" s="681"/>
      <c r="ORU5" s="681"/>
      <c r="ORV5" s="681"/>
      <c r="ORW5" s="681"/>
      <c r="ORX5" s="681"/>
      <c r="ORY5" s="681"/>
      <c r="ORZ5" s="681"/>
      <c r="OSA5" s="681"/>
      <c r="OSB5" s="681"/>
      <c r="OSC5" s="681"/>
      <c r="OSD5" s="681"/>
      <c r="OSE5" s="681"/>
      <c r="OSF5" s="681"/>
      <c r="OSG5" s="681"/>
      <c r="OSH5" s="681"/>
      <c r="OSI5" s="681"/>
      <c r="OSJ5" s="681"/>
      <c r="OSK5" s="681"/>
      <c r="OSL5" s="681"/>
      <c r="OSM5" s="681"/>
      <c r="OSN5" s="681"/>
      <c r="OSO5" s="681"/>
      <c r="OSP5" s="681"/>
      <c r="OSQ5" s="681"/>
      <c r="OSR5" s="681"/>
      <c r="OSS5" s="681"/>
      <c r="OST5" s="681"/>
      <c r="OSU5" s="681"/>
      <c r="OSV5" s="681"/>
      <c r="OSW5" s="681"/>
      <c r="OSX5" s="681"/>
      <c r="OSY5" s="681"/>
      <c r="OSZ5" s="681"/>
      <c r="OTA5" s="681"/>
      <c r="OTB5" s="681"/>
      <c r="OTC5" s="681"/>
      <c r="OTD5" s="681"/>
      <c r="OTE5" s="681"/>
      <c r="OTF5" s="681"/>
      <c r="OTG5" s="681"/>
      <c r="OTH5" s="681"/>
      <c r="OTI5" s="681"/>
      <c r="OTJ5" s="681"/>
      <c r="OTK5" s="681"/>
      <c r="OTL5" s="681"/>
      <c r="OTM5" s="681"/>
      <c r="OTN5" s="681"/>
      <c r="OTO5" s="681"/>
      <c r="OTP5" s="681"/>
      <c r="OTQ5" s="681"/>
      <c r="OTR5" s="681"/>
      <c r="OTS5" s="681"/>
      <c r="OTT5" s="681"/>
      <c r="OTU5" s="681"/>
      <c r="OTV5" s="681"/>
      <c r="OTW5" s="681"/>
      <c r="OTX5" s="681"/>
      <c r="OTY5" s="681"/>
      <c r="OTZ5" s="681"/>
      <c r="OUA5" s="681"/>
      <c r="OUB5" s="681"/>
      <c r="OUC5" s="681"/>
      <c r="OUD5" s="681"/>
      <c r="OUE5" s="681"/>
      <c r="OUF5" s="681"/>
      <c r="OUG5" s="681"/>
      <c r="OUH5" s="681"/>
      <c r="OUI5" s="681"/>
      <c r="OUJ5" s="681"/>
      <c r="OUK5" s="681"/>
      <c r="OUL5" s="681"/>
      <c r="OUM5" s="681"/>
      <c r="OUN5" s="681"/>
      <c r="OUO5" s="681"/>
      <c r="OUP5" s="681"/>
      <c r="OUQ5" s="681"/>
      <c r="OUR5" s="681"/>
      <c r="OUS5" s="681"/>
      <c r="OUT5" s="681"/>
      <c r="OUU5" s="681"/>
      <c r="OUV5" s="681"/>
      <c r="OUW5" s="681"/>
      <c r="OUX5" s="681"/>
      <c r="OUY5" s="681"/>
      <c r="OUZ5" s="681"/>
      <c r="OVA5" s="681"/>
      <c r="OVB5" s="681"/>
      <c r="OVC5" s="681"/>
      <c r="OVD5" s="681"/>
      <c r="OVE5" s="681"/>
      <c r="OVF5" s="681"/>
      <c r="OVG5" s="681"/>
      <c r="OVH5" s="681"/>
      <c r="OVI5" s="681"/>
      <c r="OVJ5" s="681"/>
      <c r="OVK5" s="681"/>
      <c r="OVL5" s="681"/>
      <c r="OVM5" s="681"/>
      <c r="OVN5" s="681"/>
      <c r="OVO5" s="681"/>
      <c r="OVP5" s="681"/>
      <c r="OVQ5" s="681"/>
      <c r="OVR5" s="681"/>
      <c r="OVS5" s="681"/>
      <c r="OVT5" s="681"/>
      <c r="OVU5" s="681"/>
      <c r="OVV5" s="681"/>
      <c r="OVW5" s="681"/>
      <c r="OVX5" s="681"/>
      <c r="OVY5" s="681"/>
      <c r="OVZ5" s="681"/>
      <c r="OWA5" s="681"/>
      <c r="OWB5" s="681"/>
      <c r="OWC5" s="681"/>
      <c r="OWD5" s="681"/>
      <c r="OWE5" s="681"/>
      <c r="OWF5" s="681"/>
      <c r="OWG5" s="681"/>
      <c r="OWH5" s="681"/>
      <c r="OWI5" s="681"/>
      <c r="OWJ5" s="681"/>
      <c r="OWK5" s="681"/>
      <c r="OWL5" s="681"/>
      <c r="OWM5" s="681"/>
      <c r="OWN5" s="681"/>
      <c r="OWO5" s="681"/>
      <c r="OWP5" s="681"/>
      <c r="OWQ5" s="681"/>
      <c r="OWR5" s="681"/>
      <c r="OWS5" s="681"/>
      <c r="OWT5" s="681"/>
      <c r="OWU5" s="681"/>
      <c r="OWV5" s="681"/>
      <c r="OWW5" s="681"/>
      <c r="OWX5" s="681"/>
      <c r="OWY5" s="681"/>
      <c r="OWZ5" s="681"/>
      <c r="OXA5" s="681"/>
      <c r="OXB5" s="681"/>
      <c r="OXC5" s="681"/>
      <c r="OXD5" s="681"/>
      <c r="OXE5" s="681"/>
      <c r="OXF5" s="681"/>
      <c r="OXG5" s="681"/>
      <c r="OXH5" s="681"/>
      <c r="OXI5" s="681"/>
      <c r="OXJ5" s="681"/>
      <c r="OXK5" s="681"/>
      <c r="OXL5" s="681"/>
      <c r="OXM5" s="681"/>
      <c r="OXN5" s="681"/>
      <c r="OXO5" s="681"/>
      <c r="OXP5" s="681"/>
      <c r="OXQ5" s="681"/>
      <c r="OXR5" s="681"/>
      <c r="OXS5" s="681"/>
      <c r="OXT5" s="681"/>
      <c r="OXU5" s="681"/>
      <c r="OXV5" s="681"/>
      <c r="OXW5" s="681"/>
      <c r="OXX5" s="681"/>
      <c r="OXY5" s="681"/>
      <c r="OXZ5" s="681"/>
      <c r="OYA5" s="681"/>
      <c r="OYB5" s="681"/>
      <c r="OYC5" s="681"/>
      <c r="OYD5" s="681"/>
      <c r="OYE5" s="681"/>
      <c r="OYF5" s="681"/>
      <c r="OYG5" s="681"/>
      <c r="OYH5" s="681"/>
      <c r="OYI5" s="681"/>
      <c r="OYJ5" s="681"/>
      <c r="OYK5" s="681"/>
      <c r="OYL5" s="681"/>
      <c r="OYM5" s="681"/>
      <c r="OYN5" s="681"/>
      <c r="OYO5" s="681"/>
      <c r="OYP5" s="681"/>
      <c r="OYQ5" s="681"/>
      <c r="OYR5" s="681"/>
      <c r="OYS5" s="681"/>
      <c r="OYT5" s="681"/>
      <c r="OYU5" s="681"/>
      <c r="OYV5" s="681"/>
      <c r="OYW5" s="681"/>
      <c r="OYX5" s="681"/>
      <c r="OYY5" s="681"/>
      <c r="OYZ5" s="681"/>
      <c r="OZA5" s="681"/>
      <c r="OZB5" s="681"/>
      <c r="OZC5" s="681"/>
      <c r="OZD5" s="681"/>
      <c r="OZE5" s="681"/>
      <c r="OZF5" s="681"/>
      <c r="OZG5" s="681"/>
      <c r="OZH5" s="681"/>
      <c r="OZI5" s="681"/>
      <c r="OZJ5" s="681"/>
      <c r="OZK5" s="681"/>
      <c r="OZL5" s="681"/>
      <c r="OZM5" s="681"/>
      <c r="OZN5" s="681"/>
      <c r="OZO5" s="681"/>
      <c r="OZP5" s="681"/>
      <c r="OZQ5" s="681"/>
      <c r="OZR5" s="681"/>
      <c r="OZS5" s="681"/>
      <c r="OZT5" s="681"/>
      <c r="OZU5" s="681"/>
      <c r="OZV5" s="681"/>
      <c r="OZW5" s="681"/>
      <c r="OZX5" s="681"/>
      <c r="OZY5" s="681"/>
      <c r="OZZ5" s="681"/>
      <c r="PAA5" s="681"/>
      <c r="PAB5" s="681"/>
      <c r="PAC5" s="681"/>
      <c r="PAD5" s="681"/>
      <c r="PAE5" s="681"/>
      <c r="PAF5" s="681"/>
      <c r="PAG5" s="681"/>
      <c r="PAH5" s="681"/>
      <c r="PAI5" s="681"/>
      <c r="PAJ5" s="681"/>
      <c r="PAK5" s="681"/>
      <c r="PAL5" s="681"/>
      <c r="PAM5" s="681"/>
      <c r="PAN5" s="681"/>
      <c r="PAO5" s="681"/>
      <c r="PAP5" s="681"/>
      <c r="PAQ5" s="681"/>
      <c r="PAR5" s="681"/>
      <c r="PAS5" s="681"/>
      <c r="PAT5" s="681"/>
      <c r="PAU5" s="681"/>
      <c r="PAV5" s="681"/>
      <c r="PAW5" s="681"/>
      <c r="PAX5" s="681"/>
      <c r="PAY5" s="681"/>
      <c r="PAZ5" s="681"/>
      <c r="PBA5" s="681"/>
      <c r="PBB5" s="681"/>
      <c r="PBC5" s="681"/>
      <c r="PBD5" s="681"/>
      <c r="PBE5" s="681"/>
      <c r="PBF5" s="681"/>
      <c r="PBG5" s="681"/>
      <c r="PBH5" s="681"/>
      <c r="PBI5" s="681"/>
      <c r="PBJ5" s="681"/>
      <c r="PBK5" s="681"/>
      <c r="PBL5" s="681"/>
      <c r="PBM5" s="681"/>
      <c r="PBN5" s="681"/>
      <c r="PBO5" s="681"/>
      <c r="PBP5" s="681"/>
      <c r="PBQ5" s="681"/>
      <c r="PBR5" s="681"/>
      <c r="PBS5" s="681"/>
      <c r="PBT5" s="681"/>
      <c r="PBU5" s="681"/>
      <c r="PBV5" s="681"/>
      <c r="PBW5" s="681"/>
      <c r="PBX5" s="681"/>
      <c r="PBY5" s="681"/>
      <c r="PBZ5" s="681"/>
      <c r="PCA5" s="681"/>
      <c r="PCB5" s="681"/>
      <c r="PCC5" s="681"/>
      <c r="PCD5" s="681"/>
      <c r="PCE5" s="681"/>
      <c r="PCF5" s="681"/>
      <c r="PCG5" s="681"/>
      <c r="PCH5" s="681"/>
      <c r="PCI5" s="681"/>
      <c r="PCJ5" s="681"/>
      <c r="PCK5" s="681"/>
      <c r="PCL5" s="681"/>
      <c r="PCM5" s="681"/>
      <c r="PCN5" s="681"/>
      <c r="PCO5" s="681"/>
      <c r="PCP5" s="681"/>
      <c r="PCQ5" s="681"/>
      <c r="PCR5" s="681"/>
      <c r="PCS5" s="681"/>
      <c r="PCT5" s="681"/>
      <c r="PCU5" s="681"/>
      <c r="PCV5" s="681"/>
      <c r="PCW5" s="681"/>
      <c r="PCX5" s="681"/>
      <c r="PCY5" s="681"/>
      <c r="PCZ5" s="681"/>
      <c r="PDA5" s="681"/>
      <c r="PDB5" s="681"/>
      <c r="PDC5" s="681"/>
      <c r="PDD5" s="681"/>
      <c r="PDE5" s="681"/>
      <c r="PDF5" s="681"/>
      <c r="PDG5" s="681"/>
      <c r="PDH5" s="681"/>
      <c r="PDI5" s="681"/>
      <c r="PDJ5" s="681"/>
      <c r="PDK5" s="681"/>
      <c r="PDL5" s="681"/>
      <c r="PDM5" s="681"/>
      <c r="PDN5" s="681"/>
      <c r="PDO5" s="681"/>
      <c r="PDP5" s="681"/>
      <c r="PDQ5" s="681"/>
      <c r="PDR5" s="681"/>
      <c r="PDS5" s="681"/>
      <c r="PDT5" s="681"/>
      <c r="PDU5" s="681"/>
      <c r="PDV5" s="681"/>
      <c r="PDW5" s="681"/>
      <c r="PDX5" s="681"/>
      <c r="PDY5" s="681"/>
      <c r="PDZ5" s="681"/>
      <c r="PEA5" s="681"/>
      <c r="PEB5" s="681"/>
      <c r="PEC5" s="681"/>
      <c r="PED5" s="681"/>
      <c r="PEE5" s="681"/>
      <c r="PEF5" s="681"/>
      <c r="PEG5" s="681"/>
      <c r="PEH5" s="681"/>
      <c r="PEI5" s="681"/>
      <c r="PEJ5" s="681"/>
      <c r="PEK5" s="681"/>
      <c r="PEL5" s="681"/>
      <c r="PEM5" s="681"/>
      <c r="PEN5" s="681"/>
      <c r="PEO5" s="681"/>
      <c r="PEP5" s="681"/>
      <c r="PEQ5" s="681"/>
      <c r="PER5" s="681"/>
      <c r="PES5" s="681"/>
      <c r="PET5" s="681"/>
      <c r="PEU5" s="681"/>
      <c r="PEV5" s="681"/>
      <c r="PEW5" s="681"/>
      <c r="PEX5" s="681"/>
      <c r="PEY5" s="681"/>
      <c r="PEZ5" s="681"/>
      <c r="PFA5" s="681"/>
      <c r="PFB5" s="681"/>
      <c r="PFC5" s="681"/>
      <c r="PFD5" s="681"/>
      <c r="PFE5" s="681"/>
      <c r="PFF5" s="681"/>
      <c r="PFG5" s="681"/>
      <c r="PFH5" s="681"/>
      <c r="PFI5" s="681"/>
      <c r="PFJ5" s="681"/>
      <c r="PFK5" s="681"/>
      <c r="PFL5" s="681"/>
      <c r="PFM5" s="681"/>
      <c r="PFN5" s="681"/>
      <c r="PFO5" s="681"/>
      <c r="PFP5" s="681"/>
      <c r="PFQ5" s="681"/>
      <c r="PFR5" s="681"/>
      <c r="PFS5" s="681"/>
      <c r="PFT5" s="681"/>
      <c r="PFU5" s="681"/>
      <c r="PFV5" s="681"/>
      <c r="PFW5" s="681"/>
      <c r="PFX5" s="681"/>
      <c r="PFY5" s="681"/>
      <c r="PFZ5" s="681"/>
      <c r="PGA5" s="681"/>
      <c r="PGB5" s="681"/>
      <c r="PGC5" s="681"/>
      <c r="PGD5" s="681"/>
      <c r="PGE5" s="681"/>
      <c r="PGF5" s="681"/>
      <c r="PGG5" s="681"/>
      <c r="PGH5" s="681"/>
      <c r="PGI5" s="681"/>
      <c r="PGJ5" s="681"/>
      <c r="PGK5" s="681"/>
      <c r="PGL5" s="681"/>
      <c r="PGM5" s="681"/>
      <c r="PGN5" s="681"/>
      <c r="PGO5" s="681"/>
      <c r="PGP5" s="681"/>
      <c r="PGQ5" s="681"/>
      <c r="PGR5" s="681"/>
      <c r="PGS5" s="681"/>
      <c r="PGT5" s="681"/>
      <c r="PGU5" s="681"/>
      <c r="PGV5" s="681"/>
      <c r="PGW5" s="681"/>
      <c r="PGX5" s="681"/>
      <c r="PGY5" s="681"/>
      <c r="PGZ5" s="681"/>
      <c r="PHA5" s="681"/>
      <c r="PHB5" s="681"/>
      <c r="PHC5" s="681"/>
      <c r="PHD5" s="681"/>
      <c r="PHE5" s="681"/>
      <c r="PHF5" s="681"/>
      <c r="PHG5" s="681"/>
      <c r="PHH5" s="681"/>
      <c r="PHI5" s="681"/>
      <c r="PHJ5" s="681"/>
      <c r="PHK5" s="681"/>
      <c r="PHL5" s="681"/>
      <c r="PHM5" s="681"/>
      <c r="PHN5" s="681"/>
      <c r="PHO5" s="681"/>
      <c r="PHP5" s="681"/>
      <c r="PHQ5" s="681"/>
      <c r="PHR5" s="681"/>
      <c r="PHS5" s="681"/>
      <c r="PHT5" s="681"/>
      <c r="PHU5" s="681"/>
      <c r="PHV5" s="681"/>
      <c r="PHW5" s="681"/>
      <c r="PHX5" s="681"/>
      <c r="PHY5" s="681"/>
      <c r="PHZ5" s="681"/>
      <c r="PIA5" s="681"/>
      <c r="PIB5" s="681"/>
      <c r="PIC5" s="681"/>
      <c r="PID5" s="681"/>
      <c r="PIE5" s="681"/>
      <c r="PIF5" s="681"/>
      <c r="PIG5" s="681"/>
      <c r="PIH5" s="681"/>
      <c r="PII5" s="681"/>
      <c r="PIJ5" s="681"/>
      <c r="PIK5" s="681"/>
      <c r="PIL5" s="681"/>
      <c r="PIM5" s="681"/>
      <c r="PIN5" s="681"/>
      <c r="PIO5" s="681"/>
      <c r="PIP5" s="681"/>
      <c r="PIQ5" s="681"/>
      <c r="PIR5" s="681"/>
      <c r="PIS5" s="681"/>
      <c r="PIT5" s="681"/>
      <c r="PIU5" s="681"/>
      <c r="PIV5" s="681"/>
      <c r="PIW5" s="681"/>
      <c r="PIX5" s="681"/>
      <c r="PIY5" s="681"/>
      <c r="PIZ5" s="681"/>
      <c r="PJA5" s="681"/>
      <c r="PJB5" s="681"/>
      <c r="PJC5" s="681"/>
      <c r="PJD5" s="681"/>
      <c r="PJE5" s="681"/>
      <c r="PJF5" s="681"/>
      <c r="PJG5" s="681"/>
      <c r="PJH5" s="681"/>
      <c r="PJI5" s="681"/>
      <c r="PJJ5" s="681"/>
      <c r="PJK5" s="681"/>
      <c r="PJL5" s="681"/>
      <c r="PJM5" s="681"/>
      <c r="PJN5" s="681"/>
      <c r="PJO5" s="681"/>
      <c r="PJP5" s="681"/>
      <c r="PJQ5" s="681"/>
      <c r="PJR5" s="681"/>
      <c r="PJS5" s="681"/>
      <c r="PJT5" s="681"/>
      <c r="PJU5" s="681"/>
      <c r="PJV5" s="681"/>
      <c r="PJW5" s="681"/>
      <c r="PJX5" s="681"/>
      <c r="PJY5" s="681"/>
      <c r="PJZ5" s="681"/>
      <c r="PKA5" s="681"/>
      <c r="PKB5" s="681"/>
      <c r="PKC5" s="681"/>
      <c r="PKD5" s="681"/>
      <c r="PKE5" s="681"/>
      <c r="PKF5" s="681"/>
      <c r="PKG5" s="681"/>
      <c r="PKH5" s="681"/>
      <c r="PKI5" s="681"/>
      <c r="PKJ5" s="681"/>
      <c r="PKK5" s="681"/>
      <c r="PKL5" s="681"/>
      <c r="PKM5" s="681"/>
      <c r="PKN5" s="681"/>
      <c r="PKO5" s="681"/>
      <c r="PKP5" s="681"/>
      <c r="PKQ5" s="681"/>
      <c r="PKR5" s="681"/>
      <c r="PKS5" s="681"/>
      <c r="PKT5" s="681"/>
      <c r="PKU5" s="681"/>
      <c r="PKV5" s="681"/>
      <c r="PKW5" s="681"/>
      <c r="PKX5" s="681"/>
      <c r="PKY5" s="681"/>
      <c r="PKZ5" s="681"/>
      <c r="PLA5" s="681"/>
      <c r="PLB5" s="681"/>
      <c r="PLC5" s="681"/>
      <c r="PLD5" s="681"/>
      <c r="PLE5" s="681"/>
      <c r="PLF5" s="681"/>
      <c r="PLG5" s="681"/>
      <c r="PLH5" s="681"/>
      <c r="PLI5" s="681"/>
      <c r="PLJ5" s="681"/>
      <c r="PLK5" s="681"/>
      <c r="PLL5" s="681"/>
      <c r="PLM5" s="681"/>
      <c r="PLN5" s="681"/>
      <c r="PLO5" s="681"/>
      <c r="PLP5" s="681"/>
      <c r="PLQ5" s="681"/>
      <c r="PLR5" s="681"/>
      <c r="PLS5" s="681"/>
      <c r="PLT5" s="681"/>
      <c r="PLU5" s="681"/>
      <c r="PLV5" s="681"/>
      <c r="PLW5" s="681"/>
      <c r="PLX5" s="681"/>
      <c r="PLY5" s="681"/>
      <c r="PLZ5" s="681"/>
      <c r="PMA5" s="681"/>
      <c r="PMB5" s="681"/>
      <c r="PMC5" s="681"/>
      <c r="PMD5" s="681"/>
      <c r="PME5" s="681"/>
      <c r="PMF5" s="681"/>
      <c r="PMG5" s="681"/>
      <c r="PMH5" s="681"/>
      <c r="PMI5" s="681"/>
      <c r="PMJ5" s="681"/>
      <c r="PMK5" s="681"/>
      <c r="PML5" s="681"/>
      <c r="PMM5" s="681"/>
      <c r="PMN5" s="681"/>
      <c r="PMO5" s="681"/>
      <c r="PMP5" s="681"/>
      <c r="PMQ5" s="681"/>
      <c r="PMR5" s="681"/>
      <c r="PMS5" s="681"/>
      <c r="PMT5" s="681"/>
      <c r="PMU5" s="681"/>
      <c r="PMV5" s="681"/>
      <c r="PMW5" s="681"/>
      <c r="PMX5" s="681"/>
      <c r="PMY5" s="681"/>
      <c r="PMZ5" s="681"/>
      <c r="PNA5" s="681"/>
      <c r="PNB5" s="681"/>
      <c r="PNC5" s="681"/>
      <c r="PND5" s="681"/>
      <c r="PNE5" s="681"/>
      <c r="PNF5" s="681"/>
      <c r="PNG5" s="681"/>
      <c r="PNH5" s="681"/>
      <c r="PNI5" s="681"/>
      <c r="PNJ5" s="681"/>
      <c r="PNK5" s="681"/>
      <c r="PNL5" s="681"/>
      <c r="PNM5" s="681"/>
      <c r="PNN5" s="681"/>
      <c r="PNO5" s="681"/>
      <c r="PNP5" s="681"/>
      <c r="PNQ5" s="681"/>
      <c r="PNR5" s="681"/>
      <c r="PNS5" s="681"/>
      <c r="PNT5" s="681"/>
      <c r="PNU5" s="681"/>
      <c r="PNV5" s="681"/>
      <c r="PNW5" s="681"/>
      <c r="PNX5" s="681"/>
      <c r="PNY5" s="681"/>
      <c r="PNZ5" s="681"/>
      <c r="POA5" s="681"/>
      <c r="POB5" s="681"/>
      <c r="POC5" s="681"/>
      <c r="POD5" s="681"/>
      <c r="POE5" s="681"/>
      <c r="POF5" s="681"/>
      <c r="POG5" s="681"/>
      <c r="POH5" s="681"/>
      <c r="POI5" s="681"/>
      <c r="POJ5" s="681"/>
      <c r="POK5" s="681"/>
      <c r="POL5" s="681"/>
      <c r="POM5" s="681"/>
      <c r="PON5" s="681"/>
      <c r="POO5" s="681"/>
      <c r="POP5" s="681"/>
      <c r="POQ5" s="681"/>
      <c r="POR5" s="681"/>
      <c r="POS5" s="681"/>
      <c r="POT5" s="681"/>
      <c r="POU5" s="681"/>
      <c r="POV5" s="681"/>
      <c r="POW5" s="681"/>
      <c r="POX5" s="681"/>
      <c r="POY5" s="681"/>
      <c r="POZ5" s="681"/>
      <c r="PPA5" s="681"/>
      <c r="PPB5" s="681"/>
      <c r="PPC5" s="681"/>
      <c r="PPD5" s="681"/>
      <c r="PPE5" s="681"/>
      <c r="PPF5" s="681"/>
      <c r="PPG5" s="681"/>
      <c r="PPH5" s="681"/>
      <c r="PPI5" s="681"/>
      <c r="PPJ5" s="681"/>
      <c r="PPK5" s="681"/>
      <c r="PPL5" s="681"/>
      <c r="PPM5" s="681"/>
      <c r="PPN5" s="681"/>
      <c r="PPO5" s="681"/>
      <c r="PPP5" s="681"/>
      <c r="PPQ5" s="681"/>
      <c r="PPR5" s="681"/>
      <c r="PPS5" s="681"/>
      <c r="PPT5" s="681"/>
      <c r="PPU5" s="681"/>
      <c r="PPV5" s="681"/>
      <c r="PPW5" s="681"/>
      <c r="PPX5" s="681"/>
      <c r="PPY5" s="681"/>
      <c r="PPZ5" s="681"/>
      <c r="PQA5" s="681"/>
      <c r="PQB5" s="681"/>
      <c r="PQC5" s="681"/>
      <c r="PQD5" s="681"/>
      <c r="PQE5" s="681"/>
      <c r="PQF5" s="681"/>
      <c r="PQG5" s="681"/>
      <c r="PQH5" s="681"/>
      <c r="PQI5" s="681"/>
      <c r="PQJ5" s="681"/>
      <c r="PQK5" s="681"/>
      <c r="PQL5" s="681"/>
      <c r="PQM5" s="681"/>
      <c r="PQN5" s="681"/>
      <c r="PQO5" s="681"/>
      <c r="PQP5" s="681"/>
      <c r="PQQ5" s="681"/>
      <c r="PQR5" s="681"/>
      <c r="PQS5" s="681"/>
      <c r="PQT5" s="681"/>
      <c r="PQU5" s="681"/>
      <c r="PQV5" s="681"/>
      <c r="PQW5" s="681"/>
      <c r="PQX5" s="681"/>
      <c r="PQY5" s="681"/>
      <c r="PQZ5" s="681"/>
      <c r="PRA5" s="681"/>
      <c r="PRB5" s="681"/>
      <c r="PRC5" s="681"/>
      <c r="PRD5" s="681"/>
      <c r="PRE5" s="681"/>
      <c r="PRF5" s="681"/>
      <c r="PRG5" s="681"/>
      <c r="PRH5" s="681"/>
      <c r="PRI5" s="681"/>
      <c r="PRJ5" s="681"/>
      <c r="PRK5" s="681"/>
      <c r="PRL5" s="681"/>
      <c r="PRM5" s="681"/>
      <c r="PRN5" s="681"/>
      <c r="PRO5" s="681"/>
      <c r="PRP5" s="681"/>
      <c r="PRQ5" s="681"/>
      <c r="PRR5" s="681"/>
      <c r="PRS5" s="681"/>
      <c r="PRT5" s="681"/>
      <c r="PRU5" s="681"/>
      <c r="PRV5" s="681"/>
      <c r="PRW5" s="681"/>
      <c r="PRX5" s="681"/>
      <c r="PRY5" s="681"/>
      <c r="PRZ5" s="681"/>
      <c r="PSA5" s="681"/>
      <c r="PSB5" s="681"/>
      <c r="PSC5" s="681"/>
      <c r="PSD5" s="681"/>
      <c r="PSE5" s="681"/>
      <c r="PSF5" s="681"/>
      <c r="PSG5" s="681"/>
      <c r="PSH5" s="681"/>
      <c r="PSI5" s="681"/>
      <c r="PSJ5" s="681"/>
      <c r="PSK5" s="681"/>
      <c r="PSL5" s="681"/>
      <c r="PSM5" s="681"/>
      <c r="PSN5" s="681"/>
      <c r="PSO5" s="681"/>
      <c r="PSP5" s="681"/>
      <c r="PSQ5" s="681"/>
      <c r="PSR5" s="681"/>
      <c r="PSS5" s="681"/>
      <c r="PST5" s="681"/>
      <c r="PSU5" s="681"/>
      <c r="PSV5" s="681"/>
      <c r="PSW5" s="681"/>
      <c r="PSX5" s="681"/>
      <c r="PSY5" s="681"/>
      <c r="PSZ5" s="681"/>
      <c r="PTA5" s="681"/>
      <c r="PTB5" s="681"/>
      <c r="PTC5" s="681"/>
      <c r="PTD5" s="681"/>
      <c r="PTE5" s="681"/>
      <c r="PTF5" s="681"/>
      <c r="PTG5" s="681"/>
      <c r="PTH5" s="681"/>
      <c r="PTI5" s="681"/>
      <c r="PTJ5" s="681"/>
      <c r="PTK5" s="681"/>
      <c r="PTL5" s="681"/>
      <c r="PTM5" s="681"/>
      <c r="PTN5" s="681"/>
      <c r="PTO5" s="681"/>
      <c r="PTP5" s="681"/>
      <c r="PTQ5" s="681"/>
      <c r="PTR5" s="681"/>
      <c r="PTS5" s="681"/>
      <c r="PTT5" s="681"/>
      <c r="PTU5" s="681"/>
      <c r="PTV5" s="681"/>
      <c r="PTW5" s="681"/>
      <c r="PTX5" s="681"/>
      <c r="PTY5" s="681"/>
      <c r="PTZ5" s="681"/>
      <c r="PUA5" s="681"/>
      <c r="PUB5" s="681"/>
      <c r="PUC5" s="681"/>
      <c r="PUD5" s="681"/>
      <c r="PUE5" s="681"/>
      <c r="PUF5" s="681"/>
      <c r="PUG5" s="681"/>
      <c r="PUH5" s="681"/>
      <c r="PUI5" s="681"/>
      <c r="PUJ5" s="681"/>
      <c r="PUK5" s="681"/>
      <c r="PUL5" s="681"/>
      <c r="PUM5" s="681"/>
      <c r="PUN5" s="681"/>
      <c r="PUO5" s="681"/>
      <c r="PUP5" s="681"/>
      <c r="PUQ5" s="681"/>
      <c r="PUR5" s="681"/>
      <c r="PUS5" s="681"/>
      <c r="PUT5" s="681"/>
      <c r="PUU5" s="681"/>
      <c r="PUV5" s="681"/>
      <c r="PUW5" s="681"/>
      <c r="PUX5" s="681"/>
      <c r="PUY5" s="681"/>
      <c r="PUZ5" s="681"/>
      <c r="PVA5" s="681"/>
      <c r="PVB5" s="681"/>
      <c r="PVC5" s="681"/>
      <c r="PVD5" s="681"/>
      <c r="PVE5" s="681"/>
      <c r="PVF5" s="681"/>
      <c r="PVG5" s="681"/>
      <c r="PVH5" s="681"/>
      <c r="PVI5" s="681"/>
      <c r="PVJ5" s="681"/>
      <c r="PVK5" s="681"/>
      <c r="PVL5" s="681"/>
      <c r="PVM5" s="681"/>
      <c r="PVN5" s="681"/>
      <c r="PVO5" s="681"/>
      <c r="PVP5" s="681"/>
      <c r="PVQ5" s="681"/>
      <c r="PVR5" s="681"/>
      <c r="PVS5" s="681"/>
      <c r="PVT5" s="681"/>
      <c r="PVU5" s="681"/>
      <c r="PVV5" s="681"/>
      <c r="PVW5" s="681"/>
      <c r="PVX5" s="681"/>
      <c r="PVY5" s="681"/>
      <c r="PVZ5" s="681"/>
      <c r="PWA5" s="681"/>
      <c r="PWB5" s="681"/>
      <c r="PWC5" s="681"/>
      <c r="PWD5" s="681"/>
      <c r="PWE5" s="681"/>
      <c r="PWF5" s="681"/>
      <c r="PWG5" s="681"/>
      <c r="PWH5" s="681"/>
      <c r="PWI5" s="681"/>
      <c r="PWJ5" s="681"/>
      <c r="PWK5" s="681"/>
      <c r="PWL5" s="681"/>
      <c r="PWM5" s="681"/>
      <c r="PWN5" s="681"/>
      <c r="PWO5" s="681"/>
      <c r="PWP5" s="681"/>
      <c r="PWQ5" s="681"/>
      <c r="PWR5" s="681"/>
      <c r="PWS5" s="681"/>
      <c r="PWT5" s="681"/>
      <c r="PWU5" s="681"/>
      <c r="PWV5" s="681"/>
      <c r="PWW5" s="681"/>
      <c r="PWX5" s="681"/>
      <c r="PWY5" s="681"/>
      <c r="PWZ5" s="681"/>
      <c r="PXA5" s="681"/>
      <c r="PXB5" s="681"/>
      <c r="PXC5" s="681"/>
      <c r="PXD5" s="681"/>
      <c r="PXE5" s="681"/>
      <c r="PXF5" s="681"/>
      <c r="PXG5" s="681"/>
      <c r="PXH5" s="681"/>
      <c r="PXI5" s="681"/>
      <c r="PXJ5" s="681"/>
      <c r="PXK5" s="681"/>
      <c r="PXL5" s="681"/>
      <c r="PXM5" s="681"/>
      <c r="PXN5" s="681"/>
      <c r="PXO5" s="681"/>
      <c r="PXP5" s="681"/>
      <c r="PXQ5" s="681"/>
      <c r="PXR5" s="681"/>
      <c r="PXS5" s="681"/>
      <c r="PXT5" s="681"/>
      <c r="PXU5" s="681"/>
      <c r="PXV5" s="681"/>
      <c r="PXW5" s="681"/>
      <c r="PXX5" s="681"/>
      <c r="PXY5" s="681"/>
      <c r="PXZ5" s="681"/>
      <c r="PYA5" s="681"/>
      <c r="PYB5" s="681"/>
      <c r="PYC5" s="681"/>
      <c r="PYD5" s="681"/>
      <c r="PYE5" s="681"/>
      <c r="PYF5" s="681"/>
      <c r="PYG5" s="681"/>
      <c r="PYH5" s="681"/>
      <c r="PYI5" s="681"/>
      <c r="PYJ5" s="681"/>
      <c r="PYK5" s="681"/>
      <c r="PYL5" s="681"/>
      <c r="PYM5" s="681"/>
      <c r="PYN5" s="681"/>
      <c r="PYO5" s="681"/>
      <c r="PYP5" s="681"/>
      <c r="PYQ5" s="681"/>
      <c r="PYR5" s="681"/>
      <c r="PYS5" s="681"/>
      <c r="PYT5" s="681"/>
      <c r="PYU5" s="681"/>
      <c r="PYV5" s="681"/>
      <c r="PYW5" s="681"/>
      <c r="PYX5" s="681"/>
      <c r="PYY5" s="681"/>
      <c r="PYZ5" s="681"/>
      <c r="PZA5" s="681"/>
      <c r="PZB5" s="681"/>
      <c r="PZC5" s="681"/>
      <c r="PZD5" s="681"/>
      <c r="PZE5" s="681"/>
      <c r="PZF5" s="681"/>
      <c r="PZG5" s="681"/>
      <c r="PZH5" s="681"/>
      <c r="PZI5" s="681"/>
      <c r="PZJ5" s="681"/>
      <c r="PZK5" s="681"/>
      <c r="PZL5" s="681"/>
      <c r="PZM5" s="681"/>
      <c r="PZN5" s="681"/>
      <c r="PZO5" s="681"/>
      <c r="PZP5" s="681"/>
      <c r="PZQ5" s="681"/>
      <c r="PZR5" s="681"/>
      <c r="PZS5" s="681"/>
      <c r="PZT5" s="681"/>
      <c r="PZU5" s="681"/>
      <c r="PZV5" s="681"/>
      <c r="PZW5" s="681"/>
      <c r="PZX5" s="681"/>
      <c r="PZY5" s="681"/>
      <c r="PZZ5" s="681"/>
      <c r="QAA5" s="681"/>
      <c r="QAB5" s="681"/>
      <c r="QAC5" s="681"/>
      <c r="QAD5" s="681"/>
      <c r="QAE5" s="681"/>
      <c r="QAF5" s="681"/>
      <c r="QAG5" s="681"/>
      <c r="QAH5" s="681"/>
      <c r="QAI5" s="681"/>
      <c r="QAJ5" s="681"/>
      <c r="QAK5" s="681"/>
      <c r="QAL5" s="681"/>
      <c r="QAM5" s="681"/>
      <c r="QAN5" s="681"/>
      <c r="QAO5" s="681"/>
      <c r="QAP5" s="681"/>
      <c r="QAQ5" s="681"/>
      <c r="QAR5" s="681"/>
      <c r="QAS5" s="681"/>
      <c r="QAT5" s="681"/>
      <c r="QAU5" s="681"/>
      <c r="QAV5" s="681"/>
      <c r="QAW5" s="681"/>
      <c r="QAX5" s="681"/>
      <c r="QAY5" s="681"/>
      <c r="QAZ5" s="681"/>
      <c r="QBA5" s="681"/>
      <c r="QBB5" s="681"/>
      <c r="QBC5" s="681"/>
      <c r="QBD5" s="681"/>
      <c r="QBE5" s="681"/>
      <c r="QBF5" s="681"/>
      <c r="QBG5" s="681"/>
      <c r="QBH5" s="681"/>
      <c r="QBI5" s="681"/>
      <c r="QBJ5" s="681"/>
      <c r="QBK5" s="681"/>
      <c r="QBL5" s="681"/>
      <c r="QBM5" s="681"/>
      <c r="QBN5" s="681"/>
      <c r="QBO5" s="681"/>
      <c r="QBP5" s="681"/>
      <c r="QBQ5" s="681"/>
      <c r="QBR5" s="681"/>
      <c r="QBS5" s="681"/>
      <c r="QBT5" s="681"/>
      <c r="QBU5" s="681"/>
      <c r="QBV5" s="681"/>
      <c r="QBW5" s="681"/>
      <c r="QBX5" s="681"/>
      <c r="QBY5" s="681"/>
      <c r="QBZ5" s="681"/>
      <c r="QCA5" s="681"/>
      <c r="QCB5" s="681"/>
      <c r="QCC5" s="681"/>
      <c r="QCD5" s="681"/>
      <c r="QCE5" s="681"/>
      <c r="QCF5" s="681"/>
      <c r="QCG5" s="681"/>
      <c r="QCH5" s="681"/>
      <c r="QCI5" s="681"/>
      <c r="QCJ5" s="681"/>
      <c r="QCK5" s="681"/>
      <c r="QCL5" s="681"/>
      <c r="QCM5" s="681"/>
      <c r="QCN5" s="681"/>
      <c r="QCO5" s="681"/>
      <c r="QCP5" s="681"/>
      <c r="QCQ5" s="681"/>
      <c r="QCR5" s="681"/>
      <c r="QCS5" s="681"/>
      <c r="QCT5" s="681"/>
      <c r="QCU5" s="681"/>
      <c r="QCV5" s="681"/>
      <c r="QCW5" s="681"/>
      <c r="QCX5" s="681"/>
      <c r="QCY5" s="681"/>
      <c r="QCZ5" s="681"/>
      <c r="QDA5" s="681"/>
      <c r="QDB5" s="681"/>
      <c r="QDC5" s="681"/>
      <c r="QDD5" s="681"/>
      <c r="QDE5" s="681"/>
      <c r="QDF5" s="681"/>
      <c r="QDG5" s="681"/>
      <c r="QDH5" s="681"/>
      <c r="QDI5" s="681"/>
      <c r="QDJ5" s="681"/>
      <c r="QDK5" s="681"/>
      <c r="QDL5" s="681"/>
      <c r="QDM5" s="681"/>
      <c r="QDN5" s="681"/>
      <c r="QDO5" s="681"/>
      <c r="QDP5" s="681"/>
      <c r="QDQ5" s="681"/>
      <c r="QDR5" s="681"/>
      <c r="QDS5" s="681"/>
      <c r="QDT5" s="681"/>
      <c r="QDU5" s="681"/>
      <c r="QDV5" s="681"/>
      <c r="QDW5" s="681"/>
      <c r="QDX5" s="681"/>
      <c r="QDY5" s="681"/>
      <c r="QDZ5" s="681"/>
      <c r="QEA5" s="681"/>
      <c r="QEB5" s="681"/>
      <c r="QEC5" s="681"/>
      <c r="QED5" s="681"/>
      <c r="QEE5" s="681"/>
      <c r="QEF5" s="681"/>
      <c r="QEG5" s="681"/>
      <c r="QEH5" s="681"/>
      <c r="QEI5" s="681"/>
      <c r="QEJ5" s="681"/>
      <c r="QEK5" s="681"/>
      <c r="QEL5" s="681"/>
      <c r="QEM5" s="681"/>
      <c r="QEN5" s="681"/>
      <c r="QEO5" s="681"/>
      <c r="QEP5" s="681"/>
      <c r="QEQ5" s="681"/>
      <c r="QER5" s="681"/>
      <c r="QES5" s="681"/>
      <c r="QET5" s="681"/>
      <c r="QEU5" s="681"/>
      <c r="QEV5" s="681"/>
      <c r="QEW5" s="681"/>
      <c r="QEX5" s="681"/>
      <c r="QEY5" s="681"/>
      <c r="QEZ5" s="681"/>
      <c r="QFA5" s="681"/>
      <c r="QFB5" s="681"/>
      <c r="QFC5" s="681"/>
      <c r="QFD5" s="681"/>
      <c r="QFE5" s="681"/>
      <c r="QFF5" s="681"/>
      <c r="QFG5" s="681"/>
      <c r="QFH5" s="681"/>
      <c r="QFI5" s="681"/>
      <c r="QFJ5" s="681"/>
      <c r="QFK5" s="681"/>
      <c r="QFL5" s="681"/>
      <c r="QFM5" s="681"/>
      <c r="QFN5" s="681"/>
      <c r="QFO5" s="681"/>
      <c r="QFP5" s="681"/>
      <c r="QFQ5" s="681"/>
      <c r="QFR5" s="681"/>
      <c r="QFS5" s="681"/>
      <c r="QFT5" s="681"/>
      <c r="QFU5" s="681"/>
      <c r="QFV5" s="681"/>
      <c r="QFW5" s="681"/>
      <c r="QFX5" s="681"/>
      <c r="QFY5" s="681"/>
      <c r="QFZ5" s="681"/>
      <c r="QGA5" s="681"/>
      <c r="QGB5" s="681"/>
      <c r="QGC5" s="681"/>
      <c r="QGD5" s="681"/>
      <c r="QGE5" s="681"/>
      <c r="QGF5" s="681"/>
      <c r="QGG5" s="681"/>
      <c r="QGH5" s="681"/>
      <c r="QGI5" s="681"/>
      <c r="QGJ5" s="681"/>
      <c r="QGK5" s="681"/>
      <c r="QGL5" s="681"/>
      <c r="QGM5" s="681"/>
      <c r="QGN5" s="681"/>
      <c r="QGO5" s="681"/>
      <c r="QGP5" s="681"/>
      <c r="QGQ5" s="681"/>
      <c r="QGR5" s="681"/>
      <c r="QGS5" s="681"/>
      <c r="QGT5" s="681"/>
      <c r="QGU5" s="681"/>
      <c r="QGV5" s="681"/>
      <c r="QGW5" s="681"/>
      <c r="QGX5" s="681"/>
      <c r="QGY5" s="681"/>
      <c r="QGZ5" s="681"/>
      <c r="QHA5" s="681"/>
      <c r="QHB5" s="681"/>
      <c r="QHC5" s="681"/>
      <c r="QHD5" s="681"/>
      <c r="QHE5" s="681"/>
      <c r="QHF5" s="681"/>
      <c r="QHG5" s="681"/>
      <c r="QHH5" s="681"/>
      <c r="QHI5" s="681"/>
      <c r="QHJ5" s="681"/>
      <c r="QHK5" s="681"/>
      <c r="QHL5" s="681"/>
      <c r="QHM5" s="681"/>
      <c r="QHN5" s="681"/>
      <c r="QHO5" s="681"/>
      <c r="QHP5" s="681"/>
      <c r="QHQ5" s="681"/>
      <c r="QHR5" s="681"/>
      <c r="QHS5" s="681"/>
      <c r="QHT5" s="681"/>
      <c r="QHU5" s="681"/>
      <c r="QHV5" s="681"/>
      <c r="QHW5" s="681"/>
      <c r="QHX5" s="681"/>
      <c r="QHY5" s="681"/>
      <c r="QHZ5" s="681"/>
      <c r="QIA5" s="681"/>
      <c r="QIB5" s="681"/>
      <c r="QIC5" s="681"/>
      <c r="QID5" s="681"/>
      <c r="QIE5" s="681"/>
      <c r="QIF5" s="681"/>
      <c r="QIG5" s="681"/>
      <c r="QIH5" s="681"/>
      <c r="QII5" s="681"/>
      <c r="QIJ5" s="681"/>
      <c r="QIK5" s="681"/>
      <c r="QIL5" s="681"/>
      <c r="QIM5" s="681"/>
      <c r="QIN5" s="681"/>
      <c r="QIO5" s="681"/>
      <c r="QIP5" s="681"/>
      <c r="QIQ5" s="681"/>
      <c r="QIR5" s="681"/>
      <c r="QIS5" s="681"/>
      <c r="QIT5" s="681"/>
      <c r="QIU5" s="681"/>
      <c r="QIV5" s="681"/>
      <c r="QIW5" s="681"/>
      <c r="QIX5" s="681"/>
      <c r="QIY5" s="681"/>
      <c r="QIZ5" s="681"/>
      <c r="QJA5" s="681"/>
      <c r="QJB5" s="681"/>
      <c r="QJC5" s="681"/>
      <c r="QJD5" s="681"/>
      <c r="QJE5" s="681"/>
      <c r="QJF5" s="681"/>
      <c r="QJG5" s="681"/>
      <c r="QJH5" s="681"/>
      <c r="QJI5" s="681"/>
      <c r="QJJ5" s="681"/>
      <c r="QJK5" s="681"/>
      <c r="QJL5" s="681"/>
      <c r="QJM5" s="681"/>
      <c r="QJN5" s="681"/>
      <c r="QJO5" s="681"/>
      <c r="QJP5" s="681"/>
      <c r="QJQ5" s="681"/>
      <c r="QJR5" s="681"/>
      <c r="QJS5" s="681"/>
      <c r="QJT5" s="681"/>
      <c r="QJU5" s="681"/>
      <c r="QJV5" s="681"/>
      <c r="QJW5" s="681"/>
      <c r="QJX5" s="681"/>
      <c r="QJY5" s="681"/>
      <c r="QJZ5" s="681"/>
      <c r="QKA5" s="681"/>
      <c r="QKB5" s="681"/>
      <c r="QKC5" s="681"/>
      <c r="QKD5" s="681"/>
      <c r="QKE5" s="681"/>
      <c r="QKF5" s="681"/>
      <c r="QKG5" s="681"/>
      <c r="QKH5" s="681"/>
      <c r="QKI5" s="681"/>
      <c r="QKJ5" s="681"/>
      <c r="QKK5" s="681"/>
      <c r="QKL5" s="681"/>
      <c r="QKM5" s="681"/>
      <c r="QKN5" s="681"/>
      <c r="QKO5" s="681"/>
      <c r="QKP5" s="681"/>
      <c r="QKQ5" s="681"/>
      <c r="QKR5" s="681"/>
      <c r="QKS5" s="681"/>
      <c r="QKT5" s="681"/>
      <c r="QKU5" s="681"/>
      <c r="QKV5" s="681"/>
      <c r="QKW5" s="681"/>
      <c r="QKX5" s="681"/>
      <c r="QKY5" s="681"/>
      <c r="QKZ5" s="681"/>
      <c r="QLA5" s="681"/>
      <c r="QLB5" s="681"/>
      <c r="QLC5" s="681"/>
      <c r="QLD5" s="681"/>
      <c r="QLE5" s="681"/>
      <c r="QLF5" s="681"/>
      <c r="QLG5" s="681"/>
      <c r="QLH5" s="681"/>
      <c r="QLI5" s="681"/>
      <c r="QLJ5" s="681"/>
      <c r="QLK5" s="681"/>
      <c r="QLL5" s="681"/>
      <c r="QLM5" s="681"/>
      <c r="QLN5" s="681"/>
      <c r="QLO5" s="681"/>
      <c r="QLP5" s="681"/>
      <c r="QLQ5" s="681"/>
      <c r="QLR5" s="681"/>
      <c r="QLS5" s="681"/>
      <c r="QLT5" s="681"/>
      <c r="QLU5" s="681"/>
      <c r="QLV5" s="681"/>
      <c r="QLW5" s="681"/>
      <c r="QLX5" s="681"/>
      <c r="QLY5" s="681"/>
      <c r="QLZ5" s="681"/>
      <c r="QMA5" s="681"/>
      <c r="QMB5" s="681"/>
      <c r="QMC5" s="681"/>
      <c r="QMD5" s="681"/>
      <c r="QME5" s="681"/>
      <c r="QMF5" s="681"/>
      <c r="QMG5" s="681"/>
      <c r="QMH5" s="681"/>
      <c r="QMI5" s="681"/>
      <c r="QMJ5" s="681"/>
      <c r="QMK5" s="681"/>
      <c r="QML5" s="681"/>
      <c r="QMM5" s="681"/>
      <c r="QMN5" s="681"/>
      <c r="QMO5" s="681"/>
      <c r="QMP5" s="681"/>
      <c r="QMQ5" s="681"/>
      <c r="QMR5" s="681"/>
      <c r="QMS5" s="681"/>
      <c r="QMT5" s="681"/>
      <c r="QMU5" s="681"/>
      <c r="QMV5" s="681"/>
      <c r="QMW5" s="681"/>
      <c r="QMX5" s="681"/>
      <c r="QMY5" s="681"/>
      <c r="QMZ5" s="681"/>
      <c r="QNA5" s="681"/>
      <c r="QNB5" s="681"/>
      <c r="QNC5" s="681"/>
      <c r="QND5" s="681"/>
      <c r="QNE5" s="681"/>
      <c r="QNF5" s="681"/>
      <c r="QNG5" s="681"/>
      <c r="QNH5" s="681"/>
      <c r="QNI5" s="681"/>
      <c r="QNJ5" s="681"/>
      <c r="QNK5" s="681"/>
      <c r="QNL5" s="681"/>
      <c r="QNM5" s="681"/>
      <c r="QNN5" s="681"/>
      <c r="QNO5" s="681"/>
      <c r="QNP5" s="681"/>
      <c r="QNQ5" s="681"/>
      <c r="QNR5" s="681"/>
      <c r="QNS5" s="681"/>
      <c r="QNT5" s="681"/>
      <c r="QNU5" s="681"/>
      <c r="QNV5" s="681"/>
      <c r="QNW5" s="681"/>
      <c r="QNX5" s="681"/>
      <c r="QNY5" s="681"/>
      <c r="QNZ5" s="681"/>
      <c r="QOA5" s="681"/>
      <c r="QOB5" s="681"/>
      <c r="QOC5" s="681"/>
      <c r="QOD5" s="681"/>
      <c r="QOE5" s="681"/>
      <c r="QOF5" s="681"/>
      <c r="QOG5" s="681"/>
      <c r="QOH5" s="681"/>
      <c r="QOI5" s="681"/>
      <c r="QOJ5" s="681"/>
      <c r="QOK5" s="681"/>
      <c r="QOL5" s="681"/>
      <c r="QOM5" s="681"/>
      <c r="QON5" s="681"/>
      <c r="QOO5" s="681"/>
      <c r="QOP5" s="681"/>
      <c r="QOQ5" s="681"/>
      <c r="QOR5" s="681"/>
      <c r="QOS5" s="681"/>
      <c r="QOT5" s="681"/>
      <c r="QOU5" s="681"/>
      <c r="QOV5" s="681"/>
      <c r="QOW5" s="681"/>
      <c r="QOX5" s="681"/>
      <c r="QOY5" s="681"/>
      <c r="QOZ5" s="681"/>
      <c r="QPA5" s="681"/>
      <c r="QPB5" s="681"/>
      <c r="QPC5" s="681"/>
      <c r="QPD5" s="681"/>
      <c r="QPE5" s="681"/>
      <c r="QPF5" s="681"/>
      <c r="QPG5" s="681"/>
      <c r="QPH5" s="681"/>
      <c r="QPI5" s="681"/>
      <c r="QPJ5" s="681"/>
      <c r="QPK5" s="681"/>
      <c r="QPL5" s="681"/>
      <c r="QPM5" s="681"/>
      <c r="QPN5" s="681"/>
      <c r="QPO5" s="681"/>
      <c r="QPP5" s="681"/>
      <c r="QPQ5" s="681"/>
      <c r="QPR5" s="681"/>
      <c r="QPS5" s="681"/>
      <c r="QPT5" s="681"/>
      <c r="QPU5" s="681"/>
      <c r="QPV5" s="681"/>
      <c r="QPW5" s="681"/>
      <c r="QPX5" s="681"/>
      <c r="QPY5" s="681"/>
      <c r="QPZ5" s="681"/>
      <c r="QQA5" s="681"/>
      <c r="QQB5" s="681"/>
      <c r="QQC5" s="681"/>
      <c r="QQD5" s="681"/>
      <c r="QQE5" s="681"/>
      <c r="QQF5" s="681"/>
      <c r="QQG5" s="681"/>
      <c r="QQH5" s="681"/>
      <c r="QQI5" s="681"/>
      <c r="QQJ5" s="681"/>
      <c r="QQK5" s="681"/>
      <c r="QQL5" s="681"/>
      <c r="QQM5" s="681"/>
      <c r="QQN5" s="681"/>
      <c r="QQO5" s="681"/>
      <c r="QQP5" s="681"/>
      <c r="QQQ5" s="681"/>
      <c r="QQR5" s="681"/>
      <c r="QQS5" s="681"/>
      <c r="QQT5" s="681"/>
      <c r="QQU5" s="681"/>
      <c r="QQV5" s="681"/>
      <c r="QQW5" s="681"/>
      <c r="QQX5" s="681"/>
      <c r="QQY5" s="681"/>
      <c r="QQZ5" s="681"/>
      <c r="QRA5" s="681"/>
      <c r="QRB5" s="681"/>
      <c r="QRC5" s="681"/>
      <c r="QRD5" s="681"/>
      <c r="QRE5" s="681"/>
      <c r="QRF5" s="681"/>
      <c r="QRG5" s="681"/>
      <c r="QRH5" s="681"/>
      <c r="QRI5" s="681"/>
      <c r="QRJ5" s="681"/>
      <c r="QRK5" s="681"/>
      <c r="QRL5" s="681"/>
      <c r="QRM5" s="681"/>
      <c r="QRN5" s="681"/>
      <c r="QRO5" s="681"/>
      <c r="QRP5" s="681"/>
      <c r="QRQ5" s="681"/>
      <c r="QRR5" s="681"/>
      <c r="QRS5" s="681"/>
      <c r="QRT5" s="681"/>
      <c r="QRU5" s="681"/>
      <c r="QRV5" s="681"/>
      <c r="QRW5" s="681"/>
      <c r="QRX5" s="681"/>
      <c r="QRY5" s="681"/>
      <c r="QRZ5" s="681"/>
      <c r="QSA5" s="681"/>
      <c r="QSB5" s="681"/>
      <c r="QSC5" s="681"/>
      <c r="QSD5" s="681"/>
      <c r="QSE5" s="681"/>
      <c r="QSF5" s="681"/>
      <c r="QSG5" s="681"/>
      <c r="QSH5" s="681"/>
      <c r="QSI5" s="681"/>
      <c r="QSJ5" s="681"/>
      <c r="QSK5" s="681"/>
      <c r="QSL5" s="681"/>
      <c r="QSM5" s="681"/>
      <c r="QSN5" s="681"/>
      <c r="QSO5" s="681"/>
      <c r="QSP5" s="681"/>
      <c r="QSQ5" s="681"/>
      <c r="QSR5" s="681"/>
      <c r="QSS5" s="681"/>
      <c r="QST5" s="681"/>
      <c r="QSU5" s="681"/>
      <c r="QSV5" s="681"/>
      <c r="QSW5" s="681"/>
      <c r="QSX5" s="681"/>
      <c r="QSY5" s="681"/>
      <c r="QSZ5" s="681"/>
      <c r="QTA5" s="681"/>
      <c r="QTB5" s="681"/>
      <c r="QTC5" s="681"/>
      <c r="QTD5" s="681"/>
      <c r="QTE5" s="681"/>
      <c r="QTF5" s="681"/>
      <c r="QTG5" s="681"/>
      <c r="QTH5" s="681"/>
      <c r="QTI5" s="681"/>
      <c r="QTJ5" s="681"/>
      <c r="QTK5" s="681"/>
      <c r="QTL5" s="681"/>
      <c r="QTM5" s="681"/>
      <c r="QTN5" s="681"/>
      <c r="QTO5" s="681"/>
      <c r="QTP5" s="681"/>
      <c r="QTQ5" s="681"/>
      <c r="QTR5" s="681"/>
      <c r="QTS5" s="681"/>
      <c r="QTT5" s="681"/>
      <c r="QTU5" s="681"/>
      <c r="QTV5" s="681"/>
      <c r="QTW5" s="681"/>
      <c r="QTX5" s="681"/>
      <c r="QTY5" s="681"/>
      <c r="QTZ5" s="681"/>
      <c r="QUA5" s="681"/>
      <c r="QUB5" s="681"/>
      <c r="QUC5" s="681"/>
      <c r="QUD5" s="681"/>
      <c r="QUE5" s="681"/>
      <c r="QUF5" s="681"/>
      <c r="QUG5" s="681"/>
      <c r="QUH5" s="681"/>
      <c r="QUI5" s="681"/>
      <c r="QUJ5" s="681"/>
      <c r="QUK5" s="681"/>
      <c r="QUL5" s="681"/>
      <c r="QUM5" s="681"/>
      <c r="QUN5" s="681"/>
      <c r="QUO5" s="681"/>
      <c r="QUP5" s="681"/>
      <c r="QUQ5" s="681"/>
      <c r="QUR5" s="681"/>
      <c r="QUS5" s="681"/>
      <c r="QUT5" s="681"/>
      <c r="QUU5" s="681"/>
      <c r="QUV5" s="681"/>
      <c r="QUW5" s="681"/>
      <c r="QUX5" s="681"/>
      <c r="QUY5" s="681"/>
      <c r="QUZ5" s="681"/>
      <c r="QVA5" s="681"/>
      <c r="QVB5" s="681"/>
      <c r="QVC5" s="681"/>
      <c r="QVD5" s="681"/>
      <c r="QVE5" s="681"/>
      <c r="QVF5" s="681"/>
      <c r="QVG5" s="681"/>
      <c r="QVH5" s="681"/>
      <c r="QVI5" s="681"/>
      <c r="QVJ5" s="681"/>
      <c r="QVK5" s="681"/>
      <c r="QVL5" s="681"/>
      <c r="QVM5" s="681"/>
      <c r="QVN5" s="681"/>
      <c r="QVO5" s="681"/>
      <c r="QVP5" s="681"/>
      <c r="QVQ5" s="681"/>
      <c r="QVR5" s="681"/>
      <c r="QVS5" s="681"/>
      <c r="QVT5" s="681"/>
      <c r="QVU5" s="681"/>
      <c r="QVV5" s="681"/>
      <c r="QVW5" s="681"/>
      <c r="QVX5" s="681"/>
      <c r="QVY5" s="681"/>
      <c r="QVZ5" s="681"/>
      <c r="QWA5" s="681"/>
      <c r="QWB5" s="681"/>
      <c r="QWC5" s="681"/>
      <c r="QWD5" s="681"/>
      <c r="QWE5" s="681"/>
      <c r="QWF5" s="681"/>
      <c r="QWG5" s="681"/>
      <c r="QWH5" s="681"/>
      <c r="QWI5" s="681"/>
      <c r="QWJ5" s="681"/>
      <c r="QWK5" s="681"/>
      <c r="QWL5" s="681"/>
      <c r="QWM5" s="681"/>
      <c r="QWN5" s="681"/>
      <c r="QWO5" s="681"/>
      <c r="QWP5" s="681"/>
      <c r="QWQ5" s="681"/>
      <c r="QWR5" s="681"/>
      <c r="QWS5" s="681"/>
      <c r="QWT5" s="681"/>
      <c r="QWU5" s="681"/>
      <c r="QWV5" s="681"/>
      <c r="QWW5" s="681"/>
      <c r="QWX5" s="681"/>
      <c r="QWY5" s="681"/>
      <c r="QWZ5" s="681"/>
      <c r="QXA5" s="681"/>
      <c r="QXB5" s="681"/>
      <c r="QXC5" s="681"/>
      <c r="QXD5" s="681"/>
      <c r="QXE5" s="681"/>
      <c r="QXF5" s="681"/>
      <c r="QXG5" s="681"/>
      <c r="QXH5" s="681"/>
      <c r="QXI5" s="681"/>
      <c r="QXJ5" s="681"/>
      <c r="QXK5" s="681"/>
      <c r="QXL5" s="681"/>
      <c r="QXM5" s="681"/>
      <c r="QXN5" s="681"/>
      <c r="QXO5" s="681"/>
      <c r="QXP5" s="681"/>
      <c r="QXQ5" s="681"/>
      <c r="QXR5" s="681"/>
      <c r="QXS5" s="681"/>
      <c r="QXT5" s="681"/>
      <c r="QXU5" s="681"/>
      <c r="QXV5" s="681"/>
      <c r="QXW5" s="681"/>
      <c r="QXX5" s="681"/>
      <c r="QXY5" s="681"/>
      <c r="QXZ5" s="681"/>
      <c r="QYA5" s="681"/>
      <c r="QYB5" s="681"/>
      <c r="QYC5" s="681"/>
      <c r="QYD5" s="681"/>
      <c r="QYE5" s="681"/>
      <c r="QYF5" s="681"/>
      <c r="QYG5" s="681"/>
      <c r="QYH5" s="681"/>
      <c r="QYI5" s="681"/>
      <c r="QYJ5" s="681"/>
      <c r="QYK5" s="681"/>
      <c r="QYL5" s="681"/>
      <c r="QYM5" s="681"/>
      <c r="QYN5" s="681"/>
      <c r="QYO5" s="681"/>
      <c r="QYP5" s="681"/>
      <c r="QYQ5" s="681"/>
      <c r="QYR5" s="681"/>
      <c r="QYS5" s="681"/>
      <c r="QYT5" s="681"/>
      <c r="QYU5" s="681"/>
      <c r="QYV5" s="681"/>
      <c r="QYW5" s="681"/>
      <c r="QYX5" s="681"/>
      <c r="QYY5" s="681"/>
      <c r="QYZ5" s="681"/>
      <c r="QZA5" s="681"/>
      <c r="QZB5" s="681"/>
      <c r="QZC5" s="681"/>
      <c r="QZD5" s="681"/>
      <c r="QZE5" s="681"/>
      <c r="QZF5" s="681"/>
      <c r="QZG5" s="681"/>
      <c r="QZH5" s="681"/>
      <c r="QZI5" s="681"/>
      <c r="QZJ5" s="681"/>
      <c r="QZK5" s="681"/>
      <c r="QZL5" s="681"/>
      <c r="QZM5" s="681"/>
      <c r="QZN5" s="681"/>
      <c r="QZO5" s="681"/>
      <c r="QZP5" s="681"/>
      <c r="QZQ5" s="681"/>
      <c r="QZR5" s="681"/>
      <c r="QZS5" s="681"/>
      <c r="QZT5" s="681"/>
      <c r="QZU5" s="681"/>
      <c r="QZV5" s="681"/>
      <c r="QZW5" s="681"/>
      <c r="QZX5" s="681"/>
      <c r="QZY5" s="681"/>
      <c r="QZZ5" s="681"/>
      <c r="RAA5" s="681"/>
      <c r="RAB5" s="681"/>
      <c r="RAC5" s="681"/>
      <c r="RAD5" s="681"/>
      <c r="RAE5" s="681"/>
      <c r="RAF5" s="681"/>
      <c r="RAG5" s="681"/>
      <c r="RAH5" s="681"/>
      <c r="RAI5" s="681"/>
      <c r="RAJ5" s="681"/>
      <c r="RAK5" s="681"/>
      <c r="RAL5" s="681"/>
      <c r="RAM5" s="681"/>
      <c r="RAN5" s="681"/>
      <c r="RAO5" s="681"/>
      <c r="RAP5" s="681"/>
      <c r="RAQ5" s="681"/>
      <c r="RAR5" s="681"/>
      <c r="RAS5" s="681"/>
      <c r="RAT5" s="681"/>
      <c r="RAU5" s="681"/>
      <c r="RAV5" s="681"/>
      <c r="RAW5" s="681"/>
      <c r="RAX5" s="681"/>
      <c r="RAY5" s="681"/>
      <c r="RAZ5" s="681"/>
      <c r="RBA5" s="681"/>
      <c r="RBB5" s="681"/>
      <c r="RBC5" s="681"/>
      <c r="RBD5" s="681"/>
      <c r="RBE5" s="681"/>
      <c r="RBF5" s="681"/>
      <c r="RBG5" s="681"/>
      <c r="RBH5" s="681"/>
      <c r="RBI5" s="681"/>
      <c r="RBJ5" s="681"/>
      <c r="RBK5" s="681"/>
      <c r="RBL5" s="681"/>
      <c r="RBM5" s="681"/>
      <c r="RBN5" s="681"/>
      <c r="RBO5" s="681"/>
      <c r="RBP5" s="681"/>
      <c r="RBQ5" s="681"/>
      <c r="RBR5" s="681"/>
      <c r="RBS5" s="681"/>
      <c r="RBT5" s="681"/>
      <c r="RBU5" s="681"/>
      <c r="RBV5" s="681"/>
      <c r="RBW5" s="681"/>
      <c r="RBX5" s="681"/>
      <c r="RBY5" s="681"/>
      <c r="RBZ5" s="681"/>
      <c r="RCA5" s="681"/>
      <c r="RCB5" s="681"/>
      <c r="RCC5" s="681"/>
      <c r="RCD5" s="681"/>
      <c r="RCE5" s="681"/>
      <c r="RCF5" s="681"/>
      <c r="RCG5" s="681"/>
      <c r="RCH5" s="681"/>
      <c r="RCI5" s="681"/>
      <c r="RCJ5" s="681"/>
      <c r="RCK5" s="681"/>
      <c r="RCL5" s="681"/>
      <c r="RCM5" s="681"/>
      <c r="RCN5" s="681"/>
      <c r="RCO5" s="681"/>
      <c r="RCP5" s="681"/>
      <c r="RCQ5" s="681"/>
      <c r="RCR5" s="681"/>
      <c r="RCS5" s="681"/>
      <c r="RCT5" s="681"/>
      <c r="RCU5" s="681"/>
      <c r="RCV5" s="681"/>
      <c r="RCW5" s="681"/>
      <c r="RCX5" s="681"/>
      <c r="RCY5" s="681"/>
      <c r="RCZ5" s="681"/>
      <c r="RDA5" s="681"/>
      <c r="RDB5" s="681"/>
      <c r="RDC5" s="681"/>
      <c r="RDD5" s="681"/>
      <c r="RDE5" s="681"/>
      <c r="RDF5" s="681"/>
      <c r="RDG5" s="681"/>
      <c r="RDH5" s="681"/>
      <c r="RDI5" s="681"/>
      <c r="RDJ5" s="681"/>
      <c r="RDK5" s="681"/>
      <c r="RDL5" s="681"/>
      <c r="RDM5" s="681"/>
      <c r="RDN5" s="681"/>
      <c r="RDO5" s="681"/>
      <c r="RDP5" s="681"/>
      <c r="RDQ5" s="681"/>
      <c r="RDR5" s="681"/>
      <c r="RDS5" s="681"/>
      <c r="RDT5" s="681"/>
      <c r="RDU5" s="681"/>
      <c r="RDV5" s="681"/>
      <c r="RDW5" s="681"/>
      <c r="RDX5" s="681"/>
      <c r="RDY5" s="681"/>
      <c r="RDZ5" s="681"/>
      <c r="REA5" s="681"/>
      <c r="REB5" s="681"/>
      <c r="REC5" s="681"/>
      <c r="RED5" s="681"/>
      <c r="REE5" s="681"/>
      <c r="REF5" s="681"/>
      <c r="REG5" s="681"/>
      <c r="REH5" s="681"/>
      <c r="REI5" s="681"/>
      <c r="REJ5" s="681"/>
      <c r="REK5" s="681"/>
      <c r="REL5" s="681"/>
      <c r="REM5" s="681"/>
      <c r="REN5" s="681"/>
      <c r="REO5" s="681"/>
      <c r="REP5" s="681"/>
      <c r="REQ5" s="681"/>
      <c r="RER5" s="681"/>
      <c r="RES5" s="681"/>
      <c r="RET5" s="681"/>
      <c r="REU5" s="681"/>
      <c r="REV5" s="681"/>
      <c r="REW5" s="681"/>
      <c r="REX5" s="681"/>
      <c r="REY5" s="681"/>
      <c r="REZ5" s="681"/>
      <c r="RFA5" s="681"/>
      <c r="RFB5" s="681"/>
      <c r="RFC5" s="681"/>
      <c r="RFD5" s="681"/>
      <c r="RFE5" s="681"/>
      <c r="RFF5" s="681"/>
      <c r="RFG5" s="681"/>
      <c r="RFH5" s="681"/>
      <c r="RFI5" s="681"/>
      <c r="RFJ5" s="681"/>
      <c r="RFK5" s="681"/>
      <c r="RFL5" s="681"/>
      <c r="RFM5" s="681"/>
      <c r="RFN5" s="681"/>
      <c r="RFO5" s="681"/>
      <c r="RFP5" s="681"/>
      <c r="RFQ5" s="681"/>
      <c r="RFR5" s="681"/>
      <c r="RFS5" s="681"/>
      <c r="RFT5" s="681"/>
      <c r="RFU5" s="681"/>
      <c r="RFV5" s="681"/>
      <c r="RFW5" s="681"/>
      <c r="RFX5" s="681"/>
      <c r="RFY5" s="681"/>
      <c r="RFZ5" s="681"/>
      <c r="RGA5" s="681"/>
      <c r="RGB5" s="681"/>
      <c r="RGC5" s="681"/>
      <c r="RGD5" s="681"/>
      <c r="RGE5" s="681"/>
      <c r="RGF5" s="681"/>
      <c r="RGG5" s="681"/>
      <c r="RGH5" s="681"/>
      <c r="RGI5" s="681"/>
      <c r="RGJ5" s="681"/>
      <c r="RGK5" s="681"/>
      <c r="RGL5" s="681"/>
      <c r="RGM5" s="681"/>
      <c r="RGN5" s="681"/>
      <c r="RGO5" s="681"/>
      <c r="RGP5" s="681"/>
      <c r="RGQ5" s="681"/>
      <c r="RGR5" s="681"/>
      <c r="RGS5" s="681"/>
      <c r="RGT5" s="681"/>
      <c r="RGU5" s="681"/>
      <c r="RGV5" s="681"/>
      <c r="RGW5" s="681"/>
      <c r="RGX5" s="681"/>
      <c r="RGY5" s="681"/>
      <c r="RGZ5" s="681"/>
      <c r="RHA5" s="681"/>
      <c r="RHB5" s="681"/>
      <c r="RHC5" s="681"/>
      <c r="RHD5" s="681"/>
      <c r="RHE5" s="681"/>
      <c r="RHF5" s="681"/>
      <c r="RHG5" s="681"/>
      <c r="RHH5" s="681"/>
      <c r="RHI5" s="681"/>
      <c r="RHJ5" s="681"/>
      <c r="RHK5" s="681"/>
      <c r="RHL5" s="681"/>
      <c r="RHM5" s="681"/>
      <c r="RHN5" s="681"/>
      <c r="RHO5" s="681"/>
      <c r="RHP5" s="681"/>
      <c r="RHQ5" s="681"/>
      <c r="RHR5" s="681"/>
      <c r="RHS5" s="681"/>
      <c r="RHT5" s="681"/>
      <c r="RHU5" s="681"/>
      <c r="RHV5" s="681"/>
      <c r="RHW5" s="681"/>
      <c r="RHX5" s="681"/>
      <c r="RHY5" s="681"/>
      <c r="RHZ5" s="681"/>
      <c r="RIA5" s="681"/>
      <c r="RIB5" s="681"/>
      <c r="RIC5" s="681"/>
      <c r="RID5" s="681"/>
      <c r="RIE5" s="681"/>
      <c r="RIF5" s="681"/>
      <c r="RIG5" s="681"/>
      <c r="RIH5" s="681"/>
      <c r="RII5" s="681"/>
      <c r="RIJ5" s="681"/>
      <c r="RIK5" s="681"/>
      <c r="RIL5" s="681"/>
      <c r="RIM5" s="681"/>
      <c r="RIN5" s="681"/>
      <c r="RIO5" s="681"/>
      <c r="RIP5" s="681"/>
      <c r="RIQ5" s="681"/>
      <c r="RIR5" s="681"/>
      <c r="RIS5" s="681"/>
      <c r="RIT5" s="681"/>
      <c r="RIU5" s="681"/>
      <c r="RIV5" s="681"/>
      <c r="RIW5" s="681"/>
      <c r="RIX5" s="681"/>
      <c r="RIY5" s="681"/>
      <c r="RIZ5" s="681"/>
      <c r="RJA5" s="681"/>
      <c r="RJB5" s="681"/>
      <c r="RJC5" s="681"/>
      <c r="RJD5" s="681"/>
      <c r="RJE5" s="681"/>
      <c r="RJF5" s="681"/>
      <c r="RJG5" s="681"/>
      <c r="RJH5" s="681"/>
      <c r="RJI5" s="681"/>
      <c r="RJJ5" s="681"/>
      <c r="RJK5" s="681"/>
      <c r="RJL5" s="681"/>
      <c r="RJM5" s="681"/>
      <c r="RJN5" s="681"/>
      <c r="RJO5" s="681"/>
      <c r="RJP5" s="681"/>
      <c r="RJQ5" s="681"/>
      <c r="RJR5" s="681"/>
      <c r="RJS5" s="681"/>
      <c r="RJT5" s="681"/>
      <c r="RJU5" s="681"/>
      <c r="RJV5" s="681"/>
      <c r="RJW5" s="681"/>
      <c r="RJX5" s="681"/>
      <c r="RJY5" s="681"/>
      <c r="RJZ5" s="681"/>
      <c r="RKA5" s="681"/>
      <c r="RKB5" s="681"/>
      <c r="RKC5" s="681"/>
      <c r="RKD5" s="681"/>
      <c r="RKE5" s="681"/>
      <c r="RKF5" s="681"/>
      <c r="RKG5" s="681"/>
      <c r="RKH5" s="681"/>
      <c r="RKI5" s="681"/>
      <c r="RKJ5" s="681"/>
      <c r="RKK5" s="681"/>
      <c r="RKL5" s="681"/>
      <c r="RKM5" s="681"/>
      <c r="RKN5" s="681"/>
      <c r="RKO5" s="681"/>
      <c r="RKP5" s="681"/>
      <c r="RKQ5" s="681"/>
      <c r="RKR5" s="681"/>
      <c r="RKS5" s="681"/>
      <c r="RKT5" s="681"/>
      <c r="RKU5" s="681"/>
      <c r="RKV5" s="681"/>
      <c r="RKW5" s="681"/>
      <c r="RKX5" s="681"/>
      <c r="RKY5" s="681"/>
      <c r="RKZ5" s="681"/>
      <c r="RLA5" s="681"/>
      <c r="RLB5" s="681"/>
      <c r="RLC5" s="681"/>
      <c r="RLD5" s="681"/>
      <c r="RLE5" s="681"/>
      <c r="RLF5" s="681"/>
      <c r="RLG5" s="681"/>
      <c r="RLH5" s="681"/>
      <c r="RLI5" s="681"/>
      <c r="RLJ5" s="681"/>
      <c r="RLK5" s="681"/>
      <c r="RLL5" s="681"/>
      <c r="RLM5" s="681"/>
      <c r="RLN5" s="681"/>
      <c r="RLO5" s="681"/>
      <c r="RLP5" s="681"/>
      <c r="RLQ5" s="681"/>
      <c r="RLR5" s="681"/>
      <c r="RLS5" s="681"/>
      <c r="RLT5" s="681"/>
      <c r="RLU5" s="681"/>
      <c r="RLV5" s="681"/>
      <c r="RLW5" s="681"/>
      <c r="RLX5" s="681"/>
      <c r="RLY5" s="681"/>
      <c r="RLZ5" s="681"/>
      <c r="RMA5" s="681"/>
      <c r="RMB5" s="681"/>
      <c r="RMC5" s="681"/>
      <c r="RMD5" s="681"/>
      <c r="RME5" s="681"/>
      <c r="RMF5" s="681"/>
      <c r="RMG5" s="681"/>
      <c r="RMH5" s="681"/>
      <c r="RMI5" s="681"/>
      <c r="RMJ5" s="681"/>
      <c r="RMK5" s="681"/>
      <c r="RML5" s="681"/>
      <c r="RMM5" s="681"/>
      <c r="RMN5" s="681"/>
      <c r="RMO5" s="681"/>
      <c r="RMP5" s="681"/>
      <c r="RMQ5" s="681"/>
      <c r="RMR5" s="681"/>
      <c r="RMS5" s="681"/>
      <c r="RMT5" s="681"/>
      <c r="RMU5" s="681"/>
      <c r="RMV5" s="681"/>
      <c r="RMW5" s="681"/>
      <c r="RMX5" s="681"/>
      <c r="RMY5" s="681"/>
      <c r="RMZ5" s="681"/>
      <c r="RNA5" s="681"/>
      <c r="RNB5" s="681"/>
      <c r="RNC5" s="681"/>
      <c r="RND5" s="681"/>
      <c r="RNE5" s="681"/>
      <c r="RNF5" s="681"/>
      <c r="RNG5" s="681"/>
      <c r="RNH5" s="681"/>
      <c r="RNI5" s="681"/>
      <c r="RNJ5" s="681"/>
      <c r="RNK5" s="681"/>
      <c r="RNL5" s="681"/>
      <c r="RNM5" s="681"/>
      <c r="RNN5" s="681"/>
      <c r="RNO5" s="681"/>
      <c r="RNP5" s="681"/>
      <c r="RNQ5" s="681"/>
      <c r="RNR5" s="681"/>
      <c r="RNS5" s="681"/>
      <c r="RNT5" s="681"/>
      <c r="RNU5" s="681"/>
      <c r="RNV5" s="681"/>
      <c r="RNW5" s="681"/>
      <c r="RNX5" s="681"/>
      <c r="RNY5" s="681"/>
      <c r="RNZ5" s="681"/>
      <c r="ROA5" s="681"/>
      <c r="ROB5" s="681"/>
      <c r="ROC5" s="681"/>
      <c r="ROD5" s="681"/>
      <c r="ROE5" s="681"/>
      <c r="ROF5" s="681"/>
      <c r="ROG5" s="681"/>
      <c r="ROH5" s="681"/>
      <c r="ROI5" s="681"/>
      <c r="ROJ5" s="681"/>
      <c r="ROK5" s="681"/>
      <c r="ROL5" s="681"/>
      <c r="ROM5" s="681"/>
      <c r="RON5" s="681"/>
      <c r="ROO5" s="681"/>
      <c r="ROP5" s="681"/>
      <c r="ROQ5" s="681"/>
      <c r="ROR5" s="681"/>
      <c r="ROS5" s="681"/>
      <c r="ROT5" s="681"/>
      <c r="ROU5" s="681"/>
      <c r="ROV5" s="681"/>
      <c r="ROW5" s="681"/>
      <c r="ROX5" s="681"/>
      <c r="ROY5" s="681"/>
      <c r="ROZ5" s="681"/>
      <c r="RPA5" s="681"/>
      <c r="RPB5" s="681"/>
      <c r="RPC5" s="681"/>
      <c r="RPD5" s="681"/>
      <c r="RPE5" s="681"/>
      <c r="RPF5" s="681"/>
      <c r="RPG5" s="681"/>
      <c r="RPH5" s="681"/>
      <c r="RPI5" s="681"/>
      <c r="RPJ5" s="681"/>
      <c r="RPK5" s="681"/>
      <c r="RPL5" s="681"/>
      <c r="RPM5" s="681"/>
      <c r="RPN5" s="681"/>
      <c r="RPO5" s="681"/>
      <c r="RPP5" s="681"/>
      <c r="RPQ5" s="681"/>
      <c r="RPR5" s="681"/>
      <c r="RPS5" s="681"/>
      <c r="RPT5" s="681"/>
      <c r="RPU5" s="681"/>
      <c r="RPV5" s="681"/>
      <c r="RPW5" s="681"/>
      <c r="RPX5" s="681"/>
      <c r="RPY5" s="681"/>
      <c r="RPZ5" s="681"/>
      <c r="RQA5" s="681"/>
      <c r="RQB5" s="681"/>
      <c r="RQC5" s="681"/>
      <c r="RQD5" s="681"/>
      <c r="RQE5" s="681"/>
      <c r="RQF5" s="681"/>
      <c r="RQG5" s="681"/>
      <c r="RQH5" s="681"/>
      <c r="RQI5" s="681"/>
      <c r="RQJ5" s="681"/>
      <c r="RQK5" s="681"/>
      <c r="RQL5" s="681"/>
      <c r="RQM5" s="681"/>
      <c r="RQN5" s="681"/>
      <c r="RQO5" s="681"/>
      <c r="RQP5" s="681"/>
      <c r="RQQ5" s="681"/>
      <c r="RQR5" s="681"/>
      <c r="RQS5" s="681"/>
      <c r="RQT5" s="681"/>
      <c r="RQU5" s="681"/>
      <c r="RQV5" s="681"/>
      <c r="RQW5" s="681"/>
      <c r="RQX5" s="681"/>
      <c r="RQY5" s="681"/>
      <c r="RQZ5" s="681"/>
      <c r="RRA5" s="681"/>
      <c r="RRB5" s="681"/>
      <c r="RRC5" s="681"/>
      <c r="RRD5" s="681"/>
      <c r="RRE5" s="681"/>
      <c r="RRF5" s="681"/>
      <c r="RRG5" s="681"/>
      <c r="RRH5" s="681"/>
      <c r="RRI5" s="681"/>
      <c r="RRJ5" s="681"/>
      <c r="RRK5" s="681"/>
      <c r="RRL5" s="681"/>
      <c r="RRM5" s="681"/>
      <c r="RRN5" s="681"/>
      <c r="RRO5" s="681"/>
      <c r="RRP5" s="681"/>
      <c r="RRQ5" s="681"/>
      <c r="RRR5" s="681"/>
      <c r="RRS5" s="681"/>
      <c r="RRT5" s="681"/>
      <c r="RRU5" s="681"/>
      <c r="RRV5" s="681"/>
      <c r="RRW5" s="681"/>
      <c r="RRX5" s="681"/>
      <c r="RRY5" s="681"/>
      <c r="RRZ5" s="681"/>
      <c r="RSA5" s="681"/>
      <c r="RSB5" s="681"/>
      <c r="RSC5" s="681"/>
      <c r="RSD5" s="681"/>
      <c r="RSE5" s="681"/>
      <c r="RSF5" s="681"/>
      <c r="RSG5" s="681"/>
      <c r="RSH5" s="681"/>
      <c r="RSI5" s="681"/>
      <c r="RSJ5" s="681"/>
      <c r="RSK5" s="681"/>
      <c r="RSL5" s="681"/>
      <c r="RSM5" s="681"/>
      <c r="RSN5" s="681"/>
      <c r="RSO5" s="681"/>
      <c r="RSP5" s="681"/>
      <c r="RSQ5" s="681"/>
      <c r="RSR5" s="681"/>
      <c r="RSS5" s="681"/>
      <c r="RST5" s="681"/>
      <c r="RSU5" s="681"/>
      <c r="RSV5" s="681"/>
      <c r="RSW5" s="681"/>
      <c r="RSX5" s="681"/>
      <c r="RSY5" s="681"/>
      <c r="RSZ5" s="681"/>
      <c r="RTA5" s="681"/>
      <c r="RTB5" s="681"/>
      <c r="RTC5" s="681"/>
      <c r="RTD5" s="681"/>
      <c r="RTE5" s="681"/>
      <c r="RTF5" s="681"/>
      <c r="RTG5" s="681"/>
      <c r="RTH5" s="681"/>
      <c r="RTI5" s="681"/>
      <c r="RTJ5" s="681"/>
      <c r="RTK5" s="681"/>
      <c r="RTL5" s="681"/>
      <c r="RTM5" s="681"/>
      <c r="RTN5" s="681"/>
      <c r="RTO5" s="681"/>
      <c r="RTP5" s="681"/>
      <c r="RTQ5" s="681"/>
      <c r="RTR5" s="681"/>
      <c r="RTS5" s="681"/>
      <c r="RTT5" s="681"/>
      <c r="RTU5" s="681"/>
      <c r="RTV5" s="681"/>
      <c r="RTW5" s="681"/>
      <c r="RTX5" s="681"/>
      <c r="RTY5" s="681"/>
      <c r="RTZ5" s="681"/>
      <c r="RUA5" s="681"/>
      <c r="RUB5" s="681"/>
      <c r="RUC5" s="681"/>
      <c r="RUD5" s="681"/>
      <c r="RUE5" s="681"/>
      <c r="RUF5" s="681"/>
      <c r="RUG5" s="681"/>
      <c r="RUH5" s="681"/>
      <c r="RUI5" s="681"/>
      <c r="RUJ5" s="681"/>
      <c r="RUK5" s="681"/>
      <c r="RUL5" s="681"/>
      <c r="RUM5" s="681"/>
      <c r="RUN5" s="681"/>
      <c r="RUO5" s="681"/>
      <c r="RUP5" s="681"/>
      <c r="RUQ5" s="681"/>
      <c r="RUR5" s="681"/>
      <c r="RUS5" s="681"/>
      <c r="RUT5" s="681"/>
      <c r="RUU5" s="681"/>
      <c r="RUV5" s="681"/>
      <c r="RUW5" s="681"/>
      <c r="RUX5" s="681"/>
      <c r="RUY5" s="681"/>
      <c r="RUZ5" s="681"/>
      <c r="RVA5" s="681"/>
      <c r="RVB5" s="681"/>
      <c r="RVC5" s="681"/>
      <c r="RVD5" s="681"/>
      <c r="RVE5" s="681"/>
      <c r="RVF5" s="681"/>
      <c r="RVG5" s="681"/>
      <c r="RVH5" s="681"/>
      <c r="RVI5" s="681"/>
      <c r="RVJ5" s="681"/>
      <c r="RVK5" s="681"/>
      <c r="RVL5" s="681"/>
      <c r="RVM5" s="681"/>
      <c r="RVN5" s="681"/>
      <c r="RVO5" s="681"/>
      <c r="RVP5" s="681"/>
      <c r="RVQ5" s="681"/>
      <c r="RVR5" s="681"/>
      <c r="RVS5" s="681"/>
      <c r="RVT5" s="681"/>
      <c r="RVU5" s="681"/>
      <c r="RVV5" s="681"/>
      <c r="RVW5" s="681"/>
      <c r="RVX5" s="681"/>
      <c r="RVY5" s="681"/>
      <c r="RVZ5" s="681"/>
      <c r="RWA5" s="681"/>
      <c r="RWB5" s="681"/>
      <c r="RWC5" s="681"/>
      <c r="RWD5" s="681"/>
      <c r="RWE5" s="681"/>
      <c r="RWF5" s="681"/>
      <c r="RWG5" s="681"/>
      <c r="RWH5" s="681"/>
      <c r="RWI5" s="681"/>
      <c r="RWJ5" s="681"/>
      <c r="RWK5" s="681"/>
      <c r="RWL5" s="681"/>
      <c r="RWM5" s="681"/>
      <c r="RWN5" s="681"/>
      <c r="RWO5" s="681"/>
      <c r="RWP5" s="681"/>
      <c r="RWQ5" s="681"/>
      <c r="RWR5" s="681"/>
      <c r="RWS5" s="681"/>
      <c r="RWT5" s="681"/>
      <c r="RWU5" s="681"/>
      <c r="RWV5" s="681"/>
      <c r="RWW5" s="681"/>
      <c r="RWX5" s="681"/>
      <c r="RWY5" s="681"/>
      <c r="RWZ5" s="681"/>
      <c r="RXA5" s="681"/>
      <c r="RXB5" s="681"/>
      <c r="RXC5" s="681"/>
      <c r="RXD5" s="681"/>
      <c r="RXE5" s="681"/>
      <c r="RXF5" s="681"/>
      <c r="RXG5" s="681"/>
      <c r="RXH5" s="681"/>
      <c r="RXI5" s="681"/>
      <c r="RXJ5" s="681"/>
      <c r="RXK5" s="681"/>
      <c r="RXL5" s="681"/>
      <c r="RXM5" s="681"/>
      <c r="RXN5" s="681"/>
      <c r="RXO5" s="681"/>
      <c r="RXP5" s="681"/>
      <c r="RXQ5" s="681"/>
      <c r="RXR5" s="681"/>
      <c r="RXS5" s="681"/>
      <c r="RXT5" s="681"/>
      <c r="RXU5" s="681"/>
      <c r="RXV5" s="681"/>
      <c r="RXW5" s="681"/>
      <c r="RXX5" s="681"/>
      <c r="RXY5" s="681"/>
      <c r="RXZ5" s="681"/>
      <c r="RYA5" s="681"/>
      <c r="RYB5" s="681"/>
      <c r="RYC5" s="681"/>
      <c r="RYD5" s="681"/>
      <c r="RYE5" s="681"/>
      <c r="RYF5" s="681"/>
      <c r="RYG5" s="681"/>
      <c r="RYH5" s="681"/>
      <c r="RYI5" s="681"/>
      <c r="RYJ5" s="681"/>
      <c r="RYK5" s="681"/>
      <c r="RYL5" s="681"/>
      <c r="RYM5" s="681"/>
      <c r="RYN5" s="681"/>
      <c r="RYO5" s="681"/>
      <c r="RYP5" s="681"/>
      <c r="RYQ5" s="681"/>
      <c r="RYR5" s="681"/>
      <c r="RYS5" s="681"/>
      <c r="RYT5" s="681"/>
      <c r="RYU5" s="681"/>
      <c r="RYV5" s="681"/>
      <c r="RYW5" s="681"/>
      <c r="RYX5" s="681"/>
      <c r="RYY5" s="681"/>
      <c r="RYZ5" s="681"/>
      <c r="RZA5" s="681"/>
      <c r="RZB5" s="681"/>
      <c r="RZC5" s="681"/>
      <c r="RZD5" s="681"/>
      <c r="RZE5" s="681"/>
      <c r="RZF5" s="681"/>
      <c r="RZG5" s="681"/>
      <c r="RZH5" s="681"/>
      <c r="RZI5" s="681"/>
      <c r="RZJ5" s="681"/>
      <c r="RZK5" s="681"/>
      <c r="RZL5" s="681"/>
      <c r="RZM5" s="681"/>
      <c r="RZN5" s="681"/>
      <c r="RZO5" s="681"/>
      <c r="RZP5" s="681"/>
      <c r="RZQ5" s="681"/>
      <c r="RZR5" s="681"/>
      <c r="RZS5" s="681"/>
      <c r="RZT5" s="681"/>
      <c r="RZU5" s="681"/>
      <c r="RZV5" s="681"/>
      <c r="RZW5" s="681"/>
      <c r="RZX5" s="681"/>
      <c r="RZY5" s="681"/>
      <c r="RZZ5" s="681"/>
      <c r="SAA5" s="681"/>
      <c r="SAB5" s="681"/>
      <c r="SAC5" s="681"/>
      <c r="SAD5" s="681"/>
      <c r="SAE5" s="681"/>
      <c r="SAF5" s="681"/>
      <c r="SAG5" s="681"/>
      <c r="SAH5" s="681"/>
      <c r="SAI5" s="681"/>
      <c r="SAJ5" s="681"/>
      <c r="SAK5" s="681"/>
      <c r="SAL5" s="681"/>
      <c r="SAM5" s="681"/>
      <c r="SAN5" s="681"/>
      <c r="SAO5" s="681"/>
      <c r="SAP5" s="681"/>
      <c r="SAQ5" s="681"/>
      <c r="SAR5" s="681"/>
      <c r="SAS5" s="681"/>
      <c r="SAT5" s="681"/>
      <c r="SAU5" s="681"/>
      <c r="SAV5" s="681"/>
      <c r="SAW5" s="681"/>
      <c r="SAX5" s="681"/>
      <c r="SAY5" s="681"/>
      <c r="SAZ5" s="681"/>
      <c r="SBA5" s="681"/>
      <c r="SBB5" s="681"/>
      <c r="SBC5" s="681"/>
      <c r="SBD5" s="681"/>
      <c r="SBE5" s="681"/>
      <c r="SBF5" s="681"/>
      <c r="SBG5" s="681"/>
      <c r="SBH5" s="681"/>
      <c r="SBI5" s="681"/>
      <c r="SBJ5" s="681"/>
      <c r="SBK5" s="681"/>
      <c r="SBL5" s="681"/>
      <c r="SBM5" s="681"/>
      <c r="SBN5" s="681"/>
      <c r="SBO5" s="681"/>
      <c r="SBP5" s="681"/>
      <c r="SBQ5" s="681"/>
      <c r="SBR5" s="681"/>
      <c r="SBS5" s="681"/>
      <c r="SBT5" s="681"/>
      <c r="SBU5" s="681"/>
      <c r="SBV5" s="681"/>
      <c r="SBW5" s="681"/>
      <c r="SBX5" s="681"/>
      <c r="SBY5" s="681"/>
      <c r="SBZ5" s="681"/>
      <c r="SCA5" s="681"/>
      <c r="SCB5" s="681"/>
      <c r="SCC5" s="681"/>
      <c r="SCD5" s="681"/>
      <c r="SCE5" s="681"/>
      <c r="SCF5" s="681"/>
      <c r="SCG5" s="681"/>
      <c r="SCH5" s="681"/>
      <c r="SCI5" s="681"/>
      <c r="SCJ5" s="681"/>
      <c r="SCK5" s="681"/>
      <c r="SCL5" s="681"/>
      <c r="SCM5" s="681"/>
      <c r="SCN5" s="681"/>
      <c r="SCO5" s="681"/>
      <c r="SCP5" s="681"/>
      <c r="SCQ5" s="681"/>
      <c r="SCR5" s="681"/>
      <c r="SCS5" s="681"/>
      <c r="SCT5" s="681"/>
      <c r="SCU5" s="681"/>
      <c r="SCV5" s="681"/>
      <c r="SCW5" s="681"/>
      <c r="SCX5" s="681"/>
      <c r="SCY5" s="681"/>
      <c r="SCZ5" s="681"/>
      <c r="SDA5" s="681"/>
      <c r="SDB5" s="681"/>
      <c r="SDC5" s="681"/>
      <c r="SDD5" s="681"/>
      <c r="SDE5" s="681"/>
      <c r="SDF5" s="681"/>
      <c r="SDG5" s="681"/>
      <c r="SDH5" s="681"/>
      <c r="SDI5" s="681"/>
      <c r="SDJ5" s="681"/>
      <c r="SDK5" s="681"/>
      <c r="SDL5" s="681"/>
      <c r="SDM5" s="681"/>
      <c r="SDN5" s="681"/>
      <c r="SDO5" s="681"/>
      <c r="SDP5" s="681"/>
      <c r="SDQ5" s="681"/>
      <c r="SDR5" s="681"/>
      <c r="SDS5" s="681"/>
      <c r="SDT5" s="681"/>
      <c r="SDU5" s="681"/>
      <c r="SDV5" s="681"/>
      <c r="SDW5" s="681"/>
      <c r="SDX5" s="681"/>
      <c r="SDY5" s="681"/>
      <c r="SDZ5" s="681"/>
      <c r="SEA5" s="681"/>
      <c r="SEB5" s="681"/>
      <c r="SEC5" s="681"/>
      <c r="SED5" s="681"/>
      <c r="SEE5" s="681"/>
      <c r="SEF5" s="681"/>
      <c r="SEG5" s="681"/>
      <c r="SEH5" s="681"/>
      <c r="SEI5" s="681"/>
      <c r="SEJ5" s="681"/>
      <c r="SEK5" s="681"/>
      <c r="SEL5" s="681"/>
      <c r="SEM5" s="681"/>
      <c r="SEN5" s="681"/>
      <c r="SEO5" s="681"/>
      <c r="SEP5" s="681"/>
      <c r="SEQ5" s="681"/>
      <c r="SER5" s="681"/>
      <c r="SES5" s="681"/>
      <c r="SET5" s="681"/>
      <c r="SEU5" s="681"/>
      <c r="SEV5" s="681"/>
      <c r="SEW5" s="681"/>
      <c r="SEX5" s="681"/>
      <c r="SEY5" s="681"/>
      <c r="SEZ5" s="681"/>
      <c r="SFA5" s="681"/>
      <c r="SFB5" s="681"/>
      <c r="SFC5" s="681"/>
      <c r="SFD5" s="681"/>
      <c r="SFE5" s="681"/>
      <c r="SFF5" s="681"/>
      <c r="SFG5" s="681"/>
      <c r="SFH5" s="681"/>
      <c r="SFI5" s="681"/>
      <c r="SFJ5" s="681"/>
      <c r="SFK5" s="681"/>
      <c r="SFL5" s="681"/>
      <c r="SFM5" s="681"/>
      <c r="SFN5" s="681"/>
      <c r="SFO5" s="681"/>
      <c r="SFP5" s="681"/>
      <c r="SFQ5" s="681"/>
      <c r="SFR5" s="681"/>
      <c r="SFS5" s="681"/>
      <c r="SFT5" s="681"/>
      <c r="SFU5" s="681"/>
      <c r="SFV5" s="681"/>
      <c r="SFW5" s="681"/>
      <c r="SFX5" s="681"/>
      <c r="SFY5" s="681"/>
      <c r="SFZ5" s="681"/>
      <c r="SGA5" s="681"/>
      <c r="SGB5" s="681"/>
      <c r="SGC5" s="681"/>
      <c r="SGD5" s="681"/>
      <c r="SGE5" s="681"/>
      <c r="SGF5" s="681"/>
      <c r="SGG5" s="681"/>
      <c r="SGH5" s="681"/>
      <c r="SGI5" s="681"/>
      <c r="SGJ5" s="681"/>
      <c r="SGK5" s="681"/>
      <c r="SGL5" s="681"/>
      <c r="SGM5" s="681"/>
      <c r="SGN5" s="681"/>
      <c r="SGO5" s="681"/>
      <c r="SGP5" s="681"/>
      <c r="SGQ5" s="681"/>
      <c r="SGR5" s="681"/>
      <c r="SGS5" s="681"/>
      <c r="SGT5" s="681"/>
      <c r="SGU5" s="681"/>
      <c r="SGV5" s="681"/>
      <c r="SGW5" s="681"/>
      <c r="SGX5" s="681"/>
      <c r="SGY5" s="681"/>
      <c r="SGZ5" s="681"/>
      <c r="SHA5" s="681"/>
      <c r="SHB5" s="681"/>
      <c r="SHC5" s="681"/>
      <c r="SHD5" s="681"/>
      <c r="SHE5" s="681"/>
      <c r="SHF5" s="681"/>
      <c r="SHG5" s="681"/>
      <c r="SHH5" s="681"/>
      <c r="SHI5" s="681"/>
      <c r="SHJ5" s="681"/>
      <c r="SHK5" s="681"/>
      <c r="SHL5" s="681"/>
      <c r="SHM5" s="681"/>
      <c r="SHN5" s="681"/>
      <c r="SHO5" s="681"/>
      <c r="SHP5" s="681"/>
      <c r="SHQ5" s="681"/>
      <c r="SHR5" s="681"/>
      <c r="SHS5" s="681"/>
      <c r="SHT5" s="681"/>
      <c r="SHU5" s="681"/>
      <c r="SHV5" s="681"/>
      <c r="SHW5" s="681"/>
      <c r="SHX5" s="681"/>
      <c r="SHY5" s="681"/>
      <c r="SHZ5" s="681"/>
      <c r="SIA5" s="681"/>
      <c r="SIB5" s="681"/>
      <c r="SIC5" s="681"/>
      <c r="SID5" s="681"/>
      <c r="SIE5" s="681"/>
      <c r="SIF5" s="681"/>
      <c r="SIG5" s="681"/>
      <c r="SIH5" s="681"/>
      <c r="SII5" s="681"/>
      <c r="SIJ5" s="681"/>
      <c r="SIK5" s="681"/>
      <c r="SIL5" s="681"/>
      <c r="SIM5" s="681"/>
      <c r="SIN5" s="681"/>
      <c r="SIO5" s="681"/>
      <c r="SIP5" s="681"/>
      <c r="SIQ5" s="681"/>
      <c r="SIR5" s="681"/>
      <c r="SIS5" s="681"/>
      <c r="SIT5" s="681"/>
      <c r="SIU5" s="681"/>
      <c r="SIV5" s="681"/>
      <c r="SIW5" s="681"/>
      <c r="SIX5" s="681"/>
      <c r="SIY5" s="681"/>
      <c r="SIZ5" s="681"/>
      <c r="SJA5" s="681"/>
      <c r="SJB5" s="681"/>
      <c r="SJC5" s="681"/>
      <c r="SJD5" s="681"/>
      <c r="SJE5" s="681"/>
      <c r="SJF5" s="681"/>
      <c r="SJG5" s="681"/>
      <c r="SJH5" s="681"/>
      <c r="SJI5" s="681"/>
      <c r="SJJ5" s="681"/>
      <c r="SJK5" s="681"/>
      <c r="SJL5" s="681"/>
      <c r="SJM5" s="681"/>
      <c r="SJN5" s="681"/>
      <c r="SJO5" s="681"/>
      <c r="SJP5" s="681"/>
      <c r="SJQ5" s="681"/>
      <c r="SJR5" s="681"/>
      <c r="SJS5" s="681"/>
      <c r="SJT5" s="681"/>
      <c r="SJU5" s="681"/>
      <c r="SJV5" s="681"/>
      <c r="SJW5" s="681"/>
      <c r="SJX5" s="681"/>
      <c r="SJY5" s="681"/>
      <c r="SJZ5" s="681"/>
      <c r="SKA5" s="681"/>
      <c r="SKB5" s="681"/>
      <c r="SKC5" s="681"/>
      <c r="SKD5" s="681"/>
      <c r="SKE5" s="681"/>
      <c r="SKF5" s="681"/>
      <c r="SKG5" s="681"/>
      <c r="SKH5" s="681"/>
      <c r="SKI5" s="681"/>
      <c r="SKJ5" s="681"/>
      <c r="SKK5" s="681"/>
      <c r="SKL5" s="681"/>
      <c r="SKM5" s="681"/>
      <c r="SKN5" s="681"/>
      <c r="SKO5" s="681"/>
      <c r="SKP5" s="681"/>
      <c r="SKQ5" s="681"/>
      <c r="SKR5" s="681"/>
      <c r="SKS5" s="681"/>
      <c r="SKT5" s="681"/>
      <c r="SKU5" s="681"/>
      <c r="SKV5" s="681"/>
      <c r="SKW5" s="681"/>
      <c r="SKX5" s="681"/>
      <c r="SKY5" s="681"/>
      <c r="SKZ5" s="681"/>
      <c r="SLA5" s="681"/>
      <c r="SLB5" s="681"/>
      <c r="SLC5" s="681"/>
      <c r="SLD5" s="681"/>
      <c r="SLE5" s="681"/>
      <c r="SLF5" s="681"/>
      <c r="SLG5" s="681"/>
      <c r="SLH5" s="681"/>
      <c r="SLI5" s="681"/>
      <c r="SLJ5" s="681"/>
      <c r="SLK5" s="681"/>
      <c r="SLL5" s="681"/>
      <c r="SLM5" s="681"/>
      <c r="SLN5" s="681"/>
      <c r="SLO5" s="681"/>
      <c r="SLP5" s="681"/>
      <c r="SLQ5" s="681"/>
      <c r="SLR5" s="681"/>
      <c r="SLS5" s="681"/>
      <c r="SLT5" s="681"/>
      <c r="SLU5" s="681"/>
      <c r="SLV5" s="681"/>
      <c r="SLW5" s="681"/>
      <c r="SLX5" s="681"/>
      <c r="SLY5" s="681"/>
      <c r="SLZ5" s="681"/>
      <c r="SMA5" s="681"/>
      <c r="SMB5" s="681"/>
      <c r="SMC5" s="681"/>
      <c r="SMD5" s="681"/>
      <c r="SME5" s="681"/>
      <c r="SMF5" s="681"/>
      <c r="SMG5" s="681"/>
      <c r="SMH5" s="681"/>
      <c r="SMI5" s="681"/>
      <c r="SMJ5" s="681"/>
      <c r="SMK5" s="681"/>
      <c r="SML5" s="681"/>
      <c r="SMM5" s="681"/>
      <c r="SMN5" s="681"/>
      <c r="SMO5" s="681"/>
      <c r="SMP5" s="681"/>
      <c r="SMQ5" s="681"/>
      <c r="SMR5" s="681"/>
      <c r="SMS5" s="681"/>
      <c r="SMT5" s="681"/>
      <c r="SMU5" s="681"/>
      <c r="SMV5" s="681"/>
      <c r="SMW5" s="681"/>
      <c r="SMX5" s="681"/>
      <c r="SMY5" s="681"/>
      <c r="SMZ5" s="681"/>
      <c r="SNA5" s="681"/>
      <c r="SNB5" s="681"/>
      <c r="SNC5" s="681"/>
      <c r="SND5" s="681"/>
      <c r="SNE5" s="681"/>
      <c r="SNF5" s="681"/>
      <c r="SNG5" s="681"/>
      <c r="SNH5" s="681"/>
      <c r="SNI5" s="681"/>
      <c r="SNJ5" s="681"/>
      <c r="SNK5" s="681"/>
      <c r="SNL5" s="681"/>
      <c r="SNM5" s="681"/>
      <c r="SNN5" s="681"/>
      <c r="SNO5" s="681"/>
      <c r="SNP5" s="681"/>
      <c r="SNQ5" s="681"/>
      <c r="SNR5" s="681"/>
      <c r="SNS5" s="681"/>
      <c r="SNT5" s="681"/>
      <c r="SNU5" s="681"/>
      <c r="SNV5" s="681"/>
      <c r="SNW5" s="681"/>
      <c r="SNX5" s="681"/>
      <c r="SNY5" s="681"/>
      <c r="SNZ5" s="681"/>
      <c r="SOA5" s="681"/>
      <c r="SOB5" s="681"/>
      <c r="SOC5" s="681"/>
      <c r="SOD5" s="681"/>
      <c r="SOE5" s="681"/>
      <c r="SOF5" s="681"/>
      <c r="SOG5" s="681"/>
      <c r="SOH5" s="681"/>
      <c r="SOI5" s="681"/>
      <c r="SOJ5" s="681"/>
      <c r="SOK5" s="681"/>
      <c r="SOL5" s="681"/>
      <c r="SOM5" s="681"/>
      <c r="SON5" s="681"/>
      <c r="SOO5" s="681"/>
      <c r="SOP5" s="681"/>
      <c r="SOQ5" s="681"/>
      <c r="SOR5" s="681"/>
      <c r="SOS5" s="681"/>
      <c r="SOT5" s="681"/>
      <c r="SOU5" s="681"/>
      <c r="SOV5" s="681"/>
      <c r="SOW5" s="681"/>
      <c r="SOX5" s="681"/>
      <c r="SOY5" s="681"/>
      <c r="SOZ5" s="681"/>
      <c r="SPA5" s="681"/>
      <c r="SPB5" s="681"/>
      <c r="SPC5" s="681"/>
      <c r="SPD5" s="681"/>
      <c r="SPE5" s="681"/>
      <c r="SPF5" s="681"/>
      <c r="SPG5" s="681"/>
      <c r="SPH5" s="681"/>
      <c r="SPI5" s="681"/>
      <c r="SPJ5" s="681"/>
      <c r="SPK5" s="681"/>
      <c r="SPL5" s="681"/>
      <c r="SPM5" s="681"/>
      <c r="SPN5" s="681"/>
      <c r="SPO5" s="681"/>
      <c r="SPP5" s="681"/>
      <c r="SPQ5" s="681"/>
      <c r="SPR5" s="681"/>
      <c r="SPS5" s="681"/>
      <c r="SPT5" s="681"/>
      <c r="SPU5" s="681"/>
      <c r="SPV5" s="681"/>
      <c r="SPW5" s="681"/>
      <c r="SPX5" s="681"/>
      <c r="SPY5" s="681"/>
      <c r="SPZ5" s="681"/>
      <c r="SQA5" s="681"/>
      <c r="SQB5" s="681"/>
      <c r="SQC5" s="681"/>
      <c r="SQD5" s="681"/>
      <c r="SQE5" s="681"/>
      <c r="SQF5" s="681"/>
      <c r="SQG5" s="681"/>
      <c r="SQH5" s="681"/>
      <c r="SQI5" s="681"/>
      <c r="SQJ5" s="681"/>
      <c r="SQK5" s="681"/>
      <c r="SQL5" s="681"/>
      <c r="SQM5" s="681"/>
      <c r="SQN5" s="681"/>
      <c r="SQO5" s="681"/>
      <c r="SQP5" s="681"/>
      <c r="SQQ5" s="681"/>
      <c r="SQR5" s="681"/>
      <c r="SQS5" s="681"/>
      <c r="SQT5" s="681"/>
      <c r="SQU5" s="681"/>
      <c r="SQV5" s="681"/>
      <c r="SQW5" s="681"/>
      <c r="SQX5" s="681"/>
      <c r="SQY5" s="681"/>
      <c r="SQZ5" s="681"/>
      <c r="SRA5" s="681"/>
      <c r="SRB5" s="681"/>
      <c r="SRC5" s="681"/>
      <c r="SRD5" s="681"/>
      <c r="SRE5" s="681"/>
      <c r="SRF5" s="681"/>
      <c r="SRG5" s="681"/>
      <c r="SRH5" s="681"/>
      <c r="SRI5" s="681"/>
      <c r="SRJ5" s="681"/>
      <c r="SRK5" s="681"/>
      <c r="SRL5" s="681"/>
      <c r="SRM5" s="681"/>
      <c r="SRN5" s="681"/>
      <c r="SRO5" s="681"/>
      <c r="SRP5" s="681"/>
      <c r="SRQ5" s="681"/>
      <c r="SRR5" s="681"/>
      <c r="SRS5" s="681"/>
      <c r="SRT5" s="681"/>
      <c r="SRU5" s="681"/>
      <c r="SRV5" s="681"/>
      <c r="SRW5" s="681"/>
      <c r="SRX5" s="681"/>
      <c r="SRY5" s="681"/>
      <c r="SRZ5" s="681"/>
      <c r="SSA5" s="681"/>
      <c r="SSB5" s="681"/>
      <c r="SSC5" s="681"/>
      <c r="SSD5" s="681"/>
      <c r="SSE5" s="681"/>
      <c r="SSF5" s="681"/>
      <c r="SSG5" s="681"/>
      <c r="SSH5" s="681"/>
      <c r="SSI5" s="681"/>
      <c r="SSJ5" s="681"/>
      <c r="SSK5" s="681"/>
      <c r="SSL5" s="681"/>
      <c r="SSM5" s="681"/>
      <c r="SSN5" s="681"/>
      <c r="SSO5" s="681"/>
      <c r="SSP5" s="681"/>
      <c r="SSQ5" s="681"/>
      <c r="SSR5" s="681"/>
      <c r="SSS5" s="681"/>
      <c r="SST5" s="681"/>
      <c r="SSU5" s="681"/>
      <c r="SSV5" s="681"/>
      <c r="SSW5" s="681"/>
      <c r="SSX5" s="681"/>
      <c r="SSY5" s="681"/>
      <c r="SSZ5" s="681"/>
      <c r="STA5" s="681"/>
      <c r="STB5" s="681"/>
      <c r="STC5" s="681"/>
      <c r="STD5" s="681"/>
      <c r="STE5" s="681"/>
      <c r="STF5" s="681"/>
      <c r="STG5" s="681"/>
      <c r="STH5" s="681"/>
      <c r="STI5" s="681"/>
      <c r="STJ5" s="681"/>
      <c r="STK5" s="681"/>
      <c r="STL5" s="681"/>
      <c r="STM5" s="681"/>
      <c r="STN5" s="681"/>
      <c r="STO5" s="681"/>
      <c r="STP5" s="681"/>
      <c r="STQ5" s="681"/>
      <c r="STR5" s="681"/>
      <c r="STS5" s="681"/>
      <c r="STT5" s="681"/>
      <c r="STU5" s="681"/>
      <c r="STV5" s="681"/>
      <c r="STW5" s="681"/>
      <c r="STX5" s="681"/>
      <c r="STY5" s="681"/>
      <c r="STZ5" s="681"/>
      <c r="SUA5" s="681"/>
      <c r="SUB5" s="681"/>
      <c r="SUC5" s="681"/>
      <c r="SUD5" s="681"/>
      <c r="SUE5" s="681"/>
      <c r="SUF5" s="681"/>
      <c r="SUG5" s="681"/>
      <c r="SUH5" s="681"/>
      <c r="SUI5" s="681"/>
      <c r="SUJ5" s="681"/>
      <c r="SUK5" s="681"/>
      <c r="SUL5" s="681"/>
      <c r="SUM5" s="681"/>
      <c r="SUN5" s="681"/>
      <c r="SUO5" s="681"/>
      <c r="SUP5" s="681"/>
      <c r="SUQ5" s="681"/>
      <c r="SUR5" s="681"/>
      <c r="SUS5" s="681"/>
      <c r="SUT5" s="681"/>
      <c r="SUU5" s="681"/>
      <c r="SUV5" s="681"/>
      <c r="SUW5" s="681"/>
      <c r="SUX5" s="681"/>
      <c r="SUY5" s="681"/>
      <c r="SUZ5" s="681"/>
      <c r="SVA5" s="681"/>
      <c r="SVB5" s="681"/>
      <c r="SVC5" s="681"/>
      <c r="SVD5" s="681"/>
      <c r="SVE5" s="681"/>
      <c r="SVF5" s="681"/>
      <c r="SVG5" s="681"/>
      <c r="SVH5" s="681"/>
      <c r="SVI5" s="681"/>
      <c r="SVJ5" s="681"/>
      <c r="SVK5" s="681"/>
      <c r="SVL5" s="681"/>
      <c r="SVM5" s="681"/>
      <c r="SVN5" s="681"/>
      <c r="SVO5" s="681"/>
      <c r="SVP5" s="681"/>
      <c r="SVQ5" s="681"/>
      <c r="SVR5" s="681"/>
      <c r="SVS5" s="681"/>
      <c r="SVT5" s="681"/>
      <c r="SVU5" s="681"/>
      <c r="SVV5" s="681"/>
      <c r="SVW5" s="681"/>
      <c r="SVX5" s="681"/>
      <c r="SVY5" s="681"/>
      <c r="SVZ5" s="681"/>
      <c r="SWA5" s="681"/>
      <c r="SWB5" s="681"/>
      <c r="SWC5" s="681"/>
      <c r="SWD5" s="681"/>
      <c r="SWE5" s="681"/>
      <c r="SWF5" s="681"/>
      <c r="SWG5" s="681"/>
      <c r="SWH5" s="681"/>
      <c r="SWI5" s="681"/>
      <c r="SWJ5" s="681"/>
      <c r="SWK5" s="681"/>
      <c r="SWL5" s="681"/>
      <c r="SWM5" s="681"/>
      <c r="SWN5" s="681"/>
      <c r="SWO5" s="681"/>
      <c r="SWP5" s="681"/>
      <c r="SWQ5" s="681"/>
      <c r="SWR5" s="681"/>
      <c r="SWS5" s="681"/>
      <c r="SWT5" s="681"/>
      <c r="SWU5" s="681"/>
      <c r="SWV5" s="681"/>
      <c r="SWW5" s="681"/>
      <c r="SWX5" s="681"/>
      <c r="SWY5" s="681"/>
      <c r="SWZ5" s="681"/>
      <c r="SXA5" s="681"/>
      <c r="SXB5" s="681"/>
      <c r="SXC5" s="681"/>
      <c r="SXD5" s="681"/>
      <c r="SXE5" s="681"/>
      <c r="SXF5" s="681"/>
      <c r="SXG5" s="681"/>
      <c r="SXH5" s="681"/>
      <c r="SXI5" s="681"/>
      <c r="SXJ5" s="681"/>
      <c r="SXK5" s="681"/>
      <c r="SXL5" s="681"/>
      <c r="SXM5" s="681"/>
      <c r="SXN5" s="681"/>
      <c r="SXO5" s="681"/>
      <c r="SXP5" s="681"/>
      <c r="SXQ5" s="681"/>
      <c r="SXR5" s="681"/>
      <c r="SXS5" s="681"/>
      <c r="SXT5" s="681"/>
      <c r="SXU5" s="681"/>
      <c r="SXV5" s="681"/>
      <c r="SXW5" s="681"/>
      <c r="SXX5" s="681"/>
      <c r="SXY5" s="681"/>
      <c r="SXZ5" s="681"/>
      <c r="SYA5" s="681"/>
      <c r="SYB5" s="681"/>
      <c r="SYC5" s="681"/>
      <c r="SYD5" s="681"/>
      <c r="SYE5" s="681"/>
      <c r="SYF5" s="681"/>
      <c r="SYG5" s="681"/>
      <c r="SYH5" s="681"/>
      <c r="SYI5" s="681"/>
      <c r="SYJ5" s="681"/>
      <c r="SYK5" s="681"/>
      <c r="SYL5" s="681"/>
      <c r="SYM5" s="681"/>
      <c r="SYN5" s="681"/>
      <c r="SYO5" s="681"/>
      <c r="SYP5" s="681"/>
      <c r="SYQ5" s="681"/>
      <c r="SYR5" s="681"/>
      <c r="SYS5" s="681"/>
      <c r="SYT5" s="681"/>
      <c r="SYU5" s="681"/>
      <c r="SYV5" s="681"/>
      <c r="SYW5" s="681"/>
      <c r="SYX5" s="681"/>
      <c r="SYY5" s="681"/>
      <c r="SYZ5" s="681"/>
      <c r="SZA5" s="681"/>
      <c r="SZB5" s="681"/>
      <c r="SZC5" s="681"/>
      <c r="SZD5" s="681"/>
      <c r="SZE5" s="681"/>
      <c r="SZF5" s="681"/>
      <c r="SZG5" s="681"/>
      <c r="SZH5" s="681"/>
      <c r="SZI5" s="681"/>
      <c r="SZJ5" s="681"/>
      <c r="SZK5" s="681"/>
      <c r="SZL5" s="681"/>
      <c r="SZM5" s="681"/>
      <c r="SZN5" s="681"/>
      <c r="SZO5" s="681"/>
      <c r="SZP5" s="681"/>
      <c r="SZQ5" s="681"/>
      <c r="SZR5" s="681"/>
      <c r="SZS5" s="681"/>
      <c r="SZT5" s="681"/>
      <c r="SZU5" s="681"/>
      <c r="SZV5" s="681"/>
      <c r="SZW5" s="681"/>
      <c r="SZX5" s="681"/>
      <c r="SZY5" s="681"/>
      <c r="SZZ5" s="681"/>
      <c r="TAA5" s="681"/>
      <c r="TAB5" s="681"/>
      <c r="TAC5" s="681"/>
      <c r="TAD5" s="681"/>
      <c r="TAE5" s="681"/>
      <c r="TAF5" s="681"/>
      <c r="TAG5" s="681"/>
      <c r="TAH5" s="681"/>
      <c r="TAI5" s="681"/>
      <c r="TAJ5" s="681"/>
      <c r="TAK5" s="681"/>
      <c r="TAL5" s="681"/>
      <c r="TAM5" s="681"/>
      <c r="TAN5" s="681"/>
      <c r="TAO5" s="681"/>
      <c r="TAP5" s="681"/>
      <c r="TAQ5" s="681"/>
      <c r="TAR5" s="681"/>
      <c r="TAS5" s="681"/>
      <c r="TAT5" s="681"/>
      <c r="TAU5" s="681"/>
      <c r="TAV5" s="681"/>
      <c r="TAW5" s="681"/>
      <c r="TAX5" s="681"/>
      <c r="TAY5" s="681"/>
      <c r="TAZ5" s="681"/>
      <c r="TBA5" s="681"/>
      <c r="TBB5" s="681"/>
      <c r="TBC5" s="681"/>
      <c r="TBD5" s="681"/>
      <c r="TBE5" s="681"/>
      <c r="TBF5" s="681"/>
      <c r="TBG5" s="681"/>
      <c r="TBH5" s="681"/>
      <c r="TBI5" s="681"/>
      <c r="TBJ5" s="681"/>
      <c r="TBK5" s="681"/>
      <c r="TBL5" s="681"/>
      <c r="TBM5" s="681"/>
      <c r="TBN5" s="681"/>
      <c r="TBO5" s="681"/>
      <c r="TBP5" s="681"/>
      <c r="TBQ5" s="681"/>
      <c r="TBR5" s="681"/>
      <c r="TBS5" s="681"/>
      <c r="TBT5" s="681"/>
      <c r="TBU5" s="681"/>
      <c r="TBV5" s="681"/>
      <c r="TBW5" s="681"/>
      <c r="TBX5" s="681"/>
      <c r="TBY5" s="681"/>
      <c r="TBZ5" s="681"/>
      <c r="TCA5" s="681"/>
      <c r="TCB5" s="681"/>
      <c r="TCC5" s="681"/>
      <c r="TCD5" s="681"/>
      <c r="TCE5" s="681"/>
      <c r="TCF5" s="681"/>
      <c r="TCG5" s="681"/>
      <c r="TCH5" s="681"/>
      <c r="TCI5" s="681"/>
      <c r="TCJ5" s="681"/>
      <c r="TCK5" s="681"/>
      <c r="TCL5" s="681"/>
      <c r="TCM5" s="681"/>
      <c r="TCN5" s="681"/>
      <c r="TCO5" s="681"/>
      <c r="TCP5" s="681"/>
      <c r="TCQ5" s="681"/>
      <c r="TCR5" s="681"/>
      <c r="TCS5" s="681"/>
      <c r="TCT5" s="681"/>
      <c r="TCU5" s="681"/>
      <c r="TCV5" s="681"/>
      <c r="TCW5" s="681"/>
      <c r="TCX5" s="681"/>
      <c r="TCY5" s="681"/>
      <c r="TCZ5" s="681"/>
      <c r="TDA5" s="681"/>
      <c r="TDB5" s="681"/>
      <c r="TDC5" s="681"/>
      <c r="TDD5" s="681"/>
      <c r="TDE5" s="681"/>
      <c r="TDF5" s="681"/>
      <c r="TDG5" s="681"/>
      <c r="TDH5" s="681"/>
      <c r="TDI5" s="681"/>
      <c r="TDJ5" s="681"/>
      <c r="TDK5" s="681"/>
      <c r="TDL5" s="681"/>
      <c r="TDM5" s="681"/>
      <c r="TDN5" s="681"/>
      <c r="TDO5" s="681"/>
      <c r="TDP5" s="681"/>
      <c r="TDQ5" s="681"/>
      <c r="TDR5" s="681"/>
      <c r="TDS5" s="681"/>
      <c r="TDT5" s="681"/>
      <c r="TDU5" s="681"/>
      <c r="TDV5" s="681"/>
      <c r="TDW5" s="681"/>
      <c r="TDX5" s="681"/>
      <c r="TDY5" s="681"/>
      <c r="TDZ5" s="681"/>
      <c r="TEA5" s="681"/>
      <c r="TEB5" s="681"/>
      <c r="TEC5" s="681"/>
      <c r="TED5" s="681"/>
      <c r="TEE5" s="681"/>
      <c r="TEF5" s="681"/>
      <c r="TEG5" s="681"/>
      <c r="TEH5" s="681"/>
      <c r="TEI5" s="681"/>
      <c r="TEJ5" s="681"/>
      <c r="TEK5" s="681"/>
      <c r="TEL5" s="681"/>
      <c r="TEM5" s="681"/>
      <c r="TEN5" s="681"/>
      <c r="TEO5" s="681"/>
      <c r="TEP5" s="681"/>
      <c r="TEQ5" s="681"/>
      <c r="TER5" s="681"/>
      <c r="TES5" s="681"/>
      <c r="TET5" s="681"/>
      <c r="TEU5" s="681"/>
      <c r="TEV5" s="681"/>
      <c r="TEW5" s="681"/>
      <c r="TEX5" s="681"/>
      <c r="TEY5" s="681"/>
      <c r="TEZ5" s="681"/>
      <c r="TFA5" s="681"/>
      <c r="TFB5" s="681"/>
      <c r="TFC5" s="681"/>
      <c r="TFD5" s="681"/>
      <c r="TFE5" s="681"/>
      <c r="TFF5" s="681"/>
      <c r="TFG5" s="681"/>
      <c r="TFH5" s="681"/>
      <c r="TFI5" s="681"/>
      <c r="TFJ5" s="681"/>
      <c r="TFK5" s="681"/>
      <c r="TFL5" s="681"/>
      <c r="TFM5" s="681"/>
      <c r="TFN5" s="681"/>
      <c r="TFO5" s="681"/>
      <c r="TFP5" s="681"/>
      <c r="TFQ5" s="681"/>
      <c r="TFR5" s="681"/>
      <c r="TFS5" s="681"/>
      <c r="TFT5" s="681"/>
      <c r="TFU5" s="681"/>
      <c r="TFV5" s="681"/>
      <c r="TFW5" s="681"/>
      <c r="TFX5" s="681"/>
      <c r="TFY5" s="681"/>
      <c r="TFZ5" s="681"/>
      <c r="TGA5" s="681"/>
      <c r="TGB5" s="681"/>
      <c r="TGC5" s="681"/>
      <c r="TGD5" s="681"/>
      <c r="TGE5" s="681"/>
      <c r="TGF5" s="681"/>
      <c r="TGG5" s="681"/>
      <c r="TGH5" s="681"/>
      <c r="TGI5" s="681"/>
      <c r="TGJ5" s="681"/>
      <c r="TGK5" s="681"/>
      <c r="TGL5" s="681"/>
      <c r="TGM5" s="681"/>
      <c r="TGN5" s="681"/>
      <c r="TGO5" s="681"/>
      <c r="TGP5" s="681"/>
      <c r="TGQ5" s="681"/>
      <c r="TGR5" s="681"/>
      <c r="TGS5" s="681"/>
      <c r="TGT5" s="681"/>
      <c r="TGU5" s="681"/>
      <c r="TGV5" s="681"/>
      <c r="TGW5" s="681"/>
      <c r="TGX5" s="681"/>
      <c r="TGY5" s="681"/>
      <c r="TGZ5" s="681"/>
      <c r="THA5" s="681"/>
      <c r="THB5" s="681"/>
      <c r="THC5" s="681"/>
      <c r="THD5" s="681"/>
      <c r="THE5" s="681"/>
      <c r="THF5" s="681"/>
      <c r="THG5" s="681"/>
      <c r="THH5" s="681"/>
      <c r="THI5" s="681"/>
      <c r="THJ5" s="681"/>
      <c r="THK5" s="681"/>
      <c r="THL5" s="681"/>
      <c r="THM5" s="681"/>
      <c r="THN5" s="681"/>
      <c r="THO5" s="681"/>
      <c r="THP5" s="681"/>
      <c r="THQ5" s="681"/>
      <c r="THR5" s="681"/>
      <c r="THS5" s="681"/>
      <c r="THT5" s="681"/>
      <c r="THU5" s="681"/>
      <c r="THV5" s="681"/>
      <c r="THW5" s="681"/>
      <c r="THX5" s="681"/>
      <c r="THY5" s="681"/>
      <c r="THZ5" s="681"/>
      <c r="TIA5" s="681"/>
      <c r="TIB5" s="681"/>
      <c r="TIC5" s="681"/>
      <c r="TID5" s="681"/>
      <c r="TIE5" s="681"/>
      <c r="TIF5" s="681"/>
      <c r="TIG5" s="681"/>
      <c r="TIH5" s="681"/>
      <c r="TII5" s="681"/>
      <c r="TIJ5" s="681"/>
      <c r="TIK5" s="681"/>
      <c r="TIL5" s="681"/>
      <c r="TIM5" s="681"/>
      <c r="TIN5" s="681"/>
      <c r="TIO5" s="681"/>
      <c r="TIP5" s="681"/>
      <c r="TIQ5" s="681"/>
      <c r="TIR5" s="681"/>
      <c r="TIS5" s="681"/>
      <c r="TIT5" s="681"/>
      <c r="TIU5" s="681"/>
      <c r="TIV5" s="681"/>
      <c r="TIW5" s="681"/>
      <c r="TIX5" s="681"/>
      <c r="TIY5" s="681"/>
      <c r="TIZ5" s="681"/>
      <c r="TJA5" s="681"/>
      <c r="TJB5" s="681"/>
      <c r="TJC5" s="681"/>
      <c r="TJD5" s="681"/>
      <c r="TJE5" s="681"/>
      <c r="TJF5" s="681"/>
      <c r="TJG5" s="681"/>
      <c r="TJH5" s="681"/>
      <c r="TJI5" s="681"/>
      <c r="TJJ5" s="681"/>
      <c r="TJK5" s="681"/>
      <c r="TJL5" s="681"/>
      <c r="TJM5" s="681"/>
      <c r="TJN5" s="681"/>
      <c r="TJO5" s="681"/>
      <c r="TJP5" s="681"/>
      <c r="TJQ5" s="681"/>
      <c r="TJR5" s="681"/>
      <c r="TJS5" s="681"/>
      <c r="TJT5" s="681"/>
      <c r="TJU5" s="681"/>
      <c r="TJV5" s="681"/>
      <c r="TJW5" s="681"/>
      <c r="TJX5" s="681"/>
      <c r="TJY5" s="681"/>
      <c r="TJZ5" s="681"/>
      <c r="TKA5" s="681"/>
      <c r="TKB5" s="681"/>
      <c r="TKC5" s="681"/>
      <c r="TKD5" s="681"/>
      <c r="TKE5" s="681"/>
      <c r="TKF5" s="681"/>
      <c r="TKG5" s="681"/>
      <c r="TKH5" s="681"/>
      <c r="TKI5" s="681"/>
      <c r="TKJ5" s="681"/>
      <c r="TKK5" s="681"/>
      <c r="TKL5" s="681"/>
      <c r="TKM5" s="681"/>
      <c r="TKN5" s="681"/>
      <c r="TKO5" s="681"/>
      <c r="TKP5" s="681"/>
      <c r="TKQ5" s="681"/>
      <c r="TKR5" s="681"/>
      <c r="TKS5" s="681"/>
      <c r="TKT5" s="681"/>
      <c r="TKU5" s="681"/>
      <c r="TKV5" s="681"/>
      <c r="TKW5" s="681"/>
      <c r="TKX5" s="681"/>
      <c r="TKY5" s="681"/>
      <c r="TKZ5" s="681"/>
      <c r="TLA5" s="681"/>
      <c r="TLB5" s="681"/>
      <c r="TLC5" s="681"/>
      <c r="TLD5" s="681"/>
      <c r="TLE5" s="681"/>
      <c r="TLF5" s="681"/>
      <c r="TLG5" s="681"/>
      <c r="TLH5" s="681"/>
      <c r="TLI5" s="681"/>
      <c r="TLJ5" s="681"/>
      <c r="TLK5" s="681"/>
      <c r="TLL5" s="681"/>
      <c r="TLM5" s="681"/>
      <c r="TLN5" s="681"/>
      <c r="TLO5" s="681"/>
      <c r="TLP5" s="681"/>
      <c r="TLQ5" s="681"/>
      <c r="TLR5" s="681"/>
      <c r="TLS5" s="681"/>
      <c r="TLT5" s="681"/>
      <c r="TLU5" s="681"/>
      <c r="TLV5" s="681"/>
      <c r="TLW5" s="681"/>
      <c r="TLX5" s="681"/>
      <c r="TLY5" s="681"/>
      <c r="TLZ5" s="681"/>
      <c r="TMA5" s="681"/>
      <c r="TMB5" s="681"/>
      <c r="TMC5" s="681"/>
      <c r="TMD5" s="681"/>
      <c r="TME5" s="681"/>
      <c r="TMF5" s="681"/>
      <c r="TMG5" s="681"/>
      <c r="TMH5" s="681"/>
      <c r="TMI5" s="681"/>
      <c r="TMJ5" s="681"/>
      <c r="TMK5" s="681"/>
      <c r="TML5" s="681"/>
      <c r="TMM5" s="681"/>
      <c r="TMN5" s="681"/>
      <c r="TMO5" s="681"/>
      <c r="TMP5" s="681"/>
      <c r="TMQ5" s="681"/>
      <c r="TMR5" s="681"/>
      <c r="TMS5" s="681"/>
      <c r="TMT5" s="681"/>
      <c r="TMU5" s="681"/>
      <c r="TMV5" s="681"/>
      <c r="TMW5" s="681"/>
      <c r="TMX5" s="681"/>
      <c r="TMY5" s="681"/>
      <c r="TMZ5" s="681"/>
      <c r="TNA5" s="681"/>
      <c r="TNB5" s="681"/>
      <c r="TNC5" s="681"/>
      <c r="TND5" s="681"/>
      <c r="TNE5" s="681"/>
      <c r="TNF5" s="681"/>
      <c r="TNG5" s="681"/>
      <c r="TNH5" s="681"/>
      <c r="TNI5" s="681"/>
      <c r="TNJ5" s="681"/>
      <c r="TNK5" s="681"/>
      <c r="TNL5" s="681"/>
      <c r="TNM5" s="681"/>
      <c r="TNN5" s="681"/>
      <c r="TNO5" s="681"/>
      <c r="TNP5" s="681"/>
      <c r="TNQ5" s="681"/>
      <c r="TNR5" s="681"/>
      <c r="TNS5" s="681"/>
      <c r="TNT5" s="681"/>
      <c r="TNU5" s="681"/>
      <c r="TNV5" s="681"/>
      <c r="TNW5" s="681"/>
      <c r="TNX5" s="681"/>
      <c r="TNY5" s="681"/>
      <c r="TNZ5" s="681"/>
      <c r="TOA5" s="681"/>
      <c r="TOB5" s="681"/>
      <c r="TOC5" s="681"/>
      <c r="TOD5" s="681"/>
      <c r="TOE5" s="681"/>
      <c r="TOF5" s="681"/>
      <c r="TOG5" s="681"/>
      <c r="TOH5" s="681"/>
      <c r="TOI5" s="681"/>
      <c r="TOJ5" s="681"/>
      <c r="TOK5" s="681"/>
      <c r="TOL5" s="681"/>
      <c r="TOM5" s="681"/>
      <c r="TON5" s="681"/>
      <c r="TOO5" s="681"/>
      <c r="TOP5" s="681"/>
      <c r="TOQ5" s="681"/>
      <c r="TOR5" s="681"/>
      <c r="TOS5" s="681"/>
      <c r="TOT5" s="681"/>
      <c r="TOU5" s="681"/>
      <c r="TOV5" s="681"/>
      <c r="TOW5" s="681"/>
      <c r="TOX5" s="681"/>
      <c r="TOY5" s="681"/>
      <c r="TOZ5" s="681"/>
      <c r="TPA5" s="681"/>
      <c r="TPB5" s="681"/>
      <c r="TPC5" s="681"/>
      <c r="TPD5" s="681"/>
      <c r="TPE5" s="681"/>
      <c r="TPF5" s="681"/>
      <c r="TPG5" s="681"/>
      <c r="TPH5" s="681"/>
      <c r="TPI5" s="681"/>
      <c r="TPJ5" s="681"/>
      <c r="TPK5" s="681"/>
      <c r="TPL5" s="681"/>
      <c r="TPM5" s="681"/>
      <c r="TPN5" s="681"/>
      <c r="TPO5" s="681"/>
      <c r="TPP5" s="681"/>
      <c r="TPQ5" s="681"/>
      <c r="TPR5" s="681"/>
      <c r="TPS5" s="681"/>
      <c r="TPT5" s="681"/>
      <c r="TPU5" s="681"/>
      <c r="TPV5" s="681"/>
      <c r="TPW5" s="681"/>
      <c r="TPX5" s="681"/>
      <c r="TPY5" s="681"/>
      <c r="TPZ5" s="681"/>
      <c r="TQA5" s="681"/>
      <c r="TQB5" s="681"/>
      <c r="TQC5" s="681"/>
      <c r="TQD5" s="681"/>
      <c r="TQE5" s="681"/>
      <c r="TQF5" s="681"/>
      <c r="TQG5" s="681"/>
      <c r="TQH5" s="681"/>
      <c r="TQI5" s="681"/>
      <c r="TQJ5" s="681"/>
      <c r="TQK5" s="681"/>
      <c r="TQL5" s="681"/>
      <c r="TQM5" s="681"/>
      <c r="TQN5" s="681"/>
      <c r="TQO5" s="681"/>
      <c r="TQP5" s="681"/>
      <c r="TQQ5" s="681"/>
      <c r="TQR5" s="681"/>
      <c r="TQS5" s="681"/>
      <c r="TQT5" s="681"/>
      <c r="TQU5" s="681"/>
      <c r="TQV5" s="681"/>
      <c r="TQW5" s="681"/>
      <c r="TQX5" s="681"/>
      <c r="TQY5" s="681"/>
      <c r="TQZ5" s="681"/>
      <c r="TRA5" s="681"/>
      <c r="TRB5" s="681"/>
      <c r="TRC5" s="681"/>
      <c r="TRD5" s="681"/>
      <c r="TRE5" s="681"/>
      <c r="TRF5" s="681"/>
      <c r="TRG5" s="681"/>
      <c r="TRH5" s="681"/>
      <c r="TRI5" s="681"/>
      <c r="TRJ5" s="681"/>
      <c r="TRK5" s="681"/>
      <c r="TRL5" s="681"/>
      <c r="TRM5" s="681"/>
      <c r="TRN5" s="681"/>
      <c r="TRO5" s="681"/>
      <c r="TRP5" s="681"/>
      <c r="TRQ5" s="681"/>
      <c r="TRR5" s="681"/>
      <c r="TRS5" s="681"/>
      <c r="TRT5" s="681"/>
      <c r="TRU5" s="681"/>
      <c r="TRV5" s="681"/>
      <c r="TRW5" s="681"/>
      <c r="TRX5" s="681"/>
      <c r="TRY5" s="681"/>
      <c r="TRZ5" s="681"/>
      <c r="TSA5" s="681"/>
      <c r="TSB5" s="681"/>
      <c r="TSC5" s="681"/>
      <c r="TSD5" s="681"/>
      <c r="TSE5" s="681"/>
      <c r="TSF5" s="681"/>
      <c r="TSG5" s="681"/>
      <c r="TSH5" s="681"/>
      <c r="TSI5" s="681"/>
      <c r="TSJ5" s="681"/>
      <c r="TSK5" s="681"/>
      <c r="TSL5" s="681"/>
      <c r="TSM5" s="681"/>
      <c r="TSN5" s="681"/>
      <c r="TSO5" s="681"/>
      <c r="TSP5" s="681"/>
      <c r="TSQ5" s="681"/>
      <c r="TSR5" s="681"/>
      <c r="TSS5" s="681"/>
      <c r="TST5" s="681"/>
      <c r="TSU5" s="681"/>
      <c r="TSV5" s="681"/>
      <c r="TSW5" s="681"/>
      <c r="TSX5" s="681"/>
      <c r="TSY5" s="681"/>
      <c r="TSZ5" s="681"/>
      <c r="TTA5" s="681"/>
      <c r="TTB5" s="681"/>
      <c r="TTC5" s="681"/>
      <c r="TTD5" s="681"/>
      <c r="TTE5" s="681"/>
      <c r="TTF5" s="681"/>
      <c r="TTG5" s="681"/>
      <c r="TTH5" s="681"/>
      <c r="TTI5" s="681"/>
      <c r="TTJ5" s="681"/>
      <c r="TTK5" s="681"/>
      <c r="TTL5" s="681"/>
      <c r="TTM5" s="681"/>
      <c r="TTN5" s="681"/>
      <c r="TTO5" s="681"/>
      <c r="TTP5" s="681"/>
      <c r="TTQ5" s="681"/>
      <c r="TTR5" s="681"/>
      <c r="TTS5" s="681"/>
      <c r="TTT5" s="681"/>
      <c r="TTU5" s="681"/>
      <c r="TTV5" s="681"/>
      <c r="TTW5" s="681"/>
      <c r="TTX5" s="681"/>
      <c r="TTY5" s="681"/>
      <c r="TTZ5" s="681"/>
      <c r="TUA5" s="681"/>
      <c r="TUB5" s="681"/>
      <c r="TUC5" s="681"/>
      <c r="TUD5" s="681"/>
      <c r="TUE5" s="681"/>
      <c r="TUF5" s="681"/>
      <c r="TUG5" s="681"/>
      <c r="TUH5" s="681"/>
      <c r="TUI5" s="681"/>
      <c r="TUJ5" s="681"/>
      <c r="TUK5" s="681"/>
      <c r="TUL5" s="681"/>
      <c r="TUM5" s="681"/>
      <c r="TUN5" s="681"/>
      <c r="TUO5" s="681"/>
      <c r="TUP5" s="681"/>
      <c r="TUQ5" s="681"/>
      <c r="TUR5" s="681"/>
      <c r="TUS5" s="681"/>
      <c r="TUT5" s="681"/>
      <c r="TUU5" s="681"/>
      <c r="TUV5" s="681"/>
      <c r="TUW5" s="681"/>
      <c r="TUX5" s="681"/>
      <c r="TUY5" s="681"/>
      <c r="TUZ5" s="681"/>
      <c r="TVA5" s="681"/>
      <c r="TVB5" s="681"/>
      <c r="TVC5" s="681"/>
      <c r="TVD5" s="681"/>
      <c r="TVE5" s="681"/>
      <c r="TVF5" s="681"/>
      <c r="TVG5" s="681"/>
      <c r="TVH5" s="681"/>
      <c r="TVI5" s="681"/>
      <c r="TVJ5" s="681"/>
      <c r="TVK5" s="681"/>
      <c r="TVL5" s="681"/>
      <c r="TVM5" s="681"/>
      <c r="TVN5" s="681"/>
      <c r="TVO5" s="681"/>
      <c r="TVP5" s="681"/>
      <c r="TVQ5" s="681"/>
      <c r="TVR5" s="681"/>
      <c r="TVS5" s="681"/>
      <c r="TVT5" s="681"/>
      <c r="TVU5" s="681"/>
      <c r="TVV5" s="681"/>
      <c r="TVW5" s="681"/>
      <c r="TVX5" s="681"/>
      <c r="TVY5" s="681"/>
      <c r="TVZ5" s="681"/>
      <c r="TWA5" s="681"/>
      <c r="TWB5" s="681"/>
      <c r="TWC5" s="681"/>
      <c r="TWD5" s="681"/>
      <c r="TWE5" s="681"/>
      <c r="TWF5" s="681"/>
      <c r="TWG5" s="681"/>
      <c r="TWH5" s="681"/>
      <c r="TWI5" s="681"/>
      <c r="TWJ5" s="681"/>
      <c r="TWK5" s="681"/>
      <c r="TWL5" s="681"/>
      <c r="TWM5" s="681"/>
      <c r="TWN5" s="681"/>
      <c r="TWO5" s="681"/>
      <c r="TWP5" s="681"/>
      <c r="TWQ5" s="681"/>
      <c r="TWR5" s="681"/>
      <c r="TWS5" s="681"/>
      <c r="TWT5" s="681"/>
      <c r="TWU5" s="681"/>
      <c r="TWV5" s="681"/>
      <c r="TWW5" s="681"/>
      <c r="TWX5" s="681"/>
      <c r="TWY5" s="681"/>
      <c r="TWZ5" s="681"/>
      <c r="TXA5" s="681"/>
      <c r="TXB5" s="681"/>
      <c r="TXC5" s="681"/>
      <c r="TXD5" s="681"/>
      <c r="TXE5" s="681"/>
      <c r="TXF5" s="681"/>
      <c r="TXG5" s="681"/>
      <c r="TXH5" s="681"/>
      <c r="TXI5" s="681"/>
      <c r="TXJ5" s="681"/>
      <c r="TXK5" s="681"/>
      <c r="TXL5" s="681"/>
      <c r="TXM5" s="681"/>
      <c r="TXN5" s="681"/>
      <c r="TXO5" s="681"/>
      <c r="TXP5" s="681"/>
      <c r="TXQ5" s="681"/>
      <c r="TXR5" s="681"/>
      <c r="TXS5" s="681"/>
      <c r="TXT5" s="681"/>
      <c r="TXU5" s="681"/>
      <c r="TXV5" s="681"/>
      <c r="TXW5" s="681"/>
      <c r="TXX5" s="681"/>
      <c r="TXY5" s="681"/>
      <c r="TXZ5" s="681"/>
      <c r="TYA5" s="681"/>
      <c r="TYB5" s="681"/>
      <c r="TYC5" s="681"/>
      <c r="TYD5" s="681"/>
      <c r="TYE5" s="681"/>
      <c r="TYF5" s="681"/>
      <c r="TYG5" s="681"/>
      <c r="TYH5" s="681"/>
      <c r="TYI5" s="681"/>
      <c r="TYJ5" s="681"/>
      <c r="TYK5" s="681"/>
      <c r="TYL5" s="681"/>
      <c r="TYM5" s="681"/>
      <c r="TYN5" s="681"/>
      <c r="TYO5" s="681"/>
      <c r="TYP5" s="681"/>
      <c r="TYQ5" s="681"/>
      <c r="TYR5" s="681"/>
      <c r="TYS5" s="681"/>
      <c r="TYT5" s="681"/>
      <c r="TYU5" s="681"/>
      <c r="TYV5" s="681"/>
      <c r="TYW5" s="681"/>
      <c r="TYX5" s="681"/>
      <c r="TYY5" s="681"/>
      <c r="TYZ5" s="681"/>
      <c r="TZA5" s="681"/>
      <c r="TZB5" s="681"/>
      <c r="TZC5" s="681"/>
      <c r="TZD5" s="681"/>
      <c r="TZE5" s="681"/>
      <c r="TZF5" s="681"/>
      <c r="TZG5" s="681"/>
      <c r="TZH5" s="681"/>
      <c r="TZI5" s="681"/>
      <c r="TZJ5" s="681"/>
      <c r="TZK5" s="681"/>
      <c r="TZL5" s="681"/>
      <c r="TZM5" s="681"/>
      <c r="TZN5" s="681"/>
      <c r="TZO5" s="681"/>
      <c r="TZP5" s="681"/>
      <c r="TZQ5" s="681"/>
      <c r="TZR5" s="681"/>
      <c r="TZS5" s="681"/>
      <c r="TZT5" s="681"/>
      <c r="TZU5" s="681"/>
      <c r="TZV5" s="681"/>
      <c r="TZW5" s="681"/>
      <c r="TZX5" s="681"/>
      <c r="TZY5" s="681"/>
      <c r="TZZ5" s="681"/>
      <c r="UAA5" s="681"/>
      <c r="UAB5" s="681"/>
      <c r="UAC5" s="681"/>
      <c r="UAD5" s="681"/>
      <c r="UAE5" s="681"/>
      <c r="UAF5" s="681"/>
      <c r="UAG5" s="681"/>
      <c r="UAH5" s="681"/>
      <c r="UAI5" s="681"/>
      <c r="UAJ5" s="681"/>
      <c r="UAK5" s="681"/>
      <c r="UAL5" s="681"/>
      <c r="UAM5" s="681"/>
      <c r="UAN5" s="681"/>
      <c r="UAO5" s="681"/>
      <c r="UAP5" s="681"/>
      <c r="UAQ5" s="681"/>
      <c r="UAR5" s="681"/>
      <c r="UAS5" s="681"/>
      <c r="UAT5" s="681"/>
      <c r="UAU5" s="681"/>
      <c r="UAV5" s="681"/>
      <c r="UAW5" s="681"/>
      <c r="UAX5" s="681"/>
      <c r="UAY5" s="681"/>
      <c r="UAZ5" s="681"/>
      <c r="UBA5" s="681"/>
      <c r="UBB5" s="681"/>
      <c r="UBC5" s="681"/>
      <c r="UBD5" s="681"/>
      <c r="UBE5" s="681"/>
      <c r="UBF5" s="681"/>
      <c r="UBG5" s="681"/>
      <c r="UBH5" s="681"/>
      <c r="UBI5" s="681"/>
      <c r="UBJ5" s="681"/>
      <c r="UBK5" s="681"/>
      <c r="UBL5" s="681"/>
      <c r="UBM5" s="681"/>
      <c r="UBN5" s="681"/>
      <c r="UBO5" s="681"/>
      <c r="UBP5" s="681"/>
      <c r="UBQ5" s="681"/>
      <c r="UBR5" s="681"/>
      <c r="UBS5" s="681"/>
      <c r="UBT5" s="681"/>
      <c r="UBU5" s="681"/>
      <c r="UBV5" s="681"/>
      <c r="UBW5" s="681"/>
      <c r="UBX5" s="681"/>
      <c r="UBY5" s="681"/>
      <c r="UBZ5" s="681"/>
      <c r="UCA5" s="681"/>
      <c r="UCB5" s="681"/>
      <c r="UCC5" s="681"/>
      <c r="UCD5" s="681"/>
      <c r="UCE5" s="681"/>
      <c r="UCF5" s="681"/>
      <c r="UCG5" s="681"/>
      <c r="UCH5" s="681"/>
      <c r="UCI5" s="681"/>
      <c r="UCJ5" s="681"/>
      <c r="UCK5" s="681"/>
      <c r="UCL5" s="681"/>
      <c r="UCM5" s="681"/>
      <c r="UCN5" s="681"/>
      <c r="UCO5" s="681"/>
      <c r="UCP5" s="681"/>
      <c r="UCQ5" s="681"/>
      <c r="UCR5" s="681"/>
      <c r="UCS5" s="681"/>
      <c r="UCT5" s="681"/>
      <c r="UCU5" s="681"/>
      <c r="UCV5" s="681"/>
      <c r="UCW5" s="681"/>
      <c r="UCX5" s="681"/>
      <c r="UCY5" s="681"/>
      <c r="UCZ5" s="681"/>
      <c r="UDA5" s="681"/>
      <c r="UDB5" s="681"/>
      <c r="UDC5" s="681"/>
      <c r="UDD5" s="681"/>
      <c r="UDE5" s="681"/>
      <c r="UDF5" s="681"/>
      <c r="UDG5" s="681"/>
      <c r="UDH5" s="681"/>
      <c r="UDI5" s="681"/>
      <c r="UDJ5" s="681"/>
      <c r="UDK5" s="681"/>
      <c r="UDL5" s="681"/>
      <c r="UDM5" s="681"/>
      <c r="UDN5" s="681"/>
      <c r="UDO5" s="681"/>
      <c r="UDP5" s="681"/>
      <c r="UDQ5" s="681"/>
      <c r="UDR5" s="681"/>
      <c r="UDS5" s="681"/>
      <c r="UDT5" s="681"/>
      <c r="UDU5" s="681"/>
      <c r="UDV5" s="681"/>
      <c r="UDW5" s="681"/>
      <c r="UDX5" s="681"/>
      <c r="UDY5" s="681"/>
      <c r="UDZ5" s="681"/>
      <c r="UEA5" s="681"/>
      <c r="UEB5" s="681"/>
      <c r="UEC5" s="681"/>
      <c r="UED5" s="681"/>
      <c r="UEE5" s="681"/>
      <c r="UEF5" s="681"/>
      <c r="UEG5" s="681"/>
      <c r="UEH5" s="681"/>
      <c r="UEI5" s="681"/>
      <c r="UEJ5" s="681"/>
      <c r="UEK5" s="681"/>
      <c r="UEL5" s="681"/>
      <c r="UEM5" s="681"/>
      <c r="UEN5" s="681"/>
      <c r="UEO5" s="681"/>
      <c r="UEP5" s="681"/>
      <c r="UEQ5" s="681"/>
      <c r="UER5" s="681"/>
      <c r="UES5" s="681"/>
      <c r="UET5" s="681"/>
      <c r="UEU5" s="681"/>
      <c r="UEV5" s="681"/>
      <c r="UEW5" s="681"/>
      <c r="UEX5" s="681"/>
      <c r="UEY5" s="681"/>
      <c r="UEZ5" s="681"/>
      <c r="UFA5" s="681"/>
      <c r="UFB5" s="681"/>
      <c r="UFC5" s="681"/>
      <c r="UFD5" s="681"/>
      <c r="UFE5" s="681"/>
      <c r="UFF5" s="681"/>
      <c r="UFG5" s="681"/>
      <c r="UFH5" s="681"/>
      <c r="UFI5" s="681"/>
      <c r="UFJ5" s="681"/>
      <c r="UFK5" s="681"/>
      <c r="UFL5" s="681"/>
      <c r="UFM5" s="681"/>
      <c r="UFN5" s="681"/>
      <c r="UFO5" s="681"/>
      <c r="UFP5" s="681"/>
      <c r="UFQ5" s="681"/>
      <c r="UFR5" s="681"/>
      <c r="UFS5" s="681"/>
      <c r="UFT5" s="681"/>
      <c r="UFU5" s="681"/>
      <c r="UFV5" s="681"/>
      <c r="UFW5" s="681"/>
      <c r="UFX5" s="681"/>
      <c r="UFY5" s="681"/>
      <c r="UFZ5" s="681"/>
      <c r="UGA5" s="681"/>
      <c r="UGB5" s="681"/>
      <c r="UGC5" s="681"/>
      <c r="UGD5" s="681"/>
      <c r="UGE5" s="681"/>
      <c r="UGF5" s="681"/>
      <c r="UGG5" s="681"/>
      <c r="UGH5" s="681"/>
      <c r="UGI5" s="681"/>
      <c r="UGJ5" s="681"/>
      <c r="UGK5" s="681"/>
      <c r="UGL5" s="681"/>
      <c r="UGM5" s="681"/>
      <c r="UGN5" s="681"/>
      <c r="UGO5" s="681"/>
      <c r="UGP5" s="681"/>
      <c r="UGQ5" s="681"/>
      <c r="UGR5" s="681"/>
      <c r="UGS5" s="681"/>
      <c r="UGT5" s="681"/>
      <c r="UGU5" s="681"/>
      <c r="UGV5" s="681"/>
      <c r="UGW5" s="681"/>
      <c r="UGX5" s="681"/>
      <c r="UGY5" s="681"/>
      <c r="UGZ5" s="681"/>
      <c r="UHA5" s="681"/>
      <c r="UHB5" s="681"/>
      <c r="UHC5" s="681"/>
      <c r="UHD5" s="681"/>
      <c r="UHE5" s="681"/>
      <c r="UHF5" s="681"/>
      <c r="UHG5" s="681"/>
      <c r="UHH5" s="681"/>
      <c r="UHI5" s="681"/>
      <c r="UHJ5" s="681"/>
      <c r="UHK5" s="681"/>
      <c r="UHL5" s="681"/>
      <c r="UHM5" s="681"/>
      <c r="UHN5" s="681"/>
      <c r="UHO5" s="681"/>
      <c r="UHP5" s="681"/>
      <c r="UHQ5" s="681"/>
      <c r="UHR5" s="681"/>
      <c r="UHS5" s="681"/>
      <c r="UHT5" s="681"/>
      <c r="UHU5" s="681"/>
      <c r="UHV5" s="681"/>
      <c r="UHW5" s="681"/>
      <c r="UHX5" s="681"/>
      <c r="UHY5" s="681"/>
      <c r="UHZ5" s="681"/>
      <c r="UIA5" s="681"/>
      <c r="UIB5" s="681"/>
      <c r="UIC5" s="681"/>
      <c r="UID5" s="681"/>
      <c r="UIE5" s="681"/>
      <c r="UIF5" s="681"/>
      <c r="UIG5" s="681"/>
      <c r="UIH5" s="681"/>
      <c r="UII5" s="681"/>
      <c r="UIJ5" s="681"/>
      <c r="UIK5" s="681"/>
      <c r="UIL5" s="681"/>
      <c r="UIM5" s="681"/>
      <c r="UIN5" s="681"/>
      <c r="UIO5" s="681"/>
      <c r="UIP5" s="681"/>
      <c r="UIQ5" s="681"/>
      <c r="UIR5" s="681"/>
      <c r="UIS5" s="681"/>
      <c r="UIT5" s="681"/>
      <c r="UIU5" s="681"/>
      <c r="UIV5" s="681"/>
      <c r="UIW5" s="681"/>
      <c r="UIX5" s="681"/>
      <c r="UIY5" s="681"/>
      <c r="UIZ5" s="681"/>
      <c r="UJA5" s="681"/>
      <c r="UJB5" s="681"/>
      <c r="UJC5" s="681"/>
      <c r="UJD5" s="681"/>
      <c r="UJE5" s="681"/>
      <c r="UJF5" s="681"/>
      <c r="UJG5" s="681"/>
      <c r="UJH5" s="681"/>
      <c r="UJI5" s="681"/>
      <c r="UJJ5" s="681"/>
      <c r="UJK5" s="681"/>
      <c r="UJL5" s="681"/>
      <c r="UJM5" s="681"/>
      <c r="UJN5" s="681"/>
      <c r="UJO5" s="681"/>
      <c r="UJP5" s="681"/>
      <c r="UJQ5" s="681"/>
      <c r="UJR5" s="681"/>
      <c r="UJS5" s="681"/>
      <c r="UJT5" s="681"/>
      <c r="UJU5" s="681"/>
      <c r="UJV5" s="681"/>
      <c r="UJW5" s="681"/>
      <c r="UJX5" s="681"/>
      <c r="UJY5" s="681"/>
      <c r="UJZ5" s="681"/>
      <c r="UKA5" s="681"/>
      <c r="UKB5" s="681"/>
      <c r="UKC5" s="681"/>
      <c r="UKD5" s="681"/>
      <c r="UKE5" s="681"/>
      <c r="UKF5" s="681"/>
      <c r="UKG5" s="681"/>
      <c r="UKH5" s="681"/>
      <c r="UKI5" s="681"/>
      <c r="UKJ5" s="681"/>
      <c r="UKK5" s="681"/>
      <c r="UKL5" s="681"/>
      <c r="UKM5" s="681"/>
      <c r="UKN5" s="681"/>
      <c r="UKO5" s="681"/>
      <c r="UKP5" s="681"/>
      <c r="UKQ5" s="681"/>
      <c r="UKR5" s="681"/>
      <c r="UKS5" s="681"/>
      <c r="UKT5" s="681"/>
      <c r="UKU5" s="681"/>
      <c r="UKV5" s="681"/>
      <c r="UKW5" s="681"/>
      <c r="UKX5" s="681"/>
      <c r="UKY5" s="681"/>
      <c r="UKZ5" s="681"/>
      <c r="ULA5" s="681"/>
      <c r="ULB5" s="681"/>
      <c r="ULC5" s="681"/>
      <c r="ULD5" s="681"/>
      <c r="ULE5" s="681"/>
      <c r="ULF5" s="681"/>
      <c r="ULG5" s="681"/>
      <c r="ULH5" s="681"/>
      <c r="ULI5" s="681"/>
      <c r="ULJ5" s="681"/>
      <c r="ULK5" s="681"/>
      <c r="ULL5" s="681"/>
      <c r="ULM5" s="681"/>
      <c r="ULN5" s="681"/>
      <c r="ULO5" s="681"/>
      <c r="ULP5" s="681"/>
      <c r="ULQ5" s="681"/>
      <c r="ULR5" s="681"/>
      <c r="ULS5" s="681"/>
      <c r="ULT5" s="681"/>
      <c r="ULU5" s="681"/>
      <c r="ULV5" s="681"/>
      <c r="ULW5" s="681"/>
      <c r="ULX5" s="681"/>
      <c r="ULY5" s="681"/>
      <c r="ULZ5" s="681"/>
      <c r="UMA5" s="681"/>
      <c r="UMB5" s="681"/>
      <c r="UMC5" s="681"/>
      <c r="UMD5" s="681"/>
      <c r="UME5" s="681"/>
      <c r="UMF5" s="681"/>
      <c r="UMG5" s="681"/>
      <c r="UMH5" s="681"/>
      <c r="UMI5" s="681"/>
      <c r="UMJ5" s="681"/>
      <c r="UMK5" s="681"/>
      <c r="UML5" s="681"/>
      <c r="UMM5" s="681"/>
      <c r="UMN5" s="681"/>
      <c r="UMO5" s="681"/>
      <c r="UMP5" s="681"/>
      <c r="UMQ5" s="681"/>
      <c r="UMR5" s="681"/>
      <c r="UMS5" s="681"/>
      <c r="UMT5" s="681"/>
      <c r="UMU5" s="681"/>
      <c r="UMV5" s="681"/>
      <c r="UMW5" s="681"/>
      <c r="UMX5" s="681"/>
      <c r="UMY5" s="681"/>
      <c r="UMZ5" s="681"/>
      <c r="UNA5" s="681"/>
      <c r="UNB5" s="681"/>
      <c r="UNC5" s="681"/>
      <c r="UND5" s="681"/>
      <c r="UNE5" s="681"/>
      <c r="UNF5" s="681"/>
      <c r="UNG5" s="681"/>
      <c r="UNH5" s="681"/>
      <c r="UNI5" s="681"/>
      <c r="UNJ5" s="681"/>
      <c r="UNK5" s="681"/>
      <c r="UNL5" s="681"/>
      <c r="UNM5" s="681"/>
      <c r="UNN5" s="681"/>
      <c r="UNO5" s="681"/>
      <c r="UNP5" s="681"/>
      <c r="UNQ5" s="681"/>
      <c r="UNR5" s="681"/>
      <c r="UNS5" s="681"/>
      <c r="UNT5" s="681"/>
      <c r="UNU5" s="681"/>
      <c r="UNV5" s="681"/>
      <c r="UNW5" s="681"/>
      <c r="UNX5" s="681"/>
      <c r="UNY5" s="681"/>
      <c r="UNZ5" s="681"/>
      <c r="UOA5" s="681"/>
      <c r="UOB5" s="681"/>
      <c r="UOC5" s="681"/>
      <c r="UOD5" s="681"/>
      <c r="UOE5" s="681"/>
      <c r="UOF5" s="681"/>
      <c r="UOG5" s="681"/>
      <c r="UOH5" s="681"/>
      <c r="UOI5" s="681"/>
      <c r="UOJ5" s="681"/>
      <c r="UOK5" s="681"/>
      <c r="UOL5" s="681"/>
      <c r="UOM5" s="681"/>
      <c r="UON5" s="681"/>
      <c r="UOO5" s="681"/>
      <c r="UOP5" s="681"/>
      <c r="UOQ5" s="681"/>
      <c r="UOR5" s="681"/>
      <c r="UOS5" s="681"/>
      <c r="UOT5" s="681"/>
      <c r="UOU5" s="681"/>
      <c r="UOV5" s="681"/>
      <c r="UOW5" s="681"/>
      <c r="UOX5" s="681"/>
      <c r="UOY5" s="681"/>
      <c r="UOZ5" s="681"/>
      <c r="UPA5" s="681"/>
      <c r="UPB5" s="681"/>
      <c r="UPC5" s="681"/>
      <c r="UPD5" s="681"/>
      <c r="UPE5" s="681"/>
      <c r="UPF5" s="681"/>
      <c r="UPG5" s="681"/>
      <c r="UPH5" s="681"/>
      <c r="UPI5" s="681"/>
      <c r="UPJ5" s="681"/>
      <c r="UPK5" s="681"/>
      <c r="UPL5" s="681"/>
      <c r="UPM5" s="681"/>
      <c r="UPN5" s="681"/>
      <c r="UPO5" s="681"/>
      <c r="UPP5" s="681"/>
      <c r="UPQ5" s="681"/>
      <c r="UPR5" s="681"/>
      <c r="UPS5" s="681"/>
      <c r="UPT5" s="681"/>
      <c r="UPU5" s="681"/>
      <c r="UPV5" s="681"/>
      <c r="UPW5" s="681"/>
      <c r="UPX5" s="681"/>
      <c r="UPY5" s="681"/>
      <c r="UPZ5" s="681"/>
      <c r="UQA5" s="681"/>
      <c r="UQB5" s="681"/>
      <c r="UQC5" s="681"/>
      <c r="UQD5" s="681"/>
      <c r="UQE5" s="681"/>
      <c r="UQF5" s="681"/>
      <c r="UQG5" s="681"/>
      <c r="UQH5" s="681"/>
      <c r="UQI5" s="681"/>
      <c r="UQJ5" s="681"/>
      <c r="UQK5" s="681"/>
      <c r="UQL5" s="681"/>
      <c r="UQM5" s="681"/>
      <c r="UQN5" s="681"/>
      <c r="UQO5" s="681"/>
      <c r="UQP5" s="681"/>
      <c r="UQQ5" s="681"/>
      <c r="UQR5" s="681"/>
      <c r="UQS5" s="681"/>
      <c r="UQT5" s="681"/>
      <c r="UQU5" s="681"/>
      <c r="UQV5" s="681"/>
      <c r="UQW5" s="681"/>
      <c r="UQX5" s="681"/>
      <c r="UQY5" s="681"/>
      <c r="UQZ5" s="681"/>
      <c r="URA5" s="681"/>
      <c r="URB5" s="681"/>
      <c r="URC5" s="681"/>
      <c r="URD5" s="681"/>
      <c r="URE5" s="681"/>
      <c r="URF5" s="681"/>
      <c r="URG5" s="681"/>
      <c r="URH5" s="681"/>
      <c r="URI5" s="681"/>
      <c r="URJ5" s="681"/>
      <c r="URK5" s="681"/>
      <c r="URL5" s="681"/>
      <c r="URM5" s="681"/>
      <c r="URN5" s="681"/>
      <c r="URO5" s="681"/>
      <c r="URP5" s="681"/>
      <c r="URQ5" s="681"/>
      <c r="URR5" s="681"/>
      <c r="URS5" s="681"/>
      <c r="URT5" s="681"/>
      <c r="URU5" s="681"/>
      <c r="URV5" s="681"/>
      <c r="URW5" s="681"/>
      <c r="URX5" s="681"/>
      <c r="URY5" s="681"/>
      <c r="URZ5" s="681"/>
      <c r="USA5" s="681"/>
      <c r="USB5" s="681"/>
      <c r="USC5" s="681"/>
      <c r="USD5" s="681"/>
      <c r="USE5" s="681"/>
      <c r="USF5" s="681"/>
      <c r="USG5" s="681"/>
      <c r="USH5" s="681"/>
      <c r="USI5" s="681"/>
      <c r="USJ5" s="681"/>
      <c r="USK5" s="681"/>
      <c r="USL5" s="681"/>
      <c r="USM5" s="681"/>
      <c r="USN5" s="681"/>
      <c r="USO5" s="681"/>
      <c r="USP5" s="681"/>
      <c r="USQ5" s="681"/>
      <c r="USR5" s="681"/>
      <c r="USS5" s="681"/>
      <c r="UST5" s="681"/>
      <c r="USU5" s="681"/>
      <c r="USV5" s="681"/>
      <c r="USW5" s="681"/>
      <c r="USX5" s="681"/>
      <c r="USY5" s="681"/>
      <c r="USZ5" s="681"/>
      <c r="UTA5" s="681"/>
      <c r="UTB5" s="681"/>
      <c r="UTC5" s="681"/>
      <c r="UTD5" s="681"/>
      <c r="UTE5" s="681"/>
      <c r="UTF5" s="681"/>
      <c r="UTG5" s="681"/>
      <c r="UTH5" s="681"/>
      <c r="UTI5" s="681"/>
      <c r="UTJ5" s="681"/>
      <c r="UTK5" s="681"/>
      <c r="UTL5" s="681"/>
      <c r="UTM5" s="681"/>
      <c r="UTN5" s="681"/>
      <c r="UTO5" s="681"/>
      <c r="UTP5" s="681"/>
      <c r="UTQ5" s="681"/>
      <c r="UTR5" s="681"/>
      <c r="UTS5" s="681"/>
      <c r="UTT5" s="681"/>
      <c r="UTU5" s="681"/>
      <c r="UTV5" s="681"/>
      <c r="UTW5" s="681"/>
      <c r="UTX5" s="681"/>
      <c r="UTY5" s="681"/>
      <c r="UTZ5" s="681"/>
      <c r="UUA5" s="681"/>
      <c r="UUB5" s="681"/>
      <c r="UUC5" s="681"/>
      <c r="UUD5" s="681"/>
      <c r="UUE5" s="681"/>
      <c r="UUF5" s="681"/>
      <c r="UUG5" s="681"/>
      <c r="UUH5" s="681"/>
      <c r="UUI5" s="681"/>
      <c r="UUJ5" s="681"/>
      <c r="UUK5" s="681"/>
      <c r="UUL5" s="681"/>
      <c r="UUM5" s="681"/>
      <c r="UUN5" s="681"/>
      <c r="UUO5" s="681"/>
      <c r="UUP5" s="681"/>
      <c r="UUQ5" s="681"/>
      <c r="UUR5" s="681"/>
      <c r="UUS5" s="681"/>
      <c r="UUT5" s="681"/>
      <c r="UUU5" s="681"/>
      <c r="UUV5" s="681"/>
      <c r="UUW5" s="681"/>
      <c r="UUX5" s="681"/>
      <c r="UUY5" s="681"/>
      <c r="UUZ5" s="681"/>
      <c r="UVA5" s="681"/>
      <c r="UVB5" s="681"/>
      <c r="UVC5" s="681"/>
      <c r="UVD5" s="681"/>
      <c r="UVE5" s="681"/>
      <c r="UVF5" s="681"/>
      <c r="UVG5" s="681"/>
      <c r="UVH5" s="681"/>
      <c r="UVI5" s="681"/>
      <c r="UVJ5" s="681"/>
      <c r="UVK5" s="681"/>
      <c r="UVL5" s="681"/>
      <c r="UVM5" s="681"/>
      <c r="UVN5" s="681"/>
      <c r="UVO5" s="681"/>
      <c r="UVP5" s="681"/>
      <c r="UVQ5" s="681"/>
      <c r="UVR5" s="681"/>
      <c r="UVS5" s="681"/>
      <c r="UVT5" s="681"/>
      <c r="UVU5" s="681"/>
      <c r="UVV5" s="681"/>
      <c r="UVW5" s="681"/>
      <c r="UVX5" s="681"/>
      <c r="UVY5" s="681"/>
      <c r="UVZ5" s="681"/>
      <c r="UWA5" s="681"/>
      <c r="UWB5" s="681"/>
      <c r="UWC5" s="681"/>
      <c r="UWD5" s="681"/>
      <c r="UWE5" s="681"/>
      <c r="UWF5" s="681"/>
      <c r="UWG5" s="681"/>
      <c r="UWH5" s="681"/>
      <c r="UWI5" s="681"/>
      <c r="UWJ5" s="681"/>
      <c r="UWK5" s="681"/>
      <c r="UWL5" s="681"/>
      <c r="UWM5" s="681"/>
      <c r="UWN5" s="681"/>
      <c r="UWO5" s="681"/>
      <c r="UWP5" s="681"/>
      <c r="UWQ5" s="681"/>
      <c r="UWR5" s="681"/>
      <c r="UWS5" s="681"/>
      <c r="UWT5" s="681"/>
      <c r="UWU5" s="681"/>
      <c r="UWV5" s="681"/>
      <c r="UWW5" s="681"/>
      <c r="UWX5" s="681"/>
      <c r="UWY5" s="681"/>
      <c r="UWZ5" s="681"/>
      <c r="UXA5" s="681"/>
      <c r="UXB5" s="681"/>
      <c r="UXC5" s="681"/>
      <c r="UXD5" s="681"/>
      <c r="UXE5" s="681"/>
      <c r="UXF5" s="681"/>
      <c r="UXG5" s="681"/>
      <c r="UXH5" s="681"/>
      <c r="UXI5" s="681"/>
      <c r="UXJ5" s="681"/>
      <c r="UXK5" s="681"/>
      <c r="UXL5" s="681"/>
      <c r="UXM5" s="681"/>
      <c r="UXN5" s="681"/>
      <c r="UXO5" s="681"/>
      <c r="UXP5" s="681"/>
      <c r="UXQ5" s="681"/>
      <c r="UXR5" s="681"/>
      <c r="UXS5" s="681"/>
      <c r="UXT5" s="681"/>
      <c r="UXU5" s="681"/>
      <c r="UXV5" s="681"/>
      <c r="UXW5" s="681"/>
      <c r="UXX5" s="681"/>
      <c r="UXY5" s="681"/>
      <c r="UXZ5" s="681"/>
      <c r="UYA5" s="681"/>
      <c r="UYB5" s="681"/>
      <c r="UYC5" s="681"/>
      <c r="UYD5" s="681"/>
      <c r="UYE5" s="681"/>
      <c r="UYF5" s="681"/>
      <c r="UYG5" s="681"/>
      <c r="UYH5" s="681"/>
      <c r="UYI5" s="681"/>
      <c r="UYJ5" s="681"/>
      <c r="UYK5" s="681"/>
      <c r="UYL5" s="681"/>
      <c r="UYM5" s="681"/>
      <c r="UYN5" s="681"/>
      <c r="UYO5" s="681"/>
      <c r="UYP5" s="681"/>
      <c r="UYQ5" s="681"/>
      <c r="UYR5" s="681"/>
      <c r="UYS5" s="681"/>
      <c r="UYT5" s="681"/>
      <c r="UYU5" s="681"/>
      <c r="UYV5" s="681"/>
      <c r="UYW5" s="681"/>
      <c r="UYX5" s="681"/>
      <c r="UYY5" s="681"/>
      <c r="UYZ5" s="681"/>
      <c r="UZA5" s="681"/>
      <c r="UZB5" s="681"/>
      <c r="UZC5" s="681"/>
      <c r="UZD5" s="681"/>
      <c r="UZE5" s="681"/>
      <c r="UZF5" s="681"/>
      <c r="UZG5" s="681"/>
      <c r="UZH5" s="681"/>
      <c r="UZI5" s="681"/>
      <c r="UZJ5" s="681"/>
      <c r="UZK5" s="681"/>
      <c r="UZL5" s="681"/>
      <c r="UZM5" s="681"/>
      <c r="UZN5" s="681"/>
      <c r="UZO5" s="681"/>
      <c r="UZP5" s="681"/>
      <c r="UZQ5" s="681"/>
      <c r="UZR5" s="681"/>
      <c r="UZS5" s="681"/>
      <c r="UZT5" s="681"/>
      <c r="UZU5" s="681"/>
      <c r="UZV5" s="681"/>
      <c r="UZW5" s="681"/>
      <c r="UZX5" s="681"/>
      <c r="UZY5" s="681"/>
      <c r="UZZ5" s="681"/>
      <c r="VAA5" s="681"/>
      <c r="VAB5" s="681"/>
      <c r="VAC5" s="681"/>
      <c r="VAD5" s="681"/>
      <c r="VAE5" s="681"/>
      <c r="VAF5" s="681"/>
      <c r="VAG5" s="681"/>
      <c r="VAH5" s="681"/>
      <c r="VAI5" s="681"/>
      <c r="VAJ5" s="681"/>
      <c r="VAK5" s="681"/>
      <c r="VAL5" s="681"/>
      <c r="VAM5" s="681"/>
      <c r="VAN5" s="681"/>
      <c r="VAO5" s="681"/>
      <c r="VAP5" s="681"/>
      <c r="VAQ5" s="681"/>
      <c r="VAR5" s="681"/>
      <c r="VAS5" s="681"/>
      <c r="VAT5" s="681"/>
      <c r="VAU5" s="681"/>
      <c r="VAV5" s="681"/>
      <c r="VAW5" s="681"/>
      <c r="VAX5" s="681"/>
      <c r="VAY5" s="681"/>
      <c r="VAZ5" s="681"/>
      <c r="VBA5" s="681"/>
      <c r="VBB5" s="681"/>
      <c r="VBC5" s="681"/>
      <c r="VBD5" s="681"/>
      <c r="VBE5" s="681"/>
      <c r="VBF5" s="681"/>
      <c r="VBG5" s="681"/>
      <c r="VBH5" s="681"/>
      <c r="VBI5" s="681"/>
      <c r="VBJ5" s="681"/>
      <c r="VBK5" s="681"/>
      <c r="VBL5" s="681"/>
      <c r="VBM5" s="681"/>
      <c r="VBN5" s="681"/>
      <c r="VBO5" s="681"/>
      <c r="VBP5" s="681"/>
      <c r="VBQ5" s="681"/>
      <c r="VBR5" s="681"/>
      <c r="VBS5" s="681"/>
      <c r="VBT5" s="681"/>
      <c r="VBU5" s="681"/>
      <c r="VBV5" s="681"/>
      <c r="VBW5" s="681"/>
      <c r="VBX5" s="681"/>
      <c r="VBY5" s="681"/>
      <c r="VBZ5" s="681"/>
      <c r="VCA5" s="681"/>
      <c r="VCB5" s="681"/>
      <c r="VCC5" s="681"/>
      <c r="VCD5" s="681"/>
      <c r="VCE5" s="681"/>
      <c r="VCF5" s="681"/>
      <c r="VCG5" s="681"/>
      <c r="VCH5" s="681"/>
      <c r="VCI5" s="681"/>
      <c r="VCJ5" s="681"/>
      <c r="VCK5" s="681"/>
      <c r="VCL5" s="681"/>
      <c r="VCM5" s="681"/>
      <c r="VCN5" s="681"/>
      <c r="VCO5" s="681"/>
      <c r="VCP5" s="681"/>
      <c r="VCQ5" s="681"/>
      <c r="VCR5" s="681"/>
      <c r="VCS5" s="681"/>
      <c r="VCT5" s="681"/>
      <c r="VCU5" s="681"/>
      <c r="VCV5" s="681"/>
      <c r="VCW5" s="681"/>
      <c r="VCX5" s="681"/>
      <c r="VCY5" s="681"/>
      <c r="VCZ5" s="681"/>
      <c r="VDA5" s="681"/>
      <c r="VDB5" s="681"/>
      <c r="VDC5" s="681"/>
      <c r="VDD5" s="681"/>
      <c r="VDE5" s="681"/>
      <c r="VDF5" s="681"/>
      <c r="VDG5" s="681"/>
      <c r="VDH5" s="681"/>
      <c r="VDI5" s="681"/>
      <c r="VDJ5" s="681"/>
      <c r="VDK5" s="681"/>
      <c r="VDL5" s="681"/>
      <c r="VDM5" s="681"/>
      <c r="VDN5" s="681"/>
      <c r="VDO5" s="681"/>
      <c r="VDP5" s="681"/>
      <c r="VDQ5" s="681"/>
      <c r="VDR5" s="681"/>
      <c r="VDS5" s="681"/>
      <c r="VDT5" s="681"/>
      <c r="VDU5" s="681"/>
      <c r="VDV5" s="681"/>
      <c r="VDW5" s="681"/>
      <c r="VDX5" s="681"/>
      <c r="VDY5" s="681"/>
      <c r="VDZ5" s="681"/>
      <c r="VEA5" s="681"/>
      <c r="VEB5" s="681"/>
      <c r="VEC5" s="681"/>
      <c r="VED5" s="681"/>
      <c r="VEE5" s="681"/>
      <c r="VEF5" s="681"/>
      <c r="VEG5" s="681"/>
      <c r="VEH5" s="681"/>
      <c r="VEI5" s="681"/>
      <c r="VEJ5" s="681"/>
      <c r="VEK5" s="681"/>
      <c r="VEL5" s="681"/>
      <c r="VEM5" s="681"/>
      <c r="VEN5" s="681"/>
      <c r="VEO5" s="681"/>
      <c r="VEP5" s="681"/>
      <c r="VEQ5" s="681"/>
      <c r="VER5" s="681"/>
      <c r="VES5" s="681"/>
      <c r="VET5" s="681"/>
      <c r="VEU5" s="681"/>
      <c r="VEV5" s="681"/>
      <c r="VEW5" s="681"/>
      <c r="VEX5" s="681"/>
      <c r="VEY5" s="681"/>
      <c r="VEZ5" s="681"/>
      <c r="VFA5" s="681"/>
      <c r="VFB5" s="681"/>
      <c r="VFC5" s="681"/>
      <c r="VFD5" s="681"/>
      <c r="VFE5" s="681"/>
      <c r="VFF5" s="681"/>
      <c r="VFG5" s="681"/>
      <c r="VFH5" s="681"/>
      <c r="VFI5" s="681"/>
      <c r="VFJ5" s="681"/>
      <c r="VFK5" s="681"/>
      <c r="VFL5" s="681"/>
      <c r="VFM5" s="681"/>
      <c r="VFN5" s="681"/>
      <c r="VFO5" s="681"/>
      <c r="VFP5" s="681"/>
      <c r="VFQ5" s="681"/>
      <c r="VFR5" s="681"/>
      <c r="VFS5" s="681"/>
      <c r="VFT5" s="681"/>
      <c r="VFU5" s="681"/>
      <c r="VFV5" s="681"/>
      <c r="VFW5" s="681"/>
      <c r="VFX5" s="681"/>
      <c r="VFY5" s="681"/>
      <c r="VFZ5" s="681"/>
      <c r="VGA5" s="681"/>
      <c r="VGB5" s="681"/>
      <c r="VGC5" s="681"/>
      <c r="VGD5" s="681"/>
      <c r="VGE5" s="681"/>
      <c r="VGF5" s="681"/>
      <c r="VGG5" s="681"/>
      <c r="VGH5" s="681"/>
      <c r="VGI5" s="681"/>
      <c r="VGJ5" s="681"/>
      <c r="VGK5" s="681"/>
      <c r="VGL5" s="681"/>
      <c r="VGM5" s="681"/>
      <c r="VGN5" s="681"/>
      <c r="VGO5" s="681"/>
      <c r="VGP5" s="681"/>
      <c r="VGQ5" s="681"/>
      <c r="VGR5" s="681"/>
      <c r="VGS5" s="681"/>
      <c r="VGT5" s="681"/>
      <c r="VGU5" s="681"/>
      <c r="VGV5" s="681"/>
      <c r="VGW5" s="681"/>
      <c r="VGX5" s="681"/>
      <c r="VGY5" s="681"/>
      <c r="VGZ5" s="681"/>
      <c r="VHA5" s="681"/>
      <c r="VHB5" s="681"/>
      <c r="VHC5" s="681"/>
      <c r="VHD5" s="681"/>
      <c r="VHE5" s="681"/>
      <c r="VHF5" s="681"/>
      <c r="VHG5" s="681"/>
      <c r="VHH5" s="681"/>
      <c r="VHI5" s="681"/>
      <c r="VHJ5" s="681"/>
      <c r="VHK5" s="681"/>
      <c r="VHL5" s="681"/>
      <c r="VHM5" s="681"/>
      <c r="VHN5" s="681"/>
      <c r="VHO5" s="681"/>
      <c r="VHP5" s="681"/>
      <c r="VHQ5" s="681"/>
      <c r="VHR5" s="681"/>
      <c r="VHS5" s="681"/>
      <c r="VHT5" s="681"/>
      <c r="VHU5" s="681"/>
      <c r="VHV5" s="681"/>
      <c r="VHW5" s="681"/>
      <c r="VHX5" s="681"/>
      <c r="VHY5" s="681"/>
      <c r="VHZ5" s="681"/>
      <c r="VIA5" s="681"/>
      <c r="VIB5" s="681"/>
      <c r="VIC5" s="681"/>
      <c r="VID5" s="681"/>
      <c r="VIE5" s="681"/>
      <c r="VIF5" s="681"/>
      <c r="VIG5" s="681"/>
      <c r="VIH5" s="681"/>
      <c r="VII5" s="681"/>
      <c r="VIJ5" s="681"/>
      <c r="VIK5" s="681"/>
      <c r="VIL5" s="681"/>
      <c r="VIM5" s="681"/>
      <c r="VIN5" s="681"/>
      <c r="VIO5" s="681"/>
      <c r="VIP5" s="681"/>
      <c r="VIQ5" s="681"/>
      <c r="VIR5" s="681"/>
      <c r="VIS5" s="681"/>
      <c r="VIT5" s="681"/>
      <c r="VIU5" s="681"/>
      <c r="VIV5" s="681"/>
      <c r="VIW5" s="681"/>
      <c r="VIX5" s="681"/>
      <c r="VIY5" s="681"/>
      <c r="VIZ5" s="681"/>
      <c r="VJA5" s="681"/>
      <c r="VJB5" s="681"/>
      <c r="VJC5" s="681"/>
      <c r="VJD5" s="681"/>
      <c r="VJE5" s="681"/>
      <c r="VJF5" s="681"/>
      <c r="VJG5" s="681"/>
      <c r="VJH5" s="681"/>
      <c r="VJI5" s="681"/>
      <c r="VJJ5" s="681"/>
      <c r="VJK5" s="681"/>
      <c r="VJL5" s="681"/>
      <c r="VJM5" s="681"/>
      <c r="VJN5" s="681"/>
      <c r="VJO5" s="681"/>
      <c r="VJP5" s="681"/>
      <c r="VJQ5" s="681"/>
      <c r="VJR5" s="681"/>
      <c r="VJS5" s="681"/>
      <c r="VJT5" s="681"/>
      <c r="VJU5" s="681"/>
      <c r="VJV5" s="681"/>
      <c r="VJW5" s="681"/>
      <c r="VJX5" s="681"/>
      <c r="VJY5" s="681"/>
      <c r="VJZ5" s="681"/>
      <c r="VKA5" s="681"/>
      <c r="VKB5" s="681"/>
      <c r="VKC5" s="681"/>
      <c r="VKD5" s="681"/>
      <c r="VKE5" s="681"/>
      <c r="VKF5" s="681"/>
      <c r="VKG5" s="681"/>
      <c r="VKH5" s="681"/>
      <c r="VKI5" s="681"/>
      <c r="VKJ5" s="681"/>
      <c r="VKK5" s="681"/>
      <c r="VKL5" s="681"/>
      <c r="VKM5" s="681"/>
      <c r="VKN5" s="681"/>
      <c r="VKO5" s="681"/>
      <c r="VKP5" s="681"/>
      <c r="VKQ5" s="681"/>
      <c r="VKR5" s="681"/>
      <c r="VKS5" s="681"/>
      <c r="VKT5" s="681"/>
      <c r="VKU5" s="681"/>
      <c r="VKV5" s="681"/>
      <c r="VKW5" s="681"/>
      <c r="VKX5" s="681"/>
      <c r="VKY5" s="681"/>
      <c r="VKZ5" s="681"/>
      <c r="VLA5" s="681"/>
      <c r="VLB5" s="681"/>
      <c r="VLC5" s="681"/>
      <c r="VLD5" s="681"/>
      <c r="VLE5" s="681"/>
      <c r="VLF5" s="681"/>
      <c r="VLG5" s="681"/>
      <c r="VLH5" s="681"/>
      <c r="VLI5" s="681"/>
      <c r="VLJ5" s="681"/>
      <c r="VLK5" s="681"/>
      <c r="VLL5" s="681"/>
      <c r="VLM5" s="681"/>
      <c r="VLN5" s="681"/>
      <c r="VLO5" s="681"/>
      <c r="VLP5" s="681"/>
      <c r="VLQ5" s="681"/>
      <c r="VLR5" s="681"/>
      <c r="VLS5" s="681"/>
      <c r="VLT5" s="681"/>
      <c r="VLU5" s="681"/>
      <c r="VLV5" s="681"/>
      <c r="VLW5" s="681"/>
      <c r="VLX5" s="681"/>
      <c r="VLY5" s="681"/>
      <c r="VLZ5" s="681"/>
      <c r="VMA5" s="681"/>
      <c r="VMB5" s="681"/>
      <c r="VMC5" s="681"/>
      <c r="VMD5" s="681"/>
      <c r="VME5" s="681"/>
      <c r="VMF5" s="681"/>
      <c r="VMG5" s="681"/>
      <c r="VMH5" s="681"/>
      <c r="VMI5" s="681"/>
      <c r="VMJ5" s="681"/>
      <c r="VMK5" s="681"/>
      <c r="VML5" s="681"/>
      <c r="VMM5" s="681"/>
      <c r="VMN5" s="681"/>
      <c r="VMO5" s="681"/>
      <c r="VMP5" s="681"/>
      <c r="VMQ5" s="681"/>
      <c r="VMR5" s="681"/>
      <c r="VMS5" s="681"/>
      <c r="VMT5" s="681"/>
      <c r="VMU5" s="681"/>
      <c r="VMV5" s="681"/>
      <c r="VMW5" s="681"/>
      <c r="VMX5" s="681"/>
      <c r="VMY5" s="681"/>
      <c r="VMZ5" s="681"/>
      <c r="VNA5" s="681"/>
      <c r="VNB5" s="681"/>
      <c r="VNC5" s="681"/>
      <c r="VND5" s="681"/>
      <c r="VNE5" s="681"/>
      <c r="VNF5" s="681"/>
      <c r="VNG5" s="681"/>
      <c r="VNH5" s="681"/>
      <c r="VNI5" s="681"/>
      <c r="VNJ5" s="681"/>
      <c r="VNK5" s="681"/>
      <c r="VNL5" s="681"/>
      <c r="VNM5" s="681"/>
      <c r="VNN5" s="681"/>
      <c r="VNO5" s="681"/>
      <c r="VNP5" s="681"/>
      <c r="VNQ5" s="681"/>
      <c r="VNR5" s="681"/>
      <c r="VNS5" s="681"/>
      <c r="VNT5" s="681"/>
      <c r="VNU5" s="681"/>
      <c r="VNV5" s="681"/>
      <c r="VNW5" s="681"/>
      <c r="VNX5" s="681"/>
      <c r="VNY5" s="681"/>
      <c r="VNZ5" s="681"/>
      <c r="VOA5" s="681"/>
      <c r="VOB5" s="681"/>
      <c r="VOC5" s="681"/>
      <c r="VOD5" s="681"/>
      <c r="VOE5" s="681"/>
      <c r="VOF5" s="681"/>
      <c r="VOG5" s="681"/>
      <c r="VOH5" s="681"/>
      <c r="VOI5" s="681"/>
      <c r="VOJ5" s="681"/>
      <c r="VOK5" s="681"/>
      <c r="VOL5" s="681"/>
      <c r="VOM5" s="681"/>
      <c r="VON5" s="681"/>
      <c r="VOO5" s="681"/>
      <c r="VOP5" s="681"/>
      <c r="VOQ5" s="681"/>
      <c r="VOR5" s="681"/>
      <c r="VOS5" s="681"/>
      <c r="VOT5" s="681"/>
      <c r="VOU5" s="681"/>
      <c r="VOV5" s="681"/>
      <c r="VOW5" s="681"/>
      <c r="VOX5" s="681"/>
      <c r="VOY5" s="681"/>
      <c r="VOZ5" s="681"/>
      <c r="VPA5" s="681"/>
      <c r="VPB5" s="681"/>
      <c r="VPC5" s="681"/>
      <c r="VPD5" s="681"/>
      <c r="VPE5" s="681"/>
      <c r="VPF5" s="681"/>
      <c r="VPG5" s="681"/>
      <c r="VPH5" s="681"/>
      <c r="VPI5" s="681"/>
      <c r="VPJ5" s="681"/>
      <c r="VPK5" s="681"/>
      <c r="VPL5" s="681"/>
      <c r="VPM5" s="681"/>
      <c r="VPN5" s="681"/>
      <c r="VPO5" s="681"/>
      <c r="VPP5" s="681"/>
      <c r="VPQ5" s="681"/>
      <c r="VPR5" s="681"/>
      <c r="VPS5" s="681"/>
      <c r="VPT5" s="681"/>
      <c r="VPU5" s="681"/>
      <c r="VPV5" s="681"/>
      <c r="VPW5" s="681"/>
      <c r="VPX5" s="681"/>
      <c r="VPY5" s="681"/>
      <c r="VPZ5" s="681"/>
      <c r="VQA5" s="681"/>
      <c r="VQB5" s="681"/>
      <c r="VQC5" s="681"/>
      <c r="VQD5" s="681"/>
      <c r="VQE5" s="681"/>
      <c r="VQF5" s="681"/>
      <c r="VQG5" s="681"/>
      <c r="VQH5" s="681"/>
      <c r="VQI5" s="681"/>
      <c r="VQJ5" s="681"/>
      <c r="VQK5" s="681"/>
      <c r="VQL5" s="681"/>
      <c r="VQM5" s="681"/>
      <c r="VQN5" s="681"/>
      <c r="VQO5" s="681"/>
      <c r="VQP5" s="681"/>
      <c r="VQQ5" s="681"/>
      <c r="VQR5" s="681"/>
      <c r="VQS5" s="681"/>
      <c r="VQT5" s="681"/>
      <c r="VQU5" s="681"/>
      <c r="VQV5" s="681"/>
      <c r="VQW5" s="681"/>
      <c r="VQX5" s="681"/>
      <c r="VQY5" s="681"/>
      <c r="VQZ5" s="681"/>
      <c r="VRA5" s="681"/>
      <c r="VRB5" s="681"/>
      <c r="VRC5" s="681"/>
      <c r="VRD5" s="681"/>
      <c r="VRE5" s="681"/>
      <c r="VRF5" s="681"/>
      <c r="VRG5" s="681"/>
      <c r="VRH5" s="681"/>
      <c r="VRI5" s="681"/>
      <c r="VRJ5" s="681"/>
      <c r="VRK5" s="681"/>
      <c r="VRL5" s="681"/>
      <c r="VRM5" s="681"/>
      <c r="VRN5" s="681"/>
      <c r="VRO5" s="681"/>
      <c r="VRP5" s="681"/>
      <c r="VRQ5" s="681"/>
      <c r="VRR5" s="681"/>
      <c r="VRS5" s="681"/>
      <c r="VRT5" s="681"/>
      <c r="VRU5" s="681"/>
      <c r="VRV5" s="681"/>
      <c r="VRW5" s="681"/>
      <c r="VRX5" s="681"/>
      <c r="VRY5" s="681"/>
      <c r="VRZ5" s="681"/>
      <c r="VSA5" s="681"/>
      <c r="VSB5" s="681"/>
      <c r="VSC5" s="681"/>
      <c r="VSD5" s="681"/>
      <c r="VSE5" s="681"/>
      <c r="VSF5" s="681"/>
      <c r="VSG5" s="681"/>
      <c r="VSH5" s="681"/>
      <c r="VSI5" s="681"/>
      <c r="VSJ5" s="681"/>
      <c r="VSK5" s="681"/>
      <c r="VSL5" s="681"/>
      <c r="VSM5" s="681"/>
      <c r="VSN5" s="681"/>
      <c r="VSO5" s="681"/>
      <c r="VSP5" s="681"/>
      <c r="VSQ5" s="681"/>
      <c r="VSR5" s="681"/>
      <c r="VSS5" s="681"/>
      <c r="VST5" s="681"/>
      <c r="VSU5" s="681"/>
      <c r="VSV5" s="681"/>
      <c r="VSW5" s="681"/>
      <c r="VSX5" s="681"/>
      <c r="VSY5" s="681"/>
      <c r="VSZ5" s="681"/>
      <c r="VTA5" s="681"/>
      <c r="VTB5" s="681"/>
      <c r="VTC5" s="681"/>
      <c r="VTD5" s="681"/>
      <c r="VTE5" s="681"/>
      <c r="VTF5" s="681"/>
      <c r="VTG5" s="681"/>
      <c r="VTH5" s="681"/>
      <c r="VTI5" s="681"/>
      <c r="VTJ5" s="681"/>
      <c r="VTK5" s="681"/>
      <c r="VTL5" s="681"/>
      <c r="VTM5" s="681"/>
      <c r="VTN5" s="681"/>
      <c r="VTO5" s="681"/>
      <c r="VTP5" s="681"/>
      <c r="VTQ5" s="681"/>
      <c r="VTR5" s="681"/>
      <c r="VTS5" s="681"/>
      <c r="VTT5" s="681"/>
      <c r="VTU5" s="681"/>
      <c r="VTV5" s="681"/>
      <c r="VTW5" s="681"/>
      <c r="VTX5" s="681"/>
      <c r="VTY5" s="681"/>
      <c r="VTZ5" s="681"/>
      <c r="VUA5" s="681"/>
      <c r="VUB5" s="681"/>
      <c r="VUC5" s="681"/>
      <c r="VUD5" s="681"/>
      <c r="VUE5" s="681"/>
      <c r="VUF5" s="681"/>
      <c r="VUG5" s="681"/>
      <c r="VUH5" s="681"/>
      <c r="VUI5" s="681"/>
      <c r="VUJ5" s="681"/>
      <c r="VUK5" s="681"/>
      <c r="VUL5" s="681"/>
      <c r="VUM5" s="681"/>
      <c r="VUN5" s="681"/>
      <c r="VUO5" s="681"/>
      <c r="VUP5" s="681"/>
      <c r="VUQ5" s="681"/>
      <c r="VUR5" s="681"/>
      <c r="VUS5" s="681"/>
      <c r="VUT5" s="681"/>
      <c r="VUU5" s="681"/>
      <c r="VUV5" s="681"/>
      <c r="VUW5" s="681"/>
      <c r="VUX5" s="681"/>
      <c r="VUY5" s="681"/>
      <c r="VUZ5" s="681"/>
      <c r="VVA5" s="681"/>
      <c r="VVB5" s="681"/>
      <c r="VVC5" s="681"/>
      <c r="VVD5" s="681"/>
      <c r="VVE5" s="681"/>
      <c r="VVF5" s="681"/>
      <c r="VVG5" s="681"/>
      <c r="VVH5" s="681"/>
      <c r="VVI5" s="681"/>
      <c r="VVJ5" s="681"/>
      <c r="VVK5" s="681"/>
      <c r="VVL5" s="681"/>
      <c r="VVM5" s="681"/>
      <c r="VVN5" s="681"/>
      <c r="VVO5" s="681"/>
      <c r="VVP5" s="681"/>
      <c r="VVQ5" s="681"/>
      <c r="VVR5" s="681"/>
      <c r="VVS5" s="681"/>
      <c r="VVT5" s="681"/>
      <c r="VVU5" s="681"/>
      <c r="VVV5" s="681"/>
      <c r="VVW5" s="681"/>
      <c r="VVX5" s="681"/>
      <c r="VVY5" s="681"/>
      <c r="VVZ5" s="681"/>
      <c r="VWA5" s="681"/>
      <c r="VWB5" s="681"/>
      <c r="VWC5" s="681"/>
      <c r="VWD5" s="681"/>
      <c r="VWE5" s="681"/>
      <c r="VWF5" s="681"/>
      <c r="VWG5" s="681"/>
      <c r="VWH5" s="681"/>
      <c r="VWI5" s="681"/>
      <c r="VWJ5" s="681"/>
      <c r="VWK5" s="681"/>
      <c r="VWL5" s="681"/>
      <c r="VWM5" s="681"/>
      <c r="VWN5" s="681"/>
      <c r="VWO5" s="681"/>
      <c r="VWP5" s="681"/>
      <c r="VWQ5" s="681"/>
      <c r="VWR5" s="681"/>
      <c r="VWS5" s="681"/>
      <c r="VWT5" s="681"/>
      <c r="VWU5" s="681"/>
      <c r="VWV5" s="681"/>
      <c r="VWW5" s="681"/>
      <c r="VWX5" s="681"/>
      <c r="VWY5" s="681"/>
      <c r="VWZ5" s="681"/>
      <c r="VXA5" s="681"/>
      <c r="VXB5" s="681"/>
      <c r="VXC5" s="681"/>
      <c r="VXD5" s="681"/>
      <c r="VXE5" s="681"/>
      <c r="VXF5" s="681"/>
      <c r="VXG5" s="681"/>
      <c r="VXH5" s="681"/>
      <c r="VXI5" s="681"/>
      <c r="VXJ5" s="681"/>
      <c r="VXK5" s="681"/>
      <c r="VXL5" s="681"/>
      <c r="VXM5" s="681"/>
      <c r="VXN5" s="681"/>
      <c r="VXO5" s="681"/>
      <c r="VXP5" s="681"/>
      <c r="VXQ5" s="681"/>
      <c r="VXR5" s="681"/>
      <c r="VXS5" s="681"/>
      <c r="VXT5" s="681"/>
      <c r="VXU5" s="681"/>
      <c r="VXV5" s="681"/>
      <c r="VXW5" s="681"/>
      <c r="VXX5" s="681"/>
      <c r="VXY5" s="681"/>
      <c r="VXZ5" s="681"/>
      <c r="VYA5" s="681"/>
      <c r="VYB5" s="681"/>
      <c r="VYC5" s="681"/>
      <c r="VYD5" s="681"/>
      <c r="VYE5" s="681"/>
      <c r="VYF5" s="681"/>
      <c r="VYG5" s="681"/>
      <c r="VYH5" s="681"/>
      <c r="VYI5" s="681"/>
      <c r="VYJ5" s="681"/>
      <c r="VYK5" s="681"/>
      <c r="VYL5" s="681"/>
      <c r="VYM5" s="681"/>
      <c r="VYN5" s="681"/>
      <c r="VYO5" s="681"/>
      <c r="VYP5" s="681"/>
      <c r="VYQ5" s="681"/>
      <c r="VYR5" s="681"/>
      <c r="VYS5" s="681"/>
      <c r="VYT5" s="681"/>
      <c r="VYU5" s="681"/>
      <c r="VYV5" s="681"/>
      <c r="VYW5" s="681"/>
      <c r="VYX5" s="681"/>
      <c r="VYY5" s="681"/>
      <c r="VYZ5" s="681"/>
      <c r="VZA5" s="681"/>
      <c r="VZB5" s="681"/>
      <c r="VZC5" s="681"/>
      <c r="VZD5" s="681"/>
      <c r="VZE5" s="681"/>
      <c r="VZF5" s="681"/>
      <c r="VZG5" s="681"/>
      <c r="VZH5" s="681"/>
      <c r="VZI5" s="681"/>
      <c r="VZJ5" s="681"/>
      <c r="VZK5" s="681"/>
      <c r="VZL5" s="681"/>
      <c r="VZM5" s="681"/>
      <c r="VZN5" s="681"/>
      <c r="VZO5" s="681"/>
      <c r="VZP5" s="681"/>
      <c r="VZQ5" s="681"/>
      <c r="VZR5" s="681"/>
      <c r="VZS5" s="681"/>
      <c r="VZT5" s="681"/>
      <c r="VZU5" s="681"/>
      <c r="VZV5" s="681"/>
      <c r="VZW5" s="681"/>
      <c r="VZX5" s="681"/>
      <c r="VZY5" s="681"/>
      <c r="VZZ5" s="681"/>
      <c r="WAA5" s="681"/>
      <c r="WAB5" s="681"/>
      <c r="WAC5" s="681"/>
      <c r="WAD5" s="681"/>
      <c r="WAE5" s="681"/>
      <c r="WAF5" s="681"/>
      <c r="WAG5" s="681"/>
      <c r="WAH5" s="681"/>
      <c r="WAI5" s="681"/>
      <c r="WAJ5" s="681"/>
      <c r="WAK5" s="681"/>
      <c r="WAL5" s="681"/>
      <c r="WAM5" s="681"/>
      <c r="WAN5" s="681"/>
      <c r="WAO5" s="681"/>
      <c r="WAP5" s="681"/>
      <c r="WAQ5" s="681"/>
      <c r="WAR5" s="681"/>
      <c r="WAS5" s="681"/>
      <c r="WAT5" s="681"/>
      <c r="WAU5" s="681"/>
      <c r="WAV5" s="681"/>
      <c r="WAW5" s="681"/>
      <c r="WAX5" s="681"/>
      <c r="WAY5" s="681"/>
      <c r="WAZ5" s="681"/>
      <c r="WBA5" s="681"/>
      <c r="WBB5" s="681"/>
      <c r="WBC5" s="681"/>
      <c r="WBD5" s="681"/>
      <c r="WBE5" s="681"/>
      <c r="WBF5" s="681"/>
      <c r="WBG5" s="681"/>
      <c r="WBH5" s="681"/>
      <c r="WBI5" s="681"/>
      <c r="WBJ5" s="681"/>
      <c r="WBK5" s="681"/>
      <c r="WBL5" s="681"/>
      <c r="WBM5" s="681"/>
      <c r="WBN5" s="681"/>
      <c r="WBO5" s="681"/>
      <c r="WBP5" s="681"/>
      <c r="WBQ5" s="681"/>
      <c r="WBR5" s="681"/>
      <c r="WBS5" s="681"/>
      <c r="WBT5" s="681"/>
      <c r="WBU5" s="681"/>
      <c r="WBV5" s="681"/>
      <c r="WBW5" s="681"/>
      <c r="WBX5" s="681"/>
      <c r="WBY5" s="681"/>
      <c r="WBZ5" s="681"/>
      <c r="WCA5" s="681"/>
      <c r="WCB5" s="681"/>
      <c r="WCC5" s="681"/>
      <c r="WCD5" s="681"/>
      <c r="WCE5" s="681"/>
      <c r="WCF5" s="681"/>
      <c r="WCG5" s="681"/>
      <c r="WCH5" s="681"/>
      <c r="WCI5" s="681"/>
      <c r="WCJ5" s="681"/>
      <c r="WCK5" s="681"/>
      <c r="WCL5" s="681"/>
      <c r="WCM5" s="681"/>
      <c r="WCN5" s="681"/>
      <c r="WCO5" s="681"/>
      <c r="WCP5" s="681"/>
      <c r="WCQ5" s="681"/>
      <c r="WCR5" s="681"/>
      <c r="WCS5" s="681"/>
      <c r="WCT5" s="681"/>
      <c r="WCU5" s="681"/>
      <c r="WCV5" s="681"/>
      <c r="WCW5" s="681"/>
      <c r="WCX5" s="681"/>
      <c r="WCY5" s="681"/>
      <c r="WCZ5" s="681"/>
      <c r="WDA5" s="681"/>
      <c r="WDB5" s="681"/>
      <c r="WDC5" s="681"/>
      <c r="WDD5" s="681"/>
      <c r="WDE5" s="681"/>
      <c r="WDF5" s="681"/>
      <c r="WDG5" s="681"/>
      <c r="WDH5" s="681"/>
      <c r="WDI5" s="681"/>
      <c r="WDJ5" s="681"/>
      <c r="WDK5" s="681"/>
      <c r="WDL5" s="681"/>
      <c r="WDM5" s="681"/>
      <c r="WDN5" s="681"/>
      <c r="WDO5" s="681"/>
      <c r="WDP5" s="681"/>
      <c r="WDQ5" s="681"/>
      <c r="WDR5" s="681"/>
      <c r="WDS5" s="681"/>
      <c r="WDT5" s="681"/>
      <c r="WDU5" s="681"/>
      <c r="WDV5" s="681"/>
      <c r="WDW5" s="681"/>
      <c r="WDX5" s="681"/>
      <c r="WDY5" s="681"/>
      <c r="WDZ5" s="681"/>
      <c r="WEA5" s="681"/>
      <c r="WEB5" s="681"/>
      <c r="WEC5" s="681"/>
      <c r="WED5" s="681"/>
      <c r="WEE5" s="681"/>
      <c r="WEF5" s="681"/>
      <c r="WEG5" s="681"/>
      <c r="WEH5" s="681"/>
      <c r="WEI5" s="681"/>
      <c r="WEJ5" s="681"/>
      <c r="WEK5" s="681"/>
      <c r="WEL5" s="681"/>
      <c r="WEM5" s="681"/>
      <c r="WEN5" s="681"/>
      <c r="WEO5" s="681"/>
      <c r="WEP5" s="681"/>
      <c r="WEQ5" s="681"/>
      <c r="WER5" s="681"/>
      <c r="WES5" s="681"/>
      <c r="WET5" s="681"/>
      <c r="WEU5" s="681"/>
      <c r="WEV5" s="681"/>
      <c r="WEW5" s="681"/>
      <c r="WEX5" s="681"/>
      <c r="WEY5" s="681"/>
      <c r="WEZ5" s="681"/>
      <c r="WFA5" s="681"/>
      <c r="WFB5" s="681"/>
      <c r="WFC5" s="681"/>
      <c r="WFD5" s="681"/>
      <c r="WFE5" s="681"/>
      <c r="WFF5" s="681"/>
      <c r="WFG5" s="681"/>
      <c r="WFH5" s="681"/>
      <c r="WFI5" s="681"/>
      <c r="WFJ5" s="681"/>
      <c r="WFK5" s="681"/>
      <c r="WFL5" s="681"/>
      <c r="WFM5" s="681"/>
      <c r="WFN5" s="681"/>
      <c r="WFO5" s="681"/>
      <c r="WFP5" s="681"/>
      <c r="WFQ5" s="681"/>
      <c r="WFR5" s="681"/>
      <c r="WFS5" s="681"/>
      <c r="WFT5" s="681"/>
      <c r="WFU5" s="681"/>
      <c r="WFV5" s="681"/>
      <c r="WFW5" s="681"/>
      <c r="WFX5" s="681"/>
      <c r="WFY5" s="681"/>
      <c r="WFZ5" s="681"/>
      <c r="WGA5" s="681"/>
      <c r="WGB5" s="681"/>
      <c r="WGC5" s="681"/>
      <c r="WGD5" s="681"/>
      <c r="WGE5" s="681"/>
      <c r="WGF5" s="681"/>
      <c r="WGG5" s="681"/>
      <c r="WGH5" s="681"/>
      <c r="WGI5" s="681"/>
      <c r="WGJ5" s="681"/>
      <c r="WGK5" s="681"/>
      <c r="WGL5" s="681"/>
      <c r="WGM5" s="681"/>
      <c r="WGN5" s="681"/>
      <c r="WGO5" s="681"/>
      <c r="WGP5" s="681"/>
      <c r="WGQ5" s="681"/>
      <c r="WGR5" s="681"/>
      <c r="WGS5" s="681"/>
      <c r="WGT5" s="681"/>
      <c r="WGU5" s="681"/>
      <c r="WGV5" s="681"/>
      <c r="WGW5" s="681"/>
      <c r="WGX5" s="681"/>
      <c r="WGY5" s="681"/>
      <c r="WGZ5" s="681"/>
      <c r="WHA5" s="681"/>
      <c r="WHB5" s="681"/>
      <c r="WHC5" s="681"/>
      <c r="WHD5" s="681"/>
      <c r="WHE5" s="681"/>
      <c r="WHF5" s="681"/>
      <c r="WHG5" s="681"/>
      <c r="WHH5" s="681"/>
      <c r="WHI5" s="681"/>
      <c r="WHJ5" s="681"/>
      <c r="WHK5" s="681"/>
      <c r="WHL5" s="681"/>
      <c r="WHM5" s="681"/>
      <c r="WHN5" s="681"/>
      <c r="WHO5" s="681"/>
      <c r="WHP5" s="681"/>
      <c r="WHQ5" s="681"/>
      <c r="WHR5" s="681"/>
      <c r="WHS5" s="681"/>
      <c r="WHT5" s="681"/>
      <c r="WHU5" s="681"/>
      <c r="WHV5" s="681"/>
      <c r="WHW5" s="681"/>
      <c r="WHX5" s="681"/>
      <c r="WHY5" s="681"/>
      <c r="WHZ5" s="681"/>
      <c r="WIA5" s="681"/>
      <c r="WIB5" s="681"/>
      <c r="WIC5" s="681"/>
      <c r="WID5" s="681"/>
      <c r="WIE5" s="681"/>
      <c r="WIF5" s="681"/>
      <c r="WIG5" s="681"/>
      <c r="WIH5" s="681"/>
      <c r="WII5" s="681"/>
      <c r="WIJ5" s="681"/>
      <c r="WIK5" s="681"/>
      <c r="WIL5" s="681"/>
      <c r="WIM5" s="681"/>
      <c r="WIN5" s="681"/>
      <c r="WIO5" s="681"/>
      <c r="WIP5" s="681"/>
      <c r="WIQ5" s="681"/>
      <c r="WIR5" s="681"/>
      <c r="WIS5" s="681"/>
      <c r="WIT5" s="681"/>
      <c r="WIU5" s="681"/>
      <c r="WIV5" s="681"/>
      <c r="WIW5" s="681"/>
      <c r="WIX5" s="681"/>
      <c r="WIY5" s="681"/>
      <c r="WIZ5" s="681"/>
      <c r="WJA5" s="681"/>
      <c r="WJB5" s="681"/>
      <c r="WJC5" s="681"/>
      <c r="WJD5" s="681"/>
      <c r="WJE5" s="681"/>
      <c r="WJF5" s="681"/>
      <c r="WJG5" s="681"/>
      <c r="WJH5" s="681"/>
      <c r="WJI5" s="681"/>
      <c r="WJJ5" s="681"/>
      <c r="WJK5" s="681"/>
      <c r="WJL5" s="681"/>
      <c r="WJM5" s="681"/>
      <c r="WJN5" s="681"/>
      <c r="WJO5" s="681"/>
      <c r="WJP5" s="681"/>
      <c r="WJQ5" s="681"/>
      <c r="WJR5" s="681"/>
      <c r="WJS5" s="681"/>
      <c r="WJT5" s="681"/>
      <c r="WJU5" s="681"/>
      <c r="WJV5" s="681"/>
      <c r="WJW5" s="681"/>
      <c r="WJX5" s="681"/>
      <c r="WJY5" s="681"/>
      <c r="WJZ5" s="681"/>
      <c r="WKA5" s="681"/>
      <c r="WKB5" s="681"/>
      <c r="WKC5" s="681"/>
      <c r="WKD5" s="681"/>
      <c r="WKE5" s="681"/>
      <c r="WKF5" s="681"/>
      <c r="WKG5" s="681"/>
      <c r="WKH5" s="681"/>
      <c r="WKI5" s="681"/>
      <c r="WKJ5" s="681"/>
      <c r="WKK5" s="681"/>
      <c r="WKL5" s="681"/>
      <c r="WKM5" s="681"/>
      <c r="WKN5" s="681"/>
      <c r="WKO5" s="681"/>
      <c r="WKP5" s="681"/>
      <c r="WKQ5" s="681"/>
      <c r="WKR5" s="681"/>
      <c r="WKS5" s="681"/>
      <c r="WKT5" s="681"/>
      <c r="WKU5" s="681"/>
      <c r="WKV5" s="681"/>
      <c r="WKW5" s="681"/>
      <c r="WKX5" s="681"/>
      <c r="WKY5" s="681"/>
      <c r="WKZ5" s="681"/>
      <c r="WLA5" s="681"/>
      <c r="WLB5" s="681"/>
      <c r="WLC5" s="681"/>
      <c r="WLD5" s="681"/>
      <c r="WLE5" s="681"/>
      <c r="WLF5" s="681"/>
      <c r="WLG5" s="681"/>
      <c r="WLH5" s="681"/>
      <c r="WLI5" s="681"/>
      <c r="WLJ5" s="681"/>
      <c r="WLK5" s="681"/>
      <c r="WLL5" s="681"/>
      <c r="WLM5" s="681"/>
      <c r="WLN5" s="681"/>
      <c r="WLO5" s="681"/>
      <c r="WLP5" s="681"/>
      <c r="WLQ5" s="681"/>
      <c r="WLR5" s="681"/>
      <c r="WLS5" s="681"/>
      <c r="WLT5" s="681"/>
      <c r="WLU5" s="681"/>
      <c r="WLV5" s="681"/>
      <c r="WLW5" s="681"/>
      <c r="WLX5" s="681"/>
      <c r="WLY5" s="681"/>
      <c r="WLZ5" s="681"/>
      <c r="WMA5" s="681"/>
      <c r="WMB5" s="681"/>
      <c r="WMC5" s="681"/>
      <c r="WMD5" s="681"/>
      <c r="WME5" s="681"/>
      <c r="WMF5" s="681"/>
      <c r="WMG5" s="681"/>
      <c r="WMH5" s="681"/>
      <c r="WMI5" s="681"/>
      <c r="WMJ5" s="681"/>
      <c r="WMK5" s="681"/>
      <c r="WML5" s="681"/>
      <c r="WMM5" s="681"/>
      <c r="WMN5" s="681"/>
      <c r="WMO5" s="681"/>
      <c r="WMP5" s="681"/>
      <c r="WMQ5" s="681"/>
      <c r="WMR5" s="681"/>
      <c r="WMS5" s="681"/>
      <c r="WMT5" s="681"/>
      <c r="WMU5" s="681"/>
      <c r="WMV5" s="681"/>
      <c r="WMW5" s="681"/>
      <c r="WMX5" s="681"/>
      <c r="WMY5" s="681"/>
      <c r="WMZ5" s="681"/>
      <c r="WNA5" s="681"/>
      <c r="WNB5" s="681"/>
      <c r="WNC5" s="681"/>
      <c r="WND5" s="681"/>
      <c r="WNE5" s="681"/>
      <c r="WNF5" s="681"/>
      <c r="WNG5" s="681"/>
      <c r="WNH5" s="681"/>
      <c r="WNI5" s="681"/>
      <c r="WNJ5" s="681"/>
      <c r="WNK5" s="681"/>
      <c r="WNL5" s="681"/>
      <c r="WNM5" s="681"/>
      <c r="WNN5" s="681"/>
      <c r="WNO5" s="681"/>
      <c r="WNP5" s="681"/>
      <c r="WNQ5" s="681"/>
      <c r="WNR5" s="681"/>
      <c r="WNS5" s="681"/>
      <c r="WNT5" s="681"/>
      <c r="WNU5" s="681"/>
      <c r="WNV5" s="681"/>
      <c r="WNW5" s="681"/>
      <c r="WNX5" s="681"/>
      <c r="WNY5" s="681"/>
      <c r="WNZ5" s="681"/>
      <c r="WOA5" s="681"/>
      <c r="WOB5" s="681"/>
      <c r="WOC5" s="681"/>
      <c r="WOD5" s="681"/>
      <c r="WOE5" s="681"/>
      <c r="WOF5" s="681"/>
      <c r="WOG5" s="681"/>
      <c r="WOH5" s="681"/>
      <c r="WOI5" s="681"/>
      <c r="WOJ5" s="681"/>
      <c r="WOK5" s="681"/>
      <c r="WOL5" s="681"/>
      <c r="WOM5" s="681"/>
      <c r="WON5" s="681"/>
      <c r="WOO5" s="681"/>
      <c r="WOP5" s="681"/>
      <c r="WOQ5" s="681"/>
      <c r="WOR5" s="681"/>
      <c r="WOS5" s="681"/>
      <c r="WOT5" s="681"/>
      <c r="WOU5" s="681"/>
      <c r="WOV5" s="681"/>
      <c r="WOW5" s="681"/>
      <c r="WOX5" s="681"/>
      <c r="WOY5" s="681"/>
      <c r="WOZ5" s="681"/>
      <c r="WPA5" s="681"/>
      <c r="WPB5" s="681"/>
      <c r="WPC5" s="681"/>
      <c r="WPD5" s="681"/>
      <c r="WPE5" s="681"/>
      <c r="WPF5" s="681"/>
      <c r="WPG5" s="681"/>
      <c r="WPH5" s="681"/>
      <c r="WPI5" s="681"/>
      <c r="WPJ5" s="681"/>
      <c r="WPK5" s="681"/>
      <c r="WPL5" s="681"/>
      <c r="WPM5" s="681"/>
      <c r="WPN5" s="681"/>
      <c r="WPO5" s="681"/>
      <c r="WPP5" s="681"/>
      <c r="WPQ5" s="681"/>
      <c r="WPR5" s="681"/>
      <c r="WPS5" s="681"/>
      <c r="WPT5" s="681"/>
      <c r="WPU5" s="681"/>
      <c r="WPV5" s="681"/>
      <c r="WPW5" s="681"/>
      <c r="WPX5" s="681"/>
      <c r="WPY5" s="681"/>
      <c r="WPZ5" s="681"/>
      <c r="WQA5" s="681"/>
      <c r="WQB5" s="681"/>
      <c r="WQC5" s="681"/>
      <c r="WQD5" s="681"/>
      <c r="WQE5" s="681"/>
      <c r="WQF5" s="681"/>
      <c r="WQG5" s="681"/>
      <c r="WQH5" s="681"/>
      <c r="WQI5" s="681"/>
      <c r="WQJ5" s="681"/>
      <c r="WQK5" s="681"/>
      <c r="WQL5" s="681"/>
      <c r="WQM5" s="681"/>
      <c r="WQN5" s="681"/>
      <c r="WQO5" s="681"/>
      <c r="WQP5" s="681"/>
      <c r="WQQ5" s="681"/>
      <c r="WQR5" s="681"/>
      <c r="WQS5" s="681"/>
      <c r="WQT5" s="681"/>
      <c r="WQU5" s="681"/>
      <c r="WQV5" s="681"/>
      <c r="WQW5" s="681"/>
      <c r="WQX5" s="681"/>
      <c r="WQY5" s="681"/>
      <c r="WQZ5" s="681"/>
      <c r="WRA5" s="681"/>
      <c r="WRB5" s="681"/>
      <c r="WRC5" s="681"/>
      <c r="WRD5" s="681"/>
      <c r="WRE5" s="681"/>
      <c r="WRF5" s="681"/>
      <c r="WRG5" s="681"/>
      <c r="WRH5" s="681"/>
      <c r="WRI5" s="681"/>
      <c r="WRJ5" s="681"/>
      <c r="WRK5" s="681"/>
      <c r="WRL5" s="681"/>
      <c r="WRM5" s="681"/>
      <c r="WRN5" s="681"/>
      <c r="WRO5" s="681"/>
      <c r="WRP5" s="681"/>
      <c r="WRQ5" s="681"/>
      <c r="WRR5" s="681"/>
      <c r="WRS5" s="681"/>
      <c r="WRT5" s="681"/>
      <c r="WRU5" s="681"/>
      <c r="WRV5" s="681"/>
      <c r="WRW5" s="681"/>
      <c r="WRX5" s="681"/>
      <c r="WRY5" s="681"/>
      <c r="WRZ5" s="681"/>
      <c r="WSA5" s="681"/>
      <c r="WSB5" s="681"/>
      <c r="WSC5" s="681"/>
      <c r="WSD5" s="681"/>
      <c r="WSE5" s="681"/>
      <c r="WSF5" s="681"/>
      <c r="WSG5" s="681"/>
      <c r="WSH5" s="681"/>
      <c r="WSI5" s="681"/>
      <c r="WSJ5" s="681"/>
      <c r="WSK5" s="681"/>
      <c r="WSL5" s="681"/>
      <c r="WSM5" s="681"/>
      <c r="WSN5" s="681"/>
      <c r="WSO5" s="681"/>
      <c r="WSP5" s="681"/>
      <c r="WSQ5" s="681"/>
      <c r="WSR5" s="681"/>
      <c r="WSS5" s="681"/>
      <c r="WST5" s="681"/>
      <c r="WSU5" s="681"/>
      <c r="WSV5" s="681"/>
      <c r="WSW5" s="681"/>
      <c r="WSX5" s="681"/>
      <c r="WSY5" s="681"/>
      <c r="WSZ5" s="681"/>
      <c r="WTA5" s="681"/>
      <c r="WTB5" s="681"/>
      <c r="WTC5" s="681"/>
      <c r="WTD5" s="681"/>
      <c r="WTE5" s="681"/>
      <c r="WTF5" s="681"/>
      <c r="WTG5" s="681"/>
      <c r="WTH5" s="681"/>
      <c r="WTI5" s="681"/>
      <c r="WTJ5" s="681"/>
      <c r="WTK5" s="681"/>
      <c r="WTL5" s="681"/>
      <c r="WTM5" s="681"/>
      <c r="WTN5" s="681"/>
      <c r="WTO5" s="681"/>
      <c r="WTP5" s="681"/>
      <c r="WTQ5" s="681"/>
      <c r="WTR5" s="681"/>
      <c r="WTS5" s="681"/>
      <c r="WTT5" s="681"/>
      <c r="WTU5" s="681"/>
      <c r="WTV5" s="681"/>
      <c r="WTW5" s="681"/>
      <c r="WTX5" s="681"/>
      <c r="WTY5" s="681"/>
      <c r="WTZ5" s="681"/>
      <c r="WUA5" s="681"/>
      <c r="WUB5" s="681"/>
      <c r="WUC5" s="681"/>
      <c r="WUD5" s="681"/>
      <c r="WUE5" s="681"/>
      <c r="WUF5" s="681"/>
      <c r="WUG5" s="681"/>
      <c r="WUH5" s="681"/>
      <c r="WUI5" s="681"/>
      <c r="WUJ5" s="681"/>
      <c r="WUK5" s="681"/>
      <c r="WUL5" s="681"/>
      <c r="WUM5" s="681"/>
      <c r="WUN5" s="681"/>
      <c r="WUO5" s="681"/>
      <c r="WUP5" s="681"/>
      <c r="WUQ5" s="681"/>
      <c r="WUR5" s="681"/>
      <c r="WUS5" s="681"/>
      <c r="WUT5" s="681"/>
      <c r="WUU5" s="681"/>
      <c r="WUV5" s="681"/>
      <c r="WUW5" s="681"/>
      <c r="WUX5" s="681"/>
      <c r="WUY5" s="681"/>
      <c r="WUZ5" s="681"/>
      <c r="WVA5" s="681"/>
      <c r="WVB5" s="681"/>
      <c r="WVC5" s="681"/>
      <c r="WVD5" s="681"/>
      <c r="WVE5" s="681"/>
      <c r="WVF5" s="681"/>
      <c r="WVG5" s="681"/>
      <c r="WVH5" s="681"/>
      <c r="WVI5" s="681"/>
      <c r="WVJ5" s="681"/>
      <c r="WVK5" s="681"/>
      <c r="WVL5" s="681"/>
      <c r="WVM5" s="681"/>
      <c r="WVN5" s="681"/>
      <c r="WVO5" s="681"/>
      <c r="WVP5" s="681"/>
      <c r="WVQ5" s="681"/>
      <c r="WVR5" s="681"/>
      <c r="WVS5" s="681"/>
      <c r="WVT5" s="681"/>
      <c r="WVU5" s="681"/>
      <c r="WVV5" s="681"/>
      <c r="WVW5" s="681"/>
      <c r="WVX5" s="681"/>
      <c r="WVY5" s="681"/>
      <c r="WVZ5" s="681"/>
      <c r="WWA5" s="681"/>
      <c r="WWB5" s="681"/>
      <c r="WWC5" s="681"/>
      <c r="WWD5" s="681"/>
      <c r="WWE5" s="681"/>
      <c r="WWF5" s="681"/>
      <c r="WWG5" s="681"/>
      <c r="WWH5" s="681"/>
      <c r="WWI5" s="681"/>
      <c r="WWJ5" s="681"/>
      <c r="WWK5" s="681"/>
      <c r="WWL5" s="681"/>
      <c r="WWM5" s="681"/>
      <c r="WWN5" s="681"/>
      <c r="WWO5" s="681"/>
      <c r="WWP5" s="681"/>
      <c r="WWQ5" s="681"/>
      <c r="WWR5" s="681"/>
      <c r="WWS5" s="681"/>
      <c r="WWT5" s="681"/>
      <c r="WWU5" s="681"/>
      <c r="WWV5" s="681"/>
      <c r="WWW5" s="681"/>
      <c r="WWX5" s="681"/>
      <c r="WWY5" s="681"/>
      <c r="WWZ5" s="681"/>
      <c r="WXA5" s="681"/>
      <c r="WXB5" s="681"/>
      <c r="WXC5" s="681"/>
      <c r="WXD5" s="681"/>
      <c r="WXE5" s="681"/>
      <c r="WXF5" s="681"/>
      <c r="WXG5" s="681"/>
      <c r="WXH5" s="681"/>
      <c r="WXI5" s="681"/>
      <c r="WXJ5" s="681"/>
      <c r="WXK5" s="681"/>
      <c r="WXL5" s="681"/>
      <c r="WXM5" s="681"/>
      <c r="WXN5" s="681"/>
      <c r="WXO5" s="681"/>
      <c r="WXP5" s="681"/>
      <c r="WXQ5" s="681"/>
      <c r="WXR5" s="681"/>
      <c r="WXS5" s="681"/>
      <c r="WXT5" s="681"/>
      <c r="WXU5" s="681"/>
      <c r="WXV5" s="681"/>
      <c r="WXW5" s="681"/>
      <c r="WXX5" s="681"/>
      <c r="WXY5" s="681"/>
      <c r="WXZ5" s="681"/>
      <c r="WYA5" s="681"/>
      <c r="WYB5" s="681"/>
      <c r="WYC5" s="681"/>
      <c r="WYD5" s="681"/>
      <c r="WYE5" s="681"/>
      <c r="WYF5" s="681"/>
      <c r="WYG5" s="681"/>
      <c r="WYH5" s="681"/>
      <c r="WYI5" s="681"/>
      <c r="WYJ5" s="681"/>
      <c r="WYK5" s="681"/>
      <c r="WYL5" s="681"/>
      <c r="WYM5" s="681"/>
      <c r="WYN5" s="681"/>
      <c r="WYO5" s="681"/>
      <c r="WYP5" s="681"/>
      <c r="WYQ5" s="681"/>
      <c r="WYR5" s="681"/>
      <c r="WYS5" s="681"/>
      <c r="WYT5" s="681"/>
      <c r="WYU5" s="681"/>
      <c r="WYV5" s="681"/>
      <c r="WYW5" s="681"/>
      <c r="WYX5" s="681"/>
      <c r="WYY5" s="681"/>
      <c r="WYZ5" s="681"/>
      <c r="WZA5" s="681"/>
      <c r="WZB5" s="681"/>
      <c r="WZC5" s="681"/>
      <c r="WZD5" s="681"/>
      <c r="WZE5" s="681"/>
      <c r="WZF5" s="681"/>
      <c r="WZG5" s="681"/>
      <c r="WZH5" s="681"/>
      <c r="WZI5" s="681"/>
      <c r="WZJ5" s="681"/>
      <c r="WZK5" s="681"/>
      <c r="WZL5" s="681"/>
      <c r="WZM5" s="681"/>
      <c r="WZN5" s="681"/>
      <c r="WZO5" s="681"/>
      <c r="WZP5" s="681"/>
      <c r="WZQ5" s="681"/>
      <c r="WZR5" s="681"/>
      <c r="WZS5" s="681"/>
      <c r="WZT5" s="681"/>
      <c r="WZU5" s="681"/>
      <c r="WZV5" s="681"/>
      <c r="WZW5" s="681"/>
      <c r="WZX5" s="681"/>
      <c r="WZY5" s="681"/>
      <c r="WZZ5" s="681"/>
      <c r="XAA5" s="681"/>
      <c r="XAB5" s="681"/>
      <c r="XAC5" s="681"/>
      <c r="XAD5" s="681"/>
      <c r="XAE5" s="681"/>
      <c r="XAF5" s="681"/>
      <c r="XAG5" s="681"/>
      <c r="XAH5" s="681"/>
      <c r="XAI5" s="681"/>
      <c r="XAJ5" s="681"/>
      <c r="XAK5" s="681"/>
      <c r="XAL5" s="681"/>
      <c r="XAM5" s="681"/>
      <c r="XAN5" s="681"/>
      <c r="XAO5" s="681"/>
      <c r="XAP5" s="681"/>
      <c r="XAQ5" s="681"/>
      <c r="XAR5" s="681"/>
      <c r="XAS5" s="681"/>
      <c r="XAT5" s="681"/>
      <c r="XAU5" s="681"/>
      <c r="XAV5" s="681"/>
      <c r="XAW5" s="681"/>
      <c r="XAX5" s="681"/>
      <c r="XAY5" s="681"/>
      <c r="XAZ5" s="681"/>
      <c r="XBA5" s="681"/>
      <c r="XBB5" s="681"/>
      <c r="XBC5" s="681"/>
      <c r="XBD5" s="681"/>
      <c r="XBE5" s="681"/>
      <c r="XBF5" s="681"/>
      <c r="XBG5" s="681"/>
      <c r="XBH5" s="681"/>
      <c r="XBI5" s="681"/>
      <c r="XBJ5" s="681"/>
      <c r="XBK5" s="681"/>
      <c r="XBL5" s="681"/>
      <c r="XBM5" s="681"/>
      <c r="XBN5" s="681"/>
      <c r="XBO5" s="681"/>
      <c r="XBP5" s="681"/>
      <c r="XBQ5" s="681"/>
      <c r="XBR5" s="681"/>
      <c r="XBS5" s="681"/>
      <c r="XBT5" s="681"/>
      <c r="XBU5" s="681"/>
      <c r="XBV5" s="681"/>
      <c r="XBW5" s="681"/>
      <c r="XBX5" s="681"/>
      <c r="XBY5" s="681"/>
      <c r="XBZ5" s="681"/>
      <c r="XCA5" s="681"/>
      <c r="XCB5" s="681"/>
      <c r="XCC5" s="681"/>
      <c r="XCD5" s="681"/>
      <c r="XCE5" s="681"/>
      <c r="XCF5" s="681"/>
      <c r="XCG5" s="681"/>
      <c r="XCH5" s="681"/>
      <c r="XCI5" s="681"/>
      <c r="XCJ5" s="681"/>
      <c r="XCK5" s="681"/>
      <c r="XCL5" s="681"/>
      <c r="XCM5" s="681"/>
      <c r="XCN5" s="681"/>
      <c r="XCO5" s="681"/>
      <c r="XCP5" s="681"/>
      <c r="XCQ5" s="681"/>
      <c r="XCR5" s="681"/>
      <c r="XCS5" s="681"/>
      <c r="XCT5" s="681"/>
      <c r="XCU5" s="681"/>
      <c r="XCV5" s="681"/>
      <c r="XCW5" s="681"/>
      <c r="XCX5" s="681"/>
      <c r="XCY5" s="681"/>
      <c r="XCZ5" s="681"/>
      <c r="XDA5" s="681"/>
      <c r="XDB5" s="681"/>
      <c r="XDC5" s="681"/>
      <c r="XDD5" s="681"/>
      <c r="XDE5" s="681"/>
      <c r="XDF5" s="681"/>
      <c r="XDG5" s="681"/>
      <c r="XDH5" s="681"/>
      <c r="XDI5" s="681"/>
      <c r="XDJ5" s="681"/>
      <c r="XDK5" s="681"/>
      <c r="XDL5" s="681"/>
      <c r="XDM5" s="681"/>
      <c r="XDN5" s="681"/>
      <c r="XDO5" s="681"/>
      <c r="XDP5" s="681"/>
      <c r="XDQ5" s="681"/>
      <c r="XDR5" s="681"/>
      <c r="XDS5" s="681"/>
      <c r="XDT5" s="681"/>
      <c r="XDU5" s="681"/>
      <c r="XDV5" s="681"/>
      <c r="XDW5" s="681"/>
      <c r="XDX5" s="681"/>
      <c r="XDY5" s="681"/>
      <c r="XDZ5" s="681"/>
      <c r="XEA5" s="681"/>
      <c r="XEB5" s="681"/>
      <c r="XEC5" s="681"/>
      <c r="XED5" s="681"/>
      <c r="XEE5" s="681"/>
      <c r="XEF5" s="681"/>
      <c r="XEG5" s="681"/>
      <c r="XEH5" s="681"/>
      <c r="XEI5" s="681"/>
      <c r="XEJ5" s="681"/>
      <c r="XEK5" s="681"/>
      <c r="XEL5" s="681"/>
      <c r="XEM5" s="681"/>
      <c r="XEN5" s="681"/>
      <c r="XEO5" s="681"/>
      <c r="XEP5" s="681"/>
      <c r="XEQ5" s="681"/>
      <c r="XER5" s="681"/>
      <c r="XES5" s="681"/>
      <c r="XET5" s="681"/>
      <c r="XEU5" s="681"/>
      <c r="XEV5" s="681"/>
      <c r="XEW5" s="681"/>
      <c r="XEX5" s="681"/>
      <c r="XEY5" s="681"/>
      <c r="XEZ5" s="681"/>
      <c r="XFA5" s="681"/>
      <c r="XFB5" s="681"/>
    </row>
    <row r="6" spans="1:16382">
      <c r="A6" s="148" t="s">
        <v>191</v>
      </c>
      <c r="C6" s="148"/>
      <c r="K6" s="371"/>
    </row>
    <row r="7" spans="1:16382" ht="15.75" customHeight="1">
      <c r="A7" s="93"/>
      <c r="B7" s="368" t="str">
        <f>+'Nota 8'!B8</f>
        <v>Setiembre 2024</v>
      </c>
      <c r="C7" s="368" t="s">
        <v>1166</v>
      </c>
      <c r="D7" s="93"/>
    </row>
    <row r="8" spans="1:16382" ht="15" customHeight="1">
      <c r="A8" s="94" t="s">
        <v>90</v>
      </c>
      <c r="B8" s="11"/>
      <c r="C8" s="11"/>
      <c r="D8" s="11"/>
    </row>
    <row r="9" spans="1:16382" ht="15" customHeight="1">
      <c r="A9" s="34" t="s">
        <v>93</v>
      </c>
      <c r="B9" s="34"/>
      <c r="C9" s="34"/>
      <c r="D9" s="34"/>
      <c r="E9" s="710"/>
      <c r="F9" s="710"/>
      <c r="G9" s="710"/>
      <c r="H9" s="710"/>
      <c r="I9" s="710"/>
      <c r="J9" s="710"/>
      <c r="K9" s="710"/>
      <c r="L9" s="710"/>
      <c r="M9" s="710"/>
      <c r="N9" s="710"/>
      <c r="O9" s="710"/>
      <c r="P9" s="710"/>
      <c r="Q9" s="710"/>
      <c r="R9" s="710"/>
      <c r="S9" s="710"/>
      <c r="T9" s="710"/>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c r="AT9" s="710"/>
      <c r="AU9" s="710"/>
      <c r="AV9" s="710"/>
      <c r="AW9" s="710"/>
      <c r="AX9" s="710"/>
      <c r="AY9" s="710"/>
      <c r="AZ9" s="710"/>
      <c r="BA9" s="710"/>
      <c r="BB9" s="710"/>
      <c r="BC9" s="710"/>
      <c r="BD9" s="710"/>
      <c r="BE9" s="710"/>
      <c r="BF9" s="710"/>
      <c r="BG9" s="710"/>
      <c r="BH9" s="710"/>
      <c r="BI9" s="710"/>
      <c r="BJ9" s="710"/>
      <c r="BK9" s="710"/>
      <c r="BL9" s="710"/>
      <c r="BM9" s="710"/>
      <c r="BN9" s="710"/>
      <c r="BO9" s="710"/>
      <c r="BP9" s="710"/>
      <c r="BQ9" s="710"/>
      <c r="BR9" s="710"/>
      <c r="BS9" s="710"/>
      <c r="BT9" s="710"/>
      <c r="BU9" s="710"/>
      <c r="BV9" s="710"/>
      <c r="BW9" s="710"/>
      <c r="BX9" s="710"/>
      <c r="BY9" s="710"/>
      <c r="BZ9" s="710"/>
      <c r="CA9" s="710"/>
      <c r="CB9" s="710"/>
      <c r="CC9" s="710"/>
      <c r="CD9" s="710"/>
      <c r="CE9" s="710"/>
      <c r="CF9" s="710"/>
      <c r="CG9" s="710"/>
      <c r="CH9" s="710"/>
      <c r="CI9" s="710"/>
      <c r="CJ9" s="710"/>
      <c r="CK9" s="710"/>
      <c r="CL9" s="710"/>
      <c r="CM9" s="710"/>
      <c r="CN9" s="710"/>
      <c r="CO9" s="710"/>
      <c r="CP9" s="710"/>
      <c r="CQ9" s="710"/>
      <c r="CR9" s="710"/>
      <c r="CS9" s="710"/>
      <c r="CT9" s="710"/>
      <c r="CU9" s="710"/>
      <c r="CV9" s="710"/>
      <c r="CW9" s="710"/>
      <c r="CX9" s="710"/>
      <c r="CY9" s="710"/>
      <c r="CZ9" s="710"/>
      <c r="DA9" s="710"/>
      <c r="DB9" s="710"/>
      <c r="DC9" s="710"/>
      <c r="DD9" s="710"/>
      <c r="DE9" s="710"/>
      <c r="DF9" s="710"/>
      <c r="DG9" s="710"/>
      <c r="DH9" s="710"/>
      <c r="DI9" s="710"/>
      <c r="DJ9" s="710"/>
      <c r="DK9" s="710"/>
      <c r="DL9" s="710"/>
      <c r="DM9" s="710"/>
      <c r="DN9" s="710"/>
      <c r="DO9" s="710"/>
      <c r="DP9" s="710"/>
      <c r="DQ9" s="710"/>
      <c r="DR9" s="710"/>
      <c r="DS9" s="710"/>
      <c r="DT9" s="710"/>
      <c r="DU9" s="710"/>
      <c r="DV9" s="710"/>
      <c r="DW9" s="710"/>
      <c r="DX9" s="710"/>
      <c r="DY9" s="710"/>
      <c r="DZ9" s="710"/>
      <c r="EA9" s="710"/>
      <c r="EB9" s="710"/>
      <c r="EC9" s="710"/>
      <c r="ED9" s="710"/>
      <c r="EE9" s="710"/>
      <c r="EF9" s="710"/>
      <c r="EG9" s="710"/>
      <c r="EH9" s="710"/>
      <c r="EI9" s="710"/>
      <c r="EJ9" s="710"/>
      <c r="EK9" s="710"/>
      <c r="EL9" s="710"/>
      <c r="EM9" s="710"/>
      <c r="EN9" s="710"/>
      <c r="EO9" s="710"/>
      <c r="EP9" s="710"/>
      <c r="EQ9" s="710"/>
      <c r="ER9" s="710"/>
      <c r="ES9" s="710"/>
      <c r="ET9" s="710"/>
      <c r="EU9" s="710"/>
      <c r="EV9" s="710"/>
      <c r="EW9" s="710"/>
      <c r="EX9" s="710"/>
      <c r="EY9" s="710"/>
      <c r="EZ9" s="710"/>
      <c r="FA9" s="710"/>
      <c r="FB9" s="710"/>
      <c r="FC9" s="710"/>
      <c r="FD9" s="710"/>
      <c r="FE9" s="710"/>
      <c r="FF9" s="710"/>
      <c r="FG9" s="710"/>
      <c r="FH9" s="710"/>
      <c r="FI9" s="710"/>
      <c r="FJ9" s="710"/>
      <c r="FK9" s="710"/>
      <c r="FL9" s="710"/>
      <c r="FM9" s="710"/>
      <c r="FN9" s="710"/>
      <c r="FO9" s="710"/>
      <c r="FP9" s="710"/>
      <c r="FQ9" s="710"/>
      <c r="FR9" s="710"/>
      <c r="FS9" s="710"/>
      <c r="FT9" s="710"/>
      <c r="FU9" s="710"/>
      <c r="FV9" s="710"/>
      <c r="FW9" s="710"/>
      <c r="FX9" s="710"/>
      <c r="FY9" s="710"/>
      <c r="FZ9" s="710"/>
      <c r="GA9" s="710"/>
      <c r="GB9" s="710"/>
      <c r="GC9" s="710"/>
      <c r="GD9" s="710"/>
      <c r="GE9" s="710"/>
      <c r="GF9" s="710"/>
      <c r="GG9" s="710"/>
      <c r="GH9" s="710"/>
      <c r="GI9" s="710"/>
      <c r="GJ9" s="710"/>
      <c r="GK9" s="710"/>
      <c r="GL9" s="710"/>
      <c r="GM9" s="710"/>
      <c r="GN9" s="710"/>
      <c r="GO9" s="710"/>
      <c r="GP9" s="710"/>
      <c r="GQ9" s="710"/>
      <c r="GR9" s="710"/>
      <c r="GS9" s="710"/>
      <c r="GT9" s="710"/>
      <c r="GU9" s="710"/>
      <c r="GV9" s="710"/>
      <c r="GW9" s="710"/>
      <c r="GX9" s="710"/>
      <c r="GY9" s="710"/>
      <c r="GZ9" s="710"/>
      <c r="HA9" s="710"/>
      <c r="HB9" s="710"/>
      <c r="HC9" s="710"/>
      <c r="HD9" s="710"/>
      <c r="HE9" s="710"/>
      <c r="HF9" s="710"/>
      <c r="HG9" s="710"/>
      <c r="HH9" s="710"/>
      <c r="HI9" s="710"/>
      <c r="HJ9" s="710"/>
      <c r="HK9" s="710"/>
      <c r="HL9" s="710"/>
      <c r="HM9" s="710"/>
      <c r="HN9" s="710"/>
      <c r="HO9" s="710"/>
      <c r="HP9" s="710"/>
      <c r="HQ9" s="710"/>
      <c r="HR9" s="710"/>
      <c r="HS9" s="710"/>
      <c r="HT9" s="710"/>
      <c r="HU9" s="710"/>
      <c r="HV9" s="710"/>
      <c r="HW9" s="710"/>
      <c r="HX9" s="710"/>
      <c r="HY9" s="710"/>
      <c r="HZ9" s="710"/>
      <c r="IA9" s="710"/>
      <c r="IB9" s="710"/>
      <c r="IC9" s="710"/>
      <c r="ID9" s="710"/>
      <c r="IE9" s="710"/>
      <c r="IF9" s="710"/>
      <c r="IG9" s="710"/>
      <c r="IH9" s="710"/>
      <c r="II9" s="710"/>
      <c r="IJ9" s="710"/>
      <c r="IK9" s="710"/>
      <c r="IL9" s="710"/>
      <c r="IM9" s="710"/>
      <c r="IN9" s="710"/>
      <c r="IO9" s="710"/>
      <c r="IP9" s="710"/>
      <c r="IQ9" s="710"/>
      <c r="IR9" s="710"/>
      <c r="IS9" s="710"/>
      <c r="IT9" s="710"/>
      <c r="IU9" s="710"/>
      <c r="IV9" s="710"/>
      <c r="IW9" s="710"/>
      <c r="IX9" s="710"/>
      <c r="IY9" s="710"/>
      <c r="IZ9" s="710"/>
      <c r="JA9" s="710"/>
      <c r="JB9" s="710"/>
      <c r="JC9" s="710"/>
      <c r="JD9" s="710"/>
      <c r="JE9" s="710"/>
      <c r="JF9" s="710"/>
      <c r="JG9" s="710"/>
      <c r="JH9" s="710"/>
      <c r="JI9" s="710"/>
      <c r="JJ9" s="710"/>
      <c r="JK9" s="710"/>
      <c r="JL9" s="710"/>
      <c r="JM9" s="710"/>
      <c r="JN9" s="710"/>
      <c r="JO9" s="710"/>
      <c r="JP9" s="710"/>
      <c r="JQ9" s="710"/>
      <c r="JR9" s="710"/>
      <c r="JS9" s="710"/>
      <c r="JT9" s="710"/>
      <c r="JU9" s="710"/>
      <c r="JV9" s="710"/>
      <c r="JW9" s="710"/>
      <c r="JX9" s="710"/>
      <c r="JY9" s="710"/>
      <c r="JZ9" s="710"/>
      <c r="KA9" s="710"/>
      <c r="KB9" s="710"/>
      <c r="KC9" s="710"/>
      <c r="KD9" s="710"/>
      <c r="KE9" s="710"/>
      <c r="KF9" s="710"/>
      <c r="KG9" s="710"/>
      <c r="KH9" s="710"/>
      <c r="KI9" s="710"/>
      <c r="KJ9" s="710"/>
      <c r="KK9" s="710"/>
      <c r="KL9" s="710"/>
      <c r="KM9" s="710"/>
      <c r="KN9" s="710"/>
      <c r="KO9" s="710"/>
      <c r="KP9" s="710"/>
      <c r="KQ9" s="710"/>
      <c r="KR9" s="710"/>
      <c r="KS9" s="710"/>
      <c r="KT9" s="710"/>
      <c r="KU9" s="710"/>
      <c r="KV9" s="710"/>
      <c r="KW9" s="710"/>
      <c r="KX9" s="710"/>
      <c r="KY9" s="710"/>
      <c r="KZ9" s="710"/>
      <c r="LA9" s="710"/>
      <c r="LB9" s="710"/>
      <c r="LC9" s="710"/>
      <c r="LD9" s="710"/>
      <c r="LE9" s="710"/>
      <c r="LF9" s="710"/>
      <c r="LG9" s="710"/>
      <c r="LH9" s="710"/>
      <c r="LI9" s="710"/>
      <c r="LJ9" s="710"/>
      <c r="LK9" s="710"/>
      <c r="LL9" s="710"/>
      <c r="LM9" s="710"/>
      <c r="LN9" s="710"/>
      <c r="LO9" s="710"/>
      <c r="LP9" s="710"/>
      <c r="LQ9" s="710"/>
      <c r="LR9" s="710"/>
      <c r="LS9" s="710"/>
      <c r="LT9" s="710"/>
      <c r="LU9" s="710"/>
      <c r="LV9" s="710"/>
      <c r="LW9" s="710"/>
      <c r="LX9" s="710"/>
      <c r="LY9" s="710"/>
      <c r="LZ9" s="710"/>
      <c r="MA9" s="710"/>
      <c r="MB9" s="710"/>
      <c r="MC9" s="710"/>
      <c r="MD9" s="710"/>
      <c r="ME9" s="710"/>
      <c r="MF9" s="710"/>
      <c r="MG9" s="710"/>
      <c r="MH9" s="710"/>
      <c r="MI9" s="710"/>
      <c r="MJ9" s="710"/>
      <c r="MK9" s="710"/>
      <c r="ML9" s="710"/>
      <c r="MM9" s="710"/>
      <c r="MN9" s="710"/>
      <c r="MO9" s="710"/>
      <c r="MP9" s="710"/>
      <c r="MQ9" s="710"/>
      <c r="MR9" s="710"/>
      <c r="MS9" s="710"/>
      <c r="MT9" s="710"/>
      <c r="MU9" s="710"/>
      <c r="MV9" s="710"/>
      <c r="MW9" s="710"/>
      <c r="MX9" s="710"/>
      <c r="MY9" s="710"/>
      <c r="MZ9" s="710"/>
      <c r="NA9" s="710"/>
      <c r="NB9" s="710"/>
      <c r="NC9" s="710"/>
      <c r="ND9" s="710"/>
      <c r="NE9" s="710"/>
      <c r="NF9" s="710"/>
      <c r="NG9" s="710"/>
      <c r="NH9" s="710"/>
      <c r="NI9" s="710"/>
      <c r="NJ9" s="710"/>
      <c r="NK9" s="710"/>
      <c r="NL9" s="710"/>
      <c r="NM9" s="710"/>
      <c r="NN9" s="710"/>
      <c r="NO9" s="710"/>
      <c r="NP9" s="710"/>
      <c r="NQ9" s="710"/>
      <c r="NR9" s="710"/>
      <c r="NS9" s="710"/>
      <c r="NT9" s="710"/>
      <c r="NU9" s="710"/>
      <c r="NV9" s="710"/>
      <c r="NW9" s="710"/>
      <c r="NX9" s="710"/>
      <c r="NY9" s="710"/>
      <c r="NZ9" s="710"/>
      <c r="OA9" s="710"/>
      <c r="OB9" s="710"/>
      <c r="OC9" s="710"/>
      <c r="OD9" s="710"/>
      <c r="OE9" s="710"/>
      <c r="OF9" s="710"/>
      <c r="OG9" s="710"/>
      <c r="OH9" s="710"/>
      <c r="OI9" s="710"/>
      <c r="OJ9" s="710"/>
      <c r="OK9" s="710"/>
      <c r="OL9" s="710"/>
      <c r="OM9" s="710"/>
      <c r="ON9" s="710"/>
      <c r="OO9" s="710"/>
      <c r="OP9" s="710"/>
      <c r="OQ9" s="710"/>
      <c r="OR9" s="710"/>
      <c r="OS9" s="710"/>
      <c r="OT9" s="710"/>
      <c r="OU9" s="710"/>
      <c r="OV9" s="710"/>
      <c r="OW9" s="710"/>
      <c r="OX9" s="710"/>
      <c r="OY9" s="710"/>
      <c r="OZ9" s="710"/>
      <c r="PA9" s="710"/>
      <c r="PB9" s="710"/>
      <c r="PC9" s="710"/>
      <c r="PD9" s="710"/>
      <c r="PE9" s="710"/>
      <c r="PF9" s="710"/>
      <c r="PG9" s="710"/>
      <c r="PH9" s="710"/>
      <c r="PI9" s="710"/>
      <c r="PJ9" s="710"/>
      <c r="PK9" s="710"/>
      <c r="PL9" s="710"/>
      <c r="PM9" s="710"/>
      <c r="PN9" s="710"/>
      <c r="PO9" s="710"/>
      <c r="PP9" s="710"/>
      <c r="PQ9" s="710"/>
      <c r="PR9" s="710"/>
      <c r="PS9" s="710"/>
      <c r="PT9" s="710"/>
      <c r="PU9" s="710"/>
      <c r="PV9" s="710"/>
      <c r="PW9" s="710"/>
      <c r="PX9" s="710"/>
      <c r="PY9" s="710"/>
      <c r="PZ9" s="710"/>
      <c r="QA9" s="710"/>
      <c r="QB9" s="710"/>
      <c r="QC9" s="710"/>
      <c r="QD9" s="710"/>
      <c r="QE9" s="710"/>
      <c r="QF9" s="710"/>
      <c r="QG9" s="710"/>
      <c r="QH9" s="710"/>
      <c r="QI9" s="710"/>
      <c r="QJ9" s="710"/>
      <c r="QK9" s="710"/>
      <c r="QL9" s="710"/>
      <c r="QM9" s="710"/>
      <c r="QN9" s="710"/>
      <c r="QO9" s="710"/>
      <c r="QP9" s="710"/>
      <c r="QQ9" s="710"/>
      <c r="QR9" s="710"/>
      <c r="QS9" s="710"/>
      <c r="QT9" s="710"/>
      <c r="QU9" s="710"/>
      <c r="QV9" s="710"/>
      <c r="QW9" s="710"/>
      <c r="QX9" s="710"/>
      <c r="QY9" s="710"/>
      <c r="QZ9" s="710"/>
      <c r="RA9" s="710"/>
      <c r="RB9" s="710"/>
      <c r="RC9" s="710"/>
      <c r="RD9" s="710"/>
      <c r="RE9" s="710"/>
      <c r="RF9" s="710"/>
      <c r="RG9" s="710"/>
      <c r="RH9" s="710"/>
      <c r="RI9" s="710"/>
      <c r="RJ9" s="710"/>
      <c r="RK9" s="710"/>
      <c r="RL9" s="710"/>
      <c r="RM9" s="710"/>
      <c r="RN9" s="710"/>
      <c r="RO9" s="710"/>
      <c r="RP9" s="710"/>
      <c r="RQ9" s="710"/>
      <c r="RR9" s="710"/>
      <c r="RS9" s="710"/>
      <c r="RT9" s="710"/>
      <c r="RU9" s="710"/>
      <c r="RV9" s="710"/>
      <c r="RW9" s="710"/>
      <c r="RX9" s="710"/>
      <c r="RY9" s="710"/>
      <c r="RZ9" s="710"/>
      <c r="SA9" s="710"/>
      <c r="SB9" s="710"/>
      <c r="SC9" s="710"/>
      <c r="SD9" s="710"/>
      <c r="SE9" s="710"/>
      <c r="SF9" s="710"/>
      <c r="SG9" s="710"/>
      <c r="SH9" s="710"/>
      <c r="SI9" s="710"/>
      <c r="SJ9" s="710"/>
      <c r="SK9" s="710"/>
      <c r="SL9" s="710"/>
      <c r="SM9" s="710"/>
      <c r="SN9" s="710"/>
      <c r="SO9" s="710"/>
      <c r="SP9" s="710"/>
      <c r="SQ9" s="710"/>
      <c r="SR9" s="710"/>
      <c r="SS9" s="710"/>
      <c r="ST9" s="710"/>
      <c r="SU9" s="710"/>
      <c r="SV9" s="710"/>
      <c r="SW9" s="710"/>
      <c r="SX9" s="710"/>
      <c r="SY9" s="710"/>
      <c r="SZ9" s="710"/>
      <c r="TA9" s="710"/>
      <c r="TB9" s="710"/>
      <c r="TC9" s="710"/>
      <c r="TD9" s="710"/>
      <c r="TE9" s="710"/>
      <c r="TF9" s="710"/>
      <c r="TG9" s="710"/>
      <c r="TH9" s="710"/>
      <c r="TI9" s="710"/>
      <c r="TJ9" s="710"/>
      <c r="TK9" s="710"/>
      <c r="TL9" s="710"/>
      <c r="TM9" s="710"/>
      <c r="TN9" s="710"/>
      <c r="TO9" s="710"/>
      <c r="TP9" s="710"/>
      <c r="TQ9" s="710"/>
      <c r="TR9" s="710"/>
      <c r="TS9" s="710"/>
      <c r="TT9" s="710"/>
      <c r="TU9" s="710"/>
      <c r="TV9" s="710"/>
      <c r="TW9" s="710"/>
      <c r="TX9" s="710"/>
      <c r="TY9" s="710"/>
      <c r="TZ9" s="710"/>
      <c r="UA9" s="710"/>
      <c r="UB9" s="710"/>
      <c r="UC9" s="710"/>
      <c r="UD9" s="710"/>
      <c r="UE9" s="710"/>
      <c r="UF9" s="710"/>
      <c r="UG9" s="710"/>
      <c r="UH9" s="710"/>
      <c r="UI9" s="710"/>
      <c r="UJ9" s="710"/>
      <c r="UK9" s="710"/>
      <c r="UL9" s="710"/>
      <c r="UM9" s="710"/>
      <c r="UN9" s="710"/>
      <c r="UO9" s="710"/>
      <c r="UP9" s="710"/>
      <c r="UQ9" s="710"/>
      <c r="UR9" s="710"/>
      <c r="US9" s="710"/>
      <c r="UT9" s="710"/>
      <c r="UU9" s="710"/>
      <c r="UV9" s="710"/>
      <c r="UW9" s="710"/>
      <c r="UX9" s="710"/>
      <c r="UY9" s="710"/>
      <c r="UZ9" s="710"/>
      <c r="VA9" s="710"/>
      <c r="VB9" s="710"/>
      <c r="VC9" s="710"/>
      <c r="VD9" s="710"/>
      <c r="VE9" s="710"/>
      <c r="VF9" s="710"/>
      <c r="VG9" s="710"/>
      <c r="VH9" s="710"/>
      <c r="VI9" s="710"/>
      <c r="VJ9" s="710"/>
      <c r="VK9" s="710"/>
      <c r="VL9" s="710"/>
      <c r="VM9" s="710"/>
      <c r="VN9" s="710"/>
      <c r="VO9" s="710"/>
      <c r="VP9" s="710"/>
      <c r="VQ9" s="710"/>
      <c r="VR9" s="710"/>
      <c r="VS9" s="710"/>
      <c r="VT9" s="710"/>
      <c r="VU9" s="710"/>
      <c r="VV9" s="710"/>
      <c r="VW9" s="710"/>
      <c r="VX9" s="710"/>
      <c r="VY9" s="710"/>
      <c r="VZ9" s="710"/>
      <c r="WA9" s="710"/>
      <c r="WB9" s="710"/>
      <c r="WC9" s="710"/>
      <c r="WD9" s="710"/>
      <c r="WE9" s="710"/>
      <c r="WF9" s="710"/>
      <c r="WG9" s="710"/>
      <c r="WH9" s="710"/>
      <c r="WI9" s="710"/>
      <c r="WJ9" s="710"/>
      <c r="WK9" s="710"/>
      <c r="WL9" s="710"/>
      <c r="WM9" s="710"/>
      <c r="WN9" s="710"/>
      <c r="WO9" s="710"/>
      <c r="WP9" s="710"/>
      <c r="WQ9" s="710"/>
      <c r="WR9" s="710"/>
      <c r="WS9" s="710"/>
      <c r="WT9" s="710"/>
      <c r="WU9" s="710"/>
      <c r="WV9" s="710"/>
      <c r="WW9" s="710"/>
      <c r="WX9" s="710"/>
      <c r="WY9" s="710"/>
      <c r="WZ9" s="710"/>
      <c r="XA9" s="710"/>
      <c r="XB9" s="710"/>
      <c r="XC9" s="710"/>
      <c r="XD9" s="710"/>
      <c r="XE9" s="710"/>
      <c r="XF9" s="710"/>
      <c r="XG9" s="710"/>
      <c r="XH9" s="710"/>
      <c r="XI9" s="710"/>
      <c r="XJ9" s="710"/>
      <c r="XK9" s="710"/>
      <c r="XL9" s="710"/>
      <c r="XM9" s="710"/>
      <c r="XN9" s="710"/>
      <c r="XO9" s="710"/>
      <c r="XP9" s="710"/>
      <c r="XQ9" s="710"/>
      <c r="XR9" s="710"/>
      <c r="XS9" s="710"/>
      <c r="XT9" s="710"/>
      <c r="XU9" s="710"/>
      <c r="XV9" s="710"/>
      <c r="XW9" s="710"/>
      <c r="XX9" s="710"/>
      <c r="XY9" s="710"/>
      <c r="XZ9" s="710"/>
      <c r="YA9" s="710"/>
      <c r="YB9" s="710"/>
      <c r="YC9" s="710"/>
      <c r="YD9" s="710"/>
      <c r="YE9" s="710"/>
      <c r="YF9" s="710"/>
      <c r="YG9" s="710"/>
      <c r="YH9" s="710"/>
      <c r="YI9" s="710"/>
      <c r="YJ9" s="710"/>
      <c r="YK9" s="710"/>
      <c r="YL9" s="710"/>
      <c r="YM9" s="710"/>
      <c r="YN9" s="710"/>
      <c r="YO9" s="710"/>
      <c r="YP9" s="710"/>
      <c r="YQ9" s="710"/>
      <c r="YR9" s="710"/>
      <c r="YS9" s="710"/>
      <c r="YT9" s="710"/>
      <c r="YU9" s="710"/>
      <c r="YV9" s="710"/>
      <c r="YW9" s="710"/>
      <c r="YX9" s="710"/>
      <c r="YY9" s="710"/>
      <c r="YZ9" s="710"/>
      <c r="ZA9" s="710"/>
      <c r="ZB9" s="710"/>
      <c r="ZC9" s="710"/>
      <c r="ZD9" s="710"/>
      <c r="ZE9" s="710"/>
      <c r="ZF9" s="710"/>
      <c r="ZG9" s="710"/>
      <c r="ZH9" s="710"/>
      <c r="ZI9" s="710"/>
      <c r="ZJ9" s="710"/>
      <c r="ZK9" s="710"/>
      <c r="ZL9" s="710"/>
      <c r="ZM9" s="710"/>
      <c r="ZN9" s="710"/>
      <c r="ZO9" s="710"/>
      <c r="ZP9" s="710"/>
      <c r="ZQ9" s="710"/>
      <c r="ZR9" s="710"/>
      <c r="ZS9" s="710"/>
      <c r="ZT9" s="710"/>
      <c r="ZU9" s="710"/>
      <c r="ZV9" s="710"/>
      <c r="ZW9" s="710"/>
      <c r="ZX9" s="710"/>
      <c r="ZY9" s="710"/>
      <c r="ZZ9" s="710"/>
      <c r="AAA9" s="710"/>
      <c r="AAB9" s="710"/>
      <c r="AAC9" s="710"/>
      <c r="AAD9" s="710"/>
      <c r="AAE9" s="710"/>
      <c r="AAF9" s="710"/>
      <c r="AAG9" s="710"/>
      <c r="AAH9" s="710"/>
      <c r="AAI9" s="710"/>
      <c r="AAJ9" s="710"/>
      <c r="AAK9" s="710"/>
      <c r="AAL9" s="710"/>
      <c r="AAM9" s="710"/>
      <c r="AAN9" s="710"/>
      <c r="AAO9" s="710"/>
      <c r="AAP9" s="710"/>
      <c r="AAQ9" s="710"/>
      <c r="AAR9" s="710"/>
      <c r="AAS9" s="710"/>
      <c r="AAT9" s="710"/>
      <c r="AAU9" s="710"/>
      <c r="AAV9" s="710"/>
      <c r="AAW9" s="710"/>
      <c r="AAX9" s="710"/>
      <c r="AAY9" s="710"/>
      <c r="AAZ9" s="710"/>
      <c r="ABA9" s="710"/>
      <c r="ABB9" s="710"/>
      <c r="ABC9" s="710"/>
      <c r="ABD9" s="710"/>
      <c r="ABE9" s="710"/>
      <c r="ABF9" s="710"/>
      <c r="ABG9" s="710"/>
      <c r="ABH9" s="710"/>
      <c r="ABI9" s="710"/>
      <c r="ABJ9" s="710"/>
      <c r="ABK9" s="710"/>
      <c r="ABL9" s="710"/>
      <c r="ABM9" s="710"/>
      <c r="ABN9" s="710"/>
      <c r="ABO9" s="710"/>
      <c r="ABP9" s="710"/>
      <c r="ABQ9" s="710"/>
      <c r="ABR9" s="710"/>
      <c r="ABS9" s="710"/>
      <c r="ABT9" s="710"/>
      <c r="ABU9" s="710"/>
      <c r="ABV9" s="710"/>
      <c r="ABW9" s="710"/>
      <c r="ABX9" s="710"/>
      <c r="ABY9" s="710"/>
      <c r="ABZ9" s="710"/>
      <c r="ACA9" s="710"/>
      <c r="ACB9" s="710"/>
      <c r="ACC9" s="710"/>
      <c r="ACD9" s="710"/>
      <c r="ACE9" s="710"/>
      <c r="ACF9" s="710"/>
      <c r="ACG9" s="710"/>
      <c r="ACH9" s="710"/>
      <c r="ACI9" s="710"/>
      <c r="ACJ9" s="710"/>
      <c r="ACK9" s="710"/>
      <c r="ACL9" s="710"/>
      <c r="ACM9" s="710"/>
      <c r="ACN9" s="710"/>
      <c r="ACO9" s="710"/>
      <c r="ACP9" s="710"/>
      <c r="ACQ9" s="710"/>
      <c r="ACR9" s="710"/>
      <c r="ACS9" s="710"/>
      <c r="ACT9" s="710"/>
      <c r="ACU9" s="710"/>
      <c r="ACV9" s="710"/>
      <c r="ACW9" s="710"/>
      <c r="ACX9" s="710"/>
      <c r="ACY9" s="710"/>
      <c r="ACZ9" s="710"/>
      <c r="ADA9" s="710"/>
      <c r="ADB9" s="710"/>
      <c r="ADC9" s="710"/>
      <c r="ADD9" s="710"/>
      <c r="ADE9" s="710"/>
      <c r="ADF9" s="710"/>
      <c r="ADG9" s="710"/>
      <c r="ADH9" s="710"/>
      <c r="ADI9" s="710"/>
      <c r="ADJ9" s="710"/>
      <c r="ADK9" s="710"/>
      <c r="ADL9" s="710"/>
      <c r="ADM9" s="710"/>
      <c r="ADN9" s="710"/>
      <c r="ADO9" s="710"/>
      <c r="ADP9" s="710"/>
      <c r="ADQ9" s="710"/>
      <c r="ADR9" s="710"/>
      <c r="ADS9" s="710"/>
      <c r="ADT9" s="710"/>
      <c r="ADU9" s="710"/>
      <c r="ADV9" s="710"/>
      <c r="ADW9" s="710"/>
      <c r="ADX9" s="710"/>
      <c r="ADY9" s="710"/>
      <c r="ADZ9" s="710"/>
      <c r="AEA9" s="710"/>
      <c r="AEB9" s="710"/>
      <c r="AEC9" s="710"/>
      <c r="AED9" s="710"/>
      <c r="AEE9" s="710"/>
      <c r="AEF9" s="710"/>
      <c r="AEG9" s="710"/>
      <c r="AEH9" s="710"/>
      <c r="AEI9" s="710"/>
      <c r="AEJ9" s="710"/>
      <c r="AEK9" s="710"/>
      <c r="AEL9" s="710"/>
      <c r="AEM9" s="710"/>
      <c r="AEN9" s="710"/>
      <c r="AEO9" s="710"/>
      <c r="AEP9" s="710"/>
      <c r="AEQ9" s="710"/>
      <c r="AER9" s="710"/>
      <c r="AES9" s="710"/>
      <c r="AET9" s="710"/>
      <c r="AEU9" s="710"/>
      <c r="AEV9" s="710"/>
      <c r="AEW9" s="710"/>
      <c r="AEX9" s="710"/>
      <c r="AEY9" s="710"/>
      <c r="AEZ9" s="710"/>
      <c r="AFA9" s="710"/>
      <c r="AFB9" s="710"/>
      <c r="AFC9" s="710"/>
      <c r="AFD9" s="710"/>
      <c r="AFE9" s="710"/>
      <c r="AFF9" s="710"/>
      <c r="AFG9" s="710"/>
      <c r="AFH9" s="710"/>
      <c r="AFI9" s="710"/>
      <c r="AFJ9" s="710"/>
      <c r="AFK9" s="710"/>
      <c r="AFL9" s="710"/>
      <c r="AFM9" s="710"/>
      <c r="AFN9" s="710"/>
      <c r="AFO9" s="710"/>
      <c r="AFP9" s="710"/>
      <c r="AFQ9" s="710"/>
      <c r="AFR9" s="710"/>
      <c r="AFS9" s="710"/>
      <c r="AFT9" s="710"/>
      <c r="AFU9" s="710"/>
      <c r="AFV9" s="710"/>
      <c r="AFW9" s="710"/>
      <c r="AFX9" s="710"/>
      <c r="AFY9" s="710"/>
      <c r="AFZ9" s="710"/>
      <c r="AGA9" s="710"/>
      <c r="AGB9" s="710"/>
      <c r="AGC9" s="710"/>
      <c r="AGD9" s="710"/>
      <c r="AGE9" s="710"/>
      <c r="AGF9" s="710"/>
      <c r="AGG9" s="710"/>
      <c r="AGH9" s="710"/>
      <c r="AGI9" s="710"/>
      <c r="AGJ9" s="710"/>
      <c r="AGK9" s="710"/>
      <c r="AGL9" s="710"/>
      <c r="AGM9" s="710"/>
      <c r="AGN9" s="710"/>
      <c r="AGO9" s="710"/>
      <c r="AGP9" s="710"/>
      <c r="AGQ9" s="710"/>
      <c r="AGR9" s="710"/>
      <c r="AGS9" s="710"/>
      <c r="AGT9" s="710"/>
      <c r="AGU9" s="710"/>
      <c r="AGV9" s="710"/>
      <c r="AGW9" s="710"/>
      <c r="AGX9" s="710"/>
      <c r="AGY9" s="710"/>
      <c r="AGZ9" s="710"/>
      <c r="AHA9" s="710"/>
      <c r="AHB9" s="710"/>
      <c r="AHC9" s="710"/>
      <c r="AHD9" s="710"/>
      <c r="AHE9" s="710"/>
      <c r="AHF9" s="710"/>
      <c r="AHG9" s="710"/>
      <c r="AHH9" s="710"/>
      <c r="AHI9" s="710"/>
      <c r="AHJ9" s="710"/>
      <c r="AHK9" s="710"/>
      <c r="AHL9" s="710"/>
      <c r="AHM9" s="710"/>
      <c r="AHN9" s="710"/>
      <c r="AHO9" s="710"/>
      <c r="AHP9" s="710"/>
      <c r="AHQ9" s="710"/>
      <c r="AHR9" s="710"/>
      <c r="AHS9" s="710"/>
      <c r="AHT9" s="710"/>
      <c r="AHU9" s="710"/>
      <c r="AHV9" s="710"/>
      <c r="AHW9" s="710"/>
      <c r="AHX9" s="710"/>
      <c r="AHY9" s="710"/>
      <c r="AHZ9" s="710"/>
      <c r="AIA9" s="710"/>
      <c r="AIB9" s="710"/>
      <c r="AIC9" s="710"/>
      <c r="AID9" s="710"/>
      <c r="AIE9" s="710"/>
      <c r="AIF9" s="710"/>
      <c r="AIG9" s="710"/>
      <c r="AIH9" s="710"/>
      <c r="AII9" s="710"/>
      <c r="AIJ9" s="710"/>
      <c r="AIK9" s="710"/>
      <c r="AIL9" s="710"/>
      <c r="AIM9" s="710"/>
      <c r="AIN9" s="710"/>
      <c r="AIO9" s="710"/>
      <c r="AIP9" s="710"/>
      <c r="AIQ9" s="710"/>
      <c r="AIR9" s="710"/>
      <c r="AIS9" s="710"/>
      <c r="AIT9" s="710"/>
      <c r="AIU9" s="710"/>
      <c r="AIV9" s="710"/>
      <c r="AIW9" s="710"/>
      <c r="AIX9" s="710"/>
      <c r="AIY9" s="710"/>
      <c r="AIZ9" s="710"/>
      <c r="AJA9" s="710"/>
      <c r="AJB9" s="710"/>
      <c r="AJC9" s="710"/>
      <c r="AJD9" s="710"/>
      <c r="AJE9" s="710"/>
      <c r="AJF9" s="710"/>
      <c r="AJG9" s="710"/>
      <c r="AJH9" s="710"/>
      <c r="AJI9" s="710"/>
      <c r="AJJ9" s="710"/>
      <c r="AJK9" s="710"/>
      <c r="AJL9" s="710"/>
      <c r="AJM9" s="710"/>
      <c r="AJN9" s="710"/>
      <c r="AJO9" s="710"/>
      <c r="AJP9" s="710"/>
      <c r="AJQ9" s="710"/>
      <c r="AJR9" s="710"/>
      <c r="AJS9" s="710"/>
      <c r="AJT9" s="710"/>
      <c r="AJU9" s="710"/>
      <c r="AJV9" s="710"/>
      <c r="AJW9" s="710"/>
      <c r="AJX9" s="710"/>
      <c r="AJY9" s="710"/>
      <c r="AJZ9" s="710"/>
      <c r="AKA9" s="710"/>
      <c r="AKB9" s="710"/>
      <c r="AKC9" s="710"/>
      <c r="AKD9" s="710"/>
      <c r="AKE9" s="710"/>
      <c r="AKF9" s="710"/>
      <c r="AKG9" s="710"/>
      <c r="AKH9" s="710"/>
      <c r="AKI9" s="710"/>
      <c r="AKJ9" s="710"/>
      <c r="AKK9" s="710"/>
      <c r="AKL9" s="710"/>
      <c r="AKM9" s="710"/>
      <c r="AKN9" s="710"/>
      <c r="AKO9" s="710"/>
      <c r="AKP9" s="710"/>
      <c r="AKQ9" s="710"/>
      <c r="AKR9" s="710"/>
      <c r="AKS9" s="710"/>
      <c r="AKT9" s="710"/>
      <c r="AKU9" s="710"/>
      <c r="AKV9" s="710"/>
      <c r="AKW9" s="710"/>
      <c r="AKX9" s="710"/>
      <c r="AKY9" s="710"/>
      <c r="AKZ9" s="710"/>
      <c r="ALA9" s="710"/>
      <c r="ALB9" s="710"/>
      <c r="ALC9" s="710"/>
      <c r="ALD9" s="710"/>
      <c r="ALE9" s="710"/>
      <c r="ALF9" s="710"/>
      <c r="ALG9" s="710"/>
      <c r="ALH9" s="710"/>
      <c r="ALI9" s="710"/>
      <c r="ALJ9" s="710"/>
      <c r="ALK9" s="710"/>
      <c r="ALL9" s="710"/>
      <c r="ALM9" s="710"/>
      <c r="ALN9" s="710"/>
      <c r="ALO9" s="710"/>
      <c r="ALP9" s="710"/>
      <c r="ALQ9" s="710"/>
      <c r="ALR9" s="710"/>
      <c r="ALS9" s="710"/>
      <c r="ALT9" s="710"/>
      <c r="ALU9" s="710"/>
      <c r="ALV9" s="710"/>
      <c r="ALW9" s="710"/>
      <c r="ALX9" s="710"/>
      <c r="ALY9" s="710"/>
      <c r="ALZ9" s="710"/>
      <c r="AMA9" s="710"/>
      <c r="AMB9" s="710"/>
      <c r="AMC9" s="710"/>
      <c r="AMD9" s="710"/>
      <c r="AME9" s="710"/>
      <c r="AMF9" s="710"/>
      <c r="AMG9" s="710"/>
      <c r="AMH9" s="710"/>
      <c r="AMI9" s="710"/>
      <c r="AMJ9" s="710"/>
      <c r="AMK9" s="710"/>
      <c r="AML9" s="710"/>
      <c r="AMM9" s="710"/>
      <c r="AMN9" s="710"/>
      <c r="AMO9" s="710"/>
      <c r="AMP9" s="710"/>
      <c r="AMQ9" s="710"/>
      <c r="AMR9" s="710"/>
      <c r="AMS9" s="710"/>
      <c r="AMT9" s="710"/>
      <c r="AMU9" s="710"/>
      <c r="AMV9" s="710"/>
      <c r="AMW9" s="710"/>
      <c r="AMX9" s="710"/>
      <c r="AMY9" s="710"/>
      <c r="AMZ9" s="710"/>
      <c r="ANA9" s="710"/>
      <c r="ANB9" s="710"/>
      <c r="ANC9" s="710"/>
      <c r="AND9" s="710"/>
      <c r="ANE9" s="710"/>
      <c r="ANF9" s="710"/>
      <c r="ANG9" s="710"/>
      <c r="ANH9" s="710"/>
      <c r="ANI9" s="710"/>
      <c r="ANJ9" s="710"/>
      <c r="ANK9" s="710"/>
      <c r="ANL9" s="710"/>
      <c r="ANM9" s="710"/>
      <c r="ANN9" s="710"/>
      <c r="ANO9" s="710"/>
      <c r="ANP9" s="710"/>
      <c r="ANQ9" s="710"/>
      <c r="ANR9" s="710"/>
      <c r="ANS9" s="710"/>
      <c r="ANT9" s="710"/>
      <c r="ANU9" s="710"/>
      <c r="ANV9" s="710"/>
      <c r="ANW9" s="710"/>
      <c r="ANX9" s="710"/>
      <c r="ANY9" s="710"/>
      <c r="ANZ9" s="710"/>
      <c r="AOA9" s="710"/>
      <c r="AOB9" s="710"/>
      <c r="AOC9" s="710"/>
      <c r="AOD9" s="710"/>
      <c r="AOE9" s="710"/>
      <c r="AOF9" s="710"/>
      <c r="AOG9" s="710"/>
      <c r="AOH9" s="710"/>
      <c r="AOI9" s="710"/>
      <c r="AOJ9" s="710"/>
      <c r="AOK9" s="710"/>
      <c r="AOL9" s="710"/>
      <c r="AOM9" s="710"/>
      <c r="AON9" s="710"/>
      <c r="AOO9" s="710"/>
      <c r="AOP9" s="710"/>
      <c r="AOQ9" s="710"/>
      <c r="AOR9" s="710"/>
      <c r="AOS9" s="710"/>
      <c r="AOT9" s="710"/>
      <c r="AOU9" s="710"/>
      <c r="AOV9" s="710"/>
      <c r="AOW9" s="710"/>
      <c r="AOX9" s="710"/>
      <c r="AOY9" s="710"/>
      <c r="AOZ9" s="710"/>
      <c r="APA9" s="710"/>
      <c r="APB9" s="710"/>
      <c r="APC9" s="710"/>
      <c r="APD9" s="710"/>
      <c r="APE9" s="710"/>
      <c r="APF9" s="710"/>
      <c r="APG9" s="710"/>
      <c r="APH9" s="710"/>
      <c r="API9" s="710"/>
      <c r="APJ9" s="710"/>
      <c r="APK9" s="710"/>
      <c r="APL9" s="710"/>
      <c r="APM9" s="710"/>
      <c r="APN9" s="710"/>
      <c r="APO9" s="710"/>
      <c r="APP9" s="710"/>
      <c r="APQ9" s="710"/>
      <c r="APR9" s="710"/>
      <c r="APS9" s="710"/>
      <c r="APT9" s="710"/>
      <c r="APU9" s="710"/>
      <c r="APV9" s="710"/>
      <c r="APW9" s="710"/>
      <c r="APX9" s="710"/>
      <c r="APY9" s="710"/>
      <c r="APZ9" s="710"/>
      <c r="AQA9" s="710"/>
      <c r="AQB9" s="710"/>
      <c r="AQC9" s="710"/>
      <c r="AQD9" s="710"/>
      <c r="AQE9" s="710"/>
      <c r="AQF9" s="710"/>
      <c r="AQG9" s="710"/>
      <c r="AQH9" s="710"/>
      <c r="AQI9" s="710"/>
      <c r="AQJ9" s="710"/>
      <c r="AQK9" s="710"/>
      <c r="AQL9" s="710"/>
      <c r="AQM9" s="710"/>
      <c r="AQN9" s="710"/>
      <c r="AQO9" s="710"/>
      <c r="AQP9" s="710"/>
      <c r="AQQ9" s="710"/>
      <c r="AQR9" s="710"/>
      <c r="AQS9" s="710"/>
      <c r="AQT9" s="710"/>
      <c r="AQU9" s="710"/>
      <c r="AQV9" s="710"/>
      <c r="AQW9" s="710"/>
      <c r="AQX9" s="710"/>
      <c r="AQY9" s="710"/>
      <c r="AQZ9" s="710"/>
      <c r="ARA9" s="710"/>
      <c r="ARB9" s="710"/>
      <c r="ARC9" s="710"/>
      <c r="ARD9" s="710"/>
      <c r="ARE9" s="710"/>
      <c r="ARF9" s="710"/>
      <c r="ARG9" s="710"/>
      <c r="ARH9" s="710"/>
      <c r="ARI9" s="710"/>
      <c r="ARJ9" s="710"/>
      <c r="ARK9" s="710"/>
      <c r="ARL9" s="710"/>
      <c r="ARM9" s="710"/>
      <c r="ARN9" s="710"/>
      <c r="ARO9" s="710"/>
      <c r="ARP9" s="710"/>
      <c r="ARQ9" s="710"/>
      <c r="ARR9" s="710"/>
      <c r="ARS9" s="710"/>
      <c r="ART9" s="710"/>
      <c r="ARU9" s="710"/>
      <c r="ARV9" s="710"/>
      <c r="ARW9" s="710"/>
      <c r="ARX9" s="710"/>
      <c r="ARY9" s="710"/>
      <c r="ARZ9" s="710"/>
      <c r="ASA9" s="710"/>
      <c r="ASB9" s="710"/>
      <c r="ASC9" s="710"/>
      <c r="ASD9" s="710"/>
      <c r="ASE9" s="710"/>
      <c r="ASF9" s="710"/>
      <c r="ASG9" s="710"/>
      <c r="ASH9" s="710"/>
      <c r="ASI9" s="710"/>
      <c r="ASJ9" s="710"/>
      <c r="ASK9" s="710"/>
      <c r="ASL9" s="710"/>
      <c r="ASM9" s="710"/>
      <c r="ASN9" s="710"/>
      <c r="ASO9" s="710"/>
      <c r="ASP9" s="710"/>
      <c r="ASQ9" s="710"/>
      <c r="ASR9" s="710"/>
      <c r="ASS9" s="710"/>
      <c r="AST9" s="710"/>
      <c r="ASU9" s="710"/>
      <c r="ASV9" s="710"/>
      <c r="ASW9" s="710"/>
      <c r="ASX9" s="710"/>
      <c r="ASY9" s="710"/>
      <c r="ASZ9" s="710"/>
      <c r="ATA9" s="710"/>
      <c r="ATB9" s="710"/>
      <c r="ATC9" s="710"/>
      <c r="ATD9" s="710"/>
      <c r="ATE9" s="710"/>
      <c r="ATF9" s="710"/>
      <c r="ATG9" s="710"/>
      <c r="ATH9" s="710"/>
      <c r="ATI9" s="710"/>
      <c r="ATJ9" s="710"/>
      <c r="ATK9" s="710"/>
      <c r="ATL9" s="710"/>
      <c r="ATM9" s="710"/>
      <c r="ATN9" s="710"/>
      <c r="ATO9" s="710"/>
      <c r="ATP9" s="710"/>
      <c r="ATQ9" s="710"/>
      <c r="ATR9" s="710"/>
      <c r="ATS9" s="710"/>
      <c r="ATT9" s="710"/>
      <c r="ATU9" s="710"/>
      <c r="ATV9" s="710"/>
      <c r="ATW9" s="710"/>
      <c r="ATX9" s="710"/>
      <c r="ATY9" s="710"/>
      <c r="ATZ9" s="710"/>
      <c r="AUA9" s="710"/>
      <c r="AUB9" s="710"/>
      <c r="AUC9" s="710"/>
      <c r="AUD9" s="710"/>
      <c r="AUE9" s="710"/>
      <c r="AUF9" s="710"/>
      <c r="AUG9" s="710"/>
      <c r="AUH9" s="710"/>
      <c r="AUI9" s="710"/>
      <c r="AUJ9" s="710"/>
      <c r="AUK9" s="710"/>
      <c r="AUL9" s="710"/>
      <c r="AUM9" s="710"/>
      <c r="AUN9" s="710"/>
      <c r="AUO9" s="710"/>
      <c r="AUP9" s="710"/>
      <c r="AUQ9" s="710"/>
      <c r="AUR9" s="710"/>
      <c r="AUS9" s="710"/>
      <c r="AUT9" s="710"/>
      <c r="AUU9" s="710"/>
      <c r="AUV9" s="710"/>
      <c r="AUW9" s="710"/>
      <c r="AUX9" s="710"/>
      <c r="AUY9" s="710"/>
      <c r="AUZ9" s="710"/>
      <c r="AVA9" s="710"/>
      <c r="AVB9" s="710"/>
      <c r="AVC9" s="710"/>
      <c r="AVD9" s="710"/>
      <c r="AVE9" s="710"/>
      <c r="AVF9" s="710"/>
      <c r="AVG9" s="710"/>
      <c r="AVH9" s="710"/>
      <c r="AVI9" s="710"/>
      <c r="AVJ9" s="710"/>
      <c r="AVK9" s="710"/>
      <c r="AVL9" s="710"/>
      <c r="AVM9" s="710"/>
      <c r="AVN9" s="710"/>
      <c r="AVO9" s="710"/>
      <c r="AVP9" s="710"/>
      <c r="AVQ9" s="710"/>
      <c r="AVR9" s="710"/>
      <c r="AVS9" s="710"/>
      <c r="AVT9" s="710"/>
      <c r="AVU9" s="710"/>
      <c r="AVV9" s="710"/>
      <c r="AVW9" s="710"/>
      <c r="AVX9" s="710"/>
      <c r="AVY9" s="710"/>
      <c r="AVZ9" s="710"/>
      <c r="AWA9" s="710"/>
      <c r="AWB9" s="710"/>
      <c r="AWC9" s="710"/>
      <c r="AWD9" s="710"/>
      <c r="AWE9" s="710"/>
      <c r="AWF9" s="710"/>
      <c r="AWG9" s="710"/>
      <c r="AWH9" s="710"/>
      <c r="AWI9" s="710"/>
      <c r="AWJ9" s="710"/>
      <c r="AWK9" s="710"/>
      <c r="AWL9" s="710"/>
      <c r="AWM9" s="710"/>
      <c r="AWN9" s="710"/>
      <c r="AWO9" s="710"/>
      <c r="AWP9" s="710"/>
      <c r="AWQ9" s="710"/>
      <c r="AWR9" s="710"/>
      <c r="AWS9" s="710"/>
      <c r="AWT9" s="710"/>
      <c r="AWU9" s="710"/>
      <c r="AWV9" s="710"/>
      <c r="AWW9" s="710"/>
      <c r="AWX9" s="710"/>
      <c r="AWY9" s="710"/>
      <c r="AWZ9" s="710"/>
      <c r="AXA9" s="710"/>
      <c r="AXB9" s="710"/>
      <c r="AXC9" s="710"/>
      <c r="AXD9" s="710"/>
      <c r="AXE9" s="710"/>
      <c r="AXF9" s="710"/>
      <c r="AXG9" s="710"/>
      <c r="AXH9" s="710"/>
      <c r="AXI9" s="710"/>
      <c r="AXJ9" s="710"/>
      <c r="AXK9" s="710"/>
      <c r="AXL9" s="710"/>
      <c r="AXM9" s="710"/>
      <c r="AXN9" s="710"/>
      <c r="AXO9" s="710"/>
      <c r="AXP9" s="710"/>
      <c r="AXQ9" s="710"/>
      <c r="AXR9" s="710"/>
      <c r="AXS9" s="710"/>
      <c r="AXT9" s="710"/>
      <c r="AXU9" s="710"/>
      <c r="AXV9" s="710"/>
      <c r="AXW9" s="710"/>
      <c r="AXX9" s="710"/>
      <c r="AXY9" s="710"/>
      <c r="AXZ9" s="710"/>
      <c r="AYA9" s="710"/>
      <c r="AYB9" s="710"/>
      <c r="AYC9" s="710"/>
      <c r="AYD9" s="710"/>
      <c r="AYE9" s="710"/>
      <c r="AYF9" s="710"/>
      <c r="AYG9" s="710"/>
      <c r="AYH9" s="710"/>
      <c r="AYI9" s="710"/>
      <c r="AYJ9" s="710"/>
      <c r="AYK9" s="710"/>
      <c r="AYL9" s="710"/>
      <c r="AYM9" s="710"/>
      <c r="AYN9" s="710"/>
      <c r="AYO9" s="710"/>
      <c r="AYP9" s="710"/>
      <c r="AYQ9" s="710"/>
      <c r="AYR9" s="710"/>
      <c r="AYS9" s="710"/>
      <c r="AYT9" s="710"/>
      <c r="AYU9" s="710"/>
      <c r="AYV9" s="710"/>
      <c r="AYW9" s="710"/>
      <c r="AYX9" s="710"/>
      <c r="AYY9" s="710"/>
      <c r="AYZ9" s="710"/>
      <c r="AZA9" s="710"/>
      <c r="AZB9" s="710"/>
      <c r="AZC9" s="710"/>
      <c r="AZD9" s="710"/>
      <c r="AZE9" s="710"/>
      <c r="AZF9" s="710"/>
      <c r="AZG9" s="710"/>
      <c r="AZH9" s="710"/>
      <c r="AZI9" s="710"/>
      <c r="AZJ9" s="710"/>
      <c r="AZK9" s="710"/>
      <c r="AZL9" s="710"/>
      <c r="AZM9" s="710"/>
      <c r="AZN9" s="710"/>
      <c r="AZO9" s="710"/>
      <c r="AZP9" s="710"/>
      <c r="AZQ9" s="710"/>
      <c r="AZR9" s="710"/>
      <c r="AZS9" s="710"/>
      <c r="AZT9" s="710"/>
      <c r="AZU9" s="710"/>
      <c r="AZV9" s="710"/>
      <c r="AZW9" s="710"/>
      <c r="AZX9" s="710"/>
      <c r="AZY9" s="710"/>
      <c r="AZZ9" s="710"/>
      <c r="BAA9" s="710"/>
      <c r="BAB9" s="710"/>
      <c r="BAC9" s="710"/>
      <c r="BAD9" s="710"/>
      <c r="BAE9" s="710"/>
      <c r="BAF9" s="710"/>
      <c r="BAG9" s="710"/>
      <c r="BAH9" s="710"/>
      <c r="BAI9" s="710"/>
      <c r="BAJ9" s="710"/>
      <c r="BAK9" s="710"/>
      <c r="BAL9" s="710"/>
      <c r="BAM9" s="710"/>
      <c r="BAN9" s="710"/>
      <c r="BAO9" s="710"/>
      <c r="BAP9" s="710"/>
      <c r="BAQ9" s="710"/>
      <c r="BAR9" s="710"/>
      <c r="BAS9" s="710"/>
      <c r="BAT9" s="710"/>
      <c r="BAU9" s="710"/>
      <c r="BAV9" s="710"/>
      <c r="BAW9" s="710"/>
      <c r="BAX9" s="710"/>
      <c r="BAY9" s="710"/>
      <c r="BAZ9" s="710"/>
      <c r="BBA9" s="710"/>
      <c r="BBB9" s="710"/>
      <c r="BBC9" s="710"/>
      <c r="BBD9" s="710"/>
      <c r="BBE9" s="710"/>
      <c r="BBF9" s="710"/>
      <c r="BBG9" s="710"/>
      <c r="BBH9" s="710"/>
      <c r="BBI9" s="710"/>
      <c r="BBJ9" s="710"/>
      <c r="BBK9" s="710"/>
      <c r="BBL9" s="710"/>
      <c r="BBM9" s="710"/>
      <c r="BBN9" s="710"/>
      <c r="BBO9" s="710"/>
      <c r="BBP9" s="710"/>
      <c r="BBQ9" s="710"/>
      <c r="BBR9" s="710"/>
      <c r="BBS9" s="710"/>
      <c r="BBT9" s="710"/>
      <c r="BBU9" s="710"/>
      <c r="BBV9" s="710"/>
      <c r="BBW9" s="710"/>
      <c r="BBX9" s="710"/>
      <c r="BBY9" s="710"/>
      <c r="BBZ9" s="710"/>
      <c r="BCA9" s="710"/>
      <c r="BCB9" s="710"/>
      <c r="BCC9" s="710"/>
      <c r="BCD9" s="710"/>
      <c r="BCE9" s="710"/>
      <c r="BCF9" s="710"/>
      <c r="BCG9" s="710"/>
      <c r="BCH9" s="710"/>
      <c r="BCI9" s="710"/>
      <c r="BCJ9" s="710"/>
      <c r="BCK9" s="710"/>
      <c r="BCL9" s="710"/>
      <c r="BCM9" s="710"/>
      <c r="BCN9" s="710"/>
      <c r="BCO9" s="710"/>
      <c r="BCP9" s="710"/>
      <c r="BCQ9" s="710"/>
      <c r="BCR9" s="710"/>
      <c r="BCS9" s="710"/>
      <c r="BCT9" s="710"/>
      <c r="BCU9" s="710"/>
      <c r="BCV9" s="710"/>
      <c r="BCW9" s="710"/>
      <c r="BCX9" s="710"/>
      <c r="BCY9" s="710"/>
      <c r="BCZ9" s="710"/>
      <c r="BDA9" s="710"/>
      <c r="BDB9" s="710"/>
      <c r="BDC9" s="710"/>
      <c r="BDD9" s="710"/>
      <c r="BDE9" s="710"/>
      <c r="BDF9" s="710"/>
      <c r="BDG9" s="710"/>
      <c r="BDH9" s="710"/>
      <c r="BDI9" s="710"/>
      <c r="BDJ9" s="710"/>
      <c r="BDK9" s="710"/>
      <c r="BDL9" s="710"/>
      <c r="BDM9" s="710"/>
      <c r="BDN9" s="710"/>
      <c r="BDO9" s="710"/>
      <c r="BDP9" s="710"/>
      <c r="BDQ9" s="710"/>
      <c r="BDR9" s="710"/>
      <c r="BDS9" s="710"/>
      <c r="BDT9" s="710"/>
      <c r="BDU9" s="710"/>
      <c r="BDV9" s="710"/>
      <c r="BDW9" s="710"/>
      <c r="BDX9" s="710"/>
      <c r="BDY9" s="710"/>
      <c r="BDZ9" s="710"/>
      <c r="BEA9" s="710"/>
      <c r="BEB9" s="710"/>
      <c r="BEC9" s="710"/>
      <c r="BED9" s="710"/>
      <c r="BEE9" s="710"/>
      <c r="BEF9" s="710"/>
      <c r="BEG9" s="710"/>
      <c r="BEH9" s="710"/>
      <c r="BEI9" s="710"/>
      <c r="BEJ9" s="710"/>
      <c r="BEK9" s="710"/>
      <c r="BEL9" s="710"/>
      <c r="BEM9" s="710"/>
      <c r="BEN9" s="710"/>
      <c r="BEO9" s="710"/>
      <c r="BEP9" s="710"/>
      <c r="BEQ9" s="710"/>
      <c r="BER9" s="710"/>
      <c r="BES9" s="710"/>
      <c r="BET9" s="710"/>
      <c r="BEU9" s="710"/>
      <c r="BEV9" s="710"/>
      <c r="BEW9" s="710"/>
      <c r="BEX9" s="710"/>
      <c r="BEY9" s="710"/>
      <c r="BEZ9" s="710"/>
      <c r="BFA9" s="710"/>
      <c r="BFB9" s="710"/>
      <c r="BFC9" s="710"/>
      <c r="BFD9" s="710"/>
      <c r="BFE9" s="710"/>
      <c r="BFF9" s="710"/>
      <c r="BFG9" s="710"/>
      <c r="BFH9" s="710"/>
      <c r="BFI9" s="710"/>
      <c r="BFJ9" s="710"/>
      <c r="BFK9" s="710"/>
      <c r="BFL9" s="710"/>
      <c r="BFM9" s="710"/>
      <c r="BFN9" s="710"/>
      <c r="BFO9" s="710"/>
      <c r="BFP9" s="710"/>
      <c r="BFQ9" s="710"/>
      <c r="BFR9" s="710"/>
      <c r="BFS9" s="710"/>
      <c r="BFT9" s="710"/>
      <c r="BFU9" s="710"/>
      <c r="BFV9" s="710"/>
      <c r="BFW9" s="710"/>
      <c r="BFX9" s="710"/>
      <c r="BFY9" s="710"/>
      <c r="BFZ9" s="710"/>
      <c r="BGA9" s="710"/>
      <c r="BGB9" s="710"/>
      <c r="BGC9" s="710"/>
      <c r="BGD9" s="710"/>
      <c r="BGE9" s="710"/>
      <c r="BGF9" s="710"/>
      <c r="BGG9" s="710"/>
      <c r="BGH9" s="710"/>
      <c r="BGI9" s="710"/>
      <c r="BGJ9" s="710"/>
      <c r="BGK9" s="710"/>
      <c r="BGL9" s="710"/>
      <c r="BGM9" s="710"/>
      <c r="BGN9" s="710"/>
      <c r="BGO9" s="710"/>
      <c r="BGP9" s="710"/>
      <c r="BGQ9" s="710"/>
      <c r="BGR9" s="710"/>
      <c r="BGS9" s="710"/>
      <c r="BGT9" s="710"/>
      <c r="BGU9" s="710"/>
      <c r="BGV9" s="710"/>
      <c r="BGW9" s="710"/>
      <c r="BGX9" s="710"/>
      <c r="BGY9" s="710"/>
      <c r="BGZ9" s="710"/>
      <c r="BHA9" s="710"/>
      <c r="BHB9" s="710"/>
      <c r="BHC9" s="710"/>
      <c r="BHD9" s="710"/>
      <c r="BHE9" s="710"/>
      <c r="BHF9" s="710"/>
      <c r="BHG9" s="710"/>
      <c r="BHH9" s="710"/>
      <c r="BHI9" s="710"/>
      <c r="BHJ9" s="710"/>
      <c r="BHK9" s="710"/>
      <c r="BHL9" s="710"/>
      <c r="BHM9" s="710"/>
      <c r="BHN9" s="710"/>
      <c r="BHO9" s="710"/>
      <c r="BHP9" s="710"/>
      <c r="BHQ9" s="710"/>
      <c r="BHR9" s="710"/>
      <c r="BHS9" s="710"/>
      <c r="BHT9" s="710"/>
      <c r="BHU9" s="710"/>
      <c r="BHV9" s="710"/>
      <c r="BHW9" s="710"/>
      <c r="BHX9" s="710"/>
      <c r="BHY9" s="710"/>
      <c r="BHZ9" s="710"/>
      <c r="BIA9" s="710"/>
      <c r="BIB9" s="710"/>
      <c r="BIC9" s="710"/>
      <c r="BID9" s="710"/>
      <c r="BIE9" s="710"/>
      <c r="BIF9" s="710"/>
      <c r="BIG9" s="710"/>
      <c r="BIH9" s="710"/>
      <c r="BII9" s="710"/>
      <c r="BIJ9" s="710"/>
      <c r="BIK9" s="710"/>
      <c r="BIL9" s="710"/>
      <c r="BIM9" s="710"/>
      <c r="BIN9" s="710"/>
      <c r="BIO9" s="710"/>
      <c r="BIP9" s="710"/>
      <c r="BIQ9" s="710"/>
      <c r="BIR9" s="710"/>
      <c r="BIS9" s="710"/>
      <c r="BIT9" s="710"/>
      <c r="BIU9" s="710"/>
      <c r="BIV9" s="710"/>
      <c r="BIW9" s="710"/>
      <c r="BIX9" s="710"/>
      <c r="BIY9" s="710"/>
      <c r="BIZ9" s="710"/>
      <c r="BJA9" s="710"/>
      <c r="BJB9" s="710"/>
      <c r="BJC9" s="710"/>
      <c r="BJD9" s="710"/>
      <c r="BJE9" s="710"/>
      <c r="BJF9" s="710"/>
      <c r="BJG9" s="710"/>
      <c r="BJH9" s="710"/>
      <c r="BJI9" s="710"/>
      <c r="BJJ9" s="710"/>
      <c r="BJK9" s="710"/>
      <c r="BJL9" s="710"/>
      <c r="BJM9" s="710"/>
      <c r="BJN9" s="710"/>
      <c r="BJO9" s="710"/>
      <c r="BJP9" s="710"/>
      <c r="BJQ9" s="710"/>
      <c r="BJR9" s="710"/>
      <c r="BJS9" s="710"/>
      <c r="BJT9" s="710"/>
      <c r="BJU9" s="710"/>
      <c r="BJV9" s="710"/>
      <c r="BJW9" s="710"/>
      <c r="BJX9" s="710"/>
      <c r="BJY9" s="710"/>
      <c r="BJZ9" s="710"/>
      <c r="BKA9" s="710"/>
      <c r="BKB9" s="710"/>
      <c r="BKC9" s="710"/>
      <c r="BKD9" s="710"/>
      <c r="BKE9" s="710"/>
      <c r="BKF9" s="710"/>
      <c r="BKG9" s="710"/>
      <c r="BKH9" s="710"/>
      <c r="BKI9" s="710"/>
      <c r="BKJ9" s="710"/>
      <c r="BKK9" s="710"/>
      <c r="BKL9" s="710"/>
      <c r="BKM9" s="710"/>
      <c r="BKN9" s="710"/>
      <c r="BKO9" s="710"/>
      <c r="BKP9" s="710"/>
      <c r="BKQ9" s="710"/>
      <c r="BKR9" s="710"/>
      <c r="BKS9" s="710"/>
      <c r="BKT9" s="710"/>
      <c r="BKU9" s="710"/>
      <c r="BKV9" s="710"/>
      <c r="BKW9" s="710"/>
      <c r="BKX9" s="710"/>
      <c r="BKY9" s="710"/>
      <c r="BKZ9" s="710"/>
      <c r="BLA9" s="710"/>
      <c r="BLB9" s="710"/>
      <c r="BLC9" s="710"/>
      <c r="BLD9" s="710"/>
      <c r="BLE9" s="710"/>
      <c r="BLF9" s="710"/>
      <c r="BLG9" s="710"/>
      <c r="BLH9" s="710"/>
      <c r="BLI9" s="710"/>
      <c r="BLJ9" s="710"/>
      <c r="BLK9" s="710"/>
      <c r="BLL9" s="710"/>
      <c r="BLM9" s="710"/>
      <c r="BLN9" s="710"/>
      <c r="BLO9" s="710"/>
      <c r="BLP9" s="710"/>
      <c r="BLQ9" s="710"/>
      <c r="BLR9" s="710"/>
      <c r="BLS9" s="710"/>
      <c r="BLT9" s="710"/>
      <c r="BLU9" s="710"/>
      <c r="BLV9" s="710"/>
      <c r="BLW9" s="710"/>
      <c r="BLX9" s="710"/>
      <c r="BLY9" s="710"/>
      <c r="BLZ9" s="710"/>
      <c r="BMA9" s="710"/>
      <c r="BMB9" s="710"/>
      <c r="BMC9" s="710"/>
      <c r="BMD9" s="710"/>
      <c r="BME9" s="710"/>
      <c r="BMF9" s="710"/>
      <c r="BMG9" s="710"/>
      <c r="BMH9" s="710"/>
      <c r="BMI9" s="710"/>
      <c r="BMJ9" s="710"/>
      <c r="BMK9" s="710"/>
      <c r="BML9" s="710"/>
      <c r="BMM9" s="710"/>
      <c r="BMN9" s="710"/>
      <c r="BMO9" s="710"/>
      <c r="BMP9" s="710"/>
      <c r="BMQ9" s="710"/>
      <c r="BMR9" s="710"/>
      <c r="BMS9" s="710"/>
      <c r="BMT9" s="710"/>
      <c r="BMU9" s="710"/>
      <c r="BMV9" s="710"/>
      <c r="BMW9" s="710"/>
      <c r="BMX9" s="710"/>
      <c r="BMY9" s="710"/>
      <c r="BMZ9" s="710"/>
      <c r="BNA9" s="710"/>
      <c r="BNB9" s="710"/>
      <c r="BNC9" s="710"/>
      <c r="BND9" s="710"/>
      <c r="BNE9" s="710"/>
      <c r="BNF9" s="710"/>
      <c r="BNG9" s="710"/>
      <c r="BNH9" s="710"/>
      <c r="BNI9" s="710"/>
      <c r="BNJ9" s="710"/>
      <c r="BNK9" s="710"/>
      <c r="BNL9" s="710"/>
      <c r="BNM9" s="710"/>
      <c r="BNN9" s="710"/>
      <c r="BNO9" s="710"/>
      <c r="BNP9" s="710"/>
      <c r="BNQ9" s="710"/>
      <c r="BNR9" s="710"/>
      <c r="BNS9" s="710"/>
      <c r="BNT9" s="710"/>
      <c r="BNU9" s="710"/>
      <c r="BNV9" s="710"/>
      <c r="BNW9" s="710"/>
      <c r="BNX9" s="710"/>
      <c r="BNY9" s="710"/>
      <c r="BNZ9" s="710"/>
      <c r="BOA9" s="710"/>
      <c r="BOB9" s="710"/>
      <c r="BOC9" s="710"/>
      <c r="BOD9" s="710"/>
      <c r="BOE9" s="710"/>
      <c r="BOF9" s="710"/>
      <c r="BOG9" s="710"/>
      <c r="BOH9" s="710"/>
      <c r="BOI9" s="710"/>
      <c r="BOJ9" s="710"/>
      <c r="BOK9" s="710"/>
      <c r="BOL9" s="710"/>
      <c r="BOM9" s="710"/>
      <c r="BON9" s="710"/>
      <c r="BOO9" s="710"/>
      <c r="BOP9" s="710"/>
      <c r="BOQ9" s="710"/>
      <c r="BOR9" s="710"/>
      <c r="BOS9" s="710"/>
      <c r="BOT9" s="710"/>
      <c r="BOU9" s="710"/>
      <c r="BOV9" s="710"/>
      <c r="BOW9" s="710"/>
      <c r="BOX9" s="710"/>
      <c r="BOY9" s="710"/>
      <c r="BOZ9" s="710"/>
      <c r="BPA9" s="710"/>
      <c r="BPB9" s="710"/>
      <c r="BPC9" s="710"/>
      <c r="BPD9" s="710"/>
      <c r="BPE9" s="710"/>
      <c r="BPF9" s="710"/>
      <c r="BPG9" s="710"/>
      <c r="BPH9" s="710"/>
      <c r="BPI9" s="710"/>
      <c r="BPJ9" s="710"/>
      <c r="BPK9" s="710"/>
      <c r="BPL9" s="710"/>
      <c r="BPM9" s="710"/>
      <c r="BPN9" s="710"/>
      <c r="BPO9" s="710"/>
      <c r="BPP9" s="710"/>
      <c r="BPQ9" s="710"/>
      <c r="BPR9" s="710"/>
      <c r="BPS9" s="710"/>
      <c r="BPT9" s="710"/>
      <c r="BPU9" s="710"/>
      <c r="BPV9" s="710"/>
      <c r="BPW9" s="710"/>
      <c r="BPX9" s="710"/>
      <c r="BPY9" s="710"/>
      <c r="BPZ9" s="710"/>
      <c r="BQA9" s="710"/>
      <c r="BQB9" s="710"/>
      <c r="BQC9" s="710"/>
      <c r="BQD9" s="710"/>
      <c r="BQE9" s="710"/>
      <c r="BQF9" s="710"/>
      <c r="BQG9" s="710"/>
      <c r="BQH9" s="710"/>
      <c r="BQI9" s="710"/>
      <c r="BQJ9" s="710"/>
      <c r="BQK9" s="710"/>
      <c r="BQL9" s="710"/>
      <c r="BQM9" s="710"/>
      <c r="BQN9" s="710"/>
      <c r="BQO9" s="710"/>
      <c r="BQP9" s="710"/>
      <c r="BQQ9" s="710"/>
      <c r="BQR9" s="710"/>
      <c r="BQS9" s="710"/>
      <c r="BQT9" s="710"/>
      <c r="BQU9" s="710"/>
      <c r="BQV9" s="710"/>
      <c r="BQW9" s="710"/>
      <c r="BQX9" s="710"/>
      <c r="BQY9" s="710"/>
      <c r="BQZ9" s="710"/>
      <c r="BRA9" s="710"/>
      <c r="BRB9" s="710"/>
      <c r="BRC9" s="710"/>
      <c r="BRD9" s="710"/>
      <c r="BRE9" s="710"/>
      <c r="BRF9" s="710"/>
      <c r="BRG9" s="710"/>
      <c r="BRH9" s="710"/>
      <c r="BRI9" s="710"/>
      <c r="BRJ9" s="710"/>
      <c r="BRK9" s="710"/>
      <c r="BRL9" s="710"/>
      <c r="BRM9" s="710"/>
      <c r="BRN9" s="710"/>
      <c r="BRO9" s="710"/>
      <c r="BRP9" s="710"/>
      <c r="BRQ9" s="710"/>
      <c r="BRR9" s="710"/>
      <c r="BRS9" s="710"/>
      <c r="BRT9" s="710"/>
      <c r="BRU9" s="710"/>
      <c r="BRV9" s="710"/>
      <c r="BRW9" s="710"/>
      <c r="BRX9" s="710"/>
      <c r="BRY9" s="710"/>
      <c r="BRZ9" s="710"/>
      <c r="BSA9" s="710"/>
      <c r="BSB9" s="710"/>
      <c r="BSC9" s="710"/>
      <c r="BSD9" s="710"/>
      <c r="BSE9" s="710"/>
      <c r="BSF9" s="710"/>
      <c r="BSG9" s="710"/>
      <c r="BSH9" s="710"/>
      <c r="BSI9" s="710"/>
      <c r="BSJ9" s="710"/>
      <c r="BSK9" s="710"/>
      <c r="BSL9" s="710"/>
      <c r="BSM9" s="710"/>
      <c r="BSN9" s="710"/>
      <c r="BSO9" s="710"/>
      <c r="BSP9" s="710"/>
      <c r="BSQ9" s="710"/>
      <c r="BSR9" s="710"/>
      <c r="BSS9" s="710"/>
      <c r="BST9" s="710"/>
      <c r="BSU9" s="710"/>
      <c r="BSV9" s="710"/>
      <c r="BSW9" s="710"/>
      <c r="BSX9" s="710"/>
      <c r="BSY9" s="710"/>
      <c r="BSZ9" s="710"/>
      <c r="BTA9" s="710"/>
      <c r="BTB9" s="710"/>
      <c r="BTC9" s="710"/>
      <c r="BTD9" s="710"/>
      <c r="BTE9" s="710"/>
      <c r="BTF9" s="710"/>
      <c r="BTG9" s="710"/>
      <c r="BTH9" s="710"/>
      <c r="BTI9" s="710"/>
      <c r="BTJ9" s="710"/>
      <c r="BTK9" s="710"/>
      <c r="BTL9" s="710"/>
      <c r="BTM9" s="710"/>
      <c r="BTN9" s="710"/>
      <c r="BTO9" s="710"/>
      <c r="BTP9" s="710"/>
      <c r="BTQ9" s="710"/>
      <c r="BTR9" s="710"/>
      <c r="BTS9" s="710"/>
      <c r="BTT9" s="710"/>
      <c r="BTU9" s="710"/>
      <c r="BTV9" s="710"/>
      <c r="BTW9" s="710"/>
      <c r="BTX9" s="710"/>
      <c r="BTY9" s="710"/>
      <c r="BTZ9" s="710"/>
      <c r="BUA9" s="710"/>
      <c r="BUB9" s="710"/>
      <c r="BUC9" s="710"/>
      <c r="BUD9" s="710"/>
      <c r="BUE9" s="710"/>
      <c r="BUF9" s="710"/>
      <c r="BUG9" s="710"/>
      <c r="BUH9" s="710"/>
      <c r="BUI9" s="710"/>
      <c r="BUJ9" s="710"/>
      <c r="BUK9" s="710"/>
      <c r="BUL9" s="710"/>
      <c r="BUM9" s="710"/>
      <c r="BUN9" s="710"/>
      <c r="BUO9" s="710"/>
      <c r="BUP9" s="710"/>
      <c r="BUQ9" s="710"/>
      <c r="BUR9" s="710"/>
      <c r="BUS9" s="710"/>
      <c r="BUT9" s="710"/>
      <c r="BUU9" s="710"/>
      <c r="BUV9" s="710"/>
      <c r="BUW9" s="710"/>
      <c r="BUX9" s="710"/>
      <c r="BUY9" s="710"/>
      <c r="BUZ9" s="710"/>
      <c r="BVA9" s="710"/>
      <c r="BVB9" s="710"/>
      <c r="BVC9" s="710"/>
      <c r="BVD9" s="710"/>
      <c r="BVE9" s="710"/>
      <c r="BVF9" s="710"/>
      <c r="BVG9" s="710"/>
      <c r="BVH9" s="710"/>
      <c r="BVI9" s="710"/>
      <c r="BVJ9" s="710"/>
      <c r="BVK9" s="710"/>
      <c r="BVL9" s="710"/>
      <c r="BVM9" s="710"/>
      <c r="BVN9" s="710"/>
      <c r="BVO9" s="710"/>
      <c r="BVP9" s="710"/>
      <c r="BVQ9" s="710"/>
      <c r="BVR9" s="710"/>
      <c r="BVS9" s="710"/>
      <c r="BVT9" s="710"/>
      <c r="BVU9" s="710"/>
      <c r="BVV9" s="710"/>
      <c r="BVW9" s="710"/>
      <c r="BVX9" s="710"/>
      <c r="BVY9" s="710"/>
      <c r="BVZ9" s="710"/>
      <c r="BWA9" s="710"/>
      <c r="BWB9" s="710"/>
      <c r="BWC9" s="710"/>
      <c r="BWD9" s="710"/>
      <c r="BWE9" s="710"/>
      <c r="BWF9" s="710"/>
      <c r="BWG9" s="710"/>
      <c r="BWH9" s="710"/>
      <c r="BWI9" s="710"/>
      <c r="BWJ9" s="710"/>
      <c r="BWK9" s="710"/>
      <c r="BWL9" s="710"/>
      <c r="BWM9" s="710"/>
      <c r="BWN9" s="710"/>
      <c r="BWO9" s="710"/>
      <c r="BWP9" s="710"/>
      <c r="BWQ9" s="710"/>
      <c r="BWR9" s="710"/>
      <c r="BWS9" s="710"/>
      <c r="BWT9" s="710"/>
      <c r="BWU9" s="710"/>
      <c r="BWV9" s="710"/>
      <c r="BWW9" s="710"/>
      <c r="BWX9" s="710"/>
      <c r="BWY9" s="710"/>
      <c r="BWZ9" s="710"/>
      <c r="BXA9" s="710"/>
      <c r="BXB9" s="710"/>
      <c r="BXC9" s="710"/>
      <c r="BXD9" s="710"/>
      <c r="BXE9" s="710"/>
      <c r="BXF9" s="710"/>
      <c r="BXG9" s="710"/>
      <c r="BXH9" s="710"/>
      <c r="BXI9" s="710"/>
      <c r="BXJ9" s="710"/>
      <c r="BXK9" s="710"/>
      <c r="BXL9" s="710"/>
      <c r="BXM9" s="710"/>
      <c r="BXN9" s="710"/>
      <c r="BXO9" s="710"/>
      <c r="BXP9" s="710"/>
      <c r="BXQ9" s="710"/>
      <c r="BXR9" s="710"/>
      <c r="BXS9" s="710"/>
      <c r="BXT9" s="710"/>
      <c r="BXU9" s="710"/>
      <c r="BXV9" s="710"/>
      <c r="BXW9" s="710"/>
      <c r="BXX9" s="710"/>
      <c r="BXY9" s="710"/>
      <c r="BXZ9" s="710"/>
      <c r="BYA9" s="710"/>
      <c r="BYB9" s="710"/>
      <c r="BYC9" s="710"/>
      <c r="BYD9" s="710"/>
      <c r="BYE9" s="710"/>
      <c r="BYF9" s="710"/>
      <c r="BYG9" s="710"/>
      <c r="BYH9" s="710"/>
      <c r="BYI9" s="710"/>
      <c r="BYJ9" s="710"/>
      <c r="BYK9" s="710"/>
      <c r="BYL9" s="710"/>
      <c r="BYM9" s="710"/>
      <c r="BYN9" s="710"/>
      <c r="BYO9" s="710"/>
      <c r="BYP9" s="710"/>
      <c r="BYQ9" s="710"/>
      <c r="BYR9" s="710"/>
      <c r="BYS9" s="710"/>
      <c r="BYT9" s="710"/>
      <c r="BYU9" s="710"/>
      <c r="BYV9" s="710"/>
      <c r="BYW9" s="710"/>
      <c r="BYX9" s="710"/>
      <c r="BYY9" s="710"/>
      <c r="BYZ9" s="710"/>
      <c r="BZA9" s="710"/>
      <c r="BZB9" s="710"/>
      <c r="BZC9" s="710"/>
      <c r="BZD9" s="710"/>
      <c r="BZE9" s="710"/>
      <c r="BZF9" s="710"/>
      <c r="BZG9" s="710"/>
      <c r="BZH9" s="710"/>
      <c r="BZI9" s="710"/>
      <c r="BZJ9" s="710"/>
      <c r="BZK9" s="710"/>
      <c r="BZL9" s="710"/>
      <c r="BZM9" s="710"/>
      <c r="BZN9" s="710"/>
      <c r="BZO9" s="710"/>
      <c r="BZP9" s="710"/>
      <c r="BZQ9" s="710"/>
      <c r="BZR9" s="710"/>
      <c r="BZS9" s="710"/>
      <c r="BZT9" s="710"/>
      <c r="BZU9" s="710"/>
      <c r="BZV9" s="710"/>
      <c r="BZW9" s="710"/>
      <c r="BZX9" s="710"/>
      <c r="BZY9" s="710"/>
      <c r="BZZ9" s="710"/>
      <c r="CAA9" s="710"/>
      <c r="CAB9" s="710"/>
      <c r="CAC9" s="710"/>
      <c r="CAD9" s="710"/>
      <c r="CAE9" s="710"/>
      <c r="CAF9" s="710"/>
      <c r="CAG9" s="710"/>
      <c r="CAH9" s="710"/>
      <c r="CAI9" s="710"/>
      <c r="CAJ9" s="710"/>
      <c r="CAK9" s="710"/>
      <c r="CAL9" s="710"/>
      <c r="CAM9" s="710"/>
      <c r="CAN9" s="710"/>
      <c r="CAO9" s="710"/>
      <c r="CAP9" s="710"/>
      <c r="CAQ9" s="710"/>
      <c r="CAR9" s="710"/>
      <c r="CAS9" s="710"/>
      <c r="CAT9" s="710"/>
      <c r="CAU9" s="710"/>
      <c r="CAV9" s="710"/>
      <c r="CAW9" s="710"/>
      <c r="CAX9" s="710"/>
      <c r="CAY9" s="710"/>
      <c r="CAZ9" s="710"/>
      <c r="CBA9" s="710"/>
      <c r="CBB9" s="710"/>
      <c r="CBC9" s="710"/>
      <c r="CBD9" s="710"/>
      <c r="CBE9" s="710"/>
      <c r="CBF9" s="710"/>
      <c r="CBG9" s="710"/>
      <c r="CBH9" s="710"/>
      <c r="CBI9" s="710"/>
      <c r="CBJ9" s="710"/>
      <c r="CBK9" s="710"/>
      <c r="CBL9" s="710"/>
      <c r="CBM9" s="710"/>
      <c r="CBN9" s="710"/>
      <c r="CBO9" s="710"/>
      <c r="CBP9" s="710"/>
      <c r="CBQ9" s="710"/>
      <c r="CBR9" s="710"/>
      <c r="CBS9" s="710"/>
      <c r="CBT9" s="710"/>
      <c r="CBU9" s="710"/>
      <c r="CBV9" s="710"/>
      <c r="CBW9" s="710"/>
      <c r="CBX9" s="710"/>
      <c r="CBY9" s="710"/>
      <c r="CBZ9" s="710"/>
      <c r="CCA9" s="710"/>
      <c r="CCB9" s="710"/>
      <c r="CCC9" s="710"/>
      <c r="CCD9" s="710"/>
      <c r="CCE9" s="710"/>
      <c r="CCF9" s="710"/>
      <c r="CCG9" s="710"/>
      <c r="CCH9" s="710"/>
      <c r="CCI9" s="710"/>
      <c r="CCJ9" s="710"/>
      <c r="CCK9" s="710"/>
      <c r="CCL9" s="710"/>
      <c r="CCM9" s="710"/>
      <c r="CCN9" s="710"/>
      <c r="CCO9" s="710"/>
      <c r="CCP9" s="710"/>
      <c r="CCQ9" s="710"/>
      <c r="CCR9" s="710"/>
      <c r="CCS9" s="710"/>
      <c r="CCT9" s="710"/>
      <c r="CCU9" s="710"/>
      <c r="CCV9" s="710"/>
      <c r="CCW9" s="710"/>
      <c r="CCX9" s="710"/>
      <c r="CCY9" s="710"/>
      <c r="CCZ9" s="710"/>
      <c r="CDA9" s="710"/>
      <c r="CDB9" s="710"/>
      <c r="CDC9" s="710"/>
      <c r="CDD9" s="710"/>
      <c r="CDE9" s="710"/>
      <c r="CDF9" s="710"/>
      <c r="CDG9" s="710"/>
      <c r="CDH9" s="710"/>
      <c r="CDI9" s="710"/>
      <c r="CDJ9" s="710"/>
      <c r="CDK9" s="710"/>
      <c r="CDL9" s="710"/>
      <c r="CDM9" s="710"/>
      <c r="CDN9" s="710"/>
      <c r="CDO9" s="710"/>
      <c r="CDP9" s="710"/>
      <c r="CDQ9" s="710"/>
      <c r="CDR9" s="710"/>
      <c r="CDS9" s="710"/>
      <c r="CDT9" s="710"/>
      <c r="CDU9" s="710"/>
      <c r="CDV9" s="710"/>
      <c r="CDW9" s="710"/>
      <c r="CDX9" s="710"/>
      <c r="CDY9" s="710"/>
      <c r="CDZ9" s="710"/>
      <c r="CEA9" s="710"/>
      <c r="CEB9" s="710"/>
      <c r="CEC9" s="710"/>
      <c r="CED9" s="710"/>
      <c r="CEE9" s="710"/>
      <c r="CEF9" s="710"/>
      <c r="CEG9" s="710"/>
      <c r="CEH9" s="710"/>
      <c r="CEI9" s="710"/>
      <c r="CEJ9" s="710"/>
      <c r="CEK9" s="710"/>
      <c r="CEL9" s="710"/>
      <c r="CEM9" s="710"/>
      <c r="CEN9" s="710"/>
      <c r="CEO9" s="710"/>
      <c r="CEP9" s="710"/>
      <c r="CEQ9" s="710"/>
      <c r="CER9" s="710"/>
      <c r="CES9" s="710"/>
      <c r="CET9" s="710"/>
      <c r="CEU9" s="710"/>
      <c r="CEV9" s="710"/>
      <c r="CEW9" s="710"/>
      <c r="CEX9" s="710"/>
      <c r="CEY9" s="710"/>
      <c r="CEZ9" s="710"/>
      <c r="CFA9" s="710"/>
      <c r="CFB9" s="710"/>
      <c r="CFC9" s="710"/>
      <c r="CFD9" s="710"/>
      <c r="CFE9" s="710"/>
      <c r="CFF9" s="710"/>
      <c r="CFG9" s="710"/>
      <c r="CFH9" s="710"/>
      <c r="CFI9" s="710"/>
      <c r="CFJ9" s="710"/>
      <c r="CFK9" s="710"/>
      <c r="CFL9" s="710"/>
      <c r="CFM9" s="710"/>
      <c r="CFN9" s="710"/>
      <c r="CFO9" s="710"/>
      <c r="CFP9" s="710"/>
      <c r="CFQ9" s="710"/>
      <c r="CFR9" s="710"/>
      <c r="CFS9" s="710"/>
      <c r="CFT9" s="710"/>
      <c r="CFU9" s="710"/>
      <c r="CFV9" s="710"/>
      <c r="CFW9" s="710"/>
      <c r="CFX9" s="710"/>
      <c r="CFY9" s="710"/>
      <c r="CFZ9" s="710"/>
      <c r="CGA9" s="710"/>
      <c r="CGB9" s="710"/>
      <c r="CGC9" s="710"/>
      <c r="CGD9" s="710"/>
      <c r="CGE9" s="710"/>
      <c r="CGF9" s="710"/>
      <c r="CGG9" s="710"/>
      <c r="CGH9" s="710"/>
      <c r="CGI9" s="710"/>
      <c r="CGJ9" s="710"/>
      <c r="CGK9" s="710"/>
      <c r="CGL9" s="710"/>
      <c r="CGM9" s="710"/>
      <c r="CGN9" s="710"/>
      <c r="CGO9" s="710"/>
      <c r="CGP9" s="710"/>
      <c r="CGQ9" s="710"/>
      <c r="CGR9" s="710"/>
      <c r="CGS9" s="710"/>
      <c r="CGT9" s="710"/>
      <c r="CGU9" s="710"/>
      <c r="CGV9" s="710"/>
      <c r="CGW9" s="710"/>
      <c r="CGX9" s="710"/>
      <c r="CGY9" s="710"/>
      <c r="CGZ9" s="710"/>
      <c r="CHA9" s="710"/>
      <c r="CHB9" s="710"/>
      <c r="CHC9" s="710"/>
      <c r="CHD9" s="710"/>
      <c r="CHE9" s="710"/>
      <c r="CHF9" s="710"/>
      <c r="CHG9" s="710"/>
      <c r="CHH9" s="710"/>
      <c r="CHI9" s="710"/>
      <c r="CHJ9" s="710"/>
      <c r="CHK9" s="710"/>
      <c r="CHL9" s="710"/>
      <c r="CHM9" s="710"/>
      <c r="CHN9" s="710"/>
      <c r="CHO9" s="710"/>
      <c r="CHP9" s="710"/>
      <c r="CHQ9" s="710"/>
      <c r="CHR9" s="710"/>
      <c r="CHS9" s="710"/>
      <c r="CHT9" s="710"/>
      <c r="CHU9" s="710"/>
      <c r="CHV9" s="710"/>
      <c r="CHW9" s="710"/>
      <c r="CHX9" s="710"/>
      <c r="CHY9" s="710"/>
      <c r="CHZ9" s="710"/>
      <c r="CIA9" s="710"/>
      <c r="CIB9" s="710"/>
      <c r="CIC9" s="710"/>
      <c r="CID9" s="710"/>
      <c r="CIE9" s="710"/>
      <c r="CIF9" s="710"/>
      <c r="CIG9" s="710"/>
      <c r="CIH9" s="710"/>
      <c r="CII9" s="710"/>
      <c r="CIJ9" s="710"/>
      <c r="CIK9" s="710"/>
      <c r="CIL9" s="710"/>
      <c r="CIM9" s="710"/>
      <c r="CIN9" s="710"/>
      <c r="CIO9" s="710"/>
      <c r="CIP9" s="710"/>
      <c r="CIQ9" s="710"/>
      <c r="CIR9" s="710"/>
      <c r="CIS9" s="710"/>
      <c r="CIT9" s="710"/>
      <c r="CIU9" s="710"/>
      <c r="CIV9" s="710"/>
      <c r="CIW9" s="710"/>
      <c r="CIX9" s="710"/>
      <c r="CIY9" s="710"/>
      <c r="CIZ9" s="710"/>
      <c r="CJA9" s="710"/>
      <c r="CJB9" s="710"/>
      <c r="CJC9" s="710"/>
      <c r="CJD9" s="710"/>
      <c r="CJE9" s="710"/>
      <c r="CJF9" s="710"/>
      <c r="CJG9" s="710"/>
      <c r="CJH9" s="710"/>
      <c r="CJI9" s="710"/>
      <c r="CJJ9" s="710"/>
      <c r="CJK9" s="710"/>
      <c r="CJL9" s="710"/>
      <c r="CJM9" s="710"/>
      <c r="CJN9" s="710"/>
      <c r="CJO9" s="710"/>
      <c r="CJP9" s="710"/>
      <c r="CJQ9" s="710"/>
      <c r="CJR9" s="710"/>
      <c r="CJS9" s="710"/>
      <c r="CJT9" s="710"/>
      <c r="CJU9" s="710"/>
      <c r="CJV9" s="710"/>
      <c r="CJW9" s="710"/>
      <c r="CJX9" s="710"/>
      <c r="CJY9" s="710"/>
      <c r="CJZ9" s="710"/>
      <c r="CKA9" s="710"/>
      <c r="CKB9" s="710"/>
      <c r="CKC9" s="710"/>
      <c r="CKD9" s="710"/>
      <c r="CKE9" s="710"/>
      <c r="CKF9" s="710"/>
      <c r="CKG9" s="710"/>
      <c r="CKH9" s="710"/>
      <c r="CKI9" s="710"/>
      <c r="CKJ9" s="710"/>
      <c r="CKK9" s="710"/>
      <c r="CKL9" s="710"/>
      <c r="CKM9" s="710"/>
      <c r="CKN9" s="710"/>
      <c r="CKO9" s="710"/>
      <c r="CKP9" s="710"/>
      <c r="CKQ9" s="710"/>
      <c r="CKR9" s="710"/>
      <c r="CKS9" s="710"/>
      <c r="CKT9" s="710"/>
      <c r="CKU9" s="710"/>
      <c r="CKV9" s="710"/>
      <c r="CKW9" s="710"/>
      <c r="CKX9" s="710"/>
      <c r="CKY9" s="710"/>
      <c r="CKZ9" s="710"/>
      <c r="CLA9" s="710"/>
      <c r="CLB9" s="710"/>
      <c r="CLC9" s="710"/>
      <c r="CLD9" s="710"/>
      <c r="CLE9" s="710"/>
      <c r="CLF9" s="710"/>
      <c r="CLG9" s="710"/>
      <c r="CLH9" s="710"/>
      <c r="CLI9" s="710"/>
      <c r="CLJ9" s="710"/>
      <c r="CLK9" s="710"/>
      <c r="CLL9" s="710"/>
      <c r="CLM9" s="710"/>
      <c r="CLN9" s="710"/>
      <c r="CLO9" s="710"/>
      <c r="CLP9" s="710"/>
      <c r="CLQ9" s="710"/>
      <c r="CLR9" s="710"/>
      <c r="CLS9" s="710"/>
      <c r="CLT9" s="710"/>
      <c r="CLU9" s="710"/>
      <c r="CLV9" s="710"/>
      <c r="CLW9" s="710"/>
      <c r="CLX9" s="710"/>
      <c r="CLY9" s="710"/>
      <c r="CLZ9" s="710"/>
      <c r="CMA9" s="710"/>
      <c r="CMB9" s="710"/>
      <c r="CMC9" s="710"/>
      <c r="CMD9" s="710"/>
      <c r="CME9" s="710"/>
      <c r="CMF9" s="710"/>
      <c r="CMG9" s="710"/>
      <c r="CMH9" s="710"/>
      <c r="CMI9" s="710"/>
      <c r="CMJ9" s="710"/>
      <c r="CMK9" s="710"/>
      <c r="CML9" s="710"/>
      <c r="CMM9" s="710"/>
      <c r="CMN9" s="710"/>
      <c r="CMO9" s="710"/>
      <c r="CMP9" s="710"/>
      <c r="CMQ9" s="710"/>
      <c r="CMR9" s="710"/>
      <c r="CMS9" s="710"/>
      <c r="CMT9" s="710"/>
      <c r="CMU9" s="710"/>
      <c r="CMV9" s="710"/>
      <c r="CMW9" s="710"/>
      <c r="CMX9" s="710"/>
      <c r="CMY9" s="710"/>
      <c r="CMZ9" s="710"/>
      <c r="CNA9" s="710"/>
      <c r="CNB9" s="710"/>
      <c r="CNC9" s="710"/>
      <c r="CND9" s="710"/>
      <c r="CNE9" s="710"/>
      <c r="CNF9" s="710"/>
      <c r="CNG9" s="710"/>
      <c r="CNH9" s="710"/>
      <c r="CNI9" s="710"/>
      <c r="CNJ9" s="710"/>
      <c r="CNK9" s="710"/>
      <c r="CNL9" s="710"/>
      <c r="CNM9" s="710"/>
      <c r="CNN9" s="710"/>
      <c r="CNO9" s="710"/>
      <c r="CNP9" s="710"/>
      <c r="CNQ9" s="710"/>
      <c r="CNR9" s="710"/>
      <c r="CNS9" s="710"/>
      <c r="CNT9" s="710"/>
      <c r="CNU9" s="710"/>
      <c r="CNV9" s="710"/>
      <c r="CNW9" s="710"/>
      <c r="CNX9" s="710"/>
      <c r="CNY9" s="710"/>
      <c r="CNZ9" s="710"/>
      <c r="COA9" s="710"/>
      <c r="COB9" s="710"/>
      <c r="COC9" s="710"/>
      <c r="COD9" s="710"/>
      <c r="COE9" s="710"/>
      <c r="COF9" s="710"/>
      <c r="COG9" s="710"/>
      <c r="COH9" s="710"/>
      <c r="COI9" s="710"/>
      <c r="COJ9" s="710"/>
      <c r="COK9" s="710"/>
      <c r="COL9" s="710"/>
      <c r="COM9" s="710"/>
      <c r="CON9" s="710"/>
      <c r="COO9" s="710"/>
      <c r="COP9" s="710"/>
      <c r="COQ9" s="710"/>
      <c r="COR9" s="710"/>
      <c r="COS9" s="710"/>
      <c r="COT9" s="710"/>
      <c r="COU9" s="710"/>
      <c r="COV9" s="710"/>
      <c r="COW9" s="710"/>
      <c r="COX9" s="710"/>
      <c r="COY9" s="710"/>
      <c r="COZ9" s="710"/>
      <c r="CPA9" s="710"/>
      <c r="CPB9" s="710"/>
      <c r="CPC9" s="710"/>
      <c r="CPD9" s="710"/>
      <c r="CPE9" s="710"/>
      <c r="CPF9" s="710"/>
      <c r="CPG9" s="710"/>
      <c r="CPH9" s="710"/>
      <c r="CPI9" s="710"/>
      <c r="CPJ9" s="710"/>
      <c r="CPK9" s="710"/>
      <c r="CPL9" s="710"/>
      <c r="CPM9" s="710"/>
      <c r="CPN9" s="710"/>
      <c r="CPO9" s="710"/>
      <c r="CPP9" s="710"/>
      <c r="CPQ9" s="710"/>
      <c r="CPR9" s="710"/>
      <c r="CPS9" s="710"/>
      <c r="CPT9" s="710"/>
      <c r="CPU9" s="710"/>
      <c r="CPV9" s="710"/>
      <c r="CPW9" s="710"/>
      <c r="CPX9" s="710"/>
      <c r="CPY9" s="710"/>
      <c r="CPZ9" s="710"/>
      <c r="CQA9" s="710"/>
      <c r="CQB9" s="710"/>
      <c r="CQC9" s="710"/>
      <c r="CQD9" s="710"/>
      <c r="CQE9" s="710"/>
      <c r="CQF9" s="710"/>
      <c r="CQG9" s="710"/>
      <c r="CQH9" s="710"/>
      <c r="CQI9" s="710"/>
      <c r="CQJ9" s="710"/>
      <c r="CQK9" s="710"/>
      <c r="CQL9" s="710"/>
      <c r="CQM9" s="710"/>
      <c r="CQN9" s="710"/>
      <c r="CQO9" s="710"/>
      <c r="CQP9" s="710"/>
      <c r="CQQ9" s="710"/>
      <c r="CQR9" s="710"/>
      <c r="CQS9" s="710"/>
      <c r="CQT9" s="710"/>
      <c r="CQU9" s="710"/>
      <c r="CQV9" s="710"/>
      <c r="CQW9" s="710"/>
      <c r="CQX9" s="710"/>
      <c r="CQY9" s="710"/>
      <c r="CQZ9" s="710"/>
      <c r="CRA9" s="710"/>
      <c r="CRB9" s="710"/>
      <c r="CRC9" s="710"/>
      <c r="CRD9" s="710"/>
      <c r="CRE9" s="710"/>
      <c r="CRF9" s="710"/>
      <c r="CRG9" s="710"/>
      <c r="CRH9" s="710"/>
      <c r="CRI9" s="710"/>
      <c r="CRJ9" s="710"/>
      <c r="CRK9" s="710"/>
      <c r="CRL9" s="710"/>
      <c r="CRM9" s="710"/>
      <c r="CRN9" s="710"/>
      <c r="CRO9" s="710"/>
      <c r="CRP9" s="710"/>
      <c r="CRQ9" s="710"/>
      <c r="CRR9" s="710"/>
      <c r="CRS9" s="710"/>
      <c r="CRT9" s="710"/>
      <c r="CRU9" s="710"/>
      <c r="CRV9" s="710"/>
      <c r="CRW9" s="710"/>
      <c r="CRX9" s="710"/>
      <c r="CRY9" s="710"/>
      <c r="CRZ9" s="710"/>
      <c r="CSA9" s="710"/>
      <c r="CSB9" s="710"/>
      <c r="CSC9" s="710"/>
      <c r="CSD9" s="710"/>
      <c r="CSE9" s="710"/>
      <c r="CSF9" s="710"/>
      <c r="CSG9" s="710"/>
      <c r="CSH9" s="710"/>
      <c r="CSI9" s="710"/>
      <c r="CSJ9" s="710"/>
      <c r="CSK9" s="710"/>
      <c r="CSL9" s="710"/>
      <c r="CSM9" s="710"/>
      <c r="CSN9" s="710"/>
      <c r="CSO9" s="710"/>
      <c r="CSP9" s="710"/>
      <c r="CSQ9" s="710"/>
      <c r="CSR9" s="710"/>
      <c r="CSS9" s="710"/>
      <c r="CST9" s="710"/>
      <c r="CSU9" s="710"/>
      <c r="CSV9" s="710"/>
      <c r="CSW9" s="710"/>
      <c r="CSX9" s="710"/>
      <c r="CSY9" s="710"/>
      <c r="CSZ9" s="710"/>
      <c r="CTA9" s="710"/>
      <c r="CTB9" s="710"/>
      <c r="CTC9" s="710"/>
      <c r="CTD9" s="710"/>
      <c r="CTE9" s="710"/>
      <c r="CTF9" s="710"/>
      <c r="CTG9" s="710"/>
      <c r="CTH9" s="710"/>
      <c r="CTI9" s="710"/>
      <c r="CTJ9" s="710"/>
      <c r="CTK9" s="710"/>
      <c r="CTL9" s="710"/>
      <c r="CTM9" s="710"/>
      <c r="CTN9" s="710"/>
      <c r="CTO9" s="710"/>
      <c r="CTP9" s="710"/>
      <c r="CTQ9" s="710"/>
      <c r="CTR9" s="710"/>
      <c r="CTS9" s="710"/>
      <c r="CTT9" s="710"/>
      <c r="CTU9" s="710"/>
      <c r="CTV9" s="710"/>
      <c r="CTW9" s="710"/>
      <c r="CTX9" s="710"/>
      <c r="CTY9" s="710"/>
      <c r="CTZ9" s="710"/>
      <c r="CUA9" s="710"/>
      <c r="CUB9" s="710"/>
      <c r="CUC9" s="710"/>
      <c r="CUD9" s="710"/>
      <c r="CUE9" s="710"/>
      <c r="CUF9" s="710"/>
      <c r="CUG9" s="710"/>
      <c r="CUH9" s="710"/>
      <c r="CUI9" s="710"/>
      <c r="CUJ9" s="710"/>
      <c r="CUK9" s="710"/>
      <c r="CUL9" s="710"/>
      <c r="CUM9" s="710"/>
      <c r="CUN9" s="710"/>
      <c r="CUO9" s="710"/>
      <c r="CUP9" s="710"/>
      <c r="CUQ9" s="710"/>
      <c r="CUR9" s="710"/>
      <c r="CUS9" s="710"/>
      <c r="CUT9" s="710"/>
      <c r="CUU9" s="710"/>
      <c r="CUV9" s="710"/>
      <c r="CUW9" s="710"/>
      <c r="CUX9" s="710"/>
      <c r="CUY9" s="710"/>
      <c r="CUZ9" s="710"/>
      <c r="CVA9" s="710"/>
      <c r="CVB9" s="710"/>
      <c r="CVC9" s="710"/>
      <c r="CVD9" s="710"/>
      <c r="CVE9" s="710"/>
      <c r="CVF9" s="710"/>
      <c r="CVG9" s="710"/>
      <c r="CVH9" s="710"/>
      <c r="CVI9" s="710"/>
      <c r="CVJ9" s="710"/>
      <c r="CVK9" s="710"/>
      <c r="CVL9" s="710"/>
      <c r="CVM9" s="710"/>
      <c r="CVN9" s="710"/>
      <c r="CVO9" s="710"/>
      <c r="CVP9" s="710"/>
      <c r="CVQ9" s="710"/>
      <c r="CVR9" s="710"/>
      <c r="CVS9" s="710"/>
      <c r="CVT9" s="710"/>
      <c r="CVU9" s="710"/>
      <c r="CVV9" s="710"/>
      <c r="CVW9" s="710"/>
      <c r="CVX9" s="710"/>
      <c r="CVY9" s="710"/>
      <c r="CVZ9" s="710"/>
      <c r="CWA9" s="710"/>
      <c r="CWB9" s="710"/>
      <c r="CWC9" s="710"/>
      <c r="CWD9" s="710"/>
      <c r="CWE9" s="710"/>
      <c r="CWF9" s="710"/>
      <c r="CWG9" s="710"/>
      <c r="CWH9" s="710"/>
      <c r="CWI9" s="710"/>
      <c r="CWJ9" s="710"/>
      <c r="CWK9" s="710"/>
      <c r="CWL9" s="710"/>
      <c r="CWM9" s="710"/>
      <c r="CWN9" s="710"/>
      <c r="CWO9" s="710"/>
      <c r="CWP9" s="710"/>
      <c r="CWQ9" s="710"/>
      <c r="CWR9" s="710"/>
      <c r="CWS9" s="710"/>
      <c r="CWT9" s="710"/>
      <c r="CWU9" s="710"/>
      <c r="CWV9" s="710"/>
      <c r="CWW9" s="710"/>
      <c r="CWX9" s="710"/>
      <c r="CWY9" s="710"/>
      <c r="CWZ9" s="710"/>
      <c r="CXA9" s="710"/>
      <c r="CXB9" s="710"/>
      <c r="CXC9" s="710"/>
      <c r="CXD9" s="710"/>
      <c r="CXE9" s="710"/>
      <c r="CXF9" s="710"/>
      <c r="CXG9" s="710"/>
      <c r="CXH9" s="710"/>
      <c r="CXI9" s="710"/>
      <c r="CXJ9" s="710"/>
      <c r="CXK9" s="710"/>
      <c r="CXL9" s="710"/>
      <c r="CXM9" s="710"/>
      <c r="CXN9" s="710"/>
      <c r="CXO9" s="710"/>
      <c r="CXP9" s="710"/>
      <c r="CXQ9" s="710"/>
      <c r="CXR9" s="710"/>
      <c r="CXS9" s="710"/>
      <c r="CXT9" s="710"/>
      <c r="CXU9" s="710"/>
      <c r="CXV9" s="710"/>
      <c r="CXW9" s="710"/>
      <c r="CXX9" s="710"/>
      <c r="CXY9" s="710"/>
      <c r="CXZ9" s="710"/>
      <c r="CYA9" s="710"/>
      <c r="CYB9" s="710"/>
      <c r="CYC9" s="710"/>
      <c r="CYD9" s="710"/>
      <c r="CYE9" s="710"/>
      <c r="CYF9" s="710"/>
      <c r="CYG9" s="710"/>
      <c r="CYH9" s="710"/>
      <c r="CYI9" s="710"/>
      <c r="CYJ9" s="710"/>
      <c r="CYK9" s="710"/>
      <c r="CYL9" s="710"/>
      <c r="CYM9" s="710"/>
      <c r="CYN9" s="710"/>
      <c r="CYO9" s="710"/>
      <c r="CYP9" s="710"/>
      <c r="CYQ9" s="710"/>
      <c r="CYR9" s="710"/>
      <c r="CYS9" s="710"/>
      <c r="CYT9" s="710"/>
      <c r="CYU9" s="710"/>
      <c r="CYV9" s="710"/>
      <c r="CYW9" s="710"/>
      <c r="CYX9" s="710"/>
      <c r="CYY9" s="710"/>
      <c r="CYZ9" s="710"/>
      <c r="CZA9" s="710"/>
      <c r="CZB9" s="710"/>
      <c r="CZC9" s="710"/>
      <c r="CZD9" s="710"/>
      <c r="CZE9" s="710"/>
      <c r="CZF9" s="710"/>
      <c r="CZG9" s="710"/>
      <c r="CZH9" s="710"/>
      <c r="CZI9" s="710"/>
      <c r="CZJ9" s="710"/>
      <c r="CZK9" s="710"/>
      <c r="CZL9" s="710"/>
      <c r="CZM9" s="710"/>
      <c r="CZN9" s="710"/>
      <c r="CZO9" s="710"/>
      <c r="CZP9" s="710"/>
      <c r="CZQ9" s="710"/>
      <c r="CZR9" s="710"/>
      <c r="CZS9" s="710"/>
      <c r="CZT9" s="710"/>
      <c r="CZU9" s="710"/>
      <c r="CZV9" s="710"/>
      <c r="CZW9" s="710"/>
      <c r="CZX9" s="710"/>
      <c r="CZY9" s="710"/>
      <c r="CZZ9" s="710"/>
      <c r="DAA9" s="710"/>
      <c r="DAB9" s="710"/>
      <c r="DAC9" s="710"/>
      <c r="DAD9" s="710"/>
      <c r="DAE9" s="710"/>
      <c r="DAF9" s="710"/>
      <c r="DAG9" s="710"/>
      <c r="DAH9" s="710"/>
      <c r="DAI9" s="710"/>
      <c r="DAJ9" s="710"/>
      <c r="DAK9" s="710"/>
      <c r="DAL9" s="710"/>
      <c r="DAM9" s="710"/>
      <c r="DAN9" s="710"/>
      <c r="DAO9" s="710"/>
      <c r="DAP9" s="710"/>
      <c r="DAQ9" s="710"/>
      <c r="DAR9" s="710"/>
      <c r="DAS9" s="710"/>
      <c r="DAT9" s="710"/>
      <c r="DAU9" s="710"/>
      <c r="DAV9" s="710"/>
      <c r="DAW9" s="710"/>
      <c r="DAX9" s="710"/>
      <c r="DAY9" s="710"/>
      <c r="DAZ9" s="710"/>
      <c r="DBA9" s="710"/>
      <c r="DBB9" s="710"/>
      <c r="DBC9" s="710"/>
      <c r="DBD9" s="710"/>
      <c r="DBE9" s="710"/>
      <c r="DBF9" s="710"/>
      <c r="DBG9" s="710"/>
      <c r="DBH9" s="710"/>
      <c r="DBI9" s="710"/>
      <c r="DBJ9" s="710"/>
      <c r="DBK9" s="710"/>
      <c r="DBL9" s="710"/>
      <c r="DBM9" s="710"/>
      <c r="DBN9" s="710"/>
      <c r="DBO9" s="710"/>
      <c r="DBP9" s="710"/>
      <c r="DBQ9" s="710"/>
      <c r="DBR9" s="710"/>
      <c r="DBS9" s="710"/>
      <c r="DBT9" s="710"/>
      <c r="DBU9" s="710"/>
      <c r="DBV9" s="710"/>
      <c r="DBW9" s="710"/>
      <c r="DBX9" s="710"/>
      <c r="DBY9" s="710"/>
      <c r="DBZ9" s="710"/>
      <c r="DCA9" s="710"/>
      <c r="DCB9" s="710"/>
      <c r="DCC9" s="710"/>
      <c r="DCD9" s="710"/>
      <c r="DCE9" s="710"/>
      <c r="DCF9" s="710"/>
      <c r="DCG9" s="710"/>
      <c r="DCH9" s="710"/>
      <c r="DCI9" s="710"/>
      <c r="DCJ9" s="710"/>
      <c r="DCK9" s="710"/>
      <c r="DCL9" s="710"/>
      <c r="DCM9" s="710"/>
      <c r="DCN9" s="710"/>
      <c r="DCO9" s="710"/>
      <c r="DCP9" s="710"/>
      <c r="DCQ9" s="710"/>
      <c r="DCR9" s="710"/>
      <c r="DCS9" s="710"/>
      <c r="DCT9" s="710"/>
      <c r="DCU9" s="710"/>
      <c r="DCV9" s="710"/>
      <c r="DCW9" s="710"/>
      <c r="DCX9" s="710"/>
      <c r="DCY9" s="710"/>
      <c r="DCZ9" s="710"/>
      <c r="DDA9" s="710"/>
      <c r="DDB9" s="710"/>
      <c r="DDC9" s="710"/>
      <c r="DDD9" s="710"/>
      <c r="DDE9" s="710"/>
      <c r="DDF9" s="710"/>
      <c r="DDG9" s="710"/>
      <c r="DDH9" s="710"/>
      <c r="DDI9" s="710"/>
      <c r="DDJ9" s="710"/>
      <c r="DDK9" s="710"/>
      <c r="DDL9" s="710"/>
      <c r="DDM9" s="710"/>
      <c r="DDN9" s="710"/>
      <c r="DDO9" s="710"/>
      <c r="DDP9" s="710"/>
      <c r="DDQ9" s="710"/>
      <c r="DDR9" s="710"/>
      <c r="DDS9" s="710"/>
      <c r="DDT9" s="710"/>
      <c r="DDU9" s="710"/>
      <c r="DDV9" s="710"/>
      <c r="DDW9" s="710"/>
      <c r="DDX9" s="710"/>
      <c r="DDY9" s="710"/>
      <c r="DDZ9" s="710"/>
      <c r="DEA9" s="710"/>
      <c r="DEB9" s="710"/>
      <c r="DEC9" s="710"/>
      <c r="DED9" s="710"/>
      <c r="DEE9" s="710"/>
      <c r="DEF9" s="710"/>
      <c r="DEG9" s="710"/>
      <c r="DEH9" s="710"/>
      <c r="DEI9" s="710"/>
      <c r="DEJ9" s="710"/>
      <c r="DEK9" s="710"/>
      <c r="DEL9" s="710"/>
      <c r="DEM9" s="710"/>
      <c r="DEN9" s="710"/>
      <c r="DEO9" s="710"/>
      <c r="DEP9" s="710"/>
      <c r="DEQ9" s="710"/>
      <c r="DER9" s="710"/>
      <c r="DES9" s="710"/>
      <c r="DET9" s="710"/>
      <c r="DEU9" s="710"/>
      <c r="DEV9" s="710"/>
      <c r="DEW9" s="710"/>
      <c r="DEX9" s="710"/>
      <c r="DEY9" s="710"/>
      <c r="DEZ9" s="710"/>
      <c r="DFA9" s="710"/>
      <c r="DFB9" s="710"/>
      <c r="DFC9" s="710"/>
      <c r="DFD9" s="710"/>
      <c r="DFE9" s="710"/>
      <c r="DFF9" s="710"/>
      <c r="DFG9" s="710"/>
      <c r="DFH9" s="710"/>
      <c r="DFI9" s="710"/>
      <c r="DFJ9" s="710"/>
      <c r="DFK9" s="710"/>
      <c r="DFL9" s="710"/>
      <c r="DFM9" s="710"/>
      <c r="DFN9" s="710"/>
      <c r="DFO9" s="710"/>
      <c r="DFP9" s="710"/>
      <c r="DFQ9" s="710"/>
      <c r="DFR9" s="710"/>
      <c r="DFS9" s="710"/>
      <c r="DFT9" s="710"/>
      <c r="DFU9" s="710"/>
      <c r="DFV9" s="710"/>
      <c r="DFW9" s="710"/>
      <c r="DFX9" s="710"/>
      <c r="DFY9" s="710"/>
      <c r="DFZ9" s="710"/>
      <c r="DGA9" s="710"/>
      <c r="DGB9" s="710"/>
      <c r="DGC9" s="710"/>
      <c r="DGD9" s="710"/>
      <c r="DGE9" s="710"/>
      <c r="DGF9" s="710"/>
      <c r="DGG9" s="710"/>
      <c r="DGH9" s="710"/>
      <c r="DGI9" s="710"/>
      <c r="DGJ9" s="710"/>
      <c r="DGK9" s="710"/>
      <c r="DGL9" s="710"/>
      <c r="DGM9" s="710"/>
      <c r="DGN9" s="710"/>
      <c r="DGO9" s="710"/>
      <c r="DGP9" s="710"/>
      <c r="DGQ9" s="710"/>
      <c r="DGR9" s="710"/>
      <c r="DGS9" s="710"/>
      <c r="DGT9" s="710"/>
      <c r="DGU9" s="710"/>
      <c r="DGV9" s="710"/>
      <c r="DGW9" s="710"/>
      <c r="DGX9" s="710"/>
      <c r="DGY9" s="710"/>
      <c r="DGZ9" s="710"/>
      <c r="DHA9" s="710"/>
      <c r="DHB9" s="710"/>
      <c r="DHC9" s="710"/>
      <c r="DHD9" s="710"/>
      <c r="DHE9" s="710"/>
      <c r="DHF9" s="710"/>
      <c r="DHG9" s="710"/>
      <c r="DHH9" s="710"/>
      <c r="DHI9" s="710"/>
      <c r="DHJ9" s="710"/>
      <c r="DHK9" s="710"/>
      <c r="DHL9" s="710"/>
      <c r="DHM9" s="710"/>
      <c r="DHN9" s="710"/>
      <c r="DHO9" s="710"/>
      <c r="DHP9" s="710"/>
      <c r="DHQ9" s="710"/>
      <c r="DHR9" s="710"/>
      <c r="DHS9" s="710"/>
      <c r="DHT9" s="710"/>
      <c r="DHU9" s="710"/>
      <c r="DHV9" s="710"/>
      <c r="DHW9" s="710"/>
      <c r="DHX9" s="710"/>
      <c r="DHY9" s="710"/>
      <c r="DHZ9" s="710"/>
      <c r="DIA9" s="710"/>
      <c r="DIB9" s="710"/>
      <c r="DIC9" s="710"/>
      <c r="DID9" s="710"/>
      <c r="DIE9" s="710"/>
      <c r="DIF9" s="710"/>
      <c r="DIG9" s="710"/>
      <c r="DIH9" s="710"/>
      <c r="DII9" s="710"/>
      <c r="DIJ9" s="710"/>
      <c r="DIK9" s="710"/>
      <c r="DIL9" s="710"/>
      <c r="DIM9" s="710"/>
      <c r="DIN9" s="710"/>
      <c r="DIO9" s="710"/>
      <c r="DIP9" s="710"/>
      <c r="DIQ9" s="710"/>
      <c r="DIR9" s="710"/>
      <c r="DIS9" s="710"/>
      <c r="DIT9" s="710"/>
      <c r="DIU9" s="710"/>
      <c r="DIV9" s="710"/>
      <c r="DIW9" s="710"/>
      <c r="DIX9" s="710"/>
      <c r="DIY9" s="710"/>
      <c r="DIZ9" s="710"/>
      <c r="DJA9" s="710"/>
      <c r="DJB9" s="710"/>
      <c r="DJC9" s="710"/>
      <c r="DJD9" s="710"/>
      <c r="DJE9" s="710"/>
      <c r="DJF9" s="710"/>
      <c r="DJG9" s="710"/>
      <c r="DJH9" s="710"/>
      <c r="DJI9" s="710"/>
      <c r="DJJ9" s="710"/>
      <c r="DJK9" s="710"/>
      <c r="DJL9" s="710"/>
      <c r="DJM9" s="710"/>
      <c r="DJN9" s="710"/>
      <c r="DJO9" s="710"/>
      <c r="DJP9" s="710"/>
      <c r="DJQ9" s="710"/>
      <c r="DJR9" s="710"/>
      <c r="DJS9" s="710"/>
      <c r="DJT9" s="710"/>
      <c r="DJU9" s="710"/>
      <c r="DJV9" s="710"/>
      <c r="DJW9" s="710"/>
      <c r="DJX9" s="710"/>
      <c r="DJY9" s="710"/>
      <c r="DJZ9" s="710"/>
      <c r="DKA9" s="710"/>
      <c r="DKB9" s="710"/>
      <c r="DKC9" s="710"/>
      <c r="DKD9" s="710"/>
      <c r="DKE9" s="710"/>
      <c r="DKF9" s="710"/>
      <c r="DKG9" s="710"/>
      <c r="DKH9" s="710"/>
      <c r="DKI9" s="710"/>
      <c r="DKJ9" s="710"/>
      <c r="DKK9" s="710"/>
      <c r="DKL9" s="710"/>
      <c r="DKM9" s="710"/>
      <c r="DKN9" s="710"/>
      <c r="DKO9" s="710"/>
      <c r="DKP9" s="710"/>
      <c r="DKQ9" s="710"/>
      <c r="DKR9" s="710"/>
      <c r="DKS9" s="710"/>
      <c r="DKT9" s="710"/>
      <c r="DKU9" s="710"/>
      <c r="DKV9" s="710"/>
      <c r="DKW9" s="710"/>
      <c r="DKX9" s="710"/>
      <c r="DKY9" s="710"/>
      <c r="DKZ9" s="710"/>
      <c r="DLA9" s="710"/>
      <c r="DLB9" s="710"/>
      <c r="DLC9" s="710"/>
      <c r="DLD9" s="710"/>
      <c r="DLE9" s="710"/>
      <c r="DLF9" s="710"/>
      <c r="DLG9" s="710"/>
      <c r="DLH9" s="710"/>
      <c r="DLI9" s="710"/>
      <c r="DLJ9" s="710"/>
      <c r="DLK9" s="710"/>
      <c r="DLL9" s="710"/>
      <c r="DLM9" s="710"/>
      <c r="DLN9" s="710"/>
      <c r="DLO9" s="710"/>
      <c r="DLP9" s="710"/>
      <c r="DLQ9" s="710"/>
      <c r="DLR9" s="710"/>
      <c r="DLS9" s="710"/>
      <c r="DLT9" s="710"/>
      <c r="DLU9" s="710"/>
      <c r="DLV9" s="710"/>
      <c r="DLW9" s="710"/>
      <c r="DLX9" s="710"/>
      <c r="DLY9" s="710"/>
      <c r="DLZ9" s="710"/>
      <c r="DMA9" s="710"/>
      <c r="DMB9" s="710"/>
      <c r="DMC9" s="710"/>
      <c r="DMD9" s="710"/>
      <c r="DME9" s="710"/>
      <c r="DMF9" s="710"/>
      <c r="DMG9" s="710"/>
      <c r="DMH9" s="710"/>
      <c r="DMI9" s="710"/>
      <c r="DMJ9" s="710"/>
      <c r="DMK9" s="710"/>
      <c r="DML9" s="710"/>
      <c r="DMM9" s="710"/>
      <c r="DMN9" s="710"/>
      <c r="DMO9" s="710"/>
      <c r="DMP9" s="710"/>
      <c r="DMQ9" s="710"/>
      <c r="DMR9" s="710"/>
      <c r="DMS9" s="710"/>
      <c r="DMT9" s="710"/>
      <c r="DMU9" s="710"/>
      <c r="DMV9" s="710"/>
      <c r="DMW9" s="710"/>
      <c r="DMX9" s="710"/>
      <c r="DMY9" s="710"/>
      <c r="DMZ9" s="710"/>
      <c r="DNA9" s="710"/>
      <c r="DNB9" s="710"/>
      <c r="DNC9" s="710"/>
      <c r="DND9" s="710"/>
      <c r="DNE9" s="710"/>
      <c r="DNF9" s="710"/>
      <c r="DNG9" s="710"/>
      <c r="DNH9" s="710"/>
      <c r="DNI9" s="710"/>
      <c r="DNJ9" s="710"/>
      <c r="DNK9" s="710"/>
      <c r="DNL9" s="710"/>
      <c r="DNM9" s="710"/>
      <c r="DNN9" s="710"/>
      <c r="DNO9" s="710"/>
      <c r="DNP9" s="710"/>
      <c r="DNQ9" s="710"/>
      <c r="DNR9" s="710"/>
      <c r="DNS9" s="710"/>
      <c r="DNT9" s="710"/>
      <c r="DNU9" s="710"/>
      <c r="DNV9" s="710"/>
      <c r="DNW9" s="710"/>
      <c r="DNX9" s="710"/>
      <c r="DNY9" s="710"/>
      <c r="DNZ9" s="710"/>
      <c r="DOA9" s="710"/>
      <c r="DOB9" s="710"/>
      <c r="DOC9" s="710"/>
      <c r="DOD9" s="710"/>
      <c r="DOE9" s="710"/>
      <c r="DOF9" s="710"/>
      <c r="DOG9" s="710"/>
      <c r="DOH9" s="710"/>
      <c r="DOI9" s="710"/>
      <c r="DOJ9" s="710"/>
      <c r="DOK9" s="710"/>
      <c r="DOL9" s="710"/>
      <c r="DOM9" s="710"/>
      <c r="DON9" s="710"/>
      <c r="DOO9" s="710"/>
      <c r="DOP9" s="710"/>
      <c r="DOQ9" s="710"/>
      <c r="DOR9" s="710"/>
      <c r="DOS9" s="710"/>
      <c r="DOT9" s="710"/>
      <c r="DOU9" s="710"/>
      <c r="DOV9" s="710"/>
      <c r="DOW9" s="710"/>
      <c r="DOX9" s="710"/>
      <c r="DOY9" s="710"/>
      <c r="DOZ9" s="710"/>
      <c r="DPA9" s="710"/>
      <c r="DPB9" s="710"/>
      <c r="DPC9" s="710"/>
      <c r="DPD9" s="710"/>
      <c r="DPE9" s="710"/>
      <c r="DPF9" s="710"/>
      <c r="DPG9" s="710"/>
      <c r="DPH9" s="710"/>
      <c r="DPI9" s="710"/>
      <c r="DPJ9" s="710"/>
      <c r="DPK9" s="710"/>
      <c r="DPL9" s="710"/>
      <c r="DPM9" s="710"/>
      <c r="DPN9" s="710"/>
      <c r="DPO9" s="710"/>
      <c r="DPP9" s="710"/>
      <c r="DPQ9" s="710"/>
      <c r="DPR9" s="710"/>
      <c r="DPS9" s="710"/>
      <c r="DPT9" s="710"/>
      <c r="DPU9" s="710"/>
      <c r="DPV9" s="710"/>
      <c r="DPW9" s="710"/>
      <c r="DPX9" s="710"/>
      <c r="DPY9" s="710"/>
      <c r="DPZ9" s="710"/>
      <c r="DQA9" s="710"/>
      <c r="DQB9" s="710"/>
      <c r="DQC9" s="710"/>
      <c r="DQD9" s="710"/>
      <c r="DQE9" s="710"/>
      <c r="DQF9" s="710"/>
      <c r="DQG9" s="710"/>
      <c r="DQH9" s="710"/>
      <c r="DQI9" s="710"/>
      <c r="DQJ9" s="710"/>
      <c r="DQK9" s="710"/>
      <c r="DQL9" s="710"/>
      <c r="DQM9" s="710"/>
      <c r="DQN9" s="710"/>
      <c r="DQO9" s="710"/>
      <c r="DQP9" s="710"/>
      <c r="DQQ9" s="710"/>
      <c r="DQR9" s="710"/>
      <c r="DQS9" s="710"/>
      <c r="DQT9" s="710"/>
      <c r="DQU9" s="710"/>
      <c r="DQV9" s="710"/>
      <c r="DQW9" s="710"/>
      <c r="DQX9" s="710"/>
      <c r="DQY9" s="710"/>
      <c r="DQZ9" s="710"/>
      <c r="DRA9" s="710"/>
      <c r="DRB9" s="710"/>
      <c r="DRC9" s="710"/>
      <c r="DRD9" s="710"/>
      <c r="DRE9" s="710"/>
      <c r="DRF9" s="710"/>
      <c r="DRG9" s="710"/>
      <c r="DRH9" s="710"/>
      <c r="DRI9" s="710"/>
      <c r="DRJ9" s="710"/>
      <c r="DRK9" s="710"/>
      <c r="DRL9" s="710"/>
      <c r="DRM9" s="710"/>
      <c r="DRN9" s="710"/>
      <c r="DRO9" s="710"/>
      <c r="DRP9" s="710"/>
      <c r="DRQ9" s="710"/>
      <c r="DRR9" s="710"/>
      <c r="DRS9" s="710"/>
      <c r="DRT9" s="710"/>
      <c r="DRU9" s="710"/>
      <c r="DRV9" s="710"/>
      <c r="DRW9" s="710"/>
      <c r="DRX9" s="710"/>
      <c r="DRY9" s="710"/>
      <c r="DRZ9" s="710"/>
      <c r="DSA9" s="710"/>
      <c r="DSB9" s="710"/>
      <c r="DSC9" s="710"/>
      <c r="DSD9" s="710"/>
      <c r="DSE9" s="710"/>
      <c r="DSF9" s="710"/>
      <c r="DSG9" s="710"/>
      <c r="DSH9" s="710"/>
      <c r="DSI9" s="710"/>
      <c r="DSJ9" s="710"/>
      <c r="DSK9" s="710"/>
      <c r="DSL9" s="710"/>
      <c r="DSM9" s="710"/>
      <c r="DSN9" s="710"/>
      <c r="DSO9" s="710"/>
      <c r="DSP9" s="710"/>
      <c r="DSQ9" s="710"/>
      <c r="DSR9" s="710"/>
      <c r="DSS9" s="710"/>
      <c r="DST9" s="710"/>
      <c r="DSU9" s="710"/>
      <c r="DSV9" s="710"/>
      <c r="DSW9" s="710"/>
      <c r="DSX9" s="710"/>
      <c r="DSY9" s="710"/>
      <c r="DSZ9" s="710"/>
      <c r="DTA9" s="710"/>
      <c r="DTB9" s="710"/>
      <c r="DTC9" s="710"/>
      <c r="DTD9" s="710"/>
      <c r="DTE9" s="710"/>
      <c r="DTF9" s="710"/>
      <c r="DTG9" s="710"/>
      <c r="DTH9" s="710"/>
      <c r="DTI9" s="710"/>
      <c r="DTJ9" s="710"/>
      <c r="DTK9" s="710"/>
      <c r="DTL9" s="710"/>
      <c r="DTM9" s="710"/>
      <c r="DTN9" s="710"/>
      <c r="DTO9" s="710"/>
      <c r="DTP9" s="710"/>
      <c r="DTQ9" s="710"/>
      <c r="DTR9" s="710"/>
      <c r="DTS9" s="710"/>
      <c r="DTT9" s="710"/>
      <c r="DTU9" s="710"/>
      <c r="DTV9" s="710"/>
      <c r="DTW9" s="710"/>
      <c r="DTX9" s="710"/>
      <c r="DTY9" s="710"/>
      <c r="DTZ9" s="710"/>
      <c r="DUA9" s="710"/>
      <c r="DUB9" s="710"/>
      <c r="DUC9" s="710"/>
      <c r="DUD9" s="710"/>
      <c r="DUE9" s="710"/>
      <c r="DUF9" s="710"/>
      <c r="DUG9" s="710"/>
      <c r="DUH9" s="710"/>
      <c r="DUI9" s="710"/>
      <c r="DUJ9" s="710"/>
      <c r="DUK9" s="710"/>
      <c r="DUL9" s="710"/>
      <c r="DUM9" s="710"/>
      <c r="DUN9" s="710"/>
      <c r="DUO9" s="710"/>
      <c r="DUP9" s="710"/>
      <c r="DUQ9" s="710"/>
      <c r="DUR9" s="710"/>
      <c r="DUS9" s="710"/>
      <c r="DUT9" s="710"/>
      <c r="DUU9" s="710"/>
      <c r="DUV9" s="710"/>
      <c r="DUW9" s="710"/>
      <c r="DUX9" s="710"/>
      <c r="DUY9" s="710"/>
      <c r="DUZ9" s="710"/>
      <c r="DVA9" s="710"/>
      <c r="DVB9" s="710"/>
      <c r="DVC9" s="710"/>
      <c r="DVD9" s="710"/>
      <c r="DVE9" s="710"/>
      <c r="DVF9" s="710"/>
      <c r="DVG9" s="710"/>
      <c r="DVH9" s="710"/>
      <c r="DVI9" s="710"/>
      <c r="DVJ9" s="710"/>
      <c r="DVK9" s="710"/>
      <c r="DVL9" s="710"/>
      <c r="DVM9" s="710"/>
      <c r="DVN9" s="710"/>
      <c r="DVO9" s="710"/>
      <c r="DVP9" s="710"/>
      <c r="DVQ9" s="710"/>
      <c r="DVR9" s="710"/>
      <c r="DVS9" s="710"/>
      <c r="DVT9" s="710"/>
      <c r="DVU9" s="710"/>
      <c r="DVV9" s="710"/>
      <c r="DVW9" s="710"/>
      <c r="DVX9" s="710"/>
      <c r="DVY9" s="710"/>
      <c r="DVZ9" s="710"/>
      <c r="DWA9" s="710"/>
      <c r="DWB9" s="710"/>
      <c r="DWC9" s="710"/>
      <c r="DWD9" s="710"/>
      <c r="DWE9" s="710"/>
      <c r="DWF9" s="710"/>
      <c r="DWG9" s="710"/>
      <c r="DWH9" s="710"/>
      <c r="DWI9" s="710"/>
      <c r="DWJ9" s="710"/>
      <c r="DWK9" s="710"/>
      <c r="DWL9" s="710"/>
      <c r="DWM9" s="710"/>
      <c r="DWN9" s="710"/>
      <c r="DWO9" s="710"/>
      <c r="DWP9" s="710"/>
      <c r="DWQ9" s="710"/>
      <c r="DWR9" s="710"/>
      <c r="DWS9" s="710"/>
      <c r="DWT9" s="710"/>
      <c r="DWU9" s="710"/>
      <c r="DWV9" s="710"/>
      <c r="DWW9" s="710"/>
      <c r="DWX9" s="710"/>
      <c r="DWY9" s="710"/>
      <c r="DWZ9" s="710"/>
      <c r="DXA9" s="710"/>
      <c r="DXB9" s="710"/>
      <c r="DXC9" s="710"/>
      <c r="DXD9" s="710"/>
      <c r="DXE9" s="710"/>
      <c r="DXF9" s="710"/>
      <c r="DXG9" s="710"/>
      <c r="DXH9" s="710"/>
      <c r="DXI9" s="710"/>
      <c r="DXJ9" s="710"/>
      <c r="DXK9" s="710"/>
      <c r="DXL9" s="710"/>
      <c r="DXM9" s="710"/>
      <c r="DXN9" s="710"/>
      <c r="DXO9" s="710"/>
      <c r="DXP9" s="710"/>
      <c r="DXQ9" s="710"/>
      <c r="DXR9" s="710"/>
      <c r="DXS9" s="710"/>
      <c r="DXT9" s="710"/>
      <c r="DXU9" s="710"/>
      <c r="DXV9" s="710"/>
      <c r="DXW9" s="710"/>
      <c r="DXX9" s="710"/>
      <c r="DXY9" s="710"/>
      <c r="DXZ9" s="710"/>
      <c r="DYA9" s="710"/>
      <c r="DYB9" s="710"/>
      <c r="DYC9" s="710"/>
      <c r="DYD9" s="710"/>
      <c r="DYE9" s="710"/>
      <c r="DYF9" s="710"/>
      <c r="DYG9" s="710"/>
      <c r="DYH9" s="710"/>
      <c r="DYI9" s="710"/>
      <c r="DYJ9" s="710"/>
      <c r="DYK9" s="710"/>
      <c r="DYL9" s="710"/>
      <c r="DYM9" s="710"/>
      <c r="DYN9" s="710"/>
      <c r="DYO9" s="710"/>
      <c r="DYP9" s="710"/>
      <c r="DYQ9" s="710"/>
      <c r="DYR9" s="710"/>
      <c r="DYS9" s="710"/>
      <c r="DYT9" s="710"/>
      <c r="DYU9" s="710"/>
      <c r="DYV9" s="710"/>
      <c r="DYW9" s="710"/>
      <c r="DYX9" s="710"/>
      <c r="DYY9" s="710"/>
      <c r="DYZ9" s="710"/>
      <c r="DZA9" s="710"/>
      <c r="DZB9" s="710"/>
      <c r="DZC9" s="710"/>
      <c r="DZD9" s="710"/>
      <c r="DZE9" s="710"/>
      <c r="DZF9" s="710"/>
      <c r="DZG9" s="710"/>
      <c r="DZH9" s="710"/>
      <c r="DZI9" s="710"/>
      <c r="DZJ9" s="710"/>
      <c r="DZK9" s="710"/>
      <c r="DZL9" s="710"/>
      <c r="DZM9" s="710"/>
      <c r="DZN9" s="710"/>
      <c r="DZO9" s="710"/>
      <c r="DZP9" s="710"/>
      <c r="DZQ9" s="710"/>
      <c r="DZR9" s="710"/>
      <c r="DZS9" s="710"/>
      <c r="DZT9" s="710"/>
      <c r="DZU9" s="710"/>
      <c r="DZV9" s="710"/>
      <c r="DZW9" s="710"/>
      <c r="DZX9" s="710"/>
      <c r="DZY9" s="710"/>
      <c r="DZZ9" s="710"/>
      <c r="EAA9" s="710"/>
      <c r="EAB9" s="710"/>
      <c r="EAC9" s="710"/>
      <c r="EAD9" s="710"/>
      <c r="EAE9" s="710"/>
      <c r="EAF9" s="710"/>
      <c r="EAG9" s="710"/>
      <c r="EAH9" s="710"/>
      <c r="EAI9" s="710"/>
      <c r="EAJ9" s="710"/>
      <c r="EAK9" s="710"/>
      <c r="EAL9" s="710"/>
      <c r="EAM9" s="710"/>
      <c r="EAN9" s="710"/>
      <c r="EAO9" s="710"/>
      <c r="EAP9" s="710"/>
      <c r="EAQ9" s="710"/>
      <c r="EAR9" s="710"/>
      <c r="EAS9" s="710"/>
      <c r="EAT9" s="710"/>
      <c r="EAU9" s="710"/>
      <c r="EAV9" s="710"/>
      <c r="EAW9" s="710"/>
      <c r="EAX9" s="710"/>
      <c r="EAY9" s="710"/>
      <c r="EAZ9" s="710"/>
      <c r="EBA9" s="710"/>
      <c r="EBB9" s="710"/>
      <c r="EBC9" s="710"/>
      <c r="EBD9" s="710"/>
      <c r="EBE9" s="710"/>
      <c r="EBF9" s="710"/>
      <c r="EBG9" s="710"/>
      <c r="EBH9" s="710"/>
      <c r="EBI9" s="710"/>
      <c r="EBJ9" s="710"/>
      <c r="EBK9" s="710"/>
      <c r="EBL9" s="710"/>
      <c r="EBM9" s="710"/>
      <c r="EBN9" s="710"/>
      <c r="EBO9" s="710"/>
      <c r="EBP9" s="710"/>
      <c r="EBQ9" s="710"/>
      <c r="EBR9" s="710"/>
      <c r="EBS9" s="710"/>
      <c r="EBT9" s="710"/>
      <c r="EBU9" s="710"/>
      <c r="EBV9" s="710"/>
      <c r="EBW9" s="710"/>
      <c r="EBX9" s="710"/>
      <c r="EBY9" s="710"/>
      <c r="EBZ9" s="710"/>
      <c r="ECA9" s="710"/>
      <c r="ECB9" s="710"/>
      <c r="ECC9" s="710"/>
      <c r="ECD9" s="710"/>
      <c r="ECE9" s="710"/>
      <c r="ECF9" s="710"/>
      <c r="ECG9" s="710"/>
      <c r="ECH9" s="710"/>
      <c r="ECI9" s="710"/>
      <c r="ECJ9" s="710"/>
      <c r="ECK9" s="710"/>
      <c r="ECL9" s="710"/>
      <c r="ECM9" s="710"/>
      <c r="ECN9" s="710"/>
      <c r="ECO9" s="710"/>
      <c r="ECP9" s="710"/>
      <c r="ECQ9" s="710"/>
      <c r="ECR9" s="710"/>
      <c r="ECS9" s="710"/>
      <c r="ECT9" s="710"/>
      <c r="ECU9" s="710"/>
      <c r="ECV9" s="710"/>
      <c r="ECW9" s="710"/>
      <c r="ECX9" s="710"/>
      <c r="ECY9" s="710"/>
      <c r="ECZ9" s="710"/>
      <c r="EDA9" s="710"/>
      <c r="EDB9" s="710"/>
      <c r="EDC9" s="710"/>
      <c r="EDD9" s="710"/>
      <c r="EDE9" s="710"/>
      <c r="EDF9" s="710"/>
      <c r="EDG9" s="710"/>
      <c r="EDH9" s="710"/>
      <c r="EDI9" s="710"/>
      <c r="EDJ9" s="710"/>
      <c r="EDK9" s="710"/>
      <c r="EDL9" s="710"/>
      <c r="EDM9" s="710"/>
      <c r="EDN9" s="710"/>
      <c r="EDO9" s="710"/>
      <c r="EDP9" s="710"/>
      <c r="EDQ9" s="710"/>
      <c r="EDR9" s="710"/>
      <c r="EDS9" s="710"/>
      <c r="EDT9" s="710"/>
      <c r="EDU9" s="710"/>
      <c r="EDV9" s="710"/>
      <c r="EDW9" s="710"/>
      <c r="EDX9" s="710"/>
      <c r="EDY9" s="710"/>
      <c r="EDZ9" s="710"/>
      <c r="EEA9" s="710"/>
      <c r="EEB9" s="710"/>
      <c r="EEC9" s="710"/>
      <c r="EED9" s="710"/>
      <c r="EEE9" s="710"/>
      <c r="EEF9" s="710"/>
      <c r="EEG9" s="710"/>
      <c r="EEH9" s="710"/>
      <c r="EEI9" s="710"/>
      <c r="EEJ9" s="710"/>
      <c r="EEK9" s="710"/>
      <c r="EEL9" s="710"/>
      <c r="EEM9" s="710"/>
      <c r="EEN9" s="710"/>
      <c r="EEO9" s="710"/>
      <c r="EEP9" s="710"/>
      <c r="EEQ9" s="710"/>
      <c r="EER9" s="710"/>
      <c r="EES9" s="710"/>
      <c r="EET9" s="710"/>
      <c r="EEU9" s="710"/>
      <c r="EEV9" s="710"/>
      <c r="EEW9" s="710"/>
      <c r="EEX9" s="710"/>
      <c r="EEY9" s="710"/>
      <c r="EEZ9" s="710"/>
      <c r="EFA9" s="710"/>
      <c r="EFB9" s="710"/>
      <c r="EFC9" s="710"/>
      <c r="EFD9" s="710"/>
      <c r="EFE9" s="710"/>
      <c r="EFF9" s="710"/>
      <c r="EFG9" s="710"/>
      <c r="EFH9" s="710"/>
      <c r="EFI9" s="710"/>
      <c r="EFJ9" s="710"/>
      <c r="EFK9" s="710"/>
      <c r="EFL9" s="710"/>
      <c r="EFM9" s="710"/>
      <c r="EFN9" s="710"/>
      <c r="EFO9" s="710"/>
      <c r="EFP9" s="710"/>
      <c r="EFQ9" s="710"/>
      <c r="EFR9" s="710"/>
      <c r="EFS9" s="710"/>
      <c r="EFT9" s="710"/>
      <c r="EFU9" s="710"/>
      <c r="EFV9" s="710"/>
      <c r="EFW9" s="710"/>
      <c r="EFX9" s="710"/>
      <c r="EFY9" s="710"/>
      <c r="EFZ9" s="710"/>
      <c r="EGA9" s="710"/>
      <c r="EGB9" s="710"/>
      <c r="EGC9" s="710"/>
      <c r="EGD9" s="710"/>
      <c r="EGE9" s="710"/>
      <c r="EGF9" s="710"/>
      <c r="EGG9" s="710"/>
      <c r="EGH9" s="710"/>
      <c r="EGI9" s="710"/>
      <c r="EGJ9" s="710"/>
      <c r="EGK9" s="710"/>
      <c r="EGL9" s="710"/>
      <c r="EGM9" s="710"/>
      <c r="EGN9" s="710"/>
      <c r="EGO9" s="710"/>
      <c r="EGP9" s="710"/>
      <c r="EGQ9" s="710"/>
      <c r="EGR9" s="710"/>
      <c r="EGS9" s="710"/>
      <c r="EGT9" s="710"/>
      <c r="EGU9" s="710"/>
      <c r="EGV9" s="710"/>
      <c r="EGW9" s="710"/>
      <c r="EGX9" s="710"/>
      <c r="EGY9" s="710"/>
      <c r="EGZ9" s="710"/>
      <c r="EHA9" s="710"/>
      <c r="EHB9" s="710"/>
      <c r="EHC9" s="710"/>
      <c r="EHD9" s="710"/>
      <c r="EHE9" s="710"/>
      <c r="EHF9" s="710"/>
      <c r="EHG9" s="710"/>
      <c r="EHH9" s="710"/>
      <c r="EHI9" s="710"/>
      <c r="EHJ9" s="710"/>
      <c r="EHK9" s="710"/>
      <c r="EHL9" s="710"/>
      <c r="EHM9" s="710"/>
      <c r="EHN9" s="710"/>
      <c r="EHO9" s="710"/>
      <c r="EHP9" s="710"/>
      <c r="EHQ9" s="710"/>
      <c r="EHR9" s="710"/>
      <c r="EHS9" s="710"/>
      <c r="EHT9" s="710"/>
      <c r="EHU9" s="710"/>
      <c r="EHV9" s="710"/>
      <c r="EHW9" s="710"/>
      <c r="EHX9" s="710"/>
      <c r="EHY9" s="710"/>
      <c r="EHZ9" s="710"/>
      <c r="EIA9" s="710"/>
      <c r="EIB9" s="710"/>
      <c r="EIC9" s="710"/>
      <c r="EID9" s="710"/>
      <c r="EIE9" s="710"/>
      <c r="EIF9" s="710"/>
      <c r="EIG9" s="710"/>
      <c r="EIH9" s="710"/>
      <c r="EII9" s="710"/>
      <c r="EIJ9" s="710"/>
      <c r="EIK9" s="710"/>
      <c r="EIL9" s="710"/>
      <c r="EIM9" s="710"/>
      <c r="EIN9" s="710"/>
      <c r="EIO9" s="710"/>
      <c r="EIP9" s="710"/>
      <c r="EIQ9" s="710"/>
      <c r="EIR9" s="710"/>
      <c r="EIS9" s="710"/>
      <c r="EIT9" s="710"/>
      <c r="EIU9" s="710"/>
      <c r="EIV9" s="710"/>
      <c r="EIW9" s="710"/>
      <c r="EIX9" s="710"/>
      <c r="EIY9" s="710"/>
      <c r="EIZ9" s="710"/>
      <c r="EJA9" s="710"/>
      <c r="EJB9" s="710"/>
      <c r="EJC9" s="710"/>
      <c r="EJD9" s="710"/>
      <c r="EJE9" s="710"/>
      <c r="EJF9" s="710"/>
      <c r="EJG9" s="710"/>
      <c r="EJH9" s="710"/>
      <c r="EJI9" s="710"/>
      <c r="EJJ9" s="710"/>
      <c r="EJK9" s="710"/>
      <c r="EJL9" s="710"/>
      <c r="EJM9" s="710"/>
      <c r="EJN9" s="710"/>
      <c r="EJO9" s="710"/>
      <c r="EJP9" s="710"/>
      <c r="EJQ9" s="710"/>
      <c r="EJR9" s="710"/>
      <c r="EJS9" s="710"/>
      <c r="EJT9" s="710"/>
      <c r="EJU9" s="710"/>
      <c r="EJV9" s="710"/>
      <c r="EJW9" s="710"/>
      <c r="EJX9" s="710"/>
      <c r="EJY9" s="710"/>
      <c r="EJZ9" s="710"/>
      <c r="EKA9" s="710"/>
      <c r="EKB9" s="710"/>
      <c r="EKC9" s="710"/>
      <c r="EKD9" s="710"/>
      <c r="EKE9" s="710"/>
      <c r="EKF9" s="710"/>
      <c r="EKG9" s="710"/>
      <c r="EKH9" s="710"/>
      <c r="EKI9" s="710"/>
      <c r="EKJ9" s="710"/>
      <c r="EKK9" s="710"/>
      <c r="EKL9" s="710"/>
      <c r="EKM9" s="710"/>
      <c r="EKN9" s="710"/>
      <c r="EKO9" s="710"/>
      <c r="EKP9" s="710"/>
      <c r="EKQ9" s="710"/>
      <c r="EKR9" s="710"/>
      <c r="EKS9" s="710"/>
      <c r="EKT9" s="710"/>
      <c r="EKU9" s="710"/>
      <c r="EKV9" s="710"/>
      <c r="EKW9" s="710"/>
      <c r="EKX9" s="710"/>
      <c r="EKY9" s="710"/>
      <c r="EKZ9" s="710"/>
      <c r="ELA9" s="710"/>
      <c r="ELB9" s="710"/>
      <c r="ELC9" s="710"/>
      <c r="ELD9" s="710"/>
      <c r="ELE9" s="710"/>
      <c r="ELF9" s="710"/>
      <c r="ELG9" s="710"/>
      <c r="ELH9" s="710"/>
      <c r="ELI9" s="710"/>
      <c r="ELJ9" s="710"/>
      <c r="ELK9" s="710"/>
      <c r="ELL9" s="710"/>
      <c r="ELM9" s="710"/>
      <c r="ELN9" s="710"/>
      <c r="ELO9" s="710"/>
      <c r="ELP9" s="710"/>
      <c r="ELQ9" s="710"/>
      <c r="ELR9" s="710"/>
      <c r="ELS9" s="710"/>
      <c r="ELT9" s="710"/>
      <c r="ELU9" s="710"/>
      <c r="ELV9" s="710"/>
      <c r="ELW9" s="710"/>
      <c r="ELX9" s="710"/>
      <c r="ELY9" s="710"/>
      <c r="ELZ9" s="710"/>
      <c r="EMA9" s="710"/>
      <c r="EMB9" s="710"/>
      <c r="EMC9" s="710"/>
      <c r="EMD9" s="710"/>
      <c r="EME9" s="710"/>
      <c r="EMF9" s="710"/>
      <c r="EMG9" s="710"/>
      <c r="EMH9" s="710"/>
      <c r="EMI9" s="710"/>
      <c r="EMJ9" s="710"/>
      <c r="EMK9" s="710"/>
      <c r="EML9" s="710"/>
      <c r="EMM9" s="710"/>
      <c r="EMN9" s="710"/>
      <c r="EMO9" s="710"/>
      <c r="EMP9" s="710"/>
      <c r="EMQ9" s="710"/>
      <c r="EMR9" s="710"/>
      <c r="EMS9" s="710"/>
      <c r="EMT9" s="710"/>
      <c r="EMU9" s="710"/>
      <c r="EMV9" s="710"/>
      <c r="EMW9" s="710"/>
      <c r="EMX9" s="710"/>
      <c r="EMY9" s="710"/>
      <c r="EMZ9" s="710"/>
      <c r="ENA9" s="710"/>
      <c r="ENB9" s="710"/>
      <c r="ENC9" s="710"/>
      <c r="END9" s="710"/>
      <c r="ENE9" s="710"/>
      <c r="ENF9" s="710"/>
      <c r="ENG9" s="710"/>
      <c r="ENH9" s="710"/>
      <c r="ENI9" s="710"/>
      <c r="ENJ9" s="710"/>
      <c r="ENK9" s="710"/>
      <c r="ENL9" s="710"/>
      <c r="ENM9" s="710"/>
      <c r="ENN9" s="710"/>
      <c r="ENO9" s="710"/>
      <c r="ENP9" s="710"/>
      <c r="ENQ9" s="710"/>
      <c r="ENR9" s="710"/>
      <c r="ENS9" s="710"/>
      <c r="ENT9" s="710"/>
      <c r="ENU9" s="710"/>
      <c r="ENV9" s="710"/>
      <c r="ENW9" s="710"/>
      <c r="ENX9" s="710"/>
      <c r="ENY9" s="710"/>
      <c r="ENZ9" s="710"/>
      <c r="EOA9" s="710"/>
      <c r="EOB9" s="710"/>
      <c r="EOC9" s="710"/>
      <c r="EOD9" s="710"/>
      <c r="EOE9" s="710"/>
      <c r="EOF9" s="710"/>
      <c r="EOG9" s="710"/>
      <c r="EOH9" s="710"/>
      <c r="EOI9" s="710"/>
      <c r="EOJ9" s="710"/>
      <c r="EOK9" s="710"/>
      <c r="EOL9" s="710"/>
      <c r="EOM9" s="710"/>
      <c r="EON9" s="710"/>
      <c r="EOO9" s="710"/>
      <c r="EOP9" s="710"/>
      <c r="EOQ9" s="710"/>
      <c r="EOR9" s="710"/>
      <c r="EOS9" s="710"/>
      <c r="EOT9" s="710"/>
      <c r="EOU9" s="710"/>
      <c r="EOV9" s="710"/>
      <c r="EOW9" s="710"/>
      <c r="EOX9" s="710"/>
      <c r="EOY9" s="710"/>
      <c r="EOZ9" s="710"/>
      <c r="EPA9" s="710"/>
      <c r="EPB9" s="710"/>
      <c r="EPC9" s="710"/>
      <c r="EPD9" s="710"/>
      <c r="EPE9" s="710"/>
      <c r="EPF9" s="710"/>
      <c r="EPG9" s="710"/>
      <c r="EPH9" s="710"/>
      <c r="EPI9" s="710"/>
      <c r="EPJ9" s="710"/>
      <c r="EPK9" s="710"/>
      <c r="EPL9" s="710"/>
      <c r="EPM9" s="710"/>
      <c r="EPN9" s="710"/>
      <c r="EPO9" s="710"/>
      <c r="EPP9" s="710"/>
      <c r="EPQ9" s="710"/>
      <c r="EPR9" s="710"/>
      <c r="EPS9" s="710"/>
      <c r="EPT9" s="710"/>
      <c r="EPU9" s="710"/>
      <c r="EPV9" s="710"/>
      <c r="EPW9" s="710"/>
      <c r="EPX9" s="710"/>
      <c r="EPY9" s="710"/>
      <c r="EPZ9" s="710"/>
      <c r="EQA9" s="710"/>
      <c r="EQB9" s="710"/>
      <c r="EQC9" s="710"/>
      <c r="EQD9" s="710"/>
      <c r="EQE9" s="710"/>
      <c r="EQF9" s="710"/>
      <c r="EQG9" s="710"/>
      <c r="EQH9" s="710"/>
      <c r="EQI9" s="710"/>
      <c r="EQJ9" s="710"/>
      <c r="EQK9" s="710"/>
      <c r="EQL9" s="710"/>
      <c r="EQM9" s="710"/>
      <c r="EQN9" s="710"/>
      <c r="EQO9" s="710"/>
      <c r="EQP9" s="710"/>
      <c r="EQQ9" s="710"/>
      <c r="EQR9" s="710"/>
      <c r="EQS9" s="710"/>
      <c r="EQT9" s="710"/>
      <c r="EQU9" s="710"/>
      <c r="EQV9" s="710"/>
      <c r="EQW9" s="710"/>
      <c r="EQX9" s="710"/>
      <c r="EQY9" s="710"/>
      <c r="EQZ9" s="710"/>
      <c r="ERA9" s="710"/>
      <c r="ERB9" s="710"/>
      <c r="ERC9" s="710"/>
      <c r="ERD9" s="710"/>
      <c r="ERE9" s="710"/>
      <c r="ERF9" s="710"/>
      <c r="ERG9" s="710"/>
      <c r="ERH9" s="710"/>
      <c r="ERI9" s="710"/>
      <c r="ERJ9" s="710"/>
      <c r="ERK9" s="710"/>
      <c r="ERL9" s="710"/>
      <c r="ERM9" s="710"/>
      <c r="ERN9" s="710"/>
      <c r="ERO9" s="710"/>
      <c r="ERP9" s="710"/>
      <c r="ERQ9" s="710"/>
      <c r="ERR9" s="710"/>
      <c r="ERS9" s="710"/>
      <c r="ERT9" s="710"/>
      <c r="ERU9" s="710"/>
      <c r="ERV9" s="710"/>
      <c r="ERW9" s="710"/>
      <c r="ERX9" s="710"/>
      <c r="ERY9" s="710"/>
      <c r="ERZ9" s="710"/>
      <c r="ESA9" s="710"/>
      <c r="ESB9" s="710"/>
      <c r="ESC9" s="710"/>
      <c r="ESD9" s="710"/>
      <c r="ESE9" s="710"/>
      <c r="ESF9" s="710"/>
      <c r="ESG9" s="710"/>
      <c r="ESH9" s="710"/>
      <c r="ESI9" s="710"/>
      <c r="ESJ9" s="710"/>
      <c r="ESK9" s="710"/>
      <c r="ESL9" s="710"/>
      <c r="ESM9" s="710"/>
      <c r="ESN9" s="710"/>
      <c r="ESO9" s="710"/>
      <c r="ESP9" s="710"/>
      <c r="ESQ9" s="710"/>
      <c r="ESR9" s="710"/>
      <c r="ESS9" s="710"/>
      <c r="EST9" s="710"/>
      <c r="ESU9" s="710"/>
      <c r="ESV9" s="710"/>
      <c r="ESW9" s="710"/>
      <c r="ESX9" s="710"/>
      <c r="ESY9" s="710"/>
      <c r="ESZ9" s="710"/>
      <c r="ETA9" s="710"/>
      <c r="ETB9" s="710"/>
      <c r="ETC9" s="710"/>
      <c r="ETD9" s="710"/>
      <c r="ETE9" s="710"/>
      <c r="ETF9" s="710"/>
      <c r="ETG9" s="710"/>
      <c r="ETH9" s="710"/>
      <c r="ETI9" s="710"/>
      <c r="ETJ9" s="710"/>
      <c r="ETK9" s="710"/>
      <c r="ETL9" s="710"/>
      <c r="ETM9" s="710"/>
      <c r="ETN9" s="710"/>
      <c r="ETO9" s="710"/>
      <c r="ETP9" s="710"/>
      <c r="ETQ9" s="710"/>
      <c r="ETR9" s="710"/>
      <c r="ETS9" s="710"/>
      <c r="ETT9" s="710"/>
      <c r="ETU9" s="710"/>
      <c r="ETV9" s="710"/>
      <c r="ETW9" s="710"/>
      <c r="ETX9" s="710"/>
      <c r="ETY9" s="710"/>
      <c r="ETZ9" s="710"/>
      <c r="EUA9" s="710"/>
      <c r="EUB9" s="710"/>
      <c r="EUC9" s="710"/>
      <c r="EUD9" s="710"/>
      <c r="EUE9" s="710"/>
      <c r="EUF9" s="710"/>
      <c r="EUG9" s="710"/>
      <c r="EUH9" s="710"/>
      <c r="EUI9" s="710"/>
      <c r="EUJ9" s="710"/>
      <c r="EUK9" s="710"/>
      <c r="EUL9" s="710"/>
      <c r="EUM9" s="710"/>
      <c r="EUN9" s="710"/>
      <c r="EUO9" s="710"/>
      <c r="EUP9" s="710"/>
      <c r="EUQ9" s="710"/>
      <c r="EUR9" s="710"/>
      <c r="EUS9" s="710"/>
      <c r="EUT9" s="710"/>
      <c r="EUU9" s="710"/>
      <c r="EUV9" s="710"/>
      <c r="EUW9" s="710"/>
      <c r="EUX9" s="710"/>
      <c r="EUY9" s="710"/>
      <c r="EUZ9" s="710"/>
      <c r="EVA9" s="710"/>
      <c r="EVB9" s="710"/>
      <c r="EVC9" s="710"/>
      <c r="EVD9" s="710"/>
      <c r="EVE9" s="710"/>
      <c r="EVF9" s="710"/>
      <c r="EVG9" s="710"/>
      <c r="EVH9" s="710"/>
      <c r="EVI9" s="710"/>
      <c r="EVJ9" s="710"/>
      <c r="EVK9" s="710"/>
      <c r="EVL9" s="710"/>
      <c r="EVM9" s="710"/>
      <c r="EVN9" s="710"/>
      <c r="EVO9" s="710"/>
      <c r="EVP9" s="710"/>
      <c r="EVQ9" s="710"/>
      <c r="EVR9" s="710"/>
      <c r="EVS9" s="710"/>
      <c r="EVT9" s="710"/>
      <c r="EVU9" s="710"/>
      <c r="EVV9" s="710"/>
      <c r="EVW9" s="710"/>
      <c r="EVX9" s="710"/>
      <c r="EVY9" s="710"/>
      <c r="EVZ9" s="710"/>
      <c r="EWA9" s="710"/>
      <c r="EWB9" s="710"/>
      <c r="EWC9" s="710"/>
      <c r="EWD9" s="710"/>
      <c r="EWE9" s="710"/>
      <c r="EWF9" s="710"/>
      <c r="EWG9" s="710"/>
      <c r="EWH9" s="710"/>
      <c r="EWI9" s="710"/>
      <c r="EWJ9" s="710"/>
      <c r="EWK9" s="710"/>
      <c r="EWL9" s="710"/>
      <c r="EWM9" s="710"/>
      <c r="EWN9" s="710"/>
      <c r="EWO9" s="710"/>
      <c r="EWP9" s="710"/>
      <c r="EWQ9" s="710"/>
      <c r="EWR9" s="710"/>
      <c r="EWS9" s="710"/>
      <c r="EWT9" s="710"/>
      <c r="EWU9" s="710"/>
      <c r="EWV9" s="710"/>
      <c r="EWW9" s="710"/>
      <c r="EWX9" s="710"/>
      <c r="EWY9" s="710"/>
      <c r="EWZ9" s="710"/>
      <c r="EXA9" s="710"/>
      <c r="EXB9" s="710"/>
      <c r="EXC9" s="710"/>
      <c r="EXD9" s="710"/>
      <c r="EXE9" s="710"/>
      <c r="EXF9" s="710"/>
      <c r="EXG9" s="710"/>
      <c r="EXH9" s="710"/>
      <c r="EXI9" s="710"/>
      <c r="EXJ9" s="710"/>
      <c r="EXK9" s="710"/>
      <c r="EXL9" s="710"/>
      <c r="EXM9" s="710"/>
      <c r="EXN9" s="710"/>
      <c r="EXO9" s="710"/>
      <c r="EXP9" s="710"/>
      <c r="EXQ9" s="710"/>
      <c r="EXR9" s="710"/>
      <c r="EXS9" s="710"/>
      <c r="EXT9" s="710"/>
      <c r="EXU9" s="710"/>
      <c r="EXV9" s="710"/>
      <c r="EXW9" s="710"/>
      <c r="EXX9" s="710"/>
      <c r="EXY9" s="710"/>
      <c r="EXZ9" s="710"/>
      <c r="EYA9" s="710"/>
      <c r="EYB9" s="710"/>
      <c r="EYC9" s="710"/>
      <c r="EYD9" s="710"/>
      <c r="EYE9" s="710"/>
      <c r="EYF9" s="710"/>
      <c r="EYG9" s="710"/>
      <c r="EYH9" s="710"/>
      <c r="EYI9" s="710"/>
      <c r="EYJ9" s="710"/>
      <c r="EYK9" s="710"/>
      <c r="EYL9" s="710"/>
      <c r="EYM9" s="710"/>
      <c r="EYN9" s="710"/>
      <c r="EYO9" s="710"/>
      <c r="EYP9" s="710"/>
      <c r="EYQ9" s="710"/>
      <c r="EYR9" s="710"/>
      <c r="EYS9" s="710"/>
      <c r="EYT9" s="710"/>
      <c r="EYU9" s="710"/>
      <c r="EYV9" s="710"/>
      <c r="EYW9" s="710"/>
      <c r="EYX9" s="710"/>
      <c r="EYY9" s="710"/>
      <c r="EYZ9" s="710"/>
      <c r="EZA9" s="710"/>
      <c r="EZB9" s="710"/>
      <c r="EZC9" s="710"/>
      <c r="EZD9" s="710"/>
      <c r="EZE9" s="710"/>
      <c r="EZF9" s="710"/>
      <c r="EZG9" s="710"/>
      <c r="EZH9" s="710"/>
      <c r="EZI9" s="710"/>
      <c r="EZJ9" s="710"/>
      <c r="EZK9" s="710"/>
      <c r="EZL9" s="710"/>
      <c r="EZM9" s="710"/>
      <c r="EZN9" s="710"/>
      <c r="EZO9" s="710"/>
      <c r="EZP9" s="710"/>
      <c r="EZQ9" s="710"/>
      <c r="EZR9" s="710"/>
      <c r="EZS9" s="710"/>
      <c r="EZT9" s="710"/>
      <c r="EZU9" s="710"/>
      <c r="EZV9" s="710"/>
      <c r="EZW9" s="710"/>
      <c r="EZX9" s="710"/>
      <c r="EZY9" s="710"/>
      <c r="EZZ9" s="710"/>
      <c r="FAA9" s="710"/>
      <c r="FAB9" s="710"/>
      <c r="FAC9" s="710"/>
      <c r="FAD9" s="710"/>
      <c r="FAE9" s="710"/>
      <c r="FAF9" s="710"/>
      <c r="FAG9" s="710"/>
      <c r="FAH9" s="710"/>
      <c r="FAI9" s="710"/>
      <c r="FAJ9" s="710"/>
      <c r="FAK9" s="710"/>
      <c r="FAL9" s="710"/>
      <c r="FAM9" s="710"/>
      <c r="FAN9" s="710"/>
      <c r="FAO9" s="710"/>
      <c r="FAP9" s="710"/>
      <c r="FAQ9" s="710"/>
      <c r="FAR9" s="710"/>
      <c r="FAS9" s="710"/>
      <c r="FAT9" s="710"/>
      <c r="FAU9" s="710"/>
      <c r="FAV9" s="710"/>
      <c r="FAW9" s="710"/>
      <c r="FAX9" s="710"/>
      <c r="FAY9" s="710"/>
      <c r="FAZ9" s="710"/>
      <c r="FBA9" s="710"/>
      <c r="FBB9" s="710"/>
      <c r="FBC9" s="710"/>
      <c r="FBD9" s="710"/>
      <c r="FBE9" s="710"/>
      <c r="FBF9" s="710"/>
      <c r="FBG9" s="710"/>
      <c r="FBH9" s="710"/>
      <c r="FBI9" s="710"/>
      <c r="FBJ9" s="710"/>
      <c r="FBK9" s="710"/>
      <c r="FBL9" s="710"/>
      <c r="FBM9" s="710"/>
      <c r="FBN9" s="710"/>
      <c r="FBO9" s="710"/>
      <c r="FBP9" s="710"/>
      <c r="FBQ9" s="710"/>
      <c r="FBR9" s="710"/>
      <c r="FBS9" s="710"/>
      <c r="FBT9" s="710"/>
      <c r="FBU9" s="710"/>
      <c r="FBV9" s="710"/>
      <c r="FBW9" s="710"/>
      <c r="FBX9" s="710"/>
      <c r="FBY9" s="710"/>
      <c r="FBZ9" s="710"/>
      <c r="FCA9" s="710"/>
      <c r="FCB9" s="710"/>
      <c r="FCC9" s="710"/>
      <c r="FCD9" s="710"/>
      <c r="FCE9" s="710"/>
      <c r="FCF9" s="710"/>
      <c r="FCG9" s="710"/>
      <c r="FCH9" s="710"/>
      <c r="FCI9" s="710"/>
      <c r="FCJ9" s="710"/>
      <c r="FCK9" s="710"/>
      <c r="FCL9" s="710"/>
      <c r="FCM9" s="710"/>
      <c r="FCN9" s="710"/>
      <c r="FCO9" s="710"/>
      <c r="FCP9" s="710"/>
      <c r="FCQ9" s="710"/>
      <c r="FCR9" s="710"/>
      <c r="FCS9" s="710"/>
      <c r="FCT9" s="710"/>
      <c r="FCU9" s="710"/>
      <c r="FCV9" s="710"/>
      <c r="FCW9" s="710"/>
      <c r="FCX9" s="710"/>
      <c r="FCY9" s="710"/>
      <c r="FCZ9" s="710"/>
      <c r="FDA9" s="710"/>
      <c r="FDB9" s="710"/>
      <c r="FDC9" s="710"/>
      <c r="FDD9" s="710"/>
      <c r="FDE9" s="710"/>
      <c r="FDF9" s="710"/>
      <c r="FDG9" s="710"/>
      <c r="FDH9" s="710"/>
      <c r="FDI9" s="710"/>
      <c r="FDJ9" s="710"/>
      <c r="FDK9" s="710"/>
      <c r="FDL9" s="710"/>
      <c r="FDM9" s="710"/>
      <c r="FDN9" s="710"/>
      <c r="FDO9" s="710"/>
      <c r="FDP9" s="710"/>
      <c r="FDQ9" s="710"/>
      <c r="FDR9" s="710"/>
      <c r="FDS9" s="710"/>
      <c r="FDT9" s="710"/>
      <c r="FDU9" s="710"/>
      <c r="FDV9" s="710"/>
      <c r="FDW9" s="710"/>
      <c r="FDX9" s="710"/>
      <c r="FDY9" s="710"/>
      <c r="FDZ9" s="710"/>
      <c r="FEA9" s="710"/>
      <c r="FEB9" s="710"/>
      <c r="FEC9" s="710"/>
      <c r="FED9" s="710"/>
      <c r="FEE9" s="710"/>
      <c r="FEF9" s="710"/>
      <c r="FEG9" s="710"/>
      <c r="FEH9" s="710"/>
      <c r="FEI9" s="710"/>
      <c r="FEJ9" s="710"/>
      <c r="FEK9" s="710"/>
      <c r="FEL9" s="710"/>
      <c r="FEM9" s="710"/>
      <c r="FEN9" s="710"/>
      <c r="FEO9" s="710"/>
      <c r="FEP9" s="710"/>
      <c r="FEQ9" s="710"/>
      <c r="FER9" s="710"/>
      <c r="FES9" s="710"/>
      <c r="FET9" s="710"/>
      <c r="FEU9" s="710"/>
      <c r="FEV9" s="710"/>
      <c r="FEW9" s="710"/>
      <c r="FEX9" s="710"/>
      <c r="FEY9" s="710"/>
      <c r="FEZ9" s="710"/>
      <c r="FFA9" s="710"/>
      <c r="FFB9" s="710"/>
      <c r="FFC9" s="710"/>
      <c r="FFD9" s="710"/>
      <c r="FFE9" s="710"/>
      <c r="FFF9" s="710"/>
      <c r="FFG9" s="710"/>
      <c r="FFH9" s="710"/>
      <c r="FFI9" s="710"/>
      <c r="FFJ9" s="710"/>
      <c r="FFK9" s="710"/>
      <c r="FFL9" s="710"/>
      <c r="FFM9" s="710"/>
      <c r="FFN9" s="710"/>
      <c r="FFO9" s="710"/>
      <c r="FFP9" s="710"/>
      <c r="FFQ9" s="710"/>
      <c r="FFR9" s="710"/>
      <c r="FFS9" s="710"/>
      <c r="FFT9" s="710"/>
      <c r="FFU9" s="710"/>
      <c r="FFV9" s="710"/>
      <c r="FFW9" s="710"/>
      <c r="FFX9" s="710"/>
      <c r="FFY9" s="710"/>
      <c r="FFZ9" s="710"/>
      <c r="FGA9" s="710"/>
      <c r="FGB9" s="710"/>
      <c r="FGC9" s="710"/>
      <c r="FGD9" s="710"/>
      <c r="FGE9" s="710"/>
      <c r="FGF9" s="710"/>
      <c r="FGG9" s="710"/>
      <c r="FGH9" s="710"/>
      <c r="FGI9" s="710"/>
      <c r="FGJ9" s="710"/>
      <c r="FGK9" s="710"/>
      <c r="FGL9" s="710"/>
      <c r="FGM9" s="710"/>
      <c r="FGN9" s="710"/>
      <c r="FGO9" s="710"/>
      <c r="FGP9" s="710"/>
      <c r="FGQ9" s="710"/>
      <c r="FGR9" s="710"/>
      <c r="FGS9" s="710"/>
      <c r="FGT9" s="710"/>
      <c r="FGU9" s="710"/>
      <c r="FGV9" s="710"/>
      <c r="FGW9" s="710"/>
      <c r="FGX9" s="710"/>
      <c r="FGY9" s="710"/>
      <c r="FGZ9" s="710"/>
      <c r="FHA9" s="710"/>
      <c r="FHB9" s="710"/>
      <c r="FHC9" s="710"/>
      <c r="FHD9" s="710"/>
      <c r="FHE9" s="710"/>
      <c r="FHF9" s="710"/>
      <c r="FHG9" s="710"/>
      <c r="FHH9" s="710"/>
      <c r="FHI9" s="710"/>
      <c r="FHJ9" s="710"/>
      <c r="FHK9" s="710"/>
      <c r="FHL9" s="710"/>
      <c r="FHM9" s="710"/>
      <c r="FHN9" s="710"/>
      <c r="FHO9" s="710"/>
      <c r="FHP9" s="710"/>
      <c r="FHQ9" s="710"/>
      <c r="FHR9" s="710"/>
      <c r="FHS9" s="710"/>
      <c r="FHT9" s="710"/>
      <c r="FHU9" s="710"/>
      <c r="FHV9" s="710"/>
      <c r="FHW9" s="710"/>
      <c r="FHX9" s="710"/>
      <c r="FHY9" s="710"/>
      <c r="FHZ9" s="710"/>
      <c r="FIA9" s="710"/>
      <c r="FIB9" s="710"/>
      <c r="FIC9" s="710"/>
      <c r="FID9" s="710"/>
      <c r="FIE9" s="710"/>
      <c r="FIF9" s="710"/>
      <c r="FIG9" s="710"/>
      <c r="FIH9" s="710"/>
      <c r="FII9" s="710"/>
      <c r="FIJ9" s="710"/>
      <c r="FIK9" s="710"/>
      <c r="FIL9" s="710"/>
      <c r="FIM9" s="710"/>
      <c r="FIN9" s="710"/>
      <c r="FIO9" s="710"/>
      <c r="FIP9" s="710"/>
      <c r="FIQ9" s="710"/>
      <c r="FIR9" s="710"/>
      <c r="FIS9" s="710"/>
      <c r="FIT9" s="710"/>
      <c r="FIU9" s="710"/>
      <c r="FIV9" s="710"/>
      <c r="FIW9" s="710"/>
      <c r="FIX9" s="710"/>
      <c r="FIY9" s="710"/>
      <c r="FIZ9" s="710"/>
      <c r="FJA9" s="710"/>
      <c r="FJB9" s="710"/>
      <c r="FJC9" s="710"/>
      <c r="FJD9" s="710"/>
      <c r="FJE9" s="710"/>
      <c r="FJF9" s="710"/>
      <c r="FJG9" s="710"/>
      <c r="FJH9" s="710"/>
      <c r="FJI9" s="710"/>
      <c r="FJJ9" s="710"/>
      <c r="FJK9" s="710"/>
      <c r="FJL9" s="710"/>
      <c r="FJM9" s="710"/>
      <c r="FJN9" s="710"/>
      <c r="FJO9" s="710"/>
      <c r="FJP9" s="710"/>
      <c r="FJQ9" s="710"/>
      <c r="FJR9" s="710"/>
      <c r="FJS9" s="710"/>
      <c r="FJT9" s="710"/>
      <c r="FJU9" s="710"/>
      <c r="FJV9" s="710"/>
      <c r="FJW9" s="710"/>
      <c r="FJX9" s="710"/>
      <c r="FJY9" s="710"/>
      <c r="FJZ9" s="710"/>
      <c r="FKA9" s="710"/>
      <c r="FKB9" s="710"/>
      <c r="FKC9" s="710"/>
      <c r="FKD9" s="710"/>
      <c r="FKE9" s="710"/>
      <c r="FKF9" s="710"/>
      <c r="FKG9" s="710"/>
      <c r="FKH9" s="710"/>
      <c r="FKI9" s="710"/>
      <c r="FKJ9" s="710"/>
      <c r="FKK9" s="710"/>
      <c r="FKL9" s="710"/>
      <c r="FKM9" s="710"/>
      <c r="FKN9" s="710"/>
      <c r="FKO9" s="710"/>
      <c r="FKP9" s="710"/>
      <c r="FKQ9" s="710"/>
      <c r="FKR9" s="710"/>
      <c r="FKS9" s="710"/>
      <c r="FKT9" s="710"/>
      <c r="FKU9" s="710"/>
      <c r="FKV9" s="710"/>
      <c r="FKW9" s="710"/>
      <c r="FKX9" s="710"/>
      <c r="FKY9" s="710"/>
      <c r="FKZ9" s="710"/>
      <c r="FLA9" s="710"/>
      <c r="FLB9" s="710"/>
      <c r="FLC9" s="710"/>
      <c r="FLD9" s="710"/>
      <c r="FLE9" s="710"/>
      <c r="FLF9" s="710"/>
      <c r="FLG9" s="710"/>
      <c r="FLH9" s="710"/>
      <c r="FLI9" s="710"/>
      <c r="FLJ9" s="710"/>
      <c r="FLK9" s="710"/>
      <c r="FLL9" s="710"/>
      <c r="FLM9" s="710"/>
      <c r="FLN9" s="710"/>
      <c r="FLO9" s="710"/>
      <c r="FLP9" s="710"/>
      <c r="FLQ9" s="710"/>
      <c r="FLR9" s="710"/>
      <c r="FLS9" s="710"/>
      <c r="FLT9" s="710"/>
      <c r="FLU9" s="710"/>
      <c r="FLV9" s="710"/>
      <c r="FLW9" s="710"/>
      <c r="FLX9" s="710"/>
      <c r="FLY9" s="710"/>
      <c r="FLZ9" s="710"/>
      <c r="FMA9" s="710"/>
      <c r="FMB9" s="710"/>
      <c r="FMC9" s="710"/>
      <c r="FMD9" s="710"/>
      <c r="FME9" s="710"/>
      <c r="FMF9" s="710"/>
      <c r="FMG9" s="710"/>
      <c r="FMH9" s="710"/>
      <c r="FMI9" s="710"/>
      <c r="FMJ9" s="710"/>
      <c r="FMK9" s="710"/>
      <c r="FML9" s="710"/>
      <c r="FMM9" s="710"/>
      <c r="FMN9" s="710"/>
      <c r="FMO9" s="710"/>
      <c r="FMP9" s="710"/>
      <c r="FMQ9" s="710"/>
      <c r="FMR9" s="710"/>
      <c r="FMS9" s="710"/>
      <c r="FMT9" s="710"/>
      <c r="FMU9" s="710"/>
      <c r="FMV9" s="710"/>
      <c r="FMW9" s="710"/>
      <c r="FMX9" s="710"/>
      <c r="FMY9" s="710"/>
      <c r="FMZ9" s="710"/>
      <c r="FNA9" s="710"/>
      <c r="FNB9" s="710"/>
      <c r="FNC9" s="710"/>
      <c r="FND9" s="710"/>
      <c r="FNE9" s="710"/>
      <c r="FNF9" s="710"/>
      <c r="FNG9" s="710"/>
      <c r="FNH9" s="710"/>
      <c r="FNI9" s="710"/>
      <c r="FNJ9" s="710"/>
      <c r="FNK9" s="710"/>
      <c r="FNL9" s="710"/>
      <c r="FNM9" s="710"/>
      <c r="FNN9" s="710"/>
      <c r="FNO9" s="710"/>
      <c r="FNP9" s="710"/>
      <c r="FNQ9" s="710"/>
      <c r="FNR9" s="710"/>
      <c r="FNS9" s="710"/>
      <c r="FNT9" s="710"/>
      <c r="FNU9" s="710"/>
      <c r="FNV9" s="710"/>
      <c r="FNW9" s="710"/>
      <c r="FNX9" s="710"/>
      <c r="FNY9" s="710"/>
      <c r="FNZ9" s="710"/>
      <c r="FOA9" s="710"/>
      <c r="FOB9" s="710"/>
      <c r="FOC9" s="710"/>
      <c r="FOD9" s="710"/>
      <c r="FOE9" s="710"/>
      <c r="FOF9" s="710"/>
      <c r="FOG9" s="710"/>
      <c r="FOH9" s="710"/>
      <c r="FOI9" s="710"/>
      <c r="FOJ9" s="710"/>
      <c r="FOK9" s="710"/>
      <c r="FOL9" s="710"/>
      <c r="FOM9" s="710"/>
      <c r="FON9" s="710"/>
      <c r="FOO9" s="710"/>
      <c r="FOP9" s="710"/>
      <c r="FOQ9" s="710"/>
      <c r="FOR9" s="710"/>
      <c r="FOS9" s="710"/>
      <c r="FOT9" s="710"/>
      <c r="FOU9" s="710"/>
      <c r="FOV9" s="710"/>
      <c r="FOW9" s="710"/>
      <c r="FOX9" s="710"/>
      <c r="FOY9" s="710"/>
      <c r="FOZ9" s="710"/>
      <c r="FPA9" s="710"/>
      <c r="FPB9" s="710"/>
      <c r="FPC9" s="710"/>
      <c r="FPD9" s="710"/>
      <c r="FPE9" s="710"/>
      <c r="FPF9" s="710"/>
      <c r="FPG9" s="710"/>
      <c r="FPH9" s="710"/>
      <c r="FPI9" s="710"/>
      <c r="FPJ9" s="710"/>
      <c r="FPK9" s="710"/>
      <c r="FPL9" s="710"/>
      <c r="FPM9" s="710"/>
      <c r="FPN9" s="710"/>
      <c r="FPO9" s="710"/>
      <c r="FPP9" s="710"/>
      <c r="FPQ9" s="710"/>
      <c r="FPR9" s="710"/>
      <c r="FPS9" s="710"/>
      <c r="FPT9" s="710"/>
      <c r="FPU9" s="710"/>
      <c r="FPV9" s="710"/>
      <c r="FPW9" s="710"/>
      <c r="FPX9" s="710"/>
      <c r="FPY9" s="710"/>
      <c r="FPZ9" s="710"/>
      <c r="FQA9" s="710"/>
      <c r="FQB9" s="710"/>
      <c r="FQC9" s="710"/>
      <c r="FQD9" s="710"/>
      <c r="FQE9" s="710"/>
      <c r="FQF9" s="710"/>
      <c r="FQG9" s="710"/>
      <c r="FQH9" s="710"/>
      <c r="FQI9" s="710"/>
      <c r="FQJ9" s="710"/>
      <c r="FQK9" s="710"/>
      <c r="FQL9" s="710"/>
      <c r="FQM9" s="710"/>
      <c r="FQN9" s="710"/>
      <c r="FQO9" s="710"/>
      <c r="FQP9" s="710"/>
      <c r="FQQ9" s="710"/>
      <c r="FQR9" s="710"/>
      <c r="FQS9" s="710"/>
      <c r="FQT9" s="710"/>
      <c r="FQU9" s="710"/>
      <c r="FQV9" s="710"/>
      <c r="FQW9" s="710"/>
      <c r="FQX9" s="710"/>
      <c r="FQY9" s="710"/>
      <c r="FQZ9" s="710"/>
      <c r="FRA9" s="710"/>
      <c r="FRB9" s="710"/>
      <c r="FRC9" s="710"/>
      <c r="FRD9" s="710"/>
      <c r="FRE9" s="710"/>
      <c r="FRF9" s="710"/>
      <c r="FRG9" s="710"/>
      <c r="FRH9" s="710"/>
      <c r="FRI9" s="710"/>
      <c r="FRJ9" s="710"/>
      <c r="FRK9" s="710"/>
      <c r="FRL9" s="710"/>
      <c r="FRM9" s="710"/>
      <c r="FRN9" s="710"/>
      <c r="FRO9" s="710"/>
      <c r="FRP9" s="710"/>
      <c r="FRQ9" s="710"/>
      <c r="FRR9" s="710"/>
      <c r="FRS9" s="710"/>
      <c r="FRT9" s="710"/>
      <c r="FRU9" s="710"/>
      <c r="FRV9" s="710"/>
      <c r="FRW9" s="710"/>
      <c r="FRX9" s="710"/>
      <c r="FRY9" s="710"/>
      <c r="FRZ9" s="710"/>
      <c r="FSA9" s="710"/>
      <c r="FSB9" s="710"/>
      <c r="FSC9" s="710"/>
      <c r="FSD9" s="710"/>
      <c r="FSE9" s="710"/>
      <c r="FSF9" s="710"/>
      <c r="FSG9" s="710"/>
      <c r="FSH9" s="710"/>
      <c r="FSI9" s="710"/>
      <c r="FSJ9" s="710"/>
      <c r="FSK9" s="710"/>
      <c r="FSL9" s="710"/>
      <c r="FSM9" s="710"/>
      <c r="FSN9" s="710"/>
      <c r="FSO9" s="710"/>
      <c r="FSP9" s="710"/>
      <c r="FSQ9" s="710"/>
      <c r="FSR9" s="710"/>
      <c r="FSS9" s="710"/>
      <c r="FST9" s="710"/>
      <c r="FSU9" s="710"/>
      <c r="FSV9" s="710"/>
      <c r="FSW9" s="710"/>
      <c r="FSX9" s="710"/>
      <c r="FSY9" s="710"/>
      <c r="FSZ9" s="710"/>
      <c r="FTA9" s="710"/>
      <c r="FTB9" s="710"/>
      <c r="FTC9" s="710"/>
      <c r="FTD9" s="710"/>
      <c r="FTE9" s="710"/>
      <c r="FTF9" s="710"/>
      <c r="FTG9" s="710"/>
      <c r="FTH9" s="710"/>
      <c r="FTI9" s="710"/>
      <c r="FTJ9" s="710"/>
      <c r="FTK9" s="710"/>
      <c r="FTL9" s="710"/>
      <c r="FTM9" s="710"/>
      <c r="FTN9" s="710"/>
      <c r="FTO9" s="710"/>
      <c r="FTP9" s="710"/>
      <c r="FTQ9" s="710"/>
      <c r="FTR9" s="710"/>
      <c r="FTS9" s="710"/>
      <c r="FTT9" s="710"/>
      <c r="FTU9" s="710"/>
      <c r="FTV9" s="710"/>
      <c r="FTW9" s="710"/>
      <c r="FTX9" s="710"/>
      <c r="FTY9" s="710"/>
      <c r="FTZ9" s="710"/>
      <c r="FUA9" s="710"/>
      <c r="FUB9" s="710"/>
      <c r="FUC9" s="710"/>
      <c r="FUD9" s="710"/>
      <c r="FUE9" s="710"/>
      <c r="FUF9" s="710"/>
      <c r="FUG9" s="710"/>
      <c r="FUH9" s="710"/>
      <c r="FUI9" s="710"/>
      <c r="FUJ9" s="710"/>
      <c r="FUK9" s="710"/>
      <c r="FUL9" s="710"/>
      <c r="FUM9" s="710"/>
      <c r="FUN9" s="710"/>
      <c r="FUO9" s="710"/>
      <c r="FUP9" s="710"/>
      <c r="FUQ9" s="710"/>
      <c r="FUR9" s="710"/>
      <c r="FUS9" s="710"/>
      <c r="FUT9" s="710"/>
      <c r="FUU9" s="710"/>
      <c r="FUV9" s="710"/>
      <c r="FUW9" s="710"/>
      <c r="FUX9" s="710"/>
      <c r="FUY9" s="710"/>
      <c r="FUZ9" s="710"/>
      <c r="FVA9" s="710"/>
      <c r="FVB9" s="710"/>
      <c r="FVC9" s="710"/>
      <c r="FVD9" s="710"/>
      <c r="FVE9" s="710"/>
      <c r="FVF9" s="710"/>
      <c r="FVG9" s="710"/>
      <c r="FVH9" s="710"/>
      <c r="FVI9" s="710"/>
      <c r="FVJ9" s="710"/>
      <c r="FVK9" s="710"/>
      <c r="FVL9" s="710"/>
      <c r="FVM9" s="710"/>
      <c r="FVN9" s="710"/>
      <c r="FVO9" s="710"/>
      <c r="FVP9" s="710"/>
      <c r="FVQ9" s="710"/>
      <c r="FVR9" s="710"/>
      <c r="FVS9" s="710"/>
      <c r="FVT9" s="710"/>
      <c r="FVU9" s="710"/>
      <c r="FVV9" s="710"/>
      <c r="FVW9" s="710"/>
      <c r="FVX9" s="710"/>
      <c r="FVY9" s="710"/>
      <c r="FVZ9" s="710"/>
      <c r="FWA9" s="710"/>
      <c r="FWB9" s="710"/>
      <c r="FWC9" s="710"/>
      <c r="FWD9" s="710"/>
      <c r="FWE9" s="710"/>
      <c r="FWF9" s="710"/>
      <c r="FWG9" s="710"/>
      <c r="FWH9" s="710"/>
      <c r="FWI9" s="710"/>
      <c r="FWJ9" s="710"/>
      <c r="FWK9" s="710"/>
      <c r="FWL9" s="710"/>
      <c r="FWM9" s="710"/>
      <c r="FWN9" s="710"/>
      <c r="FWO9" s="710"/>
      <c r="FWP9" s="710"/>
      <c r="FWQ9" s="710"/>
      <c r="FWR9" s="710"/>
      <c r="FWS9" s="710"/>
      <c r="FWT9" s="710"/>
      <c r="FWU9" s="710"/>
      <c r="FWV9" s="710"/>
      <c r="FWW9" s="710"/>
      <c r="FWX9" s="710"/>
      <c r="FWY9" s="710"/>
      <c r="FWZ9" s="710"/>
      <c r="FXA9" s="710"/>
      <c r="FXB9" s="710"/>
      <c r="FXC9" s="710"/>
      <c r="FXD9" s="710"/>
      <c r="FXE9" s="710"/>
      <c r="FXF9" s="710"/>
      <c r="FXG9" s="710"/>
      <c r="FXH9" s="710"/>
      <c r="FXI9" s="710"/>
      <c r="FXJ9" s="710"/>
      <c r="FXK9" s="710"/>
      <c r="FXL9" s="710"/>
      <c r="FXM9" s="710"/>
      <c r="FXN9" s="710"/>
      <c r="FXO9" s="710"/>
      <c r="FXP9" s="710"/>
      <c r="FXQ9" s="710"/>
      <c r="FXR9" s="710"/>
      <c r="FXS9" s="710"/>
      <c r="FXT9" s="710"/>
      <c r="FXU9" s="710"/>
      <c r="FXV9" s="710"/>
      <c r="FXW9" s="710"/>
      <c r="FXX9" s="710"/>
      <c r="FXY9" s="710"/>
      <c r="FXZ9" s="710"/>
      <c r="FYA9" s="710"/>
      <c r="FYB9" s="710"/>
      <c r="FYC9" s="710"/>
      <c r="FYD9" s="710"/>
      <c r="FYE9" s="710"/>
      <c r="FYF9" s="710"/>
      <c r="FYG9" s="710"/>
      <c r="FYH9" s="710"/>
      <c r="FYI9" s="710"/>
      <c r="FYJ9" s="710"/>
      <c r="FYK9" s="710"/>
      <c r="FYL9" s="710"/>
      <c r="FYM9" s="710"/>
      <c r="FYN9" s="710"/>
      <c r="FYO9" s="710"/>
      <c r="FYP9" s="710"/>
      <c r="FYQ9" s="710"/>
      <c r="FYR9" s="710"/>
      <c r="FYS9" s="710"/>
      <c r="FYT9" s="710"/>
      <c r="FYU9" s="710"/>
      <c r="FYV9" s="710"/>
      <c r="FYW9" s="710"/>
      <c r="FYX9" s="710"/>
      <c r="FYY9" s="710"/>
      <c r="FYZ9" s="710"/>
      <c r="FZA9" s="710"/>
      <c r="FZB9" s="710"/>
      <c r="FZC9" s="710"/>
      <c r="FZD9" s="710"/>
      <c r="FZE9" s="710"/>
      <c r="FZF9" s="710"/>
      <c r="FZG9" s="710"/>
      <c r="FZH9" s="710"/>
      <c r="FZI9" s="710"/>
      <c r="FZJ9" s="710"/>
      <c r="FZK9" s="710"/>
      <c r="FZL9" s="710"/>
      <c r="FZM9" s="710"/>
      <c r="FZN9" s="710"/>
      <c r="FZO9" s="710"/>
      <c r="FZP9" s="710"/>
      <c r="FZQ9" s="710"/>
      <c r="FZR9" s="710"/>
      <c r="FZS9" s="710"/>
      <c r="FZT9" s="710"/>
      <c r="FZU9" s="710"/>
      <c r="FZV9" s="710"/>
      <c r="FZW9" s="710"/>
      <c r="FZX9" s="710"/>
      <c r="FZY9" s="710"/>
      <c r="FZZ9" s="710"/>
      <c r="GAA9" s="710"/>
      <c r="GAB9" s="710"/>
      <c r="GAC9" s="710"/>
      <c r="GAD9" s="710"/>
      <c r="GAE9" s="710"/>
      <c r="GAF9" s="710"/>
      <c r="GAG9" s="710"/>
      <c r="GAH9" s="710"/>
      <c r="GAI9" s="710"/>
      <c r="GAJ9" s="710"/>
      <c r="GAK9" s="710"/>
      <c r="GAL9" s="710"/>
      <c r="GAM9" s="710"/>
      <c r="GAN9" s="710"/>
      <c r="GAO9" s="710"/>
      <c r="GAP9" s="710"/>
      <c r="GAQ9" s="710"/>
      <c r="GAR9" s="710"/>
      <c r="GAS9" s="710"/>
      <c r="GAT9" s="710"/>
      <c r="GAU9" s="710"/>
      <c r="GAV9" s="710"/>
      <c r="GAW9" s="710"/>
      <c r="GAX9" s="710"/>
      <c r="GAY9" s="710"/>
      <c r="GAZ9" s="710"/>
      <c r="GBA9" s="710"/>
      <c r="GBB9" s="710"/>
      <c r="GBC9" s="710"/>
      <c r="GBD9" s="710"/>
      <c r="GBE9" s="710"/>
      <c r="GBF9" s="710"/>
      <c r="GBG9" s="710"/>
      <c r="GBH9" s="710"/>
      <c r="GBI9" s="710"/>
      <c r="GBJ9" s="710"/>
      <c r="GBK9" s="710"/>
      <c r="GBL9" s="710"/>
      <c r="GBM9" s="710"/>
      <c r="GBN9" s="710"/>
      <c r="GBO9" s="710"/>
      <c r="GBP9" s="710"/>
      <c r="GBQ9" s="710"/>
      <c r="GBR9" s="710"/>
      <c r="GBS9" s="710"/>
      <c r="GBT9" s="710"/>
      <c r="GBU9" s="710"/>
      <c r="GBV9" s="710"/>
      <c r="GBW9" s="710"/>
      <c r="GBX9" s="710"/>
      <c r="GBY9" s="710"/>
      <c r="GBZ9" s="710"/>
      <c r="GCA9" s="710"/>
      <c r="GCB9" s="710"/>
      <c r="GCC9" s="710"/>
      <c r="GCD9" s="710"/>
      <c r="GCE9" s="710"/>
      <c r="GCF9" s="710"/>
      <c r="GCG9" s="710"/>
      <c r="GCH9" s="710"/>
      <c r="GCI9" s="710"/>
      <c r="GCJ9" s="710"/>
      <c r="GCK9" s="710"/>
      <c r="GCL9" s="710"/>
      <c r="GCM9" s="710"/>
      <c r="GCN9" s="710"/>
      <c r="GCO9" s="710"/>
      <c r="GCP9" s="710"/>
      <c r="GCQ9" s="710"/>
      <c r="GCR9" s="710"/>
      <c r="GCS9" s="710"/>
      <c r="GCT9" s="710"/>
      <c r="GCU9" s="710"/>
      <c r="GCV9" s="710"/>
      <c r="GCW9" s="710"/>
      <c r="GCX9" s="710"/>
      <c r="GCY9" s="710"/>
      <c r="GCZ9" s="710"/>
      <c r="GDA9" s="710"/>
      <c r="GDB9" s="710"/>
      <c r="GDC9" s="710"/>
      <c r="GDD9" s="710"/>
      <c r="GDE9" s="710"/>
      <c r="GDF9" s="710"/>
      <c r="GDG9" s="710"/>
      <c r="GDH9" s="710"/>
      <c r="GDI9" s="710"/>
      <c r="GDJ9" s="710"/>
      <c r="GDK9" s="710"/>
      <c r="GDL9" s="710"/>
      <c r="GDM9" s="710"/>
      <c r="GDN9" s="710"/>
      <c r="GDO9" s="710"/>
      <c r="GDP9" s="710"/>
      <c r="GDQ9" s="710"/>
      <c r="GDR9" s="710"/>
      <c r="GDS9" s="710"/>
      <c r="GDT9" s="710"/>
      <c r="GDU9" s="710"/>
      <c r="GDV9" s="710"/>
      <c r="GDW9" s="710"/>
      <c r="GDX9" s="710"/>
      <c r="GDY9" s="710"/>
      <c r="GDZ9" s="710"/>
      <c r="GEA9" s="710"/>
      <c r="GEB9" s="710"/>
      <c r="GEC9" s="710"/>
      <c r="GED9" s="710"/>
      <c r="GEE9" s="710"/>
      <c r="GEF9" s="710"/>
      <c r="GEG9" s="710"/>
      <c r="GEH9" s="710"/>
      <c r="GEI9" s="710"/>
      <c r="GEJ9" s="710"/>
      <c r="GEK9" s="710"/>
      <c r="GEL9" s="710"/>
      <c r="GEM9" s="710"/>
      <c r="GEN9" s="710"/>
      <c r="GEO9" s="710"/>
      <c r="GEP9" s="710"/>
      <c r="GEQ9" s="710"/>
      <c r="GER9" s="710"/>
      <c r="GES9" s="710"/>
      <c r="GET9" s="710"/>
      <c r="GEU9" s="710"/>
      <c r="GEV9" s="710"/>
      <c r="GEW9" s="710"/>
      <c r="GEX9" s="710"/>
      <c r="GEY9" s="710"/>
      <c r="GEZ9" s="710"/>
      <c r="GFA9" s="710"/>
      <c r="GFB9" s="710"/>
      <c r="GFC9" s="710"/>
      <c r="GFD9" s="710"/>
      <c r="GFE9" s="710"/>
      <c r="GFF9" s="710"/>
      <c r="GFG9" s="710"/>
      <c r="GFH9" s="710"/>
      <c r="GFI9" s="710"/>
      <c r="GFJ9" s="710"/>
      <c r="GFK9" s="710"/>
      <c r="GFL9" s="710"/>
      <c r="GFM9" s="710"/>
      <c r="GFN9" s="710"/>
      <c r="GFO9" s="710"/>
      <c r="GFP9" s="710"/>
      <c r="GFQ9" s="710"/>
      <c r="GFR9" s="710"/>
      <c r="GFS9" s="710"/>
      <c r="GFT9" s="710"/>
      <c r="GFU9" s="710"/>
      <c r="GFV9" s="710"/>
      <c r="GFW9" s="710"/>
      <c r="GFX9" s="710"/>
      <c r="GFY9" s="710"/>
      <c r="GFZ9" s="710"/>
      <c r="GGA9" s="710"/>
      <c r="GGB9" s="710"/>
      <c r="GGC9" s="710"/>
      <c r="GGD9" s="710"/>
      <c r="GGE9" s="710"/>
      <c r="GGF9" s="710"/>
      <c r="GGG9" s="710"/>
      <c r="GGH9" s="710"/>
      <c r="GGI9" s="710"/>
      <c r="GGJ9" s="710"/>
      <c r="GGK9" s="710"/>
      <c r="GGL9" s="710"/>
      <c r="GGM9" s="710"/>
      <c r="GGN9" s="710"/>
      <c r="GGO9" s="710"/>
      <c r="GGP9" s="710"/>
      <c r="GGQ9" s="710"/>
      <c r="GGR9" s="710"/>
      <c r="GGS9" s="710"/>
      <c r="GGT9" s="710"/>
      <c r="GGU9" s="710"/>
      <c r="GGV9" s="710"/>
      <c r="GGW9" s="710"/>
      <c r="GGX9" s="710"/>
      <c r="GGY9" s="710"/>
      <c r="GGZ9" s="710"/>
      <c r="GHA9" s="710"/>
      <c r="GHB9" s="710"/>
      <c r="GHC9" s="710"/>
      <c r="GHD9" s="710"/>
      <c r="GHE9" s="710"/>
      <c r="GHF9" s="710"/>
      <c r="GHG9" s="710"/>
      <c r="GHH9" s="710"/>
      <c r="GHI9" s="710"/>
      <c r="GHJ9" s="710"/>
      <c r="GHK9" s="710"/>
      <c r="GHL9" s="710"/>
      <c r="GHM9" s="710"/>
      <c r="GHN9" s="710"/>
      <c r="GHO9" s="710"/>
      <c r="GHP9" s="710"/>
      <c r="GHQ9" s="710"/>
      <c r="GHR9" s="710"/>
      <c r="GHS9" s="710"/>
      <c r="GHT9" s="710"/>
      <c r="GHU9" s="710"/>
      <c r="GHV9" s="710"/>
      <c r="GHW9" s="710"/>
      <c r="GHX9" s="710"/>
      <c r="GHY9" s="710"/>
      <c r="GHZ9" s="710"/>
      <c r="GIA9" s="710"/>
      <c r="GIB9" s="710"/>
      <c r="GIC9" s="710"/>
      <c r="GID9" s="710"/>
      <c r="GIE9" s="710"/>
      <c r="GIF9" s="710"/>
      <c r="GIG9" s="710"/>
      <c r="GIH9" s="710"/>
      <c r="GII9" s="710"/>
      <c r="GIJ9" s="710"/>
      <c r="GIK9" s="710"/>
      <c r="GIL9" s="710"/>
      <c r="GIM9" s="710"/>
      <c r="GIN9" s="710"/>
      <c r="GIO9" s="710"/>
      <c r="GIP9" s="710"/>
      <c r="GIQ9" s="710"/>
      <c r="GIR9" s="710"/>
      <c r="GIS9" s="710"/>
      <c r="GIT9" s="710"/>
      <c r="GIU9" s="710"/>
      <c r="GIV9" s="710"/>
      <c r="GIW9" s="710"/>
      <c r="GIX9" s="710"/>
      <c r="GIY9" s="710"/>
      <c r="GIZ9" s="710"/>
      <c r="GJA9" s="710"/>
      <c r="GJB9" s="710"/>
      <c r="GJC9" s="710"/>
      <c r="GJD9" s="710"/>
      <c r="GJE9" s="710"/>
      <c r="GJF9" s="710"/>
      <c r="GJG9" s="710"/>
      <c r="GJH9" s="710"/>
      <c r="GJI9" s="710"/>
      <c r="GJJ9" s="710"/>
      <c r="GJK9" s="710"/>
      <c r="GJL9" s="710"/>
      <c r="GJM9" s="710"/>
      <c r="GJN9" s="710"/>
      <c r="GJO9" s="710"/>
      <c r="GJP9" s="710"/>
      <c r="GJQ9" s="710"/>
      <c r="GJR9" s="710"/>
      <c r="GJS9" s="710"/>
      <c r="GJT9" s="710"/>
      <c r="GJU9" s="710"/>
      <c r="GJV9" s="710"/>
      <c r="GJW9" s="710"/>
      <c r="GJX9" s="710"/>
      <c r="GJY9" s="710"/>
      <c r="GJZ9" s="710"/>
      <c r="GKA9" s="710"/>
      <c r="GKB9" s="710"/>
      <c r="GKC9" s="710"/>
      <c r="GKD9" s="710"/>
      <c r="GKE9" s="710"/>
      <c r="GKF9" s="710"/>
      <c r="GKG9" s="710"/>
      <c r="GKH9" s="710"/>
      <c r="GKI9" s="710"/>
      <c r="GKJ9" s="710"/>
      <c r="GKK9" s="710"/>
      <c r="GKL9" s="710"/>
      <c r="GKM9" s="710"/>
      <c r="GKN9" s="710"/>
      <c r="GKO9" s="710"/>
      <c r="GKP9" s="710"/>
      <c r="GKQ9" s="710"/>
      <c r="GKR9" s="710"/>
      <c r="GKS9" s="710"/>
      <c r="GKT9" s="710"/>
      <c r="GKU9" s="710"/>
      <c r="GKV9" s="710"/>
      <c r="GKW9" s="710"/>
      <c r="GKX9" s="710"/>
      <c r="GKY9" s="710"/>
      <c r="GKZ9" s="710"/>
      <c r="GLA9" s="710"/>
      <c r="GLB9" s="710"/>
      <c r="GLC9" s="710"/>
      <c r="GLD9" s="710"/>
      <c r="GLE9" s="710"/>
      <c r="GLF9" s="710"/>
      <c r="GLG9" s="710"/>
      <c r="GLH9" s="710"/>
      <c r="GLI9" s="710"/>
      <c r="GLJ9" s="710"/>
      <c r="GLK9" s="710"/>
      <c r="GLL9" s="710"/>
      <c r="GLM9" s="710"/>
      <c r="GLN9" s="710"/>
      <c r="GLO9" s="710"/>
      <c r="GLP9" s="710"/>
      <c r="GLQ9" s="710"/>
      <c r="GLR9" s="710"/>
      <c r="GLS9" s="710"/>
      <c r="GLT9" s="710"/>
      <c r="GLU9" s="710"/>
      <c r="GLV9" s="710"/>
      <c r="GLW9" s="710"/>
      <c r="GLX9" s="710"/>
      <c r="GLY9" s="710"/>
      <c r="GLZ9" s="710"/>
      <c r="GMA9" s="710"/>
      <c r="GMB9" s="710"/>
      <c r="GMC9" s="710"/>
      <c r="GMD9" s="710"/>
      <c r="GME9" s="710"/>
      <c r="GMF9" s="710"/>
      <c r="GMG9" s="710"/>
      <c r="GMH9" s="710"/>
      <c r="GMI9" s="710"/>
      <c r="GMJ9" s="710"/>
      <c r="GMK9" s="710"/>
      <c r="GML9" s="710"/>
      <c r="GMM9" s="710"/>
      <c r="GMN9" s="710"/>
      <c r="GMO9" s="710"/>
      <c r="GMP9" s="710"/>
      <c r="GMQ9" s="710"/>
      <c r="GMR9" s="710"/>
      <c r="GMS9" s="710"/>
      <c r="GMT9" s="710"/>
      <c r="GMU9" s="710"/>
      <c r="GMV9" s="710"/>
      <c r="GMW9" s="710"/>
      <c r="GMX9" s="710"/>
      <c r="GMY9" s="710"/>
      <c r="GMZ9" s="710"/>
      <c r="GNA9" s="710"/>
      <c r="GNB9" s="710"/>
      <c r="GNC9" s="710"/>
      <c r="GND9" s="710"/>
      <c r="GNE9" s="710"/>
      <c r="GNF9" s="710"/>
      <c r="GNG9" s="710"/>
      <c r="GNH9" s="710"/>
      <c r="GNI9" s="710"/>
      <c r="GNJ9" s="710"/>
      <c r="GNK9" s="710"/>
      <c r="GNL9" s="710"/>
      <c r="GNM9" s="710"/>
      <c r="GNN9" s="710"/>
      <c r="GNO9" s="710"/>
      <c r="GNP9" s="710"/>
      <c r="GNQ9" s="710"/>
      <c r="GNR9" s="710"/>
      <c r="GNS9" s="710"/>
      <c r="GNT9" s="710"/>
      <c r="GNU9" s="710"/>
      <c r="GNV9" s="710"/>
      <c r="GNW9" s="710"/>
      <c r="GNX9" s="710"/>
      <c r="GNY9" s="710"/>
      <c r="GNZ9" s="710"/>
      <c r="GOA9" s="710"/>
      <c r="GOB9" s="710"/>
      <c r="GOC9" s="710"/>
      <c r="GOD9" s="710"/>
      <c r="GOE9" s="710"/>
      <c r="GOF9" s="710"/>
      <c r="GOG9" s="710"/>
      <c r="GOH9" s="710"/>
      <c r="GOI9" s="710"/>
      <c r="GOJ9" s="710"/>
      <c r="GOK9" s="710"/>
      <c r="GOL9" s="710"/>
      <c r="GOM9" s="710"/>
      <c r="GON9" s="710"/>
      <c r="GOO9" s="710"/>
      <c r="GOP9" s="710"/>
      <c r="GOQ9" s="710"/>
      <c r="GOR9" s="710"/>
      <c r="GOS9" s="710"/>
      <c r="GOT9" s="710"/>
      <c r="GOU9" s="710"/>
      <c r="GOV9" s="710"/>
      <c r="GOW9" s="710"/>
      <c r="GOX9" s="710"/>
      <c r="GOY9" s="710"/>
      <c r="GOZ9" s="710"/>
      <c r="GPA9" s="710"/>
      <c r="GPB9" s="710"/>
      <c r="GPC9" s="710"/>
      <c r="GPD9" s="710"/>
      <c r="GPE9" s="710"/>
      <c r="GPF9" s="710"/>
      <c r="GPG9" s="710"/>
      <c r="GPH9" s="710"/>
      <c r="GPI9" s="710"/>
      <c r="GPJ9" s="710"/>
      <c r="GPK9" s="710"/>
      <c r="GPL9" s="710"/>
      <c r="GPM9" s="710"/>
      <c r="GPN9" s="710"/>
      <c r="GPO9" s="710"/>
      <c r="GPP9" s="710"/>
      <c r="GPQ9" s="710"/>
      <c r="GPR9" s="710"/>
      <c r="GPS9" s="710"/>
      <c r="GPT9" s="710"/>
      <c r="GPU9" s="710"/>
      <c r="GPV9" s="710"/>
      <c r="GPW9" s="710"/>
      <c r="GPX9" s="710"/>
      <c r="GPY9" s="710"/>
      <c r="GPZ9" s="710"/>
      <c r="GQA9" s="710"/>
      <c r="GQB9" s="710"/>
      <c r="GQC9" s="710"/>
      <c r="GQD9" s="710"/>
      <c r="GQE9" s="710"/>
      <c r="GQF9" s="710"/>
      <c r="GQG9" s="710"/>
      <c r="GQH9" s="710"/>
      <c r="GQI9" s="710"/>
      <c r="GQJ9" s="710"/>
      <c r="GQK9" s="710"/>
      <c r="GQL9" s="710"/>
      <c r="GQM9" s="710"/>
      <c r="GQN9" s="710"/>
      <c r="GQO9" s="710"/>
      <c r="GQP9" s="710"/>
      <c r="GQQ9" s="710"/>
      <c r="GQR9" s="710"/>
      <c r="GQS9" s="710"/>
      <c r="GQT9" s="710"/>
      <c r="GQU9" s="710"/>
      <c r="GQV9" s="710"/>
      <c r="GQW9" s="710"/>
      <c r="GQX9" s="710"/>
      <c r="GQY9" s="710"/>
      <c r="GQZ9" s="710"/>
      <c r="GRA9" s="710"/>
      <c r="GRB9" s="710"/>
      <c r="GRC9" s="710"/>
      <c r="GRD9" s="710"/>
      <c r="GRE9" s="710"/>
      <c r="GRF9" s="710"/>
      <c r="GRG9" s="710"/>
      <c r="GRH9" s="710"/>
      <c r="GRI9" s="710"/>
      <c r="GRJ9" s="710"/>
      <c r="GRK9" s="710"/>
      <c r="GRL9" s="710"/>
      <c r="GRM9" s="710"/>
      <c r="GRN9" s="710"/>
      <c r="GRO9" s="710"/>
      <c r="GRP9" s="710"/>
      <c r="GRQ9" s="710"/>
      <c r="GRR9" s="710"/>
      <c r="GRS9" s="710"/>
      <c r="GRT9" s="710"/>
      <c r="GRU9" s="710"/>
      <c r="GRV9" s="710"/>
      <c r="GRW9" s="710"/>
      <c r="GRX9" s="710"/>
      <c r="GRY9" s="710"/>
      <c r="GRZ9" s="710"/>
      <c r="GSA9" s="710"/>
      <c r="GSB9" s="710"/>
      <c r="GSC9" s="710"/>
      <c r="GSD9" s="710"/>
      <c r="GSE9" s="710"/>
      <c r="GSF9" s="710"/>
      <c r="GSG9" s="710"/>
      <c r="GSH9" s="710"/>
      <c r="GSI9" s="710"/>
      <c r="GSJ9" s="710"/>
      <c r="GSK9" s="710"/>
      <c r="GSL9" s="710"/>
      <c r="GSM9" s="710"/>
      <c r="GSN9" s="710"/>
      <c r="GSO9" s="710"/>
      <c r="GSP9" s="710"/>
      <c r="GSQ9" s="710"/>
      <c r="GSR9" s="710"/>
      <c r="GSS9" s="710"/>
      <c r="GST9" s="710"/>
      <c r="GSU9" s="710"/>
      <c r="GSV9" s="710"/>
      <c r="GSW9" s="710"/>
      <c r="GSX9" s="710"/>
      <c r="GSY9" s="710"/>
      <c r="GSZ9" s="710"/>
      <c r="GTA9" s="710"/>
      <c r="GTB9" s="710"/>
      <c r="GTC9" s="710"/>
      <c r="GTD9" s="710"/>
      <c r="GTE9" s="710"/>
      <c r="GTF9" s="710"/>
      <c r="GTG9" s="710"/>
      <c r="GTH9" s="710"/>
      <c r="GTI9" s="710"/>
      <c r="GTJ9" s="710"/>
      <c r="GTK9" s="710"/>
      <c r="GTL9" s="710"/>
      <c r="GTM9" s="710"/>
      <c r="GTN9" s="710"/>
      <c r="GTO9" s="710"/>
      <c r="GTP9" s="710"/>
      <c r="GTQ9" s="710"/>
      <c r="GTR9" s="710"/>
      <c r="GTS9" s="710"/>
      <c r="GTT9" s="710"/>
      <c r="GTU9" s="710"/>
      <c r="GTV9" s="710"/>
      <c r="GTW9" s="710"/>
      <c r="GTX9" s="710"/>
      <c r="GTY9" s="710"/>
      <c r="GTZ9" s="710"/>
      <c r="GUA9" s="710"/>
      <c r="GUB9" s="710"/>
      <c r="GUC9" s="710"/>
      <c r="GUD9" s="710"/>
      <c r="GUE9" s="710"/>
      <c r="GUF9" s="710"/>
      <c r="GUG9" s="710"/>
      <c r="GUH9" s="710"/>
      <c r="GUI9" s="710"/>
      <c r="GUJ9" s="710"/>
      <c r="GUK9" s="710"/>
      <c r="GUL9" s="710"/>
      <c r="GUM9" s="710"/>
      <c r="GUN9" s="710"/>
      <c r="GUO9" s="710"/>
      <c r="GUP9" s="710"/>
      <c r="GUQ9" s="710"/>
      <c r="GUR9" s="710"/>
      <c r="GUS9" s="710"/>
      <c r="GUT9" s="710"/>
      <c r="GUU9" s="710"/>
      <c r="GUV9" s="710"/>
      <c r="GUW9" s="710"/>
      <c r="GUX9" s="710"/>
      <c r="GUY9" s="710"/>
      <c r="GUZ9" s="710"/>
      <c r="GVA9" s="710"/>
      <c r="GVB9" s="710"/>
      <c r="GVC9" s="710"/>
      <c r="GVD9" s="710"/>
      <c r="GVE9" s="710"/>
      <c r="GVF9" s="710"/>
      <c r="GVG9" s="710"/>
      <c r="GVH9" s="710"/>
      <c r="GVI9" s="710"/>
      <c r="GVJ9" s="710"/>
      <c r="GVK9" s="710"/>
      <c r="GVL9" s="710"/>
      <c r="GVM9" s="710"/>
      <c r="GVN9" s="710"/>
      <c r="GVO9" s="710"/>
      <c r="GVP9" s="710"/>
      <c r="GVQ9" s="710"/>
      <c r="GVR9" s="710"/>
      <c r="GVS9" s="710"/>
      <c r="GVT9" s="710"/>
      <c r="GVU9" s="710"/>
      <c r="GVV9" s="710"/>
      <c r="GVW9" s="710"/>
      <c r="GVX9" s="710"/>
      <c r="GVY9" s="710"/>
      <c r="GVZ9" s="710"/>
      <c r="GWA9" s="710"/>
      <c r="GWB9" s="710"/>
      <c r="GWC9" s="710"/>
      <c r="GWD9" s="710"/>
      <c r="GWE9" s="710"/>
      <c r="GWF9" s="710"/>
      <c r="GWG9" s="710"/>
      <c r="GWH9" s="710"/>
      <c r="GWI9" s="710"/>
      <c r="GWJ9" s="710"/>
      <c r="GWK9" s="710"/>
      <c r="GWL9" s="710"/>
      <c r="GWM9" s="710"/>
      <c r="GWN9" s="710"/>
      <c r="GWO9" s="710"/>
      <c r="GWP9" s="710"/>
      <c r="GWQ9" s="710"/>
      <c r="GWR9" s="710"/>
      <c r="GWS9" s="710"/>
      <c r="GWT9" s="710"/>
      <c r="GWU9" s="710"/>
      <c r="GWV9" s="710"/>
      <c r="GWW9" s="710"/>
      <c r="GWX9" s="710"/>
      <c r="GWY9" s="710"/>
      <c r="GWZ9" s="710"/>
      <c r="GXA9" s="710"/>
      <c r="GXB9" s="710"/>
      <c r="GXC9" s="710"/>
      <c r="GXD9" s="710"/>
      <c r="GXE9" s="710"/>
      <c r="GXF9" s="710"/>
      <c r="GXG9" s="710"/>
      <c r="GXH9" s="710"/>
      <c r="GXI9" s="710"/>
      <c r="GXJ9" s="710"/>
      <c r="GXK9" s="710"/>
      <c r="GXL9" s="710"/>
      <c r="GXM9" s="710"/>
      <c r="GXN9" s="710"/>
      <c r="GXO9" s="710"/>
      <c r="GXP9" s="710"/>
      <c r="GXQ9" s="710"/>
      <c r="GXR9" s="710"/>
      <c r="GXS9" s="710"/>
      <c r="GXT9" s="710"/>
      <c r="GXU9" s="710"/>
      <c r="GXV9" s="710"/>
      <c r="GXW9" s="710"/>
      <c r="GXX9" s="710"/>
      <c r="GXY9" s="710"/>
      <c r="GXZ9" s="710"/>
      <c r="GYA9" s="710"/>
      <c r="GYB9" s="710"/>
      <c r="GYC9" s="710"/>
      <c r="GYD9" s="710"/>
      <c r="GYE9" s="710"/>
      <c r="GYF9" s="710"/>
      <c r="GYG9" s="710"/>
      <c r="GYH9" s="710"/>
      <c r="GYI9" s="710"/>
      <c r="GYJ9" s="710"/>
      <c r="GYK9" s="710"/>
      <c r="GYL9" s="710"/>
      <c r="GYM9" s="710"/>
      <c r="GYN9" s="710"/>
      <c r="GYO9" s="710"/>
      <c r="GYP9" s="710"/>
      <c r="GYQ9" s="710"/>
      <c r="GYR9" s="710"/>
      <c r="GYS9" s="710"/>
      <c r="GYT9" s="710"/>
      <c r="GYU9" s="710"/>
      <c r="GYV9" s="710"/>
      <c r="GYW9" s="710"/>
      <c r="GYX9" s="710"/>
      <c r="GYY9" s="710"/>
      <c r="GYZ9" s="710"/>
      <c r="GZA9" s="710"/>
      <c r="GZB9" s="710"/>
      <c r="GZC9" s="710"/>
      <c r="GZD9" s="710"/>
      <c r="GZE9" s="710"/>
      <c r="GZF9" s="710"/>
      <c r="GZG9" s="710"/>
      <c r="GZH9" s="710"/>
      <c r="GZI9" s="710"/>
      <c r="GZJ9" s="710"/>
      <c r="GZK9" s="710"/>
      <c r="GZL9" s="710"/>
      <c r="GZM9" s="710"/>
      <c r="GZN9" s="710"/>
      <c r="GZO9" s="710"/>
      <c r="GZP9" s="710"/>
      <c r="GZQ9" s="710"/>
      <c r="GZR9" s="710"/>
      <c r="GZS9" s="710"/>
      <c r="GZT9" s="710"/>
      <c r="GZU9" s="710"/>
      <c r="GZV9" s="710"/>
      <c r="GZW9" s="710"/>
      <c r="GZX9" s="710"/>
      <c r="GZY9" s="710"/>
      <c r="GZZ9" s="710"/>
      <c r="HAA9" s="710"/>
      <c r="HAB9" s="710"/>
      <c r="HAC9" s="710"/>
      <c r="HAD9" s="710"/>
      <c r="HAE9" s="710"/>
      <c r="HAF9" s="710"/>
      <c r="HAG9" s="710"/>
      <c r="HAH9" s="710"/>
      <c r="HAI9" s="710"/>
      <c r="HAJ9" s="710"/>
      <c r="HAK9" s="710"/>
      <c r="HAL9" s="710"/>
      <c r="HAM9" s="710"/>
      <c r="HAN9" s="710"/>
      <c r="HAO9" s="710"/>
      <c r="HAP9" s="710"/>
      <c r="HAQ9" s="710"/>
      <c r="HAR9" s="710"/>
      <c r="HAS9" s="710"/>
      <c r="HAT9" s="710"/>
      <c r="HAU9" s="710"/>
      <c r="HAV9" s="710"/>
      <c r="HAW9" s="710"/>
      <c r="HAX9" s="710"/>
      <c r="HAY9" s="710"/>
      <c r="HAZ9" s="710"/>
      <c r="HBA9" s="710"/>
      <c r="HBB9" s="710"/>
      <c r="HBC9" s="710"/>
      <c r="HBD9" s="710"/>
      <c r="HBE9" s="710"/>
      <c r="HBF9" s="710"/>
      <c r="HBG9" s="710"/>
      <c r="HBH9" s="710"/>
      <c r="HBI9" s="710"/>
      <c r="HBJ9" s="710"/>
      <c r="HBK9" s="710"/>
      <c r="HBL9" s="710"/>
      <c r="HBM9" s="710"/>
      <c r="HBN9" s="710"/>
      <c r="HBO9" s="710"/>
      <c r="HBP9" s="710"/>
      <c r="HBQ9" s="710"/>
      <c r="HBR9" s="710"/>
      <c r="HBS9" s="710"/>
      <c r="HBT9" s="710"/>
      <c r="HBU9" s="710"/>
      <c r="HBV9" s="710"/>
      <c r="HBW9" s="710"/>
      <c r="HBX9" s="710"/>
      <c r="HBY9" s="710"/>
      <c r="HBZ9" s="710"/>
      <c r="HCA9" s="710"/>
      <c r="HCB9" s="710"/>
      <c r="HCC9" s="710"/>
      <c r="HCD9" s="710"/>
      <c r="HCE9" s="710"/>
      <c r="HCF9" s="710"/>
      <c r="HCG9" s="710"/>
      <c r="HCH9" s="710"/>
      <c r="HCI9" s="710"/>
      <c r="HCJ9" s="710"/>
      <c r="HCK9" s="710"/>
      <c r="HCL9" s="710"/>
      <c r="HCM9" s="710"/>
      <c r="HCN9" s="710"/>
      <c r="HCO9" s="710"/>
      <c r="HCP9" s="710"/>
      <c r="HCQ9" s="710"/>
      <c r="HCR9" s="710"/>
      <c r="HCS9" s="710"/>
      <c r="HCT9" s="710"/>
      <c r="HCU9" s="710"/>
      <c r="HCV9" s="710"/>
      <c r="HCW9" s="710"/>
      <c r="HCX9" s="710"/>
      <c r="HCY9" s="710"/>
      <c r="HCZ9" s="710"/>
      <c r="HDA9" s="710"/>
      <c r="HDB9" s="710"/>
      <c r="HDC9" s="710"/>
      <c r="HDD9" s="710"/>
      <c r="HDE9" s="710"/>
      <c r="HDF9" s="710"/>
      <c r="HDG9" s="710"/>
      <c r="HDH9" s="710"/>
      <c r="HDI9" s="710"/>
      <c r="HDJ9" s="710"/>
      <c r="HDK9" s="710"/>
      <c r="HDL9" s="710"/>
      <c r="HDM9" s="710"/>
      <c r="HDN9" s="710"/>
      <c r="HDO9" s="710"/>
      <c r="HDP9" s="710"/>
      <c r="HDQ9" s="710"/>
      <c r="HDR9" s="710"/>
      <c r="HDS9" s="710"/>
      <c r="HDT9" s="710"/>
      <c r="HDU9" s="710"/>
      <c r="HDV9" s="710"/>
      <c r="HDW9" s="710"/>
      <c r="HDX9" s="710"/>
      <c r="HDY9" s="710"/>
      <c r="HDZ9" s="710"/>
      <c r="HEA9" s="710"/>
      <c r="HEB9" s="710"/>
      <c r="HEC9" s="710"/>
      <c r="HED9" s="710"/>
      <c r="HEE9" s="710"/>
      <c r="HEF9" s="710"/>
      <c r="HEG9" s="710"/>
      <c r="HEH9" s="710"/>
      <c r="HEI9" s="710"/>
      <c r="HEJ9" s="710"/>
      <c r="HEK9" s="710"/>
      <c r="HEL9" s="710"/>
      <c r="HEM9" s="710"/>
      <c r="HEN9" s="710"/>
      <c r="HEO9" s="710"/>
      <c r="HEP9" s="710"/>
      <c r="HEQ9" s="710"/>
      <c r="HER9" s="710"/>
      <c r="HES9" s="710"/>
      <c r="HET9" s="710"/>
      <c r="HEU9" s="710"/>
      <c r="HEV9" s="710"/>
      <c r="HEW9" s="710"/>
      <c r="HEX9" s="710"/>
      <c r="HEY9" s="710"/>
      <c r="HEZ9" s="710"/>
      <c r="HFA9" s="710"/>
      <c r="HFB9" s="710"/>
      <c r="HFC9" s="710"/>
      <c r="HFD9" s="710"/>
      <c r="HFE9" s="710"/>
      <c r="HFF9" s="710"/>
      <c r="HFG9" s="710"/>
      <c r="HFH9" s="710"/>
      <c r="HFI9" s="710"/>
      <c r="HFJ9" s="710"/>
      <c r="HFK9" s="710"/>
      <c r="HFL9" s="710"/>
      <c r="HFM9" s="710"/>
      <c r="HFN9" s="710"/>
      <c r="HFO9" s="710"/>
      <c r="HFP9" s="710"/>
      <c r="HFQ9" s="710"/>
      <c r="HFR9" s="710"/>
      <c r="HFS9" s="710"/>
      <c r="HFT9" s="710"/>
      <c r="HFU9" s="710"/>
      <c r="HFV9" s="710"/>
      <c r="HFW9" s="710"/>
      <c r="HFX9" s="710"/>
      <c r="HFY9" s="710"/>
      <c r="HFZ9" s="710"/>
      <c r="HGA9" s="710"/>
      <c r="HGB9" s="710"/>
      <c r="HGC9" s="710"/>
      <c r="HGD9" s="710"/>
      <c r="HGE9" s="710"/>
      <c r="HGF9" s="710"/>
      <c r="HGG9" s="710"/>
      <c r="HGH9" s="710"/>
      <c r="HGI9" s="710"/>
      <c r="HGJ9" s="710"/>
      <c r="HGK9" s="710"/>
      <c r="HGL9" s="710"/>
      <c r="HGM9" s="710"/>
      <c r="HGN9" s="710"/>
      <c r="HGO9" s="710"/>
      <c r="HGP9" s="710"/>
      <c r="HGQ9" s="710"/>
      <c r="HGR9" s="710"/>
      <c r="HGS9" s="710"/>
      <c r="HGT9" s="710"/>
      <c r="HGU9" s="710"/>
      <c r="HGV9" s="710"/>
      <c r="HGW9" s="710"/>
      <c r="HGX9" s="710"/>
      <c r="HGY9" s="710"/>
      <c r="HGZ9" s="710"/>
      <c r="HHA9" s="710"/>
      <c r="HHB9" s="710"/>
      <c r="HHC9" s="710"/>
      <c r="HHD9" s="710"/>
      <c r="HHE9" s="710"/>
      <c r="HHF9" s="710"/>
      <c r="HHG9" s="710"/>
      <c r="HHH9" s="710"/>
      <c r="HHI9" s="710"/>
      <c r="HHJ9" s="710"/>
      <c r="HHK9" s="710"/>
      <c r="HHL9" s="710"/>
      <c r="HHM9" s="710"/>
      <c r="HHN9" s="710"/>
      <c r="HHO9" s="710"/>
      <c r="HHP9" s="710"/>
      <c r="HHQ9" s="710"/>
      <c r="HHR9" s="710"/>
      <c r="HHS9" s="710"/>
      <c r="HHT9" s="710"/>
      <c r="HHU9" s="710"/>
      <c r="HHV9" s="710"/>
      <c r="HHW9" s="710"/>
      <c r="HHX9" s="710"/>
      <c r="HHY9" s="710"/>
      <c r="HHZ9" s="710"/>
      <c r="HIA9" s="710"/>
      <c r="HIB9" s="710"/>
      <c r="HIC9" s="710"/>
      <c r="HID9" s="710"/>
      <c r="HIE9" s="710"/>
      <c r="HIF9" s="710"/>
      <c r="HIG9" s="710"/>
      <c r="HIH9" s="710"/>
      <c r="HII9" s="710"/>
      <c r="HIJ9" s="710"/>
      <c r="HIK9" s="710"/>
      <c r="HIL9" s="710"/>
      <c r="HIM9" s="710"/>
      <c r="HIN9" s="710"/>
      <c r="HIO9" s="710"/>
      <c r="HIP9" s="710"/>
      <c r="HIQ9" s="710"/>
      <c r="HIR9" s="710"/>
      <c r="HIS9" s="710"/>
      <c r="HIT9" s="710"/>
      <c r="HIU9" s="710"/>
      <c r="HIV9" s="710"/>
      <c r="HIW9" s="710"/>
      <c r="HIX9" s="710"/>
      <c r="HIY9" s="710"/>
      <c r="HIZ9" s="710"/>
      <c r="HJA9" s="710"/>
      <c r="HJB9" s="710"/>
      <c r="HJC9" s="710"/>
      <c r="HJD9" s="710"/>
      <c r="HJE9" s="710"/>
      <c r="HJF9" s="710"/>
      <c r="HJG9" s="710"/>
      <c r="HJH9" s="710"/>
      <c r="HJI9" s="710"/>
      <c r="HJJ9" s="710"/>
      <c r="HJK9" s="710"/>
      <c r="HJL9" s="710"/>
      <c r="HJM9" s="710"/>
      <c r="HJN9" s="710"/>
      <c r="HJO9" s="710"/>
      <c r="HJP9" s="710"/>
      <c r="HJQ9" s="710"/>
      <c r="HJR9" s="710"/>
      <c r="HJS9" s="710"/>
      <c r="HJT9" s="710"/>
      <c r="HJU9" s="710"/>
      <c r="HJV9" s="710"/>
      <c r="HJW9" s="710"/>
      <c r="HJX9" s="710"/>
      <c r="HJY9" s="710"/>
      <c r="HJZ9" s="710"/>
      <c r="HKA9" s="710"/>
      <c r="HKB9" s="710"/>
      <c r="HKC9" s="710"/>
      <c r="HKD9" s="710"/>
      <c r="HKE9" s="710"/>
      <c r="HKF9" s="710"/>
      <c r="HKG9" s="710"/>
      <c r="HKH9" s="710"/>
      <c r="HKI9" s="710"/>
      <c r="HKJ9" s="710"/>
      <c r="HKK9" s="710"/>
      <c r="HKL9" s="710"/>
      <c r="HKM9" s="710"/>
      <c r="HKN9" s="710"/>
      <c r="HKO9" s="710"/>
      <c r="HKP9" s="710"/>
      <c r="HKQ9" s="710"/>
      <c r="HKR9" s="710"/>
      <c r="HKS9" s="710"/>
      <c r="HKT9" s="710"/>
      <c r="HKU9" s="710"/>
      <c r="HKV9" s="710"/>
      <c r="HKW9" s="710"/>
      <c r="HKX9" s="710"/>
      <c r="HKY9" s="710"/>
      <c r="HKZ9" s="710"/>
      <c r="HLA9" s="710"/>
      <c r="HLB9" s="710"/>
      <c r="HLC9" s="710"/>
      <c r="HLD9" s="710"/>
      <c r="HLE9" s="710"/>
      <c r="HLF9" s="710"/>
      <c r="HLG9" s="710"/>
      <c r="HLH9" s="710"/>
      <c r="HLI9" s="710"/>
      <c r="HLJ9" s="710"/>
      <c r="HLK9" s="710"/>
      <c r="HLL9" s="710"/>
      <c r="HLM9" s="710"/>
      <c r="HLN9" s="710"/>
      <c r="HLO9" s="710"/>
      <c r="HLP9" s="710"/>
      <c r="HLQ9" s="710"/>
      <c r="HLR9" s="710"/>
      <c r="HLS9" s="710"/>
      <c r="HLT9" s="710"/>
      <c r="HLU9" s="710"/>
      <c r="HLV9" s="710"/>
      <c r="HLW9" s="710"/>
      <c r="HLX9" s="710"/>
      <c r="HLY9" s="710"/>
      <c r="HLZ9" s="710"/>
      <c r="HMA9" s="710"/>
      <c r="HMB9" s="710"/>
      <c r="HMC9" s="710"/>
      <c r="HMD9" s="710"/>
      <c r="HME9" s="710"/>
      <c r="HMF9" s="710"/>
      <c r="HMG9" s="710"/>
      <c r="HMH9" s="710"/>
      <c r="HMI9" s="710"/>
      <c r="HMJ9" s="710"/>
      <c r="HMK9" s="710"/>
      <c r="HML9" s="710"/>
      <c r="HMM9" s="710"/>
      <c r="HMN9" s="710"/>
      <c r="HMO9" s="710"/>
      <c r="HMP9" s="710"/>
      <c r="HMQ9" s="710"/>
      <c r="HMR9" s="710"/>
      <c r="HMS9" s="710"/>
      <c r="HMT9" s="710"/>
      <c r="HMU9" s="710"/>
      <c r="HMV9" s="710"/>
      <c r="HMW9" s="710"/>
      <c r="HMX9" s="710"/>
      <c r="HMY9" s="710"/>
      <c r="HMZ9" s="710"/>
      <c r="HNA9" s="710"/>
      <c r="HNB9" s="710"/>
      <c r="HNC9" s="710"/>
      <c r="HND9" s="710"/>
      <c r="HNE9" s="710"/>
      <c r="HNF9" s="710"/>
      <c r="HNG9" s="710"/>
      <c r="HNH9" s="710"/>
      <c r="HNI9" s="710"/>
      <c r="HNJ9" s="710"/>
      <c r="HNK9" s="710"/>
      <c r="HNL9" s="710"/>
      <c r="HNM9" s="710"/>
      <c r="HNN9" s="710"/>
      <c r="HNO9" s="710"/>
      <c r="HNP9" s="710"/>
      <c r="HNQ9" s="710"/>
      <c r="HNR9" s="710"/>
      <c r="HNS9" s="710"/>
      <c r="HNT9" s="710"/>
      <c r="HNU9" s="710"/>
      <c r="HNV9" s="710"/>
      <c r="HNW9" s="710"/>
      <c r="HNX9" s="710"/>
      <c r="HNY9" s="710"/>
      <c r="HNZ9" s="710"/>
      <c r="HOA9" s="710"/>
      <c r="HOB9" s="710"/>
      <c r="HOC9" s="710"/>
      <c r="HOD9" s="710"/>
      <c r="HOE9" s="710"/>
      <c r="HOF9" s="710"/>
      <c r="HOG9" s="710"/>
      <c r="HOH9" s="710"/>
      <c r="HOI9" s="710"/>
      <c r="HOJ9" s="710"/>
      <c r="HOK9" s="710"/>
      <c r="HOL9" s="710"/>
      <c r="HOM9" s="710"/>
      <c r="HON9" s="710"/>
      <c r="HOO9" s="710"/>
      <c r="HOP9" s="710"/>
      <c r="HOQ9" s="710"/>
      <c r="HOR9" s="710"/>
      <c r="HOS9" s="710"/>
      <c r="HOT9" s="710"/>
      <c r="HOU9" s="710"/>
      <c r="HOV9" s="710"/>
      <c r="HOW9" s="710"/>
      <c r="HOX9" s="710"/>
      <c r="HOY9" s="710"/>
      <c r="HOZ9" s="710"/>
      <c r="HPA9" s="710"/>
      <c r="HPB9" s="710"/>
      <c r="HPC9" s="710"/>
      <c r="HPD9" s="710"/>
      <c r="HPE9" s="710"/>
      <c r="HPF9" s="710"/>
      <c r="HPG9" s="710"/>
      <c r="HPH9" s="710"/>
      <c r="HPI9" s="710"/>
      <c r="HPJ9" s="710"/>
      <c r="HPK9" s="710"/>
      <c r="HPL9" s="710"/>
      <c r="HPM9" s="710"/>
      <c r="HPN9" s="710"/>
      <c r="HPO9" s="710"/>
      <c r="HPP9" s="710"/>
      <c r="HPQ9" s="710"/>
      <c r="HPR9" s="710"/>
      <c r="HPS9" s="710"/>
      <c r="HPT9" s="710"/>
      <c r="HPU9" s="710"/>
      <c r="HPV9" s="710"/>
      <c r="HPW9" s="710"/>
      <c r="HPX9" s="710"/>
      <c r="HPY9" s="710"/>
      <c r="HPZ9" s="710"/>
      <c r="HQA9" s="710"/>
      <c r="HQB9" s="710"/>
      <c r="HQC9" s="710"/>
      <c r="HQD9" s="710"/>
      <c r="HQE9" s="710"/>
      <c r="HQF9" s="710"/>
      <c r="HQG9" s="710"/>
      <c r="HQH9" s="710"/>
      <c r="HQI9" s="710"/>
      <c r="HQJ9" s="710"/>
      <c r="HQK9" s="710"/>
      <c r="HQL9" s="710"/>
      <c r="HQM9" s="710"/>
      <c r="HQN9" s="710"/>
      <c r="HQO9" s="710"/>
      <c r="HQP9" s="710"/>
      <c r="HQQ9" s="710"/>
      <c r="HQR9" s="710"/>
      <c r="HQS9" s="710"/>
      <c r="HQT9" s="710"/>
      <c r="HQU9" s="710"/>
      <c r="HQV9" s="710"/>
      <c r="HQW9" s="710"/>
      <c r="HQX9" s="710"/>
      <c r="HQY9" s="710"/>
      <c r="HQZ9" s="710"/>
      <c r="HRA9" s="710"/>
      <c r="HRB9" s="710"/>
      <c r="HRC9" s="710"/>
      <c r="HRD9" s="710"/>
      <c r="HRE9" s="710"/>
      <c r="HRF9" s="710"/>
      <c r="HRG9" s="710"/>
      <c r="HRH9" s="710"/>
      <c r="HRI9" s="710"/>
      <c r="HRJ9" s="710"/>
      <c r="HRK9" s="710"/>
      <c r="HRL9" s="710"/>
      <c r="HRM9" s="710"/>
      <c r="HRN9" s="710"/>
      <c r="HRO9" s="710"/>
      <c r="HRP9" s="710"/>
      <c r="HRQ9" s="710"/>
      <c r="HRR9" s="710"/>
      <c r="HRS9" s="710"/>
      <c r="HRT9" s="710"/>
      <c r="HRU9" s="710"/>
      <c r="HRV9" s="710"/>
      <c r="HRW9" s="710"/>
      <c r="HRX9" s="710"/>
      <c r="HRY9" s="710"/>
      <c r="HRZ9" s="710"/>
      <c r="HSA9" s="710"/>
      <c r="HSB9" s="710"/>
      <c r="HSC9" s="710"/>
      <c r="HSD9" s="710"/>
      <c r="HSE9" s="710"/>
      <c r="HSF9" s="710"/>
      <c r="HSG9" s="710"/>
      <c r="HSH9" s="710"/>
      <c r="HSI9" s="710"/>
      <c r="HSJ9" s="710"/>
      <c r="HSK9" s="710"/>
      <c r="HSL9" s="710"/>
      <c r="HSM9" s="710"/>
      <c r="HSN9" s="710"/>
      <c r="HSO9" s="710"/>
      <c r="HSP9" s="710"/>
      <c r="HSQ9" s="710"/>
      <c r="HSR9" s="710"/>
      <c r="HSS9" s="710"/>
      <c r="HST9" s="710"/>
      <c r="HSU9" s="710"/>
      <c r="HSV9" s="710"/>
      <c r="HSW9" s="710"/>
      <c r="HSX9" s="710"/>
      <c r="HSY9" s="710"/>
      <c r="HSZ9" s="710"/>
      <c r="HTA9" s="710"/>
      <c r="HTB9" s="710"/>
      <c r="HTC9" s="710"/>
      <c r="HTD9" s="710"/>
      <c r="HTE9" s="710"/>
      <c r="HTF9" s="710"/>
      <c r="HTG9" s="710"/>
      <c r="HTH9" s="710"/>
      <c r="HTI9" s="710"/>
      <c r="HTJ9" s="710"/>
      <c r="HTK9" s="710"/>
      <c r="HTL9" s="710"/>
      <c r="HTM9" s="710"/>
      <c r="HTN9" s="710"/>
      <c r="HTO9" s="710"/>
      <c r="HTP9" s="710"/>
      <c r="HTQ9" s="710"/>
      <c r="HTR9" s="710"/>
      <c r="HTS9" s="710"/>
      <c r="HTT9" s="710"/>
      <c r="HTU9" s="710"/>
      <c r="HTV9" s="710"/>
      <c r="HTW9" s="710"/>
      <c r="HTX9" s="710"/>
      <c r="HTY9" s="710"/>
      <c r="HTZ9" s="710"/>
      <c r="HUA9" s="710"/>
      <c r="HUB9" s="710"/>
      <c r="HUC9" s="710"/>
      <c r="HUD9" s="710"/>
      <c r="HUE9" s="710"/>
      <c r="HUF9" s="710"/>
      <c r="HUG9" s="710"/>
      <c r="HUH9" s="710"/>
      <c r="HUI9" s="710"/>
      <c r="HUJ9" s="710"/>
      <c r="HUK9" s="710"/>
      <c r="HUL9" s="710"/>
      <c r="HUM9" s="710"/>
      <c r="HUN9" s="710"/>
      <c r="HUO9" s="710"/>
      <c r="HUP9" s="710"/>
      <c r="HUQ9" s="710"/>
      <c r="HUR9" s="710"/>
      <c r="HUS9" s="710"/>
      <c r="HUT9" s="710"/>
      <c r="HUU9" s="710"/>
      <c r="HUV9" s="710"/>
      <c r="HUW9" s="710"/>
      <c r="HUX9" s="710"/>
      <c r="HUY9" s="710"/>
      <c r="HUZ9" s="710"/>
      <c r="HVA9" s="710"/>
      <c r="HVB9" s="710"/>
      <c r="HVC9" s="710"/>
      <c r="HVD9" s="710"/>
      <c r="HVE9" s="710"/>
      <c r="HVF9" s="710"/>
      <c r="HVG9" s="710"/>
      <c r="HVH9" s="710"/>
      <c r="HVI9" s="710"/>
      <c r="HVJ9" s="710"/>
      <c r="HVK9" s="710"/>
      <c r="HVL9" s="710"/>
      <c r="HVM9" s="710"/>
      <c r="HVN9" s="710"/>
      <c r="HVO9" s="710"/>
      <c r="HVP9" s="710"/>
      <c r="HVQ9" s="710"/>
      <c r="HVR9" s="710"/>
      <c r="HVS9" s="710"/>
      <c r="HVT9" s="710"/>
      <c r="HVU9" s="710"/>
      <c r="HVV9" s="710"/>
      <c r="HVW9" s="710"/>
      <c r="HVX9" s="710"/>
      <c r="HVY9" s="710"/>
      <c r="HVZ9" s="710"/>
      <c r="HWA9" s="710"/>
      <c r="HWB9" s="710"/>
      <c r="HWC9" s="710"/>
      <c r="HWD9" s="710"/>
      <c r="HWE9" s="710"/>
      <c r="HWF9" s="710"/>
      <c r="HWG9" s="710"/>
      <c r="HWH9" s="710"/>
      <c r="HWI9" s="710"/>
      <c r="HWJ9" s="710"/>
      <c r="HWK9" s="710"/>
      <c r="HWL9" s="710"/>
      <c r="HWM9" s="710"/>
      <c r="HWN9" s="710"/>
      <c r="HWO9" s="710"/>
      <c r="HWP9" s="710"/>
      <c r="HWQ9" s="710"/>
      <c r="HWR9" s="710"/>
      <c r="HWS9" s="710"/>
      <c r="HWT9" s="710"/>
      <c r="HWU9" s="710"/>
      <c r="HWV9" s="710"/>
      <c r="HWW9" s="710"/>
      <c r="HWX9" s="710"/>
      <c r="HWY9" s="710"/>
      <c r="HWZ9" s="710"/>
      <c r="HXA9" s="710"/>
      <c r="HXB9" s="710"/>
      <c r="HXC9" s="710"/>
      <c r="HXD9" s="710"/>
      <c r="HXE9" s="710"/>
      <c r="HXF9" s="710"/>
      <c r="HXG9" s="710"/>
      <c r="HXH9" s="710"/>
      <c r="HXI9" s="710"/>
      <c r="HXJ9" s="710"/>
      <c r="HXK9" s="710"/>
      <c r="HXL9" s="710"/>
      <c r="HXM9" s="710"/>
      <c r="HXN9" s="710"/>
      <c r="HXO9" s="710"/>
      <c r="HXP9" s="710"/>
      <c r="HXQ9" s="710"/>
      <c r="HXR9" s="710"/>
      <c r="HXS9" s="710"/>
      <c r="HXT9" s="710"/>
      <c r="HXU9" s="710"/>
      <c r="HXV9" s="710"/>
      <c r="HXW9" s="710"/>
      <c r="HXX9" s="710"/>
      <c r="HXY9" s="710"/>
      <c r="HXZ9" s="710"/>
      <c r="HYA9" s="710"/>
      <c r="HYB9" s="710"/>
      <c r="HYC9" s="710"/>
      <c r="HYD9" s="710"/>
      <c r="HYE9" s="710"/>
      <c r="HYF9" s="710"/>
      <c r="HYG9" s="710"/>
      <c r="HYH9" s="710"/>
      <c r="HYI9" s="710"/>
      <c r="HYJ9" s="710"/>
      <c r="HYK9" s="710"/>
      <c r="HYL9" s="710"/>
      <c r="HYM9" s="710"/>
      <c r="HYN9" s="710"/>
      <c r="HYO9" s="710"/>
      <c r="HYP9" s="710"/>
      <c r="HYQ9" s="710"/>
      <c r="HYR9" s="710"/>
      <c r="HYS9" s="710"/>
      <c r="HYT9" s="710"/>
      <c r="HYU9" s="710"/>
      <c r="HYV9" s="710"/>
      <c r="HYW9" s="710"/>
      <c r="HYX9" s="710"/>
      <c r="HYY9" s="710"/>
      <c r="HYZ9" s="710"/>
      <c r="HZA9" s="710"/>
      <c r="HZB9" s="710"/>
      <c r="HZC9" s="710"/>
      <c r="HZD9" s="710"/>
      <c r="HZE9" s="710"/>
      <c r="HZF9" s="710"/>
      <c r="HZG9" s="710"/>
      <c r="HZH9" s="710"/>
      <c r="HZI9" s="710"/>
      <c r="HZJ9" s="710"/>
      <c r="HZK9" s="710"/>
      <c r="HZL9" s="710"/>
      <c r="HZM9" s="710"/>
      <c r="HZN9" s="710"/>
      <c r="HZO9" s="710"/>
      <c r="HZP9" s="710"/>
      <c r="HZQ9" s="710"/>
      <c r="HZR9" s="710"/>
      <c r="HZS9" s="710"/>
      <c r="HZT9" s="710"/>
      <c r="HZU9" s="710"/>
      <c r="HZV9" s="710"/>
      <c r="HZW9" s="710"/>
      <c r="HZX9" s="710"/>
      <c r="HZY9" s="710"/>
      <c r="HZZ9" s="710"/>
      <c r="IAA9" s="710"/>
      <c r="IAB9" s="710"/>
      <c r="IAC9" s="710"/>
      <c r="IAD9" s="710"/>
      <c r="IAE9" s="710"/>
      <c r="IAF9" s="710"/>
      <c r="IAG9" s="710"/>
      <c r="IAH9" s="710"/>
      <c r="IAI9" s="710"/>
      <c r="IAJ9" s="710"/>
      <c r="IAK9" s="710"/>
      <c r="IAL9" s="710"/>
      <c r="IAM9" s="710"/>
      <c r="IAN9" s="710"/>
      <c r="IAO9" s="710"/>
      <c r="IAP9" s="710"/>
      <c r="IAQ9" s="710"/>
      <c r="IAR9" s="710"/>
      <c r="IAS9" s="710"/>
      <c r="IAT9" s="710"/>
      <c r="IAU9" s="710"/>
      <c r="IAV9" s="710"/>
      <c r="IAW9" s="710"/>
      <c r="IAX9" s="710"/>
      <c r="IAY9" s="710"/>
      <c r="IAZ9" s="710"/>
      <c r="IBA9" s="710"/>
      <c r="IBB9" s="710"/>
      <c r="IBC9" s="710"/>
      <c r="IBD9" s="710"/>
      <c r="IBE9" s="710"/>
      <c r="IBF9" s="710"/>
      <c r="IBG9" s="710"/>
      <c r="IBH9" s="710"/>
      <c r="IBI9" s="710"/>
      <c r="IBJ9" s="710"/>
      <c r="IBK9" s="710"/>
      <c r="IBL9" s="710"/>
      <c r="IBM9" s="710"/>
      <c r="IBN9" s="710"/>
      <c r="IBO9" s="710"/>
      <c r="IBP9" s="710"/>
      <c r="IBQ9" s="710"/>
      <c r="IBR9" s="710"/>
      <c r="IBS9" s="710"/>
      <c r="IBT9" s="710"/>
      <c r="IBU9" s="710"/>
      <c r="IBV9" s="710"/>
      <c r="IBW9" s="710"/>
      <c r="IBX9" s="710"/>
      <c r="IBY9" s="710"/>
      <c r="IBZ9" s="710"/>
      <c r="ICA9" s="710"/>
      <c r="ICB9" s="710"/>
      <c r="ICC9" s="710"/>
      <c r="ICD9" s="710"/>
      <c r="ICE9" s="710"/>
      <c r="ICF9" s="710"/>
      <c r="ICG9" s="710"/>
      <c r="ICH9" s="710"/>
      <c r="ICI9" s="710"/>
      <c r="ICJ9" s="710"/>
      <c r="ICK9" s="710"/>
      <c r="ICL9" s="710"/>
      <c r="ICM9" s="710"/>
      <c r="ICN9" s="710"/>
      <c r="ICO9" s="710"/>
      <c r="ICP9" s="710"/>
      <c r="ICQ9" s="710"/>
      <c r="ICR9" s="710"/>
      <c r="ICS9" s="710"/>
      <c r="ICT9" s="710"/>
      <c r="ICU9" s="710"/>
      <c r="ICV9" s="710"/>
      <c r="ICW9" s="710"/>
      <c r="ICX9" s="710"/>
      <c r="ICY9" s="710"/>
      <c r="ICZ9" s="710"/>
      <c r="IDA9" s="710"/>
      <c r="IDB9" s="710"/>
      <c r="IDC9" s="710"/>
      <c r="IDD9" s="710"/>
      <c r="IDE9" s="710"/>
      <c r="IDF9" s="710"/>
      <c r="IDG9" s="710"/>
      <c r="IDH9" s="710"/>
      <c r="IDI9" s="710"/>
      <c r="IDJ9" s="710"/>
      <c r="IDK9" s="710"/>
      <c r="IDL9" s="710"/>
      <c r="IDM9" s="710"/>
      <c r="IDN9" s="710"/>
      <c r="IDO9" s="710"/>
      <c r="IDP9" s="710"/>
      <c r="IDQ9" s="710"/>
      <c r="IDR9" s="710"/>
      <c r="IDS9" s="710"/>
      <c r="IDT9" s="710"/>
      <c r="IDU9" s="710"/>
      <c r="IDV9" s="710"/>
      <c r="IDW9" s="710"/>
      <c r="IDX9" s="710"/>
      <c r="IDY9" s="710"/>
      <c r="IDZ9" s="710"/>
      <c r="IEA9" s="710"/>
      <c r="IEB9" s="710"/>
      <c r="IEC9" s="710"/>
      <c r="IED9" s="710"/>
      <c r="IEE9" s="710"/>
      <c r="IEF9" s="710"/>
      <c r="IEG9" s="710"/>
      <c r="IEH9" s="710"/>
      <c r="IEI9" s="710"/>
      <c r="IEJ9" s="710"/>
      <c r="IEK9" s="710"/>
      <c r="IEL9" s="710"/>
      <c r="IEM9" s="710"/>
      <c r="IEN9" s="710"/>
      <c r="IEO9" s="710"/>
      <c r="IEP9" s="710"/>
      <c r="IEQ9" s="710"/>
      <c r="IER9" s="710"/>
      <c r="IES9" s="710"/>
      <c r="IET9" s="710"/>
      <c r="IEU9" s="710"/>
      <c r="IEV9" s="710"/>
      <c r="IEW9" s="710"/>
      <c r="IEX9" s="710"/>
      <c r="IEY9" s="710"/>
      <c r="IEZ9" s="710"/>
      <c r="IFA9" s="710"/>
      <c r="IFB9" s="710"/>
      <c r="IFC9" s="710"/>
      <c r="IFD9" s="710"/>
      <c r="IFE9" s="710"/>
      <c r="IFF9" s="710"/>
      <c r="IFG9" s="710"/>
      <c r="IFH9" s="710"/>
      <c r="IFI9" s="710"/>
      <c r="IFJ9" s="710"/>
      <c r="IFK9" s="710"/>
      <c r="IFL9" s="710"/>
      <c r="IFM9" s="710"/>
      <c r="IFN9" s="710"/>
      <c r="IFO9" s="710"/>
      <c r="IFP9" s="710"/>
      <c r="IFQ9" s="710"/>
      <c r="IFR9" s="710"/>
      <c r="IFS9" s="710"/>
      <c r="IFT9" s="710"/>
      <c r="IFU9" s="710"/>
      <c r="IFV9" s="710"/>
      <c r="IFW9" s="710"/>
      <c r="IFX9" s="710"/>
      <c r="IFY9" s="710"/>
      <c r="IFZ9" s="710"/>
      <c r="IGA9" s="710"/>
      <c r="IGB9" s="710"/>
      <c r="IGC9" s="710"/>
      <c r="IGD9" s="710"/>
      <c r="IGE9" s="710"/>
      <c r="IGF9" s="710"/>
      <c r="IGG9" s="710"/>
      <c r="IGH9" s="710"/>
      <c r="IGI9" s="710"/>
      <c r="IGJ9" s="710"/>
      <c r="IGK9" s="710"/>
      <c r="IGL9" s="710"/>
      <c r="IGM9" s="710"/>
      <c r="IGN9" s="710"/>
      <c r="IGO9" s="710"/>
      <c r="IGP9" s="710"/>
      <c r="IGQ9" s="710"/>
      <c r="IGR9" s="710"/>
      <c r="IGS9" s="710"/>
      <c r="IGT9" s="710"/>
      <c r="IGU9" s="710"/>
      <c r="IGV9" s="710"/>
      <c r="IGW9" s="710"/>
      <c r="IGX9" s="710"/>
      <c r="IGY9" s="710"/>
      <c r="IGZ9" s="710"/>
      <c r="IHA9" s="710"/>
      <c r="IHB9" s="710"/>
      <c r="IHC9" s="710"/>
      <c r="IHD9" s="710"/>
      <c r="IHE9" s="710"/>
      <c r="IHF9" s="710"/>
      <c r="IHG9" s="710"/>
      <c r="IHH9" s="710"/>
      <c r="IHI9" s="710"/>
      <c r="IHJ9" s="710"/>
      <c r="IHK9" s="710"/>
      <c r="IHL9" s="710"/>
      <c r="IHM9" s="710"/>
      <c r="IHN9" s="710"/>
      <c r="IHO9" s="710"/>
      <c r="IHP9" s="710"/>
      <c r="IHQ9" s="710"/>
      <c r="IHR9" s="710"/>
      <c r="IHS9" s="710"/>
      <c r="IHT9" s="710"/>
      <c r="IHU9" s="710"/>
      <c r="IHV9" s="710"/>
      <c r="IHW9" s="710"/>
      <c r="IHX9" s="710"/>
      <c r="IHY9" s="710"/>
      <c r="IHZ9" s="710"/>
      <c r="IIA9" s="710"/>
      <c r="IIB9" s="710"/>
      <c r="IIC9" s="710"/>
      <c r="IID9" s="710"/>
      <c r="IIE9" s="710"/>
      <c r="IIF9" s="710"/>
      <c r="IIG9" s="710"/>
      <c r="IIH9" s="710"/>
      <c r="III9" s="710"/>
      <c r="IIJ9" s="710"/>
      <c r="IIK9" s="710"/>
      <c r="IIL9" s="710"/>
      <c r="IIM9" s="710"/>
      <c r="IIN9" s="710"/>
      <c r="IIO9" s="710"/>
      <c r="IIP9" s="710"/>
      <c r="IIQ9" s="710"/>
      <c r="IIR9" s="710"/>
      <c r="IIS9" s="710"/>
      <c r="IIT9" s="710"/>
      <c r="IIU9" s="710"/>
      <c r="IIV9" s="710"/>
      <c r="IIW9" s="710"/>
      <c r="IIX9" s="710"/>
      <c r="IIY9" s="710"/>
      <c r="IIZ9" s="710"/>
      <c r="IJA9" s="710"/>
      <c r="IJB9" s="710"/>
      <c r="IJC9" s="710"/>
      <c r="IJD9" s="710"/>
      <c r="IJE9" s="710"/>
      <c r="IJF9" s="710"/>
      <c r="IJG9" s="710"/>
      <c r="IJH9" s="710"/>
      <c r="IJI9" s="710"/>
      <c r="IJJ9" s="710"/>
      <c r="IJK9" s="710"/>
      <c r="IJL9" s="710"/>
      <c r="IJM9" s="710"/>
      <c r="IJN9" s="710"/>
      <c r="IJO9" s="710"/>
      <c r="IJP9" s="710"/>
      <c r="IJQ9" s="710"/>
      <c r="IJR9" s="710"/>
      <c r="IJS9" s="710"/>
      <c r="IJT9" s="710"/>
      <c r="IJU9" s="710"/>
      <c r="IJV9" s="710"/>
      <c r="IJW9" s="710"/>
      <c r="IJX9" s="710"/>
      <c r="IJY9" s="710"/>
      <c r="IJZ9" s="710"/>
      <c r="IKA9" s="710"/>
      <c r="IKB9" s="710"/>
      <c r="IKC9" s="710"/>
      <c r="IKD9" s="710"/>
      <c r="IKE9" s="710"/>
      <c r="IKF9" s="710"/>
      <c r="IKG9" s="710"/>
      <c r="IKH9" s="710"/>
      <c r="IKI9" s="710"/>
      <c r="IKJ9" s="710"/>
      <c r="IKK9" s="710"/>
      <c r="IKL9" s="710"/>
      <c r="IKM9" s="710"/>
      <c r="IKN9" s="710"/>
      <c r="IKO9" s="710"/>
      <c r="IKP9" s="710"/>
      <c r="IKQ9" s="710"/>
      <c r="IKR9" s="710"/>
      <c r="IKS9" s="710"/>
      <c r="IKT9" s="710"/>
      <c r="IKU9" s="710"/>
      <c r="IKV9" s="710"/>
      <c r="IKW9" s="710"/>
      <c r="IKX9" s="710"/>
      <c r="IKY9" s="710"/>
      <c r="IKZ9" s="710"/>
      <c r="ILA9" s="710"/>
      <c r="ILB9" s="710"/>
      <c r="ILC9" s="710"/>
      <c r="ILD9" s="710"/>
      <c r="ILE9" s="710"/>
      <c r="ILF9" s="710"/>
      <c r="ILG9" s="710"/>
      <c r="ILH9" s="710"/>
      <c r="ILI9" s="710"/>
      <c r="ILJ9" s="710"/>
      <c r="ILK9" s="710"/>
      <c r="ILL9" s="710"/>
      <c r="ILM9" s="710"/>
      <c r="ILN9" s="710"/>
      <c r="ILO9" s="710"/>
      <c r="ILP9" s="710"/>
      <c r="ILQ9" s="710"/>
      <c r="ILR9" s="710"/>
      <c r="ILS9" s="710"/>
      <c r="ILT9" s="710"/>
      <c r="ILU9" s="710"/>
      <c r="ILV9" s="710"/>
      <c r="ILW9" s="710"/>
      <c r="ILX9" s="710"/>
      <c r="ILY9" s="710"/>
      <c r="ILZ9" s="710"/>
      <c r="IMA9" s="710"/>
      <c r="IMB9" s="710"/>
      <c r="IMC9" s="710"/>
      <c r="IMD9" s="710"/>
      <c r="IME9" s="710"/>
      <c r="IMF9" s="710"/>
      <c r="IMG9" s="710"/>
      <c r="IMH9" s="710"/>
      <c r="IMI9" s="710"/>
      <c r="IMJ9" s="710"/>
      <c r="IMK9" s="710"/>
      <c r="IML9" s="710"/>
      <c r="IMM9" s="710"/>
      <c r="IMN9" s="710"/>
      <c r="IMO9" s="710"/>
      <c r="IMP9" s="710"/>
      <c r="IMQ9" s="710"/>
      <c r="IMR9" s="710"/>
      <c r="IMS9" s="710"/>
      <c r="IMT9" s="710"/>
      <c r="IMU9" s="710"/>
      <c r="IMV9" s="710"/>
      <c r="IMW9" s="710"/>
      <c r="IMX9" s="710"/>
      <c r="IMY9" s="710"/>
      <c r="IMZ9" s="710"/>
      <c r="INA9" s="710"/>
      <c r="INB9" s="710"/>
      <c r="INC9" s="710"/>
      <c r="IND9" s="710"/>
      <c r="INE9" s="710"/>
      <c r="INF9" s="710"/>
      <c r="ING9" s="710"/>
      <c r="INH9" s="710"/>
      <c r="INI9" s="710"/>
      <c r="INJ9" s="710"/>
      <c r="INK9" s="710"/>
      <c r="INL9" s="710"/>
      <c r="INM9" s="710"/>
      <c r="INN9" s="710"/>
      <c r="INO9" s="710"/>
      <c r="INP9" s="710"/>
      <c r="INQ9" s="710"/>
      <c r="INR9" s="710"/>
      <c r="INS9" s="710"/>
      <c r="INT9" s="710"/>
      <c r="INU9" s="710"/>
      <c r="INV9" s="710"/>
      <c r="INW9" s="710"/>
      <c r="INX9" s="710"/>
      <c r="INY9" s="710"/>
      <c r="INZ9" s="710"/>
      <c r="IOA9" s="710"/>
      <c r="IOB9" s="710"/>
      <c r="IOC9" s="710"/>
      <c r="IOD9" s="710"/>
      <c r="IOE9" s="710"/>
      <c r="IOF9" s="710"/>
      <c r="IOG9" s="710"/>
      <c r="IOH9" s="710"/>
      <c r="IOI9" s="710"/>
      <c r="IOJ9" s="710"/>
      <c r="IOK9" s="710"/>
      <c r="IOL9" s="710"/>
      <c r="IOM9" s="710"/>
      <c r="ION9" s="710"/>
      <c r="IOO9" s="710"/>
      <c r="IOP9" s="710"/>
      <c r="IOQ9" s="710"/>
      <c r="IOR9" s="710"/>
      <c r="IOS9" s="710"/>
      <c r="IOT9" s="710"/>
      <c r="IOU9" s="710"/>
      <c r="IOV9" s="710"/>
      <c r="IOW9" s="710"/>
      <c r="IOX9" s="710"/>
      <c r="IOY9" s="710"/>
      <c r="IOZ9" s="710"/>
      <c r="IPA9" s="710"/>
      <c r="IPB9" s="710"/>
      <c r="IPC9" s="710"/>
      <c r="IPD9" s="710"/>
      <c r="IPE9" s="710"/>
      <c r="IPF9" s="710"/>
      <c r="IPG9" s="710"/>
      <c r="IPH9" s="710"/>
      <c r="IPI9" s="710"/>
      <c r="IPJ9" s="710"/>
      <c r="IPK9" s="710"/>
      <c r="IPL9" s="710"/>
      <c r="IPM9" s="710"/>
      <c r="IPN9" s="710"/>
      <c r="IPO9" s="710"/>
      <c r="IPP9" s="710"/>
      <c r="IPQ9" s="710"/>
      <c r="IPR9" s="710"/>
      <c r="IPS9" s="710"/>
      <c r="IPT9" s="710"/>
      <c r="IPU9" s="710"/>
      <c r="IPV9" s="710"/>
      <c r="IPW9" s="710"/>
      <c r="IPX9" s="710"/>
      <c r="IPY9" s="710"/>
      <c r="IPZ9" s="710"/>
      <c r="IQA9" s="710"/>
      <c r="IQB9" s="710"/>
      <c r="IQC9" s="710"/>
      <c r="IQD9" s="710"/>
      <c r="IQE9" s="710"/>
      <c r="IQF9" s="710"/>
      <c r="IQG9" s="710"/>
      <c r="IQH9" s="710"/>
      <c r="IQI9" s="710"/>
      <c r="IQJ9" s="710"/>
      <c r="IQK9" s="710"/>
      <c r="IQL9" s="710"/>
      <c r="IQM9" s="710"/>
      <c r="IQN9" s="710"/>
      <c r="IQO9" s="710"/>
      <c r="IQP9" s="710"/>
      <c r="IQQ9" s="710"/>
      <c r="IQR9" s="710"/>
      <c r="IQS9" s="710"/>
      <c r="IQT9" s="710"/>
      <c r="IQU9" s="710"/>
      <c r="IQV9" s="710"/>
      <c r="IQW9" s="710"/>
      <c r="IQX9" s="710"/>
      <c r="IQY9" s="710"/>
      <c r="IQZ9" s="710"/>
      <c r="IRA9" s="710"/>
      <c r="IRB9" s="710"/>
      <c r="IRC9" s="710"/>
      <c r="IRD9" s="710"/>
      <c r="IRE9" s="710"/>
      <c r="IRF9" s="710"/>
      <c r="IRG9" s="710"/>
      <c r="IRH9" s="710"/>
      <c r="IRI9" s="710"/>
      <c r="IRJ9" s="710"/>
      <c r="IRK9" s="710"/>
      <c r="IRL9" s="710"/>
      <c r="IRM9" s="710"/>
      <c r="IRN9" s="710"/>
      <c r="IRO9" s="710"/>
      <c r="IRP9" s="710"/>
      <c r="IRQ9" s="710"/>
      <c r="IRR9" s="710"/>
      <c r="IRS9" s="710"/>
      <c r="IRT9" s="710"/>
      <c r="IRU9" s="710"/>
      <c r="IRV9" s="710"/>
      <c r="IRW9" s="710"/>
      <c r="IRX9" s="710"/>
      <c r="IRY9" s="710"/>
      <c r="IRZ9" s="710"/>
      <c r="ISA9" s="710"/>
      <c r="ISB9" s="710"/>
      <c r="ISC9" s="710"/>
      <c r="ISD9" s="710"/>
      <c r="ISE9" s="710"/>
      <c r="ISF9" s="710"/>
      <c r="ISG9" s="710"/>
      <c r="ISH9" s="710"/>
      <c r="ISI9" s="710"/>
      <c r="ISJ9" s="710"/>
      <c r="ISK9" s="710"/>
      <c r="ISL9" s="710"/>
      <c r="ISM9" s="710"/>
      <c r="ISN9" s="710"/>
      <c r="ISO9" s="710"/>
      <c r="ISP9" s="710"/>
      <c r="ISQ9" s="710"/>
      <c r="ISR9" s="710"/>
      <c r="ISS9" s="710"/>
      <c r="IST9" s="710"/>
      <c r="ISU9" s="710"/>
      <c r="ISV9" s="710"/>
      <c r="ISW9" s="710"/>
      <c r="ISX9" s="710"/>
      <c r="ISY9" s="710"/>
      <c r="ISZ9" s="710"/>
      <c r="ITA9" s="710"/>
      <c r="ITB9" s="710"/>
      <c r="ITC9" s="710"/>
      <c r="ITD9" s="710"/>
      <c r="ITE9" s="710"/>
      <c r="ITF9" s="710"/>
      <c r="ITG9" s="710"/>
      <c r="ITH9" s="710"/>
      <c r="ITI9" s="710"/>
      <c r="ITJ9" s="710"/>
      <c r="ITK9" s="710"/>
      <c r="ITL9" s="710"/>
      <c r="ITM9" s="710"/>
      <c r="ITN9" s="710"/>
      <c r="ITO9" s="710"/>
      <c r="ITP9" s="710"/>
      <c r="ITQ9" s="710"/>
      <c r="ITR9" s="710"/>
      <c r="ITS9" s="710"/>
      <c r="ITT9" s="710"/>
      <c r="ITU9" s="710"/>
      <c r="ITV9" s="710"/>
      <c r="ITW9" s="710"/>
      <c r="ITX9" s="710"/>
      <c r="ITY9" s="710"/>
      <c r="ITZ9" s="710"/>
      <c r="IUA9" s="710"/>
      <c r="IUB9" s="710"/>
      <c r="IUC9" s="710"/>
      <c r="IUD9" s="710"/>
      <c r="IUE9" s="710"/>
      <c r="IUF9" s="710"/>
      <c r="IUG9" s="710"/>
      <c r="IUH9" s="710"/>
      <c r="IUI9" s="710"/>
      <c r="IUJ9" s="710"/>
      <c r="IUK9" s="710"/>
      <c r="IUL9" s="710"/>
      <c r="IUM9" s="710"/>
      <c r="IUN9" s="710"/>
      <c r="IUO9" s="710"/>
      <c r="IUP9" s="710"/>
      <c r="IUQ9" s="710"/>
      <c r="IUR9" s="710"/>
      <c r="IUS9" s="710"/>
      <c r="IUT9" s="710"/>
      <c r="IUU9" s="710"/>
      <c r="IUV9" s="710"/>
      <c r="IUW9" s="710"/>
      <c r="IUX9" s="710"/>
      <c r="IUY9" s="710"/>
      <c r="IUZ9" s="710"/>
      <c r="IVA9" s="710"/>
      <c r="IVB9" s="710"/>
      <c r="IVC9" s="710"/>
      <c r="IVD9" s="710"/>
      <c r="IVE9" s="710"/>
      <c r="IVF9" s="710"/>
      <c r="IVG9" s="710"/>
      <c r="IVH9" s="710"/>
      <c r="IVI9" s="710"/>
      <c r="IVJ9" s="710"/>
      <c r="IVK9" s="710"/>
      <c r="IVL9" s="710"/>
      <c r="IVM9" s="710"/>
      <c r="IVN9" s="710"/>
      <c r="IVO9" s="710"/>
      <c r="IVP9" s="710"/>
      <c r="IVQ9" s="710"/>
      <c r="IVR9" s="710"/>
      <c r="IVS9" s="710"/>
      <c r="IVT9" s="710"/>
      <c r="IVU9" s="710"/>
      <c r="IVV9" s="710"/>
      <c r="IVW9" s="710"/>
      <c r="IVX9" s="710"/>
      <c r="IVY9" s="710"/>
      <c r="IVZ9" s="710"/>
      <c r="IWA9" s="710"/>
      <c r="IWB9" s="710"/>
      <c r="IWC9" s="710"/>
      <c r="IWD9" s="710"/>
      <c r="IWE9" s="710"/>
      <c r="IWF9" s="710"/>
      <c r="IWG9" s="710"/>
      <c r="IWH9" s="710"/>
      <c r="IWI9" s="710"/>
      <c r="IWJ9" s="710"/>
      <c r="IWK9" s="710"/>
      <c r="IWL9" s="710"/>
      <c r="IWM9" s="710"/>
      <c r="IWN9" s="710"/>
      <c r="IWO9" s="710"/>
      <c r="IWP9" s="710"/>
      <c r="IWQ9" s="710"/>
      <c r="IWR9" s="710"/>
      <c r="IWS9" s="710"/>
      <c r="IWT9" s="710"/>
      <c r="IWU9" s="710"/>
      <c r="IWV9" s="710"/>
      <c r="IWW9" s="710"/>
      <c r="IWX9" s="710"/>
      <c r="IWY9" s="710"/>
      <c r="IWZ9" s="710"/>
      <c r="IXA9" s="710"/>
      <c r="IXB9" s="710"/>
      <c r="IXC9" s="710"/>
      <c r="IXD9" s="710"/>
      <c r="IXE9" s="710"/>
      <c r="IXF9" s="710"/>
      <c r="IXG9" s="710"/>
      <c r="IXH9" s="710"/>
      <c r="IXI9" s="710"/>
      <c r="IXJ9" s="710"/>
      <c r="IXK9" s="710"/>
      <c r="IXL9" s="710"/>
      <c r="IXM9" s="710"/>
      <c r="IXN9" s="710"/>
      <c r="IXO9" s="710"/>
      <c r="IXP9" s="710"/>
      <c r="IXQ9" s="710"/>
      <c r="IXR9" s="710"/>
      <c r="IXS9" s="710"/>
      <c r="IXT9" s="710"/>
      <c r="IXU9" s="710"/>
      <c r="IXV9" s="710"/>
      <c r="IXW9" s="710"/>
      <c r="IXX9" s="710"/>
      <c r="IXY9" s="710"/>
      <c r="IXZ9" s="710"/>
      <c r="IYA9" s="710"/>
      <c r="IYB9" s="710"/>
      <c r="IYC9" s="710"/>
      <c r="IYD9" s="710"/>
      <c r="IYE9" s="710"/>
      <c r="IYF9" s="710"/>
      <c r="IYG9" s="710"/>
      <c r="IYH9" s="710"/>
      <c r="IYI9" s="710"/>
      <c r="IYJ9" s="710"/>
      <c r="IYK9" s="710"/>
      <c r="IYL9" s="710"/>
      <c r="IYM9" s="710"/>
      <c r="IYN9" s="710"/>
      <c r="IYO9" s="710"/>
      <c r="IYP9" s="710"/>
      <c r="IYQ9" s="710"/>
      <c r="IYR9" s="710"/>
      <c r="IYS9" s="710"/>
      <c r="IYT9" s="710"/>
      <c r="IYU9" s="710"/>
      <c r="IYV9" s="710"/>
      <c r="IYW9" s="710"/>
      <c r="IYX9" s="710"/>
      <c r="IYY9" s="710"/>
      <c r="IYZ9" s="710"/>
      <c r="IZA9" s="710"/>
      <c r="IZB9" s="710"/>
      <c r="IZC9" s="710"/>
      <c r="IZD9" s="710"/>
      <c r="IZE9" s="710"/>
      <c r="IZF9" s="710"/>
      <c r="IZG9" s="710"/>
      <c r="IZH9" s="710"/>
      <c r="IZI9" s="710"/>
      <c r="IZJ9" s="710"/>
      <c r="IZK9" s="710"/>
      <c r="IZL9" s="710"/>
      <c r="IZM9" s="710"/>
      <c r="IZN9" s="710"/>
      <c r="IZO9" s="710"/>
      <c r="IZP9" s="710"/>
      <c r="IZQ9" s="710"/>
      <c r="IZR9" s="710"/>
      <c r="IZS9" s="710"/>
      <c r="IZT9" s="710"/>
      <c r="IZU9" s="710"/>
      <c r="IZV9" s="710"/>
      <c r="IZW9" s="710"/>
      <c r="IZX9" s="710"/>
      <c r="IZY9" s="710"/>
      <c r="IZZ9" s="710"/>
      <c r="JAA9" s="710"/>
      <c r="JAB9" s="710"/>
      <c r="JAC9" s="710"/>
      <c r="JAD9" s="710"/>
      <c r="JAE9" s="710"/>
      <c r="JAF9" s="710"/>
      <c r="JAG9" s="710"/>
      <c r="JAH9" s="710"/>
      <c r="JAI9" s="710"/>
      <c r="JAJ9" s="710"/>
      <c r="JAK9" s="710"/>
      <c r="JAL9" s="710"/>
      <c r="JAM9" s="710"/>
      <c r="JAN9" s="710"/>
      <c r="JAO9" s="710"/>
      <c r="JAP9" s="710"/>
      <c r="JAQ9" s="710"/>
      <c r="JAR9" s="710"/>
      <c r="JAS9" s="710"/>
      <c r="JAT9" s="710"/>
      <c r="JAU9" s="710"/>
      <c r="JAV9" s="710"/>
      <c r="JAW9" s="710"/>
      <c r="JAX9" s="710"/>
      <c r="JAY9" s="710"/>
      <c r="JAZ9" s="710"/>
      <c r="JBA9" s="710"/>
      <c r="JBB9" s="710"/>
      <c r="JBC9" s="710"/>
      <c r="JBD9" s="710"/>
      <c r="JBE9" s="710"/>
      <c r="JBF9" s="710"/>
      <c r="JBG9" s="710"/>
      <c r="JBH9" s="710"/>
      <c r="JBI9" s="710"/>
      <c r="JBJ9" s="710"/>
      <c r="JBK9" s="710"/>
      <c r="JBL9" s="710"/>
      <c r="JBM9" s="710"/>
      <c r="JBN9" s="710"/>
      <c r="JBO9" s="710"/>
      <c r="JBP9" s="710"/>
      <c r="JBQ9" s="710"/>
      <c r="JBR9" s="710"/>
      <c r="JBS9" s="710"/>
      <c r="JBT9" s="710"/>
      <c r="JBU9" s="710"/>
      <c r="JBV9" s="710"/>
      <c r="JBW9" s="710"/>
      <c r="JBX9" s="710"/>
      <c r="JBY9" s="710"/>
      <c r="JBZ9" s="710"/>
      <c r="JCA9" s="710"/>
      <c r="JCB9" s="710"/>
      <c r="JCC9" s="710"/>
      <c r="JCD9" s="710"/>
      <c r="JCE9" s="710"/>
      <c r="JCF9" s="710"/>
      <c r="JCG9" s="710"/>
      <c r="JCH9" s="710"/>
      <c r="JCI9" s="710"/>
      <c r="JCJ9" s="710"/>
      <c r="JCK9" s="710"/>
      <c r="JCL9" s="710"/>
      <c r="JCM9" s="710"/>
      <c r="JCN9" s="710"/>
      <c r="JCO9" s="710"/>
      <c r="JCP9" s="710"/>
      <c r="JCQ9" s="710"/>
      <c r="JCR9" s="710"/>
      <c r="JCS9" s="710"/>
      <c r="JCT9" s="710"/>
      <c r="JCU9" s="710"/>
      <c r="JCV9" s="710"/>
      <c r="JCW9" s="710"/>
      <c r="JCX9" s="710"/>
      <c r="JCY9" s="710"/>
      <c r="JCZ9" s="710"/>
      <c r="JDA9" s="710"/>
      <c r="JDB9" s="710"/>
      <c r="JDC9" s="710"/>
      <c r="JDD9" s="710"/>
      <c r="JDE9" s="710"/>
      <c r="JDF9" s="710"/>
      <c r="JDG9" s="710"/>
      <c r="JDH9" s="710"/>
      <c r="JDI9" s="710"/>
      <c r="JDJ9" s="710"/>
      <c r="JDK9" s="710"/>
      <c r="JDL9" s="710"/>
      <c r="JDM9" s="710"/>
      <c r="JDN9" s="710"/>
      <c r="JDO9" s="710"/>
      <c r="JDP9" s="710"/>
      <c r="JDQ9" s="710"/>
      <c r="JDR9" s="710"/>
      <c r="JDS9" s="710"/>
      <c r="JDT9" s="710"/>
      <c r="JDU9" s="710"/>
      <c r="JDV9" s="710"/>
      <c r="JDW9" s="710"/>
      <c r="JDX9" s="710"/>
      <c r="JDY9" s="710"/>
      <c r="JDZ9" s="710"/>
      <c r="JEA9" s="710"/>
      <c r="JEB9" s="710"/>
      <c r="JEC9" s="710"/>
      <c r="JED9" s="710"/>
      <c r="JEE9" s="710"/>
      <c r="JEF9" s="710"/>
      <c r="JEG9" s="710"/>
      <c r="JEH9" s="710"/>
      <c r="JEI9" s="710"/>
      <c r="JEJ9" s="710"/>
      <c r="JEK9" s="710"/>
      <c r="JEL9" s="710"/>
      <c r="JEM9" s="710"/>
      <c r="JEN9" s="710"/>
      <c r="JEO9" s="710"/>
      <c r="JEP9" s="710"/>
      <c r="JEQ9" s="710"/>
      <c r="JER9" s="710"/>
      <c r="JES9" s="710"/>
      <c r="JET9" s="710"/>
      <c r="JEU9" s="710"/>
      <c r="JEV9" s="710"/>
      <c r="JEW9" s="710"/>
      <c r="JEX9" s="710"/>
      <c r="JEY9" s="710"/>
      <c r="JEZ9" s="710"/>
      <c r="JFA9" s="710"/>
      <c r="JFB9" s="710"/>
      <c r="JFC9" s="710"/>
      <c r="JFD9" s="710"/>
      <c r="JFE9" s="710"/>
      <c r="JFF9" s="710"/>
      <c r="JFG9" s="710"/>
      <c r="JFH9" s="710"/>
      <c r="JFI9" s="710"/>
      <c r="JFJ9" s="710"/>
      <c r="JFK9" s="710"/>
      <c r="JFL9" s="710"/>
      <c r="JFM9" s="710"/>
      <c r="JFN9" s="710"/>
      <c r="JFO9" s="710"/>
      <c r="JFP9" s="710"/>
      <c r="JFQ9" s="710"/>
      <c r="JFR9" s="710"/>
      <c r="JFS9" s="710"/>
      <c r="JFT9" s="710"/>
      <c r="JFU9" s="710"/>
      <c r="JFV9" s="710"/>
      <c r="JFW9" s="710"/>
      <c r="JFX9" s="710"/>
      <c r="JFY9" s="710"/>
      <c r="JFZ9" s="710"/>
      <c r="JGA9" s="710"/>
      <c r="JGB9" s="710"/>
      <c r="JGC9" s="710"/>
      <c r="JGD9" s="710"/>
      <c r="JGE9" s="710"/>
      <c r="JGF9" s="710"/>
      <c r="JGG9" s="710"/>
      <c r="JGH9" s="710"/>
      <c r="JGI9" s="710"/>
      <c r="JGJ9" s="710"/>
      <c r="JGK9" s="710"/>
      <c r="JGL9" s="710"/>
      <c r="JGM9" s="710"/>
      <c r="JGN9" s="710"/>
      <c r="JGO9" s="710"/>
      <c r="JGP9" s="710"/>
      <c r="JGQ9" s="710"/>
      <c r="JGR9" s="710"/>
      <c r="JGS9" s="710"/>
      <c r="JGT9" s="710"/>
      <c r="JGU9" s="710"/>
      <c r="JGV9" s="710"/>
      <c r="JGW9" s="710"/>
      <c r="JGX9" s="710"/>
      <c r="JGY9" s="710"/>
      <c r="JGZ9" s="710"/>
      <c r="JHA9" s="710"/>
      <c r="JHB9" s="710"/>
      <c r="JHC9" s="710"/>
      <c r="JHD9" s="710"/>
      <c r="JHE9" s="710"/>
      <c r="JHF9" s="710"/>
      <c r="JHG9" s="710"/>
      <c r="JHH9" s="710"/>
      <c r="JHI9" s="710"/>
      <c r="JHJ9" s="710"/>
      <c r="JHK9" s="710"/>
      <c r="JHL9" s="710"/>
      <c r="JHM9" s="710"/>
      <c r="JHN9" s="710"/>
      <c r="JHO9" s="710"/>
      <c r="JHP9" s="710"/>
      <c r="JHQ9" s="710"/>
      <c r="JHR9" s="710"/>
      <c r="JHS9" s="710"/>
      <c r="JHT9" s="710"/>
      <c r="JHU9" s="710"/>
      <c r="JHV9" s="710"/>
      <c r="JHW9" s="710"/>
      <c r="JHX9" s="710"/>
      <c r="JHY9" s="710"/>
      <c r="JHZ9" s="710"/>
      <c r="JIA9" s="710"/>
      <c r="JIB9" s="710"/>
      <c r="JIC9" s="710"/>
      <c r="JID9" s="710"/>
      <c r="JIE9" s="710"/>
      <c r="JIF9" s="710"/>
      <c r="JIG9" s="710"/>
      <c r="JIH9" s="710"/>
      <c r="JII9" s="710"/>
      <c r="JIJ9" s="710"/>
      <c r="JIK9" s="710"/>
      <c r="JIL9" s="710"/>
      <c r="JIM9" s="710"/>
      <c r="JIN9" s="710"/>
      <c r="JIO9" s="710"/>
      <c r="JIP9" s="710"/>
      <c r="JIQ9" s="710"/>
      <c r="JIR9" s="710"/>
      <c r="JIS9" s="710"/>
      <c r="JIT9" s="710"/>
      <c r="JIU9" s="710"/>
      <c r="JIV9" s="710"/>
      <c r="JIW9" s="710"/>
      <c r="JIX9" s="710"/>
      <c r="JIY9" s="710"/>
      <c r="JIZ9" s="710"/>
      <c r="JJA9" s="710"/>
      <c r="JJB9" s="710"/>
      <c r="JJC9" s="710"/>
      <c r="JJD9" s="710"/>
      <c r="JJE9" s="710"/>
      <c r="JJF9" s="710"/>
      <c r="JJG9" s="710"/>
      <c r="JJH9" s="710"/>
      <c r="JJI9" s="710"/>
      <c r="JJJ9" s="710"/>
      <c r="JJK9" s="710"/>
      <c r="JJL9" s="710"/>
      <c r="JJM9" s="710"/>
      <c r="JJN9" s="710"/>
      <c r="JJO9" s="710"/>
      <c r="JJP9" s="710"/>
      <c r="JJQ9" s="710"/>
      <c r="JJR9" s="710"/>
      <c r="JJS9" s="710"/>
      <c r="JJT9" s="710"/>
      <c r="JJU9" s="710"/>
      <c r="JJV9" s="710"/>
      <c r="JJW9" s="710"/>
      <c r="JJX9" s="710"/>
      <c r="JJY9" s="710"/>
      <c r="JJZ9" s="710"/>
      <c r="JKA9" s="710"/>
      <c r="JKB9" s="710"/>
      <c r="JKC9" s="710"/>
      <c r="JKD9" s="710"/>
      <c r="JKE9" s="710"/>
      <c r="JKF9" s="710"/>
      <c r="JKG9" s="710"/>
      <c r="JKH9" s="710"/>
      <c r="JKI9" s="710"/>
      <c r="JKJ9" s="710"/>
      <c r="JKK9" s="710"/>
      <c r="JKL9" s="710"/>
      <c r="JKM9" s="710"/>
      <c r="JKN9" s="710"/>
      <c r="JKO9" s="710"/>
      <c r="JKP9" s="710"/>
      <c r="JKQ9" s="710"/>
      <c r="JKR9" s="710"/>
      <c r="JKS9" s="710"/>
      <c r="JKT9" s="710"/>
      <c r="JKU9" s="710"/>
      <c r="JKV9" s="710"/>
      <c r="JKW9" s="710"/>
      <c r="JKX9" s="710"/>
      <c r="JKY9" s="710"/>
      <c r="JKZ9" s="710"/>
      <c r="JLA9" s="710"/>
      <c r="JLB9" s="710"/>
      <c r="JLC9" s="710"/>
      <c r="JLD9" s="710"/>
      <c r="JLE9" s="710"/>
      <c r="JLF9" s="710"/>
      <c r="JLG9" s="710"/>
      <c r="JLH9" s="710"/>
      <c r="JLI9" s="710"/>
      <c r="JLJ9" s="710"/>
      <c r="JLK9" s="710"/>
      <c r="JLL9" s="710"/>
      <c r="JLM9" s="710"/>
      <c r="JLN9" s="710"/>
      <c r="JLO9" s="710"/>
      <c r="JLP9" s="710"/>
      <c r="JLQ9" s="710"/>
      <c r="JLR9" s="710"/>
      <c r="JLS9" s="710"/>
      <c r="JLT9" s="710"/>
      <c r="JLU9" s="710"/>
      <c r="JLV9" s="710"/>
      <c r="JLW9" s="710"/>
      <c r="JLX9" s="710"/>
      <c r="JLY9" s="710"/>
      <c r="JLZ9" s="710"/>
      <c r="JMA9" s="710"/>
      <c r="JMB9" s="710"/>
      <c r="JMC9" s="710"/>
      <c r="JMD9" s="710"/>
      <c r="JME9" s="710"/>
      <c r="JMF9" s="710"/>
      <c r="JMG9" s="710"/>
      <c r="JMH9" s="710"/>
      <c r="JMI9" s="710"/>
      <c r="JMJ9" s="710"/>
      <c r="JMK9" s="710"/>
      <c r="JML9" s="710"/>
      <c r="JMM9" s="710"/>
      <c r="JMN9" s="710"/>
      <c r="JMO9" s="710"/>
      <c r="JMP9" s="710"/>
      <c r="JMQ9" s="710"/>
      <c r="JMR9" s="710"/>
      <c r="JMS9" s="710"/>
      <c r="JMT9" s="710"/>
      <c r="JMU9" s="710"/>
      <c r="JMV9" s="710"/>
      <c r="JMW9" s="710"/>
      <c r="JMX9" s="710"/>
      <c r="JMY9" s="710"/>
      <c r="JMZ9" s="710"/>
      <c r="JNA9" s="710"/>
      <c r="JNB9" s="710"/>
      <c r="JNC9" s="710"/>
      <c r="JND9" s="710"/>
      <c r="JNE9" s="710"/>
      <c r="JNF9" s="710"/>
      <c r="JNG9" s="710"/>
      <c r="JNH9" s="710"/>
      <c r="JNI9" s="710"/>
      <c r="JNJ9" s="710"/>
      <c r="JNK9" s="710"/>
      <c r="JNL9" s="710"/>
      <c r="JNM9" s="710"/>
      <c r="JNN9" s="710"/>
      <c r="JNO9" s="710"/>
      <c r="JNP9" s="710"/>
      <c r="JNQ9" s="710"/>
      <c r="JNR9" s="710"/>
      <c r="JNS9" s="710"/>
      <c r="JNT9" s="710"/>
      <c r="JNU9" s="710"/>
      <c r="JNV9" s="710"/>
      <c r="JNW9" s="710"/>
      <c r="JNX9" s="710"/>
      <c r="JNY9" s="710"/>
      <c r="JNZ9" s="710"/>
      <c r="JOA9" s="710"/>
      <c r="JOB9" s="710"/>
      <c r="JOC9" s="710"/>
      <c r="JOD9" s="710"/>
      <c r="JOE9" s="710"/>
      <c r="JOF9" s="710"/>
      <c r="JOG9" s="710"/>
      <c r="JOH9" s="710"/>
      <c r="JOI9" s="710"/>
      <c r="JOJ9" s="710"/>
      <c r="JOK9" s="710"/>
      <c r="JOL9" s="710"/>
      <c r="JOM9" s="710"/>
      <c r="JON9" s="710"/>
      <c r="JOO9" s="710"/>
      <c r="JOP9" s="710"/>
      <c r="JOQ9" s="710"/>
      <c r="JOR9" s="710"/>
      <c r="JOS9" s="710"/>
      <c r="JOT9" s="710"/>
      <c r="JOU9" s="710"/>
      <c r="JOV9" s="710"/>
      <c r="JOW9" s="710"/>
      <c r="JOX9" s="710"/>
      <c r="JOY9" s="710"/>
      <c r="JOZ9" s="710"/>
      <c r="JPA9" s="710"/>
      <c r="JPB9" s="710"/>
      <c r="JPC9" s="710"/>
      <c r="JPD9" s="710"/>
      <c r="JPE9" s="710"/>
      <c r="JPF9" s="710"/>
      <c r="JPG9" s="710"/>
      <c r="JPH9" s="710"/>
      <c r="JPI9" s="710"/>
      <c r="JPJ9" s="710"/>
      <c r="JPK9" s="710"/>
      <c r="JPL9" s="710"/>
      <c r="JPM9" s="710"/>
      <c r="JPN9" s="710"/>
      <c r="JPO9" s="710"/>
      <c r="JPP9" s="710"/>
      <c r="JPQ9" s="710"/>
      <c r="JPR9" s="710"/>
      <c r="JPS9" s="710"/>
      <c r="JPT9" s="710"/>
      <c r="JPU9" s="710"/>
      <c r="JPV9" s="710"/>
      <c r="JPW9" s="710"/>
      <c r="JPX9" s="710"/>
      <c r="JPY9" s="710"/>
      <c r="JPZ9" s="710"/>
      <c r="JQA9" s="710"/>
      <c r="JQB9" s="710"/>
      <c r="JQC9" s="710"/>
      <c r="JQD9" s="710"/>
      <c r="JQE9" s="710"/>
      <c r="JQF9" s="710"/>
      <c r="JQG9" s="710"/>
      <c r="JQH9" s="710"/>
      <c r="JQI9" s="710"/>
      <c r="JQJ9" s="710"/>
      <c r="JQK9" s="710"/>
      <c r="JQL9" s="710"/>
      <c r="JQM9" s="710"/>
      <c r="JQN9" s="710"/>
      <c r="JQO9" s="710"/>
      <c r="JQP9" s="710"/>
      <c r="JQQ9" s="710"/>
      <c r="JQR9" s="710"/>
      <c r="JQS9" s="710"/>
      <c r="JQT9" s="710"/>
      <c r="JQU9" s="710"/>
      <c r="JQV9" s="710"/>
      <c r="JQW9" s="710"/>
      <c r="JQX9" s="710"/>
      <c r="JQY9" s="710"/>
      <c r="JQZ9" s="710"/>
      <c r="JRA9" s="710"/>
      <c r="JRB9" s="710"/>
      <c r="JRC9" s="710"/>
      <c r="JRD9" s="710"/>
      <c r="JRE9" s="710"/>
      <c r="JRF9" s="710"/>
      <c r="JRG9" s="710"/>
      <c r="JRH9" s="710"/>
      <c r="JRI9" s="710"/>
      <c r="JRJ9" s="710"/>
      <c r="JRK9" s="710"/>
      <c r="JRL9" s="710"/>
      <c r="JRM9" s="710"/>
      <c r="JRN9" s="710"/>
      <c r="JRO9" s="710"/>
      <c r="JRP9" s="710"/>
      <c r="JRQ9" s="710"/>
      <c r="JRR9" s="710"/>
      <c r="JRS9" s="710"/>
      <c r="JRT9" s="710"/>
      <c r="JRU9" s="710"/>
      <c r="JRV9" s="710"/>
      <c r="JRW9" s="710"/>
      <c r="JRX9" s="710"/>
      <c r="JRY9" s="710"/>
      <c r="JRZ9" s="710"/>
      <c r="JSA9" s="710"/>
      <c r="JSB9" s="710"/>
      <c r="JSC9" s="710"/>
      <c r="JSD9" s="710"/>
      <c r="JSE9" s="710"/>
      <c r="JSF9" s="710"/>
      <c r="JSG9" s="710"/>
      <c r="JSH9" s="710"/>
      <c r="JSI9" s="710"/>
      <c r="JSJ9" s="710"/>
      <c r="JSK9" s="710"/>
      <c r="JSL9" s="710"/>
      <c r="JSM9" s="710"/>
      <c r="JSN9" s="710"/>
      <c r="JSO9" s="710"/>
      <c r="JSP9" s="710"/>
      <c r="JSQ9" s="710"/>
      <c r="JSR9" s="710"/>
      <c r="JSS9" s="710"/>
      <c r="JST9" s="710"/>
      <c r="JSU9" s="710"/>
      <c r="JSV9" s="710"/>
      <c r="JSW9" s="710"/>
      <c r="JSX9" s="710"/>
      <c r="JSY9" s="710"/>
      <c r="JSZ9" s="710"/>
      <c r="JTA9" s="710"/>
      <c r="JTB9" s="710"/>
      <c r="JTC9" s="710"/>
      <c r="JTD9" s="710"/>
      <c r="JTE9" s="710"/>
      <c r="JTF9" s="710"/>
      <c r="JTG9" s="710"/>
      <c r="JTH9" s="710"/>
      <c r="JTI9" s="710"/>
      <c r="JTJ9" s="710"/>
      <c r="JTK9" s="710"/>
      <c r="JTL9" s="710"/>
      <c r="JTM9" s="710"/>
      <c r="JTN9" s="710"/>
      <c r="JTO9" s="710"/>
      <c r="JTP9" s="710"/>
      <c r="JTQ9" s="710"/>
      <c r="JTR9" s="710"/>
      <c r="JTS9" s="710"/>
      <c r="JTT9" s="710"/>
      <c r="JTU9" s="710"/>
      <c r="JTV9" s="710"/>
      <c r="JTW9" s="710"/>
      <c r="JTX9" s="710"/>
      <c r="JTY9" s="710"/>
      <c r="JTZ9" s="710"/>
      <c r="JUA9" s="710"/>
      <c r="JUB9" s="710"/>
      <c r="JUC9" s="710"/>
      <c r="JUD9" s="710"/>
      <c r="JUE9" s="710"/>
      <c r="JUF9" s="710"/>
      <c r="JUG9" s="710"/>
      <c r="JUH9" s="710"/>
      <c r="JUI9" s="710"/>
      <c r="JUJ9" s="710"/>
      <c r="JUK9" s="710"/>
      <c r="JUL9" s="710"/>
      <c r="JUM9" s="710"/>
      <c r="JUN9" s="710"/>
      <c r="JUO9" s="710"/>
      <c r="JUP9" s="710"/>
      <c r="JUQ9" s="710"/>
      <c r="JUR9" s="710"/>
      <c r="JUS9" s="710"/>
      <c r="JUT9" s="710"/>
      <c r="JUU9" s="710"/>
      <c r="JUV9" s="710"/>
      <c r="JUW9" s="710"/>
      <c r="JUX9" s="710"/>
      <c r="JUY9" s="710"/>
      <c r="JUZ9" s="710"/>
      <c r="JVA9" s="710"/>
      <c r="JVB9" s="710"/>
      <c r="JVC9" s="710"/>
      <c r="JVD9" s="710"/>
      <c r="JVE9" s="710"/>
      <c r="JVF9" s="710"/>
      <c r="JVG9" s="710"/>
      <c r="JVH9" s="710"/>
      <c r="JVI9" s="710"/>
      <c r="JVJ9" s="710"/>
      <c r="JVK9" s="710"/>
      <c r="JVL9" s="710"/>
      <c r="JVM9" s="710"/>
      <c r="JVN9" s="710"/>
      <c r="JVO9" s="710"/>
      <c r="JVP9" s="710"/>
      <c r="JVQ9" s="710"/>
      <c r="JVR9" s="710"/>
      <c r="JVS9" s="710"/>
      <c r="JVT9" s="710"/>
      <c r="JVU9" s="710"/>
      <c r="JVV9" s="710"/>
      <c r="JVW9" s="710"/>
      <c r="JVX9" s="710"/>
      <c r="JVY9" s="710"/>
      <c r="JVZ9" s="710"/>
      <c r="JWA9" s="710"/>
      <c r="JWB9" s="710"/>
      <c r="JWC9" s="710"/>
      <c r="JWD9" s="710"/>
      <c r="JWE9" s="710"/>
      <c r="JWF9" s="710"/>
      <c r="JWG9" s="710"/>
      <c r="JWH9" s="710"/>
      <c r="JWI9" s="710"/>
      <c r="JWJ9" s="710"/>
      <c r="JWK9" s="710"/>
      <c r="JWL9" s="710"/>
      <c r="JWM9" s="710"/>
      <c r="JWN9" s="710"/>
      <c r="JWO9" s="710"/>
      <c r="JWP9" s="710"/>
      <c r="JWQ9" s="710"/>
      <c r="JWR9" s="710"/>
      <c r="JWS9" s="710"/>
      <c r="JWT9" s="710"/>
      <c r="JWU9" s="710"/>
      <c r="JWV9" s="710"/>
      <c r="JWW9" s="710"/>
      <c r="JWX9" s="710"/>
      <c r="JWY9" s="710"/>
      <c r="JWZ9" s="710"/>
      <c r="JXA9" s="710"/>
      <c r="JXB9" s="710"/>
      <c r="JXC9" s="710"/>
      <c r="JXD9" s="710"/>
      <c r="JXE9" s="710"/>
      <c r="JXF9" s="710"/>
      <c r="JXG9" s="710"/>
      <c r="JXH9" s="710"/>
      <c r="JXI9" s="710"/>
      <c r="JXJ9" s="710"/>
      <c r="JXK9" s="710"/>
      <c r="JXL9" s="710"/>
      <c r="JXM9" s="710"/>
      <c r="JXN9" s="710"/>
      <c r="JXO9" s="710"/>
      <c r="JXP9" s="710"/>
      <c r="JXQ9" s="710"/>
      <c r="JXR9" s="710"/>
      <c r="JXS9" s="710"/>
      <c r="JXT9" s="710"/>
      <c r="JXU9" s="710"/>
      <c r="JXV9" s="710"/>
      <c r="JXW9" s="710"/>
      <c r="JXX9" s="710"/>
      <c r="JXY9" s="710"/>
      <c r="JXZ9" s="710"/>
      <c r="JYA9" s="710"/>
      <c r="JYB9" s="710"/>
      <c r="JYC9" s="710"/>
      <c r="JYD9" s="710"/>
      <c r="JYE9" s="710"/>
      <c r="JYF9" s="710"/>
      <c r="JYG9" s="710"/>
      <c r="JYH9" s="710"/>
      <c r="JYI9" s="710"/>
      <c r="JYJ9" s="710"/>
      <c r="JYK9" s="710"/>
      <c r="JYL9" s="710"/>
      <c r="JYM9" s="710"/>
      <c r="JYN9" s="710"/>
      <c r="JYO9" s="710"/>
      <c r="JYP9" s="710"/>
      <c r="JYQ9" s="710"/>
      <c r="JYR9" s="710"/>
      <c r="JYS9" s="710"/>
      <c r="JYT9" s="710"/>
      <c r="JYU9" s="710"/>
      <c r="JYV9" s="710"/>
      <c r="JYW9" s="710"/>
      <c r="JYX9" s="710"/>
      <c r="JYY9" s="710"/>
      <c r="JYZ9" s="710"/>
      <c r="JZA9" s="710"/>
      <c r="JZB9" s="710"/>
      <c r="JZC9" s="710"/>
      <c r="JZD9" s="710"/>
      <c r="JZE9" s="710"/>
      <c r="JZF9" s="710"/>
      <c r="JZG9" s="710"/>
      <c r="JZH9" s="710"/>
      <c r="JZI9" s="710"/>
      <c r="JZJ9" s="710"/>
      <c r="JZK9" s="710"/>
      <c r="JZL9" s="710"/>
      <c r="JZM9" s="710"/>
      <c r="JZN9" s="710"/>
      <c r="JZO9" s="710"/>
      <c r="JZP9" s="710"/>
      <c r="JZQ9" s="710"/>
      <c r="JZR9" s="710"/>
      <c r="JZS9" s="710"/>
      <c r="JZT9" s="710"/>
      <c r="JZU9" s="710"/>
      <c r="JZV9" s="710"/>
      <c r="JZW9" s="710"/>
      <c r="JZX9" s="710"/>
      <c r="JZY9" s="710"/>
      <c r="JZZ9" s="710"/>
      <c r="KAA9" s="710"/>
      <c r="KAB9" s="710"/>
      <c r="KAC9" s="710"/>
      <c r="KAD9" s="710"/>
      <c r="KAE9" s="710"/>
      <c r="KAF9" s="710"/>
      <c r="KAG9" s="710"/>
      <c r="KAH9" s="710"/>
      <c r="KAI9" s="710"/>
      <c r="KAJ9" s="710"/>
      <c r="KAK9" s="710"/>
      <c r="KAL9" s="710"/>
      <c r="KAM9" s="710"/>
      <c r="KAN9" s="710"/>
      <c r="KAO9" s="710"/>
      <c r="KAP9" s="710"/>
      <c r="KAQ9" s="710"/>
      <c r="KAR9" s="710"/>
      <c r="KAS9" s="710"/>
      <c r="KAT9" s="710"/>
      <c r="KAU9" s="710"/>
      <c r="KAV9" s="710"/>
      <c r="KAW9" s="710"/>
      <c r="KAX9" s="710"/>
      <c r="KAY9" s="710"/>
      <c r="KAZ9" s="710"/>
      <c r="KBA9" s="710"/>
      <c r="KBB9" s="710"/>
      <c r="KBC9" s="710"/>
      <c r="KBD9" s="710"/>
      <c r="KBE9" s="710"/>
      <c r="KBF9" s="710"/>
      <c r="KBG9" s="710"/>
      <c r="KBH9" s="710"/>
      <c r="KBI9" s="710"/>
      <c r="KBJ9" s="710"/>
      <c r="KBK9" s="710"/>
      <c r="KBL9" s="710"/>
      <c r="KBM9" s="710"/>
      <c r="KBN9" s="710"/>
      <c r="KBO9" s="710"/>
      <c r="KBP9" s="710"/>
      <c r="KBQ9" s="710"/>
      <c r="KBR9" s="710"/>
      <c r="KBS9" s="710"/>
      <c r="KBT9" s="710"/>
      <c r="KBU9" s="710"/>
      <c r="KBV9" s="710"/>
      <c r="KBW9" s="710"/>
      <c r="KBX9" s="710"/>
      <c r="KBY9" s="710"/>
      <c r="KBZ9" s="710"/>
      <c r="KCA9" s="710"/>
      <c r="KCB9" s="710"/>
      <c r="KCC9" s="710"/>
      <c r="KCD9" s="710"/>
      <c r="KCE9" s="710"/>
      <c r="KCF9" s="710"/>
      <c r="KCG9" s="710"/>
      <c r="KCH9" s="710"/>
      <c r="KCI9" s="710"/>
      <c r="KCJ9" s="710"/>
      <c r="KCK9" s="710"/>
      <c r="KCL9" s="710"/>
      <c r="KCM9" s="710"/>
      <c r="KCN9" s="710"/>
      <c r="KCO9" s="710"/>
      <c r="KCP9" s="710"/>
      <c r="KCQ9" s="710"/>
      <c r="KCR9" s="710"/>
      <c r="KCS9" s="710"/>
      <c r="KCT9" s="710"/>
      <c r="KCU9" s="710"/>
      <c r="KCV9" s="710"/>
      <c r="KCW9" s="710"/>
      <c r="KCX9" s="710"/>
      <c r="KCY9" s="710"/>
      <c r="KCZ9" s="710"/>
      <c r="KDA9" s="710"/>
      <c r="KDB9" s="710"/>
      <c r="KDC9" s="710"/>
      <c r="KDD9" s="710"/>
      <c r="KDE9" s="710"/>
      <c r="KDF9" s="710"/>
      <c r="KDG9" s="710"/>
      <c r="KDH9" s="710"/>
      <c r="KDI9" s="710"/>
      <c r="KDJ9" s="710"/>
      <c r="KDK9" s="710"/>
      <c r="KDL9" s="710"/>
      <c r="KDM9" s="710"/>
      <c r="KDN9" s="710"/>
      <c r="KDO9" s="710"/>
      <c r="KDP9" s="710"/>
      <c r="KDQ9" s="710"/>
      <c r="KDR9" s="710"/>
      <c r="KDS9" s="710"/>
      <c r="KDT9" s="710"/>
      <c r="KDU9" s="710"/>
      <c r="KDV9" s="710"/>
      <c r="KDW9" s="710"/>
      <c r="KDX9" s="710"/>
      <c r="KDY9" s="710"/>
      <c r="KDZ9" s="710"/>
      <c r="KEA9" s="710"/>
      <c r="KEB9" s="710"/>
      <c r="KEC9" s="710"/>
      <c r="KED9" s="710"/>
      <c r="KEE9" s="710"/>
      <c r="KEF9" s="710"/>
      <c r="KEG9" s="710"/>
      <c r="KEH9" s="710"/>
      <c r="KEI9" s="710"/>
      <c r="KEJ9" s="710"/>
      <c r="KEK9" s="710"/>
      <c r="KEL9" s="710"/>
      <c r="KEM9" s="710"/>
      <c r="KEN9" s="710"/>
      <c r="KEO9" s="710"/>
      <c r="KEP9" s="710"/>
      <c r="KEQ9" s="710"/>
      <c r="KER9" s="710"/>
      <c r="KES9" s="710"/>
      <c r="KET9" s="710"/>
      <c r="KEU9" s="710"/>
      <c r="KEV9" s="710"/>
      <c r="KEW9" s="710"/>
      <c r="KEX9" s="710"/>
      <c r="KEY9" s="710"/>
      <c r="KEZ9" s="710"/>
      <c r="KFA9" s="710"/>
      <c r="KFB9" s="710"/>
      <c r="KFC9" s="710"/>
      <c r="KFD9" s="710"/>
      <c r="KFE9" s="710"/>
      <c r="KFF9" s="710"/>
      <c r="KFG9" s="710"/>
      <c r="KFH9" s="710"/>
      <c r="KFI9" s="710"/>
      <c r="KFJ9" s="710"/>
      <c r="KFK9" s="710"/>
      <c r="KFL9" s="710"/>
      <c r="KFM9" s="710"/>
      <c r="KFN9" s="710"/>
      <c r="KFO9" s="710"/>
      <c r="KFP9" s="710"/>
      <c r="KFQ9" s="710"/>
      <c r="KFR9" s="710"/>
      <c r="KFS9" s="710"/>
      <c r="KFT9" s="710"/>
      <c r="KFU9" s="710"/>
      <c r="KFV9" s="710"/>
      <c r="KFW9" s="710"/>
      <c r="KFX9" s="710"/>
      <c r="KFY9" s="710"/>
      <c r="KFZ9" s="710"/>
      <c r="KGA9" s="710"/>
      <c r="KGB9" s="710"/>
      <c r="KGC9" s="710"/>
      <c r="KGD9" s="710"/>
      <c r="KGE9" s="710"/>
      <c r="KGF9" s="710"/>
      <c r="KGG9" s="710"/>
      <c r="KGH9" s="710"/>
      <c r="KGI9" s="710"/>
      <c r="KGJ9" s="710"/>
      <c r="KGK9" s="710"/>
      <c r="KGL9" s="710"/>
      <c r="KGM9" s="710"/>
      <c r="KGN9" s="710"/>
      <c r="KGO9" s="710"/>
      <c r="KGP9" s="710"/>
      <c r="KGQ9" s="710"/>
      <c r="KGR9" s="710"/>
      <c r="KGS9" s="710"/>
      <c r="KGT9" s="710"/>
      <c r="KGU9" s="710"/>
      <c r="KGV9" s="710"/>
      <c r="KGW9" s="710"/>
      <c r="KGX9" s="710"/>
      <c r="KGY9" s="710"/>
      <c r="KGZ9" s="710"/>
      <c r="KHA9" s="710"/>
      <c r="KHB9" s="710"/>
      <c r="KHC9" s="710"/>
      <c r="KHD9" s="710"/>
      <c r="KHE9" s="710"/>
      <c r="KHF9" s="710"/>
      <c r="KHG9" s="710"/>
      <c r="KHH9" s="710"/>
      <c r="KHI9" s="710"/>
      <c r="KHJ9" s="710"/>
      <c r="KHK9" s="710"/>
      <c r="KHL9" s="710"/>
      <c r="KHM9" s="710"/>
      <c r="KHN9" s="710"/>
      <c r="KHO9" s="710"/>
      <c r="KHP9" s="710"/>
      <c r="KHQ9" s="710"/>
      <c r="KHR9" s="710"/>
      <c r="KHS9" s="710"/>
      <c r="KHT9" s="710"/>
      <c r="KHU9" s="710"/>
      <c r="KHV9" s="710"/>
      <c r="KHW9" s="710"/>
      <c r="KHX9" s="710"/>
      <c r="KHY9" s="710"/>
      <c r="KHZ9" s="710"/>
      <c r="KIA9" s="710"/>
      <c r="KIB9" s="710"/>
      <c r="KIC9" s="710"/>
      <c r="KID9" s="710"/>
      <c r="KIE9" s="710"/>
      <c r="KIF9" s="710"/>
      <c r="KIG9" s="710"/>
      <c r="KIH9" s="710"/>
      <c r="KII9" s="710"/>
      <c r="KIJ9" s="710"/>
      <c r="KIK9" s="710"/>
      <c r="KIL9" s="710"/>
      <c r="KIM9" s="710"/>
      <c r="KIN9" s="710"/>
      <c r="KIO9" s="710"/>
      <c r="KIP9" s="710"/>
      <c r="KIQ9" s="710"/>
      <c r="KIR9" s="710"/>
      <c r="KIS9" s="710"/>
      <c r="KIT9" s="710"/>
      <c r="KIU9" s="710"/>
      <c r="KIV9" s="710"/>
      <c r="KIW9" s="710"/>
      <c r="KIX9" s="710"/>
      <c r="KIY9" s="710"/>
      <c r="KIZ9" s="710"/>
      <c r="KJA9" s="710"/>
      <c r="KJB9" s="710"/>
      <c r="KJC9" s="710"/>
      <c r="KJD9" s="710"/>
      <c r="KJE9" s="710"/>
      <c r="KJF9" s="710"/>
      <c r="KJG9" s="710"/>
      <c r="KJH9" s="710"/>
      <c r="KJI9" s="710"/>
      <c r="KJJ9" s="710"/>
      <c r="KJK9" s="710"/>
      <c r="KJL9" s="710"/>
      <c r="KJM9" s="710"/>
      <c r="KJN9" s="710"/>
      <c r="KJO9" s="710"/>
      <c r="KJP9" s="710"/>
      <c r="KJQ9" s="710"/>
      <c r="KJR9" s="710"/>
      <c r="KJS9" s="710"/>
      <c r="KJT9" s="710"/>
      <c r="KJU9" s="710"/>
      <c r="KJV9" s="710"/>
      <c r="KJW9" s="710"/>
      <c r="KJX9" s="710"/>
      <c r="KJY9" s="710"/>
      <c r="KJZ9" s="710"/>
      <c r="KKA9" s="710"/>
      <c r="KKB9" s="710"/>
      <c r="KKC9" s="710"/>
      <c r="KKD9" s="710"/>
      <c r="KKE9" s="710"/>
      <c r="KKF9" s="710"/>
      <c r="KKG9" s="710"/>
      <c r="KKH9" s="710"/>
      <c r="KKI9" s="710"/>
      <c r="KKJ9" s="710"/>
      <c r="KKK9" s="710"/>
      <c r="KKL9" s="710"/>
      <c r="KKM9" s="710"/>
      <c r="KKN9" s="710"/>
      <c r="KKO9" s="710"/>
      <c r="KKP9" s="710"/>
      <c r="KKQ9" s="710"/>
      <c r="KKR9" s="710"/>
      <c r="KKS9" s="710"/>
      <c r="KKT9" s="710"/>
      <c r="KKU9" s="710"/>
      <c r="KKV9" s="710"/>
      <c r="KKW9" s="710"/>
      <c r="KKX9" s="710"/>
      <c r="KKY9" s="710"/>
      <c r="KKZ9" s="710"/>
      <c r="KLA9" s="710"/>
      <c r="KLB9" s="710"/>
      <c r="KLC9" s="710"/>
      <c r="KLD9" s="710"/>
      <c r="KLE9" s="710"/>
      <c r="KLF9" s="710"/>
      <c r="KLG9" s="710"/>
      <c r="KLH9" s="710"/>
      <c r="KLI9" s="710"/>
      <c r="KLJ9" s="710"/>
      <c r="KLK9" s="710"/>
      <c r="KLL9" s="710"/>
      <c r="KLM9" s="710"/>
      <c r="KLN9" s="710"/>
      <c r="KLO9" s="710"/>
      <c r="KLP9" s="710"/>
      <c r="KLQ9" s="710"/>
      <c r="KLR9" s="710"/>
      <c r="KLS9" s="710"/>
      <c r="KLT9" s="710"/>
      <c r="KLU9" s="710"/>
      <c r="KLV9" s="710"/>
      <c r="KLW9" s="710"/>
      <c r="KLX9" s="710"/>
      <c r="KLY9" s="710"/>
      <c r="KLZ9" s="710"/>
      <c r="KMA9" s="710"/>
      <c r="KMB9" s="710"/>
      <c r="KMC9" s="710"/>
      <c r="KMD9" s="710"/>
      <c r="KME9" s="710"/>
      <c r="KMF9" s="710"/>
      <c r="KMG9" s="710"/>
      <c r="KMH9" s="710"/>
      <c r="KMI9" s="710"/>
      <c r="KMJ9" s="710"/>
      <c r="KMK9" s="710"/>
      <c r="KML9" s="710"/>
      <c r="KMM9" s="710"/>
      <c r="KMN9" s="710"/>
      <c r="KMO9" s="710"/>
      <c r="KMP9" s="710"/>
      <c r="KMQ9" s="710"/>
      <c r="KMR9" s="710"/>
      <c r="KMS9" s="710"/>
      <c r="KMT9" s="710"/>
      <c r="KMU9" s="710"/>
      <c r="KMV9" s="710"/>
      <c r="KMW9" s="710"/>
      <c r="KMX9" s="710"/>
      <c r="KMY9" s="710"/>
      <c r="KMZ9" s="710"/>
      <c r="KNA9" s="710"/>
      <c r="KNB9" s="710"/>
      <c r="KNC9" s="710"/>
      <c r="KND9" s="710"/>
      <c r="KNE9" s="710"/>
      <c r="KNF9" s="710"/>
      <c r="KNG9" s="710"/>
      <c r="KNH9" s="710"/>
      <c r="KNI9" s="710"/>
      <c r="KNJ9" s="710"/>
      <c r="KNK9" s="710"/>
      <c r="KNL9" s="710"/>
      <c r="KNM9" s="710"/>
      <c r="KNN9" s="710"/>
      <c r="KNO9" s="710"/>
      <c r="KNP9" s="710"/>
      <c r="KNQ9" s="710"/>
      <c r="KNR9" s="710"/>
      <c r="KNS9" s="710"/>
      <c r="KNT9" s="710"/>
      <c r="KNU9" s="710"/>
      <c r="KNV9" s="710"/>
      <c r="KNW9" s="710"/>
      <c r="KNX9" s="710"/>
      <c r="KNY9" s="710"/>
      <c r="KNZ9" s="710"/>
      <c r="KOA9" s="710"/>
      <c r="KOB9" s="710"/>
      <c r="KOC9" s="710"/>
      <c r="KOD9" s="710"/>
      <c r="KOE9" s="710"/>
      <c r="KOF9" s="710"/>
      <c r="KOG9" s="710"/>
      <c r="KOH9" s="710"/>
      <c r="KOI9" s="710"/>
      <c r="KOJ9" s="710"/>
      <c r="KOK9" s="710"/>
      <c r="KOL9" s="710"/>
      <c r="KOM9" s="710"/>
      <c r="KON9" s="710"/>
      <c r="KOO9" s="710"/>
      <c r="KOP9" s="710"/>
      <c r="KOQ9" s="710"/>
      <c r="KOR9" s="710"/>
      <c r="KOS9" s="710"/>
      <c r="KOT9" s="710"/>
      <c r="KOU9" s="710"/>
      <c r="KOV9" s="710"/>
      <c r="KOW9" s="710"/>
      <c r="KOX9" s="710"/>
      <c r="KOY9" s="710"/>
      <c r="KOZ9" s="710"/>
      <c r="KPA9" s="710"/>
      <c r="KPB9" s="710"/>
      <c r="KPC9" s="710"/>
      <c r="KPD9" s="710"/>
      <c r="KPE9" s="710"/>
      <c r="KPF9" s="710"/>
      <c r="KPG9" s="710"/>
      <c r="KPH9" s="710"/>
      <c r="KPI9" s="710"/>
      <c r="KPJ9" s="710"/>
      <c r="KPK9" s="710"/>
      <c r="KPL9" s="710"/>
      <c r="KPM9" s="710"/>
      <c r="KPN9" s="710"/>
      <c r="KPO9" s="710"/>
      <c r="KPP9" s="710"/>
      <c r="KPQ9" s="710"/>
      <c r="KPR9" s="710"/>
      <c r="KPS9" s="710"/>
      <c r="KPT9" s="710"/>
      <c r="KPU9" s="710"/>
      <c r="KPV9" s="710"/>
      <c r="KPW9" s="710"/>
      <c r="KPX9" s="710"/>
      <c r="KPY9" s="710"/>
      <c r="KPZ9" s="710"/>
      <c r="KQA9" s="710"/>
      <c r="KQB9" s="710"/>
      <c r="KQC9" s="710"/>
      <c r="KQD9" s="710"/>
      <c r="KQE9" s="710"/>
      <c r="KQF9" s="710"/>
      <c r="KQG9" s="710"/>
      <c r="KQH9" s="710"/>
      <c r="KQI9" s="710"/>
      <c r="KQJ9" s="710"/>
      <c r="KQK9" s="710"/>
      <c r="KQL9" s="710"/>
      <c r="KQM9" s="710"/>
      <c r="KQN9" s="710"/>
      <c r="KQO9" s="710"/>
      <c r="KQP9" s="710"/>
      <c r="KQQ9" s="710"/>
      <c r="KQR9" s="710"/>
      <c r="KQS9" s="710"/>
      <c r="KQT9" s="710"/>
      <c r="KQU9" s="710"/>
      <c r="KQV9" s="710"/>
      <c r="KQW9" s="710"/>
      <c r="KQX9" s="710"/>
      <c r="KQY9" s="710"/>
      <c r="KQZ9" s="710"/>
      <c r="KRA9" s="710"/>
      <c r="KRB9" s="710"/>
      <c r="KRC9" s="710"/>
      <c r="KRD9" s="710"/>
      <c r="KRE9" s="710"/>
      <c r="KRF9" s="710"/>
      <c r="KRG9" s="710"/>
      <c r="KRH9" s="710"/>
      <c r="KRI9" s="710"/>
      <c r="KRJ9" s="710"/>
      <c r="KRK9" s="710"/>
      <c r="KRL9" s="710"/>
      <c r="KRM9" s="710"/>
      <c r="KRN9" s="710"/>
      <c r="KRO9" s="710"/>
      <c r="KRP9" s="710"/>
      <c r="KRQ9" s="710"/>
      <c r="KRR9" s="710"/>
      <c r="KRS9" s="710"/>
      <c r="KRT9" s="710"/>
      <c r="KRU9" s="710"/>
      <c r="KRV9" s="710"/>
      <c r="KRW9" s="710"/>
      <c r="KRX9" s="710"/>
      <c r="KRY9" s="710"/>
      <c r="KRZ9" s="710"/>
      <c r="KSA9" s="710"/>
      <c r="KSB9" s="710"/>
      <c r="KSC9" s="710"/>
      <c r="KSD9" s="710"/>
      <c r="KSE9" s="710"/>
      <c r="KSF9" s="710"/>
      <c r="KSG9" s="710"/>
      <c r="KSH9" s="710"/>
      <c r="KSI9" s="710"/>
      <c r="KSJ9" s="710"/>
      <c r="KSK9" s="710"/>
      <c r="KSL9" s="710"/>
      <c r="KSM9" s="710"/>
      <c r="KSN9" s="710"/>
      <c r="KSO9" s="710"/>
      <c r="KSP9" s="710"/>
      <c r="KSQ9" s="710"/>
      <c r="KSR9" s="710"/>
      <c r="KSS9" s="710"/>
      <c r="KST9" s="710"/>
      <c r="KSU9" s="710"/>
      <c r="KSV9" s="710"/>
      <c r="KSW9" s="710"/>
      <c r="KSX9" s="710"/>
      <c r="KSY9" s="710"/>
      <c r="KSZ9" s="710"/>
      <c r="KTA9" s="710"/>
      <c r="KTB9" s="710"/>
      <c r="KTC9" s="710"/>
      <c r="KTD9" s="710"/>
      <c r="KTE9" s="710"/>
      <c r="KTF9" s="710"/>
      <c r="KTG9" s="710"/>
      <c r="KTH9" s="710"/>
      <c r="KTI9" s="710"/>
      <c r="KTJ9" s="710"/>
      <c r="KTK9" s="710"/>
      <c r="KTL9" s="710"/>
      <c r="KTM9" s="710"/>
      <c r="KTN9" s="710"/>
      <c r="KTO9" s="710"/>
      <c r="KTP9" s="710"/>
      <c r="KTQ9" s="710"/>
      <c r="KTR9" s="710"/>
      <c r="KTS9" s="710"/>
      <c r="KTT9" s="710"/>
      <c r="KTU9" s="710"/>
      <c r="KTV9" s="710"/>
      <c r="KTW9" s="710"/>
      <c r="KTX9" s="710"/>
      <c r="KTY9" s="710"/>
      <c r="KTZ9" s="710"/>
      <c r="KUA9" s="710"/>
      <c r="KUB9" s="710"/>
      <c r="KUC9" s="710"/>
      <c r="KUD9" s="710"/>
      <c r="KUE9" s="710"/>
      <c r="KUF9" s="710"/>
      <c r="KUG9" s="710"/>
      <c r="KUH9" s="710"/>
      <c r="KUI9" s="710"/>
      <c r="KUJ9" s="710"/>
      <c r="KUK9" s="710"/>
      <c r="KUL9" s="710"/>
      <c r="KUM9" s="710"/>
      <c r="KUN9" s="710"/>
      <c r="KUO9" s="710"/>
      <c r="KUP9" s="710"/>
      <c r="KUQ9" s="710"/>
      <c r="KUR9" s="710"/>
      <c r="KUS9" s="710"/>
      <c r="KUT9" s="710"/>
      <c r="KUU9" s="710"/>
      <c r="KUV9" s="710"/>
      <c r="KUW9" s="710"/>
      <c r="KUX9" s="710"/>
      <c r="KUY9" s="710"/>
      <c r="KUZ9" s="710"/>
      <c r="KVA9" s="710"/>
      <c r="KVB9" s="710"/>
      <c r="KVC9" s="710"/>
      <c r="KVD9" s="710"/>
      <c r="KVE9" s="710"/>
      <c r="KVF9" s="710"/>
      <c r="KVG9" s="710"/>
      <c r="KVH9" s="710"/>
      <c r="KVI9" s="710"/>
      <c r="KVJ9" s="710"/>
      <c r="KVK9" s="710"/>
      <c r="KVL9" s="710"/>
      <c r="KVM9" s="710"/>
      <c r="KVN9" s="710"/>
      <c r="KVO9" s="710"/>
      <c r="KVP9" s="710"/>
      <c r="KVQ9" s="710"/>
      <c r="KVR9" s="710"/>
      <c r="KVS9" s="710"/>
      <c r="KVT9" s="710"/>
      <c r="KVU9" s="710"/>
      <c r="KVV9" s="710"/>
      <c r="KVW9" s="710"/>
      <c r="KVX9" s="710"/>
      <c r="KVY9" s="710"/>
      <c r="KVZ9" s="710"/>
      <c r="KWA9" s="710"/>
      <c r="KWB9" s="710"/>
      <c r="KWC9" s="710"/>
      <c r="KWD9" s="710"/>
      <c r="KWE9" s="710"/>
      <c r="KWF9" s="710"/>
      <c r="KWG9" s="710"/>
      <c r="KWH9" s="710"/>
      <c r="KWI9" s="710"/>
      <c r="KWJ9" s="710"/>
      <c r="KWK9" s="710"/>
      <c r="KWL9" s="710"/>
      <c r="KWM9" s="710"/>
      <c r="KWN9" s="710"/>
      <c r="KWO9" s="710"/>
      <c r="KWP9" s="710"/>
      <c r="KWQ9" s="710"/>
      <c r="KWR9" s="710"/>
      <c r="KWS9" s="710"/>
      <c r="KWT9" s="710"/>
      <c r="KWU9" s="710"/>
      <c r="KWV9" s="710"/>
      <c r="KWW9" s="710"/>
      <c r="KWX9" s="710"/>
      <c r="KWY9" s="710"/>
      <c r="KWZ9" s="710"/>
      <c r="KXA9" s="710"/>
      <c r="KXB9" s="710"/>
      <c r="KXC9" s="710"/>
      <c r="KXD9" s="710"/>
      <c r="KXE9" s="710"/>
      <c r="KXF9" s="710"/>
      <c r="KXG9" s="710"/>
      <c r="KXH9" s="710"/>
      <c r="KXI9" s="710"/>
      <c r="KXJ9" s="710"/>
      <c r="KXK9" s="710"/>
      <c r="KXL9" s="710"/>
      <c r="KXM9" s="710"/>
      <c r="KXN9" s="710"/>
      <c r="KXO9" s="710"/>
      <c r="KXP9" s="710"/>
      <c r="KXQ9" s="710"/>
      <c r="KXR9" s="710"/>
      <c r="KXS9" s="710"/>
      <c r="KXT9" s="710"/>
      <c r="KXU9" s="710"/>
      <c r="KXV9" s="710"/>
      <c r="KXW9" s="710"/>
      <c r="KXX9" s="710"/>
      <c r="KXY9" s="710"/>
      <c r="KXZ9" s="710"/>
      <c r="KYA9" s="710"/>
      <c r="KYB9" s="710"/>
      <c r="KYC9" s="710"/>
      <c r="KYD9" s="710"/>
      <c r="KYE9" s="710"/>
      <c r="KYF9" s="710"/>
      <c r="KYG9" s="710"/>
      <c r="KYH9" s="710"/>
      <c r="KYI9" s="710"/>
      <c r="KYJ9" s="710"/>
      <c r="KYK9" s="710"/>
      <c r="KYL9" s="710"/>
      <c r="KYM9" s="710"/>
      <c r="KYN9" s="710"/>
      <c r="KYO9" s="710"/>
      <c r="KYP9" s="710"/>
      <c r="KYQ9" s="710"/>
      <c r="KYR9" s="710"/>
      <c r="KYS9" s="710"/>
      <c r="KYT9" s="710"/>
      <c r="KYU9" s="710"/>
      <c r="KYV9" s="710"/>
      <c r="KYW9" s="710"/>
      <c r="KYX9" s="710"/>
      <c r="KYY9" s="710"/>
      <c r="KYZ9" s="710"/>
      <c r="KZA9" s="710"/>
      <c r="KZB9" s="710"/>
      <c r="KZC9" s="710"/>
      <c r="KZD9" s="710"/>
      <c r="KZE9" s="710"/>
      <c r="KZF9" s="710"/>
      <c r="KZG9" s="710"/>
      <c r="KZH9" s="710"/>
      <c r="KZI9" s="710"/>
      <c r="KZJ9" s="710"/>
      <c r="KZK9" s="710"/>
      <c r="KZL9" s="710"/>
      <c r="KZM9" s="710"/>
      <c r="KZN9" s="710"/>
      <c r="KZO9" s="710"/>
      <c r="KZP9" s="710"/>
      <c r="KZQ9" s="710"/>
      <c r="KZR9" s="710"/>
      <c r="KZS9" s="710"/>
      <c r="KZT9" s="710"/>
      <c r="KZU9" s="710"/>
      <c r="KZV9" s="710"/>
      <c r="KZW9" s="710"/>
      <c r="KZX9" s="710"/>
      <c r="KZY9" s="710"/>
      <c r="KZZ9" s="710"/>
      <c r="LAA9" s="710"/>
      <c r="LAB9" s="710"/>
      <c r="LAC9" s="710"/>
      <c r="LAD9" s="710"/>
      <c r="LAE9" s="710"/>
      <c r="LAF9" s="710"/>
      <c r="LAG9" s="710"/>
      <c r="LAH9" s="710"/>
      <c r="LAI9" s="710"/>
      <c r="LAJ9" s="710"/>
      <c r="LAK9" s="710"/>
      <c r="LAL9" s="710"/>
      <c r="LAM9" s="710"/>
      <c r="LAN9" s="710"/>
      <c r="LAO9" s="710"/>
      <c r="LAP9" s="710"/>
      <c r="LAQ9" s="710"/>
      <c r="LAR9" s="710"/>
      <c r="LAS9" s="710"/>
      <c r="LAT9" s="710"/>
      <c r="LAU9" s="710"/>
      <c r="LAV9" s="710"/>
      <c r="LAW9" s="710"/>
      <c r="LAX9" s="710"/>
      <c r="LAY9" s="710"/>
      <c r="LAZ9" s="710"/>
      <c r="LBA9" s="710"/>
      <c r="LBB9" s="710"/>
      <c r="LBC9" s="710"/>
      <c r="LBD9" s="710"/>
      <c r="LBE9" s="710"/>
      <c r="LBF9" s="710"/>
      <c r="LBG9" s="710"/>
      <c r="LBH9" s="710"/>
      <c r="LBI9" s="710"/>
      <c r="LBJ9" s="710"/>
      <c r="LBK9" s="710"/>
      <c r="LBL9" s="710"/>
      <c r="LBM9" s="710"/>
      <c r="LBN9" s="710"/>
      <c r="LBO9" s="710"/>
      <c r="LBP9" s="710"/>
      <c r="LBQ9" s="710"/>
      <c r="LBR9" s="710"/>
      <c r="LBS9" s="710"/>
      <c r="LBT9" s="710"/>
      <c r="LBU9" s="710"/>
      <c r="LBV9" s="710"/>
      <c r="LBW9" s="710"/>
      <c r="LBX9" s="710"/>
      <c r="LBY9" s="710"/>
      <c r="LBZ9" s="710"/>
      <c r="LCA9" s="710"/>
      <c r="LCB9" s="710"/>
      <c r="LCC9" s="710"/>
      <c r="LCD9" s="710"/>
      <c r="LCE9" s="710"/>
      <c r="LCF9" s="710"/>
      <c r="LCG9" s="710"/>
      <c r="LCH9" s="710"/>
      <c r="LCI9" s="710"/>
      <c r="LCJ9" s="710"/>
      <c r="LCK9" s="710"/>
      <c r="LCL9" s="710"/>
      <c r="LCM9" s="710"/>
      <c r="LCN9" s="710"/>
      <c r="LCO9" s="710"/>
      <c r="LCP9" s="710"/>
      <c r="LCQ9" s="710"/>
      <c r="LCR9" s="710"/>
      <c r="LCS9" s="710"/>
      <c r="LCT9" s="710"/>
      <c r="LCU9" s="710"/>
      <c r="LCV9" s="710"/>
      <c r="LCW9" s="710"/>
      <c r="LCX9" s="710"/>
      <c r="LCY9" s="710"/>
      <c r="LCZ9" s="710"/>
      <c r="LDA9" s="710"/>
      <c r="LDB9" s="710"/>
      <c r="LDC9" s="710"/>
      <c r="LDD9" s="710"/>
      <c r="LDE9" s="710"/>
      <c r="LDF9" s="710"/>
      <c r="LDG9" s="710"/>
      <c r="LDH9" s="710"/>
      <c r="LDI9" s="710"/>
      <c r="LDJ9" s="710"/>
      <c r="LDK9" s="710"/>
      <c r="LDL9" s="710"/>
      <c r="LDM9" s="710"/>
      <c r="LDN9" s="710"/>
      <c r="LDO9" s="710"/>
      <c r="LDP9" s="710"/>
      <c r="LDQ9" s="710"/>
      <c r="LDR9" s="710"/>
      <c r="LDS9" s="710"/>
      <c r="LDT9" s="710"/>
      <c r="LDU9" s="710"/>
      <c r="LDV9" s="710"/>
      <c r="LDW9" s="710"/>
      <c r="LDX9" s="710"/>
      <c r="LDY9" s="710"/>
      <c r="LDZ9" s="710"/>
      <c r="LEA9" s="710"/>
      <c r="LEB9" s="710"/>
      <c r="LEC9" s="710"/>
      <c r="LED9" s="710"/>
      <c r="LEE9" s="710"/>
      <c r="LEF9" s="710"/>
      <c r="LEG9" s="710"/>
      <c r="LEH9" s="710"/>
      <c r="LEI9" s="710"/>
      <c r="LEJ9" s="710"/>
      <c r="LEK9" s="710"/>
      <c r="LEL9" s="710"/>
      <c r="LEM9" s="710"/>
      <c r="LEN9" s="710"/>
      <c r="LEO9" s="710"/>
      <c r="LEP9" s="710"/>
      <c r="LEQ9" s="710"/>
      <c r="LER9" s="710"/>
      <c r="LES9" s="710"/>
      <c r="LET9" s="710"/>
      <c r="LEU9" s="710"/>
      <c r="LEV9" s="710"/>
      <c r="LEW9" s="710"/>
      <c r="LEX9" s="710"/>
      <c r="LEY9" s="710"/>
      <c r="LEZ9" s="710"/>
      <c r="LFA9" s="710"/>
      <c r="LFB9" s="710"/>
      <c r="LFC9" s="710"/>
      <c r="LFD9" s="710"/>
      <c r="LFE9" s="710"/>
      <c r="LFF9" s="710"/>
      <c r="LFG9" s="710"/>
      <c r="LFH9" s="710"/>
      <c r="LFI9" s="710"/>
      <c r="LFJ9" s="710"/>
      <c r="LFK9" s="710"/>
      <c r="LFL9" s="710"/>
      <c r="LFM9" s="710"/>
      <c r="LFN9" s="710"/>
      <c r="LFO9" s="710"/>
      <c r="LFP9" s="710"/>
      <c r="LFQ9" s="710"/>
      <c r="LFR9" s="710"/>
      <c r="LFS9" s="710"/>
      <c r="LFT9" s="710"/>
      <c r="LFU9" s="710"/>
      <c r="LFV9" s="710"/>
      <c r="LFW9" s="710"/>
      <c r="LFX9" s="710"/>
      <c r="LFY9" s="710"/>
      <c r="LFZ9" s="710"/>
      <c r="LGA9" s="710"/>
      <c r="LGB9" s="710"/>
      <c r="LGC9" s="710"/>
      <c r="LGD9" s="710"/>
      <c r="LGE9" s="710"/>
      <c r="LGF9" s="710"/>
      <c r="LGG9" s="710"/>
      <c r="LGH9" s="710"/>
      <c r="LGI9" s="710"/>
      <c r="LGJ9" s="710"/>
      <c r="LGK9" s="710"/>
      <c r="LGL9" s="710"/>
      <c r="LGM9" s="710"/>
      <c r="LGN9" s="710"/>
      <c r="LGO9" s="710"/>
      <c r="LGP9" s="710"/>
      <c r="LGQ9" s="710"/>
      <c r="LGR9" s="710"/>
      <c r="LGS9" s="710"/>
      <c r="LGT9" s="710"/>
      <c r="LGU9" s="710"/>
      <c r="LGV9" s="710"/>
      <c r="LGW9" s="710"/>
      <c r="LGX9" s="710"/>
      <c r="LGY9" s="710"/>
      <c r="LGZ9" s="710"/>
      <c r="LHA9" s="710"/>
      <c r="LHB9" s="710"/>
      <c r="LHC9" s="710"/>
      <c r="LHD9" s="710"/>
      <c r="LHE9" s="710"/>
      <c r="LHF9" s="710"/>
      <c r="LHG9" s="710"/>
      <c r="LHH9" s="710"/>
      <c r="LHI9" s="710"/>
      <c r="LHJ9" s="710"/>
      <c r="LHK9" s="710"/>
      <c r="LHL9" s="710"/>
      <c r="LHM9" s="710"/>
      <c r="LHN9" s="710"/>
      <c r="LHO9" s="710"/>
      <c r="LHP9" s="710"/>
      <c r="LHQ9" s="710"/>
      <c r="LHR9" s="710"/>
      <c r="LHS9" s="710"/>
      <c r="LHT9" s="710"/>
      <c r="LHU9" s="710"/>
      <c r="LHV9" s="710"/>
      <c r="LHW9" s="710"/>
      <c r="LHX9" s="710"/>
      <c r="LHY9" s="710"/>
      <c r="LHZ9" s="710"/>
      <c r="LIA9" s="710"/>
      <c r="LIB9" s="710"/>
      <c r="LIC9" s="710"/>
      <c r="LID9" s="710"/>
      <c r="LIE9" s="710"/>
      <c r="LIF9" s="710"/>
      <c r="LIG9" s="710"/>
      <c r="LIH9" s="710"/>
      <c r="LII9" s="710"/>
      <c r="LIJ9" s="710"/>
      <c r="LIK9" s="710"/>
      <c r="LIL9" s="710"/>
      <c r="LIM9" s="710"/>
      <c r="LIN9" s="710"/>
      <c r="LIO9" s="710"/>
      <c r="LIP9" s="710"/>
      <c r="LIQ9" s="710"/>
      <c r="LIR9" s="710"/>
      <c r="LIS9" s="710"/>
      <c r="LIT9" s="710"/>
      <c r="LIU9" s="710"/>
      <c r="LIV9" s="710"/>
      <c r="LIW9" s="710"/>
      <c r="LIX9" s="710"/>
      <c r="LIY9" s="710"/>
      <c r="LIZ9" s="710"/>
      <c r="LJA9" s="710"/>
      <c r="LJB9" s="710"/>
      <c r="LJC9" s="710"/>
      <c r="LJD9" s="710"/>
      <c r="LJE9" s="710"/>
      <c r="LJF9" s="710"/>
      <c r="LJG9" s="710"/>
      <c r="LJH9" s="710"/>
      <c r="LJI9" s="710"/>
      <c r="LJJ9" s="710"/>
      <c r="LJK9" s="710"/>
      <c r="LJL9" s="710"/>
      <c r="LJM9" s="710"/>
      <c r="LJN9" s="710"/>
      <c r="LJO9" s="710"/>
      <c r="LJP9" s="710"/>
      <c r="LJQ9" s="710"/>
      <c r="LJR9" s="710"/>
      <c r="LJS9" s="710"/>
      <c r="LJT9" s="710"/>
      <c r="LJU9" s="710"/>
      <c r="LJV9" s="710"/>
      <c r="LJW9" s="710"/>
      <c r="LJX9" s="710"/>
      <c r="LJY9" s="710"/>
      <c r="LJZ9" s="710"/>
      <c r="LKA9" s="710"/>
      <c r="LKB9" s="710"/>
      <c r="LKC9" s="710"/>
      <c r="LKD9" s="710"/>
      <c r="LKE9" s="710"/>
      <c r="LKF9" s="710"/>
      <c r="LKG9" s="710"/>
      <c r="LKH9" s="710"/>
      <c r="LKI9" s="710"/>
      <c r="LKJ9" s="710"/>
      <c r="LKK9" s="710"/>
      <c r="LKL9" s="710"/>
      <c r="LKM9" s="710"/>
      <c r="LKN9" s="710"/>
      <c r="LKO9" s="710"/>
      <c r="LKP9" s="710"/>
      <c r="LKQ9" s="710"/>
      <c r="LKR9" s="710"/>
      <c r="LKS9" s="710"/>
      <c r="LKT9" s="710"/>
      <c r="LKU9" s="710"/>
      <c r="LKV9" s="710"/>
      <c r="LKW9" s="710"/>
      <c r="LKX9" s="710"/>
      <c r="LKY9" s="710"/>
      <c r="LKZ9" s="710"/>
      <c r="LLA9" s="710"/>
      <c r="LLB9" s="710"/>
      <c r="LLC9" s="710"/>
      <c r="LLD9" s="710"/>
      <c r="LLE9" s="710"/>
      <c r="LLF9" s="710"/>
      <c r="LLG9" s="710"/>
      <c r="LLH9" s="710"/>
      <c r="LLI9" s="710"/>
      <c r="LLJ9" s="710"/>
      <c r="LLK9" s="710"/>
      <c r="LLL9" s="710"/>
      <c r="LLM9" s="710"/>
      <c r="LLN9" s="710"/>
      <c r="LLO9" s="710"/>
      <c r="LLP9" s="710"/>
      <c r="LLQ9" s="710"/>
      <c r="LLR9" s="710"/>
      <c r="LLS9" s="710"/>
      <c r="LLT9" s="710"/>
      <c r="LLU9" s="710"/>
      <c r="LLV9" s="710"/>
      <c r="LLW9" s="710"/>
      <c r="LLX9" s="710"/>
      <c r="LLY9" s="710"/>
      <c r="LLZ9" s="710"/>
      <c r="LMA9" s="710"/>
      <c r="LMB9" s="710"/>
      <c r="LMC9" s="710"/>
      <c r="LMD9" s="710"/>
      <c r="LME9" s="710"/>
      <c r="LMF9" s="710"/>
      <c r="LMG9" s="710"/>
      <c r="LMH9" s="710"/>
      <c r="LMI9" s="710"/>
      <c r="LMJ9" s="710"/>
      <c r="LMK9" s="710"/>
      <c r="LML9" s="710"/>
      <c r="LMM9" s="710"/>
      <c r="LMN9" s="710"/>
      <c r="LMO9" s="710"/>
      <c r="LMP9" s="710"/>
      <c r="LMQ9" s="710"/>
      <c r="LMR9" s="710"/>
      <c r="LMS9" s="710"/>
      <c r="LMT9" s="710"/>
      <c r="LMU9" s="710"/>
      <c r="LMV9" s="710"/>
      <c r="LMW9" s="710"/>
      <c r="LMX9" s="710"/>
      <c r="LMY9" s="710"/>
      <c r="LMZ9" s="710"/>
      <c r="LNA9" s="710"/>
      <c r="LNB9" s="710"/>
      <c r="LNC9" s="710"/>
      <c r="LND9" s="710"/>
      <c r="LNE9" s="710"/>
      <c r="LNF9" s="710"/>
      <c r="LNG9" s="710"/>
      <c r="LNH9" s="710"/>
      <c r="LNI9" s="710"/>
      <c r="LNJ9" s="710"/>
      <c r="LNK9" s="710"/>
      <c r="LNL9" s="710"/>
      <c r="LNM9" s="710"/>
      <c r="LNN9" s="710"/>
      <c r="LNO9" s="710"/>
      <c r="LNP9" s="710"/>
      <c r="LNQ9" s="710"/>
      <c r="LNR9" s="710"/>
      <c r="LNS9" s="710"/>
      <c r="LNT9" s="710"/>
      <c r="LNU9" s="710"/>
      <c r="LNV9" s="710"/>
      <c r="LNW9" s="710"/>
      <c r="LNX9" s="710"/>
      <c r="LNY9" s="710"/>
      <c r="LNZ9" s="710"/>
      <c r="LOA9" s="710"/>
      <c r="LOB9" s="710"/>
      <c r="LOC9" s="710"/>
      <c r="LOD9" s="710"/>
      <c r="LOE9" s="710"/>
      <c r="LOF9" s="710"/>
      <c r="LOG9" s="710"/>
      <c r="LOH9" s="710"/>
      <c r="LOI9" s="710"/>
      <c r="LOJ9" s="710"/>
      <c r="LOK9" s="710"/>
      <c r="LOL9" s="710"/>
      <c r="LOM9" s="710"/>
      <c r="LON9" s="710"/>
      <c r="LOO9" s="710"/>
      <c r="LOP9" s="710"/>
      <c r="LOQ9" s="710"/>
      <c r="LOR9" s="710"/>
      <c r="LOS9" s="710"/>
      <c r="LOT9" s="710"/>
      <c r="LOU9" s="710"/>
      <c r="LOV9" s="710"/>
      <c r="LOW9" s="710"/>
      <c r="LOX9" s="710"/>
      <c r="LOY9" s="710"/>
      <c r="LOZ9" s="710"/>
      <c r="LPA9" s="710"/>
      <c r="LPB9" s="710"/>
      <c r="LPC9" s="710"/>
      <c r="LPD9" s="710"/>
      <c r="LPE9" s="710"/>
      <c r="LPF9" s="710"/>
      <c r="LPG9" s="710"/>
      <c r="LPH9" s="710"/>
      <c r="LPI9" s="710"/>
      <c r="LPJ9" s="710"/>
      <c r="LPK9" s="710"/>
      <c r="LPL9" s="710"/>
      <c r="LPM9" s="710"/>
      <c r="LPN9" s="710"/>
      <c r="LPO9" s="710"/>
      <c r="LPP9" s="710"/>
      <c r="LPQ9" s="710"/>
      <c r="LPR9" s="710"/>
      <c r="LPS9" s="710"/>
      <c r="LPT9" s="710"/>
      <c r="LPU9" s="710"/>
      <c r="LPV9" s="710"/>
      <c r="LPW9" s="710"/>
      <c r="LPX9" s="710"/>
      <c r="LPY9" s="710"/>
      <c r="LPZ9" s="710"/>
      <c r="LQA9" s="710"/>
      <c r="LQB9" s="710"/>
      <c r="LQC9" s="710"/>
      <c r="LQD9" s="710"/>
      <c r="LQE9" s="710"/>
      <c r="LQF9" s="710"/>
      <c r="LQG9" s="710"/>
      <c r="LQH9" s="710"/>
      <c r="LQI9" s="710"/>
      <c r="LQJ9" s="710"/>
      <c r="LQK9" s="710"/>
      <c r="LQL9" s="710"/>
      <c r="LQM9" s="710"/>
      <c r="LQN9" s="710"/>
      <c r="LQO9" s="710"/>
      <c r="LQP9" s="710"/>
      <c r="LQQ9" s="710"/>
      <c r="LQR9" s="710"/>
      <c r="LQS9" s="710"/>
      <c r="LQT9" s="710"/>
      <c r="LQU9" s="710"/>
      <c r="LQV9" s="710"/>
      <c r="LQW9" s="710"/>
      <c r="LQX9" s="710"/>
      <c r="LQY9" s="710"/>
      <c r="LQZ9" s="710"/>
      <c r="LRA9" s="710"/>
      <c r="LRB9" s="710"/>
      <c r="LRC9" s="710"/>
      <c r="LRD9" s="710"/>
      <c r="LRE9" s="710"/>
      <c r="LRF9" s="710"/>
      <c r="LRG9" s="710"/>
      <c r="LRH9" s="710"/>
      <c r="LRI9" s="710"/>
      <c r="LRJ9" s="710"/>
      <c r="LRK9" s="710"/>
      <c r="LRL9" s="710"/>
      <c r="LRM9" s="710"/>
      <c r="LRN9" s="710"/>
      <c r="LRO9" s="710"/>
      <c r="LRP9" s="710"/>
      <c r="LRQ9" s="710"/>
      <c r="LRR9" s="710"/>
      <c r="LRS9" s="710"/>
      <c r="LRT9" s="710"/>
      <c r="LRU9" s="710"/>
      <c r="LRV9" s="710"/>
      <c r="LRW9" s="710"/>
      <c r="LRX9" s="710"/>
      <c r="LRY9" s="710"/>
      <c r="LRZ9" s="710"/>
      <c r="LSA9" s="710"/>
      <c r="LSB9" s="710"/>
      <c r="LSC9" s="710"/>
      <c r="LSD9" s="710"/>
      <c r="LSE9" s="710"/>
      <c r="LSF9" s="710"/>
      <c r="LSG9" s="710"/>
      <c r="LSH9" s="710"/>
      <c r="LSI9" s="710"/>
      <c r="LSJ9" s="710"/>
      <c r="LSK9" s="710"/>
      <c r="LSL9" s="710"/>
      <c r="LSM9" s="710"/>
      <c r="LSN9" s="710"/>
      <c r="LSO9" s="710"/>
      <c r="LSP9" s="710"/>
      <c r="LSQ9" s="710"/>
      <c r="LSR9" s="710"/>
      <c r="LSS9" s="710"/>
      <c r="LST9" s="710"/>
      <c r="LSU9" s="710"/>
      <c r="LSV9" s="710"/>
      <c r="LSW9" s="710"/>
      <c r="LSX9" s="710"/>
      <c r="LSY9" s="710"/>
      <c r="LSZ9" s="710"/>
      <c r="LTA9" s="710"/>
      <c r="LTB9" s="710"/>
      <c r="LTC9" s="710"/>
      <c r="LTD9" s="710"/>
      <c r="LTE9" s="710"/>
      <c r="LTF9" s="710"/>
      <c r="LTG9" s="710"/>
      <c r="LTH9" s="710"/>
      <c r="LTI9" s="710"/>
      <c r="LTJ9" s="710"/>
      <c r="LTK9" s="710"/>
      <c r="LTL9" s="710"/>
      <c r="LTM9" s="710"/>
      <c r="LTN9" s="710"/>
      <c r="LTO9" s="710"/>
      <c r="LTP9" s="710"/>
      <c r="LTQ9" s="710"/>
      <c r="LTR9" s="710"/>
      <c r="LTS9" s="710"/>
      <c r="LTT9" s="710"/>
      <c r="LTU9" s="710"/>
      <c r="LTV9" s="710"/>
      <c r="LTW9" s="710"/>
      <c r="LTX9" s="710"/>
      <c r="LTY9" s="710"/>
      <c r="LTZ9" s="710"/>
      <c r="LUA9" s="710"/>
      <c r="LUB9" s="710"/>
      <c r="LUC9" s="710"/>
      <c r="LUD9" s="710"/>
      <c r="LUE9" s="710"/>
      <c r="LUF9" s="710"/>
      <c r="LUG9" s="710"/>
      <c r="LUH9" s="710"/>
      <c r="LUI9" s="710"/>
      <c r="LUJ9" s="710"/>
      <c r="LUK9" s="710"/>
      <c r="LUL9" s="710"/>
      <c r="LUM9" s="710"/>
      <c r="LUN9" s="710"/>
      <c r="LUO9" s="710"/>
      <c r="LUP9" s="710"/>
      <c r="LUQ9" s="710"/>
      <c r="LUR9" s="710"/>
      <c r="LUS9" s="710"/>
      <c r="LUT9" s="710"/>
      <c r="LUU9" s="710"/>
      <c r="LUV9" s="710"/>
      <c r="LUW9" s="710"/>
      <c r="LUX9" s="710"/>
      <c r="LUY9" s="710"/>
      <c r="LUZ9" s="710"/>
      <c r="LVA9" s="710"/>
      <c r="LVB9" s="710"/>
      <c r="LVC9" s="710"/>
      <c r="LVD9" s="710"/>
      <c r="LVE9" s="710"/>
      <c r="LVF9" s="710"/>
      <c r="LVG9" s="710"/>
      <c r="LVH9" s="710"/>
      <c r="LVI9" s="710"/>
      <c r="LVJ9" s="710"/>
      <c r="LVK9" s="710"/>
      <c r="LVL9" s="710"/>
      <c r="LVM9" s="710"/>
      <c r="LVN9" s="710"/>
      <c r="LVO9" s="710"/>
      <c r="LVP9" s="710"/>
      <c r="LVQ9" s="710"/>
      <c r="LVR9" s="710"/>
      <c r="LVS9" s="710"/>
      <c r="LVT9" s="710"/>
      <c r="LVU9" s="710"/>
      <c r="LVV9" s="710"/>
      <c r="LVW9" s="710"/>
      <c r="LVX9" s="710"/>
      <c r="LVY9" s="710"/>
      <c r="LVZ9" s="710"/>
      <c r="LWA9" s="710"/>
      <c r="LWB9" s="710"/>
      <c r="LWC9" s="710"/>
      <c r="LWD9" s="710"/>
      <c r="LWE9" s="710"/>
      <c r="LWF9" s="710"/>
      <c r="LWG9" s="710"/>
      <c r="LWH9" s="710"/>
      <c r="LWI9" s="710"/>
      <c r="LWJ9" s="710"/>
      <c r="LWK9" s="710"/>
      <c r="LWL9" s="710"/>
      <c r="LWM9" s="710"/>
      <c r="LWN9" s="710"/>
      <c r="LWO9" s="710"/>
      <c r="LWP9" s="710"/>
      <c r="LWQ9" s="710"/>
      <c r="LWR9" s="710"/>
      <c r="LWS9" s="710"/>
      <c r="LWT9" s="710"/>
      <c r="LWU9" s="710"/>
      <c r="LWV9" s="710"/>
      <c r="LWW9" s="710"/>
      <c r="LWX9" s="710"/>
      <c r="LWY9" s="710"/>
      <c r="LWZ9" s="710"/>
      <c r="LXA9" s="710"/>
      <c r="LXB9" s="710"/>
      <c r="LXC9" s="710"/>
      <c r="LXD9" s="710"/>
      <c r="LXE9" s="710"/>
      <c r="LXF9" s="710"/>
      <c r="LXG9" s="710"/>
      <c r="LXH9" s="710"/>
      <c r="LXI9" s="710"/>
      <c r="LXJ9" s="710"/>
      <c r="LXK9" s="710"/>
      <c r="LXL9" s="710"/>
      <c r="LXM9" s="710"/>
      <c r="LXN9" s="710"/>
      <c r="LXO9" s="710"/>
      <c r="LXP9" s="710"/>
      <c r="LXQ9" s="710"/>
      <c r="LXR9" s="710"/>
      <c r="LXS9" s="710"/>
      <c r="LXT9" s="710"/>
      <c r="LXU9" s="710"/>
      <c r="LXV9" s="710"/>
      <c r="LXW9" s="710"/>
      <c r="LXX9" s="710"/>
      <c r="LXY9" s="710"/>
      <c r="LXZ9" s="710"/>
      <c r="LYA9" s="710"/>
      <c r="LYB9" s="710"/>
      <c r="LYC9" s="710"/>
      <c r="LYD9" s="710"/>
      <c r="LYE9" s="710"/>
      <c r="LYF9" s="710"/>
      <c r="LYG9" s="710"/>
      <c r="LYH9" s="710"/>
      <c r="LYI9" s="710"/>
      <c r="LYJ9" s="710"/>
      <c r="LYK9" s="710"/>
      <c r="LYL9" s="710"/>
      <c r="LYM9" s="710"/>
      <c r="LYN9" s="710"/>
      <c r="LYO9" s="710"/>
      <c r="LYP9" s="710"/>
      <c r="LYQ9" s="710"/>
      <c r="LYR9" s="710"/>
      <c r="LYS9" s="710"/>
      <c r="LYT9" s="710"/>
      <c r="LYU9" s="710"/>
      <c r="LYV9" s="710"/>
      <c r="LYW9" s="710"/>
      <c r="LYX9" s="710"/>
      <c r="LYY9" s="710"/>
      <c r="LYZ9" s="710"/>
      <c r="LZA9" s="710"/>
      <c r="LZB9" s="710"/>
      <c r="LZC9" s="710"/>
      <c r="LZD9" s="710"/>
      <c r="LZE9" s="710"/>
      <c r="LZF9" s="710"/>
      <c r="LZG9" s="710"/>
      <c r="LZH9" s="710"/>
      <c r="LZI9" s="710"/>
      <c r="LZJ9" s="710"/>
      <c r="LZK9" s="710"/>
      <c r="LZL9" s="710"/>
      <c r="LZM9" s="710"/>
      <c r="LZN9" s="710"/>
      <c r="LZO9" s="710"/>
      <c r="LZP9" s="710"/>
      <c r="LZQ9" s="710"/>
      <c r="LZR9" s="710"/>
      <c r="LZS9" s="710"/>
      <c r="LZT9" s="710"/>
      <c r="LZU9" s="710"/>
      <c r="LZV9" s="710"/>
      <c r="LZW9" s="710"/>
      <c r="LZX9" s="710"/>
      <c r="LZY9" s="710"/>
      <c r="LZZ9" s="710"/>
      <c r="MAA9" s="710"/>
      <c r="MAB9" s="710"/>
      <c r="MAC9" s="710"/>
      <c r="MAD9" s="710"/>
      <c r="MAE9" s="710"/>
      <c r="MAF9" s="710"/>
      <c r="MAG9" s="710"/>
      <c r="MAH9" s="710"/>
      <c r="MAI9" s="710"/>
      <c r="MAJ9" s="710"/>
      <c r="MAK9" s="710"/>
      <c r="MAL9" s="710"/>
      <c r="MAM9" s="710"/>
      <c r="MAN9" s="710"/>
      <c r="MAO9" s="710"/>
      <c r="MAP9" s="710"/>
      <c r="MAQ9" s="710"/>
      <c r="MAR9" s="710"/>
      <c r="MAS9" s="710"/>
      <c r="MAT9" s="710"/>
      <c r="MAU9" s="710"/>
      <c r="MAV9" s="710"/>
      <c r="MAW9" s="710"/>
      <c r="MAX9" s="710"/>
      <c r="MAY9" s="710"/>
      <c r="MAZ9" s="710"/>
      <c r="MBA9" s="710"/>
      <c r="MBB9" s="710"/>
      <c r="MBC9" s="710"/>
      <c r="MBD9" s="710"/>
      <c r="MBE9" s="710"/>
      <c r="MBF9" s="710"/>
      <c r="MBG9" s="710"/>
      <c r="MBH9" s="710"/>
      <c r="MBI9" s="710"/>
      <c r="MBJ9" s="710"/>
      <c r="MBK9" s="710"/>
      <c r="MBL9" s="710"/>
      <c r="MBM9" s="710"/>
      <c r="MBN9" s="710"/>
      <c r="MBO9" s="710"/>
      <c r="MBP9" s="710"/>
      <c r="MBQ9" s="710"/>
      <c r="MBR9" s="710"/>
      <c r="MBS9" s="710"/>
      <c r="MBT9" s="710"/>
      <c r="MBU9" s="710"/>
      <c r="MBV9" s="710"/>
      <c r="MBW9" s="710"/>
      <c r="MBX9" s="710"/>
      <c r="MBY9" s="710"/>
      <c r="MBZ9" s="710"/>
      <c r="MCA9" s="710"/>
      <c r="MCB9" s="710"/>
      <c r="MCC9" s="710"/>
      <c r="MCD9" s="710"/>
      <c r="MCE9" s="710"/>
      <c r="MCF9" s="710"/>
      <c r="MCG9" s="710"/>
      <c r="MCH9" s="710"/>
      <c r="MCI9" s="710"/>
      <c r="MCJ9" s="710"/>
      <c r="MCK9" s="710"/>
      <c r="MCL9" s="710"/>
      <c r="MCM9" s="710"/>
      <c r="MCN9" s="710"/>
      <c r="MCO9" s="710"/>
      <c r="MCP9" s="710"/>
      <c r="MCQ9" s="710"/>
      <c r="MCR9" s="710"/>
      <c r="MCS9" s="710"/>
      <c r="MCT9" s="710"/>
      <c r="MCU9" s="710"/>
      <c r="MCV9" s="710"/>
      <c r="MCW9" s="710"/>
      <c r="MCX9" s="710"/>
      <c r="MCY9" s="710"/>
      <c r="MCZ9" s="710"/>
      <c r="MDA9" s="710"/>
      <c r="MDB9" s="710"/>
      <c r="MDC9" s="710"/>
      <c r="MDD9" s="710"/>
      <c r="MDE9" s="710"/>
      <c r="MDF9" s="710"/>
      <c r="MDG9" s="710"/>
      <c r="MDH9" s="710"/>
      <c r="MDI9" s="710"/>
      <c r="MDJ9" s="710"/>
      <c r="MDK9" s="710"/>
      <c r="MDL9" s="710"/>
      <c r="MDM9" s="710"/>
      <c r="MDN9" s="710"/>
      <c r="MDO9" s="710"/>
      <c r="MDP9" s="710"/>
      <c r="MDQ9" s="710"/>
      <c r="MDR9" s="710"/>
      <c r="MDS9" s="710"/>
      <c r="MDT9" s="710"/>
      <c r="MDU9" s="710"/>
      <c r="MDV9" s="710"/>
      <c r="MDW9" s="710"/>
      <c r="MDX9" s="710"/>
      <c r="MDY9" s="710"/>
      <c r="MDZ9" s="710"/>
      <c r="MEA9" s="710"/>
      <c r="MEB9" s="710"/>
      <c r="MEC9" s="710"/>
      <c r="MED9" s="710"/>
      <c r="MEE9" s="710"/>
      <c r="MEF9" s="710"/>
      <c r="MEG9" s="710"/>
      <c r="MEH9" s="710"/>
      <c r="MEI9" s="710"/>
      <c r="MEJ9" s="710"/>
      <c r="MEK9" s="710"/>
      <c r="MEL9" s="710"/>
      <c r="MEM9" s="710"/>
      <c r="MEN9" s="710"/>
      <c r="MEO9" s="710"/>
      <c r="MEP9" s="710"/>
      <c r="MEQ9" s="710"/>
      <c r="MER9" s="710"/>
      <c r="MES9" s="710"/>
      <c r="MET9" s="710"/>
      <c r="MEU9" s="710"/>
      <c r="MEV9" s="710"/>
      <c r="MEW9" s="710"/>
      <c r="MEX9" s="710"/>
      <c r="MEY9" s="710"/>
      <c r="MEZ9" s="710"/>
      <c r="MFA9" s="710"/>
      <c r="MFB9" s="710"/>
      <c r="MFC9" s="710"/>
      <c r="MFD9" s="710"/>
      <c r="MFE9" s="710"/>
      <c r="MFF9" s="710"/>
      <c r="MFG9" s="710"/>
      <c r="MFH9" s="710"/>
      <c r="MFI9" s="710"/>
      <c r="MFJ9" s="710"/>
      <c r="MFK9" s="710"/>
      <c r="MFL9" s="710"/>
      <c r="MFM9" s="710"/>
      <c r="MFN9" s="710"/>
      <c r="MFO9" s="710"/>
      <c r="MFP9" s="710"/>
      <c r="MFQ9" s="710"/>
      <c r="MFR9" s="710"/>
      <c r="MFS9" s="710"/>
      <c r="MFT9" s="710"/>
      <c r="MFU9" s="710"/>
      <c r="MFV9" s="710"/>
      <c r="MFW9" s="710"/>
      <c r="MFX9" s="710"/>
      <c r="MFY9" s="710"/>
      <c r="MFZ9" s="710"/>
      <c r="MGA9" s="710"/>
      <c r="MGB9" s="710"/>
      <c r="MGC9" s="710"/>
      <c r="MGD9" s="710"/>
      <c r="MGE9" s="710"/>
      <c r="MGF9" s="710"/>
      <c r="MGG9" s="710"/>
      <c r="MGH9" s="710"/>
      <c r="MGI9" s="710"/>
      <c r="MGJ9" s="710"/>
      <c r="MGK9" s="710"/>
      <c r="MGL9" s="710"/>
      <c r="MGM9" s="710"/>
      <c r="MGN9" s="710"/>
      <c r="MGO9" s="710"/>
      <c r="MGP9" s="710"/>
      <c r="MGQ9" s="710"/>
      <c r="MGR9" s="710"/>
      <c r="MGS9" s="710"/>
      <c r="MGT9" s="710"/>
      <c r="MGU9" s="710"/>
      <c r="MGV9" s="710"/>
      <c r="MGW9" s="710"/>
      <c r="MGX9" s="710"/>
      <c r="MGY9" s="710"/>
      <c r="MGZ9" s="710"/>
      <c r="MHA9" s="710"/>
      <c r="MHB9" s="710"/>
      <c r="MHC9" s="710"/>
      <c r="MHD9" s="710"/>
      <c r="MHE9" s="710"/>
      <c r="MHF9" s="710"/>
      <c r="MHG9" s="710"/>
      <c r="MHH9" s="710"/>
      <c r="MHI9" s="710"/>
      <c r="MHJ9" s="710"/>
      <c r="MHK9" s="710"/>
      <c r="MHL9" s="710"/>
      <c r="MHM9" s="710"/>
      <c r="MHN9" s="710"/>
      <c r="MHO9" s="710"/>
      <c r="MHP9" s="710"/>
      <c r="MHQ9" s="710"/>
      <c r="MHR9" s="710"/>
      <c r="MHS9" s="710"/>
      <c r="MHT9" s="710"/>
      <c r="MHU9" s="710"/>
      <c r="MHV9" s="710"/>
      <c r="MHW9" s="710"/>
      <c r="MHX9" s="710"/>
      <c r="MHY9" s="710"/>
      <c r="MHZ9" s="710"/>
      <c r="MIA9" s="710"/>
      <c r="MIB9" s="710"/>
      <c r="MIC9" s="710"/>
      <c r="MID9" s="710"/>
      <c r="MIE9" s="710"/>
      <c r="MIF9" s="710"/>
      <c r="MIG9" s="710"/>
      <c r="MIH9" s="710"/>
      <c r="MII9" s="710"/>
      <c r="MIJ9" s="710"/>
      <c r="MIK9" s="710"/>
      <c r="MIL9" s="710"/>
      <c r="MIM9" s="710"/>
      <c r="MIN9" s="710"/>
      <c r="MIO9" s="710"/>
      <c r="MIP9" s="710"/>
      <c r="MIQ9" s="710"/>
      <c r="MIR9" s="710"/>
      <c r="MIS9" s="710"/>
      <c r="MIT9" s="710"/>
      <c r="MIU9" s="710"/>
      <c r="MIV9" s="710"/>
      <c r="MIW9" s="710"/>
      <c r="MIX9" s="710"/>
      <c r="MIY9" s="710"/>
      <c r="MIZ9" s="710"/>
      <c r="MJA9" s="710"/>
      <c r="MJB9" s="710"/>
      <c r="MJC9" s="710"/>
      <c r="MJD9" s="710"/>
      <c r="MJE9" s="710"/>
      <c r="MJF9" s="710"/>
      <c r="MJG9" s="710"/>
      <c r="MJH9" s="710"/>
      <c r="MJI9" s="710"/>
      <c r="MJJ9" s="710"/>
      <c r="MJK9" s="710"/>
      <c r="MJL9" s="710"/>
      <c r="MJM9" s="710"/>
      <c r="MJN9" s="710"/>
      <c r="MJO9" s="710"/>
      <c r="MJP9" s="710"/>
      <c r="MJQ9" s="710"/>
      <c r="MJR9" s="710"/>
      <c r="MJS9" s="710"/>
      <c r="MJT9" s="710"/>
      <c r="MJU9" s="710"/>
      <c r="MJV9" s="710"/>
      <c r="MJW9" s="710"/>
      <c r="MJX9" s="710"/>
      <c r="MJY9" s="710"/>
      <c r="MJZ9" s="710"/>
      <c r="MKA9" s="710"/>
      <c r="MKB9" s="710"/>
      <c r="MKC9" s="710"/>
      <c r="MKD9" s="710"/>
      <c r="MKE9" s="710"/>
      <c r="MKF9" s="710"/>
      <c r="MKG9" s="710"/>
      <c r="MKH9" s="710"/>
      <c r="MKI9" s="710"/>
      <c r="MKJ9" s="710"/>
      <c r="MKK9" s="710"/>
      <c r="MKL9" s="710"/>
      <c r="MKM9" s="710"/>
      <c r="MKN9" s="710"/>
      <c r="MKO9" s="710"/>
      <c r="MKP9" s="710"/>
      <c r="MKQ9" s="710"/>
      <c r="MKR9" s="710"/>
      <c r="MKS9" s="710"/>
      <c r="MKT9" s="710"/>
      <c r="MKU9" s="710"/>
      <c r="MKV9" s="710"/>
      <c r="MKW9" s="710"/>
      <c r="MKX9" s="710"/>
      <c r="MKY9" s="710"/>
      <c r="MKZ9" s="710"/>
      <c r="MLA9" s="710"/>
      <c r="MLB9" s="710"/>
      <c r="MLC9" s="710"/>
      <c r="MLD9" s="710"/>
      <c r="MLE9" s="710"/>
      <c r="MLF9" s="710"/>
      <c r="MLG9" s="710"/>
      <c r="MLH9" s="710"/>
      <c r="MLI9" s="710"/>
      <c r="MLJ9" s="710"/>
      <c r="MLK9" s="710"/>
      <c r="MLL9" s="710"/>
      <c r="MLM9" s="710"/>
      <c r="MLN9" s="710"/>
      <c r="MLO9" s="710"/>
      <c r="MLP9" s="710"/>
      <c r="MLQ9" s="710"/>
      <c r="MLR9" s="710"/>
      <c r="MLS9" s="710"/>
      <c r="MLT9" s="710"/>
      <c r="MLU9" s="710"/>
      <c r="MLV9" s="710"/>
      <c r="MLW9" s="710"/>
      <c r="MLX9" s="710"/>
      <c r="MLY9" s="710"/>
      <c r="MLZ9" s="710"/>
      <c r="MMA9" s="710"/>
      <c r="MMB9" s="710"/>
      <c r="MMC9" s="710"/>
      <c r="MMD9" s="710"/>
      <c r="MME9" s="710"/>
      <c r="MMF9" s="710"/>
      <c r="MMG9" s="710"/>
      <c r="MMH9" s="710"/>
      <c r="MMI9" s="710"/>
      <c r="MMJ9" s="710"/>
      <c r="MMK9" s="710"/>
      <c r="MML9" s="710"/>
      <c r="MMM9" s="710"/>
      <c r="MMN9" s="710"/>
      <c r="MMO9" s="710"/>
      <c r="MMP9" s="710"/>
      <c r="MMQ9" s="710"/>
      <c r="MMR9" s="710"/>
      <c r="MMS9" s="710"/>
      <c r="MMT9" s="710"/>
      <c r="MMU9" s="710"/>
      <c r="MMV9" s="710"/>
      <c r="MMW9" s="710"/>
      <c r="MMX9" s="710"/>
      <c r="MMY9" s="710"/>
      <c r="MMZ9" s="710"/>
      <c r="MNA9" s="710"/>
      <c r="MNB9" s="710"/>
      <c r="MNC9" s="710"/>
      <c r="MND9" s="710"/>
      <c r="MNE9" s="710"/>
      <c r="MNF9" s="710"/>
      <c r="MNG9" s="710"/>
      <c r="MNH9" s="710"/>
      <c r="MNI9" s="710"/>
      <c r="MNJ9" s="710"/>
      <c r="MNK9" s="710"/>
      <c r="MNL9" s="710"/>
      <c r="MNM9" s="710"/>
      <c r="MNN9" s="710"/>
      <c r="MNO9" s="710"/>
      <c r="MNP9" s="710"/>
      <c r="MNQ9" s="710"/>
      <c r="MNR9" s="710"/>
      <c r="MNS9" s="710"/>
      <c r="MNT9" s="710"/>
      <c r="MNU9" s="710"/>
      <c r="MNV9" s="710"/>
      <c r="MNW9" s="710"/>
      <c r="MNX9" s="710"/>
      <c r="MNY9" s="710"/>
      <c r="MNZ9" s="710"/>
      <c r="MOA9" s="710"/>
      <c r="MOB9" s="710"/>
      <c r="MOC9" s="710"/>
      <c r="MOD9" s="710"/>
      <c r="MOE9" s="710"/>
      <c r="MOF9" s="710"/>
      <c r="MOG9" s="710"/>
      <c r="MOH9" s="710"/>
      <c r="MOI9" s="710"/>
      <c r="MOJ9" s="710"/>
      <c r="MOK9" s="710"/>
      <c r="MOL9" s="710"/>
      <c r="MOM9" s="710"/>
      <c r="MON9" s="710"/>
      <c r="MOO9" s="710"/>
      <c r="MOP9" s="710"/>
      <c r="MOQ9" s="710"/>
      <c r="MOR9" s="710"/>
      <c r="MOS9" s="710"/>
      <c r="MOT9" s="710"/>
      <c r="MOU9" s="710"/>
      <c r="MOV9" s="710"/>
      <c r="MOW9" s="710"/>
      <c r="MOX9" s="710"/>
      <c r="MOY9" s="710"/>
      <c r="MOZ9" s="710"/>
      <c r="MPA9" s="710"/>
      <c r="MPB9" s="710"/>
      <c r="MPC9" s="710"/>
      <c r="MPD9" s="710"/>
      <c r="MPE9" s="710"/>
      <c r="MPF9" s="710"/>
      <c r="MPG9" s="710"/>
      <c r="MPH9" s="710"/>
      <c r="MPI9" s="710"/>
      <c r="MPJ9" s="710"/>
      <c r="MPK9" s="710"/>
      <c r="MPL9" s="710"/>
      <c r="MPM9" s="710"/>
      <c r="MPN9" s="710"/>
      <c r="MPO9" s="710"/>
      <c r="MPP9" s="710"/>
      <c r="MPQ9" s="710"/>
      <c r="MPR9" s="710"/>
      <c r="MPS9" s="710"/>
      <c r="MPT9" s="710"/>
      <c r="MPU9" s="710"/>
      <c r="MPV9" s="710"/>
      <c r="MPW9" s="710"/>
      <c r="MPX9" s="710"/>
      <c r="MPY9" s="710"/>
      <c r="MPZ9" s="710"/>
      <c r="MQA9" s="710"/>
      <c r="MQB9" s="710"/>
      <c r="MQC9" s="710"/>
      <c r="MQD9" s="710"/>
      <c r="MQE9" s="710"/>
      <c r="MQF9" s="710"/>
      <c r="MQG9" s="710"/>
      <c r="MQH9" s="710"/>
      <c r="MQI9" s="710"/>
      <c r="MQJ9" s="710"/>
      <c r="MQK9" s="710"/>
      <c r="MQL9" s="710"/>
      <c r="MQM9" s="710"/>
      <c r="MQN9" s="710"/>
      <c r="MQO9" s="710"/>
      <c r="MQP9" s="710"/>
      <c r="MQQ9" s="710"/>
      <c r="MQR9" s="710"/>
      <c r="MQS9" s="710"/>
      <c r="MQT9" s="710"/>
      <c r="MQU9" s="710"/>
      <c r="MQV9" s="710"/>
      <c r="MQW9" s="710"/>
      <c r="MQX9" s="710"/>
      <c r="MQY9" s="710"/>
      <c r="MQZ9" s="710"/>
      <c r="MRA9" s="710"/>
      <c r="MRB9" s="710"/>
      <c r="MRC9" s="710"/>
      <c r="MRD9" s="710"/>
      <c r="MRE9" s="710"/>
      <c r="MRF9" s="710"/>
      <c r="MRG9" s="710"/>
      <c r="MRH9" s="710"/>
      <c r="MRI9" s="710"/>
      <c r="MRJ9" s="710"/>
      <c r="MRK9" s="710"/>
      <c r="MRL9" s="710"/>
      <c r="MRM9" s="710"/>
      <c r="MRN9" s="710"/>
      <c r="MRO9" s="710"/>
      <c r="MRP9" s="710"/>
      <c r="MRQ9" s="710"/>
      <c r="MRR9" s="710"/>
      <c r="MRS9" s="710"/>
      <c r="MRT9" s="710"/>
      <c r="MRU9" s="710"/>
      <c r="MRV9" s="710"/>
      <c r="MRW9" s="710"/>
      <c r="MRX9" s="710"/>
      <c r="MRY9" s="710"/>
      <c r="MRZ9" s="710"/>
      <c r="MSA9" s="710"/>
      <c r="MSB9" s="710"/>
      <c r="MSC9" s="710"/>
      <c r="MSD9" s="710"/>
      <c r="MSE9" s="710"/>
      <c r="MSF9" s="710"/>
      <c r="MSG9" s="710"/>
      <c r="MSH9" s="710"/>
      <c r="MSI9" s="710"/>
      <c r="MSJ9" s="710"/>
      <c r="MSK9" s="710"/>
      <c r="MSL9" s="710"/>
      <c r="MSM9" s="710"/>
      <c r="MSN9" s="710"/>
      <c r="MSO9" s="710"/>
      <c r="MSP9" s="710"/>
      <c r="MSQ9" s="710"/>
      <c r="MSR9" s="710"/>
      <c r="MSS9" s="710"/>
      <c r="MST9" s="710"/>
      <c r="MSU9" s="710"/>
      <c r="MSV9" s="710"/>
      <c r="MSW9" s="710"/>
      <c r="MSX9" s="710"/>
      <c r="MSY9" s="710"/>
      <c r="MSZ9" s="710"/>
      <c r="MTA9" s="710"/>
      <c r="MTB9" s="710"/>
      <c r="MTC9" s="710"/>
      <c r="MTD9" s="710"/>
      <c r="MTE9" s="710"/>
      <c r="MTF9" s="710"/>
      <c r="MTG9" s="710"/>
      <c r="MTH9" s="710"/>
      <c r="MTI9" s="710"/>
      <c r="MTJ9" s="710"/>
      <c r="MTK9" s="710"/>
      <c r="MTL9" s="710"/>
      <c r="MTM9" s="710"/>
      <c r="MTN9" s="710"/>
      <c r="MTO9" s="710"/>
      <c r="MTP9" s="710"/>
      <c r="MTQ9" s="710"/>
      <c r="MTR9" s="710"/>
      <c r="MTS9" s="710"/>
      <c r="MTT9" s="710"/>
      <c r="MTU9" s="710"/>
      <c r="MTV9" s="710"/>
      <c r="MTW9" s="710"/>
      <c r="MTX9" s="710"/>
      <c r="MTY9" s="710"/>
      <c r="MTZ9" s="710"/>
      <c r="MUA9" s="710"/>
      <c r="MUB9" s="710"/>
      <c r="MUC9" s="710"/>
      <c r="MUD9" s="710"/>
      <c r="MUE9" s="710"/>
      <c r="MUF9" s="710"/>
      <c r="MUG9" s="710"/>
      <c r="MUH9" s="710"/>
      <c r="MUI9" s="710"/>
      <c r="MUJ9" s="710"/>
      <c r="MUK9" s="710"/>
      <c r="MUL9" s="710"/>
      <c r="MUM9" s="710"/>
      <c r="MUN9" s="710"/>
      <c r="MUO9" s="710"/>
      <c r="MUP9" s="710"/>
      <c r="MUQ9" s="710"/>
      <c r="MUR9" s="710"/>
      <c r="MUS9" s="710"/>
      <c r="MUT9" s="710"/>
      <c r="MUU9" s="710"/>
      <c r="MUV9" s="710"/>
      <c r="MUW9" s="710"/>
      <c r="MUX9" s="710"/>
      <c r="MUY9" s="710"/>
      <c r="MUZ9" s="710"/>
      <c r="MVA9" s="710"/>
      <c r="MVB9" s="710"/>
      <c r="MVC9" s="710"/>
      <c r="MVD9" s="710"/>
      <c r="MVE9" s="710"/>
      <c r="MVF9" s="710"/>
      <c r="MVG9" s="710"/>
      <c r="MVH9" s="710"/>
      <c r="MVI9" s="710"/>
      <c r="MVJ9" s="710"/>
      <c r="MVK9" s="710"/>
      <c r="MVL9" s="710"/>
      <c r="MVM9" s="710"/>
      <c r="MVN9" s="710"/>
      <c r="MVO9" s="710"/>
      <c r="MVP9" s="710"/>
      <c r="MVQ9" s="710"/>
      <c r="MVR9" s="710"/>
      <c r="MVS9" s="710"/>
      <c r="MVT9" s="710"/>
      <c r="MVU9" s="710"/>
      <c r="MVV9" s="710"/>
      <c r="MVW9" s="710"/>
      <c r="MVX9" s="710"/>
      <c r="MVY9" s="710"/>
      <c r="MVZ9" s="710"/>
      <c r="MWA9" s="710"/>
      <c r="MWB9" s="710"/>
      <c r="MWC9" s="710"/>
      <c r="MWD9" s="710"/>
      <c r="MWE9" s="710"/>
      <c r="MWF9" s="710"/>
      <c r="MWG9" s="710"/>
      <c r="MWH9" s="710"/>
      <c r="MWI9" s="710"/>
      <c r="MWJ9" s="710"/>
      <c r="MWK9" s="710"/>
      <c r="MWL9" s="710"/>
      <c r="MWM9" s="710"/>
      <c r="MWN9" s="710"/>
      <c r="MWO9" s="710"/>
      <c r="MWP9" s="710"/>
      <c r="MWQ9" s="710"/>
      <c r="MWR9" s="710"/>
      <c r="MWS9" s="710"/>
      <c r="MWT9" s="710"/>
      <c r="MWU9" s="710"/>
      <c r="MWV9" s="710"/>
      <c r="MWW9" s="710"/>
      <c r="MWX9" s="710"/>
      <c r="MWY9" s="710"/>
      <c r="MWZ9" s="710"/>
      <c r="MXA9" s="710"/>
      <c r="MXB9" s="710"/>
      <c r="MXC9" s="710"/>
      <c r="MXD9" s="710"/>
      <c r="MXE9" s="710"/>
      <c r="MXF9" s="710"/>
      <c r="MXG9" s="710"/>
      <c r="MXH9" s="710"/>
      <c r="MXI9" s="710"/>
      <c r="MXJ9" s="710"/>
      <c r="MXK9" s="710"/>
      <c r="MXL9" s="710"/>
      <c r="MXM9" s="710"/>
      <c r="MXN9" s="710"/>
      <c r="MXO9" s="710"/>
      <c r="MXP9" s="710"/>
      <c r="MXQ9" s="710"/>
      <c r="MXR9" s="710"/>
      <c r="MXS9" s="710"/>
      <c r="MXT9" s="710"/>
      <c r="MXU9" s="710"/>
      <c r="MXV9" s="710"/>
      <c r="MXW9" s="710"/>
      <c r="MXX9" s="710"/>
      <c r="MXY9" s="710"/>
      <c r="MXZ9" s="710"/>
      <c r="MYA9" s="710"/>
      <c r="MYB9" s="710"/>
      <c r="MYC9" s="710"/>
      <c r="MYD9" s="710"/>
      <c r="MYE9" s="710"/>
      <c r="MYF9" s="710"/>
      <c r="MYG9" s="710"/>
      <c r="MYH9" s="710"/>
      <c r="MYI9" s="710"/>
      <c r="MYJ9" s="710"/>
      <c r="MYK9" s="710"/>
      <c r="MYL9" s="710"/>
      <c r="MYM9" s="710"/>
      <c r="MYN9" s="710"/>
      <c r="MYO9" s="710"/>
      <c r="MYP9" s="710"/>
      <c r="MYQ9" s="710"/>
      <c r="MYR9" s="710"/>
      <c r="MYS9" s="710"/>
      <c r="MYT9" s="710"/>
      <c r="MYU9" s="710"/>
      <c r="MYV9" s="710"/>
      <c r="MYW9" s="710"/>
      <c r="MYX9" s="710"/>
      <c r="MYY9" s="710"/>
      <c r="MYZ9" s="710"/>
      <c r="MZA9" s="710"/>
      <c r="MZB9" s="710"/>
      <c r="MZC9" s="710"/>
      <c r="MZD9" s="710"/>
      <c r="MZE9" s="710"/>
      <c r="MZF9" s="710"/>
      <c r="MZG9" s="710"/>
      <c r="MZH9" s="710"/>
      <c r="MZI9" s="710"/>
      <c r="MZJ9" s="710"/>
      <c r="MZK9" s="710"/>
      <c r="MZL9" s="710"/>
      <c r="MZM9" s="710"/>
      <c r="MZN9" s="710"/>
      <c r="MZO9" s="710"/>
      <c r="MZP9" s="710"/>
      <c r="MZQ9" s="710"/>
      <c r="MZR9" s="710"/>
      <c r="MZS9" s="710"/>
      <c r="MZT9" s="710"/>
      <c r="MZU9" s="710"/>
      <c r="MZV9" s="710"/>
      <c r="MZW9" s="710"/>
      <c r="MZX9" s="710"/>
      <c r="MZY9" s="710"/>
      <c r="MZZ9" s="710"/>
      <c r="NAA9" s="710"/>
      <c r="NAB9" s="710"/>
      <c r="NAC9" s="710"/>
      <c r="NAD9" s="710"/>
      <c r="NAE9" s="710"/>
      <c r="NAF9" s="710"/>
      <c r="NAG9" s="710"/>
      <c r="NAH9" s="710"/>
      <c r="NAI9" s="710"/>
      <c r="NAJ9" s="710"/>
      <c r="NAK9" s="710"/>
      <c r="NAL9" s="710"/>
      <c r="NAM9" s="710"/>
      <c r="NAN9" s="710"/>
      <c r="NAO9" s="710"/>
      <c r="NAP9" s="710"/>
      <c r="NAQ9" s="710"/>
      <c r="NAR9" s="710"/>
      <c r="NAS9" s="710"/>
      <c r="NAT9" s="710"/>
      <c r="NAU9" s="710"/>
      <c r="NAV9" s="710"/>
      <c r="NAW9" s="710"/>
      <c r="NAX9" s="710"/>
      <c r="NAY9" s="710"/>
      <c r="NAZ9" s="710"/>
      <c r="NBA9" s="710"/>
      <c r="NBB9" s="710"/>
      <c r="NBC9" s="710"/>
      <c r="NBD9" s="710"/>
      <c r="NBE9" s="710"/>
      <c r="NBF9" s="710"/>
      <c r="NBG9" s="710"/>
      <c r="NBH9" s="710"/>
      <c r="NBI9" s="710"/>
      <c r="NBJ9" s="710"/>
      <c r="NBK9" s="710"/>
      <c r="NBL9" s="710"/>
      <c r="NBM9" s="710"/>
      <c r="NBN9" s="710"/>
      <c r="NBO9" s="710"/>
      <c r="NBP9" s="710"/>
      <c r="NBQ9" s="710"/>
      <c r="NBR9" s="710"/>
      <c r="NBS9" s="710"/>
      <c r="NBT9" s="710"/>
      <c r="NBU9" s="710"/>
      <c r="NBV9" s="710"/>
      <c r="NBW9" s="710"/>
      <c r="NBX9" s="710"/>
      <c r="NBY9" s="710"/>
      <c r="NBZ9" s="710"/>
      <c r="NCA9" s="710"/>
      <c r="NCB9" s="710"/>
      <c r="NCC9" s="710"/>
      <c r="NCD9" s="710"/>
      <c r="NCE9" s="710"/>
      <c r="NCF9" s="710"/>
      <c r="NCG9" s="710"/>
      <c r="NCH9" s="710"/>
      <c r="NCI9" s="710"/>
      <c r="NCJ9" s="710"/>
      <c r="NCK9" s="710"/>
      <c r="NCL9" s="710"/>
      <c r="NCM9" s="710"/>
      <c r="NCN9" s="710"/>
      <c r="NCO9" s="710"/>
      <c r="NCP9" s="710"/>
      <c r="NCQ9" s="710"/>
      <c r="NCR9" s="710"/>
      <c r="NCS9" s="710"/>
      <c r="NCT9" s="710"/>
      <c r="NCU9" s="710"/>
      <c r="NCV9" s="710"/>
      <c r="NCW9" s="710"/>
      <c r="NCX9" s="710"/>
      <c r="NCY9" s="710"/>
      <c r="NCZ9" s="710"/>
      <c r="NDA9" s="710"/>
      <c r="NDB9" s="710"/>
      <c r="NDC9" s="710"/>
      <c r="NDD9" s="710"/>
      <c r="NDE9" s="710"/>
      <c r="NDF9" s="710"/>
      <c r="NDG9" s="710"/>
      <c r="NDH9" s="710"/>
      <c r="NDI9" s="710"/>
      <c r="NDJ9" s="710"/>
      <c r="NDK9" s="710"/>
      <c r="NDL9" s="710"/>
      <c r="NDM9" s="710"/>
      <c r="NDN9" s="710"/>
      <c r="NDO9" s="710"/>
      <c r="NDP9" s="710"/>
      <c r="NDQ9" s="710"/>
      <c r="NDR9" s="710"/>
      <c r="NDS9" s="710"/>
      <c r="NDT9" s="710"/>
      <c r="NDU9" s="710"/>
      <c r="NDV9" s="710"/>
      <c r="NDW9" s="710"/>
      <c r="NDX9" s="710"/>
      <c r="NDY9" s="710"/>
      <c r="NDZ9" s="710"/>
      <c r="NEA9" s="710"/>
      <c r="NEB9" s="710"/>
      <c r="NEC9" s="710"/>
      <c r="NED9" s="710"/>
      <c r="NEE9" s="710"/>
      <c r="NEF9" s="710"/>
      <c r="NEG9" s="710"/>
      <c r="NEH9" s="710"/>
      <c r="NEI9" s="710"/>
      <c r="NEJ9" s="710"/>
      <c r="NEK9" s="710"/>
      <c r="NEL9" s="710"/>
      <c r="NEM9" s="710"/>
      <c r="NEN9" s="710"/>
      <c r="NEO9" s="710"/>
      <c r="NEP9" s="710"/>
      <c r="NEQ9" s="710"/>
      <c r="NER9" s="710"/>
      <c r="NES9" s="710"/>
      <c r="NET9" s="710"/>
      <c r="NEU9" s="710"/>
      <c r="NEV9" s="710"/>
      <c r="NEW9" s="710"/>
      <c r="NEX9" s="710"/>
      <c r="NEY9" s="710"/>
      <c r="NEZ9" s="710"/>
      <c r="NFA9" s="710"/>
      <c r="NFB9" s="710"/>
      <c r="NFC9" s="710"/>
      <c r="NFD9" s="710"/>
      <c r="NFE9" s="710"/>
      <c r="NFF9" s="710"/>
      <c r="NFG9" s="710"/>
      <c r="NFH9" s="710"/>
      <c r="NFI9" s="710"/>
      <c r="NFJ9" s="710"/>
      <c r="NFK9" s="710"/>
      <c r="NFL9" s="710"/>
      <c r="NFM9" s="710"/>
      <c r="NFN9" s="710"/>
      <c r="NFO9" s="710"/>
      <c r="NFP9" s="710"/>
      <c r="NFQ9" s="710"/>
      <c r="NFR9" s="710"/>
      <c r="NFS9" s="710"/>
      <c r="NFT9" s="710"/>
      <c r="NFU9" s="710"/>
      <c r="NFV9" s="710"/>
      <c r="NFW9" s="710"/>
      <c r="NFX9" s="710"/>
      <c r="NFY9" s="710"/>
      <c r="NFZ9" s="710"/>
      <c r="NGA9" s="710"/>
      <c r="NGB9" s="710"/>
      <c r="NGC9" s="710"/>
      <c r="NGD9" s="710"/>
      <c r="NGE9" s="710"/>
      <c r="NGF9" s="710"/>
      <c r="NGG9" s="710"/>
      <c r="NGH9" s="710"/>
      <c r="NGI9" s="710"/>
      <c r="NGJ9" s="710"/>
      <c r="NGK9" s="710"/>
      <c r="NGL9" s="710"/>
      <c r="NGM9" s="710"/>
      <c r="NGN9" s="710"/>
      <c r="NGO9" s="710"/>
      <c r="NGP9" s="710"/>
      <c r="NGQ9" s="710"/>
      <c r="NGR9" s="710"/>
      <c r="NGS9" s="710"/>
      <c r="NGT9" s="710"/>
      <c r="NGU9" s="710"/>
      <c r="NGV9" s="710"/>
      <c r="NGW9" s="710"/>
      <c r="NGX9" s="710"/>
      <c r="NGY9" s="710"/>
      <c r="NGZ9" s="710"/>
      <c r="NHA9" s="710"/>
      <c r="NHB9" s="710"/>
      <c r="NHC9" s="710"/>
      <c r="NHD9" s="710"/>
      <c r="NHE9" s="710"/>
      <c r="NHF9" s="710"/>
      <c r="NHG9" s="710"/>
      <c r="NHH9" s="710"/>
      <c r="NHI9" s="710"/>
      <c r="NHJ9" s="710"/>
      <c r="NHK9" s="710"/>
      <c r="NHL9" s="710"/>
      <c r="NHM9" s="710"/>
      <c r="NHN9" s="710"/>
      <c r="NHO9" s="710"/>
      <c r="NHP9" s="710"/>
      <c r="NHQ9" s="710"/>
      <c r="NHR9" s="710"/>
      <c r="NHS9" s="710"/>
      <c r="NHT9" s="710"/>
      <c r="NHU9" s="710"/>
      <c r="NHV9" s="710"/>
      <c r="NHW9" s="710"/>
      <c r="NHX9" s="710"/>
      <c r="NHY9" s="710"/>
      <c r="NHZ9" s="710"/>
      <c r="NIA9" s="710"/>
      <c r="NIB9" s="710"/>
      <c r="NIC9" s="710"/>
      <c r="NID9" s="710"/>
      <c r="NIE9" s="710"/>
      <c r="NIF9" s="710"/>
      <c r="NIG9" s="710"/>
      <c r="NIH9" s="710"/>
      <c r="NII9" s="710"/>
      <c r="NIJ9" s="710"/>
      <c r="NIK9" s="710"/>
      <c r="NIL9" s="710"/>
      <c r="NIM9" s="710"/>
      <c r="NIN9" s="710"/>
      <c r="NIO9" s="710"/>
      <c r="NIP9" s="710"/>
      <c r="NIQ9" s="710"/>
      <c r="NIR9" s="710"/>
      <c r="NIS9" s="710"/>
      <c r="NIT9" s="710"/>
      <c r="NIU9" s="710"/>
      <c r="NIV9" s="710"/>
      <c r="NIW9" s="710"/>
      <c r="NIX9" s="710"/>
      <c r="NIY9" s="710"/>
      <c r="NIZ9" s="710"/>
      <c r="NJA9" s="710"/>
      <c r="NJB9" s="710"/>
      <c r="NJC9" s="710"/>
      <c r="NJD9" s="710"/>
      <c r="NJE9" s="710"/>
      <c r="NJF9" s="710"/>
      <c r="NJG9" s="710"/>
      <c r="NJH9" s="710"/>
      <c r="NJI9" s="710"/>
      <c r="NJJ9" s="710"/>
      <c r="NJK9" s="710"/>
      <c r="NJL9" s="710"/>
      <c r="NJM9" s="710"/>
      <c r="NJN9" s="710"/>
      <c r="NJO9" s="710"/>
      <c r="NJP9" s="710"/>
      <c r="NJQ9" s="710"/>
      <c r="NJR9" s="710"/>
      <c r="NJS9" s="710"/>
      <c r="NJT9" s="710"/>
      <c r="NJU9" s="710"/>
      <c r="NJV9" s="710"/>
      <c r="NJW9" s="710"/>
      <c r="NJX9" s="710"/>
      <c r="NJY9" s="710"/>
      <c r="NJZ9" s="710"/>
      <c r="NKA9" s="710"/>
      <c r="NKB9" s="710"/>
      <c r="NKC9" s="710"/>
      <c r="NKD9" s="710"/>
      <c r="NKE9" s="710"/>
      <c r="NKF9" s="710"/>
      <c r="NKG9" s="710"/>
      <c r="NKH9" s="710"/>
      <c r="NKI9" s="710"/>
      <c r="NKJ9" s="710"/>
      <c r="NKK9" s="710"/>
      <c r="NKL9" s="710"/>
      <c r="NKM9" s="710"/>
      <c r="NKN9" s="710"/>
      <c r="NKO9" s="710"/>
      <c r="NKP9" s="710"/>
      <c r="NKQ9" s="710"/>
      <c r="NKR9" s="710"/>
      <c r="NKS9" s="710"/>
      <c r="NKT9" s="710"/>
      <c r="NKU9" s="710"/>
      <c r="NKV9" s="710"/>
      <c r="NKW9" s="710"/>
      <c r="NKX9" s="710"/>
      <c r="NKY9" s="710"/>
      <c r="NKZ9" s="710"/>
      <c r="NLA9" s="710"/>
      <c r="NLB9" s="710"/>
      <c r="NLC9" s="710"/>
      <c r="NLD9" s="710"/>
      <c r="NLE9" s="710"/>
      <c r="NLF9" s="710"/>
      <c r="NLG9" s="710"/>
      <c r="NLH9" s="710"/>
      <c r="NLI9" s="710"/>
      <c r="NLJ9" s="710"/>
      <c r="NLK9" s="710"/>
      <c r="NLL9" s="710"/>
      <c r="NLM9" s="710"/>
      <c r="NLN9" s="710"/>
      <c r="NLO9" s="710"/>
      <c r="NLP9" s="710"/>
      <c r="NLQ9" s="710"/>
      <c r="NLR9" s="710"/>
      <c r="NLS9" s="710"/>
      <c r="NLT9" s="710"/>
      <c r="NLU9" s="710"/>
      <c r="NLV9" s="710"/>
      <c r="NLW9" s="710"/>
      <c r="NLX9" s="710"/>
      <c r="NLY9" s="710"/>
      <c r="NLZ9" s="710"/>
      <c r="NMA9" s="710"/>
      <c r="NMB9" s="710"/>
      <c r="NMC9" s="710"/>
      <c r="NMD9" s="710"/>
      <c r="NME9" s="710"/>
      <c r="NMF9" s="710"/>
      <c r="NMG9" s="710"/>
      <c r="NMH9" s="710"/>
      <c r="NMI9" s="710"/>
      <c r="NMJ9" s="710"/>
      <c r="NMK9" s="710"/>
      <c r="NML9" s="710"/>
      <c r="NMM9" s="710"/>
      <c r="NMN9" s="710"/>
      <c r="NMO9" s="710"/>
      <c r="NMP9" s="710"/>
      <c r="NMQ9" s="710"/>
      <c r="NMR9" s="710"/>
      <c r="NMS9" s="710"/>
      <c r="NMT9" s="710"/>
      <c r="NMU9" s="710"/>
      <c r="NMV9" s="710"/>
      <c r="NMW9" s="710"/>
      <c r="NMX9" s="710"/>
      <c r="NMY9" s="710"/>
      <c r="NMZ9" s="710"/>
      <c r="NNA9" s="710"/>
      <c r="NNB9" s="710"/>
      <c r="NNC9" s="710"/>
      <c r="NND9" s="710"/>
      <c r="NNE9" s="710"/>
      <c r="NNF9" s="710"/>
      <c r="NNG9" s="710"/>
      <c r="NNH9" s="710"/>
      <c r="NNI9" s="710"/>
      <c r="NNJ9" s="710"/>
      <c r="NNK9" s="710"/>
      <c r="NNL9" s="710"/>
      <c r="NNM9" s="710"/>
      <c r="NNN9" s="710"/>
      <c r="NNO9" s="710"/>
      <c r="NNP9" s="710"/>
      <c r="NNQ9" s="710"/>
      <c r="NNR9" s="710"/>
      <c r="NNS9" s="710"/>
      <c r="NNT9" s="710"/>
      <c r="NNU9" s="710"/>
      <c r="NNV9" s="710"/>
      <c r="NNW9" s="710"/>
      <c r="NNX9" s="710"/>
      <c r="NNY9" s="710"/>
      <c r="NNZ9" s="710"/>
      <c r="NOA9" s="710"/>
      <c r="NOB9" s="710"/>
      <c r="NOC9" s="710"/>
      <c r="NOD9" s="710"/>
      <c r="NOE9" s="710"/>
      <c r="NOF9" s="710"/>
      <c r="NOG9" s="710"/>
      <c r="NOH9" s="710"/>
      <c r="NOI9" s="710"/>
      <c r="NOJ9" s="710"/>
      <c r="NOK9" s="710"/>
      <c r="NOL9" s="710"/>
      <c r="NOM9" s="710"/>
      <c r="NON9" s="710"/>
      <c r="NOO9" s="710"/>
      <c r="NOP9" s="710"/>
      <c r="NOQ9" s="710"/>
      <c r="NOR9" s="710"/>
      <c r="NOS9" s="710"/>
      <c r="NOT9" s="710"/>
      <c r="NOU9" s="710"/>
      <c r="NOV9" s="710"/>
      <c r="NOW9" s="710"/>
      <c r="NOX9" s="710"/>
      <c r="NOY9" s="710"/>
      <c r="NOZ9" s="710"/>
      <c r="NPA9" s="710"/>
      <c r="NPB9" s="710"/>
      <c r="NPC9" s="710"/>
      <c r="NPD9" s="710"/>
      <c r="NPE9" s="710"/>
      <c r="NPF9" s="710"/>
      <c r="NPG9" s="710"/>
      <c r="NPH9" s="710"/>
      <c r="NPI9" s="710"/>
      <c r="NPJ9" s="710"/>
      <c r="NPK9" s="710"/>
      <c r="NPL9" s="710"/>
      <c r="NPM9" s="710"/>
      <c r="NPN9" s="710"/>
      <c r="NPO9" s="710"/>
      <c r="NPP9" s="710"/>
      <c r="NPQ9" s="710"/>
      <c r="NPR9" s="710"/>
      <c r="NPS9" s="710"/>
      <c r="NPT9" s="710"/>
      <c r="NPU9" s="710"/>
      <c r="NPV9" s="710"/>
      <c r="NPW9" s="710"/>
      <c r="NPX9" s="710"/>
      <c r="NPY9" s="710"/>
      <c r="NPZ9" s="710"/>
      <c r="NQA9" s="710"/>
      <c r="NQB9" s="710"/>
      <c r="NQC9" s="710"/>
      <c r="NQD9" s="710"/>
      <c r="NQE9" s="710"/>
      <c r="NQF9" s="710"/>
      <c r="NQG9" s="710"/>
      <c r="NQH9" s="710"/>
      <c r="NQI9" s="710"/>
      <c r="NQJ9" s="710"/>
      <c r="NQK9" s="710"/>
      <c r="NQL9" s="710"/>
      <c r="NQM9" s="710"/>
      <c r="NQN9" s="710"/>
      <c r="NQO9" s="710"/>
      <c r="NQP9" s="710"/>
      <c r="NQQ9" s="710"/>
      <c r="NQR9" s="710"/>
      <c r="NQS9" s="710"/>
      <c r="NQT9" s="710"/>
      <c r="NQU9" s="710"/>
      <c r="NQV9" s="710"/>
      <c r="NQW9" s="710"/>
      <c r="NQX9" s="710"/>
      <c r="NQY9" s="710"/>
      <c r="NQZ9" s="710"/>
      <c r="NRA9" s="710"/>
      <c r="NRB9" s="710"/>
      <c r="NRC9" s="710"/>
      <c r="NRD9" s="710"/>
      <c r="NRE9" s="710"/>
      <c r="NRF9" s="710"/>
      <c r="NRG9" s="710"/>
      <c r="NRH9" s="710"/>
      <c r="NRI9" s="710"/>
      <c r="NRJ9" s="710"/>
      <c r="NRK9" s="710"/>
      <c r="NRL9" s="710"/>
      <c r="NRM9" s="710"/>
      <c r="NRN9" s="710"/>
      <c r="NRO9" s="710"/>
      <c r="NRP9" s="710"/>
      <c r="NRQ9" s="710"/>
      <c r="NRR9" s="710"/>
      <c r="NRS9" s="710"/>
      <c r="NRT9" s="710"/>
      <c r="NRU9" s="710"/>
      <c r="NRV9" s="710"/>
      <c r="NRW9" s="710"/>
      <c r="NRX9" s="710"/>
      <c r="NRY9" s="710"/>
      <c r="NRZ9" s="710"/>
      <c r="NSA9" s="710"/>
      <c r="NSB9" s="710"/>
      <c r="NSC9" s="710"/>
      <c r="NSD9" s="710"/>
      <c r="NSE9" s="710"/>
      <c r="NSF9" s="710"/>
      <c r="NSG9" s="710"/>
      <c r="NSH9" s="710"/>
      <c r="NSI9" s="710"/>
      <c r="NSJ9" s="710"/>
      <c r="NSK9" s="710"/>
      <c r="NSL9" s="710"/>
      <c r="NSM9" s="710"/>
      <c r="NSN9" s="710"/>
      <c r="NSO9" s="710"/>
      <c r="NSP9" s="710"/>
      <c r="NSQ9" s="710"/>
      <c r="NSR9" s="710"/>
      <c r="NSS9" s="710"/>
      <c r="NST9" s="710"/>
      <c r="NSU9" s="710"/>
      <c r="NSV9" s="710"/>
      <c r="NSW9" s="710"/>
      <c r="NSX9" s="710"/>
      <c r="NSY9" s="710"/>
      <c r="NSZ9" s="710"/>
      <c r="NTA9" s="710"/>
      <c r="NTB9" s="710"/>
      <c r="NTC9" s="710"/>
      <c r="NTD9" s="710"/>
      <c r="NTE9" s="710"/>
      <c r="NTF9" s="710"/>
      <c r="NTG9" s="710"/>
      <c r="NTH9" s="710"/>
      <c r="NTI9" s="710"/>
      <c r="NTJ9" s="710"/>
      <c r="NTK9" s="710"/>
      <c r="NTL9" s="710"/>
      <c r="NTM9" s="710"/>
      <c r="NTN9" s="710"/>
      <c r="NTO9" s="710"/>
      <c r="NTP9" s="710"/>
      <c r="NTQ9" s="710"/>
      <c r="NTR9" s="710"/>
      <c r="NTS9" s="710"/>
      <c r="NTT9" s="710"/>
      <c r="NTU9" s="710"/>
      <c r="NTV9" s="710"/>
      <c r="NTW9" s="710"/>
      <c r="NTX9" s="710"/>
      <c r="NTY9" s="710"/>
      <c r="NTZ9" s="710"/>
      <c r="NUA9" s="710"/>
      <c r="NUB9" s="710"/>
      <c r="NUC9" s="710"/>
      <c r="NUD9" s="710"/>
      <c r="NUE9" s="710"/>
      <c r="NUF9" s="710"/>
      <c r="NUG9" s="710"/>
      <c r="NUH9" s="710"/>
      <c r="NUI9" s="710"/>
      <c r="NUJ9" s="710"/>
      <c r="NUK9" s="710"/>
      <c r="NUL9" s="710"/>
      <c r="NUM9" s="710"/>
      <c r="NUN9" s="710"/>
      <c r="NUO9" s="710"/>
      <c r="NUP9" s="710"/>
      <c r="NUQ9" s="710"/>
      <c r="NUR9" s="710"/>
      <c r="NUS9" s="710"/>
      <c r="NUT9" s="710"/>
      <c r="NUU9" s="710"/>
      <c r="NUV9" s="710"/>
      <c r="NUW9" s="710"/>
      <c r="NUX9" s="710"/>
      <c r="NUY9" s="710"/>
      <c r="NUZ9" s="710"/>
      <c r="NVA9" s="710"/>
      <c r="NVB9" s="710"/>
      <c r="NVC9" s="710"/>
      <c r="NVD9" s="710"/>
      <c r="NVE9" s="710"/>
      <c r="NVF9" s="710"/>
      <c r="NVG9" s="710"/>
      <c r="NVH9" s="710"/>
      <c r="NVI9" s="710"/>
      <c r="NVJ9" s="710"/>
      <c r="NVK9" s="710"/>
      <c r="NVL9" s="710"/>
      <c r="NVM9" s="710"/>
      <c r="NVN9" s="710"/>
      <c r="NVO9" s="710"/>
      <c r="NVP9" s="710"/>
      <c r="NVQ9" s="710"/>
      <c r="NVR9" s="710"/>
      <c r="NVS9" s="710"/>
      <c r="NVT9" s="710"/>
      <c r="NVU9" s="710"/>
      <c r="NVV9" s="710"/>
      <c r="NVW9" s="710"/>
      <c r="NVX9" s="710"/>
      <c r="NVY9" s="710"/>
      <c r="NVZ9" s="710"/>
      <c r="NWA9" s="710"/>
      <c r="NWB9" s="710"/>
      <c r="NWC9" s="710"/>
      <c r="NWD9" s="710"/>
      <c r="NWE9" s="710"/>
      <c r="NWF9" s="710"/>
      <c r="NWG9" s="710"/>
      <c r="NWH9" s="710"/>
      <c r="NWI9" s="710"/>
      <c r="NWJ9" s="710"/>
      <c r="NWK9" s="710"/>
      <c r="NWL9" s="710"/>
      <c r="NWM9" s="710"/>
      <c r="NWN9" s="710"/>
      <c r="NWO9" s="710"/>
      <c r="NWP9" s="710"/>
      <c r="NWQ9" s="710"/>
      <c r="NWR9" s="710"/>
      <c r="NWS9" s="710"/>
      <c r="NWT9" s="710"/>
      <c r="NWU9" s="710"/>
      <c r="NWV9" s="710"/>
      <c r="NWW9" s="710"/>
      <c r="NWX9" s="710"/>
      <c r="NWY9" s="710"/>
      <c r="NWZ9" s="710"/>
      <c r="NXA9" s="710"/>
      <c r="NXB9" s="710"/>
      <c r="NXC9" s="710"/>
      <c r="NXD9" s="710"/>
      <c r="NXE9" s="710"/>
      <c r="NXF9" s="710"/>
      <c r="NXG9" s="710"/>
      <c r="NXH9" s="710"/>
      <c r="NXI9" s="710"/>
      <c r="NXJ9" s="710"/>
      <c r="NXK9" s="710"/>
      <c r="NXL9" s="710"/>
      <c r="NXM9" s="710"/>
      <c r="NXN9" s="710"/>
      <c r="NXO9" s="710"/>
      <c r="NXP9" s="710"/>
      <c r="NXQ9" s="710"/>
      <c r="NXR9" s="710"/>
      <c r="NXS9" s="710"/>
      <c r="NXT9" s="710"/>
      <c r="NXU9" s="710"/>
      <c r="NXV9" s="710"/>
      <c r="NXW9" s="710"/>
      <c r="NXX9" s="710"/>
      <c r="NXY9" s="710"/>
      <c r="NXZ9" s="710"/>
      <c r="NYA9" s="710"/>
      <c r="NYB9" s="710"/>
      <c r="NYC9" s="710"/>
      <c r="NYD9" s="710"/>
      <c r="NYE9" s="710"/>
      <c r="NYF9" s="710"/>
      <c r="NYG9" s="710"/>
      <c r="NYH9" s="710"/>
      <c r="NYI9" s="710"/>
      <c r="NYJ9" s="710"/>
      <c r="NYK9" s="710"/>
      <c r="NYL9" s="710"/>
      <c r="NYM9" s="710"/>
      <c r="NYN9" s="710"/>
      <c r="NYO9" s="710"/>
      <c r="NYP9" s="710"/>
      <c r="NYQ9" s="710"/>
      <c r="NYR9" s="710"/>
      <c r="NYS9" s="710"/>
      <c r="NYT9" s="710"/>
      <c r="NYU9" s="710"/>
      <c r="NYV9" s="710"/>
      <c r="NYW9" s="710"/>
      <c r="NYX9" s="710"/>
      <c r="NYY9" s="710"/>
      <c r="NYZ9" s="710"/>
      <c r="NZA9" s="710"/>
      <c r="NZB9" s="710"/>
      <c r="NZC9" s="710"/>
      <c r="NZD9" s="710"/>
      <c r="NZE9" s="710"/>
      <c r="NZF9" s="710"/>
      <c r="NZG9" s="710"/>
      <c r="NZH9" s="710"/>
      <c r="NZI9" s="710"/>
      <c r="NZJ9" s="710"/>
      <c r="NZK9" s="710"/>
      <c r="NZL9" s="710"/>
      <c r="NZM9" s="710"/>
      <c r="NZN9" s="710"/>
      <c r="NZO9" s="710"/>
      <c r="NZP9" s="710"/>
      <c r="NZQ9" s="710"/>
      <c r="NZR9" s="710"/>
      <c r="NZS9" s="710"/>
      <c r="NZT9" s="710"/>
      <c r="NZU9" s="710"/>
      <c r="NZV9" s="710"/>
      <c r="NZW9" s="710"/>
      <c r="NZX9" s="710"/>
      <c r="NZY9" s="710"/>
      <c r="NZZ9" s="710"/>
      <c r="OAA9" s="710"/>
      <c r="OAB9" s="710"/>
      <c r="OAC9" s="710"/>
      <c r="OAD9" s="710"/>
      <c r="OAE9" s="710"/>
      <c r="OAF9" s="710"/>
      <c r="OAG9" s="710"/>
      <c r="OAH9" s="710"/>
      <c r="OAI9" s="710"/>
      <c r="OAJ9" s="710"/>
      <c r="OAK9" s="710"/>
      <c r="OAL9" s="710"/>
      <c r="OAM9" s="710"/>
      <c r="OAN9" s="710"/>
      <c r="OAO9" s="710"/>
      <c r="OAP9" s="710"/>
      <c r="OAQ9" s="710"/>
      <c r="OAR9" s="710"/>
      <c r="OAS9" s="710"/>
      <c r="OAT9" s="710"/>
      <c r="OAU9" s="710"/>
      <c r="OAV9" s="710"/>
      <c r="OAW9" s="710"/>
      <c r="OAX9" s="710"/>
      <c r="OAY9" s="710"/>
      <c r="OAZ9" s="710"/>
      <c r="OBA9" s="710"/>
      <c r="OBB9" s="710"/>
      <c r="OBC9" s="710"/>
      <c r="OBD9" s="710"/>
      <c r="OBE9" s="710"/>
      <c r="OBF9" s="710"/>
      <c r="OBG9" s="710"/>
      <c r="OBH9" s="710"/>
      <c r="OBI9" s="710"/>
      <c r="OBJ9" s="710"/>
      <c r="OBK9" s="710"/>
      <c r="OBL9" s="710"/>
      <c r="OBM9" s="710"/>
      <c r="OBN9" s="710"/>
      <c r="OBO9" s="710"/>
      <c r="OBP9" s="710"/>
      <c r="OBQ9" s="710"/>
      <c r="OBR9" s="710"/>
      <c r="OBS9" s="710"/>
      <c r="OBT9" s="710"/>
      <c r="OBU9" s="710"/>
      <c r="OBV9" s="710"/>
      <c r="OBW9" s="710"/>
      <c r="OBX9" s="710"/>
      <c r="OBY9" s="710"/>
      <c r="OBZ9" s="710"/>
      <c r="OCA9" s="710"/>
      <c r="OCB9" s="710"/>
      <c r="OCC9" s="710"/>
      <c r="OCD9" s="710"/>
      <c r="OCE9" s="710"/>
      <c r="OCF9" s="710"/>
      <c r="OCG9" s="710"/>
      <c r="OCH9" s="710"/>
      <c r="OCI9" s="710"/>
      <c r="OCJ9" s="710"/>
      <c r="OCK9" s="710"/>
      <c r="OCL9" s="710"/>
      <c r="OCM9" s="710"/>
      <c r="OCN9" s="710"/>
      <c r="OCO9" s="710"/>
      <c r="OCP9" s="710"/>
      <c r="OCQ9" s="710"/>
      <c r="OCR9" s="710"/>
      <c r="OCS9" s="710"/>
      <c r="OCT9" s="710"/>
      <c r="OCU9" s="710"/>
      <c r="OCV9" s="710"/>
      <c r="OCW9" s="710"/>
      <c r="OCX9" s="710"/>
      <c r="OCY9" s="710"/>
      <c r="OCZ9" s="710"/>
      <c r="ODA9" s="710"/>
      <c r="ODB9" s="710"/>
      <c r="ODC9" s="710"/>
      <c r="ODD9" s="710"/>
      <c r="ODE9" s="710"/>
      <c r="ODF9" s="710"/>
      <c r="ODG9" s="710"/>
      <c r="ODH9" s="710"/>
      <c r="ODI9" s="710"/>
      <c r="ODJ9" s="710"/>
      <c r="ODK9" s="710"/>
      <c r="ODL9" s="710"/>
      <c r="ODM9" s="710"/>
      <c r="ODN9" s="710"/>
      <c r="ODO9" s="710"/>
      <c r="ODP9" s="710"/>
      <c r="ODQ9" s="710"/>
      <c r="ODR9" s="710"/>
      <c r="ODS9" s="710"/>
      <c r="ODT9" s="710"/>
      <c r="ODU9" s="710"/>
      <c r="ODV9" s="710"/>
      <c r="ODW9" s="710"/>
      <c r="ODX9" s="710"/>
      <c r="ODY9" s="710"/>
      <c r="ODZ9" s="710"/>
      <c r="OEA9" s="710"/>
      <c r="OEB9" s="710"/>
      <c r="OEC9" s="710"/>
      <c r="OED9" s="710"/>
      <c r="OEE9" s="710"/>
      <c r="OEF9" s="710"/>
      <c r="OEG9" s="710"/>
      <c r="OEH9" s="710"/>
      <c r="OEI9" s="710"/>
      <c r="OEJ9" s="710"/>
      <c r="OEK9" s="710"/>
      <c r="OEL9" s="710"/>
      <c r="OEM9" s="710"/>
      <c r="OEN9" s="710"/>
      <c r="OEO9" s="710"/>
      <c r="OEP9" s="710"/>
      <c r="OEQ9" s="710"/>
      <c r="OER9" s="710"/>
      <c r="OES9" s="710"/>
      <c r="OET9" s="710"/>
      <c r="OEU9" s="710"/>
      <c r="OEV9" s="710"/>
      <c r="OEW9" s="710"/>
      <c r="OEX9" s="710"/>
      <c r="OEY9" s="710"/>
      <c r="OEZ9" s="710"/>
      <c r="OFA9" s="710"/>
      <c r="OFB9" s="710"/>
      <c r="OFC9" s="710"/>
      <c r="OFD9" s="710"/>
      <c r="OFE9" s="710"/>
      <c r="OFF9" s="710"/>
      <c r="OFG9" s="710"/>
      <c r="OFH9" s="710"/>
      <c r="OFI9" s="710"/>
      <c r="OFJ9" s="710"/>
      <c r="OFK9" s="710"/>
      <c r="OFL9" s="710"/>
      <c r="OFM9" s="710"/>
      <c r="OFN9" s="710"/>
      <c r="OFO9" s="710"/>
      <c r="OFP9" s="710"/>
      <c r="OFQ9" s="710"/>
      <c r="OFR9" s="710"/>
      <c r="OFS9" s="710"/>
      <c r="OFT9" s="710"/>
      <c r="OFU9" s="710"/>
      <c r="OFV9" s="710"/>
      <c r="OFW9" s="710"/>
      <c r="OFX9" s="710"/>
      <c r="OFY9" s="710"/>
      <c r="OFZ9" s="710"/>
      <c r="OGA9" s="710"/>
      <c r="OGB9" s="710"/>
      <c r="OGC9" s="710"/>
      <c r="OGD9" s="710"/>
      <c r="OGE9" s="710"/>
      <c r="OGF9" s="710"/>
      <c r="OGG9" s="710"/>
      <c r="OGH9" s="710"/>
      <c r="OGI9" s="710"/>
      <c r="OGJ9" s="710"/>
      <c r="OGK9" s="710"/>
      <c r="OGL9" s="710"/>
      <c r="OGM9" s="710"/>
      <c r="OGN9" s="710"/>
      <c r="OGO9" s="710"/>
      <c r="OGP9" s="710"/>
      <c r="OGQ9" s="710"/>
      <c r="OGR9" s="710"/>
      <c r="OGS9" s="710"/>
      <c r="OGT9" s="710"/>
      <c r="OGU9" s="710"/>
      <c r="OGV9" s="710"/>
      <c r="OGW9" s="710"/>
      <c r="OGX9" s="710"/>
      <c r="OGY9" s="710"/>
      <c r="OGZ9" s="710"/>
      <c r="OHA9" s="710"/>
      <c r="OHB9" s="710"/>
      <c r="OHC9" s="710"/>
      <c r="OHD9" s="710"/>
      <c r="OHE9" s="710"/>
      <c r="OHF9" s="710"/>
      <c r="OHG9" s="710"/>
      <c r="OHH9" s="710"/>
      <c r="OHI9" s="710"/>
      <c r="OHJ9" s="710"/>
      <c r="OHK9" s="710"/>
      <c r="OHL9" s="710"/>
      <c r="OHM9" s="710"/>
      <c r="OHN9" s="710"/>
      <c r="OHO9" s="710"/>
      <c r="OHP9" s="710"/>
      <c r="OHQ9" s="710"/>
      <c r="OHR9" s="710"/>
      <c r="OHS9" s="710"/>
      <c r="OHT9" s="710"/>
      <c r="OHU9" s="710"/>
      <c r="OHV9" s="710"/>
      <c r="OHW9" s="710"/>
      <c r="OHX9" s="710"/>
      <c r="OHY9" s="710"/>
      <c r="OHZ9" s="710"/>
      <c r="OIA9" s="710"/>
      <c r="OIB9" s="710"/>
      <c r="OIC9" s="710"/>
      <c r="OID9" s="710"/>
      <c r="OIE9" s="710"/>
      <c r="OIF9" s="710"/>
      <c r="OIG9" s="710"/>
      <c r="OIH9" s="710"/>
      <c r="OII9" s="710"/>
      <c r="OIJ9" s="710"/>
      <c r="OIK9" s="710"/>
      <c r="OIL9" s="710"/>
      <c r="OIM9" s="710"/>
      <c r="OIN9" s="710"/>
      <c r="OIO9" s="710"/>
      <c r="OIP9" s="710"/>
      <c r="OIQ9" s="710"/>
      <c r="OIR9" s="710"/>
      <c r="OIS9" s="710"/>
      <c r="OIT9" s="710"/>
      <c r="OIU9" s="710"/>
      <c r="OIV9" s="710"/>
      <c r="OIW9" s="710"/>
      <c r="OIX9" s="710"/>
      <c r="OIY9" s="710"/>
      <c r="OIZ9" s="710"/>
      <c r="OJA9" s="710"/>
      <c r="OJB9" s="710"/>
      <c r="OJC9" s="710"/>
      <c r="OJD9" s="710"/>
      <c r="OJE9" s="710"/>
      <c r="OJF9" s="710"/>
      <c r="OJG9" s="710"/>
      <c r="OJH9" s="710"/>
      <c r="OJI9" s="710"/>
      <c r="OJJ9" s="710"/>
      <c r="OJK9" s="710"/>
      <c r="OJL9" s="710"/>
      <c r="OJM9" s="710"/>
      <c r="OJN9" s="710"/>
      <c r="OJO9" s="710"/>
      <c r="OJP9" s="710"/>
      <c r="OJQ9" s="710"/>
      <c r="OJR9" s="710"/>
      <c r="OJS9" s="710"/>
      <c r="OJT9" s="710"/>
      <c r="OJU9" s="710"/>
      <c r="OJV9" s="710"/>
      <c r="OJW9" s="710"/>
      <c r="OJX9" s="710"/>
      <c r="OJY9" s="710"/>
      <c r="OJZ9" s="710"/>
      <c r="OKA9" s="710"/>
      <c r="OKB9" s="710"/>
      <c r="OKC9" s="710"/>
      <c r="OKD9" s="710"/>
      <c r="OKE9" s="710"/>
      <c r="OKF9" s="710"/>
      <c r="OKG9" s="710"/>
      <c r="OKH9" s="710"/>
      <c r="OKI9" s="710"/>
      <c r="OKJ9" s="710"/>
      <c r="OKK9" s="710"/>
      <c r="OKL9" s="710"/>
      <c r="OKM9" s="710"/>
      <c r="OKN9" s="710"/>
      <c r="OKO9" s="710"/>
      <c r="OKP9" s="710"/>
      <c r="OKQ9" s="710"/>
      <c r="OKR9" s="710"/>
      <c r="OKS9" s="710"/>
      <c r="OKT9" s="710"/>
      <c r="OKU9" s="710"/>
      <c r="OKV9" s="710"/>
      <c r="OKW9" s="710"/>
      <c r="OKX9" s="710"/>
      <c r="OKY9" s="710"/>
      <c r="OKZ9" s="710"/>
      <c r="OLA9" s="710"/>
      <c r="OLB9" s="710"/>
      <c r="OLC9" s="710"/>
      <c r="OLD9" s="710"/>
      <c r="OLE9" s="710"/>
      <c r="OLF9" s="710"/>
      <c r="OLG9" s="710"/>
      <c r="OLH9" s="710"/>
      <c r="OLI9" s="710"/>
      <c r="OLJ9" s="710"/>
      <c r="OLK9" s="710"/>
      <c r="OLL9" s="710"/>
      <c r="OLM9" s="710"/>
      <c r="OLN9" s="710"/>
      <c r="OLO9" s="710"/>
      <c r="OLP9" s="710"/>
      <c r="OLQ9" s="710"/>
      <c r="OLR9" s="710"/>
      <c r="OLS9" s="710"/>
      <c r="OLT9" s="710"/>
      <c r="OLU9" s="710"/>
      <c r="OLV9" s="710"/>
      <c r="OLW9" s="710"/>
      <c r="OLX9" s="710"/>
      <c r="OLY9" s="710"/>
      <c r="OLZ9" s="710"/>
      <c r="OMA9" s="710"/>
      <c r="OMB9" s="710"/>
      <c r="OMC9" s="710"/>
      <c r="OMD9" s="710"/>
      <c r="OME9" s="710"/>
      <c r="OMF9" s="710"/>
      <c r="OMG9" s="710"/>
      <c r="OMH9" s="710"/>
      <c r="OMI9" s="710"/>
      <c r="OMJ9" s="710"/>
      <c r="OMK9" s="710"/>
      <c r="OML9" s="710"/>
      <c r="OMM9" s="710"/>
      <c r="OMN9" s="710"/>
      <c r="OMO9" s="710"/>
      <c r="OMP9" s="710"/>
      <c r="OMQ9" s="710"/>
      <c r="OMR9" s="710"/>
      <c r="OMS9" s="710"/>
      <c r="OMT9" s="710"/>
      <c r="OMU9" s="710"/>
      <c r="OMV9" s="710"/>
      <c r="OMW9" s="710"/>
      <c r="OMX9" s="710"/>
      <c r="OMY9" s="710"/>
      <c r="OMZ9" s="710"/>
      <c r="ONA9" s="710"/>
      <c r="ONB9" s="710"/>
      <c r="ONC9" s="710"/>
      <c r="OND9" s="710"/>
      <c r="ONE9" s="710"/>
      <c r="ONF9" s="710"/>
      <c r="ONG9" s="710"/>
      <c r="ONH9" s="710"/>
      <c r="ONI9" s="710"/>
      <c r="ONJ9" s="710"/>
      <c r="ONK9" s="710"/>
      <c r="ONL9" s="710"/>
      <c r="ONM9" s="710"/>
      <c r="ONN9" s="710"/>
      <c r="ONO9" s="710"/>
      <c r="ONP9" s="710"/>
      <c r="ONQ9" s="710"/>
      <c r="ONR9" s="710"/>
      <c r="ONS9" s="710"/>
      <c r="ONT9" s="710"/>
      <c r="ONU9" s="710"/>
      <c r="ONV9" s="710"/>
      <c r="ONW9" s="710"/>
      <c r="ONX9" s="710"/>
      <c r="ONY9" s="710"/>
      <c r="ONZ9" s="710"/>
      <c r="OOA9" s="710"/>
      <c r="OOB9" s="710"/>
      <c r="OOC9" s="710"/>
      <c r="OOD9" s="710"/>
      <c r="OOE9" s="710"/>
      <c r="OOF9" s="710"/>
      <c r="OOG9" s="710"/>
      <c r="OOH9" s="710"/>
      <c r="OOI9" s="710"/>
      <c r="OOJ9" s="710"/>
      <c r="OOK9" s="710"/>
      <c r="OOL9" s="710"/>
      <c r="OOM9" s="710"/>
      <c r="OON9" s="710"/>
      <c r="OOO9" s="710"/>
      <c r="OOP9" s="710"/>
      <c r="OOQ9" s="710"/>
      <c r="OOR9" s="710"/>
      <c r="OOS9" s="710"/>
      <c r="OOT9" s="710"/>
      <c r="OOU9" s="710"/>
      <c r="OOV9" s="710"/>
      <c r="OOW9" s="710"/>
      <c r="OOX9" s="710"/>
      <c r="OOY9" s="710"/>
      <c r="OOZ9" s="710"/>
      <c r="OPA9" s="710"/>
      <c r="OPB9" s="710"/>
      <c r="OPC9" s="710"/>
      <c r="OPD9" s="710"/>
      <c r="OPE9" s="710"/>
      <c r="OPF9" s="710"/>
      <c r="OPG9" s="710"/>
      <c r="OPH9" s="710"/>
      <c r="OPI9" s="710"/>
      <c r="OPJ9" s="710"/>
      <c r="OPK9" s="710"/>
      <c r="OPL9" s="710"/>
      <c r="OPM9" s="710"/>
      <c r="OPN9" s="710"/>
      <c r="OPO9" s="710"/>
      <c r="OPP9" s="710"/>
      <c r="OPQ9" s="710"/>
      <c r="OPR9" s="710"/>
      <c r="OPS9" s="710"/>
      <c r="OPT9" s="710"/>
      <c r="OPU9" s="710"/>
      <c r="OPV9" s="710"/>
      <c r="OPW9" s="710"/>
      <c r="OPX9" s="710"/>
      <c r="OPY9" s="710"/>
      <c r="OPZ9" s="710"/>
      <c r="OQA9" s="710"/>
      <c r="OQB9" s="710"/>
      <c r="OQC9" s="710"/>
      <c r="OQD9" s="710"/>
      <c r="OQE9" s="710"/>
      <c r="OQF9" s="710"/>
      <c r="OQG9" s="710"/>
      <c r="OQH9" s="710"/>
      <c r="OQI9" s="710"/>
      <c r="OQJ9" s="710"/>
      <c r="OQK9" s="710"/>
      <c r="OQL9" s="710"/>
      <c r="OQM9" s="710"/>
      <c r="OQN9" s="710"/>
      <c r="OQO9" s="710"/>
      <c r="OQP9" s="710"/>
      <c r="OQQ9" s="710"/>
      <c r="OQR9" s="710"/>
      <c r="OQS9" s="710"/>
      <c r="OQT9" s="710"/>
      <c r="OQU9" s="710"/>
      <c r="OQV9" s="710"/>
      <c r="OQW9" s="710"/>
      <c r="OQX9" s="710"/>
      <c r="OQY9" s="710"/>
      <c r="OQZ9" s="710"/>
      <c r="ORA9" s="710"/>
      <c r="ORB9" s="710"/>
      <c r="ORC9" s="710"/>
      <c r="ORD9" s="710"/>
      <c r="ORE9" s="710"/>
      <c r="ORF9" s="710"/>
      <c r="ORG9" s="710"/>
      <c r="ORH9" s="710"/>
      <c r="ORI9" s="710"/>
      <c r="ORJ9" s="710"/>
      <c r="ORK9" s="710"/>
      <c r="ORL9" s="710"/>
      <c r="ORM9" s="710"/>
      <c r="ORN9" s="710"/>
      <c r="ORO9" s="710"/>
      <c r="ORP9" s="710"/>
      <c r="ORQ9" s="710"/>
      <c r="ORR9" s="710"/>
      <c r="ORS9" s="710"/>
      <c r="ORT9" s="710"/>
      <c r="ORU9" s="710"/>
      <c r="ORV9" s="710"/>
      <c r="ORW9" s="710"/>
      <c r="ORX9" s="710"/>
      <c r="ORY9" s="710"/>
      <c r="ORZ9" s="710"/>
      <c r="OSA9" s="710"/>
      <c r="OSB9" s="710"/>
      <c r="OSC9" s="710"/>
      <c r="OSD9" s="710"/>
      <c r="OSE9" s="710"/>
      <c r="OSF9" s="710"/>
      <c r="OSG9" s="710"/>
      <c r="OSH9" s="710"/>
      <c r="OSI9" s="710"/>
      <c r="OSJ9" s="710"/>
      <c r="OSK9" s="710"/>
      <c r="OSL9" s="710"/>
      <c r="OSM9" s="710"/>
      <c r="OSN9" s="710"/>
      <c r="OSO9" s="710"/>
      <c r="OSP9" s="710"/>
      <c r="OSQ9" s="710"/>
      <c r="OSR9" s="710"/>
      <c r="OSS9" s="710"/>
      <c r="OST9" s="710"/>
      <c r="OSU9" s="710"/>
      <c r="OSV9" s="710"/>
      <c r="OSW9" s="710"/>
      <c r="OSX9" s="710"/>
      <c r="OSY9" s="710"/>
      <c r="OSZ9" s="710"/>
      <c r="OTA9" s="710"/>
      <c r="OTB9" s="710"/>
      <c r="OTC9" s="710"/>
      <c r="OTD9" s="710"/>
      <c r="OTE9" s="710"/>
      <c r="OTF9" s="710"/>
      <c r="OTG9" s="710"/>
      <c r="OTH9" s="710"/>
      <c r="OTI9" s="710"/>
      <c r="OTJ9" s="710"/>
      <c r="OTK9" s="710"/>
      <c r="OTL9" s="710"/>
      <c r="OTM9" s="710"/>
      <c r="OTN9" s="710"/>
      <c r="OTO9" s="710"/>
      <c r="OTP9" s="710"/>
      <c r="OTQ9" s="710"/>
      <c r="OTR9" s="710"/>
      <c r="OTS9" s="710"/>
      <c r="OTT9" s="710"/>
      <c r="OTU9" s="710"/>
      <c r="OTV9" s="710"/>
      <c r="OTW9" s="710"/>
      <c r="OTX9" s="710"/>
      <c r="OTY9" s="710"/>
      <c r="OTZ9" s="710"/>
      <c r="OUA9" s="710"/>
      <c r="OUB9" s="710"/>
      <c r="OUC9" s="710"/>
      <c r="OUD9" s="710"/>
      <c r="OUE9" s="710"/>
      <c r="OUF9" s="710"/>
      <c r="OUG9" s="710"/>
      <c r="OUH9" s="710"/>
      <c r="OUI9" s="710"/>
      <c r="OUJ9" s="710"/>
      <c r="OUK9" s="710"/>
      <c r="OUL9" s="710"/>
      <c r="OUM9" s="710"/>
      <c r="OUN9" s="710"/>
      <c r="OUO9" s="710"/>
      <c r="OUP9" s="710"/>
      <c r="OUQ9" s="710"/>
      <c r="OUR9" s="710"/>
      <c r="OUS9" s="710"/>
      <c r="OUT9" s="710"/>
      <c r="OUU9" s="710"/>
      <c r="OUV9" s="710"/>
      <c r="OUW9" s="710"/>
      <c r="OUX9" s="710"/>
      <c r="OUY9" s="710"/>
      <c r="OUZ9" s="710"/>
      <c r="OVA9" s="710"/>
      <c r="OVB9" s="710"/>
      <c r="OVC9" s="710"/>
      <c r="OVD9" s="710"/>
      <c r="OVE9" s="710"/>
      <c r="OVF9" s="710"/>
      <c r="OVG9" s="710"/>
      <c r="OVH9" s="710"/>
      <c r="OVI9" s="710"/>
      <c r="OVJ9" s="710"/>
      <c r="OVK9" s="710"/>
      <c r="OVL9" s="710"/>
      <c r="OVM9" s="710"/>
      <c r="OVN9" s="710"/>
      <c r="OVO9" s="710"/>
      <c r="OVP9" s="710"/>
      <c r="OVQ9" s="710"/>
      <c r="OVR9" s="710"/>
      <c r="OVS9" s="710"/>
      <c r="OVT9" s="710"/>
      <c r="OVU9" s="710"/>
      <c r="OVV9" s="710"/>
      <c r="OVW9" s="710"/>
      <c r="OVX9" s="710"/>
      <c r="OVY9" s="710"/>
      <c r="OVZ9" s="710"/>
      <c r="OWA9" s="710"/>
      <c r="OWB9" s="710"/>
      <c r="OWC9" s="710"/>
      <c r="OWD9" s="710"/>
      <c r="OWE9" s="710"/>
      <c r="OWF9" s="710"/>
      <c r="OWG9" s="710"/>
      <c r="OWH9" s="710"/>
      <c r="OWI9" s="710"/>
      <c r="OWJ9" s="710"/>
      <c r="OWK9" s="710"/>
      <c r="OWL9" s="710"/>
      <c r="OWM9" s="710"/>
      <c r="OWN9" s="710"/>
      <c r="OWO9" s="710"/>
      <c r="OWP9" s="710"/>
      <c r="OWQ9" s="710"/>
      <c r="OWR9" s="710"/>
      <c r="OWS9" s="710"/>
      <c r="OWT9" s="710"/>
      <c r="OWU9" s="710"/>
      <c r="OWV9" s="710"/>
      <c r="OWW9" s="710"/>
      <c r="OWX9" s="710"/>
      <c r="OWY9" s="710"/>
      <c r="OWZ9" s="710"/>
      <c r="OXA9" s="710"/>
      <c r="OXB9" s="710"/>
      <c r="OXC9" s="710"/>
      <c r="OXD9" s="710"/>
      <c r="OXE9" s="710"/>
      <c r="OXF9" s="710"/>
      <c r="OXG9" s="710"/>
      <c r="OXH9" s="710"/>
      <c r="OXI9" s="710"/>
      <c r="OXJ9" s="710"/>
      <c r="OXK9" s="710"/>
      <c r="OXL9" s="710"/>
      <c r="OXM9" s="710"/>
      <c r="OXN9" s="710"/>
      <c r="OXO9" s="710"/>
      <c r="OXP9" s="710"/>
      <c r="OXQ9" s="710"/>
      <c r="OXR9" s="710"/>
      <c r="OXS9" s="710"/>
      <c r="OXT9" s="710"/>
      <c r="OXU9" s="710"/>
      <c r="OXV9" s="710"/>
      <c r="OXW9" s="710"/>
      <c r="OXX9" s="710"/>
      <c r="OXY9" s="710"/>
      <c r="OXZ9" s="710"/>
      <c r="OYA9" s="710"/>
      <c r="OYB9" s="710"/>
      <c r="OYC9" s="710"/>
      <c r="OYD9" s="710"/>
      <c r="OYE9" s="710"/>
      <c r="OYF9" s="710"/>
      <c r="OYG9" s="710"/>
      <c r="OYH9" s="710"/>
      <c r="OYI9" s="710"/>
      <c r="OYJ9" s="710"/>
      <c r="OYK9" s="710"/>
      <c r="OYL9" s="710"/>
      <c r="OYM9" s="710"/>
      <c r="OYN9" s="710"/>
      <c r="OYO9" s="710"/>
      <c r="OYP9" s="710"/>
      <c r="OYQ9" s="710"/>
      <c r="OYR9" s="710"/>
      <c r="OYS9" s="710"/>
      <c r="OYT9" s="710"/>
      <c r="OYU9" s="710"/>
      <c r="OYV9" s="710"/>
      <c r="OYW9" s="710"/>
      <c r="OYX9" s="710"/>
      <c r="OYY9" s="710"/>
      <c r="OYZ9" s="710"/>
      <c r="OZA9" s="710"/>
      <c r="OZB9" s="710"/>
      <c r="OZC9" s="710"/>
      <c r="OZD9" s="710"/>
      <c r="OZE9" s="710"/>
      <c r="OZF9" s="710"/>
      <c r="OZG9" s="710"/>
      <c r="OZH9" s="710"/>
      <c r="OZI9" s="710"/>
      <c r="OZJ9" s="710"/>
      <c r="OZK9" s="710"/>
      <c r="OZL9" s="710"/>
      <c r="OZM9" s="710"/>
      <c r="OZN9" s="710"/>
      <c r="OZO9" s="710"/>
      <c r="OZP9" s="710"/>
      <c r="OZQ9" s="710"/>
      <c r="OZR9" s="710"/>
      <c r="OZS9" s="710"/>
      <c r="OZT9" s="710"/>
      <c r="OZU9" s="710"/>
      <c r="OZV9" s="710"/>
      <c r="OZW9" s="710"/>
      <c r="OZX9" s="710"/>
      <c r="OZY9" s="710"/>
      <c r="OZZ9" s="710"/>
      <c r="PAA9" s="710"/>
      <c r="PAB9" s="710"/>
      <c r="PAC9" s="710"/>
      <c r="PAD9" s="710"/>
      <c r="PAE9" s="710"/>
      <c r="PAF9" s="710"/>
      <c r="PAG9" s="710"/>
      <c r="PAH9" s="710"/>
      <c r="PAI9" s="710"/>
      <c r="PAJ9" s="710"/>
      <c r="PAK9" s="710"/>
      <c r="PAL9" s="710"/>
      <c r="PAM9" s="710"/>
      <c r="PAN9" s="710"/>
      <c r="PAO9" s="710"/>
      <c r="PAP9" s="710"/>
      <c r="PAQ9" s="710"/>
      <c r="PAR9" s="710"/>
      <c r="PAS9" s="710"/>
      <c r="PAT9" s="710"/>
      <c r="PAU9" s="710"/>
      <c r="PAV9" s="710"/>
      <c r="PAW9" s="710"/>
      <c r="PAX9" s="710"/>
      <c r="PAY9" s="710"/>
      <c r="PAZ9" s="710"/>
      <c r="PBA9" s="710"/>
      <c r="PBB9" s="710"/>
      <c r="PBC9" s="710"/>
      <c r="PBD9" s="710"/>
      <c r="PBE9" s="710"/>
      <c r="PBF9" s="710"/>
      <c r="PBG9" s="710"/>
      <c r="PBH9" s="710"/>
      <c r="PBI9" s="710"/>
      <c r="PBJ9" s="710"/>
      <c r="PBK9" s="710"/>
      <c r="PBL9" s="710"/>
      <c r="PBM9" s="710"/>
      <c r="PBN9" s="710"/>
      <c r="PBO9" s="710"/>
      <c r="PBP9" s="710"/>
      <c r="PBQ9" s="710"/>
      <c r="PBR9" s="710"/>
      <c r="PBS9" s="710"/>
      <c r="PBT9" s="710"/>
      <c r="PBU9" s="710"/>
      <c r="PBV9" s="710"/>
      <c r="PBW9" s="710"/>
      <c r="PBX9" s="710"/>
      <c r="PBY9" s="710"/>
      <c r="PBZ9" s="710"/>
      <c r="PCA9" s="710"/>
      <c r="PCB9" s="710"/>
      <c r="PCC9" s="710"/>
      <c r="PCD9" s="710"/>
      <c r="PCE9" s="710"/>
      <c r="PCF9" s="710"/>
      <c r="PCG9" s="710"/>
      <c r="PCH9" s="710"/>
      <c r="PCI9" s="710"/>
      <c r="PCJ9" s="710"/>
      <c r="PCK9" s="710"/>
      <c r="PCL9" s="710"/>
      <c r="PCM9" s="710"/>
      <c r="PCN9" s="710"/>
      <c r="PCO9" s="710"/>
      <c r="PCP9" s="710"/>
      <c r="PCQ9" s="710"/>
      <c r="PCR9" s="710"/>
      <c r="PCS9" s="710"/>
      <c r="PCT9" s="710"/>
      <c r="PCU9" s="710"/>
      <c r="PCV9" s="710"/>
      <c r="PCW9" s="710"/>
      <c r="PCX9" s="710"/>
      <c r="PCY9" s="710"/>
      <c r="PCZ9" s="710"/>
      <c r="PDA9" s="710"/>
      <c r="PDB9" s="710"/>
      <c r="PDC9" s="710"/>
      <c r="PDD9" s="710"/>
      <c r="PDE9" s="710"/>
      <c r="PDF9" s="710"/>
      <c r="PDG9" s="710"/>
      <c r="PDH9" s="710"/>
      <c r="PDI9" s="710"/>
      <c r="PDJ9" s="710"/>
      <c r="PDK9" s="710"/>
      <c r="PDL9" s="710"/>
      <c r="PDM9" s="710"/>
      <c r="PDN9" s="710"/>
      <c r="PDO9" s="710"/>
      <c r="PDP9" s="710"/>
      <c r="PDQ9" s="710"/>
      <c r="PDR9" s="710"/>
      <c r="PDS9" s="710"/>
      <c r="PDT9" s="710"/>
      <c r="PDU9" s="710"/>
      <c r="PDV9" s="710"/>
      <c r="PDW9" s="710"/>
      <c r="PDX9" s="710"/>
      <c r="PDY9" s="710"/>
      <c r="PDZ9" s="710"/>
      <c r="PEA9" s="710"/>
      <c r="PEB9" s="710"/>
      <c r="PEC9" s="710"/>
      <c r="PED9" s="710"/>
      <c r="PEE9" s="710"/>
      <c r="PEF9" s="710"/>
      <c r="PEG9" s="710"/>
      <c r="PEH9" s="710"/>
      <c r="PEI9" s="710"/>
      <c r="PEJ9" s="710"/>
      <c r="PEK9" s="710"/>
      <c r="PEL9" s="710"/>
      <c r="PEM9" s="710"/>
      <c r="PEN9" s="710"/>
      <c r="PEO9" s="710"/>
      <c r="PEP9" s="710"/>
      <c r="PEQ9" s="710"/>
      <c r="PER9" s="710"/>
      <c r="PES9" s="710"/>
      <c r="PET9" s="710"/>
      <c r="PEU9" s="710"/>
      <c r="PEV9" s="710"/>
      <c r="PEW9" s="710"/>
      <c r="PEX9" s="710"/>
      <c r="PEY9" s="710"/>
      <c r="PEZ9" s="710"/>
      <c r="PFA9" s="710"/>
      <c r="PFB9" s="710"/>
      <c r="PFC9" s="710"/>
      <c r="PFD9" s="710"/>
      <c r="PFE9" s="710"/>
      <c r="PFF9" s="710"/>
      <c r="PFG9" s="710"/>
      <c r="PFH9" s="710"/>
      <c r="PFI9" s="710"/>
      <c r="PFJ9" s="710"/>
      <c r="PFK9" s="710"/>
      <c r="PFL9" s="710"/>
      <c r="PFM9" s="710"/>
      <c r="PFN9" s="710"/>
      <c r="PFO9" s="710"/>
      <c r="PFP9" s="710"/>
      <c r="PFQ9" s="710"/>
      <c r="PFR9" s="710"/>
      <c r="PFS9" s="710"/>
      <c r="PFT9" s="710"/>
      <c r="PFU9" s="710"/>
      <c r="PFV9" s="710"/>
      <c r="PFW9" s="710"/>
      <c r="PFX9" s="710"/>
      <c r="PFY9" s="710"/>
      <c r="PFZ9" s="710"/>
      <c r="PGA9" s="710"/>
      <c r="PGB9" s="710"/>
      <c r="PGC9" s="710"/>
      <c r="PGD9" s="710"/>
      <c r="PGE9" s="710"/>
      <c r="PGF9" s="710"/>
      <c r="PGG9" s="710"/>
      <c r="PGH9" s="710"/>
      <c r="PGI9" s="710"/>
      <c r="PGJ9" s="710"/>
      <c r="PGK9" s="710"/>
      <c r="PGL9" s="710"/>
      <c r="PGM9" s="710"/>
      <c r="PGN9" s="710"/>
      <c r="PGO9" s="710"/>
      <c r="PGP9" s="710"/>
      <c r="PGQ9" s="710"/>
      <c r="PGR9" s="710"/>
      <c r="PGS9" s="710"/>
      <c r="PGT9" s="710"/>
      <c r="PGU9" s="710"/>
      <c r="PGV9" s="710"/>
      <c r="PGW9" s="710"/>
      <c r="PGX9" s="710"/>
      <c r="PGY9" s="710"/>
      <c r="PGZ9" s="710"/>
      <c r="PHA9" s="710"/>
      <c r="PHB9" s="710"/>
      <c r="PHC9" s="710"/>
      <c r="PHD9" s="710"/>
      <c r="PHE9" s="710"/>
      <c r="PHF9" s="710"/>
      <c r="PHG9" s="710"/>
      <c r="PHH9" s="710"/>
      <c r="PHI9" s="710"/>
      <c r="PHJ9" s="710"/>
      <c r="PHK9" s="710"/>
      <c r="PHL9" s="710"/>
      <c r="PHM9" s="710"/>
      <c r="PHN9" s="710"/>
      <c r="PHO9" s="710"/>
      <c r="PHP9" s="710"/>
      <c r="PHQ9" s="710"/>
      <c r="PHR9" s="710"/>
      <c r="PHS9" s="710"/>
      <c r="PHT9" s="710"/>
      <c r="PHU9" s="710"/>
      <c r="PHV9" s="710"/>
      <c r="PHW9" s="710"/>
      <c r="PHX9" s="710"/>
      <c r="PHY9" s="710"/>
      <c r="PHZ9" s="710"/>
      <c r="PIA9" s="710"/>
      <c r="PIB9" s="710"/>
      <c r="PIC9" s="710"/>
      <c r="PID9" s="710"/>
      <c r="PIE9" s="710"/>
      <c r="PIF9" s="710"/>
      <c r="PIG9" s="710"/>
      <c r="PIH9" s="710"/>
      <c r="PII9" s="710"/>
      <c r="PIJ9" s="710"/>
      <c r="PIK9" s="710"/>
      <c r="PIL9" s="710"/>
      <c r="PIM9" s="710"/>
      <c r="PIN9" s="710"/>
      <c r="PIO9" s="710"/>
      <c r="PIP9" s="710"/>
      <c r="PIQ9" s="710"/>
      <c r="PIR9" s="710"/>
      <c r="PIS9" s="710"/>
      <c r="PIT9" s="710"/>
      <c r="PIU9" s="710"/>
      <c r="PIV9" s="710"/>
      <c r="PIW9" s="710"/>
      <c r="PIX9" s="710"/>
      <c r="PIY9" s="710"/>
      <c r="PIZ9" s="710"/>
      <c r="PJA9" s="710"/>
      <c r="PJB9" s="710"/>
      <c r="PJC9" s="710"/>
      <c r="PJD9" s="710"/>
      <c r="PJE9" s="710"/>
      <c r="PJF9" s="710"/>
      <c r="PJG9" s="710"/>
      <c r="PJH9" s="710"/>
      <c r="PJI9" s="710"/>
      <c r="PJJ9" s="710"/>
      <c r="PJK9" s="710"/>
      <c r="PJL9" s="710"/>
      <c r="PJM9" s="710"/>
      <c r="PJN9" s="710"/>
      <c r="PJO9" s="710"/>
      <c r="PJP9" s="710"/>
      <c r="PJQ9" s="710"/>
      <c r="PJR9" s="710"/>
      <c r="PJS9" s="710"/>
      <c r="PJT9" s="710"/>
      <c r="PJU9" s="710"/>
      <c r="PJV9" s="710"/>
      <c r="PJW9" s="710"/>
      <c r="PJX9" s="710"/>
      <c r="PJY9" s="710"/>
      <c r="PJZ9" s="710"/>
      <c r="PKA9" s="710"/>
      <c r="PKB9" s="710"/>
      <c r="PKC9" s="710"/>
      <c r="PKD9" s="710"/>
      <c r="PKE9" s="710"/>
      <c r="PKF9" s="710"/>
      <c r="PKG9" s="710"/>
      <c r="PKH9" s="710"/>
      <c r="PKI9" s="710"/>
      <c r="PKJ9" s="710"/>
      <c r="PKK9" s="710"/>
      <c r="PKL9" s="710"/>
      <c r="PKM9" s="710"/>
      <c r="PKN9" s="710"/>
      <c r="PKO9" s="710"/>
      <c r="PKP9" s="710"/>
      <c r="PKQ9" s="710"/>
      <c r="PKR9" s="710"/>
      <c r="PKS9" s="710"/>
      <c r="PKT9" s="710"/>
      <c r="PKU9" s="710"/>
      <c r="PKV9" s="710"/>
      <c r="PKW9" s="710"/>
      <c r="PKX9" s="710"/>
      <c r="PKY9" s="710"/>
      <c r="PKZ9" s="710"/>
      <c r="PLA9" s="710"/>
      <c r="PLB9" s="710"/>
      <c r="PLC9" s="710"/>
      <c r="PLD9" s="710"/>
      <c r="PLE9" s="710"/>
      <c r="PLF9" s="710"/>
      <c r="PLG9" s="710"/>
      <c r="PLH9" s="710"/>
      <c r="PLI9" s="710"/>
      <c r="PLJ9" s="710"/>
      <c r="PLK9" s="710"/>
      <c r="PLL9" s="710"/>
      <c r="PLM9" s="710"/>
      <c r="PLN9" s="710"/>
      <c r="PLO9" s="710"/>
      <c r="PLP9" s="710"/>
      <c r="PLQ9" s="710"/>
      <c r="PLR9" s="710"/>
      <c r="PLS9" s="710"/>
      <c r="PLT9" s="710"/>
      <c r="PLU9" s="710"/>
      <c r="PLV9" s="710"/>
      <c r="PLW9" s="710"/>
      <c r="PLX9" s="710"/>
      <c r="PLY9" s="710"/>
      <c r="PLZ9" s="710"/>
      <c r="PMA9" s="710"/>
      <c r="PMB9" s="710"/>
      <c r="PMC9" s="710"/>
      <c r="PMD9" s="710"/>
      <c r="PME9" s="710"/>
      <c r="PMF9" s="710"/>
      <c r="PMG9" s="710"/>
      <c r="PMH9" s="710"/>
      <c r="PMI9" s="710"/>
      <c r="PMJ9" s="710"/>
      <c r="PMK9" s="710"/>
      <c r="PML9" s="710"/>
      <c r="PMM9" s="710"/>
      <c r="PMN9" s="710"/>
      <c r="PMO9" s="710"/>
      <c r="PMP9" s="710"/>
      <c r="PMQ9" s="710"/>
      <c r="PMR9" s="710"/>
      <c r="PMS9" s="710"/>
      <c r="PMT9" s="710"/>
      <c r="PMU9" s="710"/>
      <c r="PMV9" s="710"/>
      <c r="PMW9" s="710"/>
      <c r="PMX9" s="710"/>
      <c r="PMY9" s="710"/>
      <c r="PMZ9" s="710"/>
      <c r="PNA9" s="710"/>
      <c r="PNB9" s="710"/>
      <c r="PNC9" s="710"/>
      <c r="PND9" s="710"/>
      <c r="PNE9" s="710"/>
      <c r="PNF9" s="710"/>
      <c r="PNG9" s="710"/>
      <c r="PNH9" s="710"/>
      <c r="PNI9" s="710"/>
      <c r="PNJ9" s="710"/>
      <c r="PNK9" s="710"/>
      <c r="PNL9" s="710"/>
      <c r="PNM9" s="710"/>
      <c r="PNN9" s="710"/>
      <c r="PNO9" s="710"/>
      <c r="PNP9" s="710"/>
      <c r="PNQ9" s="710"/>
      <c r="PNR9" s="710"/>
      <c r="PNS9" s="710"/>
      <c r="PNT9" s="710"/>
      <c r="PNU9" s="710"/>
      <c r="PNV9" s="710"/>
      <c r="PNW9" s="710"/>
      <c r="PNX9" s="710"/>
      <c r="PNY9" s="710"/>
      <c r="PNZ9" s="710"/>
      <c r="POA9" s="710"/>
      <c r="POB9" s="710"/>
      <c r="POC9" s="710"/>
      <c r="POD9" s="710"/>
      <c r="POE9" s="710"/>
      <c r="POF9" s="710"/>
      <c r="POG9" s="710"/>
      <c r="POH9" s="710"/>
      <c r="POI9" s="710"/>
      <c r="POJ9" s="710"/>
      <c r="POK9" s="710"/>
      <c r="POL9" s="710"/>
      <c r="POM9" s="710"/>
      <c r="PON9" s="710"/>
      <c r="POO9" s="710"/>
      <c r="POP9" s="710"/>
      <c r="POQ9" s="710"/>
      <c r="POR9" s="710"/>
      <c r="POS9" s="710"/>
      <c r="POT9" s="710"/>
      <c r="POU9" s="710"/>
      <c r="POV9" s="710"/>
      <c r="POW9" s="710"/>
      <c r="POX9" s="710"/>
      <c r="POY9" s="710"/>
      <c r="POZ9" s="710"/>
      <c r="PPA9" s="710"/>
      <c r="PPB9" s="710"/>
      <c r="PPC9" s="710"/>
      <c r="PPD9" s="710"/>
      <c r="PPE9" s="710"/>
      <c r="PPF9" s="710"/>
      <c r="PPG9" s="710"/>
      <c r="PPH9" s="710"/>
      <c r="PPI9" s="710"/>
      <c r="PPJ9" s="710"/>
      <c r="PPK9" s="710"/>
      <c r="PPL9" s="710"/>
      <c r="PPM9" s="710"/>
      <c r="PPN9" s="710"/>
      <c r="PPO9" s="710"/>
      <c r="PPP9" s="710"/>
      <c r="PPQ9" s="710"/>
      <c r="PPR9" s="710"/>
      <c r="PPS9" s="710"/>
      <c r="PPT9" s="710"/>
      <c r="PPU9" s="710"/>
      <c r="PPV9" s="710"/>
      <c r="PPW9" s="710"/>
      <c r="PPX9" s="710"/>
      <c r="PPY9" s="710"/>
      <c r="PPZ9" s="710"/>
      <c r="PQA9" s="710"/>
      <c r="PQB9" s="710"/>
      <c r="PQC9" s="710"/>
      <c r="PQD9" s="710"/>
      <c r="PQE9" s="710"/>
      <c r="PQF9" s="710"/>
      <c r="PQG9" s="710"/>
      <c r="PQH9" s="710"/>
      <c r="PQI9" s="710"/>
      <c r="PQJ9" s="710"/>
      <c r="PQK9" s="710"/>
      <c r="PQL9" s="710"/>
      <c r="PQM9" s="710"/>
      <c r="PQN9" s="710"/>
      <c r="PQO9" s="710"/>
      <c r="PQP9" s="710"/>
      <c r="PQQ9" s="710"/>
      <c r="PQR9" s="710"/>
      <c r="PQS9" s="710"/>
      <c r="PQT9" s="710"/>
      <c r="PQU9" s="710"/>
      <c r="PQV9" s="710"/>
      <c r="PQW9" s="710"/>
      <c r="PQX9" s="710"/>
      <c r="PQY9" s="710"/>
      <c r="PQZ9" s="710"/>
      <c r="PRA9" s="710"/>
      <c r="PRB9" s="710"/>
      <c r="PRC9" s="710"/>
      <c r="PRD9" s="710"/>
      <c r="PRE9" s="710"/>
      <c r="PRF9" s="710"/>
      <c r="PRG9" s="710"/>
      <c r="PRH9" s="710"/>
      <c r="PRI9" s="710"/>
      <c r="PRJ9" s="710"/>
      <c r="PRK9" s="710"/>
      <c r="PRL9" s="710"/>
      <c r="PRM9" s="710"/>
      <c r="PRN9" s="710"/>
      <c r="PRO9" s="710"/>
      <c r="PRP9" s="710"/>
      <c r="PRQ9" s="710"/>
      <c r="PRR9" s="710"/>
      <c r="PRS9" s="710"/>
      <c r="PRT9" s="710"/>
      <c r="PRU9" s="710"/>
      <c r="PRV9" s="710"/>
      <c r="PRW9" s="710"/>
      <c r="PRX9" s="710"/>
      <c r="PRY9" s="710"/>
      <c r="PRZ9" s="710"/>
      <c r="PSA9" s="710"/>
      <c r="PSB9" s="710"/>
      <c r="PSC9" s="710"/>
      <c r="PSD9" s="710"/>
      <c r="PSE9" s="710"/>
      <c r="PSF9" s="710"/>
      <c r="PSG9" s="710"/>
      <c r="PSH9" s="710"/>
      <c r="PSI9" s="710"/>
      <c r="PSJ9" s="710"/>
      <c r="PSK9" s="710"/>
      <c r="PSL9" s="710"/>
      <c r="PSM9" s="710"/>
      <c r="PSN9" s="710"/>
      <c r="PSO9" s="710"/>
      <c r="PSP9" s="710"/>
      <c r="PSQ9" s="710"/>
      <c r="PSR9" s="710"/>
      <c r="PSS9" s="710"/>
      <c r="PST9" s="710"/>
      <c r="PSU9" s="710"/>
      <c r="PSV9" s="710"/>
      <c r="PSW9" s="710"/>
      <c r="PSX9" s="710"/>
      <c r="PSY9" s="710"/>
      <c r="PSZ9" s="710"/>
      <c r="PTA9" s="710"/>
      <c r="PTB9" s="710"/>
      <c r="PTC9" s="710"/>
      <c r="PTD9" s="710"/>
      <c r="PTE9" s="710"/>
      <c r="PTF9" s="710"/>
      <c r="PTG9" s="710"/>
      <c r="PTH9" s="710"/>
      <c r="PTI9" s="710"/>
      <c r="PTJ9" s="710"/>
      <c r="PTK9" s="710"/>
      <c r="PTL9" s="710"/>
      <c r="PTM9" s="710"/>
      <c r="PTN9" s="710"/>
      <c r="PTO9" s="710"/>
      <c r="PTP9" s="710"/>
      <c r="PTQ9" s="710"/>
      <c r="PTR9" s="710"/>
      <c r="PTS9" s="710"/>
      <c r="PTT9" s="710"/>
      <c r="PTU9" s="710"/>
      <c r="PTV9" s="710"/>
      <c r="PTW9" s="710"/>
      <c r="PTX9" s="710"/>
      <c r="PTY9" s="710"/>
      <c r="PTZ9" s="710"/>
      <c r="PUA9" s="710"/>
      <c r="PUB9" s="710"/>
      <c r="PUC9" s="710"/>
      <c r="PUD9" s="710"/>
      <c r="PUE9" s="710"/>
      <c r="PUF9" s="710"/>
      <c r="PUG9" s="710"/>
      <c r="PUH9" s="710"/>
      <c r="PUI9" s="710"/>
      <c r="PUJ9" s="710"/>
      <c r="PUK9" s="710"/>
      <c r="PUL9" s="710"/>
      <c r="PUM9" s="710"/>
      <c r="PUN9" s="710"/>
      <c r="PUO9" s="710"/>
      <c r="PUP9" s="710"/>
      <c r="PUQ9" s="710"/>
      <c r="PUR9" s="710"/>
      <c r="PUS9" s="710"/>
      <c r="PUT9" s="710"/>
      <c r="PUU9" s="710"/>
      <c r="PUV9" s="710"/>
      <c r="PUW9" s="710"/>
      <c r="PUX9" s="710"/>
      <c r="PUY9" s="710"/>
      <c r="PUZ9" s="710"/>
      <c r="PVA9" s="710"/>
      <c r="PVB9" s="710"/>
      <c r="PVC9" s="710"/>
      <c r="PVD9" s="710"/>
      <c r="PVE9" s="710"/>
      <c r="PVF9" s="710"/>
      <c r="PVG9" s="710"/>
      <c r="PVH9" s="710"/>
      <c r="PVI9" s="710"/>
      <c r="PVJ9" s="710"/>
      <c r="PVK9" s="710"/>
      <c r="PVL9" s="710"/>
      <c r="PVM9" s="710"/>
      <c r="PVN9" s="710"/>
      <c r="PVO9" s="710"/>
      <c r="PVP9" s="710"/>
      <c r="PVQ9" s="710"/>
      <c r="PVR9" s="710"/>
      <c r="PVS9" s="710"/>
      <c r="PVT9" s="710"/>
      <c r="PVU9" s="710"/>
      <c r="PVV9" s="710"/>
      <c r="PVW9" s="710"/>
      <c r="PVX9" s="710"/>
      <c r="PVY9" s="710"/>
      <c r="PVZ9" s="710"/>
      <c r="PWA9" s="710"/>
      <c r="PWB9" s="710"/>
      <c r="PWC9" s="710"/>
      <c r="PWD9" s="710"/>
      <c r="PWE9" s="710"/>
      <c r="PWF9" s="710"/>
      <c r="PWG9" s="710"/>
      <c r="PWH9" s="710"/>
      <c r="PWI9" s="710"/>
      <c r="PWJ9" s="710"/>
      <c r="PWK9" s="710"/>
      <c r="PWL9" s="710"/>
      <c r="PWM9" s="710"/>
      <c r="PWN9" s="710"/>
      <c r="PWO9" s="710"/>
      <c r="PWP9" s="710"/>
      <c r="PWQ9" s="710"/>
      <c r="PWR9" s="710"/>
      <c r="PWS9" s="710"/>
      <c r="PWT9" s="710"/>
      <c r="PWU9" s="710"/>
      <c r="PWV9" s="710"/>
      <c r="PWW9" s="710"/>
      <c r="PWX9" s="710"/>
      <c r="PWY9" s="710"/>
      <c r="PWZ9" s="710"/>
      <c r="PXA9" s="710"/>
      <c r="PXB9" s="710"/>
      <c r="PXC9" s="710"/>
      <c r="PXD9" s="710"/>
      <c r="PXE9" s="710"/>
      <c r="PXF9" s="710"/>
      <c r="PXG9" s="710"/>
      <c r="PXH9" s="710"/>
      <c r="PXI9" s="710"/>
      <c r="PXJ9" s="710"/>
      <c r="PXK9" s="710"/>
      <c r="PXL9" s="710"/>
      <c r="PXM9" s="710"/>
      <c r="PXN9" s="710"/>
      <c r="PXO9" s="710"/>
      <c r="PXP9" s="710"/>
      <c r="PXQ9" s="710"/>
      <c r="PXR9" s="710"/>
      <c r="PXS9" s="710"/>
      <c r="PXT9" s="710"/>
      <c r="PXU9" s="710"/>
      <c r="PXV9" s="710"/>
      <c r="PXW9" s="710"/>
      <c r="PXX9" s="710"/>
      <c r="PXY9" s="710"/>
      <c r="PXZ9" s="710"/>
      <c r="PYA9" s="710"/>
      <c r="PYB9" s="710"/>
      <c r="PYC9" s="710"/>
      <c r="PYD9" s="710"/>
      <c r="PYE9" s="710"/>
      <c r="PYF9" s="710"/>
      <c r="PYG9" s="710"/>
      <c r="PYH9" s="710"/>
      <c r="PYI9" s="710"/>
      <c r="PYJ9" s="710"/>
      <c r="PYK9" s="710"/>
      <c r="PYL9" s="710"/>
      <c r="PYM9" s="710"/>
      <c r="PYN9" s="710"/>
      <c r="PYO9" s="710"/>
      <c r="PYP9" s="710"/>
      <c r="PYQ9" s="710"/>
      <c r="PYR9" s="710"/>
      <c r="PYS9" s="710"/>
      <c r="PYT9" s="710"/>
      <c r="PYU9" s="710"/>
      <c r="PYV9" s="710"/>
      <c r="PYW9" s="710"/>
      <c r="PYX9" s="710"/>
      <c r="PYY9" s="710"/>
      <c r="PYZ9" s="710"/>
      <c r="PZA9" s="710"/>
      <c r="PZB9" s="710"/>
      <c r="PZC9" s="710"/>
      <c r="PZD9" s="710"/>
      <c r="PZE9" s="710"/>
      <c r="PZF9" s="710"/>
      <c r="PZG9" s="710"/>
      <c r="PZH9" s="710"/>
      <c r="PZI9" s="710"/>
      <c r="PZJ9" s="710"/>
      <c r="PZK9" s="710"/>
      <c r="PZL9" s="710"/>
      <c r="PZM9" s="710"/>
      <c r="PZN9" s="710"/>
      <c r="PZO9" s="710"/>
      <c r="PZP9" s="710"/>
      <c r="PZQ9" s="710"/>
      <c r="PZR9" s="710"/>
      <c r="PZS9" s="710"/>
      <c r="PZT9" s="710"/>
      <c r="PZU9" s="710"/>
      <c r="PZV9" s="710"/>
      <c r="PZW9" s="710"/>
      <c r="PZX9" s="710"/>
      <c r="PZY9" s="710"/>
      <c r="PZZ9" s="710"/>
      <c r="QAA9" s="710"/>
      <c r="QAB9" s="710"/>
      <c r="QAC9" s="710"/>
      <c r="QAD9" s="710"/>
      <c r="QAE9" s="710"/>
      <c r="QAF9" s="710"/>
      <c r="QAG9" s="710"/>
      <c r="QAH9" s="710"/>
      <c r="QAI9" s="710"/>
      <c r="QAJ9" s="710"/>
      <c r="QAK9" s="710"/>
      <c r="QAL9" s="710"/>
      <c r="QAM9" s="710"/>
      <c r="QAN9" s="710"/>
      <c r="QAO9" s="710"/>
      <c r="QAP9" s="710"/>
      <c r="QAQ9" s="710"/>
      <c r="QAR9" s="710"/>
      <c r="QAS9" s="710"/>
      <c r="QAT9" s="710"/>
      <c r="QAU9" s="710"/>
      <c r="QAV9" s="710"/>
      <c r="QAW9" s="710"/>
      <c r="QAX9" s="710"/>
      <c r="QAY9" s="710"/>
      <c r="QAZ9" s="710"/>
      <c r="QBA9" s="710"/>
      <c r="QBB9" s="710"/>
      <c r="QBC9" s="710"/>
      <c r="QBD9" s="710"/>
      <c r="QBE9" s="710"/>
      <c r="QBF9" s="710"/>
      <c r="QBG9" s="710"/>
      <c r="QBH9" s="710"/>
      <c r="QBI9" s="710"/>
      <c r="QBJ9" s="710"/>
      <c r="QBK9" s="710"/>
      <c r="QBL9" s="710"/>
      <c r="QBM9" s="710"/>
      <c r="QBN9" s="710"/>
      <c r="QBO9" s="710"/>
      <c r="QBP9" s="710"/>
      <c r="QBQ9" s="710"/>
      <c r="QBR9" s="710"/>
      <c r="QBS9" s="710"/>
      <c r="QBT9" s="710"/>
      <c r="QBU9" s="710"/>
      <c r="QBV9" s="710"/>
      <c r="QBW9" s="710"/>
      <c r="QBX9" s="710"/>
      <c r="QBY9" s="710"/>
      <c r="QBZ9" s="710"/>
      <c r="QCA9" s="710"/>
      <c r="QCB9" s="710"/>
      <c r="QCC9" s="710"/>
      <c r="QCD9" s="710"/>
      <c r="QCE9" s="710"/>
      <c r="QCF9" s="710"/>
      <c r="QCG9" s="710"/>
      <c r="QCH9" s="710"/>
      <c r="QCI9" s="710"/>
      <c r="QCJ9" s="710"/>
      <c r="QCK9" s="710"/>
      <c r="QCL9" s="710"/>
      <c r="QCM9" s="710"/>
      <c r="QCN9" s="710"/>
      <c r="QCO9" s="710"/>
      <c r="QCP9" s="710"/>
      <c r="QCQ9" s="710"/>
      <c r="QCR9" s="710"/>
      <c r="QCS9" s="710"/>
      <c r="QCT9" s="710"/>
      <c r="QCU9" s="710"/>
      <c r="QCV9" s="710"/>
      <c r="QCW9" s="710"/>
      <c r="QCX9" s="710"/>
      <c r="QCY9" s="710"/>
      <c r="QCZ9" s="710"/>
      <c r="QDA9" s="710"/>
      <c r="QDB9" s="710"/>
      <c r="QDC9" s="710"/>
      <c r="QDD9" s="710"/>
      <c r="QDE9" s="710"/>
      <c r="QDF9" s="710"/>
      <c r="QDG9" s="710"/>
      <c r="QDH9" s="710"/>
      <c r="QDI9" s="710"/>
      <c r="QDJ9" s="710"/>
      <c r="QDK9" s="710"/>
      <c r="QDL9" s="710"/>
      <c r="QDM9" s="710"/>
      <c r="QDN9" s="710"/>
      <c r="QDO9" s="710"/>
      <c r="QDP9" s="710"/>
      <c r="QDQ9" s="710"/>
      <c r="QDR9" s="710"/>
      <c r="QDS9" s="710"/>
      <c r="QDT9" s="710"/>
      <c r="QDU9" s="710"/>
      <c r="QDV9" s="710"/>
      <c r="QDW9" s="710"/>
      <c r="QDX9" s="710"/>
      <c r="QDY9" s="710"/>
      <c r="QDZ9" s="710"/>
      <c r="QEA9" s="710"/>
      <c r="QEB9" s="710"/>
      <c r="QEC9" s="710"/>
      <c r="QED9" s="710"/>
      <c r="QEE9" s="710"/>
      <c r="QEF9" s="710"/>
      <c r="QEG9" s="710"/>
      <c r="QEH9" s="710"/>
      <c r="QEI9" s="710"/>
      <c r="QEJ9" s="710"/>
      <c r="QEK9" s="710"/>
      <c r="QEL9" s="710"/>
      <c r="QEM9" s="710"/>
      <c r="QEN9" s="710"/>
      <c r="QEO9" s="710"/>
      <c r="QEP9" s="710"/>
      <c r="QEQ9" s="710"/>
      <c r="QER9" s="710"/>
      <c r="QES9" s="710"/>
      <c r="QET9" s="710"/>
      <c r="QEU9" s="710"/>
      <c r="QEV9" s="710"/>
      <c r="QEW9" s="710"/>
      <c r="QEX9" s="710"/>
      <c r="QEY9" s="710"/>
      <c r="QEZ9" s="710"/>
      <c r="QFA9" s="710"/>
      <c r="QFB9" s="710"/>
      <c r="QFC9" s="710"/>
      <c r="QFD9" s="710"/>
      <c r="QFE9" s="710"/>
      <c r="QFF9" s="710"/>
      <c r="QFG9" s="710"/>
      <c r="QFH9" s="710"/>
      <c r="QFI9" s="710"/>
      <c r="QFJ9" s="710"/>
      <c r="QFK9" s="710"/>
      <c r="QFL9" s="710"/>
      <c r="QFM9" s="710"/>
      <c r="QFN9" s="710"/>
      <c r="QFO9" s="710"/>
      <c r="QFP9" s="710"/>
      <c r="QFQ9" s="710"/>
      <c r="QFR9" s="710"/>
      <c r="QFS9" s="710"/>
      <c r="QFT9" s="710"/>
      <c r="QFU9" s="710"/>
      <c r="QFV9" s="710"/>
      <c r="QFW9" s="710"/>
      <c r="QFX9" s="710"/>
      <c r="QFY9" s="710"/>
      <c r="QFZ9" s="710"/>
      <c r="QGA9" s="710"/>
      <c r="QGB9" s="710"/>
      <c r="QGC9" s="710"/>
      <c r="QGD9" s="710"/>
      <c r="QGE9" s="710"/>
      <c r="QGF9" s="710"/>
      <c r="QGG9" s="710"/>
      <c r="QGH9" s="710"/>
      <c r="QGI9" s="710"/>
      <c r="QGJ9" s="710"/>
      <c r="QGK9" s="710"/>
      <c r="QGL9" s="710"/>
      <c r="QGM9" s="710"/>
      <c r="QGN9" s="710"/>
      <c r="QGO9" s="710"/>
      <c r="QGP9" s="710"/>
      <c r="QGQ9" s="710"/>
      <c r="QGR9" s="710"/>
      <c r="QGS9" s="710"/>
      <c r="QGT9" s="710"/>
      <c r="QGU9" s="710"/>
      <c r="QGV9" s="710"/>
      <c r="QGW9" s="710"/>
      <c r="QGX9" s="710"/>
      <c r="QGY9" s="710"/>
      <c r="QGZ9" s="710"/>
      <c r="QHA9" s="710"/>
      <c r="QHB9" s="710"/>
      <c r="QHC9" s="710"/>
      <c r="QHD9" s="710"/>
      <c r="QHE9" s="710"/>
      <c r="QHF9" s="710"/>
      <c r="QHG9" s="710"/>
      <c r="QHH9" s="710"/>
      <c r="QHI9" s="710"/>
      <c r="QHJ9" s="710"/>
      <c r="QHK9" s="710"/>
      <c r="QHL9" s="710"/>
      <c r="QHM9" s="710"/>
      <c r="QHN9" s="710"/>
      <c r="QHO9" s="710"/>
      <c r="QHP9" s="710"/>
      <c r="QHQ9" s="710"/>
      <c r="QHR9" s="710"/>
      <c r="QHS9" s="710"/>
      <c r="QHT9" s="710"/>
      <c r="QHU9" s="710"/>
      <c r="QHV9" s="710"/>
      <c r="QHW9" s="710"/>
      <c r="QHX9" s="710"/>
      <c r="QHY9" s="710"/>
      <c r="QHZ9" s="710"/>
      <c r="QIA9" s="710"/>
      <c r="QIB9" s="710"/>
      <c r="QIC9" s="710"/>
      <c r="QID9" s="710"/>
      <c r="QIE9" s="710"/>
      <c r="QIF9" s="710"/>
      <c r="QIG9" s="710"/>
      <c r="QIH9" s="710"/>
      <c r="QII9" s="710"/>
      <c r="QIJ9" s="710"/>
      <c r="QIK9" s="710"/>
      <c r="QIL9" s="710"/>
      <c r="QIM9" s="710"/>
      <c r="QIN9" s="710"/>
      <c r="QIO9" s="710"/>
      <c r="QIP9" s="710"/>
      <c r="QIQ9" s="710"/>
      <c r="QIR9" s="710"/>
      <c r="QIS9" s="710"/>
      <c r="QIT9" s="710"/>
      <c r="QIU9" s="710"/>
      <c r="QIV9" s="710"/>
      <c r="QIW9" s="710"/>
      <c r="QIX9" s="710"/>
      <c r="QIY9" s="710"/>
      <c r="QIZ9" s="710"/>
      <c r="QJA9" s="710"/>
      <c r="QJB9" s="710"/>
      <c r="QJC9" s="710"/>
      <c r="QJD9" s="710"/>
      <c r="QJE9" s="710"/>
      <c r="QJF9" s="710"/>
      <c r="QJG9" s="710"/>
      <c r="QJH9" s="710"/>
      <c r="QJI9" s="710"/>
      <c r="QJJ9" s="710"/>
      <c r="QJK9" s="710"/>
      <c r="QJL9" s="710"/>
      <c r="QJM9" s="710"/>
      <c r="QJN9" s="710"/>
      <c r="QJO9" s="710"/>
      <c r="QJP9" s="710"/>
      <c r="QJQ9" s="710"/>
      <c r="QJR9" s="710"/>
      <c r="QJS9" s="710"/>
      <c r="QJT9" s="710"/>
      <c r="QJU9" s="710"/>
      <c r="QJV9" s="710"/>
      <c r="QJW9" s="710"/>
      <c r="QJX9" s="710"/>
      <c r="QJY9" s="710"/>
      <c r="QJZ9" s="710"/>
      <c r="QKA9" s="710"/>
      <c r="QKB9" s="710"/>
      <c r="QKC9" s="710"/>
      <c r="QKD9" s="710"/>
      <c r="QKE9" s="710"/>
      <c r="QKF9" s="710"/>
      <c r="QKG9" s="710"/>
      <c r="QKH9" s="710"/>
      <c r="QKI9" s="710"/>
      <c r="QKJ9" s="710"/>
      <c r="QKK9" s="710"/>
      <c r="QKL9" s="710"/>
      <c r="QKM9" s="710"/>
      <c r="QKN9" s="710"/>
      <c r="QKO9" s="710"/>
      <c r="QKP9" s="710"/>
      <c r="QKQ9" s="710"/>
      <c r="QKR9" s="710"/>
      <c r="QKS9" s="710"/>
      <c r="QKT9" s="710"/>
      <c r="QKU9" s="710"/>
      <c r="QKV9" s="710"/>
      <c r="QKW9" s="710"/>
      <c r="QKX9" s="710"/>
      <c r="QKY9" s="710"/>
      <c r="QKZ9" s="710"/>
      <c r="QLA9" s="710"/>
      <c r="QLB9" s="710"/>
      <c r="QLC9" s="710"/>
      <c r="QLD9" s="710"/>
      <c r="QLE9" s="710"/>
      <c r="QLF9" s="710"/>
      <c r="QLG9" s="710"/>
      <c r="QLH9" s="710"/>
      <c r="QLI9" s="710"/>
      <c r="QLJ9" s="710"/>
      <c r="QLK9" s="710"/>
      <c r="QLL9" s="710"/>
      <c r="QLM9" s="710"/>
      <c r="QLN9" s="710"/>
      <c r="QLO9" s="710"/>
      <c r="QLP9" s="710"/>
      <c r="QLQ9" s="710"/>
      <c r="QLR9" s="710"/>
      <c r="QLS9" s="710"/>
      <c r="QLT9" s="710"/>
      <c r="QLU9" s="710"/>
      <c r="QLV9" s="710"/>
      <c r="QLW9" s="710"/>
      <c r="QLX9" s="710"/>
      <c r="QLY9" s="710"/>
      <c r="QLZ9" s="710"/>
      <c r="QMA9" s="710"/>
      <c r="QMB9" s="710"/>
      <c r="QMC9" s="710"/>
      <c r="QMD9" s="710"/>
      <c r="QME9" s="710"/>
      <c r="QMF9" s="710"/>
      <c r="QMG9" s="710"/>
      <c r="QMH9" s="710"/>
      <c r="QMI9" s="710"/>
      <c r="QMJ9" s="710"/>
      <c r="QMK9" s="710"/>
      <c r="QML9" s="710"/>
      <c r="QMM9" s="710"/>
      <c r="QMN9" s="710"/>
      <c r="QMO9" s="710"/>
      <c r="QMP9" s="710"/>
      <c r="QMQ9" s="710"/>
      <c r="QMR9" s="710"/>
      <c r="QMS9" s="710"/>
      <c r="QMT9" s="710"/>
      <c r="QMU9" s="710"/>
      <c r="QMV9" s="710"/>
      <c r="QMW9" s="710"/>
      <c r="QMX9" s="710"/>
      <c r="QMY9" s="710"/>
      <c r="QMZ9" s="710"/>
      <c r="QNA9" s="710"/>
      <c r="QNB9" s="710"/>
      <c r="QNC9" s="710"/>
      <c r="QND9" s="710"/>
      <c r="QNE9" s="710"/>
      <c r="QNF9" s="710"/>
      <c r="QNG9" s="710"/>
      <c r="QNH9" s="710"/>
      <c r="QNI9" s="710"/>
      <c r="QNJ9" s="710"/>
      <c r="QNK9" s="710"/>
      <c r="QNL9" s="710"/>
      <c r="QNM9" s="710"/>
      <c r="QNN9" s="710"/>
      <c r="QNO9" s="710"/>
      <c r="QNP9" s="710"/>
      <c r="QNQ9" s="710"/>
      <c r="QNR9" s="710"/>
      <c r="QNS9" s="710"/>
      <c r="QNT9" s="710"/>
      <c r="QNU9" s="710"/>
      <c r="QNV9" s="710"/>
      <c r="QNW9" s="710"/>
      <c r="QNX9" s="710"/>
      <c r="QNY9" s="710"/>
      <c r="QNZ9" s="710"/>
      <c r="QOA9" s="710"/>
      <c r="QOB9" s="710"/>
      <c r="QOC9" s="710"/>
      <c r="QOD9" s="710"/>
      <c r="QOE9" s="710"/>
      <c r="QOF9" s="710"/>
      <c r="QOG9" s="710"/>
      <c r="QOH9" s="710"/>
      <c r="QOI9" s="710"/>
      <c r="QOJ9" s="710"/>
      <c r="QOK9" s="710"/>
      <c r="QOL9" s="710"/>
      <c r="QOM9" s="710"/>
      <c r="QON9" s="710"/>
      <c r="QOO9" s="710"/>
      <c r="QOP9" s="710"/>
      <c r="QOQ9" s="710"/>
      <c r="QOR9" s="710"/>
      <c r="QOS9" s="710"/>
      <c r="QOT9" s="710"/>
      <c r="QOU9" s="710"/>
      <c r="QOV9" s="710"/>
      <c r="QOW9" s="710"/>
      <c r="QOX9" s="710"/>
      <c r="QOY9" s="710"/>
      <c r="QOZ9" s="710"/>
      <c r="QPA9" s="710"/>
      <c r="QPB9" s="710"/>
      <c r="QPC9" s="710"/>
      <c r="QPD9" s="710"/>
      <c r="QPE9" s="710"/>
      <c r="QPF9" s="710"/>
      <c r="QPG9" s="710"/>
      <c r="QPH9" s="710"/>
      <c r="QPI9" s="710"/>
      <c r="QPJ9" s="710"/>
      <c r="QPK9" s="710"/>
      <c r="QPL9" s="710"/>
      <c r="QPM9" s="710"/>
      <c r="QPN9" s="710"/>
      <c r="QPO9" s="710"/>
      <c r="QPP9" s="710"/>
      <c r="QPQ9" s="710"/>
      <c r="QPR9" s="710"/>
      <c r="QPS9" s="710"/>
      <c r="QPT9" s="710"/>
      <c r="QPU9" s="710"/>
      <c r="QPV9" s="710"/>
      <c r="QPW9" s="710"/>
      <c r="QPX9" s="710"/>
      <c r="QPY9" s="710"/>
      <c r="QPZ9" s="710"/>
      <c r="QQA9" s="710"/>
      <c r="QQB9" s="710"/>
      <c r="QQC9" s="710"/>
      <c r="QQD9" s="710"/>
      <c r="QQE9" s="710"/>
      <c r="QQF9" s="710"/>
      <c r="QQG9" s="710"/>
      <c r="QQH9" s="710"/>
      <c r="QQI9" s="710"/>
      <c r="QQJ9" s="710"/>
      <c r="QQK9" s="710"/>
      <c r="QQL9" s="710"/>
      <c r="QQM9" s="710"/>
      <c r="QQN9" s="710"/>
      <c r="QQO9" s="710"/>
      <c r="QQP9" s="710"/>
      <c r="QQQ9" s="710"/>
      <c r="QQR9" s="710"/>
      <c r="QQS9" s="710"/>
      <c r="QQT9" s="710"/>
      <c r="QQU9" s="710"/>
      <c r="QQV9" s="710"/>
      <c r="QQW9" s="710"/>
      <c r="QQX9" s="710"/>
      <c r="QQY9" s="710"/>
      <c r="QQZ9" s="710"/>
      <c r="QRA9" s="710"/>
      <c r="QRB9" s="710"/>
      <c r="QRC9" s="710"/>
      <c r="QRD9" s="710"/>
      <c r="QRE9" s="710"/>
      <c r="QRF9" s="710"/>
      <c r="QRG9" s="710"/>
      <c r="QRH9" s="710"/>
      <c r="QRI9" s="710"/>
      <c r="QRJ9" s="710"/>
      <c r="QRK9" s="710"/>
      <c r="QRL9" s="710"/>
      <c r="QRM9" s="710"/>
      <c r="QRN9" s="710"/>
      <c r="QRO9" s="710"/>
      <c r="QRP9" s="710"/>
      <c r="QRQ9" s="710"/>
      <c r="QRR9" s="710"/>
      <c r="QRS9" s="710"/>
      <c r="QRT9" s="710"/>
      <c r="QRU9" s="710"/>
      <c r="QRV9" s="710"/>
      <c r="QRW9" s="710"/>
      <c r="QRX9" s="710"/>
      <c r="QRY9" s="710"/>
      <c r="QRZ9" s="710"/>
      <c r="QSA9" s="710"/>
      <c r="QSB9" s="710"/>
      <c r="QSC9" s="710"/>
      <c r="QSD9" s="710"/>
      <c r="QSE9" s="710"/>
      <c r="QSF9" s="710"/>
      <c r="QSG9" s="710"/>
      <c r="QSH9" s="710"/>
      <c r="QSI9" s="710"/>
      <c r="QSJ9" s="710"/>
      <c r="QSK9" s="710"/>
      <c r="QSL9" s="710"/>
      <c r="QSM9" s="710"/>
      <c r="QSN9" s="710"/>
      <c r="QSO9" s="710"/>
      <c r="QSP9" s="710"/>
      <c r="QSQ9" s="710"/>
      <c r="QSR9" s="710"/>
      <c r="QSS9" s="710"/>
      <c r="QST9" s="710"/>
      <c r="QSU9" s="710"/>
      <c r="QSV9" s="710"/>
      <c r="QSW9" s="710"/>
      <c r="QSX9" s="710"/>
      <c r="QSY9" s="710"/>
      <c r="QSZ9" s="710"/>
      <c r="QTA9" s="710"/>
      <c r="QTB9" s="710"/>
      <c r="QTC9" s="710"/>
      <c r="QTD9" s="710"/>
      <c r="QTE9" s="710"/>
      <c r="QTF9" s="710"/>
      <c r="QTG9" s="710"/>
      <c r="QTH9" s="710"/>
      <c r="QTI9" s="710"/>
      <c r="QTJ9" s="710"/>
      <c r="QTK9" s="710"/>
      <c r="QTL9" s="710"/>
      <c r="QTM9" s="710"/>
      <c r="QTN9" s="710"/>
      <c r="QTO9" s="710"/>
      <c r="QTP9" s="710"/>
      <c r="QTQ9" s="710"/>
      <c r="QTR9" s="710"/>
      <c r="QTS9" s="710"/>
      <c r="QTT9" s="710"/>
      <c r="QTU9" s="710"/>
      <c r="QTV9" s="710"/>
      <c r="QTW9" s="710"/>
      <c r="QTX9" s="710"/>
      <c r="QTY9" s="710"/>
      <c r="QTZ9" s="710"/>
      <c r="QUA9" s="710"/>
      <c r="QUB9" s="710"/>
      <c r="QUC9" s="710"/>
      <c r="QUD9" s="710"/>
      <c r="QUE9" s="710"/>
      <c r="QUF9" s="710"/>
      <c r="QUG9" s="710"/>
      <c r="QUH9" s="710"/>
      <c r="QUI9" s="710"/>
      <c r="QUJ9" s="710"/>
      <c r="QUK9" s="710"/>
      <c r="QUL9" s="710"/>
      <c r="QUM9" s="710"/>
      <c r="QUN9" s="710"/>
      <c r="QUO9" s="710"/>
      <c r="QUP9" s="710"/>
      <c r="QUQ9" s="710"/>
      <c r="QUR9" s="710"/>
      <c r="QUS9" s="710"/>
      <c r="QUT9" s="710"/>
      <c r="QUU9" s="710"/>
      <c r="QUV9" s="710"/>
      <c r="QUW9" s="710"/>
      <c r="QUX9" s="710"/>
      <c r="QUY9" s="710"/>
      <c r="QUZ9" s="710"/>
      <c r="QVA9" s="710"/>
      <c r="QVB9" s="710"/>
      <c r="QVC9" s="710"/>
      <c r="QVD9" s="710"/>
      <c r="QVE9" s="710"/>
      <c r="QVF9" s="710"/>
      <c r="QVG9" s="710"/>
      <c r="QVH9" s="710"/>
      <c r="QVI9" s="710"/>
      <c r="QVJ9" s="710"/>
      <c r="QVK9" s="710"/>
      <c r="QVL9" s="710"/>
      <c r="QVM9" s="710"/>
      <c r="QVN9" s="710"/>
      <c r="QVO9" s="710"/>
      <c r="QVP9" s="710"/>
      <c r="QVQ9" s="710"/>
      <c r="QVR9" s="710"/>
      <c r="QVS9" s="710"/>
      <c r="QVT9" s="710"/>
      <c r="QVU9" s="710"/>
      <c r="QVV9" s="710"/>
      <c r="QVW9" s="710"/>
      <c r="QVX9" s="710"/>
      <c r="QVY9" s="710"/>
      <c r="QVZ9" s="710"/>
      <c r="QWA9" s="710"/>
      <c r="QWB9" s="710"/>
      <c r="QWC9" s="710"/>
      <c r="QWD9" s="710"/>
      <c r="QWE9" s="710"/>
      <c r="QWF9" s="710"/>
      <c r="QWG9" s="710"/>
      <c r="QWH9" s="710"/>
      <c r="QWI9" s="710"/>
      <c r="QWJ9" s="710"/>
      <c r="QWK9" s="710"/>
      <c r="QWL9" s="710"/>
      <c r="QWM9" s="710"/>
      <c r="QWN9" s="710"/>
      <c r="QWO9" s="710"/>
      <c r="QWP9" s="710"/>
      <c r="QWQ9" s="710"/>
      <c r="QWR9" s="710"/>
      <c r="QWS9" s="710"/>
      <c r="QWT9" s="710"/>
      <c r="QWU9" s="710"/>
      <c r="QWV9" s="710"/>
      <c r="QWW9" s="710"/>
      <c r="QWX9" s="710"/>
      <c r="QWY9" s="710"/>
      <c r="QWZ9" s="710"/>
      <c r="QXA9" s="710"/>
      <c r="QXB9" s="710"/>
      <c r="QXC9" s="710"/>
      <c r="QXD9" s="710"/>
      <c r="QXE9" s="710"/>
      <c r="QXF9" s="710"/>
      <c r="QXG9" s="710"/>
      <c r="QXH9" s="710"/>
      <c r="QXI9" s="710"/>
      <c r="QXJ9" s="710"/>
      <c r="QXK9" s="710"/>
      <c r="QXL9" s="710"/>
      <c r="QXM9" s="710"/>
      <c r="QXN9" s="710"/>
      <c r="QXO9" s="710"/>
      <c r="QXP9" s="710"/>
      <c r="QXQ9" s="710"/>
      <c r="QXR9" s="710"/>
      <c r="QXS9" s="710"/>
      <c r="QXT9" s="710"/>
      <c r="QXU9" s="710"/>
      <c r="QXV9" s="710"/>
      <c r="QXW9" s="710"/>
      <c r="QXX9" s="710"/>
      <c r="QXY9" s="710"/>
      <c r="QXZ9" s="710"/>
      <c r="QYA9" s="710"/>
      <c r="QYB9" s="710"/>
      <c r="QYC9" s="710"/>
      <c r="QYD9" s="710"/>
      <c r="QYE9" s="710"/>
      <c r="QYF9" s="710"/>
      <c r="QYG9" s="710"/>
      <c r="QYH9" s="710"/>
      <c r="QYI9" s="710"/>
      <c r="QYJ9" s="710"/>
      <c r="QYK9" s="710"/>
      <c r="QYL9" s="710"/>
      <c r="QYM9" s="710"/>
      <c r="QYN9" s="710"/>
      <c r="QYO9" s="710"/>
      <c r="QYP9" s="710"/>
      <c r="QYQ9" s="710"/>
      <c r="QYR9" s="710"/>
      <c r="QYS9" s="710"/>
      <c r="QYT9" s="710"/>
      <c r="QYU9" s="710"/>
      <c r="QYV9" s="710"/>
      <c r="QYW9" s="710"/>
      <c r="QYX9" s="710"/>
      <c r="QYY9" s="710"/>
      <c r="QYZ9" s="710"/>
      <c r="QZA9" s="710"/>
      <c r="QZB9" s="710"/>
      <c r="QZC9" s="710"/>
      <c r="QZD9" s="710"/>
      <c r="QZE9" s="710"/>
      <c r="QZF9" s="710"/>
      <c r="QZG9" s="710"/>
      <c r="QZH9" s="710"/>
      <c r="QZI9" s="710"/>
      <c r="QZJ9" s="710"/>
      <c r="QZK9" s="710"/>
      <c r="QZL9" s="710"/>
      <c r="QZM9" s="710"/>
      <c r="QZN9" s="710"/>
      <c r="QZO9" s="710"/>
      <c r="QZP9" s="710"/>
      <c r="QZQ9" s="710"/>
      <c r="QZR9" s="710"/>
      <c r="QZS9" s="710"/>
      <c r="QZT9" s="710"/>
      <c r="QZU9" s="710"/>
      <c r="QZV9" s="710"/>
      <c r="QZW9" s="710"/>
      <c r="QZX9" s="710"/>
      <c r="QZY9" s="710"/>
      <c r="QZZ9" s="710"/>
      <c r="RAA9" s="710"/>
      <c r="RAB9" s="710"/>
      <c r="RAC9" s="710"/>
      <c r="RAD9" s="710"/>
      <c r="RAE9" s="710"/>
      <c r="RAF9" s="710"/>
      <c r="RAG9" s="710"/>
      <c r="RAH9" s="710"/>
      <c r="RAI9" s="710"/>
      <c r="RAJ9" s="710"/>
      <c r="RAK9" s="710"/>
      <c r="RAL9" s="710"/>
      <c r="RAM9" s="710"/>
      <c r="RAN9" s="710"/>
      <c r="RAO9" s="710"/>
      <c r="RAP9" s="710"/>
      <c r="RAQ9" s="710"/>
      <c r="RAR9" s="710"/>
      <c r="RAS9" s="710"/>
      <c r="RAT9" s="710"/>
      <c r="RAU9" s="710"/>
      <c r="RAV9" s="710"/>
      <c r="RAW9" s="710"/>
      <c r="RAX9" s="710"/>
      <c r="RAY9" s="710"/>
      <c r="RAZ9" s="710"/>
      <c r="RBA9" s="710"/>
      <c r="RBB9" s="710"/>
      <c r="RBC9" s="710"/>
      <c r="RBD9" s="710"/>
      <c r="RBE9" s="710"/>
      <c r="RBF9" s="710"/>
      <c r="RBG9" s="710"/>
      <c r="RBH9" s="710"/>
      <c r="RBI9" s="710"/>
      <c r="RBJ9" s="710"/>
      <c r="RBK9" s="710"/>
      <c r="RBL9" s="710"/>
      <c r="RBM9" s="710"/>
      <c r="RBN9" s="710"/>
      <c r="RBO9" s="710"/>
      <c r="RBP9" s="710"/>
      <c r="RBQ9" s="710"/>
      <c r="RBR9" s="710"/>
      <c r="RBS9" s="710"/>
      <c r="RBT9" s="710"/>
      <c r="RBU9" s="710"/>
      <c r="RBV9" s="710"/>
      <c r="RBW9" s="710"/>
      <c r="RBX9" s="710"/>
      <c r="RBY9" s="710"/>
      <c r="RBZ9" s="710"/>
      <c r="RCA9" s="710"/>
      <c r="RCB9" s="710"/>
      <c r="RCC9" s="710"/>
      <c r="RCD9" s="710"/>
      <c r="RCE9" s="710"/>
      <c r="RCF9" s="710"/>
      <c r="RCG9" s="710"/>
      <c r="RCH9" s="710"/>
      <c r="RCI9" s="710"/>
      <c r="RCJ9" s="710"/>
      <c r="RCK9" s="710"/>
      <c r="RCL9" s="710"/>
      <c r="RCM9" s="710"/>
      <c r="RCN9" s="710"/>
      <c r="RCO9" s="710"/>
      <c r="RCP9" s="710"/>
      <c r="RCQ9" s="710"/>
      <c r="RCR9" s="710"/>
      <c r="RCS9" s="710"/>
      <c r="RCT9" s="710"/>
      <c r="RCU9" s="710"/>
      <c r="RCV9" s="710"/>
      <c r="RCW9" s="710"/>
      <c r="RCX9" s="710"/>
      <c r="RCY9" s="710"/>
      <c r="RCZ9" s="710"/>
      <c r="RDA9" s="710"/>
      <c r="RDB9" s="710"/>
      <c r="RDC9" s="710"/>
      <c r="RDD9" s="710"/>
      <c r="RDE9" s="710"/>
      <c r="RDF9" s="710"/>
      <c r="RDG9" s="710"/>
      <c r="RDH9" s="710"/>
      <c r="RDI9" s="710"/>
      <c r="RDJ9" s="710"/>
      <c r="RDK9" s="710"/>
      <c r="RDL9" s="710"/>
      <c r="RDM9" s="710"/>
      <c r="RDN9" s="710"/>
      <c r="RDO9" s="710"/>
      <c r="RDP9" s="710"/>
      <c r="RDQ9" s="710"/>
      <c r="RDR9" s="710"/>
      <c r="RDS9" s="710"/>
      <c r="RDT9" s="710"/>
      <c r="RDU9" s="710"/>
      <c r="RDV9" s="710"/>
      <c r="RDW9" s="710"/>
      <c r="RDX9" s="710"/>
      <c r="RDY9" s="710"/>
      <c r="RDZ9" s="710"/>
      <c r="REA9" s="710"/>
      <c r="REB9" s="710"/>
      <c r="REC9" s="710"/>
      <c r="RED9" s="710"/>
      <c r="REE9" s="710"/>
      <c r="REF9" s="710"/>
      <c r="REG9" s="710"/>
      <c r="REH9" s="710"/>
      <c r="REI9" s="710"/>
      <c r="REJ9" s="710"/>
      <c r="REK9" s="710"/>
      <c r="REL9" s="710"/>
      <c r="REM9" s="710"/>
      <c r="REN9" s="710"/>
      <c r="REO9" s="710"/>
      <c r="REP9" s="710"/>
      <c r="REQ9" s="710"/>
      <c r="RER9" s="710"/>
      <c r="RES9" s="710"/>
      <c r="RET9" s="710"/>
      <c r="REU9" s="710"/>
      <c r="REV9" s="710"/>
      <c r="REW9" s="710"/>
      <c r="REX9" s="710"/>
      <c r="REY9" s="710"/>
      <c r="REZ9" s="710"/>
      <c r="RFA9" s="710"/>
      <c r="RFB9" s="710"/>
      <c r="RFC9" s="710"/>
      <c r="RFD9" s="710"/>
      <c r="RFE9" s="710"/>
      <c r="RFF9" s="710"/>
      <c r="RFG9" s="710"/>
      <c r="RFH9" s="710"/>
      <c r="RFI9" s="710"/>
      <c r="RFJ9" s="710"/>
      <c r="RFK9" s="710"/>
      <c r="RFL9" s="710"/>
      <c r="RFM9" s="710"/>
      <c r="RFN9" s="710"/>
      <c r="RFO9" s="710"/>
      <c r="RFP9" s="710"/>
      <c r="RFQ9" s="710"/>
      <c r="RFR9" s="710"/>
      <c r="RFS9" s="710"/>
      <c r="RFT9" s="710"/>
      <c r="RFU9" s="710"/>
      <c r="RFV9" s="710"/>
      <c r="RFW9" s="710"/>
      <c r="RFX9" s="710"/>
      <c r="RFY9" s="710"/>
      <c r="RFZ9" s="710"/>
      <c r="RGA9" s="710"/>
      <c r="RGB9" s="710"/>
      <c r="RGC9" s="710"/>
      <c r="RGD9" s="710"/>
      <c r="RGE9" s="710"/>
      <c r="RGF9" s="710"/>
      <c r="RGG9" s="710"/>
      <c r="RGH9" s="710"/>
      <c r="RGI9" s="710"/>
      <c r="RGJ9" s="710"/>
      <c r="RGK9" s="710"/>
      <c r="RGL9" s="710"/>
      <c r="RGM9" s="710"/>
      <c r="RGN9" s="710"/>
      <c r="RGO9" s="710"/>
      <c r="RGP9" s="710"/>
      <c r="RGQ9" s="710"/>
      <c r="RGR9" s="710"/>
      <c r="RGS9" s="710"/>
      <c r="RGT9" s="710"/>
      <c r="RGU9" s="710"/>
      <c r="RGV9" s="710"/>
      <c r="RGW9" s="710"/>
      <c r="RGX9" s="710"/>
      <c r="RGY9" s="710"/>
      <c r="RGZ9" s="710"/>
      <c r="RHA9" s="710"/>
      <c r="RHB9" s="710"/>
      <c r="RHC9" s="710"/>
      <c r="RHD9" s="710"/>
      <c r="RHE9" s="710"/>
      <c r="RHF9" s="710"/>
      <c r="RHG9" s="710"/>
      <c r="RHH9" s="710"/>
      <c r="RHI9" s="710"/>
      <c r="RHJ9" s="710"/>
      <c r="RHK9" s="710"/>
      <c r="RHL9" s="710"/>
      <c r="RHM9" s="710"/>
      <c r="RHN9" s="710"/>
      <c r="RHO9" s="710"/>
      <c r="RHP9" s="710"/>
      <c r="RHQ9" s="710"/>
      <c r="RHR9" s="710"/>
      <c r="RHS9" s="710"/>
      <c r="RHT9" s="710"/>
      <c r="RHU9" s="710"/>
      <c r="RHV9" s="710"/>
      <c r="RHW9" s="710"/>
      <c r="RHX9" s="710"/>
      <c r="RHY9" s="710"/>
      <c r="RHZ9" s="710"/>
      <c r="RIA9" s="710"/>
      <c r="RIB9" s="710"/>
      <c r="RIC9" s="710"/>
      <c r="RID9" s="710"/>
      <c r="RIE9" s="710"/>
      <c r="RIF9" s="710"/>
      <c r="RIG9" s="710"/>
      <c r="RIH9" s="710"/>
      <c r="RII9" s="710"/>
      <c r="RIJ9" s="710"/>
      <c r="RIK9" s="710"/>
      <c r="RIL9" s="710"/>
      <c r="RIM9" s="710"/>
      <c r="RIN9" s="710"/>
      <c r="RIO9" s="710"/>
      <c r="RIP9" s="710"/>
      <c r="RIQ9" s="710"/>
      <c r="RIR9" s="710"/>
      <c r="RIS9" s="710"/>
      <c r="RIT9" s="710"/>
      <c r="RIU9" s="710"/>
      <c r="RIV9" s="710"/>
      <c r="RIW9" s="710"/>
      <c r="RIX9" s="710"/>
      <c r="RIY9" s="710"/>
      <c r="RIZ9" s="710"/>
      <c r="RJA9" s="710"/>
      <c r="RJB9" s="710"/>
      <c r="RJC9" s="710"/>
      <c r="RJD9" s="710"/>
      <c r="RJE9" s="710"/>
      <c r="RJF9" s="710"/>
      <c r="RJG9" s="710"/>
      <c r="RJH9" s="710"/>
      <c r="RJI9" s="710"/>
      <c r="RJJ9" s="710"/>
      <c r="RJK9" s="710"/>
      <c r="RJL9" s="710"/>
      <c r="RJM9" s="710"/>
      <c r="RJN9" s="710"/>
      <c r="RJO9" s="710"/>
      <c r="RJP9" s="710"/>
      <c r="RJQ9" s="710"/>
      <c r="RJR9" s="710"/>
      <c r="RJS9" s="710"/>
      <c r="RJT9" s="710"/>
      <c r="RJU9" s="710"/>
      <c r="RJV9" s="710"/>
      <c r="RJW9" s="710"/>
      <c r="RJX9" s="710"/>
      <c r="RJY9" s="710"/>
      <c r="RJZ9" s="710"/>
      <c r="RKA9" s="710"/>
      <c r="RKB9" s="710"/>
      <c r="RKC9" s="710"/>
      <c r="RKD9" s="710"/>
      <c r="RKE9" s="710"/>
      <c r="RKF9" s="710"/>
      <c r="RKG9" s="710"/>
      <c r="RKH9" s="710"/>
      <c r="RKI9" s="710"/>
      <c r="RKJ9" s="710"/>
      <c r="RKK9" s="710"/>
      <c r="RKL9" s="710"/>
      <c r="RKM9" s="710"/>
      <c r="RKN9" s="710"/>
      <c r="RKO9" s="710"/>
      <c r="RKP9" s="710"/>
      <c r="RKQ9" s="710"/>
      <c r="RKR9" s="710"/>
      <c r="RKS9" s="710"/>
      <c r="RKT9" s="710"/>
      <c r="RKU9" s="710"/>
      <c r="RKV9" s="710"/>
      <c r="RKW9" s="710"/>
      <c r="RKX9" s="710"/>
      <c r="RKY9" s="710"/>
      <c r="RKZ9" s="710"/>
      <c r="RLA9" s="710"/>
      <c r="RLB9" s="710"/>
      <c r="RLC9" s="710"/>
      <c r="RLD9" s="710"/>
      <c r="RLE9" s="710"/>
      <c r="RLF9" s="710"/>
      <c r="RLG9" s="710"/>
      <c r="RLH9" s="710"/>
      <c r="RLI9" s="710"/>
      <c r="RLJ9" s="710"/>
      <c r="RLK9" s="710"/>
      <c r="RLL9" s="710"/>
      <c r="RLM9" s="710"/>
      <c r="RLN9" s="710"/>
      <c r="RLO9" s="710"/>
      <c r="RLP9" s="710"/>
      <c r="RLQ9" s="710"/>
      <c r="RLR9" s="710"/>
      <c r="RLS9" s="710"/>
      <c r="RLT9" s="710"/>
      <c r="RLU9" s="710"/>
      <c r="RLV9" s="710"/>
      <c r="RLW9" s="710"/>
      <c r="RLX9" s="710"/>
      <c r="RLY9" s="710"/>
      <c r="RLZ9" s="710"/>
      <c r="RMA9" s="710"/>
      <c r="RMB9" s="710"/>
      <c r="RMC9" s="710"/>
      <c r="RMD9" s="710"/>
      <c r="RME9" s="710"/>
      <c r="RMF9" s="710"/>
      <c r="RMG9" s="710"/>
      <c r="RMH9" s="710"/>
      <c r="RMI9" s="710"/>
      <c r="RMJ9" s="710"/>
      <c r="RMK9" s="710"/>
      <c r="RML9" s="710"/>
      <c r="RMM9" s="710"/>
      <c r="RMN9" s="710"/>
      <c r="RMO9" s="710"/>
      <c r="RMP9" s="710"/>
      <c r="RMQ9" s="710"/>
      <c r="RMR9" s="710"/>
      <c r="RMS9" s="710"/>
      <c r="RMT9" s="710"/>
      <c r="RMU9" s="710"/>
      <c r="RMV9" s="710"/>
      <c r="RMW9" s="710"/>
      <c r="RMX9" s="710"/>
      <c r="RMY9" s="710"/>
      <c r="RMZ9" s="710"/>
      <c r="RNA9" s="710"/>
      <c r="RNB9" s="710"/>
      <c r="RNC9" s="710"/>
      <c r="RND9" s="710"/>
      <c r="RNE9" s="710"/>
      <c r="RNF9" s="710"/>
      <c r="RNG9" s="710"/>
      <c r="RNH9" s="710"/>
      <c r="RNI9" s="710"/>
      <c r="RNJ9" s="710"/>
      <c r="RNK9" s="710"/>
      <c r="RNL9" s="710"/>
      <c r="RNM9" s="710"/>
      <c r="RNN9" s="710"/>
      <c r="RNO9" s="710"/>
      <c r="RNP9" s="710"/>
      <c r="RNQ9" s="710"/>
      <c r="RNR9" s="710"/>
      <c r="RNS9" s="710"/>
      <c r="RNT9" s="710"/>
      <c r="RNU9" s="710"/>
      <c r="RNV9" s="710"/>
      <c r="RNW9" s="710"/>
      <c r="RNX9" s="710"/>
      <c r="RNY9" s="710"/>
      <c r="RNZ9" s="710"/>
      <c r="ROA9" s="710"/>
      <c r="ROB9" s="710"/>
      <c r="ROC9" s="710"/>
      <c r="ROD9" s="710"/>
      <c r="ROE9" s="710"/>
      <c r="ROF9" s="710"/>
      <c r="ROG9" s="710"/>
      <c r="ROH9" s="710"/>
      <c r="ROI9" s="710"/>
      <c r="ROJ9" s="710"/>
      <c r="ROK9" s="710"/>
      <c r="ROL9" s="710"/>
      <c r="ROM9" s="710"/>
      <c r="RON9" s="710"/>
      <c r="ROO9" s="710"/>
      <c r="ROP9" s="710"/>
      <c r="ROQ9" s="710"/>
      <c r="ROR9" s="710"/>
      <c r="ROS9" s="710"/>
      <c r="ROT9" s="710"/>
      <c r="ROU9" s="710"/>
      <c r="ROV9" s="710"/>
      <c r="ROW9" s="710"/>
      <c r="ROX9" s="710"/>
      <c r="ROY9" s="710"/>
      <c r="ROZ9" s="710"/>
      <c r="RPA9" s="710"/>
      <c r="RPB9" s="710"/>
      <c r="RPC9" s="710"/>
      <c r="RPD9" s="710"/>
      <c r="RPE9" s="710"/>
      <c r="RPF9" s="710"/>
      <c r="RPG9" s="710"/>
      <c r="RPH9" s="710"/>
      <c r="RPI9" s="710"/>
      <c r="RPJ9" s="710"/>
      <c r="RPK9" s="710"/>
      <c r="RPL9" s="710"/>
      <c r="RPM9" s="710"/>
      <c r="RPN9" s="710"/>
      <c r="RPO9" s="710"/>
      <c r="RPP9" s="710"/>
      <c r="RPQ9" s="710"/>
      <c r="RPR9" s="710"/>
      <c r="RPS9" s="710"/>
      <c r="RPT9" s="710"/>
      <c r="RPU9" s="710"/>
      <c r="RPV9" s="710"/>
      <c r="RPW9" s="710"/>
      <c r="RPX9" s="710"/>
      <c r="RPY9" s="710"/>
      <c r="RPZ9" s="710"/>
      <c r="RQA9" s="710"/>
      <c r="RQB9" s="710"/>
      <c r="RQC9" s="710"/>
      <c r="RQD9" s="710"/>
      <c r="RQE9" s="710"/>
      <c r="RQF9" s="710"/>
      <c r="RQG9" s="710"/>
      <c r="RQH9" s="710"/>
      <c r="RQI9" s="710"/>
      <c r="RQJ9" s="710"/>
      <c r="RQK9" s="710"/>
      <c r="RQL9" s="710"/>
      <c r="RQM9" s="710"/>
      <c r="RQN9" s="710"/>
      <c r="RQO9" s="710"/>
      <c r="RQP9" s="710"/>
      <c r="RQQ9" s="710"/>
      <c r="RQR9" s="710"/>
      <c r="RQS9" s="710"/>
      <c r="RQT9" s="710"/>
      <c r="RQU9" s="710"/>
      <c r="RQV9" s="710"/>
      <c r="RQW9" s="710"/>
      <c r="RQX9" s="710"/>
      <c r="RQY9" s="710"/>
      <c r="RQZ9" s="710"/>
      <c r="RRA9" s="710"/>
      <c r="RRB9" s="710"/>
      <c r="RRC9" s="710"/>
      <c r="RRD9" s="710"/>
      <c r="RRE9" s="710"/>
      <c r="RRF9" s="710"/>
      <c r="RRG9" s="710"/>
      <c r="RRH9" s="710"/>
      <c r="RRI9" s="710"/>
      <c r="RRJ9" s="710"/>
      <c r="RRK9" s="710"/>
      <c r="RRL9" s="710"/>
      <c r="RRM9" s="710"/>
      <c r="RRN9" s="710"/>
      <c r="RRO9" s="710"/>
      <c r="RRP9" s="710"/>
      <c r="RRQ9" s="710"/>
      <c r="RRR9" s="710"/>
      <c r="RRS9" s="710"/>
      <c r="RRT9" s="710"/>
      <c r="RRU9" s="710"/>
      <c r="RRV9" s="710"/>
      <c r="RRW9" s="710"/>
      <c r="RRX9" s="710"/>
      <c r="RRY9" s="710"/>
      <c r="RRZ9" s="710"/>
      <c r="RSA9" s="710"/>
      <c r="RSB9" s="710"/>
      <c r="RSC9" s="710"/>
      <c r="RSD9" s="710"/>
      <c r="RSE9" s="710"/>
      <c r="RSF9" s="710"/>
      <c r="RSG9" s="710"/>
      <c r="RSH9" s="710"/>
      <c r="RSI9" s="710"/>
      <c r="RSJ9" s="710"/>
      <c r="RSK9" s="710"/>
      <c r="RSL9" s="710"/>
      <c r="RSM9" s="710"/>
      <c r="RSN9" s="710"/>
      <c r="RSO9" s="710"/>
      <c r="RSP9" s="710"/>
      <c r="RSQ9" s="710"/>
      <c r="RSR9" s="710"/>
      <c r="RSS9" s="710"/>
      <c r="RST9" s="710"/>
      <c r="RSU9" s="710"/>
      <c r="RSV9" s="710"/>
      <c r="RSW9" s="710"/>
      <c r="RSX9" s="710"/>
      <c r="RSY9" s="710"/>
      <c r="RSZ9" s="710"/>
      <c r="RTA9" s="710"/>
      <c r="RTB9" s="710"/>
      <c r="RTC9" s="710"/>
      <c r="RTD9" s="710"/>
      <c r="RTE9" s="710"/>
      <c r="RTF9" s="710"/>
      <c r="RTG9" s="710"/>
      <c r="RTH9" s="710"/>
      <c r="RTI9" s="710"/>
      <c r="RTJ9" s="710"/>
      <c r="RTK9" s="710"/>
      <c r="RTL9" s="710"/>
      <c r="RTM9" s="710"/>
      <c r="RTN9" s="710"/>
      <c r="RTO9" s="710"/>
      <c r="RTP9" s="710"/>
      <c r="RTQ9" s="710"/>
      <c r="RTR9" s="710"/>
      <c r="RTS9" s="710"/>
      <c r="RTT9" s="710"/>
      <c r="RTU9" s="710"/>
      <c r="RTV9" s="710"/>
      <c r="RTW9" s="710"/>
      <c r="RTX9" s="710"/>
      <c r="RTY9" s="710"/>
      <c r="RTZ9" s="710"/>
      <c r="RUA9" s="710"/>
      <c r="RUB9" s="710"/>
      <c r="RUC9" s="710"/>
      <c r="RUD9" s="710"/>
      <c r="RUE9" s="710"/>
      <c r="RUF9" s="710"/>
      <c r="RUG9" s="710"/>
      <c r="RUH9" s="710"/>
      <c r="RUI9" s="710"/>
      <c r="RUJ9" s="710"/>
      <c r="RUK9" s="710"/>
      <c r="RUL9" s="710"/>
      <c r="RUM9" s="710"/>
      <c r="RUN9" s="710"/>
      <c r="RUO9" s="710"/>
      <c r="RUP9" s="710"/>
      <c r="RUQ9" s="710"/>
      <c r="RUR9" s="710"/>
      <c r="RUS9" s="710"/>
      <c r="RUT9" s="710"/>
      <c r="RUU9" s="710"/>
      <c r="RUV9" s="710"/>
      <c r="RUW9" s="710"/>
      <c r="RUX9" s="710"/>
      <c r="RUY9" s="710"/>
      <c r="RUZ9" s="710"/>
      <c r="RVA9" s="710"/>
      <c r="RVB9" s="710"/>
      <c r="RVC9" s="710"/>
      <c r="RVD9" s="710"/>
      <c r="RVE9" s="710"/>
      <c r="RVF9" s="710"/>
      <c r="RVG9" s="710"/>
      <c r="RVH9" s="710"/>
      <c r="RVI9" s="710"/>
      <c r="RVJ9" s="710"/>
      <c r="RVK9" s="710"/>
      <c r="RVL9" s="710"/>
      <c r="RVM9" s="710"/>
      <c r="RVN9" s="710"/>
      <c r="RVO9" s="710"/>
      <c r="RVP9" s="710"/>
      <c r="RVQ9" s="710"/>
      <c r="RVR9" s="710"/>
      <c r="RVS9" s="710"/>
      <c r="RVT9" s="710"/>
      <c r="RVU9" s="710"/>
      <c r="RVV9" s="710"/>
      <c r="RVW9" s="710"/>
      <c r="RVX9" s="710"/>
      <c r="RVY9" s="710"/>
      <c r="RVZ9" s="710"/>
      <c r="RWA9" s="710"/>
      <c r="RWB9" s="710"/>
      <c r="RWC9" s="710"/>
      <c r="RWD9" s="710"/>
      <c r="RWE9" s="710"/>
      <c r="RWF9" s="710"/>
      <c r="RWG9" s="710"/>
      <c r="RWH9" s="710"/>
      <c r="RWI9" s="710"/>
      <c r="RWJ9" s="710"/>
      <c r="RWK9" s="710"/>
      <c r="RWL9" s="710"/>
      <c r="RWM9" s="710"/>
      <c r="RWN9" s="710"/>
      <c r="RWO9" s="710"/>
      <c r="RWP9" s="710"/>
      <c r="RWQ9" s="710"/>
      <c r="RWR9" s="710"/>
      <c r="RWS9" s="710"/>
      <c r="RWT9" s="710"/>
      <c r="RWU9" s="710"/>
      <c r="RWV9" s="710"/>
      <c r="RWW9" s="710"/>
      <c r="RWX9" s="710"/>
      <c r="RWY9" s="710"/>
      <c r="RWZ9" s="710"/>
      <c r="RXA9" s="710"/>
      <c r="RXB9" s="710"/>
      <c r="RXC9" s="710"/>
      <c r="RXD9" s="710"/>
      <c r="RXE9" s="710"/>
      <c r="RXF9" s="710"/>
      <c r="RXG9" s="710"/>
      <c r="RXH9" s="710"/>
      <c r="RXI9" s="710"/>
      <c r="RXJ9" s="710"/>
      <c r="RXK9" s="710"/>
      <c r="RXL9" s="710"/>
      <c r="RXM9" s="710"/>
      <c r="RXN9" s="710"/>
      <c r="RXO9" s="710"/>
      <c r="RXP9" s="710"/>
      <c r="RXQ9" s="710"/>
      <c r="RXR9" s="710"/>
      <c r="RXS9" s="710"/>
      <c r="RXT9" s="710"/>
      <c r="RXU9" s="710"/>
      <c r="RXV9" s="710"/>
      <c r="RXW9" s="710"/>
      <c r="RXX9" s="710"/>
      <c r="RXY9" s="710"/>
      <c r="RXZ9" s="710"/>
      <c r="RYA9" s="710"/>
      <c r="RYB9" s="710"/>
      <c r="RYC9" s="710"/>
      <c r="RYD9" s="710"/>
      <c r="RYE9" s="710"/>
      <c r="RYF9" s="710"/>
      <c r="RYG9" s="710"/>
      <c r="RYH9" s="710"/>
      <c r="RYI9" s="710"/>
      <c r="RYJ9" s="710"/>
      <c r="RYK9" s="710"/>
      <c r="RYL9" s="710"/>
      <c r="RYM9" s="710"/>
      <c r="RYN9" s="710"/>
      <c r="RYO9" s="710"/>
      <c r="RYP9" s="710"/>
      <c r="RYQ9" s="710"/>
      <c r="RYR9" s="710"/>
      <c r="RYS9" s="710"/>
      <c r="RYT9" s="710"/>
      <c r="RYU9" s="710"/>
      <c r="RYV9" s="710"/>
      <c r="RYW9" s="710"/>
      <c r="RYX9" s="710"/>
      <c r="RYY9" s="710"/>
      <c r="RYZ9" s="710"/>
      <c r="RZA9" s="710"/>
      <c r="RZB9" s="710"/>
      <c r="RZC9" s="710"/>
      <c r="RZD9" s="710"/>
      <c r="RZE9" s="710"/>
      <c r="RZF9" s="710"/>
      <c r="RZG9" s="710"/>
      <c r="RZH9" s="710"/>
      <c r="RZI9" s="710"/>
      <c r="RZJ9" s="710"/>
      <c r="RZK9" s="710"/>
      <c r="RZL9" s="710"/>
      <c r="RZM9" s="710"/>
      <c r="RZN9" s="710"/>
      <c r="RZO9" s="710"/>
      <c r="RZP9" s="710"/>
      <c r="RZQ9" s="710"/>
      <c r="RZR9" s="710"/>
      <c r="RZS9" s="710"/>
      <c r="RZT9" s="710"/>
      <c r="RZU9" s="710"/>
      <c r="RZV9" s="710"/>
      <c r="RZW9" s="710"/>
      <c r="RZX9" s="710"/>
      <c r="RZY9" s="710"/>
      <c r="RZZ9" s="710"/>
      <c r="SAA9" s="710"/>
      <c r="SAB9" s="710"/>
      <c r="SAC9" s="710"/>
      <c r="SAD9" s="710"/>
      <c r="SAE9" s="710"/>
      <c r="SAF9" s="710"/>
      <c r="SAG9" s="710"/>
      <c r="SAH9" s="710"/>
      <c r="SAI9" s="710"/>
      <c r="SAJ9" s="710"/>
      <c r="SAK9" s="710"/>
      <c r="SAL9" s="710"/>
      <c r="SAM9" s="710"/>
      <c r="SAN9" s="710"/>
      <c r="SAO9" s="710"/>
      <c r="SAP9" s="710"/>
      <c r="SAQ9" s="710"/>
      <c r="SAR9" s="710"/>
      <c r="SAS9" s="710"/>
      <c r="SAT9" s="710"/>
      <c r="SAU9" s="710"/>
      <c r="SAV9" s="710"/>
      <c r="SAW9" s="710"/>
      <c r="SAX9" s="710"/>
      <c r="SAY9" s="710"/>
      <c r="SAZ9" s="710"/>
      <c r="SBA9" s="710"/>
      <c r="SBB9" s="710"/>
      <c r="SBC9" s="710"/>
      <c r="SBD9" s="710"/>
      <c r="SBE9" s="710"/>
      <c r="SBF9" s="710"/>
      <c r="SBG9" s="710"/>
      <c r="SBH9" s="710"/>
      <c r="SBI9" s="710"/>
      <c r="SBJ9" s="710"/>
      <c r="SBK9" s="710"/>
      <c r="SBL9" s="710"/>
      <c r="SBM9" s="710"/>
      <c r="SBN9" s="710"/>
      <c r="SBO9" s="710"/>
      <c r="SBP9" s="710"/>
      <c r="SBQ9" s="710"/>
      <c r="SBR9" s="710"/>
      <c r="SBS9" s="710"/>
      <c r="SBT9" s="710"/>
      <c r="SBU9" s="710"/>
      <c r="SBV9" s="710"/>
      <c r="SBW9" s="710"/>
      <c r="SBX9" s="710"/>
      <c r="SBY9" s="710"/>
      <c r="SBZ9" s="710"/>
      <c r="SCA9" s="710"/>
      <c r="SCB9" s="710"/>
      <c r="SCC9" s="710"/>
      <c r="SCD9" s="710"/>
      <c r="SCE9" s="710"/>
      <c r="SCF9" s="710"/>
      <c r="SCG9" s="710"/>
      <c r="SCH9" s="710"/>
      <c r="SCI9" s="710"/>
      <c r="SCJ9" s="710"/>
      <c r="SCK9" s="710"/>
      <c r="SCL9" s="710"/>
      <c r="SCM9" s="710"/>
      <c r="SCN9" s="710"/>
      <c r="SCO9" s="710"/>
      <c r="SCP9" s="710"/>
      <c r="SCQ9" s="710"/>
      <c r="SCR9" s="710"/>
      <c r="SCS9" s="710"/>
      <c r="SCT9" s="710"/>
      <c r="SCU9" s="710"/>
      <c r="SCV9" s="710"/>
      <c r="SCW9" s="710"/>
      <c r="SCX9" s="710"/>
      <c r="SCY9" s="710"/>
      <c r="SCZ9" s="710"/>
      <c r="SDA9" s="710"/>
      <c r="SDB9" s="710"/>
      <c r="SDC9" s="710"/>
      <c r="SDD9" s="710"/>
      <c r="SDE9" s="710"/>
      <c r="SDF9" s="710"/>
      <c r="SDG9" s="710"/>
      <c r="SDH9" s="710"/>
      <c r="SDI9" s="710"/>
      <c r="SDJ9" s="710"/>
      <c r="SDK9" s="710"/>
      <c r="SDL9" s="710"/>
      <c r="SDM9" s="710"/>
      <c r="SDN9" s="710"/>
      <c r="SDO9" s="710"/>
      <c r="SDP9" s="710"/>
      <c r="SDQ9" s="710"/>
      <c r="SDR9" s="710"/>
      <c r="SDS9" s="710"/>
      <c r="SDT9" s="710"/>
      <c r="SDU9" s="710"/>
      <c r="SDV9" s="710"/>
      <c r="SDW9" s="710"/>
      <c r="SDX9" s="710"/>
      <c r="SDY9" s="710"/>
      <c r="SDZ9" s="710"/>
      <c r="SEA9" s="710"/>
      <c r="SEB9" s="710"/>
      <c r="SEC9" s="710"/>
      <c r="SED9" s="710"/>
      <c r="SEE9" s="710"/>
      <c r="SEF9" s="710"/>
      <c r="SEG9" s="710"/>
      <c r="SEH9" s="710"/>
      <c r="SEI9" s="710"/>
      <c r="SEJ9" s="710"/>
      <c r="SEK9" s="710"/>
      <c r="SEL9" s="710"/>
      <c r="SEM9" s="710"/>
      <c r="SEN9" s="710"/>
      <c r="SEO9" s="710"/>
      <c r="SEP9" s="710"/>
      <c r="SEQ9" s="710"/>
      <c r="SER9" s="710"/>
      <c r="SES9" s="710"/>
      <c r="SET9" s="710"/>
      <c r="SEU9" s="710"/>
      <c r="SEV9" s="710"/>
      <c r="SEW9" s="710"/>
      <c r="SEX9" s="710"/>
      <c r="SEY9" s="710"/>
      <c r="SEZ9" s="710"/>
      <c r="SFA9" s="710"/>
      <c r="SFB9" s="710"/>
      <c r="SFC9" s="710"/>
      <c r="SFD9" s="710"/>
      <c r="SFE9" s="710"/>
      <c r="SFF9" s="710"/>
      <c r="SFG9" s="710"/>
      <c r="SFH9" s="710"/>
      <c r="SFI9" s="710"/>
      <c r="SFJ9" s="710"/>
      <c r="SFK9" s="710"/>
      <c r="SFL9" s="710"/>
      <c r="SFM9" s="710"/>
      <c r="SFN9" s="710"/>
      <c r="SFO9" s="710"/>
      <c r="SFP9" s="710"/>
      <c r="SFQ9" s="710"/>
      <c r="SFR9" s="710"/>
      <c r="SFS9" s="710"/>
      <c r="SFT9" s="710"/>
      <c r="SFU9" s="710"/>
      <c r="SFV9" s="710"/>
      <c r="SFW9" s="710"/>
      <c r="SFX9" s="710"/>
      <c r="SFY9" s="710"/>
      <c r="SFZ9" s="710"/>
      <c r="SGA9" s="710"/>
      <c r="SGB9" s="710"/>
      <c r="SGC9" s="710"/>
      <c r="SGD9" s="710"/>
      <c r="SGE9" s="710"/>
      <c r="SGF9" s="710"/>
      <c r="SGG9" s="710"/>
      <c r="SGH9" s="710"/>
      <c r="SGI9" s="710"/>
      <c r="SGJ9" s="710"/>
      <c r="SGK9" s="710"/>
      <c r="SGL9" s="710"/>
      <c r="SGM9" s="710"/>
      <c r="SGN9" s="710"/>
      <c r="SGO9" s="710"/>
      <c r="SGP9" s="710"/>
      <c r="SGQ9" s="710"/>
      <c r="SGR9" s="710"/>
      <c r="SGS9" s="710"/>
      <c r="SGT9" s="710"/>
      <c r="SGU9" s="710"/>
      <c r="SGV9" s="710"/>
      <c r="SGW9" s="710"/>
      <c r="SGX9" s="710"/>
      <c r="SGY9" s="710"/>
      <c r="SGZ9" s="710"/>
      <c r="SHA9" s="710"/>
      <c r="SHB9" s="710"/>
      <c r="SHC9" s="710"/>
      <c r="SHD9" s="710"/>
      <c r="SHE9" s="710"/>
      <c r="SHF9" s="710"/>
      <c r="SHG9" s="710"/>
      <c r="SHH9" s="710"/>
      <c r="SHI9" s="710"/>
      <c r="SHJ9" s="710"/>
      <c r="SHK9" s="710"/>
      <c r="SHL9" s="710"/>
      <c r="SHM9" s="710"/>
      <c r="SHN9" s="710"/>
      <c r="SHO9" s="710"/>
      <c r="SHP9" s="710"/>
      <c r="SHQ9" s="710"/>
      <c r="SHR9" s="710"/>
      <c r="SHS9" s="710"/>
      <c r="SHT9" s="710"/>
      <c r="SHU9" s="710"/>
      <c r="SHV9" s="710"/>
      <c r="SHW9" s="710"/>
      <c r="SHX9" s="710"/>
      <c r="SHY9" s="710"/>
      <c r="SHZ9" s="710"/>
      <c r="SIA9" s="710"/>
      <c r="SIB9" s="710"/>
      <c r="SIC9" s="710"/>
      <c r="SID9" s="710"/>
      <c r="SIE9" s="710"/>
      <c r="SIF9" s="710"/>
      <c r="SIG9" s="710"/>
      <c r="SIH9" s="710"/>
      <c r="SII9" s="710"/>
      <c r="SIJ9" s="710"/>
      <c r="SIK9" s="710"/>
      <c r="SIL9" s="710"/>
      <c r="SIM9" s="710"/>
      <c r="SIN9" s="710"/>
      <c r="SIO9" s="710"/>
      <c r="SIP9" s="710"/>
      <c r="SIQ9" s="710"/>
      <c r="SIR9" s="710"/>
      <c r="SIS9" s="710"/>
      <c r="SIT9" s="710"/>
      <c r="SIU9" s="710"/>
      <c r="SIV9" s="710"/>
      <c r="SIW9" s="710"/>
      <c r="SIX9" s="710"/>
      <c r="SIY9" s="710"/>
      <c r="SIZ9" s="710"/>
      <c r="SJA9" s="710"/>
      <c r="SJB9" s="710"/>
      <c r="SJC9" s="710"/>
      <c r="SJD9" s="710"/>
      <c r="SJE9" s="710"/>
      <c r="SJF9" s="710"/>
      <c r="SJG9" s="710"/>
      <c r="SJH9" s="710"/>
      <c r="SJI9" s="710"/>
      <c r="SJJ9" s="710"/>
      <c r="SJK9" s="710"/>
      <c r="SJL9" s="710"/>
      <c r="SJM9" s="710"/>
      <c r="SJN9" s="710"/>
      <c r="SJO9" s="710"/>
      <c r="SJP9" s="710"/>
      <c r="SJQ9" s="710"/>
      <c r="SJR9" s="710"/>
      <c r="SJS9" s="710"/>
      <c r="SJT9" s="710"/>
      <c r="SJU9" s="710"/>
      <c r="SJV9" s="710"/>
      <c r="SJW9" s="710"/>
      <c r="SJX9" s="710"/>
      <c r="SJY9" s="710"/>
      <c r="SJZ9" s="710"/>
      <c r="SKA9" s="710"/>
      <c r="SKB9" s="710"/>
      <c r="SKC9" s="710"/>
      <c r="SKD9" s="710"/>
      <c r="SKE9" s="710"/>
      <c r="SKF9" s="710"/>
      <c r="SKG9" s="710"/>
      <c r="SKH9" s="710"/>
      <c r="SKI9" s="710"/>
      <c r="SKJ9" s="710"/>
      <c r="SKK9" s="710"/>
      <c r="SKL9" s="710"/>
      <c r="SKM9" s="710"/>
      <c r="SKN9" s="710"/>
      <c r="SKO9" s="710"/>
      <c r="SKP9" s="710"/>
      <c r="SKQ9" s="710"/>
      <c r="SKR9" s="710"/>
      <c r="SKS9" s="710"/>
      <c r="SKT9" s="710"/>
      <c r="SKU9" s="710"/>
      <c r="SKV9" s="710"/>
      <c r="SKW9" s="710"/>
      <c r="SKX9" s="710"/>
      <c r="SKY9" s="710"/>
      <c r="SKZ9" s="710"/>
      <c r="SLA9" s="710"/>
      <c r="SLB9" s="710"/>
      <c r="SLC9" s="710"/>
      <c r="SLD9" s="710"/>
      <c r="SLE9" s="710"/>
      <c r="SLF9" s="710"/>
      <c r="SLG9" s="710"/>
      <c r="SLH9" s="710"/>
      <c r="SLI9" s="710"/>
      <c r="SLJ9" s="710"/>
      <c r="SLK9" s="710"/>
      <c r="SLL9" s="710"/>
      <c r="SLM9" s="710"/>
      <c r="SLN9" s="710"/>
      <c r="SLO9" s="710"/>
      <c r="SLP9" s="710"/>
      <c r="SLQ9" s="710"/>
      <c r="SLR9" s="710"/>
      <c r="SLS9" s="710"/>
      <c r="SLT9" s="710"/>
      <c r="SLU9" s="710"/>
      <c r="SLV9" s="710"/>
      <c r="SLW9" s="710"/>
      <c r="SLX9" s="710"/>
      <c r="SLY9" s="710"/>
      <c r="SLZ9" s="710"/>
      <c r="SMA9" s="710"/>
      <c r="SMB9" s="710"/>
      <c r="SMC9" s="710"/>
      <c r="SMD9" s="710"/>
      <c r="SME9" s="710"/>
      <c r="SMF9" s="710"/>
      <c r="SMG9" s="710"/>
      <c r="SMH9" s="710"/>
      <c r="SMI9" s="710"/>
      <c r="SMJ9" s="710"/>
      <c r="SMK9" s="710"/>
      <c r="SML9" s="710"/>
      <c r="SMM9" s="710"/>
      <c r="SMN9" s="710"/>
      <c r="SMO9" s="710"/>
      <c r="SMP9" s="710"/>
      <c r="SMQ9" s="710"/>
      <c r="SMR9" s="710"/>
      <c r="SMS9" s="710"/>
      <c r="SMT9" s="710"/>
      <c r="SMU9" s="710"/>
      <c r="SMV9" s="710"/>
      <c r="SMW9" s="710"/>
      <c r="SMX9" s="710"/>
      <c r="SMY9" s="710"/>
      <c r="SMZ9" s="710"/>
      <c r="SNA9" s="710"/>
      <c r="SNB9" s="710"/>
      <c r="SNC9" s="710"/>
      <c r="SND9" s="710"/>
      <c r="SNE9" s="710"/>
      <c r="SNF9" s="710"/>
      <c r="SNG9" s="710"/>
      <c r="SNH9" s="710"/>
      <c r="SNI9" s="710"/>
      <c r="SNJ9" s="710"/>
      <c r="SNK9" s="710"/>
      <c r="SNL9" s="710"/>
      <c r="SNM9" s="710"/>
      <c r="SNN9" s="710"/>
      <c r="SNO9" s="710"/>
      <c r="SNP9" s="710"/>
      <c r="SNQ9" s="710"/>
      <c r="SNR9" s="710"/>
      <c r="SNS9" s="710"/>
      <c r="SNT9" s="710"/>
      <c r="SNU9" s="710"/>
      <c r="SNV9" s="710"/>
      <c r="SNW9" s="710"/>
      <c r="SNX9" s="710"/>
      <c r="SNY9" s="710"/>
      <c r="SNZ9" s="710"/>
      <c r="SOA9" s="710"/>
      <c r="SOB9" s="710"/>
      <c r="SOC9" s="710"/>
      <c r="SOD9" s="710"/>
      <c r="SOE9" s="710"/>
      <c r="SOF9" s="710"/>
      <c r="SOG9" s="710"/>
      <c r="SOH9" s="710"/>
      <c r="SOI9" s="710"/>
      <c r="SOJ9" s="710"/>
      <c r="SOK9" s="710"/>
      <c r="SOL9" s="710"/>
      <c r="SOM9" s="710"/>
      <c r="SON9" s="710"/>
      <c r="SOO9" s="710"/>
      <c r="SOP9" s="710"/>
      <c r="SOQ9" s="710"/>
      <c r="SOR9" s="710"/>
      <c r="SOS9" s="710"/>
      <c r="SOT9" s="710"/>
      <c r="SOU9" s="710"/>
      <c r="SOV9" s="710"/>
      <c r="SOW9" s="710"/>
      <c r="SOX9" s="710"/>
      <c r="SOY9" s="710"/>
      <c r="SOZ9" s="710"/>
      <c r="SPA9" s="710"/>
      <c r="SPB9" s="710"/>
      <c r="SPC9" s="710"/>
      <c r="SPD9" s="710"/>
      <c r="SPE9" s="710"/>
      <c r="SPF9" s="710"/>
      <c r="SPG9" s="710"/>
      <c r="SPH9" s="710"/>
      <c r="SPI9" s="710"/>
      <c r="SPJ9" s="710"/>
      <c r="SPK9" s="710"/>
      <c r="SPL9" s="710"/>
      <c r="SPM9" s="710"/>
      <c r="SPN9" s="710"/>
      <c r="SPO9" s="710"/>
      <c r="SPP9" s="710"/>
      <c r="SPQ9" s="710"/>
      <c r="SPR9" s="710"/>
      <c r="SPS9" s="710"/>
      <c r="SPT9" s="710"/>
      <c r="SPU9" s="710"/>
      <c r="SPV9" s="710"/>
      <c r="SPW9" s="710"/>
      <c r="SPX9" s="710"/>
      <c r="SPY9" s="710"/>
      <c r="SPZ9" s="710"/>
      <c r="SQA9" s="710"/>
      <c r="SQB9" s="710"/>
      <c r="SQC9" s="710"/>
      <c r="SQD9" s="710"/>
      <c r="SQE9" s="710"/>
      <c r="SQF9" s="710"/>
      <c r="SQG9" s="710"/>
      <c r="SQH9" s="710"/>
      <c r="SQI9" s="710"/>
      <c r="SQJ9" s="710"/>
      <c r="SQK9" s="710"/>
      <c r="SQL9" s="710"/>
      <c r="SQM9" s="710"/>
      <c r="SQN9" s="710"/>
      <c r="SQO9" s="710"/>
      <c r="SQP9" s="710"/>
      <c r="SQQ9" s="710"/>
      <c r="SQR9" s="710"/>
      <c r="SQS9" s="710"/>
      <c r="SQT9" s="710"/>
      <c r="SQU9" s="710"/>
      <c r="SQV9" s="710"/>
      <c r="SQW9" s="710"/>
      <c r="SQX9" s="710"/>
      <c r="SQY9" s="710"/>
      <c r="SQZ9" s="710"/>
      <c r="SRA9" s="710"/>
      <c r="SRB9" s="710"/>
      <c r="SRC9" s="710"/>
      <c r="SRD9" s="710"/>
      <c r="SRE9" s="710"/>
      <c r="SRF9" s="710"/>
      <c r="SRG9" s="710"/>
      <c r="SRH9" s="710"/>
      <c r="SRI9" s="710"/>
      <c r="SRJ9" s="710"/>
      <c r="SRK9" s="710"/>
      <c r="SRL9" s="710"/>
      <c r="SRM9" s="710"/>
      <c r="SRN9" s="710"/>
      <c r="SRO9" s="710"/>
      <c r="SRP9" s="710"/>
      <c r="SRQ9" s="710"/>
      <c r="SRR9" s="710"/>
      <c r="SRS9" s="710"/>
      <c r="SRT9" s="710"/>
      <c r="SRU9" s="710"/>
      <c r="SRV9" s="710"/>
      <c r="SRW9" s="710"/>
      <c r="SRX9" s="710"/>
      <c r="SRY9" s="710"/>
      <c r="SRZ9" s="710"/>
      <c r="SSA9" s="710"/>
      <c r="SSB9" s="710"/>
      <c r="SSC9" s="710"/>
      <c r="SSD9" s="710"/>
      <c r="SSE9" s="710"/>
      <c r="SSF9" s="710"/>
      <c r="SSG9" s="710"/>
      <c r="SSH9" s="710"/>
      <c r="SSI9" s="710"/>
      <c r="SSJ9" s="710"/>
      <c r="SSK9" s="710"/>
      <c r="SSL9" s="710"/>
      <c r="SSM9" s="710"/>
      <c r="SSN9" s="710"/>
      <c r="SSO9" s="710"/>
      <c r="SSP9" s="710"/>
      <c r="SSQ9" s="710"/>
      <c r="SSR9" s="710"/>
      <c r="SSS9" s="710"/>
      <c r="SST9" s="710"/>
      <c r="SSU9" s="710"/>
      <c r="SSV9" s="710"/>
      <c r="SSW9" s="710"/>
      <c r="SSX9" s="710"/>
      <c r="SSY9" s="710"/>
      <c r="SSZ9" s="710"/>
      <c r="STA9" s="710"/>
      <c r="STB9" s="710"/>
      <c r="STC9" s="710"/>
      <c r="STD9" s="710"/>
      <c r="STE9" s="710"/>
      <c r="STF9" s="710"/>
      <c r="STG9" s="710"/>
      <c r="STH9" s="710"/>
      <c r="STI9" s="710"/>
      <c r="STJ9" s="710"/>
      <c r="STK9" s="710"/>
      <c r="STL9" s="710"/>
      <c r="STM9" s="710"/>
      <c r="STN9" s="710"/>
      <c r="STO9" s="710"/>
      <c r="STP9" s="710"/>
      <c r="STQ9" s="710"/>
      <c r="STR9" s="710"/>
      <c r="STS9" s="710"/>
      <c r="STT9" s="710"/>
      <c r="STU9" s="710"/>
      <c r="STV9" s="710"/>
      <c r="STW9" s="710"/>
      <c r="STX9" s="710"/>
      <c r="STY9" s="710"/>
      <c r="STZ9" s="710"/>
      <c r="SUA9" s="710"/>
      <c r="SUB9" s="710"/>
      <c r="SUC9" s="710"/>
      <c r="SUD9" s="710"/>
      <c r="SUE9" s="710"/>
      <c r="SUF9" s="710"/>
      <c r="SUG9" s="710"/>
      <c r="SUH9" s="710"/>
      <c r="SUI9" s="710"/>
      <c r="SUJ9" s="710"/>
      <c r="SUK9" s="710"/>
      <c r="SUL9" s="710"/>
      <c r="SUM9" s="710"/>
      <c r="SUN9" s="710"/>
      <c r="SUO9" s="710"/>
      <c r="SUP9" s="710"/>
      <c r="SUQ9" s="710"/>
      <c r="SUR9" s="710"/>
      <c r="SUS9" s="710"/>
      <c r="SUT9" s="710"/>
      <c r="SUU9" s="710"/>
      <c r="SUV9" s="710"/>
      <c r="SUW9" s="710"/>
      <c r="SUX9" s="710"/>
      <c r="SUY9" s="710"/>
      <c r="SUZ9" s="710"/>
      <c r="SVA9" s="710"/>
      <c r="SVB9" s="710"/>
      <c r="SVC9" s="710"/>
      <c r="SVD9" s="710"/>
      <c r="SVE9" s="710"/>
      <c r="SVF9" s="710"/>
      <c r="SVG9" s="710"/>
      <c r="SVH9" s="710"/>
      <c r="SVI9" s="710"/>
      <c r="SVJ9" s="710"/>
      <c r="SVK9" s="710"/>
      <c r="SVL9" s="710"/>
      <c r="SVM9" s="710"/>
      <c r="SVN9" s="710"/>
      <c r="SVO9" s="710"/>
      <c r="SVP9" s="710"/>
      <c r="SVQ9" s="710"/>
      <c r="SVR9" s="710"/>
      <c r="SVS9" s="710"/>
      <c r="SVT9" s="710"/>
      <c r="SVU9" s="710"/>
      <c r="SVV9" s="710"/>
      <c r="SVW9" s="710"/>
      <c r="SVX9" s="710"/>
      <c r="SVY9" s="710"/>
      <c r="SVZ9" s="710"/>
      <c r="SWA9" s="710"/>
      <c r="SWB9" s="710"/>
      <c r="SWC9" s="710"/>
      <c r="SWD9" s="710"/>
      <c r="SWE9" s="710"/>
      <c r="SWF9" s="710"/>
      <c r="SWG9" s="710"/>
      <c r="SWH9" s="710"/>
      <c r="SWI9" s="710"/>
      <c r="SWJ9" s="710"/>
      <c r="SWK9" s="710"/>
      <c r="SWL9" s="710"/>
      <c r="SWM9" s="710"/>
      <c r="SWN9" s="710"/>
      <c r="SWO9" s="710"/>
      <c r="SWP9" s="710"/>
      <c r="SWQ9" s="710"/>
      <c r="SWR9" s="710"/>
      <c r="SWS9" s="710"/>
      <c r="SWT9" s="710"/>
      <c r="SWU9" s="710"/>
      <c r="SWV9" s="710"/>
      <c r="SWW9" s="710"/>
      <c r="SWX9" s="710"/>
      <c r="SWY9" s="710"/>
      <c r="SWZ9" s="710"/>
      <c r="SXA9" s="710"/>
      <c r="SXB9" s="710"/>
      <c r="SXC9" s="710"/>
      <c r="SXD9" s="710"/>
      <c r="SXE9" s="710"/>
      <c r="SXF9" s="710"/>
      <c r="SXG9" s="710"/>
      <c r="SXH9" s="710"/>
      <c r="SXI9" s="710"/>
      <c r="SXJ9" s="710"/>
      <c r="SXK9" s="710"/>
      <c r="SXL9" s="710"/>
      <c r="SXM9" s="710"/>
      <c r="SXN9" s="710"/>
      <c r="SXO9" s="710"/>
      <c r="SXP9" s="710"/>
      <c r="SXQ9" s="710"/>
      <c r="SXR9" s="710"/>
      <c r="SXS9" s="710"/>
      <c r="SXT9" s="710"/>
      <c r="SXU9" s="710"/>
      <c r="SXV9" s="710"/>
      <c r="SXW9" s="710"/>
      <c r="SXX9" s="710"/>
      <c r="SXY9" s="710"/>
      <c r="SXZ9" s="710"/>
      <c r="SYA9" s="710"/>
      <c r="SYB9" s="710"/>
      <c r="SYC9" s="710"/>
      <c r="SYD9" s="710"/>
      <c r="SYE9" s="710"/>
      <c r="SYF9" s="710"/>
      <c r="SYG9" s="710"/>
      <c r="SYH9" s="710"/>
      <c r="SYI9" s="710"/>
      <c r="SYJ9" s="710"/>
      <c r="SYK9" s="710"/>
      <c r="SYL9" s="710"/>
      <c r="SYM9" s="710"/>
      <c r="SYN9" s="710"/>
      <c r="SYO9" s="710"/>
      <c r="SYP9" s="710"/>
      <c r="SYQ9" s="710"/>
      <c r="SYR9" s="710"/>
      <c r="SYS9" s="710"/>
      <c r="SYT9" s="710"/>
      <c r="SYU9" s="710"/>
      <c r="SYV9" s="710"/>
      <c r="SYW9" s="710"/>
      <c r="SYX9" s="710"/>
      <c r="SYY9" s="710"/>
      <c r="SYZ9" s="710"/>
      <c r="SZA9" s="710"/>
      <c r="SZB9" s="710"/>
      <c r="SZC9" s="710"/>
      <c r="SZD9" s="710"/>
      <c r="SZE9" s="710"/>
      <c r="SZF9" s="710"/>
      <c r="SZG9" s="710"/>
      <c r="SZH9" s="710"/>
      <c r="SZI9" s="710"/>
      <c r="SZJ9" s="710"/>
      <c r="SZK9" s="710"/>
      <c r="SZL9" s="710"/>
      <c r="SZM9" s="710"/>
      <c r="SZN9" s="710"/>
      <c r="SZO9" s="710"/>
      <c r="SZP9" s="710"/>
      <c r="SZQ9" s="710"/>
      <c r="SZR9" s="710"/>
      <c r="SZS9" s="710"/>
      <c r="SZT9" s="710"/>
      <c r="SZU9" s="710"/>
      <c r="SZV9" s="710"/>
      <c r="SZW9" s="710"/>
      <c r="SZX9" s="710"/>
      <c r="SZY9" s="710"/>
      <c r="SZZ9" s="710"/>
      <c r="TAA9" s="710"/>
      <c r="TAB9" s="710"/>
      <c r="TAC9" s="710"/>
      <c r="TAD9" s="710"/>
      <c r="TAE9" s="710"/>
      <c r="TAF9" s="710"/>
      <c r="TAG9" s="710"/>
      <c r="TAH9" s="710"/>
      <c r="TAI9" s="710"/>
      <c r="TAJ9" s="710"/>
      <c r="TAK9" s="710"/>
      <c r="TAL9" s="710"/>
      <c r="TAM9" s="710"/>
      <c r="TAN9" s="710"/>
      <c r="TAO9" s="710"/>
      <c r="TAP9" s="710"/>
      <c r="TAQ9" s="710"/>
      <c r="TAR9" s="710"/>
      <c r="TAS9" s="710"/>
      <c r="TAT9" s="710"/>
      <c r="TAU9" s="710"/>
      <c r="TAV9" s="710"/>
      <c r="TAW9" s="710"/>
      <c r="TAX9" s="710"/>
      <c r="TAY9" s="710"/>
      <c r="TAZ9" s="710"/>
      <c r="TBA9" s="710"/>
      <c r="TBB9" s="710"/>
      <c r="TBC9" s="710"/>
      <c r="TBD9" s="710"/>
      <c r="TBE9" s="710"/>
      <c r="TBF9" s="710"/>
      <c r="TBG9" s="710"/>
      <c r="TBH9" s="710"/>
      <c r="TBI9" s="710"/>
      <c r="TBJ9" s="710"/>
      <c r="TBK9" s="710"/>
      <c r="TBL9" s="710"/>
      <c r="TBM9" s="710"/>
      <c r="TBN9" s="710"/>
      <c r="TBO9" s="710"/>
      <c r="TBP9" s="710"/>
      <c r="TBQ9" s="710"/>
      <c r="TBR9" s="710"/>
      <c r="TBS9" s="710"/>
      <c r="TBT9" s="710"/>
      <c r="TBU9" s="710"/>
      <c r="TBV9" s="710"/>
      <c r="TBW9" s="710"/>
      <c r="TBX9" s="710"/>
      <c r="TBY9" s="710"/>
      <c r="TBZ9" s="710"/>
      <c r="TCA9" s="710"/>
      <c r="TCB9" s="710"/>
      <c r="TCC9" s="710"/>
      <c r="TCD9" s="710"/>
      <c r="TCE9" s="710"/>
      <c r="TCF9" s="710"/>
      <c r="TCG9" s="710"/>
      <c r="TCH9" s="710"/>
      <c r="TCI9" s="710"/>
      <c r="TCJ9" s="710"/>
      <c r="TCK9" s="710"/>
      <c r="TCL9" s="710"/>
      <c r="TCM9" s="710"/>
      <c r="TCN9" s="710"/>
      <c r="TCO9" s="710"/>
      <c r="TCP9" s="710"/>
      <c r="TCQ9" s="710"/>
      <c r="TCR9" s="710"/>
      <c r="TCS9" s="710"/>
      <c r="TCT9" s="710"/>
      <c r="TCU9" s="710"/>
      <c r="TCV9" s="710"/>
      <c r="TCW9" s="710"/>
      <c r="TCX9" s="710"/>
      <c r="TCY9" s="710"/>
      <c r="TCZ9" s="710"/>
      <c r="TDA9" s="710"/>
      <c r="TDB9" s="710"/>
      <c r="TDC9" s="710"/>
      <c r="TDD9" s="710"/>
      <c r="TDE9" s="710"/>
      <c r="TDF9" s="710"/>
      <c r="TDG9" s="710"/>
      <c r="TDH9" s="710"/>
      <c r="TDI9" s="710"/>
      <c r="TDJ9" s="710"/>
      <c r="TDK9" s="710"/>
      <c r="TDL9" s="710"/>
      <c r="TDM9" s="710"/>
      <c r="TDN9" s="710"/>
      <c r="TDO9" s="710"/>
      <c r="TDP9" s="710"/>
      <c r="TDQ9" s="710"/>
      <c r="TDR9" s="710"/>
      <c r="TDS9" s="710"/>
      <c r="TDT9" s="710"/>
      <c r="TDU9" s="710"/>
      <c r="TDV9" s="710"/>
      <c r="TDW9" s="710"/>
      <c r="TDX9" s="710"/>
      <c r="TDY9" s="710"/>
      <c r="TDZ9" s="710"/>
      <c r="TEA9" s="710"/>
      <c r="TEB9" s="710"/>
      <c r="TEC9" s="710"/>
      <c r="TED9" s="710"/>
      <c r="TEE9" s="710"/>
      <c r="TEF9" s="710"/>
      <c r="TEG9" s="710"/>
      <c r="TEH9" s="710"/>
      <c r="TEI9" s="710"/>
      <c r="TEJ9" s="710"/>
      <c r="TEK9" s="710"/>
      <c r="TEL9" s="710"/>
      <c r="TEM9" s="710"/>
      <c r="TEN9" s="710"/>
      <c r="TEO9" s="710"/>
      <c r="TEP9" s="710"/>
      <c r="TEQ9" s="710"/>
      <c r="TER9" s="710"/>
      <c r="TES9" s="710"/>
      <c r="TET9" s="710"/>
      <c r="TEU9" s="710"/>
      <c r="TEV9" s="710"/>
      <c r="TEW9" s="710"/>
      <c r="TEX9" s="710"/>
      <c r="TEY9" s="710"/>
      <c r="TEZ9" s="710"/>
      <c r="TFA9" s="710"/>
      <c r="TFB9" s="710"/>
      <c r="TFC9" s="710"/>
      <c r="TFD9" s="710"/>
      <c r="TFE9" s="710"/>
      <c r="TFF9" s="710"/>
      <c r="TFG9" s="710"/>
      <c r="TFH9" s="710"/>
      <c r="TFI9" s="710"/>
      <c r="TFJ9" s="710"/>
      <c r="TFK9" s="710"/>
      <c r="TFL9" s="710"/>
      <c r="TFM9" s="710"/>
      <c r="TFN9" s="710"/>
      <c r="TFO9" s="710"/>
      <c r="TFP9" s="710"/>
      <c r="TFQ9" s="710"/>
      <c r="TFR9" s="710"/>
      <c r="TFS9" s="710"/>
      <c r="TFT9" s="710"/>
      <c r="TFU9" s="710"/>
      <c r="TFV9" s="710"/>
      <c r="TFW9" s="710"/>
      <c r="TFX9" s="710"/>
      <c r="TFY9" s="710"/>
      <c r="TFZ9" s="710"/>
      <c r="TGA9" s="710"/>
      <c r="TGB9" s="710"/>
      <c r="TGC9" s="710"/>
      <c r="TGD9" s="710"/>
      <c r="TGE9" s="710"/>
      <c r="TGF9" s="710"/>
      <c r="TGG9" s="710"/>
      <c r="TGH9" s="710"/>
      <c r="TGI9" s="710"/>
      <c r="TGJ9" s="710"/>
      <c r="TGK9" s="710"/>
      <c r="TGL9" s="710"/>
      <c r="TGM9" s="710"/>
      <c r="TGN9" s="710"/>
      <c r="TGO9" s="710"/>
      <c r="TGP9" s="710"/>
      <c r="TGQ9" s="710"/>
      <c r="TGR9" s="710"/>
      <c r="TGS9" s="710"/>
      <c r="TGT9" s="710"/>
      <c r="TGU9" s="710"/>
      <c r="TGV9" s="710"/>
      <c r="TGW9" s="710"/>
      <c r="TGX9" s="710"/>
      <c r="TGY9" s="710"/>
      <c r="TGZ9" s="710"/>
      <c r="THA9" s="710"/>
      <c r="THB9" s="710"/>
      <c r="THC9" s="710"/>
      <c r="THD9" s="710"/>
      <c r="THE9" s="710"/>
      <c r="THF9" s="710"/>
      <c r="THG9" s="710"/>
      <c r="THH9" s="710"/>
      <c r="THI9" s="710"/>
      <c r="THJ9" s="710"/>
      <c r="THK9" s="710"/>
      <c r="THL9" s="710"/>
      <c r="THM9" s="710"/>
      <c r="THN9" s="710"/>
      <c r="THO9" s="710"/>
      <c r="THP9" s="710"/>
      <c r="THQ9" s="710"/>
      <c r="THR9" s="710"/>
      <c r="THS9" s="710"/>
      <c r="THT9" s="710"/>
      <c r="THU9" s="710"/>
      <c r="THV9" s="710"/>
      <c r="THW9" s="710"/>
      <c r="THX9" s="710"/>
      <c r="THY9" s="710"/>
      <c r="THZ9" s="710"/>
      <c r="TIA9" s="710"/>
      <c r="TIB9" s="710"/>
      <c r="TIC9" s="710"/>
      <c r="TID9" s="710"/>
      <c r="TIE9" s="710"/>
      <c r="TIF9" s="710"/>
      <c r="TIG9" s="710"/>
      <c r="TIH9" s="710"/>
      <c r="TII9" s="710"/>
      <c r="TIJ9" s="710"/>
      <c r="TIK9" s="710"/>
      <c r="TIL9" s="710"/>
      <c r="TIM9" s="710"/>
      <c r="TIN9" s="710"/>
      <c r="TIO9" s="710"/>
      <c r="TIP9" s="710"/>
      <c r="TIQ9" s="710"/>
      <c r="TIR9" s="710"/>
      <c r="TIS9" s="710"/>
      <c r="TIT9" s="710"/>
      <c r="TIU9" s="710"/>
      <c r="TIV9" s="710"/>
      <c r="TIW9" s="710"/>
      <c r="TIX9" s="710"/>
      <c r="TIY9" s="710"/>
      <c r="TIZ9" s="710"/>
      <c r="TJA9" s="710"/>
      <c r="TJB9" s="710"/>
      <c r="TJC9" s="710"/>
      <c r="TJD9" s="710"/>
      <c r="TJE9" s="710"/>
      <c r="TJF9" s="710"/>
      <c r="TJG9" s="710"/>
      <c r="TJH9" s="710"/>
      <c r="TJI9" s="710"/>
      <c r="TJJ9" s="710"/>
      <c r="TJK9" s="710"/>
      <c r="TJL9" s="710"/>
      <c r="TJM9" s="710"/>
      <c r="TJN9" s="710"/>
      <c r="TJO9" s="710"/>
      <c r="TJP9" s="710"/>
      <c r="TJQ9" s="710"/>
      <c r="TJR9" s="710"/>
      <c r="TJS9" s="710"/>
      <c r="TJT9" s="710"/>
      <c r="TJU9" s="710"/>
      <c r="TJV9" s="710"/>
      <c r="TJW9" s="710"/>
      <c r="TJX9" s="710"/>
      <c r="TJY9" s="710"/>
      <c r="TJZ9" s="710"/>
      <c r="TKA9" s="710"/>
      <c r="TKB9" s="710"/>
      <c r="TKC9" s="710"/>
      <c r="TKD9" s="710"/>
      <c r="TKE9" s="710"/>
      <c r="TKF9" s="710"/>
      <c r="TKG9" s="710"/>
      <c r="TKH9" s="710"/>
      <c r="TKI9" s="710"/>
      <c r="TKJ9" s="710"/>
      <c r="TKK9" s="710"/>
      <c r="TKL9" s="710"/>
      <c r="TKM9" s="710"/>
      <c r="TKN9" s="710"/>
      <c r="TKO9" s="710"/>
      <c r="TKP9" s="710"/>
      <c r="TKQ9" s="710"/>
      <c r="TKR9" s="710"/>
      <c r="TKS9" s="710"/>
      <c r="TKT9" s="710"/>
      <c r="TKU9" s="710"/>
      <c r="TKV9" s="710"/>
      <c r="TKW9" s="710"/>
      <c r="TKX9" s="710"/>
      <c r="TKY9" s="710"/>
      <c r="TKZ9" s="710"/>
      <c r="TLA9" s="710"/>
      <c r="TLB9" s="710"/>
      <c r="TLC9" s="710"/>
      <c r="TLD9" s="710"/>
      <c r="TLE9" s="710"/>
      <c r="TLF9" s="710"/>
      <c r="TLG9" s="710"/>
      <c r="TLH9" s="710"/>
      <c r="TLI9" s="710"/>
      <c r="TLJ9" s="710"/>
      <c r="TLK9" s="710"/>
      <c r="TLL9" s="710"/>
      <c r="TLM9" s="710"/>
      <c r="TLN9" s="710"/>
      <c r="TLO9" s="710"/>
      <c r="TLP9" s="710"/>
      <c r="TLQ9" s="710"/>
      <c r="TLR9" s="710"/>
      <c r="TLS9" s="710"/>
      <c r="TLT9" s="710"/>
      <c r="TLU9" s="710"/>
      <c r="TLV9" s="710"/>
      <c r="TLW9" s="710"/>
      <c r="TLX9" s="710"/>
      <c r="TLY9" s="710"/>
      <c r="TLZ9" s="710"/>
      <c r="TMA9" s="710"/>
      <c r="TMB9" s="710"/>
      <c r="TMC9" s="710"/>
      <c r="TMD9" s="710"/>
      <c r="TME9" s="710"/>
      <c r="TMF9" s="710"/>
      <c r="TMG9" s="710"/>
      <c r="TMH9" s="710"/>
      <c r="TMI9" s="710"/>
      <c r="TMJ9" s="710"/>
      <c r="TMK9" s="710"/>
      <c r="TML9" s="710"/>
      <c r="TMM9" s="710"/>
      <c r="TMN9" s="710"/>
      <c r="TMO9" s="710"/>
      <c r="TMP9" s="710"/>
      <c r="TMQ9" s="710"/>
      <c r="TMR9" s="710"/>
      <c r="TMS9" s="710"/>
      <c r="TMT9" s="710"/>
      <c r="TMU9" s="710"/>
      <c r="TMV9" s="710"/>
      <c r="TMW9" s="710"/>
      <c r="TMX9" s="710"/>
      <c r="TMY9" s="710"/>
      <c r="TMZ9" s="710"/>
      <c r="TNA9" s="710"/>
      <c r="TNB9" s="710"/>
      <c r="TNC9" s="710"/>
      <c r="TND9" s="710"/>
      <c r="TNE9" s="710"/>
      <c r="TNF9" s="710"/>
      <c r="TNG9" s="710"/>
      <c r="TNH9" s="710"/>
      <c r="TNI9" s="710"/>
      <c r="TNJ9" s="710"/>
      <c r="TNK9" s="710"/>
      <c r="TNL9" s="710"/>
      <c r="TNM9" s="710"/>
      <c r="TNN9" s="710"/>
      <c r="TNO9" s="710"/>
      <c r="TNP9" s="710"/>
      <c r="TNQ9" s="710"/>
      <c r="TNR9" s="710"/>
      <c r="TNS9" s="710"/>
      <c r="TNT9" s="710"/>
      <c r="TNU9" s="710"/>
      <c r="TNV9" s="710"/>
      <c r="TNW9" s="710"/>
      <c r="TNX9" s="710"/>
      <c r="TNY9" s="710"/>
      <c r="TNZ9" s="710"/>
      <c r="TOA9" s="710"/>
      <c r="TOB9" s="710"/>
      <c r="TOC9" s="710"/>
      <c r="TOD9" s="710"/>
      <c r="TOE9" s="710"/>
      <c r="TOF9" s="710"/>
      <c r="TOG9" s="710"/>
      <c r="TOH9" s="710"/>
      <c r="TOI9" s="710"/>
      <c r="TOJ9" s="710"/>
      <c r="TOK9" s="710"/>
      <c r="TOL9" s="710"/>
      <c r="TOM9" s="710"/>
      <c r="TON9" s="710"/>
      <c r="TOO9" s="710"/>
      <c r="TOP9" s="710"/>
      <c r="TOQ9" s="710"/>
      <c r="TOR9" s="710"/>
      <c r="TOS9" s="710"/>
      <c r="TOT9" s="710"/>
      <c r="TOU9" s="710"/>
      <c r="TOV9" s="710"/>
      <c r="TOW9" s="710"/>
      <c r="TOX9" s="710"/>
      <c r="TOY9" s="710"/>
      <c r="TOZ9" s="710"/>
      <c r="TPA9" s="710"/>
      <c r="TPB9" s="710"/>
      <c r="TPC9" s="710"/>
      <c r="TPD9" s="710"/>
      <c r="TPE9" s="710"/>
      <c r="TPF9" s="710"/>
      <c r="TPG9" s="710"/>
      <c r="TPH9" s="710"/>
      <c r="TPI9" s="710"/>
      <c r="TPJ9" s="710"/>
      <c r="TPK9" s="710"/>
      <c r="TPL9" s="710"/>
      <c r="TPM9" s="710"/>
      <c r="TPN9" s="710"/>
      <c r="TPO9" s="710"/>
      <c r="TPP9" s="710"/>
      <c r="TPQ9" s="710"/>
      <c r="TPR9" s="710"/>
      <c r="TPS9" s="710"/>
      <c r="TPT9" s="710"/>
      <c r="TPU9" s="710"/>
      <c r="TPV9" s="710"/>
      <c r="TPW9" s="710"/>
      <c r="TPX9" s="710"/>
      <c r="TPY9" s="710"/>
      <c r="TPZ9" s="710"/>
      <c r="TQA9" s="710"/>
      <c r="TQB9" s="710"/>
      <c r="TQC9" s="710"/>
      <c r="TQD9" s="710"/>
      <c r="TQE9" s="710"/>
      <c r="TQF9" s="710"/>
      <c r="TQG9" s="710"/>
      <c r="TQH9" s="710"/>
      <c r="TQI9" s="710"/>
      <c r="TQJ9" s="710"/>
      <c r="TQK9" s="710"/>
      <c r="TQL9" s="710"/>
      <c r="TQM9" s="710"/>
      <c r="TQN9" s="710"/>
      <c r="TQO9" s="710"/>
      <c r="TQP9" s="710"/>
      <c r="TQQ9" s="710"/>
      <c r="TQR9" s="710"/>
      <c r="TQS9" s="710"/>
      <c r="TQT9" s="710"/>
      <c r="TQU9" s="710"/>
      <c r="TQV9" s="710"/>
      <c r="TQW9" s="710"/>
      <c r="TQX9" s="710"/>
      <c r="TQY9" s="710"/>
      <c r="TQZ9" s="710"/>
      <c r="TRA9" s="710"/>
      <c r="TRB9" s="710"/>
      <c r="TRC9" s="710"/>
      <c r="TRD9" s="710"/>
      <c r="TRE9" s="710"/>
      <c r="TRF9" s="710"/>
      <c r="TRG9" s="710"/>
      <c r="TRH9" s="710"/>
      <c r="TRI9" s="710"/>
      <c r="TRJ9" s="710"/>
      <c r="TRK9" s="710"/>
      <c r="TRL9" s="710"/>
      <c r="TRM9" s="710"/>
      <c r="TRN9" s="710"/>
      <c r="TRO9" s="710"/>
      <c r="TRP9" s="710"/>
      <c r="TRQ9" s="710"/>
      <c r="TRR9" s="710"/>
      <c r="TRS9" s="710"/>
      <c r="TRT9" s="710"/>
      <c r="TRU9" s="710"/>
      <c r="TRV9" s="710"/>
      <c r="TRW9" s="710"/>
      <c r="TRX9" s="710"/>
      <c r="TRY9" s="710"/>
      <c r="TRZ9" s="710"/>
      <c r="TSA9" s="710"/>
      <c r="TSB9" s="710"/>
      <c r="TSC9" s="710"/>
      <c r="TSD9" s="710"/>
      <c r="TSE9" s="710"/>
      <c r="TSF9" s="710"/>
      <c r="TSG9" s="710"/>
      <c r="TSH9" s="710"/>
      <c r="TSI9" s="710"/>
      <c r="TSJ9" s="710"/>
      <c r="TSK9" s="710"/>
      <c r="TSL9" s="710"/>
      <c r="TSM9" s="710"/>
      <c r="TSN9" s="710"/>
      <c r="TSO9" s="710"/>
      <c r="TSP9" s="710"/>
      <c r="TSQ9" s="710"/>
      <c r="TSR9" s="710"/>
      <c r="TSS9" s="710"/>
      <c r="TST9" s="710"/>
      <c r="TSU9" s="710"/>
      <c r="TSV9" s="710"/>
      <c r="TSW9" s="710"/>
      <c r="TSX9" s="710"/>
      <c r="TSY9" s="710"/>
      <c r="TSZ9" s="710"/>
      <c r="TTA9" s="710"/>
      <c r="TTB9" s="710"/>
      <c r="TTC9" s="710"/>
      <c r="TTD9" s="710"/>
      <c r="TTE9" s="710"/>
      <c r="TTF9" s="710"/>
      <c r="TTG9" s="710"/>
      <c r="TTH9" s="710"/>
      <c r="TTI9" s="710"/>
      <c r="TTJ9" s="710"/>
      <c r="TTK9" s="710"/>
      <c r="TTL9" s="710"/>
      <c r="TTM9" s="710"/>
      <c r="TTN9" s="710"/>
      <c r="TTO9" s="710"/>
      <c r="TTP9" s="710"/>
      <c r="TTQ9" s="710"/>
      <c r="TTR9" s="710"/>
      <c r="TTS9" s="710"/>
      <c r="TTT9" s="710"/>
      <c r="TTU9" s="710"/>
      <c r="TTV9" s="710"/>
      <c r="TTW9" s="710"/>
      <c r="TTX9" s="710"/>
      <c r="TTY9" s="710"/>
      <c r="TTZ9" s="710"/>
      <c r="TUA9" s="710"/>
      <c r="TUB9" s="710"/>
      <c r="TUC9" s="710"/>
      <c r="TUD9" s="710"/>
      <c r="TUE9" s="710"/>
      <c r="TUF9" s="710"/>
      <c r="TUG9" s="710"/>
      <c r="TUH9" s="710"/>
      <c r="TUI9" s="710"/>
      <c r="TUJ9" s="710"/>
      <c r="TUK9" s="710"/>
      <c r="TUL9" s="710"/>
      <c r="TUM9" s="710"/>
      <c r="TUN9" s="710"/>
      <c r="TUO9" s="710"/>
      <c r="TUP9" s="710"/>
      <c r="TUQ9" s="710"/>
      <c r="TUR9" s="710"/>
      <c r="TUS9" s="710"/>
      <c r="TUT9" s="710"/>
      <c r="TUU9" s="710"/>
      <c r="TUV9" s="710"/>
      <c r="TUW9" s="710"/>
      <c r="TUX9" s="710"/>
      <c r="TUY9" s="710"/>
      <c r="TUZ9" s="710"/>
      <c r="TVA9" s="710"/>
      <c r="TVB9" s="710"/>
      <c r="TVC9" s="710"/>
      <c r="TVD9" s="710"/>
      <c r="TVE9" s="710"/>
      <c r="TVF9" s="710"/>
      <c r="TVG9" s="710"/>
      <c r="TVH9" s="710"/>
      <c r="TVI9" s="710"/>
      <c r="TVJ9" s="710"/>
      <c r="TVK9" s="710"/>
      <c r="TVL9" s="710"/>
      <c r="TVM9" s="710"/>
      <c r="TVN9" s="710"/>
      <c r="TVO9" s="710"/>
      <c r="TVP9" s="710"/>
      <c r="TVQ9" s="710"/>
      <c r="TVR9" s="710"/>
      <c r="TVS9" s="710"/>
      <c r="TVT9" s="710"/>
      <c r="TVU9" s="710"/>
      <c r="TVV9" s="710"/>
      <c r="TVW9" s="710"/>
      <c r="TVX9" s="710"/>
      <c r="TVY9" s="710"/>
      <c r="TVZ9" s="710"/>
      <c r="TWA9" s="710"/>
      <c r="TWB9" s="710"/>
      <c r="TWC9" s="710"/>
      <c r="TWD9" s="710"/>
      <c r="TWE9" s="710"/>
      <c r="TWF9" s="710"/>
      <c r="TWG9" s="710"/>
      <c r="TWH9" s="710"/>
      <c r="TWI9" s="710"/>
      <c r="TWJ9" s="710"/>
      <c r="TWK9" s="710"/>
      <c r="TWL9" s="710"/>
      <c r="TWM9" s="710"/>
      <c r="TWN9" s="710"/>
      <c r="TWO9" s="710"/>
      <c r="TWP9" s="710"/>
      <c r="TWQ9" s="710"/>
      <c r="TWR9" s="710"/>
      <c r="TWS9" s="710"/>
      <c r="TWT9" s="710"/>
      <c r="TWU9" s="710"/>
      <c r="TWV9" s="710"/>
      <c r="TWW9" s="710"/>
      <c r="TWX9" s="710"/>
      <c r="TWY9" s="710"/>
      <c r="TWZ9" s="710"/>
      <c r="TXA9" s="710"/>
      <c r="TXB9" s="710"/>
      <c r="TXC9" s="710"/>
      <c r="TXD9" s="710"/>
      <c r="TXE9" s="710"/>
      <c r="TXF9" s="710"/>
      <c r="TXG9" s="710"/>
      <c r="TXH9" s="710"/>
      <c r="TXI9" s="710"/>
      <c r="TXJ9" s="710"/>
      <c r="TXK9" s="710"/>
      <c r="TXL9" s="710"/>
      <c r="TXM9" s="710"/>
      <c r="TXN9" s="710"/>
      <c r="TXO9" s="710"/>
      <c r="TXP9" s="710"/>
      <c r="TXQ9" s="710"/>
      <c r="TXR9" s="710"/>
      <c r="TXS9" s="710"/>
      <c r="TXT9" s="710"/>
      <c r="TXU9" s="710"/>
      <c r="TXV9" s="710"/>
      <c r="TXW9" s="710"/>
      <c r="TXX9" s="710"/>
      <c r="TXY9" s="710"/>
      <c r="TXZ9" s="710"/>
      <c r="TYA9" s="710"/>
      <c r="TYB9" s="710"/>
      <c r="TYC9" s="710"/>
      <c r="TYD9" s="710"/>
      <c r="TYE9" s="710"/>
      <c r="TYF9" s="710"/>
      <c r="TYG9" s="710"/>
      <c r="TYH9" s="710"/>
      <c r="TYI9" s="710"/>
      <c r="TYJ9" s="710"/>
      <c r="TYK9" s="710"/>
      <c r="TYL9" s="710"/>
      <c r="TYM9" s="710"/>
      <c r="TYN9" s="710"/>
      <c r="TYO9" s="710"/>
      <c r="TYP9" s="710"/>
      <c r="TYQ9" s="710"/>
      <c r="TYR9" s="710"/>
      <c r="TYS9" s="710"/>
      <c r="TYT9" s="710"/>
      <c r="TYU9" s="710"/>
      <c r="TYV9" s="710"/>
      <c r="TYW9" s="710"/>
      <c r="TYX9" s="710"/>
      <c r="TYY9" s="710"/>
      <c r="TYZ9" s="710"/>
      <c r="TZA9" s="710"/>
      <c r="TZB9" s="710"/>
      <c r="TZC9" s="710"/>
      <c r="TZD9" s="710"/>
      <c r="TZE9" s="710"/>
      <c r="TZF9" s="710"/>
      <c r="TZG9" s="710"/>
      <c r="TZH9" s="710"/>
      <c r="TZI9" s="710"/>
      <c r="TZJ9" s="710"/>
      <c r="TZK9" s="710"/>
      <c r="TZL9" s="710"/>
      <c r="TZM9" s="710"/>
      <c r="TZN9" s="710"/>
      <c r="TZO9" s="710"/>
      <c r="TZP9" s="710"/>
      <c r="TZQ9" s="710"/>
      <c r="TZR9" s="710"/>
      <c r="TZS9" s="710"/>
      <c r="TZT9" s="710"/>
      <c r="TZU9" s="710"/>
      <c r="TZV9" s="710"/>
      <c r="TZW9" s="710"/>
      <c r="TZX9" s="710"/>
      <c r="TZY9" s="710"/>
      <c r="TZZ9" s="710"/>
      <c r="UAA9" s="710"/>
      <c r="UAB9" s="710"/>
      <c r="UAC9" s="710"/>
      <c r="UAD9" s="710"/>
      <c r="UAE9" s="710"/>
      <c r="UAF9" s="710"/>
      <c r="UAG9" s="710"/>
      <c r="UAH9" s="710"/>
      <c r="UAI9" s="710"/>
      <c r="UAJ9" s="710"/>
      <c r="UAK9" s="710"/>
      <c r="UAL9" s="710"/>
      <c r="UAM9" s="710"/>
      <c r="UAN9" s="710"/>
      <c r="UAO9" s="710"/>
      <c r="UAP9" s="710"/>
      <c r="UAQ9" s="710"/>
      <c r="UAR9" s="710"/>
      <c r="UAS9" s="710"/>
      <c r="UAT9" s="710"/>
      <c r="UAU9" s="710"/>
      <c r="UAV9" s="710"/>
      <c r="UAW9" s="710"/>
      <c r="UAX9" s="710"/>
      <c r="UAY9" s="710"/>
      <c r="UAZ9" s="710"/>
      <c r="UBA9" s="710"/>
      <c r="UBB9" s="710"/>
      <c r="UBC9" s="710"/>
      <c r="UBD9" s="710"/>
      <c r="UBE9" s="710"/>
      <c r="UBF9" s="710"/>
      <c r="UBG9" s="710"/>
      <c r="UBH9" s="710"/>
      <c r="UBI9" s="710"/>
      <c r="UBJ9" s="710"/>
      <c r="UBK9" s="710"/>
      <c r="UBL9" s="710"/>
      <c r="UBM9" s="710"/>
      <c r="UBN9" s="710"/>
      <c r="UBO9" s="710"/>
      <c r="UBP9" s="710"/>
      <c r="UBQ9" s="710"/>
      <c r="UBR9" s="710"/>
      <c r="UBS9" s="710"/>
      <c r="UBT9" s="710"/>
      <c r="UBU9" s="710"/>
      <c r="UBV9" s="710"/>
      <c r="UBW9" s="710"/>
      <c r="UBX9" s="710"/>
      <c r="UBY9" s="710"/>
      <c r="UBZ9" s="710"/>
      <c r="UCA9" s="710"/>
      <c r="UCB9" s="710"/>
      <c r="UCC9" s="710"/>
      <c r="UCD9" s="710"/>
      <c r="UCE9" s="710"/>
      <c r="UCF9" s="710"/>
      <c r="UCG9" s="710"/>
      <c r="UCH9" s="710"/>
      <c r="UCI9" s="710"/>
      <c r="UCJ9" s="710"/>
      <c r="UCK9" s="710"/>
      <c r="UCL9" s="710"/>
      <c r="UCM9" s="710"/>
      <c r="UCN9" s="710"/>
      <c r="UCO9" s="710"/>
      <c r="UCP9" s="710"/>
      <c r="UCQ9" s="710"/>
      <c r="UCR9" s="710"/>
      <c r="UCS9" s="710"/>
      <c r="UCT9" s="710"/>
      <c r="UCU9" s="710"/>
      <c r="UCV9" s="710"/>
      <c r="UCW9" s="710"/>
      <c r="UCX9" s="710"/>
      <c r="UCY9" s="710"/>
      <c r="UCZ9" s="710"/>
      <c r="UDA9" s="710"/>
      <c r="UDB9" s="710"/>
      <c r="UDC9" s="710"/>
      <c r="UDD9" s="710"/>
      <c r="UDE9" s="710"/>
      <c r="UDF9" s="710"/>
      <c r="UDG9" s="710"/>
      <c r="UDH9" s="710"/>
      <c r="UDI9" s="710"/>
      <c r="UDJ9" s="710"/>
      <c r="UDK9" s="710"/>
      <c r="UDL9" s="710"/>
      <c r="UDM9" s="710"/>
      <c r="UDN9" s="710"/>
      <c r="UDO9" s="710"/>
      <c r="UDP9" s="710"/>
      <c r="UDQ9" s="710"/>
      <c r="UDR9" s="710"/>
      <c r="UDS9" s="710"/>
      <c r="UDT9" s="710"/>
      <c r="UDU9" s="710"/>
      <c r="UDV9" s="710"/>
      <c r="UDW9" s="710"/>
      <c r="UDX9" s="710"/>
      <c r="UDY9" s="710"/>
      <c r="UDZ9" s="710"/>
      <c r="UEA9" s="710"/>
      <c r="UEB9" s="710"/>
      <c r="UEC9" s="710"/>
      <c r="UED9" s="710"/>
      <c r="UEE9" s="710"/>
      <c r="UEF9" s="710"/>
      <c r="UEG9" s="710"/>
      <c r="UEH9" s="710"/>
      <c r="UEI9" s="710"/>
      <c r="UEJ9" s="710"/>
      <c r="UEK9" s="710"/>
      <c r="UEL9" s="710"/>
      <c r="UEM9" s="710"/>
      <c r="UEN9" s="710"/>
      <c r="UEO9" s="710"/>
      <c r="UEP9" s="710"/>
      <c r="UEQ9" s="710"/>
      <c r="UER9" s="710"/>
      <c r="UES9" s="710"/>
      <c r="UET9" s="710"/>
      <c r="UEU9" s="710"/>
      <c r="UEV9" s="710"/>
      <c r="UEW9" s="710"/>
      <c r="UEX9" s="710"/>
      <c r="UEY9" s="710"/>
      <c r="UEZ9" s="710"/>
      <c r="UFA9" s="710"/>
      <c r="UFB9" s="710"/>
      <c r="UFC9" s="710"/>
      <c r="UFD9" s="710"/>
      <c r="UFE9" s="710"/>
      <c r="UFF9" s="710"/>
      <c r="UFG9" s="710"/>
      <c r="UFH9" s="710"/>
      <c r="UFI9" s="710"/>
      <c r="UFJ9" s="710"/>
      <c r="UFK9" s="710"/>
      <c r="UFL9" s="710"/>
      <c r="UFM9" s="710"/>
      <c r="UFN9" s="710"/>
      <c r="UFO9" s="710"/>
      <c r="UFP9" s="710"/>
      <c r="UFQ9" s="710"/>
      <c r="UFR9" s="710"/>
      <c r="UFS9" s="710"/>
      <c r="UFT9" s="710"/>
      <c r="UFU9" s="710"/>
      <c r="UFV9" s="710"/>
      <c r="UFW9" s="710"/>
      <c r="UFX9" s="710"/>
      <c r="UFY9" s="710"/>
      <c r="UFZ9" s="710"/>
      <c r="UGA9" s="710"/>
      <c r="UGB9" s="710"/>
      <c r="UGC9" s="710"/>
      <c r="UGD9" s="710"/>
      <c r="UGE9" s="710"/>
      <c r="UGF9" s="710"/>
      <c r="UGG9" s="710"/>
      <c r="UGH9" s="710"/>
      <c r="UGI9" s="710"/>
      <c r="UGJ9" s="710"/>
      <c r="UGK9" s="710"/>
      <c r="UGL9" s="710"/>
      <c r="UGM9" s="710"/>
      <c r="UGN9" s="710"/>
      <c r="UGO9" s="710"/>
      <c r="UGP9" s="710"/>
      <c r="UGQ9" s="710"/>
      <c r="UGR9" s="710"/>
      <c r="UGS9" s="710"/>
      <c r="UGT9" s="710"/>
      <c r="UGU9" s="710"/>
      <c r="UGV9" s="710"/>
      <c r="UGW9" s="710"/>
      <c r="UGX9" s="710"/>
      <c r="UGY9" s="710"/>
      <c r="UGZ9" s="710"/>
      <c r="UHA9" s="710"/>
      <c r="UHB9" s="710"/>
      <c r="UHC9" s="710"/>
      <c r="UHD9" s="710"/>
      <c r="UHE9" s="710"/>
      <c r="UHF9" s="710"/>
      <c r="UHG9" s="710"/>
      <c r="UHH9" s="710"/>
      <c r="UHI9" s="710"/>
      <c r="UHJ9" s="710"/>
      <c r="UHK9" s="710"/>
      <c r="UHL9" s="710"/>
      <c r="UHM9" s="710"/>
      <c r="UHN9" s="710"/>
      <c r="UHO9" s="710"/>
      <c r="UHP9" s="710"/>
      <c r="UHQ9" s="710"/>
      <c r="UHR9" s="710"/>
      <c r="UHS9" s="710"/>
      <c r="UHT9" s="710"/>
      <c r="UHU9" s="710"/>
      <c r="UHV9" s="710"/>
      <c r="UHW9" s="710"/>
      <c r="UHX9" s="710"/>
      <c r="UHY9" s="710"/>
      <c r="UHZ9" s="710"/>
      <c r="UIA9" s="710"/>
      <c r="UIB9" s="710"/>
      <c r="UIC9" s="710"/>
      <c r="UID9" s="710"/>
      <c r="UIE9" s="710"/>
      <c r="UIF9" s="710"/>
      <c r="UIG9" s="710"/>
      <c r="UIH9" s="710"/>
      <c r="UII9" s="710"/>
      <c r="UIJ9" s="710"/>
      <c r="UIK9" s="710"/>
      <c r="UIL9" s="710"/>
      <c r="UIM9" s="710"/>
      <c r="UIN9" s="710"/>
      <c r="UIO9" s="710"/>
      <c r="UIP9" s="710"/>
      <c r="UIQ9" s="710"/>
      <c r="UIR9" s="710"/>
      <c r="UIS9" s="710"/>
      <c r="UIT9" s="710"/>
      <c r="UIU9" s="710"/>
      <c r="UIV9" s="710"/>
      <c r="UIW9" s="710"/>
      <c r="UIX9" s="710"/>
      <c r="UIY9" s="710"/>
      <c r="UIZ9" s="710"/>
      <c r="UJA9" s="710"/>
      <c r="UJB9" s="710"/>
      <c r="UJC9" s="710"/>
      <c r="UJD9" s="710"/>
      <c r="UJE9" s="710"/>
      <c r="UJF9" s="710"/>
      <c r="UJG9" s="710"/>
      <c r="UJH9" s="710"/>
      <c r="UJI9" s="710"/>
      <c r="UJJ9" s="710"/>
      <c r="UJK9" s="710"/>
      <c r="UJL9" s="710"/>
      <c r="UJM9" s="710"/>
      <c r="UJN9" s="710"/>
      <c r="UJO9" s="710"/>
      <c r="UJP9" s="710"/>
      <c r="UJQ9" s="710"/>
      <c r="UJR9" s="710"/>
      <c r="UJS9" s="710"/>
      <c r="UJT9" s="710"/>
      <c r="UJU9" s="710"/>
      <c r="UJV9" s="710"/>
      <c r="UJW9" s="710"/>
      <c r="UJX9" s="710"/>
      <c r="UJY9" s="710"/>
      <c r="UJZ9" s="710"/>
      <c r="UKA9" s="710"/>
      <c r="UKB9" s="710"/>
      <c r="UKC9" s="710"/>
      <c r="UKD9" s="710"/>
      <c r="UKE9" s="710"/>
      <c r="UKF9" s="710"/>
      <c r="UKG9" s="710"/>
      <c r="UKH9" s="710"/>
      <c r="UKI9" s="710"/>
      <c r="UKJ9" s="710"/>
      <c r="UKK9" s="710"/>
      <c r="UKL9" s="710"/>
      <c r="UKM9" s="710"/>
      <c r="UKN9" s="710"/>
      <c r="UKO9" s="710"/>
      <c r="UKP9" s="710"/>
      <c r="UKQ9" s="710"/>
      <c r="UKR9" s="710"/>
      <c r="UKS9" s="710"/>
      <c r="UKT9" s="710"/>
      <c r="UKU9" s="710"/>
      <c r="UKV9" s="710"/>
      <c r="UKW9" s="710"/>
      <c r="UKX9" s="710"/>
      <c r="UKY9" s="710"/>
      <c r="UKZ9" s="710"/>
      <c r="ULA9" s="710"/>
      <c r="ULB9" s="710"/>
      <c r="ULC9" s="710"/>
      <c r="ULD9" s="710"/>
      <c r="ULE9" s="710"/>
      <c r="ULF9" s="710"/>
      <c r="ULG9" s="710"/>
      <c r="ULH9" s="710"/>
      <c r="ULI9" s="710"/>
      <c r="ULJ9" s="710"/>
      <c r="ULK9" s="710"/>
      <c r="ULL9" s="710"/>
      <c r="ULM9" s="710"/>
      <c r="ULN9" s="710"/>
      <c r="ULO9" s="710"/>
      <c r="ULP9" s="710"/>
      <c r="ULQ9" s="710"/>
      <c r="ULR9" s="710"/>
      <c r="ULS9" s="710"/>
      <c r="ULT9" s="710"/>
      <c r="ULU9" s="710"/>
      <c r="ULV9" s="710"/>
      <c r="ULW9" s="710"/>
      <c r="ULX9" s="710"/>
      <c r="ULY9" s="710"/>
      <c r="ULZ9" s="710"/>
      <c r="UMA9" s="710"/>
      <c r="UMB9" s="710"/>
      <c r="UMC9" s="710"/>
      <c r="UMD9" s="710"/>
      <c r="UME9" s="710"/>
      <c r="UMF9" s="710"/>
      <c r="UMG9" s="710"/>
      <c r="UMH9" s="710"/>
      <c r="UMI9" s="710"/>
      <c r="UMJ9" s="710"/>
      <c r="UMK9" s="710"/>
      <c r="UML9" s="710"/>
      <c r="UMM9" s="710"/>
      <c r="UMN9" s="710"/>
      <c r="UMO9" s="710"/>
      <c r="UMP9" s="710"/>
      <c r="UMQ9" s="710"/>
      <c r="UMR9" s="710"/>
      <c r="UMS9" s="710"/>
      <c r="UMT9" s="710"/>
      <c r="UMU9" s="710"/>
      <c r="UMV9" s="710"/>
      <c r="UMW9" s="710"/>
      <c r="UMX9" s="710"/>
      <c r="UMY9" s="710"/>
      <c r="UMZ9" s="710"/>
      <c r="UNA9" s="710"/>
      <c r="UNB9" s="710"/>
      <c r="UNC9" s="710"/>
      <c r="UND9" s="710"/>
      <c r="UNE9" s="710"/>
      <c r="UNF9" s="710"/>
      <c r="UNG9" s="710"/>
      <c r="UNH9" s="710"/>
      <c r="UNI9" s="710"/>
      <c r="UNJ9" s="710"/>
      <c r="UNK9" s="710"/>
      <c r="UNL9" s="710"/>
      <c r="UNM9" s="710"/>
      <c r="UNN9" s="710"/>
      <c r="UNO9" s="710"/>
      <c r="UNP9" s="710"/>
      <c r="UNQ9" s="710"/>
      <c r="UNR9" s="710"/>
      <c r="UNS9" s="710"/>
      <c r="UNT9" s="710"/>
      <c r="UNU9" s="710"/>
      <c r="UNV9" s="710"/>
      <c r="UNW9" s="710"/>
      <c r="UNX9" s="710"/>
      <c r="UNY9" s="710"/>
      <c r="UNZ9" s="710"/>
      <c r="UOA9" s="710"/>
      <c r="UOB9" s="710"/>
      <c r="UOC9" s="710"/>
      <c r="UOD9" s="710"/>
      <c r="UOE9" s="710"/>
      <c r="UOF9" s="710"/>
      <c r="UOG9" s="710"/>
      <c r="UOH9" s="710"/>
      <c r="UOI9" s="710"/>
      <c r="UOJ9" s="710"/>
      <c r="UOK9" s="710"/>
      <c r="UOL9" s="710"/>
      <c r="UOM9" s="710"/>
      <c r="UON9" s="710"/>
      <c r="UOO9" s="710"/>
      <c r="UOP9" s="710"/>
      <c r="UOQ9" s="710"/>
      <c r="UOR9" s="710"/>
      <c r="UOS9" s="710"/>
      <c r="UOT9" s="710"/>
      <c r="UOU9" s="710"/>
      <c r="UOV9" s="710"/>
      <c r="UOW9" s="710"/>
      <c r="UOX9" s="710"/>
      <c r="UOY9" s="710"/>
      <c r="UOZ9" s="710"/>
      <c r="UPA9" s="710"/>
      <c r="UPB9" s="710"/>
      <c r="UPC9" s="710"/>
      <c r="UPD9" s="710"/>
      <c r="UPE9" s="710"/>
      <c r="UPF9" s="710"/>
      <c r="UPG9" s="710"/>
      <c r="UPH9" s="710"/>
      <c r="UPI9" s="710"/>
      <c r="UPJ9" s="710"/>
      <c r="UPK9" s="710"/>
      <c r="UPL9" s="710"/>
      <c r="UPM9" s="710"/>
      <c r="UPN9" s="710"/>
      <c r="UPO9" s="710"/>
      <c r="UPP9" s="710"/>
      <c r="UPQ9" s="710"/>
      <c r="UPR9" s="710"/>
      <c r="UPS9" s="710"/>
      <c r="UPT9" s="710"/>
      <c r="UPU9" s="710"/>
      <c r="UPV9" s="710"/>
      <c r="UPW9" s="710"/>
      <c r="UPX9" s="710"/>
      <c r="UPY9" s="710"/>
      <c r="UPZ9" s="710"/>
      <c r="UQA9" s="710"/>
      <c r="UQB9" s="710"/>
      <c r="UQC9" s="710"/>
      <c r="UQD9" s="710"/>
      <c r="UQE9" s="710"/>
      <c r="UQF9" s="710"/>
      <c r="UQG9" s="710"/>
      <c r="UQH9" s="710"/>
      <c r="UQI9" s="710"/>
      <c r="UQJ9" s="710"/>
      <c r="UQK9" s="710"/>
      <c r="UQL9" s="710"/>
      <c r="UQM9" s="710"/>
      <c r="UQN9" s="710"/>
      <c r="UQO9" s="710"/>
      <c r="UQP9" s="710"/>
      <c r="UQQ9" s="710"/>
      <c r="UQR9" s="710"/>
      <c r="UQS9" s="710"/>
      <c r="UQT9" s="710"/>
      <c r="UQU9" s="710"/>
      <c r="UQV9" s="710"/>
      <c r="UQW9" s="710"/>
      <c r="UQX9" s="710"/>
      <c r="UQY9" s="710"/>
      <c r="UQZ9" s="710"/>
      <c r="URA9" s="710"/>
      <c r="URB9" s="710"/>
      <c r="URC9" s="710"/>
      <c r="URD9" s="710"/>
      <c r="URE9" s="710"/>
      <c r="URF9" s="710"/>
      <c r="URG9" s="710"/>
      <c r="URH9" s="710"/>
      <c r="URI9" s="710"/>
      <c r="URJ9" s="710"/>
      <c r="URK9" s="710"/>
      <c r="URL9" s="710"/>
      <c r="URM9" s="710"/>
      <c r="URN9" s="710"/>
      <c r="URO9" s="710"/>
      <c r="URP9" s="710"/>
      <c r="URQ9" s="710"/>
      <c r="URR9" s="710"/>
      <c r="URS9" s="710"/>
      <c r="URT9" s="710"/>
      <c r="URU9" s="710"/>
      <c r="URV9" s="710"/>
      <c r="URW9" s="710"/>
      <c r="URX9" s="710"/>
      <c r="URY9" s="710"/>
      <c r="URZ9" s="710"/>
      <c r="USA9" s="710"/>
      <c r="USB9" s="710"/>
      <c r="USC9" s="710"/>
      <c r="USD9" s="710"/>
      <c r="USE9" s="710"/>
      <c r="USF9" s="710"/>
      <c r="USG9" s="710"/>
      <c r="USH9" s="710"/>
      <c r="USI9" s="710"/>
      <c r="USJ9" s="710"/>
      <c r="USK9" s="710"/>
      <c r="USL9" s="710"/>
      <c r="USM9" s="710"/>
      <c r="USN9" s="710"/>
      <c r="USO9" s="710"/>
      <c r="USP9" s="710"/>
      <c r="USQ9" s="710"/>
      <c r="USR9" s="710"/>
      <c r="USS9" s="710"/>
      <c r="UST9" s="710"/>
      <c r="USU9" s="710"/>
      <c r="USV9" s="710"/>
      <c r="USW9" s="710"/>
      <c r="USX9" s="710"/>
      <c r="USY9" s="710"/>
      <c r="USZ9" s="710"/>
      <c r="UTA9" s="710"/>
      <c r="UTB9" s="710"/>
      <c r="UTC9" s="710"/>
      <c r="UTD9" s="710"/>
      <c r="UTE9" s="710"/>
      <c r="UTF9" s="710"/>
      <c r="UTG9" s="710"/>
      <c r="UTH9" s="710"/>
      <c r="UTI9" s="710"/>
      <c r="UTJ9" s="710"/>
      <c r="UTK9" s="710"/>
      <c r="UTL9" s="710"/>
      <c r="UTM9" s="710"/>
      <c r="UTN9" s="710"/>
      <c r="UTO9" s="710"/>
      <c r="UTP9" s="710"/>
      <c r="UTQ9" s="710"/>
      <c r="UTR9" s="710"/>
      <c r="UTS9" s="710"/>
      <c r="UTT9" s="710"/>
      <c r="UTU9" s="710"/>
      <c r="UTV9" s="710"/>
      <c r="UTW9" s="710"/>
      <c r="UTX9" s="710"/>
      <c r="UTY9" s="710"/>
      <c r="UTZ9" s="710"/>
      <c r="UUA9" s="710"/>
      <c r="UUB9" s="710"/>
      <c r="UUC9" s="710"/>
      <c r="UUD9" s="710"/>
      <c r="UUE9" s="710"/>
      <c r="UUF9" s="710"/>
      <c r="UUG9" s="710"/>
      <c r="UUH9" s="710"/>
      <c r="UUI9" s="710"/>
      <c r="UUJ9" s="710"/>
      <c r="UUK9" s="710"/>
      <c r="UUL9" s="710"/>
      <c r="UUM9" s="710"/>
      <c r="UUN9" s="710"/>
      <c r="UUO9" s="710"/>
      <c r="UUP9" s="710"/>
      <c r="UUQ9" s="710"/>
      <c r="UUR9" s="710"/>
      <c r="UUS9" s="710"/>
      <c r="UUT9" s="710"/>
      <c r="UUU9" s="710"/>
      <c r="UUV9" s="710"/>
      <c r="UUW9" s="710"/>
      <c r="UUX9" s="710"/>
      <c r="UUY9" s="710"/>
      <c r="UUZ9" s="710"/>
      <c r="UVA9" s="710"/>
      <c r="UVB9" s="710"/>
      <c r="UVC9" s="710"/>
      <c r="UVD9" s="710"/>
      <c r="UVE9" s="710"/>
      <c r="UVF9" s="710"/>
      <c r="UVG9" s="710"/>
      <c r="UVH9" s="710"/>
      <c r="UVI9" s="710"/>
      <c r="UVJ9" s="710"/>
      <c r="UVK9" s="710"/>
      <c r="UVL9" s="710"/>
      <c r="UVM9" s="710"/>
      <c r="UVN9" s="710"/>
      <c r="UVO9" s="710"/>
      <c r="UVP9" s="710"/>
      <c r="UVQ9" s="710"/>
      <c r="UVR9" s="710"/>
      <c r="UVS9" s="710"/>
      <c r="UVT9" s="710"/>
      <c r="UVU9" s="710"/>
      <c r="UVV9" s="710"/>
      <c r="UVW9" s="710"/>
      <c r="UVX9" s="710"/>
      <c r="UVY9" s="710"/>
      <c r="UVZ9" s="710"/>
      <c r="UWA9" s="710"/>
      <c r="UWB9" s="710"/>
      <c r="UWC9" s="710"/>
      <c r="UWD9" s="710"/>
      <c r="UWE9" s="710"/>
      <c r="UWF9" s="710"/>
      <c r="UWG9" s="710"/>
      <c r="UWH9" s="710"/>
      <c r="UWI9" s="710"/>
      <c r="UWJ9" s="710"/>
      <c r="UWK9" s="710"/>
      <c r="UWL9" s="710"/>
      <c r="UWM9" s="710"/>
      <c r="UWN9" s="710"/>
      <c r="UWO9" s="710"/>
      <c r="UWP9" s="710"/>
      <c r="UWQ9" s="710"/>
      <c r="UWR9" s="710"/>
      <c r="UWS9" s="710"/>
      <c r="UWT9" s="710"/>
      <c r="UWU9" s="710"/>
      <c r="UWV9" s="710"/>
      <c r="UWW9" s="710"/>
      <c r="UWX9" s="710"/>
      <c r="UWY9" s="710"/>
      <c r="UWZ9" s="710"/>
      <c r="UXA9" s="710"/>
      <c r="UXB9" s="710"/>
      <c r="UXC9" s="710"/>
      <c r="UXD9" s="710"/>
      <c r="UXE9" s="710"/>
      <c r="UXF9" s="710"/>
      <c r="UXG9" s="710"/>
      <c r="UXH9" s="710"/>
      <c r="UXI9" s="710"/>
      <c r="UXJ9" s="710"/>
      <c r="UXK9" s="710"/>
      <c r="UXL9" s="710"/>
      <c r="UXM9" s="710"/>
      <c r="UXN9" s="710"/>
      <c r="UXO9" s="710"/>
      <c r="UXP9" s="710"/>
      <c r="UXQ9" s="710"/>
      <c r="UXR9" s="710"/>
      <c r="UXS9" s="710"/>
      <c r="UXT9" s="710"/>
      <c r="UXU9" s="710"/>
      <c r="UXV9" s="710"/>
      <c r="UXW9" s="710"/>
      <c r="UXX9" s="710"/>
      <c r="UXY9" s="710"/>
      <c r="UXZ9" s="710"/>
      <c r="UYA9" s="710"/>
      <c r="UYB9" s="710"/>
      <c r="UYC9" s="710"/>
      <c r="UYD9" s="710"/>
      <c r="UYE9" s="710"/>
      <c r="UYF9" s="710"/>
      <c r="UYG9" s="710"/>
      <c r="UYH9" s="710"/>
      <c r="UYI9" s="710"/>
      <c r="UYJ9" s="710"/>
      <c r="UYK9" s="710"/>
      <c r="UYL9" s="710"/>
      <c r="UYM9" s="710"/>
      <c r="UYN9" s="710"/>
      <c r="UYO9" s="710"/>
      <c r="UYP9" s="710"/>
      <c r="UYQ9" s="710"/>
      <c r="UYR9" s="710"/>
      <c r="UYS9" s="710"/>
      <c r="UYT9" s="710"/>
      <c r="UYU9" s="710"/>
      <c r="UYV9" s="710"/>
      <c r="UYW9" s="710"/>
      <c r="UYX9" s="710"/>
      <c r="UYY9" s="710"/>
      <c r="UYZ9" s="710"/>
      <c r="UZA9" s="710"/>
      <c r="UZB9" s="710"/>
      <c r="UZC9" s="710"/>
      <c r="UZD9" s="710"/>
      <c r="UZE9" s="710"/>
      <c r="UZF9" s="710"/>
      <c r="UZG9" s="710"/>
      <c r="UZH9" s="710"/>
      <c r="UZI9" s="710"/>
      <c r="UZJ9" s="710"/>
      <c r="UZK9" s="710"/>
      <c r="UZL9" s="710"/>
      <c r="UZM9" s="710"/>
      <c r="UZN9" s="710"/>
      <c r="UZO9" s="710"/>
      <c r="UZP9" s="710"/>
      <c r="UZQ9" s="710"/>
      <c r="UZR9" s="710"/>
      <c r="UZS9" s="710"/>
      <c r="UZT9" s="710"/>
      <c r="UZU9" s="710"/>
      <c r="UZV9" s="710"/>
      <c r="UZW9" s="710"/>
      <c r="UZX9" s="710"/>
      <c r="UZY9" s="710"/>
      <c r="UZZ9" s="710"/>
      <c r="VAA9" s="710"/>
      <c r="VAB9" s="710"/>
      <c r="VAC9" s="710"/>
      <c r="VAD9" s="710"/>
      <c r="VAE9" s="710"/>
      <c r="VAF9" s="710"/>
      <c r="VAG9" s="710"/>
      <c r="VAH9" s="710"/>
      <c r="VAI9" s="710"/>
      <c r="VAJ9" s="710"/>
      <c r="VAK9" s="710"/>
      <c r="VAL9" s="710"/>
      <c r="VAM9" s="710"/>
      <c r="VAN9" s="710"/>
      <c r="VAO9" s="710"/>
      <c r="VAP9" s="710"/>
      <c r="VAQ9" s="710"/>
      <c r="VAR9" s="710"/>
      <c r="VAS9" s="710"/>
      <c r="VAT9" s="710"/>
      <c r="VAU9" s="710"/>
      <c r="VAV9" s="710"/>
      <c r="VAW9" s="710"/>
      <c r="VAX9" s="710"/>
      <c r="VAY9" s="710"/>
      <c r="VAZ9" s="710"/>
      <c r="VBA9" s="710"/>
      <c r="VBB9" s="710"/>
      <c r="VBC9" s="710"/>
      <c r="VBD9" s="710"/>
      <c r="VBE9" s="710"/>
      <c r="VBF9" s="710"/>
      <c r="VBG9" s="710"/>
      <c r="VBH9" s="710"/>
      <c r="VBI9" s="710"/>
      <c r="VBJ9" s="710"/>
      <c r="VBK9" s="710"/>
      <c r="VBL9" s="710"/>
      <c r="VBM9" s="710"/>
      <c r="VBN9" s="710"/>
      <c r="VBO9" s="710"/>
      <c r="VBP9" s="710"/>
      <c r="VBQ9" s="710"/>
      <c r="VBR9" s="710"/>
      <c r="VBS9" s="710"/>
      <c r="VBT9" s="710"/>
      <c r="VBU9" s="710"/>
      <c r="VBV9" s="710"/>
      <c r="VBW9" s="710"/>
      <c r="VBX9" s="710"/>
      <c r="VBY9" s="710"/>
      <c r="VBZ9" s="710"/>
      <c r="VCA9" s="710"/>
      <c r="VCB9" s="710"/>
      <c r="VCC9" s="710"/>
      <c r="VCD9" s="710"/>
      <c r="VCE9" s="710"/>
      <c r="VCF9" s="710"/>
      <c r="VCG9" s="710"/>
      <c r="VCH9" s="710"/>
      <c r="VCI9" s="710"/>
      <c r="VCJ9" s="710"/>
      <c r="VCK9" s="710"/>
      <c r="VCL9" s="710"/>
      <c r="VCM9" s="710"/>
      <c r="VCN9" s="710"/>
      <c r="VCO9" s="710"/>
      <c r="VCP9" s="710"/>
      <c r="VCQ9" s="710"/>
      <c r="VCR9" s="710"/>
      <c r="VCS9" s="710"/>
      <c r="VCT9" s="710"/>
      <c r="VCU9" s="710"/>
      <c r="VCV9" s="710"/>
      <c r="VCW9" s="710"/>
      <c r="VCX9" s="710"/>
      <c r="VCY9" s="710"/>
      <c r="VCZ9" s="710"/>
      <c r="VDA9" s="710"/>
      <c r="VDB9" s="710"/>
      <c r="VDC9" s="710"/>
      <c r="VDD9" s="710"/>
      <c r="VDE9" s="710"/>
      <c r="VDF9" s="710"/>
      <c r="VDG9" s="710"/>
      <c r="VDH9" s="710"/>
      <c r="VDI9" s="710"/>
      <c r="VDJ9" s="710"/>
      <c r="VDK9" s="710"/>
      <c r="VDL9" s="710"/>
      <c r="VDM9" s="710"/>
      <c r="VDN9" s="710"/>
      <c r="VDO9" s="710"/>
      <c r="VDP9" s="710"/>
      <c r="VDQ9" s="710"/>
      <c r="VDR9" s="710"/>
      <c r="VDS9" s="710"/>
      <c r="VDT9" s="710"/>
      <c r="VDU9" s="710"/>
      <c r="VDV9" s="710"/>
      <c r="VDW9" s="710"/>
      <c r="VDX9" s="710"/>
      <c r="VDY9" s="710"/>
      <c r="VDZ9" s="710"/>
      <c r="VEA9" s="710"/>
      <c r="VEB9" s="710"/>
      <c r="VEC9" s="710"/>
      <c r="VED9" s="710"/>
      <c r="VEE9" s="710"/>
      <c r="VEF9" s="710"/>
      <c r="VEG9" s="710"/>
      <c r="VEH9" s="710"/>
      <c r="VEI9" s="710"/>
      <c r="VEJ9" s="710"/>
      <c r="VEK9" s="710"/>
      <c r="VEL9" s="710"/>
      <c r="VEM9" s="710"/>
      <c r="VEN9" s="710"/>
      <c r="VEO9" s="710"/>
      <c r="VEP9" s="710"/>
      <c r="VEQ9" s="710"/>
      <c r="VER9" s="710"/>
      <c r="VES9" s="710"/>
      <c r="VET9" s="710"/>
      <c r="VEU9" s="710"/>
      <c r="VEV9" s="710"/>
      <c r="VEW9" s="710"/>
      <c r="VEX9" s="710"/>
      <c r="VEY9" s="710"/>
      <c r="VEZ9" s="710"/>
      <c r="VFA9" s="710"/>
      <c r="VFB9" s="710"/>
      <c r="VFC9" s="710"/>
      <c r="VFD9" s="710"/>
      <c r="VFE9" s="710"/>
      <c r="VFF9" s="710"/>
      <c r="VFG9" s="710"/>
      <c r="VFH9" s="710"/>
      <c r="VFI9" s="710"/>
      <c r="VFJ9" s="710"/>
      <c r="VFK9" s="710"/>
      <c r="VFL9" s="710"/>
      <c r="VFM9" s="710"/>
      <c r="VFN9" s="710"/>
      <c r="VFO9" s="710"/>
      <c r="VFP9" s="710"/>
      <c r="VFQ9" s="710"/>
      <c r="VFR9" s="710"/>
      <c r="VFS9" s="710"/>
      <c r="VFT9" s="710"/>
      <c r="VFU9" s="710"/>
      <c r="VFV9" s="710"/>
      <c r="VFW9" s="710"/>
      <c r="VFX9" s="710"/>
      <c r="VFY9" s="710"/>
      <c r="VFZ9" s="710"/>
      <c r="VGA9" s="710"/>
      <c r="VGB9" s="710"/>
      <c r="VGC9" s="710"/>
      <c r="VGD9" s="710"/>
      <c r="VGE9" s="710"/>
      <c r="VGF9" s="710"/>
      <c r="VGG9" s="710"/>
      <c r="VGH9" s="710"/>
      <c r="VGI9" s="710"/>
      <c r="VGJ9" s="710"/>
      <c r="VGK9" s="710"/>
      <c r="VGL9" s="710"/>
      <c r="VGM9" s="710"/>
      <c r="VGN9" s="710"/>
      <c r="VGO9" s="710"/>
      <c r="VGP9" s="710"/>
      <c r="VGQ9" s="710"/>
      <c r="VGR9" s="710"/>
      <c r="VGS9" s="710"/>
      <c r="VGT9" s="710"/>
      <c r="VGU9" s="710"/>
      <c r="VGV9" s="710"/>
      <c r="VGW9" s="710"/>
      <c r="VGX9" s="710"/>
      <c r="VGY9" s="710"/>
      <c r="VGZ9" s="710"/>
      <c r="VHA9" s="710"/>
      <c r="VHB9" s="710"/>
      <c r="VHC9" s="710"/>
      <c r="VHD9" s="710"/>
      <c r="VHE9" s="710"/>
      <c r="VHF9" s="710"/>
      <c r="VHG9" s="710"/>
      <c r="VHH9" s="710"/>
      <c r="VHI9" s="710"/>
      <c r="VHJ9" s="710"/>
      <c r="VHK9" s="710"/>
      <c r="VHL9" s="710"/>
      <c r="VHM9" s="710"/>
      <c r="VHN9" s="710"/>
      <c r="VHO9" s="710"/>
      <c r="VHP9" s="710"/>
      <c r="VHQ9" s="710"/>
      <c r="VHR9" s="710"/>
      <c r="VHS9" s="710"/>
      <c r="VHT9" s="710"/>
      <c r="VHU9" s="710"/>
      <c r="VHV9" s="710"/>
      <c r="VHW9" s="710"/>
      <c r="VHX9" s="710"/>
      <c r="VHY9" s="710"/>
      <c r="VHZ9" s="710"/>
      <c r="VIA9" s="710"/>
      <c r="VIB9" s="710"/>
      <c r="VIC9" s="710"/>
      <c r="VID9" s="710"/>
      <c r="VIE9" s="710"/>
      <c r="VIF9" s="710"/>
      <c r="VIG9" s="710"/>
      <c r="VIH9" s="710"/>
      <c r="VII9" s="710"/>
      <c r="VIJ9" s="710"/>
      <c r="VIK9" s="710"/>
      <c r="VIL9" s="710"/>
      <c r="VIM9" s="710"/>
      <c r="VIN9" s="710"/>
      <c r="VIO9" s="710"/>
      <c r="VIP9" s="710"/>
      <c r="VIQ9" s="710"/>
      <c r="VIR9" s="710"/>
      <c r="VIS9" s="710"/>
      <c r="VIT9" s="710"/>
      <c r="VIU9" s="710"/>
      <c r="VIV9" s="710"/>
      <c r="VIW9" s="710"/>
      <c r="VIX9" s="710"/>
      <c r="VIY9" s="710"/>
      <c r="VIZ9" s="710"/>
      <c r="VJA9" s="710"/>
      <c r="VJB9" s="710"/>
      <c r="VJC9" s="710"/>
      <c r="VJD9" s="710"/>
      <c r="VJE9" s="710"/>
      <c r="VJF9" s="710"/>
      <c r="VJG9" s="710"/>
      <c r="VJH9" s="710"/>
      <c r="VJI9" s="710"/>
      <c r="VJJ9" s="710"/>
      <c r="VJK9" s="710"/>
      <c r="VJL9" s="710"/>
      <c r="VJM9" s="710"/>
      <c r="VJN9" s="710"/>
      <c r="VJO9" s="710"/>
      <c r="VJP9" s="710"/>
      <c r="VJQ9" s="710"/>
      <c r="VJR9" s="710"/>
      <c r="VJS9" s="710"/>
      <c r="VJT9" s="710"/>
      <c r="VJU9" s="710"/>
      <c r="VJV9" s="710"/>
      <c r="VJW9" s="710"/>
      <c r="VJX9" s="710"/>
      <c r="VJY9" s="710"/>
      <c r="VJZ9" s="710"/>
      <c r="VKA9" s="710"/>
      <c r="VKB9" s="710"/>
      <c r="VKC9" s="710"/>
      <c r="VKD9" s="710"/>
      <c r="VKE9" s="710"/>
      <c r="VKF9" s="710"/>
      <c r="VKG9" s="710"/>
      <c r="VKH9" s="710"/>
      <c r="VKI9" s="710"/>
      <c r="VKJ9" s="710"/>
      <c r="VKK9" s="710"/>
      <c r="VKL9" s="710"/>
      <c r="VKM9" s="710"/>
      <c r="VKN9" s="710"/>
      <c r="VKO9" s="710"/>
      <c r="VKP9" s="710"/>
      <c r="VKQ9" s="710"/>
      <c r="VKR9" s="710"/>
      <c r="VKS9" s="710"/>
      <c r="VKT9" s="710"/>
      <c r="VKU9" s="710"/>
      <c r="VKV9" s="710"/>
      <c r="VKW9" s="710"/>
      <c r="VKX9" s="710"/>
      <c r="VKY9" s="710"/>
      <c r="VKZ9" s="710"/>
      <c r="VLA9" s="710"/>
      <c r="VLB9" s="710"/>
      <c r="VLC9" s="710"/>
      <c r="VLD9" s="710"/>
      <c r="VLE9" s="710"/>
      <c r="VLF9" s="710"/>
      <c r="VLG9" s="710"/>
      <c r="VLH9" s="710"/>
      <c r="VLI9" s="710"/>
      <c r="VLJ9" s="710"/>
      <c r="VLK9" s="710"/>
      <c r="VLL9" s="710"/>
      <c r="VLM9" s="710"/>
      <c r="VLN9" s="710"/>
      <c r="VLO9" s="710"/>
      <c r="VLP9" s="710"/>
      <c r="VLQ9" s="710"/>
      <c r="VLR9" s="710"/>
      <c r="VLS9" s="710"/>
      <c r="VLT9" s="710"/>
      <c r="VLU9" s="710"/>
      <c r="VLV9" s="710"/>
      <c r="VLW9" s="710"/>
      <c r="VLX9" s="710"/>
      <c r="VLY9" s="710"/>
      <c r="VLZ9" s="710"/>
      <c r="VMA9" s="710"/>
      <c r="VMB9" s="710"/>
      <c r="VMC9" s="710"/>
      <c r="VMD9" s="710"/>
      <c r="VME9" s="710"/>
      <c r="VMF9" s="710"/>
      <c r="VMG9" s="710"/>
      <c r="VMH9" s="710"/>
      <c r="VMI9" s="710"/>
      <c r="VMJ9" s="710"/>
      <c r="VMK9" s="710"/>
      <c r="VML9" s="710"/>
      <c r="VMM9" s="710"/>
      <c r="VMN9" s="710"/>
      <c r="VMO9" s="710"/>
      <c r="VMP9" s="710"/>
      <c r="VMQ9" s="710"/>
      <c r="VMR9" s="710"/>
      <c r="VMS9" s="710"/>
      <c r="VMT9" s="710"/>
      <c r="VMU9" s="710"/>
      <c r="VMV9" s="710"/>
      <c r="VMW9" s="710"/>
      <c r="VMX9" s="710"/>
      <c r="VMY9" s="710"/>
      <c r="VMZ9" s="710"/>
      <c r="VNA9" s="710"/>
      <c r="VNB9" s="710"/>
      <c r="VNC9" s="710"/>
      <c r="VND9" s="710"/>
      <c r="VNE9" s="710"/>
      <c r="VNF9" s="710"/>
      <c r="VNG9" s="710"/>
      <c r="VNH9" s="710"/>
      <c r="VNI9" s="710"/>
      <c r="VNJ9" s="710"/>
      <c r="VNK9" s="710"/>
      <c r="VNL9" s="710"/>
      <c r="VNM9" s="710"/>
      <c r="VNN9" s="710"/>
      <c r="VNO9" s="710"/>
      <c r="VNP9" s="710"/>
      <c r="VNQ9" s="710"/>
      <c r="VNR9" s="710"/>
      <c r="VNS9" s="710"/>
      <c r="VNT9" s="710"/>
      <c r="VNU9" s="710"/>
      <c r="VNV9" s="710"/>
      <c r="VNW9" s="710"/>
      <c r="VNX9" s="710"/>
      <c r="VNY9" s="710"/>
      <c r="VNZ9" s="710"/>
      <c r="VOA9" s="710"/>
      <c r="VOB9" s="710"/>
      <c r="VOC9" s="710"/>
      <c r="VOD9" s="710"/>
      <c r="VOE9" s="710"/>
      <c r="VOF9" s="710"/>
      <c r="VOG9" s="710"/>
      <c r="VOH9" s="710"/>
      <c r="VOI9" s="710"/>
      <c r="VOJ9" s="710"/>
      <c r="VOK9" s="710"/>
      <c r="VOL9" s="710"/>
      <c r="VOM9" s="710"/>
      <c r="VON9" s="710"/>
      <c r="VOO9" s="710"/>
      <c r="VOP9" s="710"/>
      <c r="VOQ9" s="710"/>
      <c r="VOR9" s="710"/>
      <c r="VOS9" s="710"/>
      <c r="VOT9" s="710"/>
      <c r="VOU9" s="710"/>
      <c r="VOV9" s="710"/>
      <c r="VOW9" s="710"/>
      <c r="VOX9" s="710"/>
      <c r="VOY9" s="710"/>
      <c r="VOZ9" s="710"/>
      <c r="VPA9" s="710"/>
      <c r="VPB9" s="710"/>
      <c r="VPC9" s="710"/>
      <c r="VPD9" s="710"/>
      <c r="VPE9" s="710"/>
      <c r="VPF9" s="710"/>
      <c r="VPG9" s="710"/>
      <c r="VPH9" s="710"/>
      <c r="VPI9" s="710"/>
      <c r="VPJ9" s="710"/>
      <c r="VPK9" s="710"/>
      <c r="VPL9" s="710"/>
      <c r="VPM9" s="710"/>
      <c r="VPN9" s="710"/>
      <c r="VPO9" s="710"/>
      <c r="VPP9" s="710"/>
      <c r="VPQ9" s="710"/>
      <c r="VPR9" s="710"/>
      <c r="VPS9" s="710"/>
      <c r="VPT9" s="710"/>
      <c r="VPU9" s="710"/>
      <c r="VPV9" s="710"/>
      <c r="VPW9" s="710"/>
      <c r="VPX9" s="710"/>
      <c r="VPY9" s="710"/>
      <c r="VPZ9" s="710"/>
      <c r="VQA9" s="710"/>
      <c r="VQB9" s="710"/>
      <c r="VQC9" s="710"/>
      <c r="VQD9" s="710"/>
      <c r="VQE9" s="710"/>
      <c r="VQF9" s="710"/>
      <c r="VQG9" s="710"/>
      <c r="VQH9" s="710"/>
      <c r="VQI9" s="710"/>
      <c r="VQJ9" s="710"/>
      <c r="VQK9" s="710"/>
      <c r="VQL9" s="710"/>
      <c r="VQM9" s="710"/>
      <c r="VQN9" s="710"/>
      <c r="VQO9" s="710"/>
      <c r="VQP9" s="710"/>
      <c r="VQQ9" s="710"/>
      <c r="VQR9" s="710"/>
      <c r="VQS9" s="710"/>
      <c r="VQT9" s="710"/>
      <c r="VQU9" s="710"/>
      <c r="VQV9" s="710"/>
      <c r="VQW9" s="710"/>
      <c r="VQX9" s="710"/>
      <c r="VQY9" s="710"/>
      <c r="VQZ9" s="710"/>
      <c r="VRA9" s="710"/>
      <c r="VRB9" s="710"/>
      <c r="VRC9" s="710"/>
      <c r="VRD9" s="710"/>
      <c r="VRE9" s="710"/>
      <c r="VRF9" s="710"/>
      <c r="VRG9" s="710"/>
      <c r="VRH9" s="710"/>
      <c r="VRI9" s="710"/>
      <c r="VRJ9" s="710"/>
      <c r="VRK9" s="710"/>
      <c r="VRL9" s="710"/>
      <c r="VRM9" s="710"/>
      <c r="VRN9" s="710"/>
      <c r="VRO9" s="710"/>
      <c r="VRP9" s="710"/>
      <c r="VRQ9" s="710"/>
      <c r="VRR9" s="710"/>
      <c r="VRS9" s="710"/>
      <c r="VRT9" s="710"/>
      <c r="VRU9" s="710"/>
      <c r="VRV9" s="710"/>
      <c r="VRW9" s="710"/>
      <c r="VRX9" s="710"/>
      <c r="VRY9" s="710"/>
      <c r="VRZ9" s="710"/>
      <c r="VSA9" s="710"/>
      <c r="VSB9" s="710"/>
      <c r="VSC9" s="710"/>
      <c r="VSD9" s="710"/>
      <c r="VSE9" s="710"/>
      <c r="VSF9" s="710"/>
      <c r="VSG9" s="710"/>
      <c r="VSH9" s="710"/>
      <c r="VSI9" s="710"/>
      <c r="VSJ9" s="710"/>
      <c r="VSK9" s="710"/>
      <c r="VSL9" s="710"/>
      <c r="VSM9" s="710"/>
      <c r="VSN9" s="710"/>
      <c r="VSO9" s="710"/>
      <c r="VSP9" s="710"/>
      <c r="VSQ9" s="710"/>
      <c r="VSR9" s="710"/>
      <c r="VSS9" s="710"/>
      <c r="VST9" s="710"/>
      <c r="VSU9" s="710"/>
      <c r="VSV9" s="710"/>
      <c r="VSW9" s="710"/>
      <c r="VSX9" s="710"/>
      <c r="VSY9" s="710"/>
      <c r="VSZ9" s="710"/>
      <c r="VTA9" s="710"/>
      <c r="VTB9" s="710"/>
      <c r="VTC9" s="710"/>
      <c r="VTD9" s="710"/>
      <c r="VTE9" s="710"/>
      <c r="VTF9" s="710"/>
      <c r="VTG9" s="710"/>
      <c r="VTH9" s="710"/>
      <c r="VTI9" s="710"/>
      <c r="VTJ9" s="710"/>
      <c r="VTK9" s="710"/>
      <c r="VTL9" s="710"/>
      <c r="VTM9" s="710"/>
      <c r="VTN9" s="710"/>
      <c r="VTO9" s="710"/>
      <c r="VTP9" s="710"/>
      <c r="VTQ9" s="710"/>
      <c r="VTR9" s="710"/>
      <c r="VTS9" s="710"/>
      <c r="VTT9" s="710"/>
      <c r="VTU9" s="710"/>
      <c r="VTV9" s="710"/>
      <c r="VTW9" s="710"/>
      <c r="VTX9" s="710"/>
      <c r="VTY9" s="710"/>
      <c r="VTZ9" s="710"/>
      <c r="VUA9" s="710"/>
      <c r="VUB9" s="710"/>
      <c r="VUC9" s="710"/>
      <c r="VUD9" s="710"/>
      <c r="VUE9" s="710"/>
      <c r="VUF9" s="710"/>
      <c r="VUG9" s="710"/>
      <c r="VUH9" s="710"/>
      <c r="VUI9" s="710"/>
      <c r="VUJ9" s="710"/>
      <c r="VUK9" s="710"/>
      <c r="VUL9" s="710"/>
      <c r="VUM9" s="710"/>
      <c r="VUN9" s="710"/>
      <c r="VUO9" s="710"/>
      <c r="VUP9" s="710"/>
      <c r="VUQ9" s="710"/>
      <c r="VUR9" s="710"/>
      <c r="VUS9" s="710"/>
      <c r="VUT9" s="710"/>
      <c r="VUU9" s="710"/>
      <c r="VUV9" s="710"/>
      <c r="VUW9" s="710"/>
      <c r="VUX9" s="710"/>
      <c r="VUY9" s="710"/>
      <c r="VUZ9" s="710"/>
      <c r="VVA9" s="710"/>
      <c r="VVB9" s="710"/>
      <c r="VVC9" s="710"/>
      <c r="VVD9" s="710"/>
      <c r="VVE9" s="710"/>
      <c r="VVF9" s="710"/>
      <c r="VVG9" s="710"/>
      <c r="VVH9" s="710"/>
      <c r="VVI9" s="710"/>
      <c r="VVJ9" s="710"/>
      <c r="VVK9" s="710"/>
      <c r="VVL9" s="710"/>
      <c r="VVM9" s="710"/>
      <c r="VVN9" s="710"/>
      <c r="VVO9" s="710"/>
      <c r="VVP9" s="710"/>
      <c r="VVQ9" s="710"/>
      <c r="VVR9" s="710"/>
      <c r="VVS9" s="710"/>
      <c r="VVT9" s="710"/>
      <c r="VVU9" s="710"/>
      <c r="VVV9" s="710"/>
      <c r="VVW9" s="710"/>
      <c r="VVX9" s="710"/>
      <c r="VVY9" s="710"/>
      <c r="VVZ9" s="710"/>
      <c r="VWA9" s="710"/>
      <c r="VWB9" s="710"/>
      <c r="VWC9" s="710"/>
      <c r="VWD9" s="710"/>
      <c r="VWE9" s="710"/>
      <c r="VWF9" s="710"/>
      <c r="VWG9" s="710"/>
      <c r="VWH9" s="710"/>
      <c r="VWI9" s="710"/>
      <c r="VWJ9" s="710"/>
      <c r="VWK9" s="710"/>
      <c r="VWL9" s="710"/>
      <c r="VWM9" s="710"/>
      <c r="VWN9" s="710"/>
      <c r="VWO9" s="710"/>
      <c r="VWP9" s="710"/>
      <c r="VWQ9" s="710"/>
      <c r="VWR9" s="710"/>
      <c r="VWS9" s="710"/>
      <c r="VWT9" s="710"/>
      <c r="VWU9" s="710"/>
      <c r="VWV9" s="710"/>
      <c r="VWW9" s="710"/>
      <c r="VWX9" s="710"/>
      <c r="VWY9" s="710"/>
      <c r="VWZ9" s="710"/>
      <c r="VXA9" s="710"/>
      <c r="VXB9" s="710"/>
      <c r="VXC9" s="710"/>
      <c r="VXD9" s="710"/>
      <c r="VXE9" s="710"/>
      <c r="VXF9" s="710"/>
      <c r="VXG9" s="710"/>
      <c r="VXH9" s="710"/>
      <c r="VXI9" s="710"/>
      <c r="VXJ9" s="710"/>
      <c r="VXK9" s="710"/>
      <c r="VXL9" s="710"/>
      <c r="VXM9" s="710"/>
      <c r="VXN9" s="710"/>
      <c r="VXO9" s="710"/>
      <c r="VXP9" s="710"/>
      <c r="VXQ9" s="710"/>
      <c r="VXR9" s="710"/>
      <c r="VXS9" s="710"/>
      <c r="VXT9" s="710"/>
      <c r="VXU9" s="710"/>
      <c r="VXV9" s="710"/>
      <c r="VXW9" s="710"/>
      <c r="VXX9" s="710"/>
      <c r="VXY9" s="710"/>
      <c r="VXZ9" s="710"/>
      <c r="VYA9" s="710"/>
      <c r="VYB9" s="710"/>
      <c r="VYC9" s="710"/>
      <c r="VYD9" s="710"/>
      <c r="VYE9" s="710"/>
      <c r="VYF9" s="710"/>
      <c r="VYG9" s="710"/>
      <c r="VYH9" s="710"/>
      <c r="VYI9" s="710"/>
      <c r="VYJ9" s="710"/>
      <c r="VYK9" s="710"/>
      <c r="VYL9" s="710"/>
      <c r="VYM9" s="710"/>
      <c r="VYN9" s="710"/>
      <c r="VYO9" s="710"/>
      <c r="VYP9" s="710"/>
      <c r="VYQ9" s="710"/>
      <c r="VYR9" s="710"/>
      <c r="VYS9" s="710"/>
      <c r="VYT9" s="710"/>
      <c r="VYU9" s="710"/>
      <c r="VYV9" s="710"/>
      <c r="VYW9" s="710"/>
      <c r="VYX9" s="710"/>
      <c r="VYY9" s="710"/>
      <c r="VYZ9" s="710"/>
      <c r="VZA9" s="710"/>
      <c r="VZB9" s="710"/>
      <c r="VZC9" s="710"/>
      <c r="VZD9" s="710"/>
      <c r="VZE9" s="710"/>
      <c r="VZF9" s="710"/>
      <c r="VZG9" s="710"/>
      <c r="VZH9" s="710"/>
      <c r="VZI9" s="710"/>
      <c r="VZJ9" s="710"/>
      <c r="VZK9" s="710"/>
      <c r="VZL9" s="710"/>
      <c r="VZM9" s="710"/>
      <c r="VZN9" s="710"/>
      <c r="VZO9" s="710"/>
      <c r="VZP9" s="710"/>
      <c r="VZQ9" s="710"/>
      <c r="VZR9" s="710"/>
      <c r="VZS9" s="710"/>
      <c r="VZT9" s="710"/>
      <c r="VZU9" s="710"/>
      <c r="VZV9" s="710"/>
      <c r="VZW9" s="710"/>
      <c r="VZX9" s="710"/>
      <c r="VZY9" s="710"/>
      <c r="VZZ9" s="710"/>
      <c r="WAA9" s="710"/>
      <c r="WAB9" s="710"/>
      <c r="WAC9" s="710"/>
      <c r="WAD9" s="710"/>
      <c r="WAE9" s="710"/>
      <c r="WAF9" s="710"/>
      <c r="WAG9" s="710"/>
      <c r="WAH9" s="710"/>
      <c r="WAI9" s="710"/>
      <c r="WAJ9" s="710"/>
      <c r="WAK9" s="710"/>
      <c r="WAL9" s="710"/>
      <c r="WAM9" s="710"/>
      <c r="WAN9" s="710"/>
      <c r="WAO9" s="710"/>
      <c r="WAP9" s="710"/>
      <c r="WAQ9" s="710"/>
      <c r="WAR9" s="710"/>
      <c r="WAS9" s="710"/>
      <c r="WAT9" s="710"/>
      <c r="WAU9" s="710"/>
      <c r="WAV9" s="710"/>
      <c r="WAW9" s="710"/>
      <c r="WAX9" s="710"/>
      <c r="WAY9" s="710"/>
      <c r="WAZ9" s="710"/>
      <c r="WBA9" s="710"/>
      <c r="WBB9" s="710"/>
      <c r="WBC9" s="710"/>
      <c r="WBD9" s="710"/>
      <c r="WBE9" s="710"/>
      <c r="WBF9" s="710"/>
      <c r="WBG9" s="710"/>
      <c r="WBH9" s="710"/>
      <c r="WBI9" s="710"/>
      <c r="WBJ9" s="710"/>
      <c r="WBK9" s="710"/>
      <c r="WBL9" s="710"/>
      <c r="WBM9" s="710"/>
      <c r="WBN9" s="710"/>
      <c r="WBO9" s="710"/>
      <c r="WBP9" s="710"/>
      <c r="WBQ9" s="710"/>
      <c r="WBR9" s="710"/>
      <c r="WBS9" s="710"/>
      <c r="WBT9" s="710"/>
      <c r="WBU9" s="710"/>
      <c r="WBV9" s="710"/>
      <c r="WBW9" s="710"/>
      <c r="WBX9" s="710"/>
      <c r="WBY9" s="710"/>
      <c r="WBZ9" s="710"/>
      <c r="WCA9" s="710"/>
      <c r="WCB9" s="710"/>
      <c r="WCC9" s="710"/>
      <c r="WCD9" s="710"/>
      <c r="WCE9" s="710"/>
      <c r="WCF9" s="710"/>
      <c r="WCG9" s="710"/>
      <c r="WCH9" s="710"/>
      <c r="WCI9" s="710"/>
      <c r="WCJ9" s="710"/>
      <c r="WCK9" s="710"/>
      <c r="WCL9" s="710"/>
      <c r="WCM9" s="710"/>
      <c r="WCN9" s="710"/>
      <c r="WCO9" s="710"/>
      <c r="WCP9" s="710"/>
      <c r="WCQ9" s="710"/>
      <c r="WCR9" s="710"/>
      <c r="WCS9" s="710"/>
      <c r="WCT9" s="710"/>
      <c r="WCU9" s="710"/>
      <c r="WCV9" s="710"/>
      <c r="WCW9" s="710"/>
      <c r="WCX9" s="710"/>
      <c r="WCY9" s="710"/>
      <c r="WCZ9" s="710"/>
      <c r="WDA9" s="710"/>
      <c r="WDB9" s="710"/>
      <c r="WDC9" s="710"/>
      <c r="WDD9" s="710"/>
      <c r="WDE9" s="710"/>
      <c r="WDF9" s="710"/>
      <c r="WDG9" s="710"/>
      <c r="WDH9" s="710"/>
      <c r="WDI9" s="710"/>
      <c r="WDJ9" s="710"/>
      <c r="WDK9" s="710"/>
      <c r="WDL9" s="710"/>
      <c r="WDM9" s="710"/>
      <c r="WDN9" s="710"/>
      <c r="WDO9" s="710"/>
      <c r="WDP9" s="710"/>
      <c r="WDQ9" s="710"/>
      <c r="WDR9" s="710"/>
      <c r="WDS9" s="710"/>
      <c r="WDT9" s="710"/>
      <c r="WDU9" s="710"/>
      <c r="WDV9" s="710"/>
      <c r="WDW9" s="710"/>
      <c r="WDX9" s="710"/>
      <c r="WDY9" s="710"/>
      <c r="WDZ9" s="710"/>
      <c r="WEA9" s="710"/>
      <c r="WEB9" s="710"/>
      <c r="WEC9" s="710"/>
      <c r="WED9" s="710"/>
      <c r="WEE9" s="710"/>
      <c r="WEF9" s="710"/>
      <c r="WEG9" s="710"/>
      <c r="WEH9" s="710"/>
      <c r="WEI9" s="710"/>
      <c r="WEJ9" s="710"/>
      <c r="WEK9" s="710"/>
      <c r="WEL9" s="710"/>
      <c r="WEM9" s="710"/>
      <c r="WEN9" s="710"/>
      <c r="WEO9" s="710"/>
      <c r="WEP9" s="710"/>
      <c r="WEQ9" s="710"/>
      <c r="WER9" s="710"/>
      <c r="WES9" s="710"/>
      <c r="WET9" s="710"/>
      <c r="WEU9" s="710"/>
      <c r="WEV9" s="710"/>
      <c r="WEW9" s="710"/>
      <c r="WEX9" s="710"/>
      <c r="WEY9" s="710"/>
      <c r="WEZ9" s="710"/>
      <c r="WFA9" s="710"/>
      <c r="WFB9" s="710"/>
      <c r="WFC9" s="710"/>
      <c r="WFD9" s="710"/>
      <c r="WFE9" s="710"/>
      <c r="WFF9" s="710"/>
      <c r="WFG9" s="710"/>
      <c r="WFH9" s="710"/>
      <c r="WFI9" s="710"/>
      <c r="WFJ9" s="710"/>
      <c r="WFK9" s="710"/>
      <c r="WFL9" s="710"/>
      <c r="WFM9" s="710"/>
      <c r="WFN9" s="710"/>
      <c r="WFO9" s="710"/>
      <c r="WFP9" s="710"/>
      <c r="WFQ9" s="710"/>
      <c r="WFR9" s="710"/>
      <c r="WFS9" s="710"/>
      <c r="WFT9" s="710"/>
      <c r="WFU9" s="710"/>
      <c r="WFV9" s="710"/>
      <c r="WFW9" s="710"/>
      <c r="WFX9" s="710"/>
      <c r="WFY9" s="710"/>
      <c r="WFZ9" s="710"/>
      <c r="WGA9" s="710"/>
      <c r="WGB9" s="710"/>
      <c r="WGC9" s="710"/>
      <c r="WGD9" s="710"/>
      <c r="WGE9" s="710"/>
      <c r="WGF9" s="710"/>
      <c r="WGG9" s="710"/>
      <c r="WGH9" s="710"/>
      <c r="WGI9" s="710"/>
      <c r="WGJ9" s="710"/>
      <c r="WGK9" s="710"/>
      <c r="WGL9" s="710"/>
      <c r="WGM9" s="710"/>
      <c r="WGN9" s="710"/>
      <c r="WGO9" s="710"/>
      <c r="WGP9" s="710"/>
      <c r="WGQ9" s="710"/>
      <c r="WGR9" s="710"/>
      <c r="WGS9" s="710"/>
      <c r="WGT9" s="710"/>
      <c r="WGU9" s="710"/>
      <c r="WGV9" s="710"/>
      <c r="WGW9" s="710"/>
      <c r="WGX9" s="710"/>
      <c r="WGY9" s="710"/>
      <c r="WGZ9" s="710"/>
      <c r="WHA9" s="710"/>
      <c r="WHB9" s="710"/>
      <c r="WHC9" s="710"/>
      <c r="WHD9" s="710"/>
      <c r="WHE9" s="710"/>
      <c r="WHF9" s="710"/>
      <c r="WHG9" s="710"/>
      <c r="WHH9" s="710"/>
      <c r="WHI9" s="710"/>
      <c r="WHJ9" s="710"/>
      <c r="WHK9" s="710"/>
      <c r="WHL9" s="710"/>
      <c r="WHM9" s="710"/>
      <c r="WHN9" s="710"/>
      <c r="WHO9" s="710"/>
      <c r="WHP9" s="710"/>
      <c r="WHQ9" s="710"/>
      <c r="WHR9" s="710"/>
      <c r="WHS9" s="710"/>
      <c r="WHT9" s="710"/>
      <c r="WHU9" s="710"/>
      <c r="WHV9" s="710"/>
      <c r="WHW9" s="710"/>
      <c r="WHX9" s="710"/>
      <c r="WHY9" s="710"/>
      <c r="WHZ9" s="710"/>
      <c r="WIA9" s="710"/>
      <c r="WIB9" s="710"/>
      <c r="WIC9" s="710"/>
      <c r="WID9" s="710"/>
      <c r="WIE9" s="710"/>
      <c r="WIF9" s="710"/>
      <c r="WIG9" s="710"/>
      <c r="WIH9" s="710"/>
      <c r="WII9" s="710"/>
      <c r="WIJ9" s="710"/>
      <c r="WIK9" s="710"/>
      <c r="WIL9" s="710"/>
      <c r="WIM9" s="710"/>
      <c r="WIN9" s="710"/>
      <c r="WIO9" s="710"/>
      <c r="WIP9" s="710"/>
      <c r="WIQ9" s="710"/>
      <c r="WIR9" s="710"/>
      <c r="WIS9" s="710"/>
      <c r="WIT9" s="710"/>
      <c r="WIU9" s="710"/>
      <c r="WIV9" s="710"/>
      <c r="WIW9" s="710"/>
      <c r="WIX9" s="710"/>
      <c r="WIY9" s="710"/>
      <c r="WIZ9" s="710"/>
      <c r="WJA9" s="710"/>
      <c r="WJB9" s="710"/>
      <c r="WJC9" s="710"/>
      <c r="WJD9" s="710"/>
      <c r="WJE9" s="710"/>
      <c r="WJF9" s="710"/>
      <c r="WJG9" s="710"/>
      <c r="WJH9" s="710"/>
      <c r="WJI9" s="710"/>
      <c r="WJJ9" s="710"/>
      <c r="WJK9" s="710"/>
      <c r="WJL9" s="710"/>
      <c r="WJM9" s="710"/>
      <c r="WJN9" s="710"/>
      <c r="WJO9" s="710"/>
      <c r="WJP9" s="710"/>
      <c r="WJQ9" s="710"/>
      <c r="WJR9" s="710"/>
      <c r="WJS9" s="710"/>
      <c r="WJT9" s="710"/>
      <c r="WJU9" s="710"/>
      <c r="WJV9" s="710"/>
      <c r="WJW9" s="710"/>
      <c r="WJX9" s="710"/>
      <c r="WJY9" s="710"/>
      <c r="WJZ9" s="710"/>
      <c r="WKA9" s="710"/>
      <c r="WKB9" s="710"/>
      <c r="WKC9" s="710"/>
      <c r="WKD9" s="710"/>
      <c r="WKE9" s="710"/>
      <c r="WKF9" s="710"/>
      <c r="WKG9" s="710"/>
      <c r="WKH9" s="710"/>
      <c r="WKI9" s="710"/>
      <c r="WKJ9" s="710"/>
      <c r="WKK9" s="710"/>
      <c r="WKL9" s="710"/>
      <c r="WKM9" s="710"/>
      <c r="WKN9" s="710"/>
      <c r="WKO9" s="710"/>
      <c r="WKP9" s="710"/>
      <c r="WKQ9" s="710"/>
      <c r="WKR9" s="710"/>
      <c r="WKS9" s="710"/>
      <c r="WKT9" s="710"/>
      <c r="WKU9" s="710"/>
      <c r="WKV9" s="710"/>
      <c r="WKW9" s="710"/>
      <c r="WKX9" s="710"/>
      <c r="WKY9" s="710"/>
      <c r="WKZ9" s="710"/>
      <c r="WLA9" s="710"/>
      <c r="WLB9" s="710"/>
      <c r="WLC9" s="710"/>
      <c r="WLD9" s="710"/>
      <c r="WLE9" s="710"/>
      <c r="WLF9" s="710"/>
      <c r="WLG9" s="710"/>
      <c r="WLH9" s="710"/>
      <c r="WLI9" s="710"/>
      <c r="WLJ9" s="710"/>
      <c r="WLK9" s="710"/>
      <c r="WLL9" s="710"/>
      <c r="WLM9" s="710"/>
      <c r="WLN9" s="710"/>
      <c r="WLO9" s="710"/>
      <c r="WLP9" s="710"/>
      <c r="WLQ9" s="710"/>
      <c r="WLR9" s="710"/>
      <c r="WLS9" s="710"/>
      <c r="WLT9" s="710"/>
      <c r="WLU9" s="710"/>
      <c r="WLV9" s="710"/>
      <c r="WLW9" s="710"/>
      <c r="WLX9" s="710"/>
      <c r="WLY9" s="710"/>
      <c r="WLZ9" s="710"/>
      <c r="WMA9" s="710"/>
      <c r="WMB9" s="710"/>
      <c r="WMC9" s="710"/>
      <c r="WMD9" s="710"/>
      <c r="WME9" s="710"/>
      <c r="WMF9" s="710"/>
      <c r="WMG9" s="710"/>
      <c r="WMH9" s="710"/>
      <c r="WMI9" s="710"/>
      <c r="WMJ9" s="710"/>
      <c r="WMK9" s="710"/>
      <c r="WML9" s="710"/>
      <c r="WMM9" s="710"/>
      <c r="WMN9" s="710"/>
      <c r="WMO9" s="710"/>
      <c r="WMP9" s="710"/>
      <c r="WMQ9" s="710"/>
      <c r="WMR9" s="710"/>
      <c r="WMS9" s="710"/>
      <c r="WMT9" s="710"/>
      <c r="WMU9" s="710"/>
      <c r="WMV9" s="710"/>
      <c r="WMW9" s="710"/>
      <c r="WMX9" s="710"/>
      <c r="WMY9" s="710"/>
      <c r="WMZ9" s="710"/>
      <c r="WNA9" s="710"/>
      <c r="WNB9" s="710"/>
      <c r="WNC9" s="710"/>
      <c r="WND9" s="710"/>
      <c r="WNE9" s="710"/>
      <c r="WNF9" s="710"/>
      <c r="WNG9" s="710"/>
      <c r="WNH9" s="710"/>
      <c r="WNI9" s="710"/>
      <c r="WNJ9" s="710"/>
      <c r="WNK9" s="710"/>
      <c r="WNL9" s="710"/>
      <c r="WNM9" s="710"/>
      <c r="WNN9" s="710"/>
      <c r="WNO9" s="710"/>
      <c r="WNP9" s="710"/>
      <c r="WNQ9" s="710"/>
      <c r="WNR9" s="710"/>
      <c r="WNS9" s="710"/>
      <c r="WNT9" s="710"/>
      <c r="WNU9" s="710"/>
      <c r="WNV9" s="710"/>
      <c r="WNW9" s="710"/>
      <c r="WNX9" s="710"/>
      <c r="WNY9" s="710"/>
      <c r="WNZ9" s="710"/>
      <c r="WOA9" s="710"/>
      <c r="WOB9" s="710"/>
      <c r="WOC9" s="710"/>
      <c r="WOD9" s="710"/>
      <c r="WOE9" s="710"/>
      <c r="WOF9" s="710"/>
      <c r="WOG9" s="710"/>
      <c r="WOH9" s="710"/>
      <c r="WOI9" s="710"/>
      <c r="WOJ9" s="710"/>
      <c r="WOK9" s="710"/>
      <c r="WOL9" s="710"/>
      <c r="WOM9" s="710"/>
      <c r="WON9" s="710"/>
      <c r="WOO9" s="710"/>
      <c r="WOP9" s="710"/>
      <c r="WOQ9" s="710"/>
      <c r="WOR9" s="710"/>
      <c r="WOS9" s="710"/>
      <c r="WOT9" s="710"/>
      <c r="WOU9" s="710"/>
      <c r="WOV9" s="710"/>
      <c r="WOW9" s="710"/>
      <c r="WOX9" s="710"/>
      <c r="WOY9" s="710"/>
      <c r="WOZ9" s="710"/>
      <c r="WPA9" s="710"/>
      <c r="WPB9" s="710"/>
      <c r="WPC9" s="710"/>
      <c r="WPD9" s="710"/>
      <c r="WPE9" s="710"/>
      <c r="WPF9" s="710"/>
      <c r="WPG9" s="710"/>
      <c r="WPH9" s="710"/>
      <c r="WPI9" s="710"/>
      <c r="WPJ9" s="710"/>
      <c r="WPK9" s="710"/>
      <c r="WPL9" s="710"/>
      <c r="WPM9" s="710"/>
      <c r="WPN9" s="710"/>
      <c r="WPO9" s="710"/>
      <c r="WPP9" s="710"/>
      <c r="WPQ9" s="710"/>
      <c r="WPR9" s="710"/>
      <c r="WPS9" s="710"/>
      <c r="WPT9" s="710"/>
      <c r="WPU9" s="710"/>
      <c r="WPV9" s="710"/>
      <c r="WPW9" s="710"/>
      <c r="WPX9" s="710"/>
      <c r="WPY9" s="710"/>
      <c r="WPZ9" s="710"/>
      <c r="WQA9" s="710"/>
      <c r="WQB9" s="710"/>
      <c r="WQC9" s="710"/>
      <c r="WQD9" s="710"/>
      <c r="WQE9" s="710"/>
      <c r="WQF9" s="710"/>
      <c r="WQG9" s="710"/>
      <c r="WQH9" s="710"/>
      <c r="WQI9" s="710"/>
      <c r="WQJ9" s="710"/>
      <c r="WQK9" s="710"/>
      <c r="WQL9" s="710"/>
      <c r="WQM9" s="710"/>
      <c r="WQN9" s="710"/>
      <c r="WQO9" s="710"/>
      <c r="WQP9" s="710"/>
      <c r="WQQ9" s="710"/>
      <c r="WQR9" s="710"/>
      <c r="WQS9" s="710"/>
      <c r="WQT9" s="710"/>
      <c r="WQU9" s="710"/>
      <c r="WQV9" s="710"/>
      <c r="WQW9" s="710"/>
      <c r="WQX9" s="710"/>
      <c r="WQY9" s="710"/>
      <c r="WQZ9" s="710"/>
      <c r="WRA9" s="710"/>
      <c r="WRB9" s="710"/>
      <c r="WRC9" s="710"/>
      <c r="WRD9" s="710"/>
      <c r="WRE9" s="710"/>
      <c r="WRF9" s="710"/>
      <c r="WRG9" s="710"/>
      <c r="WRH9" s="710"/>
      <c r="WRI9" s="710"/>
      <c r="WRJ9" s="710"/>
      <c r="WRK9" s="710"/>
      <c r="WRL9" s="710"/>
      <c r="WRM9" s="710"/>
      <c r="WRN9" s="710"/>
      <c r="WRO9" s="710"/>
      <c r="WRP9" s="710"/>
      <c r="WRQ9" s="710"/>
      <c r="WRR9" s="710"/>
      <c r="WRS9" s="710"/>
      <c r="WRT9" s="710"/>
      <c r="WRU9" s="710"/>
      <c r="WRV9" s="710"/>
      <c r="WRW9" s="710"/>
      <c r="WRX9" s="710"/>
      <c r="WRY9" s="710"/>
      <c r="WRZ9" s="710"/>
      <c r="WSA9" s="710"/>
      <c r="WSB9" s="710"/>
      <c r="WSC9" s="710"/>
      <c r="WSD9" s="710"/>
      <c r="WSE9" s="710"/>
      <c r="WSF9" s="710"/>
      <c r="WSG9" s="710"/>
      <c r="WSH9" s="710"/>
      <c r="WSI9" s="710"/>
      <c r="WSJ9" s="710"/>
      <c r="WSK9" s="710"/>
      <c r="WSL9" s="710"/>
      <c r="WSM9" s="710"/>
      <c r="WSN9" s="710"/>
      <c r="WSO9" s="710"/>
      <c r="WSP9" s="710"/>
      <c r="WSQ9" s="710"/>
      <c r="WSR9" s="710"/>
      <c r="WSS9" s="710"/>
      <c r="WST9" s="710"/>
      <c r="WSU9" s="710"/>
      <c r="WSV9" s="710"/>
      <c r="WSW9" s="710"/>
      <c r="WSX9" s="710"/>
      <c r="WSY9" s="710"/>
      <c r="WSZ9" s="710"/>
      <c r="WTA9" s="710"/>
      <c r="WTB9" s="710"/>
      <c r="WTC9" s="710"/>
      <c r="WTD9" s="710"/>
      <c r="WTE9" s="710"/>
      <c r="WTF9" s="710"/>
      <c r="WTG9" s="710"/>
      <c r="WTH9" s="710"/>
      <c r="WTI9" s="710"/>
      <c r="WTJ9" s="710"/>
      <c r="WTK9" s="710"/>
      <c r="WTL9" s="710"/>
      <c r="WTM9" s="710"/>
      <c r="WTN9" s="710"/>
      <c r="WTO9" s="710"/>
      <c r="WTP9" s="710"/>
      <c r="WTQ9" s="710"/>
      <c r="WTR9" s="710"/>
      <c r="WTS9" s="710"/>
      <c r="WTT9" s="710"/>
      <c r="WTU9" s="710"/>
      <c r="WTV9" s="710"/>
      <c r="WTW9" s="710"/>
      <c r="WTX9" s="710"/>
      <c r="WTY9" s="710"/>
      <c r="WTZ9" s="710"/>
      <c r="WUA9" s="710"/>
      <c r="WUB9" s="710"/>
      <c r="WUC9" s="710"/>
      <c r="WUD9" s="710"/>
      <c r="WUE9" s="710"/>
      <c r="WUF9" s="710"/>
      <c r="WUG9" s="710"/>
      <c r="WUH9" s="710"/>
      <c r="WUI9" s="710"/>
      <c r="WUJ9" s="710"/>
      <c r="WUK9" s="710"/>
      <c r="WUL9" s="710"/>
      <c r="WUM9" s="710"/>
      <c r="WUN9" s="710"/>
      <c r="WUO9" s="710"/>
      <c r="WUP9" s="710"/>
      <c r="WUQ9" s="710"/>
      <c r="WUR9" s="710"/>
      <c r="WUS9" s="710"/>
      <c r="WUT9" s="710"/>
      <c r="WUU9" s="710"/>
      <c r="WUV9" s="710"/>
      <c r="WUW9" s="710"/>
      <c r="WUX9" s="710"/>
      <c r="WUY9" s="710"/>
      <c r="WUZ9" s="710"/>
      <c r="WVA9" s="710"/>
      <c r="WVB9" s="710"/>
      <c r="WVC9" s="710"/>
      <c r="WVD9" s="710"/>
      <c r="WVE9" s="710"/>
      <c r="WVF9" s="710"/>
      <c r="WVG9" s="710"/>
      <c r="WVH9" s="710"/>
      <c r="WVI9" s="710"/>
      <c r="WVJ9" s="710"/>
      <c r="WVK9" s="710"/>
      <c r="WVL9" s="710"/>
      <c r="WVM9" s="710"/>
      <c r="WVN9" s="710"/>
      <c r="WVO9" s="710"/>
      <c r="WVP9" s="710"/>
      <c r="WVQ9" s="710"/>
      <c r="WVR9" s="710"/>
      <c r="WVS9" s="710"/>
      <c r="WVT9" s="710"/>
      <c r="WVU9" s="710"/>
      <c r="WVV9" s="710"/>
      <c r="WVW9" s="710"/>
      <c r="WVX9" s="710"/>
      <c r="WVY9" s="710"/>
      <c r="WVZ9" s="710"/>
      <c r="WWA9" s="710"/>
      <c r="WWB9" s="710"/>
      <c r="WWC9" s="710"/>
      <c r="WWD9" s="710"/>
      <c r="WWE9" s="710"/>
      <c r="WWF9" s="710"/>
      <c r="WWG9" s="710"/>
      <c r="WWH9" s="710"/>
      <c r="WWI9" s="710"/>
      <c r="WWJ9" s="710"/>
      <c r="WWK9" s="710"/>
      <c r="WWL9" s="710"/>
      <c r="WWM9" s="710"/>
      <c r="WWN9" s="710"/>
      <c r="WWO9" s="710"/>
      <c r="WWP9" s="710"/>
      <c r="WWQ9" s="710"/>
      <c r="WWR9" s="710"/>
      <c r="WWS9" s="710"/>
      <c r="WWT9" s="710"/>
      <c r="WWU9" s="710"/>
      <c r="WWV9" s="710"/>
      <c r="WWW9" s="710"/>
      <c r="WWX9" s="710"/>
      <c r="WWY9" s="710"/>
      <c r="WWZ9" s="710"/>
      <c r="WXA9" s="710"/>
      <c r="WXB9" s="710"/>
      <c r="WXC9" s="710"/>
      <c r="WXD9" s="710"/>
      <c r="WXE9" s="710"/>
      <c r="WXF9" s="710"/>
      <c r="WXG9" s="710"/>
      <c r="WXH9" s="710"/>
      <c r="WXI9" s="710"/>
      <c r="WXJ9" s="710"/>
      <c r="WXK9" s="710"/>
      <c r="WXL9" s="710"/>
      <c r="WXM9" s="710"/>
      <c r="WXN9" s="710"/>
      <c r="WXO9" s="710"/>
      <c r="WXP9" s="710"/>
      <c r="WXQ9" s="710"/>
      <c r="WXR9" s="710"/>
      <c r="WXS9" s="710"/>
      <c r="WXT9" s="710"/>
      <c r="WXU9" s="710"/>
      <c r="WXV9" s="710"/>
      <c r="WXW9" s="710"/>
      <c r="WXX9" s="710"/>
      <c r="WXY9" s="710"/>
      <c r="WXZ9" s="710"/>
      <c r="WYA9" s="710"/>
      <c r="WYB9" s="710"/>
      <c r="WYC9" s="710"/>
      <c r="WYD9" s="710"/>
      <c r="WYE9" s="710"/>
      <c r="WYF9" s="710"/>
      <c r="WYG9" s="710"/>
      <c r="WYH9" s="710"/>
      <c r="WYI9" s="710"/>
      <c r="WYJ9" s="710"/>
      <c r="WYK9" s="710"/>
      <c r="WYL9" s="710"/>
      <c r="WYM9" s="710"/>
      <c r="WYN9" s="710"/>
      <c r="WYO9" s="710"/>
      <c r="WYP9" s="710"/>
      <c r="WYQ9" s="710"/>
      <c r="WYR9" s="710"/>
      <c r="WYS9" s="710"/>
      <c r="WYT9" s="710"/>
      <c r="WYU9" s="710"/>
      <c r="WYV9" s="710"/>
      <c r="WYW9" s="710"/>
      <c r="WYX9" s="710"/>
      <c r="WYY9" s="710"/>
      <c r="WYZ9" s="710"/>
      <c r="WZA9" s="710"/>
      <c r="WZB9" s="710"/>
      <c r="WZC9" s="710"/>
      <c r="WZD9" s="710"/>
      <c r="WZE9" s="710"/>
      <c r="WZF9" s="710"/>
      <c r="WZG9" s="710"/>
      <c r="WZH9" s="710"/>
      <c r="WZI9" s="710"/>
      <c r="WZJ9" s="710"/>
      <c r="WZK9" s="710"/>
      <c r="WZL9" s="710"/>
      <c r="WZM9" s="710"/>
      <c r="WZN9" s="710"/>
      <c r="WZO9" s="710"/>
      <c r="WZP9" s="710"/>
      <c r="WZQ9" s="710"/>
      <c r="WZR9" s="710"/>
      <c r="WZS9" s="710"/>
      <c r="WZT9" s="710"/>
      <c r="WZU9" s="710"/>
      <c r="WZV9" s="710"/>
      <c r="WZW9" s="710"/>
      <c r="WZX9" s="710"/>
      <c r="WZY9" s="710"/>
      <c r="WZZ9" s="710"/>
      <c r="XAA9" s="710"/>
      <c r="XAB9" s="710"/>
      <c r="XAC9" s="710"/>
      <c r="XAD9" s="710"/>
      <c r="XAE9" s="710"/>
      <c r="XAF9" s="710"/>
      <c r="XAG9" s="710"/>
      <c r="XAH9" s="710"/>
      <c r="XAI9" s="710"/>
      <c r="XAJ9" s="710"/>
      <c r="XAK9" s="710"/>
      <c r="XAL9" s="710"/>
      <c r="XAM9" s="710"/>
      <c r="XAN9" s="710"/>
      <c r="XAO9" s="710"/>
      <c r="XAP9" s="710"/>
      <c r="XAQ9" s="710"/>
      <c r="XAR9" s="710"/>
      <c r="XAS9" s="710"/>
      <c r="XAT9" s="710"/>
      <c r="XAU9" s="710"/>
      <c r="XAV9" s="710"/>
      <c r="XAW9" s="710"/>
      <c r="XAX9" s="710"/>
      <c r="XAY9" s="710"/>
      <c r="XAZ9" s="710"/>
      <c r="XBA9" s="710"/>
      <c r="XBB9" s="710"/>
      <c r="XBC9" s="710"/>
      <c r="XBD9" s="710"/>
      <c r="XBE9" s="710"/>
      <c r="XBF9" s="710"/>
      <c r="XBG9" s="710"/>
      <c r="XBH9" s="710"/>
      <c r="XBI9" s="710"/>
      <c r="XBJ9" s="710"/>
      <c r="XBK9" s="710"/>
      <c r="XBL9" s="710"/>
      <c r="XBM9" s="710"/>
      <c r="XBN9" s="710"/>
      <c r="XBO9" s="710"/>
      <c r="XBP9" s="710"/>
      <c r="XBQ9" s="710"/>
      <c r="XBR9" s="710"/>
      <c r="XBS9" s="710"/>
      <c r="XBT9" s="710"/>
      <c r="XBU9" s="710"/>
      <c r="XBV9" s="710"/>
      <c r="XBW9" s="710"/>
      <c r="XBX9" s="710"/>
      <c r="XBY9" s="710"/>
      <c r="XBZ9" s="710"/>
      <c r="XCA9" s="710"/>
      <c r="XCB9" s="710"/>
      <c r="XCC9" s="710"/>
      <c r="XCD9" s="710"/>
      <c r="XCE9" s="710"/>
      <c r="XCF9" s="710"/>
      <c r="XCG9" s="710"/>
      <c r="XCH9" s="710"/>
      <c r="XCI9" s="710"/>
      <c r="XCJ9" s="710"/>
      <c r="XCK9" s="710"/>
      <c r="XCL9" s="710"/>
      <c r="XCM9" s="710"/>
      <c r="XCN9" s="710"/>
      <c r="XCO9" s="710"/>
      <c r="XCP9" s="710"/>
      <c r="XCQ9" s="710"/>
      <c r="XCR9" s="710"/>
      <c r="XCS9" s="710"/>
      <c r="XCT9" s="710"/>
      <c r="XCU9" s="710"/>
      <c r="XCV9" s="710"/>
      <c r="XCW9" s="710"/>
      <c r="XCX9" s="710"/>
      <c r="XCY9" s="710"/>
      <c r="XCZ9" s="710"/>
      <c r="XDA9" s="710"/>
      <c r="XDB9" s="710"/>
      <c r="XDC9" s="710"/>
      <c r="XDD9" s="710"/>
      <c r="XDE9" s="710"/>
      <c r="XDF9" s="710"/>
      <c r="XDG9" s="710"/>
      <c r="XDH9" s="710"/>
      <c r="XDI9" s="710"/>
      <c r="XDJ9" s="710"/>
      <c r="XDK9" s="710"/>
      <c r="XDL9" s="710"/>
      <c r="XDM9" s="710"/>
      <c r="XDN9" s="710"/>
      <c r="XDO9" s="710"/>
      <c r="XDP9" s="710"/>
      <c r="XDQ9" s="710"/>
      <c r="XDR9" s="710"/>
      <c r="XDS9" s="710"/>
      <c r="XDT9" s="710"/>
      <c r="XDU9" s="710"/>
      <c r="XDV9" s="710"/>
      <c r="XDW9" s="710"/>
      <c r="XDX9" s="710"/>
      <c r="XDY9" s="710"/>
      <c r="XDZ9" s="710"/>
      <c r="XEA9" s="710"/>
      <c r="XEB9" s="710"/>
      <c r="XEC9" s="710"/>
      <c r="XED9" s="710"/>
      <c r="XEE9" s="710"/>
      <c r="XEF9" s="710"/>
      <c r="XEG9" s="710"/>
      <c r="XEH9" s="710"/>
      <c r="XEI9" s="710"/>
      <c r="XEJ9" s="710"/>
      <c r="XEK9" s="710"/>
      <c r="XEL9" s="710"/>
      <c r="XEM9" s="710"/>
      <c r="XEN9" s="710"/>
      <c r="XEO9" s="710"/>
      <c r="XEP9" s="710"/>
      <c r="XEQ9" s="710"/>
      <c r="XER9" s="710"/>
      <c r="XES9" s="710"/>
      <c r="XET9" s="710"/>
      <c r="XEU9" s="710"/>
      <c r="XEV9" s="710"/>
      <c r="XEW9" s="710"/>
      <c r="XEX9" s="710"/>
      <c r="XEY9" s="710"/>
      <c r="XEZ9" s="710"/>
      <c r="XFA9" s="710"/>
      <c r="XFB9" s="710"/>
    </row>
    <row r="10" spans="1:16382" ht="15" customHeight="1">
      <c r="A10" s="95" t="s">
        <v>2</v>
      </c>
      <c r="B10" s="149">
        <f>B9</f>
        <v>0</v>
      </c>
      <c r="C10" s="149">
        <f>C9</f>
        <v>0</v>
      </c>
      <c r="D10" s="34"/>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11"/>
      <c r="IO10" s="11"/>
      <c r="IP10" s="11"/>
      <c r="IQ10" s="11"/>
      <c r="IR10" s="11"/>
      <c r="IS10" s="11"/>
      <c r="IT10" s="11"/>
      <c r="IU10" s="11"/>
      <c r="IV10" s="11"/>
      <c r="IW10" s="11"/>
      <c r="IX10" s="11"/>
      <c r="IY10" s="11"/>
      <c r="IZ10" s="11"/>
      <c r="JA10" s="11"/>
      <c r="JB10" s="11"/>
      <c r="JC10" s="11"/>
      <c r="JD10" s="11"/>
      <c r="JE10" s="11"/>
      <c r="JF10" s="11"/>
      <c r="JG10" s="11"/>
      <c r="JH10" s="11"/>
      <c r="JI10" s="11"/>
      <c r="JJ10" s="11"/>
      <c r="JK10" s="11"/>
      <c r="JL10" s="11"/>
      <c r="JM10" s="11"/>
      <c r="JN10" s="11"/>
      <c r="JO10" s="11"/>
      <c r="JP10" s="11"/>
      <c r="JQ10" s="11"/>
      <c r="JR10" s="11"/>
      <c r="JS10" s="11"/>
      <c r="JT10" s="11"/>
      <c r="JU10" s="11"/>
      <c r="JV10" s="11"/>
      <c r="JW10" s="11"/>
      <c r="JX10" s="11"/>
      <c r="JY10" s="11"/>
      <c r="JZ10" s="11"/>
      <c r="KA10" s="11"/>
      <c r="KB10" s="11"/>
      <c r="KC10" s="11"/>
      <c r="KD10" s="11"/>
      <c r="KE10" s="11"/>
      <c r="KF10" s="11"/>
      <c r="KG10" s="11"/>
      <c r="KH10" s="11"/>
      <c r="KI10" s="11"/>
      <c r="KJ10" s="11"/>
      <c r="KK10" s="11"/>
      <c r="KL10" s="11"/>
      <c r="KM10" s="11"/>
      <c r="KN10" s="11"/>
      <c r="KO10" s="11"/>
      <c r="KP10" s="11"/>
      <c r="KQ10" s="11"/>
      <c r="KR10" s="11"/>
      <c r="KS10" s="11"/>
      <c r="KT10" s="11"/>
      <c r="KU10" s="11"/>
      <c r="KV10" s="11"/>
      <c r="KW10" s="11"/>
      <c r="KX10" s="11"/>
      <c r="KY10" s="11"/>
      <c r="KZ10" s="11"/>
      <c r="LA10" s="11"/>
      <c r="LB10" s="11"/>
      <c r="LC10" s="11"/>
      <c r="LD10" s="11"/>
      <c r="LE10" s="11"/>
      <c r="LF10" s="11"/>
      <c r="LG10" s="11"/>
      <c r="LH10" s="11"/>
      <c r="LI10" s="11"/>
      <c r="LJ10" s="11"/>
      <c r="LK10" s="11"/>
      <c r="LL10" s="11"/>
      <c r="LM10" s="11"/>
      <c r="LN10" s="11"/>
      <c r="LO10" s="11"/>
      <c r="LP10" s="11"/>
      <c r="LQ10" s="11"/>
      <c r="LR10" s="11"/>
      <c r="LS10" s="11"/>
      <c r="LT10" s="11"/>
      <c r="LU10" s="11"/>
      <c r="LV10" s="11"/>
      <c r="LW10" s="11"/>
      <c r="LX10" s="11"/>
      <c r="LY10" s="11"/>
      <c r="LZ10" s="11"/>
      <c r="MA10" s="11"/>
      <c r="MB10" s="11"/>
      <c r="MC10" s="11"/>
      <c r="MD10" s="11"/>
      <c r="ME10" s="11"/>
      <c r="MF10" s="11"/>
      <c r="MG10" s="11"/>
      <c r="MH10" s="11"/>
      <c r="MI10" s="11"/>
      <c r="MJ10" s="11"/>
      <c r="MK10" s="11"/>
      <c r="ML10" s="11"/>
      <c r="MM10" s="11"/>
      <c r="MN10" s="11"/>
      <c r="MO10" s="11"/>
      <c r="MP10" s="11"/>
      <c r="MQ10" s="11"/>
      <c r="MR10" s="11"/>
      <c r="MS10" s="11"/>
      <c r="MT10" s="11"/>
      <c r="MU10" s="11"/>
      <c r="MV10" s="11"/>
      <c r="MW10" s="11"/>
      <c r="MX10" s="11"/>
      <c r="MY10" s="11"/>
      <c r="MZ10" s="11"/>
      <c r="NA10" s="11"/>
      <c r="NB10" s="11"/>
      <c r="NC10" s="11"/>
      <c r="ND10" s="11"/>
      <c r="NE10" s="11"/>
      <c r="NF10" s="11"/>
      <c r="NG10" s="11"/>
      <c r="NH10" s="11"/>
      <c r="NI10" s="11"/>
      <c r="NJ10" s="11"/>
      <c r="NK10" s="11"/>
      <c r="NL10" s="11"/>
      <c r="NM10" s="11"/>
      <c r="NN10" s="11"/>
      <c r="NO10" s="11"/>
      <c r="NP10" s="11"/>
      <c r="NQ10" s="11"/>
      <c r="NR10" s="11"/>
      <c r="NS10" s="11"/>
      <c r="NT10" s="11"/>
      <c r="NU10" s="11"/>
      <c r="NV10" s="11"/>
      <c r="NW10" s="11"/>
      <c r="NX10" s="11"/>
      <c r="NY10" s="11"/>
      <c r="NZ10" s="11"/>
      <c r="OA10" s="11"/>
      <c r="OB10" s="11"/>
      <c r="OC10" s="11"/>
      <c r="OD10" s="11"/>
      <c r="OE10" s="11"/>
      <c r="OF10" s="11"/>
      <c r="OG10" s="11"/>
      <c r="OH10" s="11"/>
      <c r="OI10" s="11"/>
      <c r="OJ10" s="11"/>
      <c r="OK10" s="11"/>
      <c r="OL10" s="11"/>
      <c r="OM10" s="11"/>
      <c r="ON10" s="11"/>
      <c r="OO10" s="11"/>
      <c r="OP10" s="11"/>
      <c r="OQ10" s="11"/>
      <c r="OR10" s="11"/>
      <c r="OS10" s="11"/>
      <c r="OT10" s="11"/>
      <c r="OU10" s="11"/>
      <c r="OV10" s="11"/>
      <c r="OW10" s="11"/>
      <c r="OX10" s="11"/>
      <c r="OY10" s="11"/>
      <c r="OZ10" s="11"/>
      <c r="PA10" s="11"/>
      <c r="PB10" s="11"/>
      <c r="PC10" s="11"/>
      <c r="PD10" s="11"/>
      <c r="PE10" s="11"/>
      <c r="PF10" s="11"/>
      <c r="PG10" s="11"/>
      <c r="PH10" s="11"/>
      <c r="PI10" s="11"/>
      <c r="PJ10" s="11"/>
      <c r="PK10" s="11"/>
      <c r="PL10" s="11"/>
      <c r="PM10" s="11"/>
      <c r="PN10" s="11"/>
      <c r="PO10" s="11"/>
      <c r="PP10" s="11"/>
      <c r="PQ10" s="11"/>
      <c r="PR10" s="11"/>
      <c r="PS10" s="11"/>
      <c r="PT10" s="11"/>
      <c r="PU10" s="11"/>
      <c r="PV10" s="11"/>
      <c r="PW10" s="11"/>
      <c r="PX10" s="11"/>
      <c r="PY10" s="11"/>
      <c r="PZ10" s="11"/>
      <c r="QA10" s="11"/>
      <c r="QB10" s="11"/>
      <c r="QC10" s="11"/>
      <c r="QD10" s="11"/>
      <c r="QE10" s="11"/>
      <c r="QF10" s="11"/>
      <c r="QG10" s="11"/>
      <c r="QH10" s="11"/>
      <c r="QI10" s="11"/>
      <c r="QJ10" s="11"/>
      <c r="QK10" s="11"/>
      <c r="QL10" s="11"/>
      <c r="QM10" s="11"/>
      <c r="QN10" s="11"/>
      <c r="QO10" s="11"/>
      <c r="QP10" s="11"/>
      <c r="QQ10" s="11"/>
      <c r="QR10" s="11"/>
      <c r="QS10" s="11"/>
      <c r="QT10" s="11"/>
      <c r="QU10" s="11"/>
      <c r="QV10" s="11"/>
      <c r="QW10" s="11"/>
      <c r="QX10" s="11"/>
      <c r="QY10" s="11"/>
      <c r="QZ10" s="11"/>
      <c r="RA10" s="11"/>
      <c r="RB10" s="11"/>
      <c r="RC10" s="11"/>
      <c r="RD10" s="11"/>
      <c r="RE10" s="11"/>
      <c r="RF10" s="11"/>
      <c r="RG10" s="11"/>
      <c r="RH10" s="11"/>
      <c r="RI10" s="11"/>
      <c r="RJ10" s="11"/>
      <c r="RK10" s="11"/>
      <c r="RL10" s="11"/>
      <c r="RM10" s="11"/>
      <c r="RN10" s="11"/>
      <c r="RO10" s="11"/>
      <c r="RP10" s="11"/>
      <c r="RQ10" s="11"/>
      <c r="RR10" s="11"/>
      <c r="RS10" s="11"/>
      <c r="RT10" s="11"/>
      <c r="RU10" s="11"/>
      <c r="RV10" s="11"/>
      <c r="RW10" s="11"/>
      <c r="RX10" s="11"/>
      <c r="RY10" s="11"/>
      <c r="RZ10" s="11"/>
      <c r="SA10" s="11"/>
      <c r="SB10" s="11"/>
      <c r="SC10" s="11"/>
      <c r="SD10" s="11"/>
      <c r="SE10" s="11"/>
      <c r="SF10" s="11"/>
      <c r="SG10" s="11"/>
      <c r="SH10" s="11"/>
      <c r="SI10" s="11"/>
      <c r="SJ10" s="11"/>
      <c r="SK10" s="11"/>
      <c r="SL10" s="11"/>
      <c r="SM10" s="11"/>
      <c r="SN10" s="11"/>
      <c r="SO10" s="11"/>
      <c r="SP10" s="11"/>
      <c r="SQ10" s="11"/>
      <c r="SR10" s="11"/>
      <c r="SS10" s="11"/>
      <c r="ST10" s="11"/>
      <c r="SU10" s="11"/>
      <c r="SV10" s="11"/>
      <c r="SW10" s="11"/>
      <c r="SX10" s="11"/>
      <c r="SY10" s="11"/>
      <c r="SZ10" s="11"/>
      <c r="TA10" s="11"/>
      <c r="TB10" s="11"/>
      <c r="TC10" s="11"/>
      <c r="TD10" s="11"/>
      <c r="TE10" s="11"/>
      <c r="TF10" s="11"/>
      <c r="TG10" s="11"/>
      <c r="TH10" s="11"/>
      <c r="TI10" s="11"/>
      <c r="TJ10" s="11"/>
      <c r="TK10" s="11"/>
      <c r="TL10" s="11"/>
      <c r="TM10" s="11"/>
      <c r="TN10" s="11"/>
      <c r="TO10" s="11"/>
      <c r="TP10" s="11"/>
      <c r="TQ10" s="11"/>
      <c r="TR10" s="11"/>
      <c r="TS10" s="11"/>
      <c r="TT10" s="11"/>
      <c r="TU10" s="11"/>
      <c r="TV10" s="11"/>
      <c r="TW10" s="11"/>
      <c r="TX10" s="11"/>
      <c r="TY10" s="11"/>
      <c r="TZ10" s="11"/>
      <c r="UA10" s="11"/>
      <c r="UB10" s="11"/>
      <c r="UC10" s="11"/>
      <c r="UD10" s="11"/>
      <c r="UE10" s="11"/>
      <c r="UF10" s="11"/>
      <c r="UG10" s="11"/>
      <c r="UH10" s="11"/>
      <c r="UI10" s="11"/>
      <c r="UJ10" s="11"/>
      <c r="UK10" s="11"/>
      <c r="UL10" s="11"/>
      <c r="UM10" s="11"/>
      <c r="UN10" s="11"/>
      <c r="UO10" s="11"/>
      <c r="UP10" s="11"/>
      <c r="UQ10" s="11"/>
      <c r="UR10" s="11"/>
      <c r="US10" s="11"/>
      <c r="UT10" s="11"/>
      <c r="UU10" s="11"/>
      <c r="UV10" s="11"/>
      <c r="UW10" s="11"/>
      <c r="UX10" s="11"/>
      <c r="UY10" s="11"/>
      <c r="UZ10" s="11"/>
      <c r="VA10" s="11"/>
      <c r="VB10" s="11"/>
      <c r="VC10" s="11"/>
      <c r="VD10" s="11"/>
      <c r="VE10" s="11"/>
      <c r="VF10" s="11"/>
      <c r="VG10" s="11"/>
      <c r="VH10" s="11"/>
      <c r="VI10" s="11"/>
      <c r="VJ10" s="11"/>
      <c r="VK10" s="11"/>
      <c r="VL10" s="11"/>
      <c r="VM10" s="11"/>
      <c r="VN10" s="11"/>
      <c r="VO10" s="11"/>
      <c r="VP10" s="11"/>
      <c r="VQ10" s="11"/>
      <c r="VR10" s="11"/>
      <c r="VS10" s="11"/>
      <c r="VT10" s="11"/>
      <c r="VU10" s="11"/>
      <c r="VV10" s="11"/>
      <c r="VW10" s="11"/>
      <c r="VX10" s="11"/>
      <c r="VY10" s="11"/>
      <c r="VZ10" s="11"/>
      <c r="WA10" s="11"/>
      <c r="WB10" s="11"/>
      <c r="WC10" s="11"/>
      <c r="WD10" s="11"/>
      <c r="WE10" s="11"/>
      <c r="WF10" s="11"/>
      <c r="WG10" s="11"/>
      <c r="WH10" s="11"/>
      <c r="WI10" s="11"/>
      <c r="WJ10" s="11"/>
      <c r="WK10" s="11"/>
      <c r="WL10" s="11"/>
      <c r="WM10" s="11"/>
      <c r="WN10" s="11"/>
      <c r="WO10" s="11"/>
      <c r="WP10" s="11"/>
      <c r="WQ10" s="11"/>
      <c r="WR10" s="11"/>
      <c r="WS10" s="11"/>
      <c r="WT10" s="11"/>
      <c r="WU10" s="11"/>
      <c r="WV10" s="11"/>
      <c r="WW10" s="11"/>
      <c r="WX10" s="11"/>
      <c r="WY10" s="11"/>
      <c r="WZ10" s="11"/>
      <c r="XA10" s="11"/>
      <c r="XB10" s="11"/>
      <c r="XC10" s="11"/>
      <c r="XD10" s="11"/>
      <c r="XE10" s="11"/>
      <c r="XF10" s="11"/>
      <c r="XG10" s="11"/>
      <c r="XH10" s="11"/>
      <c r="XI10" s="11"/>
      <c r="XJ10" s="11"/>
      <c r="XK10" s="11"/>
      <c r="XL10" s="11"/>
      <c r="XM10" s="11"/>
      <c r="XN10" s="11"/>
      <c r="XO10" s="11"/>
      <c r="XP10" s="11"/>
      <c r="XQ10" s="11"/>
      <c r="XR10" s="11"/>
      <c r="XS10" s="11"/>
      <c r="XT10" s="11"/>
      <c r="XU10" s="11"/>
      <c r="XV10" s="11"/>
      <c r="XW10" s="11"/>
      <c r="XX10" s="11"/>
      <c r="XY10" s="11"/>
      <c r="XZ10" s="11"/>
      <c r="YA10" s="11"/>
      <c r="YB10" s="11"/>
      <c r="YC10" s="11"/>
      <c r="YD10" s="11"/>
      <c r="YE10" s="11"/>
      <c r="YF10" s="11"/>
      <c r="YG10" s="11"/>
      <c r="YH10" s="11"/>
      <c r="YI10" s="11"/>
      <c r="YJ10" s="11"/>
      <c r="YK10" s="11"/>
      <c r="YL10" s="11"/>
      <c r="YM10" s="11"/>
      <c r="YN10" s="11"/>
      <c r="YO10" s="11"/>
      <c r="YP10" s="11"/>
      <c r="YQ10" s="11"/>
      <c r="YR10" s="11"/>
      <c r="YS10" s="11"/>
      <c r="YT10" s="11"/>
      <c r="YU10" s="11"/>
      <c r="YV10" s="11"/>
      <c r="YW10" s="11"/>
      <c r="YX10" s="11"/>
      <c r="YY10" s="11"/>
      <c r="YZ10" s="11"/>
      <c r="ZA10" s="11"/>
      <c r="ZB10" s="11"/>
      <c r="ZC10" s="11"/>
      <c r="ZD10" s="11"/>
      <c r="ZE10" s="11"/>
      <c r="ZF10" s="11"/>
      <c r="ZG10" s="11"/>
      <c r="ZH10" s="11"/>
      <c r="ZI10" s="11"/>
      <c r="ZJ10" s="11"/>
      <c r="ZK10" s="11"/>
      <c r="ZL10" s="11"/>
      <c r="ZM10" s="11"/>
      <c r="ZN10" s="11"/>
      <c r="ZO10" s="11"/>
      <c r="ZP10" s="11"/>
      <c r="ZQ10" s="11"/>
      <c r="ZR10" s="11"/>
      <c r="ZS10" s="11"/>
      <c r="ZT10" s="11"/>
      <c r="ZU10" s="11"/>
      <c r="ZV10" s="11"/>
      <c r="ZW10" s="11"/>
      <c r="ZX10" s="11"/>
      <c r="ZY10" s="11"/>
      <c r="ZZ10" s="11"/>
      <c r="AAA10" s="11"/>
      <c r="AAB10" s="11"/>
      <c r="AAC10" s="11"/>
      <c r="AAD10" s="11"/>
      <c r="AAE10" s="11"/>
      <c r="AAF10" s="11"/>
      <c r="AAG10" s="11"/>
      <c r="AAH10" s="11"/>
      <c r="AAI10" s="11"/>
      <c r="AAJ10" s="11"/>
      <c r="AAK10" s="11"/>
      <c r="AAL10" s="11"/>
      <c r="AAM10" s="11"/>
      <c r="AAN10" s="11"/>
      <c r="AAO10" s="11"/>
      <c r="AAP10" s="11"/>
      <c r="AAQ10" s="11"/>
      <c r="AAR10" s="11"/>
      <c r="AAS10" s="11"/>
      <c r="AAT10" s="11"/>
      <c r="AAU10" s="11"/>
      <c r="AAV10" s="11"/>
      <c r="AAW10" s="11"/>
      <c r="AAX10" s="11"/>
      <c r="AAY10" s="11"/>
      <c r="AAZ10" s="11"/>
      <c r="ABA10" s="11"/>
      <c r="ABB10" s="11"/>
      <c r="ABC10" s="11"/>
      <c r="ABD10" s="11"/>
      <c r="ABE10" s="11"/>
      <c r="ABF10" s="11"/>
      <c r="ABG10" s="11"/>
      <c r="ABH10" s="11"/>
      <c r="ABI10" s="11"/>
      <c r="ABJ10" s="11"/>
      <c r="ABK10" s="11"/>
      <c r="ABL10" s="11"/>
      <c r="ABM10" s="11"/>
      <c r="ABN10" s="11"/>
      <c r="ABO10" s="11"/>
      <c r="ABP10" s="11"/>
      <c r="ABQ10" s="11"/>
      <c r="ABR10" s="11"/>
      <c r="ABS10" s="11"/>
      <c r="ABT10" s="11"/>
      <c r="ABU10" s="11"/>
      <c r="ABV10" s="11"/>
      <c r="ABW10" s="11"/>
      <c r="ABX10" s="11"/>
      <c r="ABY10" s="11"/>
      <c r="ABZ10" s="11"/>
      <c r="ACA10" s="11"/>
      <c r="ACB10" s="11"/>
      <c r="ACC10" s="11"/>
      <c r="ACD10" s="11"/>
      <c r="ACE10" s="11"/>
      <c r="ACF10" s="11"/>
      <c r="ACG10" s="11"/>
      <c r="ACH10" s="11"/>
      <c r="ACI10" s="11"/>
      <c r="ACJ10" s="11"/>
      <c r="ACK10" s="11"/>
      <c r="ACL10" s="11"/>
      <c r="ACM10" s="11"/>
      <c r="ACN10" s="11"/>
      <c r="ACO10" s="11"/>
      <c r="ACP10" s="11"/>
      <c r="ACQ10" s="11"/>
      <c r="ACR10" s="11"/>
      <c r="ACS10" s="11"/>
      <c r="ACT10" s="11"/>
      <c r="ACU10" s="11"/>
      <c r="ACV10" s="11"/>
      <c r="ACW10" s="11"/>
      <c r="ACX10" s="11"/>
      <c r="ACY10" s="11"/>
      <c r="ACZ10" s="11"/>
      <c r="ADA10" s="11"/>
      <c r="ADB10" s="11"/>
      <c r="ADC10" s="11"/>
      <c r="ADD10" s="11"/>
      <c r="ADE10" s="11"/>
      <c r="ADF10" s="11"/>
      <c r="ADG10" s="11"/>
      <c r="ADH10" s="11"/>
      <c r="ADI10" s="11"/>
      <c r="ADJ10" s="11"/>
      <c r="ADK10" s="11"/>
      <c r="ADL10" s="11"/>
      <c r="ADM10" s="11"/>
      <c r="ADN10" s="11"/>
      <c r="ADO10" s="11"/>
      <c r="ADP10" s="11"/>
      <c r="ADQ10" s="11"/>
      <c r="ADR10" s="11"/>
      <c r="ADS10" s="11"/>
      <c r="ADT10" s="11"/>
      <c r="ADU10" s="11"/>
      <c r="ADV10" s="11"/>
      <c r="ADW10" s="11"/>
      <c r="ADX10" s="11"/>
      <c r="ADY10" s="11"/>
      <c r="ADZ10" s="11"/>
      <c r="AEA10" s="11"/>
      <c r="AEB10" s="11"/>
      <c r="AEC10" s="11"/>
      <c r="AED10" s="11"/>
      <c r="AEE10" s="11"/>
      <c r="AEF10" s="11"/>
      <c r="AEG10" s="11"/>
      <c r="AEH10" s="11"/>
      <c r="AEI10" s="11"/>
      <c r="AEJ10" s="11"/>
      <c r="AEK10" s="11"/>
      <c r="AEL10" s="11"/>
      <c r="AEM10" s="11"/>
      <c r="AEN10" s="11"/>
      <c r="AEO10" s="11"/>
      <c r="AEP10" s="11"/>
      <c r="AEQ10" s="11"/>
      <c r="AER10" s="11"/>
      <c r="AES10" s="11"/>
      <c r="AET10" s="11"/>
      <c r="AEU10" s="11"/>
      <c r="AEV10" s="11"/>
      <c r="AEW10" s="11"/>
      <c r="AEX10" s="11"/>
      <c r="AEY10" s="11"/>
      <c r="AEZ10" s="11"/>
      <c r="AFA10" s="11"/>
      <c r="AFB10" s="11"/>
      <c r="AFC10" s="11"/>
      <c r="AFD10" s="11"/>
      <c r="AFE10" s="11"/>
      <c r="AFF10" s="11"/>
      <c r="AFG10" s="11"/>
      <c r="AFH10" s="11"/>
      <c r="AFI10" s="11"/>
      <c r="AFJ10" s="11"/>
      <c r="AFK10" s="11"/>
      <c r="AFL10" s="11"/>
      <c r="AFM10" s="11"/>
      <c r="AFN10" s="11"/>
      <c r="AFO10" s="11"/>
      <c r="AFP10" s="11"/>
      <c r="AFQ10" s="11"/>
      <c r="AFR10" s="11"/>
      <c r="AFS10" s="11"/>
      <c r="AFT10" s="11"/>
      <c r="AFU10" s="11"/>
      <c r="AFV10" s="11"/>
      <c r="AFW10" s="11"/>
      <c r="AFX10" s="11"/>
      <c r="AFY10" s="11"/>
      <c r="AFZ10" s="11"/>
      <c r="AGA10" s="11"/>
      <c r="AGB10" s="11"/>
      <c r="AGC10" s="11"/>
      <c r="AGD10" s="11"/>
      <c r="AGE10" s="11"/>
      <c r="AGF10" s="11"/>
      <c r="AGG10" s="11"/>
      <c r="AGH10" s="11"/>
      <c r="AGI10" s="11"/>
      <c r="AGJ10" s="11"/>
      <c r="AGK10" s="11"/>
      <c r="AGL10" s="11"/>
      <c r="AGM10" s="11"/>
      <c r="AGN10" s="11"/>
      <c r="AGO10" s="11"/>
      <c r="AGP10" s="11"/>
      <c r="AGQ10" s="11"/>
      <c r="AGR10" s="11"/>
      <c r="AGS10" s="11"/>
      <c r="AGT10" s="11"/>
      <c r="AGU10" s="11"/>
      <c r="AGV10" s="11"/>
      <c r="AGW10" s="11"/>
      <c r="AGX10" s="11"/>
      <c r="AGY10" s="11"/>
      <c r="AGZ10" s="11"/>
      <c r="AHA10" s="11"/>
      <c r="AHB10" s="11"/>
      <c r="AHC10" s="11"/>
      <c r="AHD10" s="11"/>
      <c r="AHE10" s="11"/>
      <c r="AHF10" s="11"/>
      <c r="AHG10" s="11"/>
      <c r="AHH10" s="11"/>
      <c r="AHI10" s="11"/>
      <c r="AHJ10" s="11"/>
      <c r="AHK10" s="11"/>
      <c r="AHL10" s="11"/>
      <c r="AHM10" s="11"/>
      <c r="AHN10" s="11"/>
      <c r="AHO10" s="11"/>
      <c r="AHP10" s="11"/>
      <c r="AHQ10" s="11"/>
      <c r="AHR10" s="11"/>
      <c r="AHS10" s="11"/>
      <c r="AHT10" s="11"/>
      <c r="AHU10" s="11"/>
      <c r="AHV10" s="11"/>
      <c r="AHW10" s="11"/>
      <c r="AHX10" s="11"/>
      <c r="AHY10" s="11"/>
      <c r="AHZ10" s="11"/>
      <c r="AIA10" s="11"/>
      <c r="AIB10" s="11"/>
      <c r="AIC10" s="11"/>
      <c r="AID10" s="11"/>
      <c r="AIE10" s="11"/>
      <c r="AIF10" s="11"/>
      <c r="AIG10" s="11"/>
      <c r="AIH10" s="11"/>
      <c r="AII10" s="11"/>
      <c r="AIJ10" s="11"/>
      <c r="AIK10" s="11"/>
      <c r="AIL10" s="11"/>
      <c r="AIM10" s="11"/>
      <c r="AIN10" s="11"/>
      <c r="AIO10" s="11"/>
      <c r="AIP10" s="11"/>
      <c r="AIQ10" s="11"/>
      <c r="AIR10" s="11"/>
      <c r="AIS10" s="11"/>
      <c r="AIT10" s="11"/>
      <c r="AIU10" s="11"/>
      <c r="AIV10" s="11"/>
      <c r="AIW10" s="11"/>
      <c r="AIX10" s="11"/>
      <c r="AIY10" s="11"/>
      <c r="AIZ10" s="11"/>
      <c r="AJA10" s="11"/>
      <c r="AJB10" s="11"/>
      <c r="AJC10" s="11"/>
      <c r="AJD10" s="11"/>
      <c r="AJE10" s="11"/>
      <c r="AJF10" s="11"/>
      <c r="AJG10" s="11"/>
      <c r="AJH10" s="11"/>
      <c r="AJI10" s="11"/>
      <c r="AJJ10" s="11"/>
      <c r="AJK10" s="11"/>
      <c r="AJL10" s="11"/>
      <c r="AJM10" s="11"/>
      <c r="AJN10" s="11"/>
      <c r="AJO10" s="11"/>
      <c r="AJP10" s="11"/>
      <c r="AJQ10" s="11"/>
      <c r="AJR10" s="11"/>
      <c r="AJS10" s="11"/>
      <c r="AJT10" s="11"/>
      <c r="AJU10" s="11"/>
      <c r="AJV10" s="11"/>
      <c r="AJW10" s="11"/>
      <c r="AJX10" s="11"/>
      <c r="AJY10" s="11"/>
      <c r="AJZ10" s="11"/>
      <c r="AKA10" s="11"/>
      <c r="AKB10" s="11"/>
      <c r="AKC10" s="11"/>
      <c r="AKD10" s="11"/>
      <c r="AKE10" s="11"/>
      <c r="AKF10" s="11"/>
      <c r="AKG10" s="11"/>
      <c r="AKH10" s="11"/>
      <c r="AKI10" s="11"/>
      <c r="AKJ10" s="11"/>
      <c r="AKK10" s="11"/>
      <c r="AKL10" s="11"/>
      <c r="AKM10" s="11"/>
      <c r="AKN10" s="11"/>
      <c r="AKO10" s="11"/>
      <c r="AKP10" s="11"/>
      <c r="AKQ10" s="11"/>
      <c r="AKR10" s="11"/>
      <c r="AKS10" s="11"/>
      <c r="AKT10" s="11"/>
      <c r="AKU10" s="11"/>
      <c r="AKV10" s="11"/>
      <c r="AKW10" s="11"/>
      <c r="AKX10" s="11"/>
      <c r="AKY10" s="11"/>
      <c r="AKZ10" s="11"/>
      <c r="ALA10" s="11"/>
      <c r="ALB10" s="11"/>
      <c r="ALC10" s="11"/>
      <c r="ALD10" s="11"/>
      <c r="ALE10" s="11"/>
      <c r="ALF10" s="11"/>
      <c r="ALG10" s="11"/>
      <c r="ALH10" s="11"/>
      <c r="ALI10" s="11"/>
      <c r="ALJ10" s="11"/>
      <c r="ALK10" s="11"/>
      <c r="ALL10" s="11"/>
      <c r="ALM10" s="11"/>
      <c r="ALN10" s="11"/>
      <c r="ALO10" s="11"/>
      <c r="ALP10" s="11"/>
      <c r="ALQ10" s="11"/>
      <c r="ALR10" s="11"/>
      <c r="ALS10" s="11"/>
      <c r="ALT10" s="11"/>
      <c r="ALU10" s="11"/>
      <c r="ALV10" s="11"/>
      <c r="ALW10" s="11"/>
      <c r="ALX10" s="11"/>
      <c r="ALY10" s="11"/>
      <c r="ALZ10" s="11"/>
      <c r="AMA10" s="11"/>
      <c r="AMB10" s="11"/>
      <c r="AMC10" s="11"/>
      <c r="AMD10" s="11"/>
      <c r="AME10" s="11"/>
      <c r="AMF10" s="11"/>
      <c r="AMG10" s="11"/>
      <c r="AMH10" s="11"/>
      <c r="AMI10" s="11"/>
      <c r="AMJ10" s="11"/>
      <c r="AMK10" s="11"/>
      <c r="AML10" s="11"/>
      <c r="AMM10" s="11"/>
      <c r="AMN10" s="11"/>
      <c r="AMO10" s="11"/>
      <c r="AMP10" s="11"/>
      <c r="AMQ10" s="11"/>
      <c r="AMR10" s="11"/>
      <c r="AMS10" s="11"/>
      <c r="AMT10" s="11"/>
      <c r="AMU10" s="11"/>
      <c r="AMV10" s="11"/>
      <c r="AMW10" s="11"/>
      <c r="AMX10" s="11"/>
      <c r="AMY10" s="11"/>
      <c r="AMZ10" s="11"/>
      <c r="ANA10" s="11"/>
      <c r="ANB10" s="11"/>
      <c r="ANC10" s="11"/>
      <c r="AND10" s="11"/>
      <c r="ANE10" s="11"/>
      <c r="ANF10" s="11"/>
      <c r="ANG10" s="11"/>
      <c r="ANH10" s="11"/>
      <c r="ANI10" s="11"/>
      <c r="ANJ10" s="11"/>
      <c r="ANK10" s="11"/>
      <c r="ANL10" s="11"/>
      <c r="ANM10" s="11"/>
      <c r="ANN10" s="11"/>
      <c r="ANO10" s="11"/>
      <c r="ANP10" s="11"/>
      <c r="ANQ10" s="11"/>
      <c r="ANR10" s="11"/>
      <c r="ANS10" s="11"/>
      <c r="ANT10" s="11"/>
      <c r="ANU10" s="11"/>
      <c r="ANV10" s="11"/>
      <c r="ANW10" s="11"/>
      <c r="ANX10" s="11"/>
      <c r="ANY10" s="11"/>
      <c r="ANZ10" s="11"/>
      <c r="AOA10" s="11"/>
      <c r="AOB10" s="11"/>
      <c r="AOC10" s="11"/>
      <c r="AOD10" s="11"/>
      <c r="AOE10" s="11"/>
      <c r="AOF10" s="11"/>
      <c r="AOG10" s="11"/>
      <c r="AOH10" s="11"/>
      <c r="AOI10" s="11"/>
      <c r="AOJ10" s="11"/>
      <c r="AOK10" s="11"/>
      <c r="AOL10" s="11"/>
      <c r="AOM10" s="11"/>
      <c r="AON10" s="11"/>
      <c r="AOO10" s="11"/>
      <c r="AOP10" s="11"/>
      <c r="AOQ10" s="11"/>
      <c r="AOR10" s="11"/>
      <c r="AOS10" s="11"/>
      <c r="AOT10" s="11"/>
      <c r="AOU10" s="11"/>
      <c r="AOV10" s="11"/>
      <c r="AOW10" s="11"/>
      <c r="AOX10" s="11"/>
      <c r="AOY10" s="11"/>
      <c r="AOZ10" s="11"/>
      <c r="APA10" s="11"/>
      <c r="APB10" s="11"/>
      <c r="APC10" s="11"/>
      <c r="APD10" s="11"/>
      <c r="APE10" s="11"/>
      <c r="APF10" s="11"/>
      <c r="APG10" s="11"/>
      <c r="APH10" s="11"/>
      <c r="API10" s="11"/>
      <c r="APJ10" s="11"/>
      <c r="APK10" s="11"/>
      <c r="APL10" s="11"/>
      <c r="APM10" s="11"/>
      <c r="APN10" s="11"/>
      <c r="APO10" s="11"/>
      <c r="APP10" s="11"/>
      <c r="APQ10" s="11"/>
      <c r="APR10" s="11"/>
      <c r="APS10" s="11"/>
      <c r="APT10" s="11"/>
      <c r="APU10" s="11"/>
      <c r="APV10" s="11"/>
      <c r="APW10" s="11"/>
      <c r="APX10" s="11"/>
      <c r="APY10" s="11"/>
      <c r="APZ10" s="11"/>
      <c r="AQA10" s="11"/>
      <c r="AQB10" s="11"/>
      <c r="AQC10" s="11"/>
      <c r="AQD10" s="11"/>
      <c r="AQE10" s="11"/>
      <c r="AQF10" s="11"/>
      <c r="AQG10" s="11"/>
      <c r="AQH10" s="11"/>
      <c r="AQI10" s="11"/>
      <c r="AQJ10" s="11"/>
      <c r="AQK10" s="11"/>
      <c r="AQL10" s="11"/>
      <c r="AQM10" s="11"/>
      <c r="AQN10" s="11"/>
      <c r="AQO10" s="11"/>
      <c r="AQP10" s="11"/>
      <c r="AQQ10" s="11"/>
      <c r="AQR10" s="11"/>
      <c r="AQS10" s="11"/>
      <c r="AQT10" s="11"/>
      <c r="AQU10" s="11"/>
      <c r="AQV10" s="11"/>
      <c r="AQW10" s="11"/>
      <c r="AQX10" s="11"/>
      <c r="AQY10" s="11"/>
      <c r="AQZ10" s="11"/>
      <c r="ARA10" s="11"/>
      <c r="ARB10" s="11"/>
      <c r="ARC10" s="11"/>
      <c r="ARD10" s="11"/>
      <c r="ARE10" s="11"/>
      <c r="ARF10" s="11"/>
      <c r="ARG10" s="11"/>
      <c r="ARH10" s="11"/>
      <c r="ARI10" s="11"/>
      <c r="ARJ10" s="11"/>
      <c r="ARK10" s="11"/>
      <c r="ARL10" s="11"/>
      <c r="ARM10" s="11"/>
      <c r="ARN10" s="11"/>
      <c r="ARO10" s="11"/>
      <c r="ARP10" s="11"/>
      <c r="ARQ10" s="11"/>
      <c r="ARR10" s="11"/>
      <c r="ARS10" s="11"/>
      <c r="ART10" s="11"/>
      <c r="ARU10" s="11"/>
      <c r="ARV10" s="11"/>
      <c r="ARW10" s="11"/>
      <c r="ARX10" s="11"/>
      <c r="ARY10" s="11"/>
      <c r="ARZ10" s="11"/>
      <c r="ASA10" s="11"/>
      <c r="ASB10" s="11"/>
      <c r="ASC10" s="11"/>
      <c r="ASD10" s="11"/>
      <c r="ASE10" s="11"/>
      <c r="ASF10" s="11"/>
      <c r="ASG10" s="11"/>
      <c r="ASH10" s="11"/>
      <c r="ASI10" s="11"/>
      <c r="ASJ10" s="11"/>
      <c r="ASK10" s="11"/>
      <c r="ASL10" s="11"/>
      <c r="ASM10" s="11"/>
      <c r="ASN10" s="11"/>
      <c r="ASO10" s="11"/>
      <c r="ASP10" s="11"/>
      <c r="ASQ10" s="11"/>
      <c r="ASR10" s="11"/>
      <c r="ASS10" s="11"/>
      <c r="AST10" s="11"/>
      <c r="ASU10" s="11"/>
      <c r="ASV10" s="11"/>
      <c r="ASW10" s="11"/>
      <c r="ASX10" s="11"/>
      <c r="ASY10" s="11"/>
      <c r="ASZ10" s="11"/>
      <c r="ATA10" s="11"/>
      <c r="ATB10" s="11"/>
      <c r="ATC10" s="11"/>
      <c r="ATD10" s="11"/>
      <c r="ATE10" s="11"/>
      <c r="ATF10" s="11"/>
      <c r="ATG10" s="11"/>
      <c r="ATH10" s="11"/>
      <c r="ATI10" s="11"/>
      <c r="ATJ10" s="11"/>
      <c r="ATK10" s="11"/>
      <c r="ATL10" s="11"/>
      <c r="ATM10" s="11"/>
      <c r="ATN10" s="11"/>
      <c r="ATO10" s="11"/>
      <c r="ATP10" s="11"/>
      <c r="ATQ10" s="11"/>
      <c r="ATR10" s="11"/>
      <c r="ATS10" s="11"/>
      <c r="ATT10" s="11"/>
      <c r="ATU10" s="11"/>
      <c r="ATV10" s="11"/>
      <c r="ATW10" s="11"/>
      <c r="ATX10" s="11"/>
      <c r="ATY10" s="11"/>
      <c r="ATZ10" s="11"/>
      <c r="AUA10" s="11"/>
      <c r="AUB10" s="11"/>
      <c r="AUC10" s="11"/>
      <c r="AUD10" s="11"/>
      <c r="AUE10" s="11"/>
      <c r="AUF10" s="11"/>
      <c r="AUG10" s="11"/>
      <c r="AUH10" s="11"/>
      <c r="AUI10" s="11"/>
      <c r="AUJ10" s="11"/>
      <c r="AUK10" s="11"/>
      <c r="AUL10" s="11"/>
      <c r="AUM10" s="11"/>
      <c r="AUN10" s="11"/>
      <c r="AUO10" s="11"/>
      <c r="AUP10" s="11"/>
      <c r="AUQ10" s="11"/>
      <c r="AUR10" s="11"/>
      <c r="AUS10" s="11"/>
      <c r="AUT10" s="11"/>
      <c r="AUU10" s="11"/>
      <c r="AUV10" s="11"/>
      <c r="AUW10" s="11"/>
      <c r="AUX10" s="11"/>
      <c r="AUY10" s="11"/>
      <c r="AUZ10" s="11"/>
      <c r="AVA10" s="11"/>
      <c r="AVB10" s="11"/>
      <c r="AVC10" s="11"/>
      <c r="AVD10" s="11"/>
      <c r="AVE10" s="11"/>
      <c r="AVF10" s="11"/>
      <c r="AVG10" s="11"/>
      <c r="AVH10" s="11"/>
      <c r="AVI10" s="11"/>
      <c r="AVJ10" s="11"/>
      <c r="AVK10" s="11"/>
      <c r="AVL10" s="11"/>
      <c r="AVM10" s="11"/>
      <c r="AVN10" s="11"/>
      <c r="AVO10" s="11"/>
      <c r="AVP10" s="11"/>
      <c r="AVQ10" s="11"/>
      <c r="AVR10" s="11"/>
      <c r="AVS10" s="11"/>
      <c r="AVT10" s="11"/>
      <c r="AVU10" s="11"/>
      <c r="AVV10" s="11"/>
      <c r="AVW10" s="11"/>
      <c r="AVX10" s="11"/>
      <c r="AVY10" s="11"/>
      <c r="AVZ10" s="11"/>
      <c r="AWA10" s="11"/>
      <c r="AWB10" s="11"/>
      <c r="AWC10" s="11"/>
      <c r="AWD10" s="11"/>
      <c r="AWE10" s="11"/>
      <c r="AWF10" s="11"/>
      <c r="AWG10" s="11"/>
      <c r="AWH10" s="11"/>
      <c r="AWI10" s="11"/>
      <c r="AWJ10" s="11"/>
      <c r="AWK10" s="11"/>
      <c r="AWL10" s="11"/>
      <c r="AWM10" s="11"/>
      <c r="AWN10" s="11"/>
      <c r="AWO10" s="11"/>
      <c r="AWP10" s="11"/>
      <c r="AWQ10" s="11"/>
      <c r="AWR10" s="11"/>
      <c r="AWS10" s="11"/>
      <c r="AWT10" s="11"/>
      <c r="AWU10" s="11"/>
      <c r="AWV10" s="11"/>
      <c r="AWW10" s="11"/>
      <c r="AWX10" s="11"/>
      <c r="AWY10" s="11"/>
      <c r="AWZ10" s="11"/>
      <c r="AXA10" s="11"/>
      <c r="AXB10" s="11"/>
      <c r="AXC10" s="11"/>
      <c r="AXD10" s="11"/>
      <c r="AXE10" s="11"/>
      <c r="AXF10" s="11"/>
      <c r="AXG10" s="11"/>
      <c r="AXH10" s="11"/>
      <c r="AXI10" s="11"/>
      <c r="AXJ10" s="11"/>
      <c r="AXK10" s="11"/>
      <c r="AXL10" s="11"/>
      <c r="AXM10" s="11"/>
      <c r="AXN10" s="11"/>
      <c r="AXO10" s="11"/>
      <c r="AXP10" s="11"/>
      <c r="AXQ10" s="11"/>
      <c r="AXR10" s="11"/>
      <c r="AXS10" s="11"/>
      <c r="AXT10" s="11"/>
      <c r="AXU10" s="11"/>
      <c r="AXV10" s="11"/>
      <c r="AXW10" s="11"/>
      <c r="AXX10" s="11"/>
      <c r="AXY10" s="11"/>
      <c r="AXZ10" s="11"/>
      <c r="AYA10" s="11"/>
      <c r="AYB10" s="11"/>
      <c r="AYC10" s="11"/>
      <c r="AYD10" s="11"/>
      <c r="AYE10" s="11"/>
      <c r="AYF10" s="11"/>
      <c r="AYG10" s="11"/>
      <c r="AYH10" s="11"/>
      <c r="AYI10" s="11"/>
      <c r="AYJ10" s="11"/>
      <c r="AYK10" s="11"/>
      <c r="AYL10" s="11"/>
      <c r="AYM10" s="11"/>
      <c r="AYN10" s="11"/>
      <c r="AYO10" s="11"/>
      <c r="AYP10" s="11"/>
      <c r="AYQ10" s="11"/>
      <c r="AYR10" s="11"/>
      <c r="AYS10" s="11"/>
      <c r="AYT10" s="11"/>
      <c r="AYU10" s="11"/>
      <c r="AYV10" s="11"/>
      <c r="AYW10" s="11"/>
      <c r="AYX10" s="11"/>
      <c r="AYY10" s="11"/>
      <c r="AYZ10" s="11"/>
      <c r="AZA10" s="11"/>
      <c r="AZB10" s="11"/>
      <c r="AZC10" s="11"/>
      <c r="AZD10" s="11"/>
      <c r="AZE10" s="11"/>
      <c r="AZF10" s="11"/>
      <c r="AZG10" s="11"/>
      <c r="AZH10" s="11"/>
      <c r="AZI10" s="11"/>
      <c r="AZJ10" s="11"/>
      <c r="AZK10" s="11"/>
      <c r="AZL10" s="11"/>
      <c r="AZM10" s="11"/>
      <c r="AZN10" s="11"/>
      <c r="AZO10" s="11"/>
      <c r="AZP10" s="11"/>
      <c r="AZQ10" s="11"/>
      <c r="AZR10" s="11"/>
      <c r="AZS10" s="11"/>
      <c r="AZT10" s="11"/>
      <c r="AZU10" s="11"/>
      <c r="AZV10" s="11"/>
      <c r="AZW10" s="11"/>
      <c r="AZX10" s="11"/>
      <c r="AZY10" s="11"/>
      <c r="AZZ10" s="11"/>
      <c r="BAA10" s="11"/>
      <c r="BAB10" s="11"/>
      <c r="BAC10" s="11"/>
      <c r="BAD10" s="11"/>
      <c r="BAE10" s="11"/>
      <c r="BAF10" s="11"/>
      <c r="BAG10" s="11"/>
      <c r="BAH10" s="11"/>
      <c r="BAI10" s="11"/>
      <c r="BAJ10" s="11"/>
      <c r="BAK10" s="11"/>
      <c r="BAL10" s="11"/>
      <c r="BAM10" s="11"/>
      <c r="BAN10" s="11"/>
      <c r="BAO10" s="11"/>
      <c r="BAP10" s="11"/>
      <c r="BAQ10" s="11"/>
      <c r="BAR10" s="11"/>
      <c r="BAS10" s="11"/>
      <c r="BAT10" s="11"/>
      <c r="BAU10" s="11"/>
      <c r="BAV10" s="11"/>
      <c r="BAW10" s="11"/>
      <c r="BAX10" s="11"/>
      <c r="BAY10" s="11"/>
      <c r="BAZ10" s="11"/>
      <c r="BBA10" s="11"/>
      <c r="BBB10" s="11"/>
      <c r="BBC10" s="11"/>
      <c r="BBD10" s="11"/>
      <c r="BBE10" s="11"/>
      <c r="BBF10" s="11"/>
      <c r="BBG10" s="11"/>
      <c r="BBH10" s="11"/>
      <c r="BBI10" s="11"/>
      <c r="BBJ10" s="11"/>
      <c r="BBK10" s="11"/>
      <c r="BBL10" s="11"/>
      <c r="BBM10" s="11"/>
      <c r="BBN10" s="11"/>
      <c r="BBO10" s="11"/>
      <c r="BBP10" s="11"/>
      <c r="BBQ10" s="11"/>
      <c r="BBR10" s="11"/>
      <c r="BBS10" s="11"/>
      <c r="BBT10" s="11"/>
      <c r="BBU10" s="11"/>
      <c r="BBV10" s="11"/>
      <c r="BBW10" s="11"/>
      <c r="BBX10" s="11"/>
      <c r="BBY10" s="11"/>
      <c r="BBZ10" s="11"/>
      <c r="BCA10" s="11"/>
      <c r="BCB10" s="11"/>
      <c r="BCC10" s="11"/>
      <c r="BCD10" s="11"/>
      <c r="BCE10" s="11"/>
      <c r="BCF10" s="11"/>
      <c r="BCG10" s="11"/>
      <c r="BCH10" s="11"/>
      <c r="BCI10" s="11"/>
      <c r="BCJ10" s="11"/>
      <c r="BCK10" s="11"/>
      <c r="BCL10" s="11"/>
      <c r="BCM10" s="11"/>
      <c r="BCN10" s="11"/>
      <c r="BCO10" s="11"/>
      <c r="BCP10" s="11"/>
      <c r="BCQ10" s="11"/>
      <c r="BCR10" s="11"/>
      <c r="BCS10" s="11"/>
      <c r="BCT10" s="11"/>
      <c r="BCU10" s="11"/>
      <c r="BCV10" s="11"/>
      <c r="BCW10" s="11"/>
      <c r="BCX10" s="11"/>
      <c r="BCY10" s="11"/>
      <c r="BCZ10" s="11"/>
      <c r="BDA10" s="11"/>
      <c r="BDB10" s="11"/>
      <c r="BDC10" s="11"/>
      <c r="BDD10" s="11"/>
      <c r="BDE10" s="11"/>
      <c r="BDF10" s="11"/>
      <c r="BDG10" s="11"/>
      <c r="BDH10" s="11"/>
      <c r="BDI10" s="11"/>
      <c r="BDJ10" s="11"/>
      <c r="BDK10" s="11"/>
      <c r="BDL10" s="11"/>
      <c r="BDM10" s="11"/>
      <c r="BDN10" s="11"/>
      <c r="BDO10" s="11"/>
      <c r="BDP10" s="11"/>
      <c r="BDQ10" s="11"/>
      <c r="BDR10" s="11"/>
      <c r="BDS10" s="11"/>
      <c r="BDT10" s="11"/>
      <c r="BDU10" s="11"/>
      <c r="BDV10" s="11"/>
      <c r="BDW10" s="11"/>
      <c r="BDX10" s="11"/>
      <c r="BDY10" s="11"/>
      <c r="BDZ10" s="11"/>
      <c r="BEA10" s="11"/>
      <c r="BEB10" s="11"/>
      <c r="BEC10" s="11"/>
      <c r="BED10" s="11"/>
      <c r="BEE10" s="11"/>
      <c r="BEF10" s="11"/>
      <c r="BEG10" s="11"/>
      <c r="BEH10" s="11"/>
      <c r="BEI10" s="11"/>
      <c r="BEJ10" s="11"/>
      <c r="BEK10" s="11"/>
      <c r="BEL10" s="11"/>
      <c r="BEM10" s="11"/>
      <c r="BEN10" s="11"/>
      <c r="BEO10" s="11"/>
      <c r="BEP10" s="11"/>
      <c r="BEQ10" s="11"/>
      <c r="BER10" s="11"/>
      <c r="BES10" s="11"/>
      <c r="BET10" s="11"/>
      <c r="BEU10" s="11"/>
      <c r="BEV10" s="11"/>
      <c r="BEW10" s="11"/>
      <c r="BEX10" s="11"/>
      <c r="BEY10" s="11"/>
      <c r="BEZ10" s="11"/>
      <c r="BFA10" s="11"/>
      <c r="BFB10" s="11"/>
      <c r="BFC10" s="11"/>
      <c r="BFD10" s="11"/>
      <c r="BFE10" s="11"/>
      <c r="BFF10" s="11"/>
      <c r="BFG10" s="11"/>
      <c r="BFH10" s="11"/>
      <c r="BFI10" s="11"/>
      <c r="BFJ10" s="11"/>
      <c r="BFK10" s="11"/>
      <c r="BFL10" s="11"/>
      <c r="BFM10" s="11"/>
      <c r="BFN10" s="11"/>
      <c r="BFO10" s="11"/>
      <c r="BFP10" s="11"/>
      <c r="BFQ10" s="11"/>
      <c r="BFR10" s="11"/>
      <c r="BFS10" s="11"/>
      <c r="BFT10" s="11"/>
      <c r="BFU10" s="11"/>
      <c r="BFV10" s="11"/>
      <c r="BFW10" s="11"/>
      <c r="BFX10" s="11"/>
      <c r="BFY10" s="11"/>
      <c r="BFZ10" s="11"/>
      <c r="BGA10" s="11"/>
      <c r="BGB10" s="11"/>
      <c r="BGC10" s="11"/>
      <c r="BGD10" s="11"/>
      <c r="BGE10" s="11"/>
      <c r="BGF10" s="11"/>
      <c r="BGG10" s="11"/>
      <c r="BGH10" s="11"/>
      <c r="BGI10" s="11"/>
      <c r="BGJ10" s="11"/>
      <c r="BGK10" s="11"/>
      <c r="BGL10" s="11"/>
      <c r="BGM10" s="11"/>
      <c r="BGN10" s="11"/>
      <c r="BGO10" s="11"/>
      <c r="BGP10" s="11"/>
      <c r="BGQ10" s="11"/>
      <c r="BGR10" s="11"/>
      <c r="BGS10" s="11"/>
      <c r="BGT10" s="11"/>
      <c r="BGU10" s="11"/>
      <c r="BGV10" s="11"/>
      <c r="BGW10" s="11"/>
      <c r="BGX10" s="11"/>
      <c r="BGY10" s="11"/>
      <c r="BGZ10" s="11"/>
      <c r="BHA10" s="11"/>
      <c r="BHB10" s="11"/>
      <c r="BHC10" s="11"/>
      <c r="BHD10" s="11"/>
      <c r="BHE10" s="11"/>
      <c r="BHF10" s="11"/>
      <c r="BHG10" s="11"/>
      <c r="BHH10" s="11"/>
      <c r="BHI10" s="11"/>
      <c r="BHJ10" s="11"/>
      <c r="BHK10" s="11"/>
      <c r="BHL10" s="11"/>
      <c r="BHM10" s="11"/>
      <c r="BHN10" s="11"/>
      <c r="BHO10" s="11"/>
      <c r="BHP10" s="11"/>
      <c r="BHQ10" s="11"/>
      <c r="BHR10" s="11"/>
      <c r="BHS10" s="11"/>
      <c r="BHT10" s="11"/>
      <c r="BHU10" s="11"/>
      <c r="BHV10" s="11"/>
      <c r="BHW10" s="11"/>
      <c r="BHX10" s="11"/>
      <c r="BHY10" s="11"/>
      <c r="BHZ10" s="11"/>
      <c r="BIA10" s="11"/>
      <c r="BIB10" s="11"/>
      <c r="BIC10" s="11"/>
      <c r="BID10" s="11"/>
      <c r="BIE10" s="11"/>
      <c r="BIF10" s="11"/>
      <c r="BIG10" s="11"/>
      <c r="BIH10" s="11"/>
      <c r="BII10" s="11"/>
      <c r="BIJ10" s="11"/>
      <c r="BIK10" s="11"/>
      <c r="BIL10" s="11"/>
      <c r="BIM10" s="11"/>
      <c r="BIN10" s="11"/>
      <c r="BIO10" s="11"/>
      <c r="BIP10" s="11"/>
      <c r="BIQ10" s="11"/>
      <c r="BIR10" s="11"/>
      <c r="BIS10" s="11"/>
      <c r="BIT10" s="11"/>
      <c r="BIU10" s="11"/>
      <c r="BIV10" s="11"/>
      <c r="BIW10" s="11"/>
      <c r="BIX10" s="11"/>
      <c r="BIY10" s="11"/>
      <c r="BIZ10" s="11"/>
      <c r="BJA10" s="11"/>
      <c r="BJB10" s="11"/>
      <c r="BJC10" s="11"/>
      <c r="BJD10" s="11"/>
      <c r="BJE10" s="11"/>
      <c r="BJF10" s="11"/>
      <c r="BJG10" s="11"/>
      <c r="BJH10" s="11"/>
      <c r="BJI10" s="11"/>
      <c r="BJJ10" s="11"/>
      <c r="BJK10" s="11"/>
      <c r="BJL10" s="11"/>
      <c r="BJM10" s="11"/>
      <c r="BJN10" s="11"/>
      <c r="BJO10" s="11"/>
      <c r="BJP10" s="11"/>
      <c r="BJQ10" s="11"/>
      <c r="BJR10" s="11"/>
      <c r="BJS10" s="11"/>
      <c r="BJT10" s="11"/>
      <c r="BJU10" s="11"/>
      <c r="BJV10" s="11"/>
      <c r="BJW10" s="11"/>
      <c r="BJX10" s="11"/>
      <c r="BJY10" s="11"/>
      <c r="BJZ10" s="11"/>
      <c r="BKA10" s="11"/>
      <c r="BKB10" s="11"/>
      <c r="BKC10" s="11"/>
      <c r="BKD10" s="11"/>
      <c r="BKE10" s="11"/>
      <c r="BKF10" s="11"/>
      <c r="BKG10" s="11"/>
      <c r="BKH10" s="11"/>
      <c r="BKI10" s="11"/>
      <c r="BKJ10" s="11"/>
      <c r="BKK10" s="11"/>
      <c r="BKL10" s="11"/>
      <c r="BKM10" s="11"/>
      <c r="BKN10" s="11"/>
      <c r="BKO10" s="11"/>
      <c r="BKP10" s="11"/>
      <c r="BKQ10" s="11"/>
      <c r="BKR10" s="11"/>
      <c r="BKS10" s="11"/>
      <c r="BKT10" s="11"/>
      <c r="BKU10" s="11"/>
      <c r="BKV10" s="11"/>
      <c r="BKW10" s="11"/>
      <c r="BKX10" s="11"/>
      <c r="BKY10" s="11"/>
      <c r="BKZ10" s="11"/>
      <c r="BLA10" s="11"/>
      <c r="BLB10" s="11"/>
      <c r="BLC10" s="11"/>
      <c r="BLD10" s="11"/>
      <c r="BLE10" s="11"/>
      <c r="BLF10" s="11"/>
      <c r="BLG10" s="11"/>
      <c r="BLH10" s="11"/>
      <c r="BLI10" s="11"/>
      <c r="BLJ10" s="11"/>
      <c r="BLK10" s="11"/>
      <c r="BLL10" s="11"/>
      <c r="BLM10" s="11"/>
      <c r="BLN10" s="11"/>
      <c r="BLO10" s="11"/>
      <c r="BLP10" s="11"/>
      <c r="BLQ10" s="11"/>
      <c r="BLR10" s="11"/>
      <c r="BLS10" s="11"/>
      <c r="BLT10" s="11"/>
      <c r="BLU10" s="11"/>
      <c r="BLV10" s="11"/>
      <c r="BLW10" s="11"/>
      <c r="BLX10" s="11"/>
      <c r="BLY10" s="11"/>
      <c r="BLZ10" s="11"/>
      <c r="BMA10" s="11"/>
      <c r="BMB10" s="11"/>
      <c r="BMC10" s="11"/>
      <c r="BMD10" s="11"/>
      <c r="BME10" s="11"/>
      <c r="BMF10" s="11"/>
      <c r="BMG10" s="11"/>
      <c r="BMH10" s="11"/>
      <c r="BMI10" s="11"/>
      <c r="BMJ10" s="11"/>
      <c r="BMK10" s="11"/>
      <c r="BML10" s="11"/>
      <c r="BMM10" s="11"/>
      <c r="BMN10" s="11"/>
      <c r="BMO10" s="11"/>
      <c r="BMP10" s="11"/>
      <c r="BMQ10" s="11"/>
      <c r="BMR10" s="11"/>
      <c r="BMS10" s="11"/>
      <c r="BMT10" s="11"/>
      <c r="BMU10" s="11"/>
      <c r="BMV10" s="11"/>
      <c r="BMW10" s="11"/>
      <c r="BMX10" s="11"/>
      <c r="BMY10" s="11"/>
      <c r="BMZ10" s="11"/>
      <c r="BNA10" s="11"/>
      <c r="BNB10" s="11"/>
      <c r="BNC10" s="11"/>
      <c r="BND10" s="11"/>
      <c r="BNE10" s="11"/>
      <c r="BNF10" s="11"/>
      <c r="BNG10" s="11"/>
      <c r="BNH10" s="11"/>
      <c r="BNI10" s="11"/>
      <c r="BNJ10" s="11"/>
      <c r="BNK10" s="11"/>
      <c r="BNL10" s="11"/>
      <c r="BNM10" s="11"/>
      <c r="BNN10" s="11"/>
      <c r="BNO10" s="11"/>
      <c r="BNP10" s="11"/>
      <c r="BNQ10" s="11"/>
      <c r="BNR10" s="11"/>
      <c r="BNS10" s="11"/>
      <c r="BNT10" s="11"/>
      <c r="BNU10" s="11"/>
      <c r="BNV10" s="11"/>
      <c r="BNW10" s="11"/>
      <c r="BNX10" s="11"/>
      <c r="BNY10" s="11"/>
      <c r="BNZ10" s="11"/>
      <c r="BOA10" s="11"/>
      <c r="BOB10" s="11"/>
      <c r="BOC10" s="11"/>
      <c r="BOD10" s="11"/>
      <c r="BOE10" s="11"/>
      <c r="BOF10" s="11"/>
      <c r="BOG10" s="11"/>
      <c r="BOH10" s="11"/>
      <c r="BOI10" s="11"/>
      <c r="BOJ10" s="11"/>
      <c r="BOK10" s="11"/>
      <c r="BOL10" s="11"/>
      <c r="BOM10" s="11"/>
      <c r="BON10" s="11"/>
      <c r="BOO10" s="11"/>
      <c r="BOP10" s="11"/>
      <c r="BOQ10" s="11"/>
      <c r="BOR10" s="11"/>
      <c r="BOS10" s="11"/>
      <c r="BOT10" s="11"/>
      <c r="BOU10" s="11"/>
      <c r="BOV10" s="11"/>
      <c r="BOW10" s="11"/>
      <c r="BOX10" s="11"/>
      <c r="BOY10" s="11"/>
      <c r="BOZ10" s="11"/>
      <c r="BPA10" s="11"/>
      <c r="BPB10" s="11"/>
      <c r="BPC10" s="11"/>
      <c r="BPD10" s="11"/>
      <c r="BPE10" s="11"/>
      <c r="BPF10" s="11"/>
      <c r="BPG10" s="11"/>
      <c r="BPH10" s="11"/>
      <c r="BPI10" s="11"/>
      <c r="BPJ10" s="11"/>
      <c r="BPK10" s="11"/>
      <c r="BPL10" s="11"/>
      <c r="BPM10" s="11"/>
      <c r="BPN10" s="11"/>
      <c r="BPO10" s="11"/>
      <c r="BPP10" s="11"/>
      <c r="BPQ10" s="11"/>
      <c r="BPR10" s="11"/>
      <c r="BPS10" s="11"/>
      <c r="BPT10" s="11"/>
      <c r="BPU10" s="11"/>
      <c r="BPV10" s="11"/>
      <c r="BPW10" s="11"/>
      <c r="BPX10" s="11"/>
      <c r="BPY10" s="11"/>
      <c r="BPZ10" s="11"/>
      <c r="BQA10" s="11"/>
      <c r="BQB10" s="11"/>
      <c r="BQC10" s="11"/>
      <c r="BQD10" s="11"/>
      <c r="BQE10" s="11"/>
      <c r="BQF10" s="11"/>
      <c r="BQG10" s="11"/>
      <c r="BQH10" s="11"/>
      <c r="BQI10" s="11"/>
      <c r="BQJ10" s="11"/>
      <c r="BQK10" s="11"/>
      <c r="BQL10" s="11"/>
      <c r="BQM10" s="11"/>
      <c r="BQN10" s="11"/>
      <c r="BQO10" s="11"/>
      <c r="BQP10" s="11"/>
      <c r="BQQ10" s="11"/>
      <c r="BQR10" s="11"/>
      <c r="BQS10" s="11"/>
      <c r="BQT10" s="11"/>
      <c r="BQU10" s="11"/>
      <c r="BQV10" s="11"/>
      <c r="BQW10" s="11"/>
      <c r="BQX10" s="11"/>
      <c r="BQY10" s="11"/>
      <c r="BQZ10" s="11"/>
      <c r="BRA10" s="11"/>
      <c r="BRB10" s="11"/>
      <c r="BRC10" s="11"/>
      <c r="BRD10" s="11"/>
      <c r="BRE10" s="11"/>
      <c r="BRF10" s="11"/>
      <c r="BRG10" s="11"/>
      <c r="BRH10" s="11"/>
      <c r="BRI10" s="11"/>
      <c r="BRJ10" s="11"/>
      <c r="BRK10" s="11"/>
      <c r="BRL10" s="11"/>
      <c r="BRM10" s="11"/>
      <c r="BRN10" s="11"/>
      <c r="BRO10" s="11"/>
      <c r="BRP10" s="11"/>
      <c r="BRQ10" s="11"/>
      <c r="BRR10" s="11"/>
      <c r="BRS10" s="11"/>
      <c r="BRT10" s="11"/>
      <c r="BRU10" s="11"/>
      <c r="BRV10" s="11"/>
      <c r="BRW10" s="11"/>
      <c r="BRX10" s="11"/>
      <c r="BRY10" s="11"/>
      <c r="BRZ10" s="11"/>
      <c r="BSA10" s="11"/>
      <c r="BSB10" s="11"/>
      <c r="BSC10" s="11"/>
      <c r="BSD10" s="11"/>
      <c r="BSE10" s="11"/>
      <c r="BSF10" s="11"/>
      <c r="BSG10" s="11"/>
      <c r="BSH10" s="11"/>
      <c r="BSI10" s="11"/>
      <c r="BSJ10" s="11"/>
      <c r="BSK10" s="11"/>
      <c r="BSL10" s="11"/>
      <c r="BSM10" s="11"/>
      <c r="BSN10" s="11"/>
      <c r="BSO10" s="11"/>
      <c r="BSP10" s="11"/>
      <c r="BSQ10" s="11"/>
      <c r="BSR10" s="11"/>
      <c r="BSS10" s="11"/>
      <c r="BST10" s="11"/>
      <c r="BSU10" s="11"/>
      <c r="BSV10" s="11"/>
      <c r="BSW10" s="11"/>
      <c r="BSX10" s="11"/>
      <c r="BSY10" s="11"/>
      <c r="BSZ10" s="11"/>
      <c r="BTA10" s="11"/>
      <c r="BTB10" s="11"/>
      <c r="BTC10" s="11"/>
      <c r="BTD10" s="11"/>
      <c r="BTE10" s="11"/>
      <c r="BTF10" s="11"/>
      <c r="BTG10" s="11"/>
      <c r="BTH10" s="11"/>
      <c r="BTI10" s="11"/>
      <c r="BTJ10" s="11"/>
      <c r="BTK10" s="11"/>
      <c r="BTL10" s="11"/>
      <c r="BTM10" s="11"/>
      <c r="BTN10" s="11"/>
      <c r="BTO10" s="11"/>
      <c r="BTP10" s="11"/>
      <c r="BTQ10" s="11"/>
      <c r="BTR10" s="11"/>
      <c r="BTS10" s="11"/>
      <c r="BTT10" s="11"/>
      <c r="BTU10" s="11"/>
      <c r="BTV10" s="11"/>
      <c r="BTW10" s="11"/>
      <c r="BTX10" s="11"/>
      <c r="BTY10" s="11"/>
      <c r="BTZ10" s="11"/>
      <c r="BUA10" s="11"/>
      <c r="BUB10" s="11"/>
      <c r="BUC10" s="11"/>
      <c r="BUD10" s="11"/>
      <c r="BUE10" s="11"/>
      <c r="BUF10" s="11"/>
      <c r="BUG10" s="11"/>
      <c r="BUH10" s="11"/>
      <c r="BUI10" s="11"/>
      <c r="BUJ10" s="11"/>
      <c r="BUK10" s="11"/>
      <c r="BUL10" s="11"/>
      <c r="BUM10" s="11"/>
      <c r="BUN10" s="11"/>
      <c r="BUO10" s="11"/>
      <c r="BUP10" s="11"/>
      <c r="BUQ10" s="11"/>
      <c r="BUR10" s="11"/>
      <c r="BUS10" s="11"/>
      <c r="BUT10" s="11"/>
      <c r="BUU10" s="11"/>
      <c r="BUV10" s="11"/>
      <c r="BUW10" s="11"/>
      <c r="BUX10" s="11"/>
      <c r="BUY10" s="11"/>
      <c r="BUZ10" s="11"/>
      <c r="BVA10" s="11"/>
      <c r="BVB10" s="11"/>
      <c r="BVC10" s="11"/>
      <c r="BVD10" s="11"/>
      <c r="BVE10" s="11"/>
      <c r="BVF10" s="11"/>
      <c r="BVG10" s="11"/>
      <c r="BVH10" s="11"/>
      <c r="BVI10" s="11"/>
      <c r="BVJ10" s="11"/>
      <c r="BVK10" s="11"/>
      <c r="BVL10" s="11"/>
      <c r="BVM10" s="11"/>
      <c r="BVN10" s="11"/>
      <c r="BVO10" s="11"/>
      <c r="BVP10" s="11"/>
      <c r="BVQ10" s="11"/>
      <c r="BVR10" s="11"/>
      <c r="BVS10" s="11"/>
      <c r="BVT10" s="11"/>
      <c r="BVU10" s="11"/>
      <c r="BVV10" s="11"/>
      <c r="BVW10" s="11"/>
      <c r="BVX10" s="11"/>
      <c r="BVY10" s="11"/>
      <c r="BVZ10" s="11"/>
      <c r="BWA10" s="11"/>
      <c r="BWB10" s="11"/>
      <c r="BWC10" s="11"/>
      <c r="BWD10" s="11"/>
      <c r="BWE10" s="11"/>
      <c r="BWF10" s="11"/>
      <c r="BWG10" s="11"/>
      <c r="BWH10" s="11"/>
      <c r="BWI10" s="11"/>
      <c r="BWJ10" s="11"/>
      <c r="BWK10" s="11"/>
      <c r="BWL10" s="11"/>
      <c r="BWM10" s="11"/>
      <c r="BWN10" s="11"/>
      <c r="BWO10" s="11"/>
      <c r="BWP10" s="11"/>
      <c r="BWQ10" s="11"/>
      <c r="BWR10" s="11"/>
      <c r="BWS10" s="11"/>
      <c r="BWT10" s="11"/>
      <c r="BWU10" s="11"/>
      <c r="BWV10" s="11"/>
      <c r="BWW10" s="11"/>
      <c r="BWX10" s="11"/>
      <c r="BWY10" s="11"/>
      <c r="BWZ10" s="11"/>
      <c r="BXA10" s="11"/>
      <c r="BXB10" s="11"/>
      <c r="BXC10" s="11"/>
      <c r="BXD10" s="11"/>
      <c r="BXE10" s="11"/>
      <c r="BXF10" s="11"/>
      <c r="BXG10" s="11"/>
      <c r="BXH10" s="11"/>
      <c r="BXI10" s="11"/>
      <c r="BXJ10" s="11"/>
      <c r="BXK10" s="11"/>
      <c r="BXL10" s="11"/>
      <c r="BXM10" s="11"/>
      <c r="BXN10" s="11"/>
      <c r="BXO10" s="11"/>
      <c r="BXP10" s="11"/>
      <c r="BXQ10" s="11"/>
      <c r="BXR10" s="11"/>
      <c r="BXS10" s="11"/>
      <c r="BXT10" s="11"/>
      <c r="BXU10" s="11"/>
      <c r="BXV10" s="11"/>
      <c r="BXW10" s="11"/>
      <c r="BXX10" s="11"/>
      <c r="BXY10" s="11"/>
      <c r="BXZ10" s="11"/>
      <c r="BYA10" s="11"/>
      <c r="BYB10" s="11"/>
      <c r="BYC10" s="11"/>
      <c r="BYD10" s="11"/>
      <c r="BYE10" s="11"/>
      <c r="BYF10" s="11"/>
      <c r="BYG10" s="11"/>
      <c r="BYH10" s="11"/>
      <c r="BYI10" s="11"/>
      <c r="BYJ10" s="11"/>
      <c r="BYK10" s="11"/>
      <c r="BYL10" s="11"/>
      <c r="BYM10" s="11"/>
      <c r="BYN10" s="11"/>
      <c r="BYO10" s="11"/>
      <c r="BYP10" s="11"/>
      <c r="BYQ10" s="11"/>
      <c r="BYR10" s="11"/>
      <c r="BYS10" s="11"/>
      <c r="BYT10" s="11"/>
      <c r="BYU10" s="11"/>
      <c r="BYV10" s="11"/>
      <c r="BYW10" s="11"/>
      <c r="BYX10" s="11"/>
      <c r="BYY10" s="11"/>
      <c r="BYZ10" s="11"/>
      <c r="BZA10" s="11"/>
      <c r="BZB10" s="11"/>
      <c r="BZC10" s="11"/>
      <c r="BZD10" s="11"/>
      <c r="BZE10" s="11"/>
      <c r="BZF10" s="11"/>
      <c r="BZG10" s="11"/>
      <c r="BZH10" s="11"/>
      <c r="BZI10" s="11"/>
      <c r="BZJ10" s="11"/>
      <c r="BZK10" s="11"/>
      <c r="BZL10" s="11"/>
      <c r="BZM10" s="11"/>
      <c r="BZN10" s="11"/>
      <c r="BZO10" s="11"/>
      <c r="BZP10" s="11"/>
      <c r="BZQ10" s="11"/>
      <c r="BZR10" s="11"/>
      <c r="BZS10" s="11"/>
      <c r="BZT10" s="11"/>
      <c r="BZU10" s="11"/>
      <c r="BZV10" s="11"/>
      <c r="BZW10" s="11"/>
      <c r="BZX10" s="11"/>
      <c r="BZY10" s="11"/>
      <c r="BZZ10" s="11"/>
      <c r="CAA10" s="11"/>
      <c r="CAB10" s="11"/>
      <c r="CAC10" s="11"/>
      <c r="CAD10" s="11"/>
      <c r="CAE10" s="11"/>
      <c r="CAF10" s="11"/>
      <c r="CAG10" s="11"/>
      <c r="CAH10" s="11"/>
      <c r="CAI10" s="11"/>
      <c r="CAJ10" s="11"/>
      <c r="CAK10" s="11"/>
      <c r="CAL10" s="11"/>
      <c r="CAM10" s="11"/>
      <c r="CAN10" s="11"/>
      <c r="CAO10" s="11"/>
      <c r="CAP10" s="11"/>
      <c r="CAQ10" s="11"/>
      <c r="CAR10" s="11"/>
      <c r="CAS10" s="11"/>
      <c r="CAT10" s="11"/>
      <c r="CAU10" s="11"/>
      <c r="CAV10" s="11"/>
      <c r="CAW10" s="11"/>
      <c r="CAX10" s="11"/>
      <c r="CAY10" s="11"/>
      <c r="CAZ10" s="11"/>
      <c r="CBA10" s="11"/>
      <c r="CBB10" s="11"/>
      <c r="CBC10" s="11"/>
      <c r="CBD10" s="11"/>
      <c r="CBE10" s="11"/>
      <c r="CBF10" s="11"/>
      <c r="CBG10" s="11"/>
      <c r="CBH10" s="11"/>
      <c r="CBI10" s="11"/>
      <c r="CBJ10" s="11"/>
      <c r="CBK10" s="11"/>
      <c r="CBL10" s="11"/>
      <c r="CBM10" s="11"/>
      <c r="CBN10" s="11"/>
      <c r="CBO10" s="11"/>
      <c r="CBP10" s="11"/>
      <c r="CBQ10" s="11"/>
      <c r="CBR10" s="11"/>
      <c r="CBS10" s="11"/>
      <c r="CBT10" s="11"/>
      <c r="CBU10" s="11"/>
      <c r="CBV10" s="11"/>
      <c r="CBW10" s="11"/>
      <c r="CBX10" s="11"/>
      <c r="CBY10" s="11"/>
      <c r="CBZ10" s="11"/>
      <c r="CCA10" s="11"/>
      <c r="CCB10" s="11"/>
      <c r="CCC10" s="11"/>
      <c r="CCD10" s="11"/>
      <c r="CCE10" s="11"/>
      <c r="CCF10" s="11"/>
      <c r="CCG10" s="11"/>
      <c r="CCH10" s="11"/>
      <c r="CCI10" s="11"/>
      <c r="CCJ10" s="11"/>
      <c r="CCK10" s="11"/>
      <c r="CCL10" s="11"/>
      <c r="CCM10" s="11"/>
      <c r="CCN10" s="11"/>
      <c r="CCO10" s="11"/>
      <c r="CCP10" s="11"/>
      <c r="CCQ10" s="11"/>
      <c r="CCR10" s="11"/>
      <c r="CCS10" s="11"/>
      <c r="CCT10" s="11"/>
      <c r="CCU10" s="11"/>
      <c r="CCV10" s="11"/>
      <c r="CCW10" s="11"/>
      <c r="CCX10" s="11"/>
      <c r="CCY10" s="11"/>
      <c r="CCZ10" s="11"/>
      <c r="CDA10" s="11"/>
      <c r="CDB10" s="11"/>
      <c r="CDC10" s="11"/>
      <c r="CDD10" s="11"/>
      <c r="CDE10" s="11"/>
      <c r="CDF10" s="11"/>
      <c r="CDG10" s="11"/>
      <c r="CDH10" s="11"/>
      <c r="CDI10" s="11"/>
      <c r="CDJ10" s="11"/>
      <c r="CDK10" s="11"/>
      <c r="CDL10" s="11"/>
      <c r="CDM10" s="11"/>
      <c r="CDN10" s="11"/>
      <c r="CDO10" s="11"/>
      <c r="CDP10" s="11"/>
      <c r="CDQ10" s="11"/>
      <c r="CDR10" s="11"/>
      <c r="CDS10" s="11"/>
      <c r="CDT10" s="11"/>
      <c r="CDU10" s="11"/>
      <c r="CDV10" s="11"/>
      <c r="CDW10" s="11"/>
      <c r="CDX10" s="11"/>
      <c r="CDY10" s="11"/>
      <c r="CDZ10" s="11"/>
      <c r="CEA10" s="11"/>
      <c r="CEB10" s="11"/>
      <c r="CEC10" s="11"/>
      <c r="CED10" s="11"/>
      <c r="CEE10" s="11"/>
      <c r="CEF10" s="11"/>
      <c r="CEG10" s="11"/>
      <c r="CEH10" s="11"/>
      <c r="CEI10" s="11"/>
      <c r="CEJ10" s="11"/>
      <c r="CEK10" s="11"/>
      <c r="CEL10" s="11"/>
      <c r="CEM10" s="11"/>
      <c r="CEN10" s="11"/>
      <c r="CEO10" s="11"/>
      <c r="CEP10" s="11"/>
      <c r="CEQ10" s="11"/>
      <c r="CER10" s="11"/>
      <c r="CES10" s="11"/>
      <c r="CET10" s="11"/>
      <c r="CEU10" s="11"/>
      <c r="CEV10" s="11"/>
      <c r="CEW10" s="11"/>
      <c r="CEX10" s="11"/>
      <c r="CEY10" s="11"/>
      <c r="CEZ10" s="11"/>
      <c r="CFA10" s="11"/>
      <c r="CFB10" s="11"/>
      <c r="CFC10" s="11"/>
      <c r="CFD10" s="11"/>
      <c r="CFE10" s="11"/>
      <c r="CFF10" s="11"/>
      <c r="CFG10" s="11"/>
      <c r="CFH10" s="11"/>
      <c r="CFI10" s="11"/>
      <c r="CFJ10" s="11"/>
      <c r="CFK10" s="11"/>
      <c r="CFL10" s="11"/>
      <c r="CFM10" s="11"/>
      <c r="CFN10" s="11"/>
      <c r="CFO10" s="11"/>
      <c r="CFP10" s="11"/>
      <c r="CFQ10" s="11"/>
      <c r="CFR10" s="11"/>
      <c r="CFS10" s="11"/>
      <c r="CFT10" s="11"/>
      <c r="CFU10" s="11"/>
      <c r="CFV10" s="11"/>
      <c r="CFW10" s="11"/>
      <c r="CFX10" s="11"/>
      <c r="CFY10" s="11"/>
      <c r="CFZ10" s="11"/>
      <c r="CGA10" s="11"/>
      <c r="CGB10" s="11"/>
      <c r="CGC10" s="11"/>
      <c r="CGD10" s="11"/>
      <c r="CGE10" s="11"/>
      <c r="CGF10" s="11"/>
      <c r="CGG10" s="11"/>
      <c r="CGH10" s="11"/>
      <c r="CGI10" s="11"/>
      <c r="CGJ10" s="11"/>
      <c r="CGK10" s="11"/>
      <c r="CGL10" s="11"/>
      <c r="CGM10" s="11"/>
      <c r="CGN10" s="11"/>
      <c r="CGO10" s="11"/>
      <c r="CGP10" s="11"/>
      <c r="CGQ10" s="11"/>
      <c r="CGR10" s="11"/>
      <c r="CGS10" s="11"/>
      <c r="CGT10" s="11"/>
      <c r="CGU10" s="11"/>
      <c r="CGV10" s="11"/>
      <c r="CGW10" s="11"/>
      <c r="CGX10" s="11"/>
      <c r="CGY10" s="11"/>
      <c r="CGZ10" s="11"/>
      <c r="CHA10" s="11"/>
      <c r="CHB10" s="11"/>
      <c r="CHC10" s="11"/>
      <c r="CHD10" s="11"/>
      <c r="CHE10" s="11"/>
      <c r="CHF10" s="11"/>
      <c r="CHG10" s="11"/>
      <c r="CHH10" s="11"/>
      <c r="CHI10" s="11"/>
      <c r="CHJ10" s="11"/>
      <c r="CHK10" s="11"/>
      <c r="CHL10" s="11"/>
      <c r="CHM10" s="11"/>
      <c r="CHN10" s="11"/>
      <c r="CHO10" s="11"/>
      <c r="CHP10" s="11"/>
      <c r="CHQ10" s="11"/>
      <c r="CHR10" s="11"/>
      <c r="CHS10" s="11"/>
      <c r="CHT10" s="11"/>
      <c r="CHU10" s="11"/>
      <c r="CHV10" s="11"/>
      <c r="CHW10" s="11"/>
      <c r="CHX10" s="11"/>
      <c r="CHY10" s="11"/>
      <c r="CHZ10" s="11"/>
      <c r="CIA10" s="11"/>
      <c r="CIB10" s="11"/>
      <c r="CIC10" s="11"/>
      <c r="CID10" s="11"/>
      <c r="CIE10" s="11"/>
      <c r="CIF10" s="11"/>
      <c r="CIG10" s="11"/>
      <c r="CIH10" s="11"/>
      <c r="CII10" s="11"/>
      <c r="CIJ10" s="11"/>
      <c r="CIK10" s="11"/>
      <c r="CIL10" s="11"/>
      <c r="CIM10" s="11"/>
      <c r="CIN10" s="11"/>
      <c r="CIO10" s="11"/>
      <c r="CIP10" s="11"/>
      <c r="CIQ10" s="11"/>
      <c r="CIR10" s="11"/>
      <c r="CIS10" s="11"/>
      <c r="CIT10" s="11"/>
      <c r="CIU10" s="11"/>
      <c r="CIV10" s="11"/>
      <c r="CIW10" s="11"/>
      <c r="CIX10" s="11"/>
      <c r="CIY10" s="11"/>
      <c r="CIZ10" s="11"/>
      <c r="CJA10" s="11"/>
      <c r="CJB10" s="11"/>
      <c r="CJC10" s="11"/>
      <c r="CJD10" s="11"/>
      <c r="CJE10" s="11"/>
      <c r="CJF10" s="11"/>
      <c r="CJG10" s="11"/>
      <c r="CJH10" s="11"/>
      <c r="CJI10" s="11"/>
      <c r="CJJ10" s="11"/>
      <c r="CJK10" s="11"/>
      <c r="CJL10" s="11"/>
      <c r="CJM10" s="11"/>
      <c r="CJN10" s="11"/>
      <c r="CJO10" s="11"/>
      <c r="CJP10" s="11"/>
      <c r="CJQ10" s="11"/>
      <c r="CJR10" s="11"/>
      <c r="CJS10" s="11"/>
      <c r="CJT10" s="11"/>
      <c r="CJU10" s="11"/>
      <c r="CJV10" s="11"/>
      <c r="CJW10" s="11"/>
      <c r="CJX10" s="11"/>
      <c r="CJY10" s="11"/>
      <c r="CJZ10" s="11"/>
      <c r="CKA10" s="11"/>
      <c r="CKB10" s="11"/>
      <c r="CKC10" s="11"/>
      <c r="CKD10" s="11"/>
      <c r="CKE10" s="11"/>
      <c r="CKF10" s="11"/>
      <c r="CKG10" s="11"/>
      <c r="CKH10" s="11"/>
      <c r="CKI10" s="11"/>
      <c r="CKJ10" s="11"/>
      <c r="CKK10" s="11"/>
      <c r="CKL10" s="11"/>
      <c r="CKM10" s="11"/>
      <c r="CKN10" s="11"/>
      <c r="CKO10" s="11"/>
      <c r="CKP10" s="11"/>
      <c r="CKQ10" s="11"/>
      <c r="CKR10" s="11"/>
      <c r="CKS10" s="11"/>
      <c r="CKT10" s="11"/>
      <c r="CKU10" s="11"/>
      <c r="CKV10" s="11"/>
      <c r="CKW10" s="11"/>
      <c r="CKX10" s="11"/>
      <c r="CKY10" s="11"/>
      <c r="CKZ10" s="11"/>
      <c r="CLA10" s="11"/>
      <c r="CLB10" s="11"/>
      <c r="CLC10" s="11"/>
      <c r="CLD10" s="11"/>
      <c r="CLE10" s="11"/>
      <c r="CLF10" s="11"/>
      <c r="CLG10" s="11"/>
      <c r="CLH10" s="11"/>
      <c r="CLI10" s="11"/>
      <c r="CLJ10" s="11"/>
      <c r="CLK10" s="11"/>
      <c r="CLL10" s="11"/>
      <c r="CLM10" s="11"/>
      <c r="CLN10" s="11"/>
      <c r="CLO10" s="11"/>
      <c r="CLP10" s="11"/>
      <c r="CLQ10" s="11"/>
      <c r="CLR10" s="11"/>
      <c r="CLS10" s="11"/>
      <c r="CLT10" s="11"/>
      <c r="CLU10" s="11"/>
      <c r="CLV10" s="11"/>
      <c r="CLW10" s="11"/>
      <c r="CLX10" s="11"/>
      <c r="CLY10" s="11"/>
      <c r="CLZ10" s="11"/>
      <c r="CMA10" s="11"/>
      <c r="CMB10" s="11"/>
      <c r="CMC10" s="11"/>
      <c r="CMD10" s="11"/>
      <c r="CME10" s="11"/>
      <c r="CMF10" s="11"/>
      <c r="CMG10" s="11"/>
      <c r="CMH10" s="11"/>
      <c r="CMI10" s="11"/>
      <c r="CMJ10" s="11"/>
      <c r="CMK10" s="11"/>
      <c r="CML10" s="11"/>
      <c r="CMM10" s="11"/>
      <c r="CMN10" s="11"/>
      <c r="CMO10" s="11"/>
      <c r="CMP10" s="11"/>
      <c r="CMQ10" s="11"/>
      <c r="CMR10" s="11"/>
      <c r="CMS10" s="11"/>
      <c r="CMT10" s="11"/>
      <c r="CMU10" s="11"/>
      <c r="CMV10" s="11"/>
      <c r="CMW10" s="11"/>
      <c r="CMX10" s="11"/>
      <c r="CMY10" s="11"/>
      <c r="CMZ10" s="11"/>
      <c r="CNA10" s="11"/>
      <c r="CNB10" s="11"/>
      <c r="CNC10" s="11"/>
      <c r="CND10" s="11"/>
      <c r="CNE10" s="11"/>
      <c r="CNF10" s="11"/>
      <c r="CNG10" s="11"/>
      <c r="CNH10" s="11"/>
      <c r="CNI10" s="11"/>
      <c r="CNJ10" s="11"/>
      <c r="CNK10" s="11"/>
      <c r="CNL10" s="11"/>
      <c r="CNM10" s="11"/>
      <c r="CNN10" s="11"/>
      <c r="CNO10" s="11"/>
      <c r="CNP10" s="11"/>
      <c r="CNQ10" s="11"/>
      <c r="CNR10" s="11"/>
      <c r="CNS10" s="11"/>
      <c r="CNT10" s="11"/>
      <c r="CNU10" s="11"/>
      <c r="CNV10" s="11"/>
      <c r="CNW10" s="11"/>
      <c r="CNX10" s="11"/>
      <c r="CNY10" s="11"/>
      <c r="CNZ10" s="11"/>
      <c r="COA10" s="11"/>
      <c r="COB10" s="11"/>
      <c r="COC10" s="11"/>
      <c r="COD10" s="11"/>
      <c r="COE10" s="11"/>
      <c r="COF10" s="11"/>
      <c r="COG10" s="11"/>
      <c r="COH10" s="11"/>
      <c r="COI10" s="11"/>
      <c r="COJ10" s="11"/>
      <c r="COK10" s="11"/>
      <c r="COL10" s="11"/>
      <c r="COM10" s="11"/>
      <c r="CON10" s="11"/>
      <c r="COO10" s="11"/>
      <c r="COP10" s="11"/>
      <c r="COQ10" s="11"/>
      <c r="COR10" s="11"/>
      <c r="COS10" s="11"/>
      <c r="COT10" s="11"/>
      <c r="COU10" s="11"/>
      <c r="COV10" s="11"/>
      <c r="COW10" s="11"/>
      <c r="COX10" s="11"/>
      <c r="COY10" s="11"/>
      <c r="COZ10" s="11"/>
      <c r="CPA10" s="11"/>
      <c r="CPB10" s="11"/>
      <c r="CPC10" s="11"/>
      <c r="CPD10" s="11"/>
      <c r="CPE10" s="11"/>
      <c r="CPF10" s="11"/>
      <c r="CPG10" s="11"/>
      <c r="CPH10" s="11"/>
      <c r="CPI10" s="11"/>
      <c r="CPJ10" s="11"/>
      <c r="CPK10" s="11"/>
      <c r="CPL10" s="11"/>
      <c r="CPM10" s="11"/>
      <c r="CPN10" s="11"/>
      <c r="CPO10" s="11"/>
      <c r="CPP10" s="11"/>
      <c r="CPQ10" s="11"/>
      <c r="CPR10" s="11"/>
      <c r="CPS10" s="11"/>
      <c r="CPT10" s="11"/>
      <c r="CPU10" s="11"/>
      <c r="CPV10" s="11"/>
      <c r="CPW10" s="11"/>
      <c r="CPX10" s="11"/>
      <c r="CPY10" s="11"/>
      <c r="CPZ10" s="11"/>
      <c r="CQA10" s="11"/>
      <c r="CQB10" s="11"/>
      <c r="CQC10" s="11"/>
      <c r="CQD10" s="11"/>
      <c r="CQE10" s="11"/>
      <c r="CQF10" s="11"/>
      <c r="CQG10" s="11"/>
      <c r="CQH10" s="11"/>
      <c r="CQI10" s="11"/>
      <c r="CQJ10" s="11"/>
      <c r="CQK10" s="11"/>
      <c r="CQL10" s="11"/>
      <c r="CQM10" s="11"/>
      <c r="CQN10" s="11"/>
      <c r="CQO10" s="11"/>
      <c r="CQP10" s="11"/>
      <c r="CQQ10" s="11"/>
      <c r="CQR10" s="11"/>
      <c r="CQS10" s="11"/>
      <c r="CQT10" s="11"/>
      <c r="CQU10" s="11"/>
      <c r="CQV10" s="11"/>
      <c r="CQW10" s="11"/>
      <c r="CQX10" s="11"/>
      <c r="CQY10" s="11"/>
      <c r="CQZ10" s="11"/>
      <c r="CRA10" s="11"/>
      <c r="CRB10" s="11"/>
      <c r="CRC10" s="11"/>
      <c r="CRD10" s="11"/>
      <c r="CRE10" s="11"/>
      <c r="CRF10" s="11"/>
      <c r="CRG10" s="11"/>
      <c r="CRH10" s="11"/>
      <c r="CRI10" s="11"/>
      <c r="CRJ10" s="11"/>
      <c r="CRK10" s="11"/>
      <c r="CRL10" s="11"/>
      <c r="CRM10" s="11"/>
      <c r="CRN10" s="11"/>
      <c r="CRO10" s="11"/>
      <c r="CRP10" s="11"/>
      <c r="CRQ10" s="11"/>
      <c r="CRR10" s="11"/>
      <c r="CRS10" s="11"/>
      <c r="CRT10" s="11"/>
      <c r="CRU10" s="11"/>
      <c r="CRV10" s="11"/>
      <c r="CRW10" s="11"/>
      <c r="CRX10" s="11"/>
      <c r="CRY10" s="11"/>
      <c r="CRZ10" s="11"/>
      <c r="CSA10" s="11"/>
      <c r="CSB10" s="11"/>
      <c r="CSC10" s="11"/>
      <c r="CSD10" s="11"/>
      <c r="CSE10" s="11"/>
      <c r="CSF10" s="11"/>
      <c r="CSG10" s="11"/>
      <c r="CSH10" s="11"/>
      <c r="CSI10" s="11"/>
      <c r="CSJ10" s="11"/>
      <c r="CSK10" s="11"/>
      <c r="CSL10" s="11"/>
      <c r="CSM10" s="11"/>
      <c r="CSN10" s="11"/>
      <c r="CSO10" s="11"/>
      <c r="CSP10" s="11"/>
      <c r="CSQ10" s="11"/>
      <c r="CSR10" s="11"/>
      <c r="CSS10" s="11"/>
      <c r="CST10" s="11"/>
      <c r="CSU10" s="11"/>
      <c r="CSV10" s="11"/>
      <c r="CSW10" s="11"/>
      <c r="CSX10" s="11"/>
      <c r="CSY10" s="11"/>
      <c r="CSZ10" s="11"/>
      <c r="CTA10" s="11"/>
      <c r="CTB10" s="11"/>
      <c r="CTC10" s="11"/>
      <c r="CTD10" s="11"/>
      <c r="CTE10" s="11"/>
      <c r="CTF10" s="11"/>
      <c r="CTG10" s="11"/>
      <c r="CTH10" s="11"/>
      <c r="CTI10" s="11"/>
      <c r="CTJ10" s="11"/>
      <c r="CTK10" s="11"/>
      <c r="CTL10" s="11"/>
      <c r="CTM10" s="11"/>
      <c r="CTN10" s="11"/>
      <c r="CTO10" s="11"/>
      <c r="CTP10" s="11"/>
      <c r="CTQ10" s="11"/>
      <c r="CTR10" s="11"/>
      <c r="CTS10" s="11"/>
      <c r="CTT10" s="11"/>
      <c r="CTU10" s="11"/>
      <c r="CTV10" s="11"/>
      <c r="CTW10" s="11"/>
      <c r="CTX10" s="11"/>
      <c r="CTY10" s="11"/>
      <c r="CTZ10" s="11"/>
      <c r="CUA10" s="11"/>
      <c r="CUB10" s="11"/>
      <c r="CUC10" s="11"/>
      <c r="CUD10" s="11"/>
      <c r="CUE10" s="11"/>
      <c r="CUF10" s="11"/>
      <c r="CUG10" s="11"/>
      <c r="CUH10" s="11"/>
      <c r="CUI10" s="11"/>
      <c r="CUJ10" s="11"/>
      <c r="CUK10" s="11"/>
      <c r="CUL10" s="11"/>
      <c r="CUM10" s="11"/>
      <c r="CUN10" s="11"/>
      <c r="CUO10" s="11"/>
      <c r="CUP10" s="11"/>
      <c r="CUQ10" s="11"/>
      <c r="CUR10" s="11"/>
      <c r="CUS10" s="11"/>
      <c r="CUT10" s="11"/>
      <c r="CUU10" s="11"/>
      <c r="CUV10" s="11"/>
      <c r="CUW10" s="11"/>
      <c r="CUX10" s="11"/>
      <c r="CUY10" s="11"/>
      <c r="CUZ10" s="11"/>
      <c r="CVA10" s="11"/>
      <c r="CVB10" s="11"/>
      <c r="CVC10" s="11"/>
      <c r="CVD10" s="11"/>
      <c r="CVE10" s="11"/>
      <c r="CVF10" s="11"/>
      <c r="CVG10" s="11"/>
      <c r="CVH10" s="11"/>
      <c r="CVI10" s="11"/>
      <c r="CVJ10" s="11"/>
      <c r="CVK10" s="11"/>
      <c r="CVL10" s="11"/>
      <c r="CVM10" s="11"/>
      <c r="CVN10" s="11"/>
      <c r="CVO10" s="11"/>
      <c r="CVP10" s="11"/>
      <c r="CVQ10" s="11"/>
      <c r="CVR10" s="11"/>
      <c r="CVS10" s="11"/>
      <c r="CVT10" s="11"/>
      <c r="CVU10" s="11"/>
      <c r="CVV10" s="11"/>
      <c r="CVW10" s="11"/>
      <c r="CVX10" s="11"/>
      <c r="CVY10" s="11"/>
      <c r="CVZ10" s="11"/>
      <c r="CWA10" s="11"/>
      <c r="CWB10" s="11"/>
      <c r="CWC10" s="11"/>
      <c r="CWD10" s="11"/>
      <c r="CWE10" s="11"/>
      <c r="CWF10" s="11"/>
      <c r="CWG10" s="11"/>
      <c r="CWH10" s="11"/>
      <c r="CWI10" s="11"/>
      <c r="CWJ10" s="11"/>
      <c r="CWK10" s="11"/>
      <c r="CWL10" s="11"/>
      <c r="CWM10" s="11"/>
      <c r="CWN10" s="11"/>
      <c r="CWO10" s="11"/>
      <c r="CWP10" s="11"/>
      <c r="CWQ10" s="11"/>
      <c r="CWR10" s="11"/>
      <c r="CWS10" s="11"/>
      <c r="CWT10" s="11"/>
      <c r="CWU10" s="11"/>
      <c r="CWV10" s="11"/>
      <c r="CWW10" s="11"/>
      <c r="CWX10" s="11"/>
      <c r="CWY10" s="11"/>
      <c r="CWZ10" s="11"/>
      <c r="CXA10" s="11"/>
      <c r="CXB10" s="11"/>
      <c r="CXC10" s="11"/>
      <c r="CXD10" s="11"/>
      <c r="CXE10" s="11"/>
      <c r="CXF10" s="11"/>
      <c r="CXG10" s="11"/>
      <c r="CXH10" s="11"/>
      <c r="CXI10" s="11"/>
      <c r="CXJ10" s="11"/>
      <c r="CXK10" s="11"/>
      <c r="CXL10" s="11"/>
      <c r="CXM10" s="11"/>
      <c r="CXN10" s="11"/>
      <c r="CXO10" s="11"/>
      <c r="CXP10" s="11"/>
      <c r="CXQ10" s="11"/>
      <c r="CXR10" s="11"/>
      <c r="CXS10" s="11"/>
      <c r="CXT10" s="11"/>
      <c r="CXU10" s="11"/>
      <c r="CXV10" s="11"/>
      <c r="CXW10" s="11"/>
      <c r="CXX10" s="11"/>
      <c r="CXY10" s="11"/>
      <c r="CXZ10" s="11"/>
      <c r="CYA10" s="11"/>
      <c r="CYB10" s="11"/>
      <c r="CYC10" s="11"/>
      <c r="CYD10" s="11"/>
      <c r="CYE10" s="11"/>
      <c r="CYF10" s="11"/>
      <c r="CYG10" s="11"/>
      <c r="CYH10" s="11"/>
      <c r="CYI10" s="11"/>
      <c r="CYJ10" s="11"/>
      <c r="CYK10" s="11"/>
      <c r="CYL10" s="11"/>
      <c r="CYM10" s="11"/>
      <c r="CYN10" s="11"/>
      <c r="CYO10" s="11"/>
      <c r="CYP10" s="11"/>
      <c r="CYQ10" s="11"/>
      <c r="CYR10" s="11"/>
      <c r="CYS10" s="11"/>
      <c r="CYT10" s="11"/>
      <c r="CYU10" s="11"/>
      <c r="CYV10" s="11"/>
      <c r="CYW10" s="11"/>
      <c r="CYX10" s="11"/>
      <c r="CYY10" s="11"/>
      <c r="CYZ10" s="11"/>
      <c r="CZA10" s="11"/>
      <c r="CZB10" s="11"/>
      <c r="CZC10" s="11"/>
      <c r="CZD10" s="11"/>
      <c r="CZE10" s="11"/>
      <c r="CZF10" s="11"/>
      <c r="CZG10" s="11"/>
      <c r="CZH10" s="11"/>
      <c r="CZI10" s="11"/>
      <c r="CZJ10" s="11"/>
      <c r="CZK10" s="11"/>
      <c r="CZL10" s="11"/>
      <c r="CZM10" s="11"/>
      <c r="CZN10" s="11"/>
      <c r="CZO10" s="11"/>
      <c r="CZP10" s="11"/>
      <c r="CZQ10" s="11"/>
      <c r="CZR10" s="11"/>
      <c r="CZS10" s="11"/>
      <c r="CZT10" s="11"/>
      <c r="CZU10" s="11"/>
      <c r="CZV10" s="11"/>
      <c r="CZW10" s="11"/>
      <c r="CZX10" s="11"/>
      <c r="CZY10" s="11"/>
      <c r="CZZ10" s="11"/>
      <c r="DAA10" s="11"/>
      <c r="DAB10" s="11"/>
      <c r="DAC10" s="11"/>
      <c r="DAD10" s="11"/>
      <c r="DAE10" s="11"/>
      <c r="DAF10" s="11"/>
      <c r="DAG10" s="11"/>
      <c r="DAH10" s="11"/>
      <c r="DAI10" s="11"/>
      <c r="DAJ10" s="11"/>
      <c r="DAK10" s="11"/>
      <c r="DAL10" s="11"/>
      <c r="DAM10" s="11"/>
      <c r="DAN10" s="11"/>
      <c r="DAO10" s="11"/>
      <c r="DAP10" s="11"/>
      <c r="DAQ10" s="11"/>
      <c r="DAR10" s="11"/>
      <c r="DAS10" s="11"/>
      <c r="DAT10" s="11"/>
      <c r="DAU10" s="11"/>
      <c r="DAV10" s="11"/>
      <c r="DAW10" s="11"/>
      <c r="DAX10" s="11"/>
      <c r="DAY10" s="11"/>
      <c r="DAZ10" s="11"/>
      <c r="DBA10" s="11"/>
      <c r="DBB10" s="11"/>
      <c r="DBC10" s="11"/>
      <c r="DBD10" s="11"/>
      <c r="DBE10" s="11"/>
      <c r="DBF10" s="11"/>
      <c r="DBG10" s="11"/>
      <c r="DBH10" s="11"/>
      <c r="DBI10" s="11"/>
      <c r="DBJ10" s="11"/>
      <c r="DBK10" s="11"/>
      <c r="DBL10" s="11"/>
      <c r="DBM10" s="11"/>
      <c r="DBN10" s="11"/>
      <c r="DBO10" s="11"/>
      <c r="DBP10" s="11"/>
      <c r="DBQ10" s="11"/>
      <c r="DBR10" s="11"/>
      <c r="DBS10" s="11"/>
      <c r="DBT10" s="11"/>
      <c r="DBU10" s="11"/>
      <c r="DBV10" s="11"/>
      <c r="DBW10" s="11"/>
      <c r="DBX10" s="11"/>
      <c r="DBY10" s="11"/>
      <c r="DBZ10" s="11"/>
      <c r="DCA10" s="11"/>
      <c r="DCB10" s="11"/>
      <c r="DCC10" s="11"/>
      <c r="DCD10" s="11"/>
      <c r="DCE10" s="11"/>
      <c r="DCF10" s="11"/>
      <c r="DCG10" s="11"/>
      <c r="DCH10" s="11"/>
      <c r="DCI10" s="11"/>
      <c r="DCJ10" s="11"/>
      <c r="DCK10" s="11"/>
      <c r="DCL10" s="11"/>
      <c r="DCM10" s="11"/>
      <c r="DCN10" s="11"/>
      <c r="DCO10" s="11"/>
      <c r="DCP10" s="11"/>
      <c r="DCQ10" s="11"/>
      <c r="DCR10" s="11"/>
      <c r="DCS10" s="11"/>
      <c r="DCT10" s="11"/>
      <c r="DCU10" s="11"/>
      <c r="DCV10" s="11"/>
      <c r="DCW10" s="11"/>
      <c r="DCX10" s="11"/>
      <c r="DCY10" s="11"/>
      <c r="DCZ10" s="11"/>
      <c r="DDA10" s="11"/>
      <c r="DDB10" s="11"/>
      <c r="DDC10" s="11"/>
      <c r="DDD10" s="11"/>
      <c r="DDE10" s="11"/>
      <c r="DDF10" s="11"/>
      <c r="DDG10" s="11"/>
      <c r="DDH10" s="11"/>
      <c r="DDI10" s="11"/>
      <c r="DDJ10" s="11"/>
      <c r="DDK10" s="11"/>
      <c r="DDL10" s="11"/>
      <c r="DDM10" s="11"/>
      <c r="DDN10" s="11"/>
      <c r="DDO10" s="11"/>
      <c r="DDP10" s="11"/>
      <c r="DDQ10" s="11"/>
      <c r="DDR10" s="11"/>
      <c r="DDS10" s="11"/>
      <c r="DDT10" s="11"/>
      <c r="DDU10" s="11"/>
      <c r="DDV10" s="11"/>
      <c r="DDW10" s="11"/>
      <c r="DDX10" s="11"/>
      <c r="DDY10" s="11"/>
      <c r="DDZ10" s="11"/>
      <c r="DEA10" s="11"/>
      <c r="DEB10" s="11"/>
      <c r="DEC10" s="11"/>
      <c r="DED10" s="11"/>
      <c r="DEE10" s="11"/>
      <c r="DEF10" s="11"/>
      <c r="DEG10" s="11"/>
      <c r="DEH10" s="11"/>
      <c r="DEI10" s="11"/>
      <c r="DEJ10" s="11"/>
      <c r="DEK10" s="11"/>
      <c r="DEL10" s="11"/>
      <c r="DEM10" s="11"/>
      <c r="DEN10" s="11"/>
      <c r="DEO10" s="11"/>
      <c r="DEP10" s="11"/>
      <c r="DEQ10" s="11"/>
      <c r="DER10" s="11"/>
      <c r="DES10" s="11"/>
      <c r="DET10" s="11"/>
      <c r="DEU10" s="11"/>
      <c r="DEV10" s="11"/>
      <c r="DEW10" s="11"/>
      <c r="DEX10" s="11"/>
      <c r="DEY10" s="11"/>
      <c r="DEZ10" s="11"/>
      <c r="DFA10" s="11"/>
      <c r="DFB10" s="11"/>
      <c r="DFC10" s="11"/>
      <c r="DFD10" s="11"/>
      <c r="DFE10" s="11"/>
      <c r="DFF10" s="11"/>
      <c r="DFG10" s="11"/>
      <c r="DFH10" s="11"/>
      <c r="DFI10" s="11"/>
      <c r="DFJ10" s="11"/>
      <c r="DFK10" s="11"/>
      <c r="DFL10" s="11"/>
      <c r="DFM10" s="11"/>
      <c r="DFN10" s="11"/>
      <c r="DFO10" s="11"/>
      <c r="DFP10" s="11"/>
      <c r="DFQ10" s="11"/>
      <c r="DFR10" s="11"/>
      <c r="DFS10" s="11"/>
      <c r="DFT10" s="11"/>
      <c r="DFU10" s="11"/>
      <c r="DFV10" s="11"/>
      <c r="DFW10" s="11"/>
      <c r="DFX10" s="11"/>
      <c r="DFY10" s="11"/>
      <c r="DFZ10" s="11"/>
      <c r="DGA10" s="11"/>
      <c r="DGB10" s="11"/>
      <c r="DGC10" s="11"/>
      <c r="DGD10" s="11"/>
      <c r="DGE10" s="11"/>
      <c r="DGF10" s="11"/>
      <c r="DGG10" s="11"/>
      <c r="DGH10" s="11"/>
      <c r="DGI10" s="11"/>
      <c r="DGJ10" s="11"/>
      <c r="DGK10" s="11"/>
      <c r="DGL10" s="11"/>
      <c r="DGM10" s="11"/>
      <c r="DGN10" s="11"/>
      <c r="DGO10" s="11"/>
      <c r="DGP10" s="11"/>
      <c r="DGQ10" s="11"/>
      <c r="DGR10" s="11"/>
      <c r="DGS10" s="11"/>
      <c r="DGT10" s="11"/>
      <c r="DGU10" s="11"/>
      <c r="DGV10" s="11"/>
      <c r="DGW10" s="11"/>
      <c r="DGX10" s="11"/>
      <c r="DGY10" s="11"/>
      <c r="DGZ10" s="11"/>
      <c r="DHA10" s="11"/>
      <c r="DHB10" s="11"/>
      <c r="DHC10" s="11"/>
      <c r="DHD10" s="11"/>
      <c r="DHE10" s="11"/>
      <c r="DHF10" s="11"/>
      <c r="DHG10" s="11"/>
      <c r="DHH10" s="11"/>
      <c r="DHI10" s="11"/>
      <c r="DHJ10" s="11"/>
      <c r="DHK10" s="11"/>
      <c r="DHL10" s="11"/>
      <c r="DHM10" s="11"/>
      <c r="DHN10" s="11"/>
      <c r="DHO10" s="11"/>
      <c r="DHP10" s="11"/>
      <c r="DHQ10" s="11"/>
      <c r="DHR10" s="11"/>
      <c r="DHS10" s="11"/>
      <c r="DHT10" s="11"/>
      <c r="DHU10" s="11"/>
      <c r="DHV10" s="11"/>
      <c r="DHW10" s="11"/>
      <c r="DHX10" s="11"/>
      <c r="DHY10" s="11"/>
      <c r="DHZ10" s="11"/>
      <c r="DIA10" s="11"/>
      <c r="DIB10" s="11"/>
      <c r="DIC10" s="11"/>
      <c r="DID10" s="11"/>
      <c r="DIE10" s="11"/>
      <c r="DIF10" s="11"/>
      <c r="DIG10" s="11"/>
      <c r="DIH10" s="11"/>
      <c r="DII10" s="11"/>
      <c r="DIJ10" s="11"/>
      <c r="DIK10" s="11"/>
      <c r="DIL10" s="11"/>
      <c r="DIM10" s="11"/>
      <c r="DIN10" s="11"/>
      <c r="DIO10" s="11"/>
      <c r="DIP10" s="11"/>
      <c r="DIQ10" s="11"/>
      <c r="DIR10" s="11"/>
      <c r="DIS10" s="11"/>
      <c r="DIT10" s="11"/>
      <c r="DIU10" s="11"/>
      <c r="DIV10" s="11"/>
      <c r="DIW10" s="11"/>
      <c r="DIX10" s="11"/>
      <c r="DIY10" s="11"/>
      <c r="DIZ10" s="11"/>
      <c r="DJA10" s="11"/>
      <c r="DJB10" s="11"/>
      <c r="DJC10" s="11"/>
      <c r="DJD10" s="11"/>
      <c r="DJE10" s="11"/>
      <c r="DJF10" s="11"/>
      <c r="DJG10" s="11"/>
      <c r="DJH10" s="11"/>
      <c r="DJI10" s="11"/>
      <c r="DJJ10" s="11"/>
      <c r="DJK10" s="11"/>
      <c r="DJL10" s="11"/>
      <c r="DJM10" s="11"/>
      <c r="DJN10" s="11"/>
      <c r="DJO10" s="11"/>
      <c r="DJP10" s="11"/>
      <c r="DJQ10" s="11"/>
      <c r="DJR10" s="11"/>
      <c r="DJS10" s="11"/>
      <c r="DJT10" s="11"/>
      <c r="DJU10" s="11"/>
      <c r="DJV10" s="11"/>
      <c r="DJW10" s="11"/>
      <c r="DJX10" s="11"/>
      <c r="DJY10" s="11"/>
      <c r="DJZ10" s="11"/>
      <c r="DKA10" s="11"/>
      <c r="DKB10" s="11"/>
      <c r="DKC10" s="11"/>
      <c r="DKD10" s="11"/>
      <c r="DKE10" s="11"/>
      <c r="DKF10" s="11"/>
      <c r="DKG10" s="11"/>
      <c r="DKH10" s="11"/>
      <c r="DKI10" s="11"/>
      <c r="DKJ10" s="11"/>
      <c r="DKK10" s="11"/>
      <c r="DKL10" s="11"/>
      <c r="DKM10" s="11"/>
      <c r="DKN10" s="11"/>
      <c r="DKO10" s="11"/>
      <c r="DKP10" s="11"/>
      <c r="DKQ10" s="11"/>
      <c r="DKR10" s="11"/>
      <c r="DKS10" s="11"/>
      <c r="DKT10" s="11"/>
      <c r="DKU10" s="11"/>
      <c r="DKV10" s="11"/>
      <c r="DKW10" s="11"/>
      <c r="DKX10" s="11"/>
      <c r="DKY10" s="11"/>
      <c r="DKZ10" s="11"/>
      <c r="DLA10" s="11"/>
      <c r="DLB10" s="11"/>
      <c r="DLC10" s="11"/>
      <c r="DLD10" s="11"/>
      <c r="DLE10" s="11"/>
      <c r="DLF10" s="11"/>
      <c r="DLG10" s="11"/>
      <c r="DLH10" s="11"/>
      <c r="DLI10" s="11"/>
      <c r="DLJ10" s="11"/>
      <c r="DLK10" s="11"/>
      <c r="DLL10" s="11"/>
      <c r="DLM10" s="11"/>
      <c r="DLN10" s="11"/>
      <c r="DLO10" s="11"/>
      <c r="DLP10" s="11"/>
      <c r="DLQ10" s="11"/>
      <c r="DLR10" s="11"/>
      <c r="DLS10" s="11"/>
      <c r="DLT10" s="11"/>
      <c r="DLU10" s="11"/>
      <c r="DLV10" s="11"/>
      <c r="DLW10" s="11"/>
      <c r="DLX10" s="11"/>
      <c r="DLY10" s="11"/>
      <c r="DLZ10" s="11"/>
      <c r="DMA10" s="11"/>
      <c r="DMB10" s="11"/>
      <c r="DMC10" s="11"/>
      <c r="DMD10" s="11"/>
      <c r="DME10" s="11"/>
      <c r="DMF10" s="11"/>
      <c r="DMG10" s="11"/>
      <c r="DMH10" s="11"/>
      <c r="DMI10" s="11"/>
      <c r="DMJ10" s="11"/>
      <c r="DMK10" s="11"/>
      <c r="DML10" s="11"/>
      <c r="DMM10" s="11"/>
      <c r="DMN10" s="11"/>
      <c r="DMO10" s="11"/>
      <c r="DMP10" s="11"/>
      <c r="DMQ10" s="11"/>
      <c r="DMR10" s="11"/>
      <c r="DMS10" s="11"/>
      <c r="DMT10" s="11"/>
      <c r="DMU10" s="11"/>
      <c r="DMV10" s="11"/>
      <c r="DMW10" s="11"/>
      <c r="DMX10" s="11"/>
      <c r="DMY10" s="11"/>
      <c r="DMZ10" s="11"/>
      <c r="DNA10" s="11"/>
      <c r="DNB10" s="11"/>
      <c r="DNC10" s="11"/>
      <c r="DND10" s="11"/>
      <c r="DNE10" s="11"/>
      <c r="DNF10" s="11"/>
      <c r="DNG10" s="11"/>
      <c r="DNH10" s="11"/>
      <c r="DNI10" s="11"/>
      <c r="DNJ10" s="11"/>
      <c r="DNK10" s="11"/>
      <c r="DNL10" s="11"/>
      <c r="DNM10" s="11"/>
      <c r="DNN10" s="11"/>
      <c r="DNO10" s="11"/>
      <c r="DNP10" s="11"/>
      <c r="DNQ10" s="11"/>
      <c r="DNR10" s="11"/>
      <c r="DNS10" s="11"/>
      <c r="DNT10" s="11"/>
      <c r="DNU10" s="11"/>
      <c r="DNV10" s="11"/>
      <c r="DNW10" s="11"/>
      <c r="DNX10" s="11"/>
      <c r="DNY10" s="11"/>
      <c r="DNZ10" s="11"/>
      <c r="DOA10" s="11"/>
      <c r="DOB10" s="11"/>
      <c r="DOC10" s="11"/>
      <c r="DOD10" s="11"/>
      <c r="DOE10" s="11"/>
      <c r="DOF10" s="11"/>
      <c r="DOG10" s="11"/>
      <c r="DOH10" s="11"/>
      <c r="DOI10" s="11"/>
      <c r="DOJ10" s="11"/>
      <c r="DOK10" s="11"/>
      <c r="DOL10" s="11"/>
      <c r="DOM10" s="11"/>
      <c r="DON10" s="11"/>
      <c r="DOO10" s="11"/>
      <c r="DOP10" s="11"/>
      <c r="DOQ10" s="11"/>
      <c r="DOR10" s="11"/>
      <c r="DOS10" s="11"/>
      <c r="DOT10" s="11"/>
      <c r="DOU10" s="11"/>
      <c r="DOV10" s="11"/>
      <c r="DOW10" s="11"/>
      <c r="DOX10" s="11"/>
      <c r="DOY10" s="11"/>
      <c r="DOZ10" s="11"/>
      <c r="DPA10" s="11"/>
      <c r="DPB10" s="11"/>
      <c r="DPC10" s="11"/>
      <c r="DPD10" s="11"/>
      <c r="DPE10" s="11"/>
      <c r="DPF10" s="11"/>
      <c r="DPG10" s="11"/>
      <c r="DPH10" s="11"/>
      <c r="DPI10" s="11"/>
      <c r="DPJ10" s="11"/>
      <c r="DPK10" s="11"/>
      <c r="DPL10" s="11"/>
      <c r="DPM10" s="11"/>
      <c r="DPN10" s="11"/>
      <c r="DPO10" s="11"/>
      <c r="DPP10" s="11"/>
      <c r="DPQ10" s="11"/>
      <c r="DPR10" s="11"/>
      <c r="DPS10" s="11"/>
      <c r="DPT10" s="11"/>
      <c r="DPU10" s="11"/>
      <c r="DPV10" s="11"/>
      <c r="DPW10" s="11"/>
      <c r="DPX10" s="11"/>
      <c r="DPY10" s="11"/>
      <c r="DPZ10" s="11"/>
      <c r="DQA10" s="11"/>
      <c r="DQB10" s="11"/>
      <c r="DQC10" s="11"/>
      <c r="DQD10" s="11"/>
      <c r="DQE10" s="11"/>
      <c r="DQF10" s="11"/>
      <c r="DQG10" s="11"/>
      <c r="DQH10" s="11"/>
      <c r="DQI10" s="11"/>
      <c r="DQJ10" s="11"/>
      <c r="DQK10" s="11"/>
      <c r="DQL10" s="11"/>
      <c r="DQM10" s="11"/>
      <c r="DQN10" s="11"/>
      <c r="DQO10" s="11"/>
      <c r="DQP10" s="11"/>
      <c r="DQQ10" s="11"/>
      <c r="DQR10" s="11"/>
      <c r="DQS10" s="11"/>
      <c r="DQT10" s="11"/>
      <c r="DQU10" s="11"/>
      <c r="DQV10" s="11"/>
      <c r="DQW10" s="11"/>
      <c r="DQX10" s="11"/>
      <c r="DQY10" s="11"/>
      <c r="DQZ10" s="11"/>
      <c r="DRA10" s="11"/>
      <c r="DRB10" s="11"/>
      <c r="DRC10" s="11"/>
      <c r="DRD10" s="11"/>
      <c r="DRE10" s="11"/>
      <c r="DRF10" s="11"/>
      <c r="DRG10" s="11"/>
      <c r="DRH10" s="11"/>
      <c r="DRI10" s="11"/>
      <c r="DRJ10" s="11"/>
      <c r="DRK10" s="11"/>
      <c r="DRL10" s="11"/>
      <c r="DRM10" s="11"/>
      <c r="DRN10" s="11"/>
      <c r="DRO10" s="11"/>
      <c r="DRP10" s="11"/>
      <c r="DRQ10" s="11"/>
      <c r="DRR10" s="11"/>
      <c r="DRS10" s="11"/>
      <c r="DRT10" s="11"/>
      <c r="DRU10" s="11"/>
      <c r="DRV10" s="11"/>
      <c r="DRW10" s="11"/>
      <c r="DRX10" s="11"/>
      <c r="DRY10" s="11"/>
      <c r="DRZ10" s="11"/>
      <c r="DSA10" s="11"/>
      <c r="DSB10" s="11"/>
      <c r="DSC10" s="11"/>
      <c r="DSD10" s="11"/>
      <c r="DSE10" s="11"/>
      <c r="DSF10" s="11"/>
      <c r="DSG10" s="11"/>
      <c r="DSH10" s="11"/>
      <c r="DSI10" s="11"/>
      <c r="DSJ10" s="11"/>
      <c r="DSK10" s="11"/>
      <c r="DSL10" s="11"/>
      <c r="DSM10" s="11"/>
      <c r="DSN10" s="11"/>
      <c r="DSO10" s="11"/>
      <c r="DSP10" s="11"/>
      <c r="DSQ10" s="11"/>
      <c r="DSR10" s="11"/>
      <c r="DSS10" s="11"/>
      <c r="DST10" s="11"/>
      <c r="DSU10" s="11"/>
      <c r="DSV10" s="11"/>
      <c r="DSW10" s="11"/>
      <c r="DSX10" s="11"/>
      <c r="DSY10" s="11"/>
      <c r="DSZ10" s="11"/>
      <c r="DTA10" s="11"/>
      <c r="DTB10" s="11"/>
      <c r="DTC10" s="11"/>
      <c r="DTD10" s="11"/>
      <c r="DTE10" s="11"/>
      <c r="DTF10" s="11"/>
      <c r="DTG10" s="11"/>
      <c r="DTH10" s="11"/>
      <c r="DTI10" s="11"/>
      <c r="DTJ10" s="11"/>
      <c r="DTK10" s="11"/>
      <c r="DTL10" s="11"/>
      <c r="DTM10" s="11"/>
      <c r="DTN10" s="11"/>
      <c r="DTO10" s="11"/>
      <c r="DTP10" s="11"/>
      <c r="DTQ10" s="11"/>
      <c r="DTR10" s="11"/>
      <c r="DTS10" s="11"/>
      <c r="DTT10" s="11"/>
      <c r="DTU10" s="11"/>
      <c r="DTV10" s="11"/>
      <c r="DTW10" s="11"/>
      <c r="DTX10" s="11"/>
      <c r="DTY10" s="11"/>
      <c r="DTZ10" s="11"/>
      <c r="DUA10" s="11"/>
      <c r="DUB10" s="11"/>
      <c r="DUC10" s="11"/>
      <c r="DUD10" s="11"/>
      <c r="DUE10" s="11"/>
      <c r="DUF10" s="11"/>
      <c r="DUG10" s="11"/>
      <c r="DUH10" s="11"/>
      <c r="DUI10" s="11"/>
      <c r="DUJ10" s="11"/>
      <c r="DUK10" s="11"/>
      <c r="DUL10" s="11"/>
      <c r="DUM10" s="11"/>
      <c r="DUN10" s="11"/>
      <c r="DUO10" s="11"/>
      <c r="DUP10" s="11"/>
      <c r="DUQ10" s="11"/>
      <c r="DUR10" s="11"/>
      <c r="DUS10" s="11"/>
      <c r="DUT10" s="11"/>
      <c r="DUU10" s="11"/>
      <c r="DUV10" s="11"/>
      <c r="DUW10" s="11"/>
      <c r="DUX10" s="11"/>
      <c r="DUY10" s="11"/>
      <c r="DUZ10" s="11"/>
      <c r="DVA10" s="11"/>
      <c r="DVB10" s="11"/>
      <c r="DVC10" s="11"/>
      <c r="DVD10" s="11"/>
      <c r="DVE10" s="11"/>
      <c r="DVF10" s="11"/>
      <c r="DVG10" s="11"/>
      <c r="DVH10" s="11"/>
      <c r="DVI10" s="11"/>
      <c r="DVJ10" s="11"/>
      <c r="DVK10" s="11"/>
      <c r="DVL10" s="11"/>
      <c r="DVM10" s="11"/>
      <c r="DVN10" s="11"/>
      <c r="DVO10" s="11"/>
      <c r="DVP10" s="11"/>
      <c r="DVQ10" s="11"/>
      <c r="DVR10" s="11"/>
      <c r="DVS10" s="11"/>
      <c r="DVT10" s="11"/>
      <c r="DVU10" s="11"/>
      <c r="DVV10" s="11"/>
      <c r="DVW10" s="11"/>
      <c r="DVX10" s="11"/>
      <c r="DVY10" s="11"/>
      <c r="DVZ10" s="11"/>
      <c r="DWA10" s="11"/>
      <c r="DWB10" s="11"/>
      <c r="DWC10" s="11"/>
      <c r="DWD10" s="11"/>
      <c r="DWE10" s="11"/>
      <c r="DWF10" s="11"/>
      <c r="DWG10" s="11"/>
      <c r="DWH10" s="11"/>
      <c r="DWI10" s="11"/>
      <c r="DWJ10" s="11"/>
      <c r="DWK10" s="11"/>
      <c r="DWL10" s="11"/>
      <c r="DWM10" s="11"/>
      <c r="DWN10" s="11"/>
      <c r="DWO10" s="11"/>
      <c r="DWP10" s="11"/>
      <c r="DWQ10" s="11"/>
      <c r="DWR10" s="11"/>
      <c r="DWS10" s="11"/>
      <c r="DWT10" s="11"/>
      <c r="DWU10" s="11"/>
      <c r="DWV10" s="11"/>
      <c r="DWW10" s="11"/>
      <c r="DWX10" s="11"/>
      <c r="DWY10" s="11"/>
      <c r="DWZ10" s="11"/>
      <c r="DXA10" s="11"/>
      <c r="DXB10" s="11"/>
      <c r="DXC10" s="11"/>
      <c r="DXD10" s="11"/>
      <c r="DXE10" s="11"/>
      <c r="DXF10" s="11"/>
      <c r="DXG10" s="11"/>
      <c r="DXH10" s="11"/>
      <c r="DXI10" s="11"/>
      <c r="DXJ10" s="11"/>
      <c r="DXK10" s="11"/>
      <c r="DXL10" s="11"/>
      <c r="DXM10" s="11"/>
      <c r="DXN10" s="11"/>
      <c r="DXO10" s="11"/>
      <c r="DXP10" s="11"/>
      <c r="DXQ10" s="11"/>
      <c r="DXR10" s="11"/>
      <c r="DXS10" s="11"/>
      <c r="DXT10" s="11"/>
      <c r="DXU10" s="11"/>
      <c r="DXV10" s="11"/>
      <c r="DXW10" s="11"/>
      <c r="DXX10" s="11"/>
      <c r="DXY10" s="11"/>
      <c r="DXZ10" s="11"/>
      <c r="DYA10" s="11"/>
      <c r="DYB10" s="11"/>
      <c r="DYC10" s="11"/>
      <c r="DYD10" s="11"/>
      <c r="DYE10" s="11"/>
      <c r="DYF10" s="11"/>
      <c r="DYG10" s="11"/>
      <c r="DYH10" s="11"/>
      <c r="DYI10" s="11"/>
      <c r="DYJ10" s="11"/>
      <c r="DYK10" s="11"/>
      <c r="DYL10" s="11"/>
      <c r="DYM10" s="11"/>
      <c r="DYN10" s="11"/>
      <c r="DYO10" s="11"/>
      <c r="DYP10" s="11"/>
      <c r="DYQ10" s="11"/>
      <c r="DYR10" s="11"/>
      <c r="DYS10" s="11"/>
      <c r="DYT10" s="11"/>
      <c r="DYU10" s="11"/>
      <c r="DYV10" s="11"/>
      <c r="DYW10" s="11"/>
      <c r="DYX10" s="11"/>
      <c r="DYY10" s="11"/>
      <c r="DYZ10" s="11"/>
      <c r="DZA10" s="11"/>
      <c r="DZB10" s="11"/>
      <c r="DZC10" s="11"/>
      <c r="DZD10" s="11"/>
      <c r="DZE10" s="11"/>
      <c r="DZF10" s="11"/>
      <c r="DZG10" s="11"/>
      <c r="DZH10" s="11"/>
      <c r="DZI10" s="11"/>
      <c r="DZJ10" s="11"/>
      <c r="DZK10" s="11"/>
      <c r="DZL10" s="11"/>
      <c r="DZM10" s="11"/>
      <c r="DZN10" s="11"/>
      <c r="DZO10" s="11"/>
      <c r="DZP10" s="11"/>
      <c r="DZQ10" s="11"/>
      <c r="DZR10" s="11"/>
      <c r="DZS10" s="11"/>
      <c r="DZT10" s="11"/>
      <c r="DZU10" s="11"/>
      <c r="DZV10" s="11"/>
      <c r="DZW10" s="11"/>
      <c r="DZX10" s="11"/>
      <c r="DZY10" s="11"/>
      <c r="DZZ10" s="11"/>
      <c r="EAA10" s="11"/>
      <c r="EAB10" s="11"/>
      <c r="EAC10" s="11"/>
      <c r="EAD10" s="11"/>
      <c r="EAE10" s="11"/>
      <c r="EAF10" s="11"/>
      <c r="EAG10" s="11"/>
      <c r="EAH10" s="11"/>
      <c r="EAI10" s="11"/>
      <c r="EAJ10" s="11"/>
      <c r="EAK10" s="11"/>
      <c r="EAL10" s="11"/>
      <c r="EAM10" s="11"/>
      <c r="EAN10" s="11"/>
      <c r="EAO10" s="11"/>
      <c r="EAP10" s="11"/>
      <c r="EAQ10" s="11"/>
      <c r="EAR10" s="11"/>
      <c r="EAS10" s="11"/>
      <c r="EAT10" s="11"/>
      <c r="EAU10" s="11"/>
      <c r="EAV10" s="11"/>
      <c r="EAW10" s="11"/>
      <c r="EAX10" s="11"/>
      <c r="EAY10" s="11"/>
      <c r="EAZ10" s="11"/>
      <c r="EBA10" s="11"/>
      <c r="EBB10" s="11"/>
      <c r="EBC10" s="11"/>
      <c r="EBD10" s="11"/>
      <c r="EBE10" s="11"/>
      <c r="EBF10" s="11"/>
      <c r="EBG10" s="11"/>
      <c r="EBH10" s="11"/>
      <c r="EBI10" s="11"/>
      <c r="EBJ10" s="11"/>
      <c r="EBK10" s="11"/>
      <c r="EBL10" s="11"/>
      <c r="EBM10" s="11"/>
      <c r="EBN10" s="11"/>
      <c r="EBO10" s="11"/>
      <c r="EBP10" s="11"/>
      <c r="EBQ10" s="11"/>
      <c r="EBR10" s="11"/>
      <c r="EBS10" s="11"/>
      <c r="EBT10" s="11"/>
      <c r="EBU10" s="11"/>
      <c r="EBV10" s="11"/>
      <c r="EBW10" s="11"/>
      <c r="EBX10" s="11"/>
      <c r="EBY10" s="11"/>
      <c r="EBZ10" s="11"/>
      <c r="ECA10" s="11"/>
      <c r="ECB10" s="11"/>
      <c r="ECC10" s="11"/>
      <c r="ECD10" s="11"/>
      <c r="ECE10" s="11"/>
      <c r="ECF10" s="11"/>
      <c r="ECG10" s="11"/>
      <c r="ECH10" s="11"/>
      <c r="ECI10" s="11"/>
      <c r="ECJ10" s="11"/>
      <c r="ECK10" s="11"/>
      <c r="ECL10" s="11"/>
      <c r="ECM10" s="11"/>
      <c r="ECN10" s="11"/>
      <c r="ECO10" s="11"/>
      <c r="ECP10" s="11"/>
      <c r="ECQ10" s="11"/>
      <c r="ECR10" s="11"/>
      <c r="ECS10" s="11"/>
      <c r="ECT10" s="11"/>
      <c r="ECU10" s="11"/>
      <c r="ECV10" s="11"/>
      <c r="ECW10" s="11"/>
      <c r="ECX10" s="11"/>
      <c r="ECY10" s="11"/>
      <c r="ECZ10" s="11"/>
      <c r="EDA10" s="11"/>
      <c r="EDB10" s="11"/>
      <c r="EDC10" s="11"/>
      <c r="EDD10" s="11"/>
      <c r="EDE10" s="11"/>
      <c r="EDF10" s="11"/>
      <c r="EDG10" s="11"/>
      <c r="EDH10" s="11"/>
      <c r="EDI10" s="11"/>
      <c r="EDJ10" s="11"/>
      <c r="EDK10" s="11"/>
      <c r="EDL10" s="11"/>
      <c r="EDM10" s="11"/>
      <c r="EDN10" s="11"/>
      <c r="EDO10" s="11"/>
      <c r="EDP10" s="11"/>
      <c r="EDQ10" s="11"/>
      <c r="EDR10" s="11"/>
      <c r="EDS10" s="11"/>
      <c r="EDT10" s="11"/>
      <c r="EDU10" s="11"/>
      <c r="EDV10" s="11"/>
      <c r="EDW10" s="11"/>
      <c r="EDX10" s="11"/>
      <c r="EDY10" s="11"/>
      <c r="EDZ10" s="11"/>
      <c r="EEA10" s="11"/>
      <c r="EEB10" s="11"/>
      <c r="EEC10" s="11"/>
      <c r="EED10" s="11"/>
      <c r="EEE10" s="11"/>
      <c r="EEF10" s="11"/>
      <c r="EEG10" s="11"/>
      <c r="EEH10" s="11"/>
      <c r="EEI10" s="11"/>
      <c r="EEJ10" s="11"/>
      <c r="EEK10" s="11"/>
      <c r="EEL10" s="11"/>
      <c r="EEM10" s="11"/>
      <c r="EEN10" s="11"/>
      <c r="EEO10" s="11"/>
      <c r="EEP10" s="11"/>
      <c r="EEQ10" s="11"/>
      <c r="EER10" s="11"/>
      <c r="EES10" s="11"/>
      <c r="EET10" s="11"/>
      <c r="EEU10" s="11"/>
      <c r="EEV10" s="11"/>
      <c r="EEW10" s="11"/>
      <c r="EEX10" s="11"/>
      <c r="EEY10" s="11"/>
      <c r="EEZ10" s="11"/>
      <c r="EFA10" s="11"/>
      <c r="EFB10" s="11"/>
      <c r="EFC10" s="11"/>
      <c r="EFD10" s="11"/>
      <c r="EFE10" s="11"/>
      <c r="EFF10" s="11"/>
      <c r="EFG10" s="11"/>
      <c r="EFH10" s="11"/>
      <c r="EFI10" s="11"/>
      <c r="EFJ10" s="11"/>
      <c r="EFK10" s="11"/>
      <c r="EFL10" s="11"/>
      <c r="EFM10" s="11"/>
      <c r="EFN10" s="11"/>
      <c r="EFO10" s="11"/>
      <c r="EFP10" s="11"/>
      <c r="EFQ10" s="11"/>
      <c r="EFR10" s="11"/>
      <c r="EFS10" s="11"/>
      <c r="EFT10" s="11"/>
      <c r="EFU10" s="11"/>
      <c r="EFV10" s="11"/>
      <c r="EFW10" s="11"/>
      <c r="EFX10" s="11"/>
      <c r="EFY10" s="11"/>
      <c r="EFZ10" s="11"/>
      <c r="EGA10" s="11"/>
      <c r="EGB10" s="11"/>
      <c r="EGC10" s="11"/>
      <c r="EGD10" s="11"/>
      <c r="EGE10" s="11"/>
      <c r="EGF10" s="11"/>
      <c r="EGG10" s="11"/>
      <c r="EGH10" s="11"/>
      <c r="EGI10" s="11"/>
      <c r="EGJ10" s="11"/>
      <c r="EGK10" s="11"/>
      <c r="EGL10" s="11"/>
      <c r="EGM10" s="11"/>
      <c r="EGN10" s="11"/>
      <c r="EGO10" s="11"/>
      <c r="EGP10" s="11"/>
      <c r="EGQ10" s="11"/>
      <c r="EGR10" s="11"/>
      <c r="EGS10" s="11"/>
      <c r="EGT10" s="11"/>
      <c r="EGU10" s="11"/>
      <c r="EGV10" s="11"/>
      <c r="EGW10" s="11"/>
      <c r="EGX10" s="11"/>
      <c r="EGY10" s="11"/>
      <c r="EGZ10" s="11"/>
      <c r="EHA10" s="11"/>
      <c r="EHB10" s="11"/>
      <c r="EHC10" s="11"/>
      <c r="EHD10" s="11"/>
      <c r="EHE10" s="11"/>
      <c r="EHF10" s="11"/>
      <c r="EHG10" s="11"/>
      <c r="EHH10" s="11"/>
      <c r="EHI10" s="11"/>
      <c r="EHJ10" s="11"/>
      <c r="EHK10" s="11"/>
      <c r="EHL10" s="11"/>
      <c r="EHM10" s="11"/>
      <c r="EHN10" s="11"/>
      <c r="EHO10" s="11"/>
      <c r="EHP10" s="11"/>
      <c r="EHQ10" s="11"/>
      <c r="EHR10" s="11"/>
      <c r="EHS10" s="11"/>
      <c r="EHT10" s="11"/>
      <c r="EHU10" s="11"/>
      <c r="EHV10" s="11"/>
      <c r="EHW10" s="11"/>
      <c r="EHX10" s="11"/>
      <c r="EHY10" s="11"/>
      <c r="EHZ10" s="11"/>
      <c r="EIA10" s="11"/>
      <c r="EIB10" s="11"/>
      <c r="EIC10" s="11"/>
      <c r="EID10" s="11"/>
      <c r="EIE10" s="11"/>
      <c r="EIF10" s="11"/>
      <c r="EIG10" s="11"/>
      <c r="EIH10" s="11"/>
      <c r="EII10" s="11"/>
      <c r="EIJ10" s="11"/>
      <c r="EIK10" s="11"/>
      <c r="EIL10" s="11"/>
      <c r="EIM10" s="11"/>
      <c r="EIN10" s="11"/>
      <c r="EIO10" s="11"/>
      <c r="EIP10" s="11"/>
      <c r="EIQ10" s="11"/>
      <c r="EIR10" s="11"/>
      <c r="EIS10" s="11"/>
      <c r="EIT10" s="11"/>
      <c r="EIU10" s="11"/>
      <c r="EIV10" s="11"/>
      <c r="EIW10" s="11"/>
      <c r="EIX10" s="11"/>
      <c r="EIY10" s="11"/>
      <c r="EIZ10" s="11"/>
      <c r="EJA10" s="11"/>
      <c r="EJB10" s="11"/>
      <c r="EJC10" s="11"/>
      <c r="EJD10" s="11"/>
      <c r="EJE10" s="11"/>
      <c r="EJF10" s="11"/>
      <c r="EJG10" s="11"/>
      <c r="EJH10" s="11"/>
      <c r="EJI10" s="11"/>
      <c r="EJJ10" s="11"/>
      <c r="EJK10" s="11"/>
      <c r="EJL10" s="11"/>
      <c r="EJM10" s="11"/>
      <c r="EJN10" s="11"/>
      <c r="EJO10" s="11"/>
      <c r="EJP10" s="11"/>
      <c r="EJQ10" s="11"/>
      <c r="EJR10" s="11"/>
      <c r="EJS10" s="11"/>
      <c r="EJT10" s="11"/>
      <c r="EJU10" s="11"/>
      <c r="EJV10" s="11"/>
      <c r="EJW10" s="11"/>
      <c r="EJX10" s="11"/>
      <c r="EJY10" s="11"/>
      <c r="EJZ10" s="11"/>
      <c r="EKA10" s="11"/>
      <c r="EKB10" s="11"/>
      <c r="EKC10" s="11"/>
      <c r="EKD10" s="11"/>
      <c r="EKE10" s="11"/>
      <c r="EKF10" s="11"/>
      <c r="EKG10" s="11"/>
      <c r="EKH10" s="11"/>
      <c r="EKI10" s="11"/>
      <c r="EKJ10" s="11"/>
      <c r="EKK10" s="11"/>
      <c r="EKL10" s="11"/>
      <c r="EKM10" s="11"/>
      <c r="EKN10" s="11"/>
      <c r="EKO10" s="11"/>
      <c r="EKP10" s="11"/>
      <c r="EKQ10" s="11"/>
      <c r="EKR10" s="11"/>
      <c r="EKS10" s="11"/>
      <c r="EKT10" s="11"/>
      <c r="EKU10" s="11"/>
      <c r="EKV10" s="11"/>
      <c r="EKW10" s="11"/>
      <c r="EKX10" s="11"/>
      <c r="EKY10" s="11"/>
      <c r="EKZ10" s="11"/>
      <c r="ELA10" s="11"/>
      <c r="ELB10" s="11"/>
      <c r="ELC10" s="11"/>
      <c r="ELD10" s="11"/>
      <c r="ELE10" s="11"/>
      <c r="ELF10" s="11"/>
      <c r="ELG10" s="11"/>
      <c r="ELH10" s="11"/>
      <c r="ELI10" s="11"/>
      <c r="ELJ10" s="11"/>
      <c r="ELK10" s="11"/>
      <c r="ELL10" s="11"/>
      <c r="ELM10" s="11"/>
      <c r="ELN10" s="11"/>
      <c r="ELO10" s="11"/>
      <c r="ELP10" s="11"/>
      <c r="ELQ10" s="11"/>
      <c r="ELR10" s="11"/>
      <c r="ELS10" s="11"/>
      <c r="ELT10" s="11"/>
      <c r="ELU10" s="11"/>
      <c r="ELV10" s="11"/>
      <c r="ELW10" s="11"/>
      <c r="ELX10" s="11"/>
      <c r="ELY10" s="11"/>
      <c r="ELZ10" s="11"/>
      <c r="EMA10" s="11"/>
      <c r="EMB10" s="11"/>
      <c r="EMC10" s="11"/>
      <c r="EMD10" s="11"/>
      <c r="EME10" s="11"/>
      <c r="EMF10" s="11"/>
      <c r="EMG10" s="11"/>
      <c r="EMH10" s="11"/>
      <c r="EMI10" s="11"/>
      <c r="EMJ10" s="11"/>
      <c r="EMK10" s="11"/>
      <c r="EML10" s="11"/>
      <c r="EMM10" s="11"/>
      <c r="EMN10" s="11"/>
      <c r="EMO10" s="11"/>
      <c r="EMP10" s="11"/>
      <c r="EMQ10" s="11"/>
      <c r="EMR10" s="11"/>
      <c r="EMS10" s="11"/>
      <c r="EMT10" s="11"/>
      <c r="EMU10" s="11"/>
      <c r="EMV10" s="11"/>
      <c r="EMW10" s="11"/>
      <c r="EMX10" s="11"/>
      <c r="EMY10" s="11"/>
      <c r="EMZ10" s="11"/>
      <c r="ENA10" s="11"/>
      <c r="ENB10" s="11"/>
      <c r="ENC10" s="11"/>
      <c r="END10" s="11"/>
      <c r="ENE10" s="11"/>
      <c r="ENF10" s="11"/>
      <c r="ENG10" s="11"/>
      <c r="ENH10" s="11"/>
      <c r="ENI10" s="11"/>
      <c r="ENJ10" s="11"/>
      <c r="ENK10" s="11"/>
      <c r="ENL10" s="11"/>
      <c r="ENM10" s="11"/>
      <c r="ENN10" s="11"/>
      <c r="ENO10" s="11"/>
      <c r="ENP10" s="11"/>
      <c r="ENQ10" s="11"/>
      <c r="ENR10" s="11"/>
      <c r="ENS10" s="11"/>
      <c r="ENT10" s="11"/>
      <c r="ENU10" s="11"/>
      <c r="ENV10" s="11"/>
      <c r="ENW10" s="11"/>
      <c r="ENX10" s="11"/>
      <c r="ENY10" s="11"/>
      <c r="ENZ10" s="11"/>
      <c r="EOA10" s="11"/>
      <c r="EOB10" s="11"/>
      <c r="EOC10" s="11"/>
      <c r="EOD10" s="11"/>
      <c r="EOE10" s="11"/>
      <c r="EOF10" s="11"/>
      <c r="EOG10" s="11"/>
      <c r="EOH10" s="11"/>
      <c r="EOI10" s="11"/>
      <c r="EOJ10" s="11"/>
      <c r="EOK10" s="11"/>
      <c r="EOL10" s="11"/>
      <c r="EOM10" s="11"/>
      <c r="EON10" s="11"/>
      <c r="EOO10" s="11"/>
      <c r="EOP10" s="11"/>
      <c r="EOQ10" s="11"/>
      <c r="EOR10" s="11"/>
      <c r="EOS10" s="11"/>
      <c r="EOT10" s="11"/>
      <c r="EOU10" s="11"/>
      <c r="EOV10" s="11"/>
      <c r="EOW10" s="11"/>
      <c r="EOX10" s="11"/>
      <c r="EOY10" s="11"/>
      <c r="EOZ10" s="11"/>
      <c r="EPA10" s="11"/>
      <c r="EPB10" s="11"/>
      <c r="EPC10" s="11"/>
      <c r="EPD10" s="11"/>
      <c r="EPE10" s="11"/>
      <c r="EPF10" s="11"/>
      <c r="EPG10" s="11"/>
      <c r="EPH10" s="11"/>
      <c r="EPI10" s="11"/>
      <c r="EPJ10" s="11"/>
      <c r="EPK10" s="11"/>
      <c r="EPL10" s="11"/>
      <c r="EPM10" s="11"/>
      <c r="EPN10" s="11"/>
      <c r="EPO10" s="11"/>
      <c r="EPP10" s="11"/>
      <c r="EPQ10" s="11"/>
      <c r="EPR10" s="11"/>
      <c r="EPS10" s="11"/>
      <c r="EPT10" s="11"/>
      <c r="EPU10" s="11"/>
      <c r="EPV10" s="11"/>
      <c r="EPW10" s="11"/>
      <c r="EPX10" s="11"/>
      <c r="EPY10" s="11"/>
      <c r="EPZ10" s="11"/>
      <c r="EQA10" s="11"/>
      <c r="EQB10" s="11"/>
      <c r="EQC10" s="11"/>
      <c r="EQD10" s="11"/>
      <c r="EQE10" s="11"/>
      <c r="EQF10" s="11"/>
      <c r="EQG10" s="11"/>
      <c r="EQH10" s="11"/>
      <c r="EQI10" s="11"/>
      <c r="EQJ10" s="11"/>
      <c r="EQK10" s="11"/>
      <c r="EQL10" s="11"/>
      <c r="EQM10" s="11"/>
      <c r="EQN10" s="11"/>
      <c r="EQO10" s="11"/>
      <c r="EQP10" s="11"/>
      <c r="EQQ10" s="11"/>
      <c r="EQR10" s="11"/>
      <c r="EQS10" s="11"/>
      <c r="EQT10" s="11"/>
      <c r="EQU10" s="11"/>
      <c r="EQV10" s="11"/>
      <c r="EQW10" s="11"/>
      <c r="EQX10" s="11"/>
      <c r="EQY10" s="11"/>
      <c r="EQZ10" s="11"/>
      <c r="ERA10" s="11"/>
      <c r="ERB10" s="11"/>
      <c r="ERC10" s="11"/>
      <c r="ERD10" s="11"/>
      <c r="ERE10" s="11"/>
      <c r="ERF10" s="11"/>
      <c r="ERG10" s="11"/>
      <c r="ERH10" s="11"/>
      <c r="ERI10" s="11"/>
      <c r="ERJ10" s="11"/>
      <c r="ERK10" s="11"/>
      <c r="ERL10" s="11"/>
      <c r="ERM10" s="11"/>
      <c r="ERN10" s="11"/>
      <c r="ERO10" s="11"/>
      <c r="ERP10" s="11"/>
      <c r="ERQ10" s="11"/>
      <c r="ERR10" s="11"/>
      <c r="ERS10" s="11"/>
      <c r="ERT10" s="11"/>
      <c r="ERU10" s="11"/>
      <c r="ERV10" s="11"/>
      <c r="ERW10" s="11"/>
      <c r="ERX10" s="11"/>
      <c r="ERY10" s="11"/>
      <c r="ERZ10" s="11"/>
      <c r="ESA10" s="11"/>
      <c r="ESB10" s="11"/>
      <c r="ESC10" s="11"/>
      <c r="ESD10" s="11"/>
      <c r="ESE10" s="11"/>
      <c r="ESF10" s="11"/>
      <c r="ESG10" s="11"/>
      <c r="ESH10" s="11"/>
      <c r="ESI10" s="11"/>
      <c r="ESJ10" s="11"/>
      <c r="ESK10" s="11"/>
      <c r="ESL10" s="11"/>
      <c r="ESM10" s="11"/>
      <c r="ESN10" s="11"/>
      <c r="ESO10" s="11"/>
      <c r="ESP10" s="11"/>
      <c r="ESQ10" s="11"/>
      <c r="ESR10" s="11"/>
      <c r="ESS10" s="11"/>
      <c r="EST10" s="11"/>
      <c r="ESU10" s="11"/>
      <c r="ESV10" s="11"/>
      <c r="ESW10" s="11"/>
      <c r="ESX10" s="11"/>
      <c r="ESY10" s="11"/>
      <c r="ESZ10" s="11"/>
      <c r="ETA10" s="11"/>
      <c r="ETB10" s="11"/>
      <c r="ETC10" s="11"/>
      <c r="ETD10" s="11"/>
      <c r="ETE10" s="11"/>
      <c r="ETF10" s="11"/>
      <c r="ETG10" s="11"/>
      <c r="ETH10" s="11"/>
      <c r="ETI10" s="11"/>
      <c r="ETJ10" s="11"/>
      <c r="ETK10" s="11"/>
      <c r="ETL10" s="11"/>
      <c r="ETM10" s="11"/>
      <c r="ETN10" s="11"/>
      <c r="ETO10" s="11"/>
      <c r="ETP10" s="11"/>
      <c r="ETQ10" s="11"/>
      <c r="ETR10" s="11"/>
      <c r="ETS10" s="11"/>
      <c r="ETT10" s="11"/>
      <c r="ETU10" s="11"/>
      <c r="ETV10" s="11"/>
      <c r="ETW10" s="11"/>
      <c r="ETX10" s="11"/>
      <c r="ETY10" s="11"/>
      <c r="ETZ10" s="11"/>
      <c r="EUA10" s="11"/>
      <c r="EUB10" s="11"/>
      <c r="EUC10" s="11"/>
      <c r="EUD10" s="11"/>
      <c r="EUE10" s="11"/>
      <c r="EUF10" s="11"/>
      <c r="EUG10" s="11"/>
      <c r="EUH10" s="11"/>
      <c r="EUI10" s="11"/>
      <c r="EUJ10" s="11"/>
      <c r="EUK10" s="11"/>
      <c r="EUL10" s="11"/>
      <c r="EUM10" s="11"/>
      <c r="EUN10" s="11"/>
      <c r="EUO10" s="11"/>
      <c r="EUP10" s="11"/>
      <c r="EUQ10" s="11"/>
      <c r="EUR10" s="11"/>
      <c r="EUS10" s="11"/>
      <c r="EUT10" s="11"/>
      <c r="EUU10" s="11"/>
      <c r="EUV10" s="11"/>
      <c r="EUW10" s="11"/>
      <c r="EUX10" s="11"/>
      <c r="EUY10" s="11"/>
      <c r="EUZ10" s="11"/>
      <c r="EVA10" s="11"/>
      <c r="EVB10" s="11"/>
      <c r="EVC10" s="11"/>
      <c r="EVD10" s="11"/>
      <c r="EVE10" s="11"/>
      <c r="EVF10" s="11"/>
      <c r="EVG10" s="11"/>
      <c r="EVH10" s="11"/>
      <c r="EVI10" s="11"/>
      <c r="EVJ10" s="11"/>
      <c r="EVK10" s="11"/>
      <c r="EVL10" s="11"/>
      <c r="EVM10" s="11"/>
      <c r="EVN10" s="11"/>
      <c r="EVO10" s="11"/>
      <c r="EVP10" s="11"/>
      <c r="EVQ10" s="11"/>
      <c r="EVR10" s="11"/>
      <c r="EVS10" s="11"/>
      <c r="EVT10" s="11"/>
      <c r="EVU10" s="11"/>
      <c r="EVV10" s="11"/>
      <c r="EVW10" s="11"/>
      <c r="EVX10" s="11"/>
      <c r="EVY10" s="11"/>
      <c r="EVZ10" s="11"/>
      <c r="EWA10" s="11"/>
      <c r="EWB10" s="11"/>
      <c r="EWC10" s="11"/>
      <c r="EWD10" s="11"/>
      <c r="EWE10" s="11"/>
      <c r="EWF10" s="11"/>
      <c r="EWG10" s="11"/>
      <c r="EWH10" s="11"/>
      <c r="EWI10" s="11"/>
      <c r="EWJ10" s="11"/>
      <c r="EWK10" s="11"/>
      <c r="EWL10" s="11"/>
      <c r="EWM10" s="11"/>
      <c r="EWN10" s="11"/>
      <c r="EWO10" s="11"/>
      <c r="EWP10" s="11"/>
      <c r="EWQ10" s="11"/>
      <c r="EWR10" s="11"/>
      <c r="EWS10" s="11"/>
      <c r="EWT10" s="11"/>
      <c r="EWU10" s="11"/>
      <c r="EWV10" s="11"/>
      <c r="EWW10" s="11"/>
      <c r="EWX10" s="11"/>
      <c r="EWY10" s="11"/>
      <c r="EWZ10" s="11"/>
      <c r="EXA10" s="11"/>
      <c r="EXB10" s="11"/>
      <c r="EXC10" s="11"/>
      <c r="EXD10" s="11"/>
      <c r="EXE10" s="11"/>
      <c r="EXF10" s="11"/>
      <c r="EXG10" s="11"/>
      <c r="EXH10" s="11"/>
      <c r="EXI10" s="11"/>
      <c r="EXJ10" s="11"/>
      <c r="EXK10" s="11"/>
      <c r="EXL10" s="11"/>
      <c r="EXM10" s="11"/>
      <c r="EXN10" s="11"/>
      <c r="EXO10" s="11"/>
      <c r="EXP10" s="11"/>
      <c r="EXQ10" s="11"/>
      <c r="EXR10" s="11"/>
      <c r="EXS10" s="11"/>
      <c r="EXT10" s="11"/>
      <c r="EXU10" s="11"/>
      <c r="EXV10" s="11"/>
      <c r="EXW10" s="11"/>
      <c r="EXX10" s="11"/>
      <c r="EXY10" s="11"/>
      <c r="EXZ10" s="11"/>
      <c r="EYA10" s="11"/>
      <c r="EYB10" s="11"/>
      <c r="EYC10" s="11"/>
      <c r="EYD10" s="11"/>
      <c r="EYE10" s="11"/>
      <c r="EYF10" s="11"/>
      <c r="EYG10" s="11"/>
      <c r="EYH10" s="11"/>
      <c r="EYI10" s="11"/>
      <c r="EYJ10" s="11"/>
      <c r="EYK10" s="11"/>
      <c r="EYL10" s="11"/>
      <c r="EYM10" s="11"/>
      <c r="EYN10" s="11"/>
      <c r="EYO10" s="11"/>
      <c r="EYP10" s="11"/>
      <c r="EYQ10" s="11"/>
      <c r="EYR10" s="11"/>
      <c r="EYS10" s="11"/>
      <c r="EYT10" s="11"/>
      <c r="EYU10" s="11"/>
      <c r="EYV10" s="11"/>
      <c r="EYW10" s="11"/>
      <c r="EYX10" s="11"/>
      <c r="EYY10" s="11"/>
      <c r="EYZ10" s="11"/>
      <c r="EZA10" s="11"/>
      <c r="EZB10" s="11"/>
      <c r="EZC10" s="11"/>
      <c r="EZD10" s="11"/>
      <c r="EZE10" s="11"/>
      <c r="EZF10" s="11"/>
      <c r="EZG10" s="11"/>
      <c r="EZH10" s="11"/>
      <c r="EZI10" s="11"/>
      <c r="EZJ10" s="11"/>
      <c r="EZK10" s="11"/>
      <c r="EZL10" s="11"/>
      <c r="EZM10" s="11"/>
      <c r="EZN10" s="11"/>
      <c r="EZO10" s="11"/>
      <c r="EZP10" s="11"/>
      <c r="EZQ10" s="11"/>
      <c r="EZR10" s="11"/>
      <c r="EZS10" s="11"/>
      <c r="EZT10" s="11"/>
      <c r="EZU10" s="11"/>
      <c r="EZV10" s="11"/>
      <c r="EZW10" s="11"/>
      <c r="EZX10" s="11"/>
      <c r="EZY10" s="11"/>
      <c r="EZZ10" s="11"/>
      <c r="FAA10" s="11"/>
      <c r="FAB10" s="11"/>
      <c r="FAC10" s="11"/>
      <c r="FAD10" s="11"/>
      <c r="FAE10" s="11"/>
      <c r="FAF10" s="11"/>
      <c r="FAG10" s="11"/>
      <c r="FAH10" s="11"/>
      <c r="FAI10" s="11"/>
      <c r="FAJ10" s="11"/>
      <c r="FAK10" s="11"/>
      <c r="FAL10" s="11"/>
      <c r="FAM10" s="11"/>
      <c r="FAN10" s="11"/>
      <c r="FAO10" s="11"/>
      <c r="FAP10" s="11"/>
      <c r="FAQ10" s="11"/>
      <c r="FAR10" s="11"/>
      <c r="FAS10" s="11"/>
      <c r="FAT10" s="11"/>
      <c r="FAU10" s="11"/>
      <c r="FAV10" s="11"/>
      <c r="FAW10" s="11"/>
      <c r="FAX10" s="11"/>
      <c r="FAY10" s="11"/>
      <c r="FAZ10" s="11"/>
      <c r="FBA10" s="11"/>
      <c r="FBB10" s="11"/>
      <c r="FBC10" s="11"/>
      <c r="FBD10" s="11"/>
      <c r="FBE10" s="11"/>
      <c r="FBF10" s="11"/>
      <c r="FBG10" s="11"/>
      <c r="FBH10" s="11"/>
      <c r="FBI10" s="11"/>
      <c r="FBJ10" s="11"/>
      <c r="FBK10" s="11"/>
      <c r="FBL10" s="11"/>
      <c r="FBM10" s="11"/>
      <c r="FBN10" s="11"/>
      <c r="FBO10" s="11"/>
      <c r="FBP10" s="11"/>
      <c r="FBQ10" s="11"/>
      <c r="FBR10" s="11"/>
      <c r="FBS10" s="11"/>
      <c r="FBT10" s="11"/>
      <c r="FBU10" s="11"/>
      <c r="FBV10" s="11"/>
      <c r="FBW10" s="11"/>
      <c r="FBX10" s="11"/>
      <c r="FBY10" s="11"/>
      <c r="FBZ10" s="11"/>
      <c r="FCA10" s="11"/>
      <c r="FCB10" s="11"/>
      <c r="FCC10" s="11"/>
      <c r="FCD10" s="11"/>
      <c r="FCE10" s="11"/>
      <c r="FCF10" s="11"/>
      <c r="FCG10" s="11"/>
      <c r="FCH10" s="11"/>
      <c r="FCI10" s="11"/>
      <c r="FCJ10" s="11"/>
      <c r="FCK10" s="11"/>
      <c r="FCL10" s="11"/>
      <c r="FCM10" s="11"/>
      <c r="FCN10" s="11"/>
      <c r="FCO10" s="11"/>
      <c r="FCP10" s="11"/>
      <c r="FCQ10" s="11"/>
      <c r="FCR10" s="11"/>
      <c r="FCS10" s="11"/>
      <c r="FCT10" s="11"/>
      <c r="FCU10" s="11"/>
      <c r="FCV10" s="11"/>
      <c r="FCW10" s="11"/>
      <c r="FCX10" s="11"/>
      <c r="FCY10" s="11"/>
      <c r="FCZ10" s="11"/>
      <c r="FDA10" s="11"/>
      <c r="FDB10" s="11"/>
      <c r="FDC10" s="11"/>
      <c r="FDD10" s="11"/>
      <c r="FDE10" s="11"/>
      <c r="FDF10" s="11"/>
      <c r="FDG10" s="11"/>
      <c r="FDH10" s="11"/>
      <c r="FDI10" s="11"/>
      <c r="FDJ10" s="11"/>
      <c r="FDK10" s="11"/>
      <c r="FDL10" s="11"/>
      <c r="FDM10" s="11"/>
      <c r="FDN10" s="11"/>
      <c r="FDO10" s="11"/>
      <c r="FDP10" s="11"/>
      <c r="FDQ10" s="11"/>
      <c r="FDR10" s="11"/>
      <c r="FDS10" s="11"/>
      <c r="FDT10" s="11"/>
      <c r="FDU10" s="11"/>
      <c r="FDV10" s="11"/>
      <c r="FDW10" s="11"/>
      <c r="FDX10" s="11"/>
      <c r="FDY10" s="11"/>
      <c r="FDZ10" s="11"/>
      <c r="FEA10" s="11"/>
      <c r="FEB10" s="11"/>
      <c r="FEC10" s="11"/>
      <c r="FED10" s="11"/>
      <c r="FEE10" s="11"/>
      <c r="FEF10" s="11"/>
      <c r="FEG10" s="11"/>
      <c r="FEH10" s="11"/>
      <c r="FEI10" s="11"/>
      <c r="FEJ10" s="11"/>
      <c r="FEK10" s="11"/>
      <c r="FEL10" s="11"/>
      <c r="FEM10" s="11"/>
      <c r="FEN10" s="11"/>
      <c r="FEO10" s="11"/>
      <c r="FEP10" s="11"/>
      <c r="FEQ10" s="11"/>
      <c r="FER10" s="11"/>
      <c r="FES10" s="11"/>
      <c r="FET10" s="11"/>
      <c r="FEU10" s="11"/>
      <c r="FEV10" s="11"/>
      <c r="FEW10" s="11"/>
      <c r="FEX10" s="11"/>
      <c r="FEY10" s="11"/>
      <c r="FEZ10" s="11"/>
      <c r="FFA10" s="11"/>
      <c r="FFB10" s="11"/>
      <c r="FFC10" s="11"/>
      <c r="FFD10" s="11"/>
      <c r="FFE10" s="11"/>
      <c r="FFF10" s="11"/>
      <c r="FFG10" s="11"/>
      <c r="FFH10" s="11"/>
      <c r="FFI10" s="11"/>
      <c r="FFJ10" s="11"/>
      <c r="FFK10" s="11"/>
      <c r="FFL10" s="11"/>
      <c r="FFM10" s="11"/>
      <c r="FFN10" s="11"/>
      <c r="FFO10" s="11"/>
      <c r="FFP10" s="11"/>
      <c r="FFQ10" s="11"/>
      <c r="FFR10" s="11"/>
      <c r="FFS10" s="11"/>
      <c r="FFT10" s="11"/>
      <c r="FFU10" s="11"/>
      <c r="FFV10" s="11"/>
      <c r="FFW10" s="11"/>
      <c r="FFX10" s="11"/>
      <c r="FFY10" s="11"/>
      <c r="FFZ10" s="11"/>
      <c r="FGA10" s="11"/>
      <c r="FGB10" s="11"/>
      <c r="FGC10" s="11"/>
      <c r="FGD10" s="11"/>
      <c r="FGE10" s="11"/>
      <c r="FGF10" s="11"/>
      <c r="FGG10" s="11"/>
      <c r="FGH10" s="11"/>
      <c r="FGI10" s="11"/>
      <c r="FGJ10" s="11"/>
      <c r="FGK10" s="11"/>
      <c r="FGL10" s="11"/>
      <c r="FGM10" s="11"/>
      <c r="FGN10" s="11"/>
      <c r="FGO10" s="11"/>
      <c r="FGP10" s="11"/>
      <c r="FGQ10" s="11"/>
      <c r="FGR10" s="11"/>
      <c r="FGS10" s="11"/>
      <c r="FGT10" s="11"/>
      <c r="FGU10" s="11"/>
      <c r="FGV10" s="11"/>
      <c r="FGW10" s="11"/>
      <c r="FGX10" s="11"/>
      <c r="FGY10" s="11"/>
      <c r="FGZ10" s="11"/>
      <c r="FHA10" s="11"/>
      <c r="FHB10" s="11"/>
      <c r="FHC10" s="11"/>
      <c r="FHD10" s="11"/>
      <c r="FHE10" s="11"/>
      <c r="FHF10" s="11"/>
      <c r="FHG10" s="11"/>
      <c r="FHH10" s="11"/>
      <c r="FHI10" s="11"/>
      <c r="FHJ10" s="11"/>
      <c r="FHK10" s="11"/>
      <c r="FHL10" s="11"/>
      <c r="FHM10" s="11"/>
      <c r="FHN10" s="11"/>
      <c r="FHO10" s="11"/>
      <c r="FHP10" s="11"/>
      <c r="FHQ10" s="11"/>
      <c r="FHR10" s="11"/>
      <c r="FHS10" s="11"/>
      <c r="FHT10" s="11"/>
      <c r="FHU10" s="11"/>
      <c r="FHV10" s="11"/>
      <c r="FHW10" s="11"/>
      <c r="FHX10" s="11"/>
      <c r="FHY10" s="11"/>
      <c r="FHZ10" s="11"/>
      <c r="FIA10" s="11"/>
      <c r="FIB10" s="11"/>
      <c r="FIC10" s="11"/>
      <c r="FID10" s="11"/>
      <c r="FIE10" s="11"/>
      <c r="FIF10" s="11"/>
      <c r="FIG10" s="11"/>
      <c r="FIH10" s="11"/>
      <c r="FII10" s="11"/>
      <c r="FIJ10" s="11"/>
      <c r="FIK10" s="11"/>
      <c r="FIL10" s="11"/>
      <c r="FIM10" s="11"/>
      <c r="FIN10" s="11"/>
      <c r="FIO10" s="11"/>
      <c r="FIP10" s="11"/>
      <c r="FIQ10" s="11"/>
      <c r="FIR10" s="11"/>
      <c r="FIS10" s="11"/>
      <c r="FIT10" s="11"/>
      <c r="FIU10" s="11"/>
      <c r="FIV10" s="11"/>
      <c r="FIW10" s="11"/>
      <c r="FIX10" s="11"/>
      <c r="FIY10" s="11"/>
      <c r="FIZ10" s="11"/>
      <c r="FJA10" s="11"/>
      <c r="FJB10" s="11"/>
      <c r="FJC10" s="11"/>
      <c r="FJD10" s="11"/>
      <c r="FJE10" s="11"/>
      <c r="FJF10" s="11"/>
      <c r="FJG10" s="11"/>
      <c r="FJH10" s="11"/>
      <c r="FJI10" s="11"/>
      <c r="FJJ10" s="11"/>
      <c r="FJK10" s="11"/>
      <c r="FJL10" s="11"/>
      <c r="FJM10" s="11"/>
      <c r="FJN10" s="11"/>
      <c r="FJO10" s="11"/>
      <c r="FJP10" s="11"/>
      <c r="FJQ10" s="11"/>
      <c r="FJR10" s="11"/>
      <c r="FJS10" s="11"/>
      <c r="FJT10" s="11"/>
      <c r="FJU10" s="11"/>
      <c r="FJV10" s="11"/>
      <c r="FJW10" s="11"/>
      <c r="FJX10" s="11"/>
      <c r="FJY10" s="11"/>
      <c r="FJZ10" s="11"/>
      <c r="FKA10" s="11"/>
      <c r="FKB10" s="11"/>
      <c r="FKC10" s="11"/>
      <c r="FKD10" s="11"/>
      <c r="FKE10" s="11"/>
      <c r="FKF10" s="11"/>
      <c r="FKG10" s="11"/>
      <c r="FKH10" s="11"/>
      <c r="FKI10" s="11"/>
      <c r="FKJ10" s="11"/>
      <c r="FKK10" s="11"/>
      <c r="FKL10" s="11"/>
      <c r="FKM10" s="11"/>
      <c r="FKN10" s="11"/>
      <c r="FKO10" s="11"/>
      <c r="FKP10" s="11"/>
      <c r="FKQ10" s="11"/>
      <c r="FKR10" s="11"/>
      <c r="FKS10" s="11"/>
      <c r="FKT10" s="11"/>
      <c r="FKU10" s="11"/>
      <c r="FKV10" s="11"/>
      <c r="FKW10" s="11"/>
      <c r="FKX10" s="11"/>
      <c r="FKY10" s="11"/>
      <c r="FKZ10" s="11"/>
      <c r="FLA10" s="11"/>
      <c r="FLB10" s="11"/>
      <c r="FLC10" s="11"/>
      <c r="FLD10" s="11"/>
      <c r="FLE10" s="11"/>
      <c r="FLF10" s="11"/>
      <c r="FLG10" s="11"/>
      <c r="FLH10" s="11"/>
      <c r="FLI10" s="11"/>
      <c r="FLJ10" s="11"/>
      <c r="FLK10" s="11"/>
      <c r="FLL10" s="11"/>
      <c r="FLM10" s="11"/>
      <c r="FLN10" s="11"/>
      <c r="FLO10" s="11"/>
      <c r="FLP10" s="11"/>
      <c r="FLQ10" s="11"/>
      <c r="FLR10" s="11"/>
      <c r="FLS10" s="11"/>
      <c r="FLT10" s="11"/>
      <c r="FLU10" s="11"/>
      <c r="FLV10" s="11"/>
      <c r="FLW10" s="11"/>
      <c r="FLX10" s="11"/>
      <c r="FLY10" s="11"/>
      <c r="FLZ10" s="11"/>
      <c r="FMA10" s="11"/>
      <c r="FMB10" s="11"/>
      <c r="FMC10" s="11"/>
      <c r="FMD10" s="11"/>
      <c r="FME10" s="11"/>
      <c r="FMF10" s="11"/>
      <c r="FMG10" s="11"/>
      <c r="FMH10" s="11"/>
      <c r="FMI10" s="11"/>
      <c r="FMJ10" s="11"/>
      <c r="FMK10" s="11"/>
      <c r="FML10" s="11"/>
      <c r="FMM10" s="11"/>
      <c r="FMN10" s="11"/>
      <c r="FMO10" s="11"/>
      <c r="FMP10" s="11"/>
      <c r="FMQ10" s="11"/>
      <c r="FMR10" s="11"/>
      <c r="FMS10" s="11"/>
      <c r="FMT10" s="11"/>
      <c r="FMU10" s="11"/>
      <c r="FMV10" s="11"/>
      <c r="FMW10" s="11"/>
      <c r="FMX10" s="11"/>
      <c r="FMY10" s="11"/>
      <c r="FMZ10" s="11"/>
      <c r="FNA10" s="11"/>
      <c r="FNB10" s="11"/>
      <c r="FNC10" s="11"/>
      <c r="FND10" s="11"/>
      <c r="FNE10" s="11"/>
      <c r="FNF10" s="11"/>
      <c r="FNG10" s="11"/>
      <c r="FNH10" s="11"/>
      <c r="FNI10" s="11"/>
      <c r="FNJ10" s="11"/>
      <c r="FNK10" s="11"/>
      <c r="FNL10" s="11"/>
      <c r="FNM10" s="11"/>
      <c r="FNN10" s="11"/>
      <c r="FNO10" s="11"/>
      <c r="FNP10" s="11"/>
      <c r="FNQ10" s="11"/>
      <c r="FNR10" s="11"/>
      <c r="FNS10" s="11"/>
      <c r="FNT10" s="11"/>
      <c r="FNU10" s="11"/>
      <c r="FNV10" s="11"/>
      <c r="FNW10" s="11"/>
      <c r="FNX10" s="11"/>
      <c r="FNY10" s="11"/>
      <c r="FNZ10" s="11"/>
      <c r="FOA10" s="11"/>
      <c r="FOB10" s="11"/>
      <c r="FOC10" s="11"/>
      <c r="FOD10" s="11"/>
      <c r="FOE10" s="11"/>
      <c r="FOF10" s="11"/>
      <c r="FOG10" s="11"/>
      <c r="FOH10" s="11"/>
      <c r="FOI10" s="11"/>
      <c r="FOJ10" s="11"/>
      <c r="FOK10" s="11"/>
      <c r="FOL10" s="11"/>
      <c r="FOM10" s="11"/>
      <c r="FON10" s="11"/>
      <c r="FOO10" s="11"/>
      <c r="FOP10" s="11"/>
      <c r="FOQ10" s="11"/>
      <c r="FOR10" s="11"/>
      <c r="FOS10" s="11"/>
      <c r="FOT10" s="11"/>
      <c r="FOU10" s="11"/>
      <c r="FOV10" s="11"/>
      <c r="FOW10" s="11"/>
      <c r="FOX10" s="11"/>
      <c r="FOY10" s="11"/>
      <c r="FOZ10" s="11"/>
      <c r="FPA10" s="11"/>
      <c r="FPB10" s="11"/>
      <c r="FPC10" s="11"/>
      <c r="FPD10" s="11"/>
      <c r="FPE10" s="11"/>
      <c r="FPF10" s="11"/>
      <c r="FPG10" s="11"/>
      <c r="FPH10" s="11"/>
      <c r="FPI10" s="11"/>
      <c r="FPJ10" s="11"/>
      <c r="FPK10" s="11"/>
      <c r="FPL10" s="11"/>
      <c r="FPM10" s="11"/>
      <c r="FPN10" s="11"/>
      <c r="FPO10" s="11"/>
      <c r="FPP10" s="11"/>
      <c r="FPQ10" s="11"/>
      <c r="FPR10" s="11"/>
      <c r="FPS10" s="11"/>
      <c r="FPT10" s="11"/>
      <c r="FPU10" s="11"/>
      <c r="FPV10" s="11"/>
      <c r="FPW10" s="11"/>
      <c r="FPX10" s="11"/>
      <c r="FPY10" s="11"/>
      <c r="FPZ10" s="11"/>
      <c r="FQA10" s="11"/>
      <c r="FQB10" s="11"/>
      <c r="FQC10" s="11"/>
      <c r="FQD10" s="11"/>
      <c r="FQE10" s="11"/>
      <c r="FQF10" s="11"/>
      <c r="FQG10" s="11"/>
      <c r="FQH10" s="11"/>
      <c r="FQI10" s="11"/>
      <c r="FQJ10" s="11"/>
      <c r="FQK10" s="11"/>
      <c r="FQL10" s="11"/>
      <c r="FQM10" s="11"/>
      <c r="FQN10" s="11"/>
      <c r="FQO10" s="11"/>
      <c r="FQP10" s="11"/>
      <c r="FQQ10" s="11"/>
      <c r="FQR10" s="11"/>
      <c r="FQS10" s="11"/>
      <c r="FQT10" s="11"/>
      <c r="FQU10" s="11"/>
      <c r="FQV10" s="11"/>
      <c r="FQW10" s="11"/>
      <c r="FQX10" s="11"/>
      <c r="FQY10" s="11"/>
      <c r="FQZ10" s="11"/>
      <c r="FRA10" s="11"/>
      <c r="FRB10" s="11"/>
      <c r="FRC10" s="11"/>
      <c r="FRD10" s="11"/>
      <c r="FRE10" s="11"/>
      <c r="FRF10" s="11"/>
      <c r="FRG10" s="11"/>
      <c r="FRH10" s="11"/>
      <c r="FRI10" s="11"/>
      <c r="FRJ10" s="11"/>
      <c r="FRK10" s="11"/>
      <c r="FRL10" s="11"/>
      <c r="FRM10" s="11"/>
      <c r="FRN10" s="11"/>
      <c r="FRO10" s="11"/>
      <c r="FRP10" s="11"/>
      <c r="FRQ10" s="11"/>
      <c r="FRR10" s="11"/>
      <c r="FRS10" s="11"/>
      <c r="FRT10" s="11"/>
      <c r="FRU10" s="11"/>
      <c r="FRV10" s="11"/>
      <c r="FRW10" s="11"/>
      <c r="FRX10" s="11"/>
      <c r="FRY10" s="11"/>
      <c r="FRZ10" s="11"/>
      <c r="FSA10" s="11"/>
      <c r="FSB10" s="11"/>
      <c r="FSC10" s="11"/>
      <c r="FSD10" s="11"/>
      <c r="FSE10" s="11"/>
      <c r="FSF10" s="11"/>
      <c r="FSG10" s="11"/>
      <c r="FSH10" s="11"/>
      <c r="FSI10" s="11"/>
      <c r="FSJ10" s="11"/>
      <c r="FSK10" s="11"/>
      <c r="FSL10" s="11"/>
      <c r="FSM10" s="11"/>
      <c r="FSN10" s="11"/>
      <c r="FSO10" s="11"/>
      <c r="FSP10" s="11"/>
      <c r="FSQ10" s="11"/>
      <c r="FSR10" s="11"/>
      <c r="FSS10" s="11"/>
      <c r="FST10" s="11"/>
      <c r="FSU10" s="11"/>
      <c r="FSV10" s="11"/>
      <c r="FSW10" s="11"/>
      <c r="FSX10" s="11"/>
      <c r="FSY10" s="11"/>
      <c r="FSZ10" s="11"/>
      <c r="FTA10" s="11"/>
      <c r="FTB10" s="11"/>
      <c r="FTC10" s="11"/>
      <c r="FTD10" s="11"/>
      <c r="FTE10" s="11"/>
      <c r="FTF10" s="11"/>
      <c r="FTG10" s="11"/>
      <c r="FTH10" s="11"/>
      <c r="FTI10" s="11"/>
      <c r="FTJ10" s="11"/>
      <c r="FTK10" s="11"/>
      <c r="FTL10" s="11"/>
      <c r="FTM10" s="11"/>
      <c r="FTN10" s="11"/>
      <c r="FTO10" s="11"/>
      <c r="FTP10" s="11"/>
      <c r="FTQ10" s="11"/>
      <c r="FTR10" s="11"/>
      <c r="FTS10" s="11"/>
      <c r="FTT10" s="11"/>
      <c r="FTU10" s="11"/>
      <c r="FTV10" s="11"/>
      <c r="FTW10" s="11"/>
      <c r="FTX10" s="11"/>
      <c r="FTY10" s="11"/>
      <c r="FTZ10" s="11"/>
      <c r="FUA10" s="11"/>
      <c r="FUB10" s="11"/>
      <c r="FUC10" s="11"/>
      <c r="FUD10" s="11"/>
      <c r="FUE10" s="11"/>
      <c r="FUF10" s="11"/>
      <c r="FUG10" s="11"/>
      <c r="FUH10" s="11"/>
      <c r="FUI10" s="11"/>
      <c r="FUJ10" s="11"/>
      <c r="FUK10" s="11"/>
      <c r="FUL10" s="11"/>
      <c r="FUM10" s="11"/>
      <c r="FUN10" s="11"/>
      <c r="FUO10" s="11"/>
      <c r="FUP10" s="11"/>
      <c r="FUQ10" s="11"/>
      <c r="FUR10" s="11"/>
      <c r="FUS10" s="11"/>
      <c r="FUT10" s="11"/>
      <c r="FUU10" s="11"/>
      <c r="FUV10" s="11"/>
      <c r="FUW10" s="11"/>
      <c r="FUX10" s="11"/>
      <c r="FUY10" s="11"/>
      <c r="FUZ10" s="11"/>
      <c r="FVA10" s="11"/>
      <c r="FVB10" s="11"/>
      <c r="FVC10" s="11"/>
      <c r="FVD10" s="11"/>
      <c r="FVE10" s="11"/>
      <c r="FVF10" s="11"/>
      <c r="FVG10" s="11"/>
      <c r="FVH10" s="11"/>
      <c r="FVI10" s="11"/>
      <c r="FVJ10" s="11"/>
      <c r="FVK10" s="11"/>
      <c r="FVL10" s="11"/>
      <c r="FVM10" s="11"/>
      <c r="FVN10" s="11"/>
      <c r="FVO10" s="11"/>
      <c r="FVP10" s="11"/>
      <c r="FVQ10" s="11"/>
      <c r="FVR10" s="11"/>
      <c r="FVS10" s="11"/>
      <c r="FVT10" s="11"/>
      <c r="FVU10" s="11"/>
      <c r="FVV10" s="11"/>
      <c r="FVW10" s="11"/>
      <c r="FVX10" s="11"/>
      <c r="FVY10" s="11"/>
      <c r="FVZ10" s="11"/>
      <c r="FWA10" s="11"/>
      <c r="FWB10" s="11"/>
      <c r="FWC10" s="11"/>
      <c r="FWD10" s="11"/>
      <c r="FWE10" s="11"/>
      <c r="FWF10" s="11"/>
      <c r="FWG10" s="11"/>
      <c r="FWH10" s="11"/>
      <c r="FWI10" s="11"/>
      <c r="FWJ10" s="11"/>
      <c r="FWK10" s="11"/>
      <c r="FWL10" s="11"/>
      <c r="FWM10" s="11"/>
      <c r="FWN10" s="11"/>
      <c r="FWO10" s="11"/>
      <c r="FWP10" s="11"/>
      <c r="FWQ10" s="11"/>
      <c r="FWR10" s="11"/>
      <c r="FWS10" s="11"/>
      <c r="FWT10" s="11"/>
      <c r="FWU10" s="11"/>
      <c r="FWV10" s="11"/>
      <c r="FWW10" s="11"/>
      <c r="FWX10" s="11"/>
      <c r="FWY10" s="11"/>
      <c r="FWZ10" s="11"/>
      <c r="FXA10" s="11"/>
      <c r="FXB10" s="11"/>
      <c r="FXC10" s="11"/>
      <c r="FXD10" s="11"/>
      <c r="FXE10" s="11"/>
      <c r="FXF10" s="11"/>
      <c r="FXG10" s="11"/>
      <c r="FXH10" s="11"/>
      <c r="FXI10" s="11"/>
      <c r="FXJ10" s="11"/>
      <c r="FXK10" s="11"/>
      <c r="FXL10" s="11"/>
      <c r="FXM10" s="11"/>
      <c r="FXN10" s="11"/>
      <c r="FXO10" s="11"/>
      <c r="FXP10" s="11"/>
      <c r="FXQ10" s="11"/>
      <c r="FXR10" s="11"/>
      <c r="FXS10" s="11"/>
      <c r="FXT10" s="11"/>
      <c r="FXU10" s="11"/>
      <c r="FXV10" s="11"/>
      <c r="FXW10" s="11"/>
      <c r="FXX10" s="11"/>
      <c r="FXY10" s="11"/>
      <c r="FXZ10" s="11"/>
      <c r="FYA10" s="11"/>
      <c r="FYB10" s="11"/>
      <c r="FYC10" s="11"/>
      <c r="FYD10" s="11"/>
      <c r="FYE10" s="11"/>
      <c r="FYF10" s="11"/>
      <c r="FYG10" s="11"/>
      <c r="FYH10" s="11"/>
      <c r="FYI10" s="11"/>
      <c r="FYJ10" s="11"/>
      <c r="FYK10" s="11"/>
      <c r="FYL10" s="11"/>
      <c r="FYM10" s="11"/>
      <c r="FYN10" s="11"/>
      <c r="FYO10" s="11"/>
      <c r="FYP10" s="11"/>
      <c r="FYQ10" s="11"/>
      <c r="FYR10" s="11"/>
      <c r="FYS10" s="11"/>
      <c r="FYT10" s="11"/>
      <c r="FYU10" s="11"/>
      <c r="FYV10" s="11"/>
      <c r="FYW10" s="11"/>
      <c r="FYX10" s="11"/>
      <c r="FYY10" s="11"/>
      <c r="FYZ10" s="11"/>
      <c r="FZA10" s="11"/>
      <c r="FZB10" s="11"/>
      <c r="FZC10" s="11"/>
      <c r="FZD10" s="11"/>
      <c r="FZE10" s="11"/>
      <c r="FZF10" s="11"/>
      <c r="FZG10" s="11"/>
      <c r="FZH10" s="11"/>
      <c r="FZI10" s="11"/>
      <c r="FZJ10" s="11"/>
      <c r="FZK10" s="11"/>
      <c r="FZL10" s="11"/>
      <c r="FZM10" s="11"/>
      <c r="FZN10" s="11"/>
      <c r="FZO10" s="11"/>
      <c r="FZP10" s="11"/>
      <c r="FZQ10" s="11"/>
      <c r="FZR10" s="11"/>
      <c r="FZS10" s="11"/>
      <c r="FZT10" s="11"/>
      <c r="FZU10" s="11"/>
      <c r="FZV10" s="11"/>
      <c r="FZW10" s="11"/>
      <c r="FZX10" s="11"/>
      <c r="FZY10" s="11"/>
      <c r="FZZ10" s="11"/>
      <c r="GAA10" s="11"/>
      <c r="GAB10" s="11"/>
      <c r="GAC10" s="11"/>
      <c r="GAD10" s="11"/>
      <c r="GAE10" s="11"/>
      <c r="GAF10" s="11"/>
      <c r="GAG10" s="11"/>
      <c r="GAH10" s="11"/>
      <c r="GAI10" s="11"/>
      <c r="GAJ10" s="11"/>
      <c r="GAK10" s="11"/>
      <c r="GAL10" s="11"/>
      <c r="GAM10" s="11"/>
      <c r="GAN10" s="11"/>
      <c r="GAO10" s="11"/>
      <c r="GAP10" s="11"/>
      <c r="GAQ10" s="11"/>
      <c r="GAR10" s="11"/>
      <c r="GAS10" s="11"/>
      <c r="GAT10" s="11"/>
      <c r="GAU10" s="11"/>
      <c r="GAV10" s="11"/>
      <c r="GAW10" s="11"/>
      <c r="GAX10" s="11"/>
      <c r="GAY10" s="11"/>
      <c r="GAZ10" s="11"/>
      <c r="GBA10" s="11"/>
      <c r="GBB10" s="11"/>
      <c r="GBC10" s="11"/>
      <c r="GBD10" s="11"/>
      <c r="GBE10" s="11"/>
      <c r="GBF10" s="11"/>
      <c r="GBG10" s="11"/>
      <c r="GBH10" s="11"/>
      <c r="GBI10" s="11"/>
      <c r="GBJ10" s="11"/>
      <c r="GBK10" s="11"/>
      <c r="GBL10" s="11"/>
      <c r="GBM10" s="11"/>
      <c r="GBN10" s="11"/>
      <c r="GBO10" s="11"/>
      <c r="GBP10" s="11"/>
      <c r="GBQ10" s="11"/>
      <c r="GBR10" s="11"/>
      <c r="GBS10" s="11"/>
      <c r="GBT10" s="11"/>
      <c r="GBU10" s="11"/>
      <c r="GBV10" s="11"/>
      <c r="GBW10" s="11"/>
      <c r="GBX10" s="11"/>
      <c r="GBY10" s="11"/>
      <c r="GBZ10" s="11"/>
      <c r="GCA10" s="11"/>
      <c r="GCB10" s="11"/>
      <c r="GCC10" s="11"/>
      <c r="GCD10" s="11"/>
      <c r="GCE10" s="11"/>
      <c r="GCF10" s="11"/>
      <c r="GCG10" s="11"/>
      <c r="GCH10" s="11"/>
      <c r="GCI10" s="11"/>
      <c r="GCJ10" s="11"/>
      <c r="GCK10" s="11"/>
      <c r="GCL10" s="11"/>
      <c r="GCM10" s="11"/>
      <c r="GCN10" s="11"/>
      <c r="GCO10" s="11"/>
      <c r="GCP10" s="11"/>
      <c r="GCQ10" s="11"/>
      <c r="GCR10" s="11"/>
      <c r="GCS10" s="11"/>
      <c r="GCT10" s="11"/>
      <c r="GCU10" s="11"/>
      <c r="GCV10" s="11"/>
      <c r="GCW10" s="11"/>
      <c r="GCX10" s="11"/>
      <c r="GCY10" s="11"/>
      <c r="GCZ10" s="11"/>
      <c r="GDA10" s="11"/>
      <c r="GDB10" s="11"/>
      <c r="GDC10" s="11"/>
      <c r="GDD10" s="11"/>
      <c r="GDE10" s="11"/>
      <c r="GDF10" s="11"/>
      <c r="GDG10" s="11"/>
      <c r="GDH10" s="11"/>
      <c r="GDI10" s="11"/>
      <c r="GDJ10" s="11"/>
      <c r="GDK10" s="11"/>
      <c r="GDL10" s="11"/>
      <c r="GDM10" s="11"/>
      <c r="GDN10" s="11"/>
      <c r="GDO10" s="11"/>
      <c r="GDP10" s="11"/>
      <c r="GDQ10" s="11"/>
      <c r="GDR10" s="11"/>
      <c r="GDS10" s="11"/>
      <c r="GDT10" s="11"/>
      <c r="GDU10" s="11"/>
      <c r="GDV10" s="11"/>
      <c r="GDW10" s="11"/>
      <c r="GDX10" s="11"/>
      <c r="GDY10" s="11"/>
      <c r="GDZ10" s="11"/>
      <c r="GEA10" s="11"/>
      <c r="GEB10" s="11"/>
      <c r="GEC10" s="11"/>
      <c r="GED10" s="11"/>
      <c r="GEE10" s="11"/>
      <c r="GEF10" s="11"/>
      <c r="GEG10" s="11"/>
      <c r="GEH10" s="11"/>
      <c r="GEI10" s="11"/>
      <c r="GEJ10" s="11"/>
      <c r="GEK10" s="11"/>
      <c r="GEL10" s="11"/>
      <c r="GEM10" s="11"/>
      <c r="GEN10" s="11"/>
      <c r="GEO10" s="11"/>
      <c r="GEP10" s="11"/>
      <c r="GEQ10" s="11"/>
      <c r="GER10" s="11"/>
      <c r="GES10" s="11"/>
      <c r="GET10" s="11"/>
      <c r="GEU10" s="11"/>
      <c r="GEV10" s="11"/>
      <c r="GEW10" s="11"/>
      <c r="GEX10" s="11"/>
      <c r="GEY10" s="11"/>
      <c r="GEZ10" s="11"/>
      <c r="GFA10" s="11"/>
      <c r="GFB10" s="11"/>
      <c r="GFC10" s="11"/>
      <c r="GFD10" s="11"/>
      <c r="GFE10" s="11"/>
      <c r="GFF10" s="11"/>
      <c r="GFG10" s="11"/>
      <c r="GFH10" s="11"/>
      <c r="GFI10" s="11"/>
      <c r="GFJ10" s="11"/>
      <c r="GFK10" s="11"/>
      <c r="GFL10" s="11"/>
      <c r="GFM10" s="11"/>
      <c r="GFN10" s="11"/>
      <c r="GFO10" s="11"/>
      <c r="GFP10" s="11"/>
      <c r="GFQ10" s="11"/>
      <c r="GFR10" s="11"/>
      <c r="GFS10" s="11"/>
      <c r="GFT10" s="11"/>
      <c r="GFU10" s="11"/>
      <c r="GFV10" s="11"/>
      <c r="GFW10" s="11"/>
      <c r="GFX10" s="11"/>
      <c r="GFY10" s="11"/>
      <c r="GFZ10" s="11"/>
      <c r="GGA10" s="11"/>
      <c r="GGB10" s="11"/>
      <c r="GGC10" s="11"/>
      <c r="GGD10" s="11"/>
      <c r="GGE10" s="11"/>
      <c r="GGF10" s="11"/>
      <c r="GGG10" s="11"/>
      <c r="GGH10" s="11"/>
      <c r="GGI10" s="11"/>
      <c r="GGJ10" s="11"/>
      <c r="GGK10" s="11"/>
      <c r="GGL10" s="11"/>
      <c r="GGM10" s="11"/>
      <c r="GGN10" s="11"/>
      <c r="GGO10" s="11"/>
      <c r="GGP10" s="11"/>
      <c r="GGQ10" s="11"/>
      <c r="GGR10" s="11"/>
      <c r="GGS10" s="11"/>
      <c r="GGT10" s="11"/>
      <c r="GGU10" s="11"/>
      <c r="GGV10" s="11"/>
      <c r="GGW10" s="11"/>
      <c r="GGX10" s="11"/>
      <c r="GGY10" s="11"/>
      <c r="GGZ10" s="11"/>
      <c r="GHA10" s="11"/>
      <c r="GHB10" s="11"/>
      <c r="GHC10" s="11"/>
      <c r="GHD10" s="11"/>
      <c r="GHE10" s="11"/>
      <c r="GHF10" s="11"/>
      <c r="GHG10" s="11"/>
      <c r="GHH10" s="11"/>
      <c r="GHI10" s="11"/>
      <c r="GHJ10" s="11"/>
      <c r="GHK10" s="11"/>
      <c r="GHL10" s="11"/>
      <c r="GHM10" s="11"/>
      <c r="GHN10" s="11"/>
      <c r="GHO10" s="11"/>
      <c r="GHP10" s="11"/>
      <c r="GHQ10" s="11"/>
      <c r="GHR10" s="11"/>
      <c r="GHS10" s="11"/>
      <c r="GHT10" s="11"/>
      <c r="GHU10" s="11"/>
      <c r="GHV10" s="11"/>
      <c r="GHW10" s="11"/>
      <c r="GHX10" s="11"/>
      <c r="GHY10" s="11"/>
      <c r="GHZ10" s="11"/>
      <c r="GIA10" s="11"/>
      <c r="GIB10" s="11"/>
      <c r="GIC10" s="11"/>
      <c r="GID10" s="11"/>
      <c r="GIE10" s="11"/>
      <c r="GIF10" s="11"/>
      <c r="GIG10" s="11"/>
      <c r="GIH10" s="11"/>
      <c r="GII10" s="11"/>
      <c r="GIJ10" s="11"/>
      <c r="GIK10" s="11"/>
      <c r="GIL10" s="11"/>
      <c r="GIM10" s="11"/>
      <c r="GIN10" s="11"/>
      <c r="GIO10" s="11"/>
      <c r="GIP10" s="11"/>
      <c r="GIQ10" s="11"/>
      <c r="GIR10" s="11"/>
      <c r="GIS10" s="11"/>
      <c r="GIT10" s="11"/>
      <c r="GIU10" s="11"/>
      <c r="GIV10" s="11"/>
      <c r="GIW10" s="11"/>
      <c r="GIX10" s="11"/>
      <c r="GIY10" s="11"/>
      <c r="GIZ10" s="11"/>
      <c r="GJA10" s="11"/>
      <c r="GJB10" s="11"/>
      <c r="GJC10" s="11"/>
      <c r="GJD10" s="11"/>
      <c r="GJE10" s="11"/>
      <c r="GJF10" s="11"/>
      <c r="GJG10" s="11"/>
      <c r="GJH10" s="11"/>
      <c r="GJI10" s="11"/>
      <c r="GJJ10" s="11"/>
      <c r="GJK10" s="11"/>
      <c r="GJL10" s="11"/>
      <c r="GJM10" s="11"/>
      <c r="GJN10" s="11"/>
      <c r="GJO10" s="11"/>
      <c r="GJP10" s="11"/>
      <c r="GJQ10" s="11"/>
      <c r="GJR10" s="11"/>
      <c r="GJS10" s="11"/>
      <c r="GJT10" s="11"/>
      <c r="GJU10" s="11"/>
      <c r="GJV10" s="11"/>
      <c r="GJW10" s="11"/>
      <c r="GJX10" s="11"/>
      <c r="GJY10" s="11"/>
      <c r="GJZ10" s="11"/>
      <c r="GKA10" s="11"/>
      <c r="GKB10" s="11"/>
      <c r="GKC10" s="11"/>
      <c r="GKD10" s="11"/>
      <c r="GKE10" s="11"/>
      <c r="GKF10" s="11"/>
      <c r="GKG10" s="11"/>
      <c r="GKH10" s="11"/>
      <c r="GKI10" s="11"/>
      <c r="GKJ10" s="11"/>
      <c r="GKK10" s="11"/>
      <c r="GKL10" s="11"/>
      <c r="GKM10" s="11"/>
      <c r="GKN10" s="11"/>
      <c r="GKO10" s="11"/>
      <c r="GKP10" s="11"/>
      <c r="GKQ10" s="11"/>
      <c r="GKR10" s="11"/>
      <c r="GKS10" s="11"/>
      <c r="GKT10" s="11"/>
      <c r="GKU10" s="11"/>
      <c r="GKV10" s="11"/>
      <c r="GKW10" s="11"/>
      <c r="GKX10" s="11"/>
      <c r="GKY10" s="11"/>
      <c r="GKZ10" s="11"/>
      <c r="GLA10" s="11"/>
      <c r="GLB10" s="11"/>
      <c r="GLC10" s="11"/>
      <c r="GLD10" s="11"/>
      <c r="GLE10" s="11"/>
      <c r="GLF10" s="11"/>
      <c r="GLG10" s="11"/>
      <c r="GLH10" s="11"/>
      <c r="GLI10" s="11"/>
      <c r="GLJ10" s="11"/>
      <c r="GLK10" s="11"/>
      <c r="GLL10" s="11"/>
      <c r="GLM10" s="11"/>
      <c r="GLN10" s="11"/>
      <c r="GLO10" s="11"/>
      <c r="GLP10" s="11"/>
      <c r="GLQ10" s="11"/>
      <c r="GLR10" s="11"/>
      <c r="GLS10" s="11"/>
      <c r="GLT10" s="11"/>
      <c r="GLU10" s="11"/>
      <c r="GLV10" s="11"/>
      <c r="GLW10" s="11"/>
      <c r="GLX10" s="11"/>
      <c r="GLY10" s="11"/>
      <c r="GLZ10" s="11"/>
      <c r="GMA10" s="11"/>
      <c r="GMB10" s="11"/>
      <c r="GMC10" s="11"/>
      <c r="GMD10" s="11"/>
      <c r="GME10" s="11"/>
      <c r="GMF10" s="11"/>
      <c r="GMG10" s="11"/>
      <c r="GMH10" s="11"/>
      <c r="GMI10" s="11"/>
      <c r="GMJ10" s="11"/>
      <c r="GMK10" s="11"/>
      <c r="GML10" s="11"/>
      <c r="GMM10" s="11"/>
      <c r="GMN10" s="11"/>
      <c r="GMO10" s="11"/>
      <c r="GMP10" s="11"/>
      <c r="GMQ10" s="11"/>
      <c r="GMR10" s="11"/>
      <c r="GMS10" s="11"/>
      <c r="GMT10" s="11"/>
      <c r="GMU10" s="11"/>
      <c r="GMV10" s="11"/>
      <c r="GMW10" s="11"/>
      <c r="GMX10" s="11"/>
      <c r="GMY10" s="11"/>
      <c r="GMZ10" s="11"/>
      <c r="GNA10" s="11"/>
      <c r="GNB10" s="11"/>
      <c r="GNC10" s="11"/>
      <c r="GND10" s="11"/>
      <c r="GNE10" s="11"/>
      <c r="GNF10" s="11"/>
      <c r="GNG10" s="11"/>
      <c r="GNH10" s="11"/>
      <c r="GNI10" s="11"/>
      <c r="GNJ10" s="11"/>
      <c r="GNK10" s="11"/>
      <c r="GNL10" s="11"/>
      <c r="GNM10" s="11"/>
      <c r="GNN10" s="11"/>
      <c r="GNO10" s="11"/>
      <c r="GNP10" s="11"/>
      <c r="GNQ10" s="11"/>
      <c r="GNR10" s="11"/>
      <c r="GNS10" s="11"/>
      <c r="GNT10" s="11"/>
      <c r="GNU10" s="11"/>
      <c r="GNV10" s="11"/>
      <c r="GNW10" s="11"/>
      <c r="GNX10" s="11"/>
      <c r="GNY10" s="11"/>
      <c r="GNZ10" s="11"/>
      <c r="GOA10" s="11"/>
      <c r="GOB10" s="11"/>
      <c r="GOC10" s="11"/>
      <c r="GOD10" s="11"/>
      <c r="GOE10" s="11"/>
      <c r="GOF10" s="11"/>
      <c r="GOG10" s="11"/>
      <c r="GOH10" s="11"/>
      <c r="GOI10" s="11"/>
      <c r="GOJ10" s="11"/>
      <c r="GOK10" s="11"/>
      <c r="GOL10" s="11"/>
      <c r="GOM10" s="11"/>
      <c r="GON10" s="11"/>
      <c r="GOO10" s="11"/>
      <c r="GOP10" s="11"/>
      <c r="GOQ10" s="11"/>
      <c r="GOR10" s="11"/>
      <c r="GOS10" s="11"/>
      <c r="GOT10" s="11"/>
      <c r="GOU10" s="11"/>
      <c r="GOV10" s="11"/>
      <c r="GOW10" s="11"/>
      <c r="GOX10" s="11"/>
      <c r="GOY10" s="11"/>
      <c r="GOZ10" s="11"/>
      <c r="GPA10" s="11"/>
      <c r="GPB10" s="11"/>
      <c r="GPC10" s="11"/>
      <c r="GPD10" s="11"/>
      <c r="GPE10" s="11"/>
      <c r="GPF10" s="11"/>
      <c r="GPG10" s="11"/>
      <c r="GPH10" s="11"/>
      <c r="GPI10" s="11"/>
      <c r="GPJ10" s="11"/>
      <c r="GPK10" s="11"/>
      <c r="GPL10" s="11"/>
      <c r="GPM10" s="11"/>
      <c r="GPN10" s="11"/>
      <c r="GPO10" s="11"/>
      <c r="GPP10" s="11"/>
      <c r="GPQ10" s="11"/>
      <c r="GPR10" s="11"/>
      <c r="GPS10" s="11"/>
      <c r="GPT10" s="11"/>
      <c r="GPU10" s="11"/>
      <c r="GPV10" s="11"/>
      <c r="GPW10" s="11"/>
      <c r="GPX10" s="11"/>
      <c r="GPY10" s="11"/>
      <c r="GPZ10" s="11"/>
      <c r="GQA10" s="11"/>
      <c r="GQB10" s="11"/>
      <c r="GQC10" s="11"/>
      <c r="GQD10" s="11"/>
      <c r="GQE10" s="11"/>
      <c r="GQF10" s="11"/>
      <c r="GQG10" s="11"/>
      <c r="GQH10" s="11"/>
      <c r="GQI10" s="11"/>
      <c r="GQJ10" s="11"/>
      <c r="GQK10" s="11"/>
      <c r="GQL10" s="11"/>
      <c r="GQM10" s="11"/>
      <c r="GQN10" s="11"/>
      <c r="GQO10" s="11"/>
      <c r="GQP10" s="11"/>
      <c r="GQQ10" s="11"/>
      <c r="GQR10" s="11"/>
      <c r="GQS10" s="11"/>
      <c r="GQT10" s="11"/>
      <c r="GQU10" s="11"/>
      <c r="GQV10" s="11"/>
      <c r="GQW10" s="11"/>
      <c r="GQX10" s="11"/>
      <c r="GQY10" s="11"/>
      <c r="GQZ10" s="11"/>
      <c r="GRA10" s="11"/>
      <c r="GRB10" s="11"/>
      <c r="GRC10" s="11"/>
      <c r="GRD10" s="11"/>
      <c r="GRE10" s="11"/>
      <c r="GRF10" s="11"/>
      <c r="GRG10" s="11"/>
      <c r="GRH10" s="11"/>
      <c r="GRI10" s="11"/>
      <c r="GRJ10" s="11"/>
      <c r="GRK10" s="11"/>
      <c r="GRL10" s="11"/>
      <c r="GRM10" s="11"/>
      <c r="GRN10" s="11"/>
      <c r="GRO10" s="11"/>
      <c r="GRP10" s="11"/>
      <c r="GRQ10" s="11"/>
      <c r="GRR10" s="11"/>
      <c r="GRS10" s="11"/>
      <c r="GRT10" s="11"/>
      <c r="GRU10" s="11"/>
      <c r="GRV10" s="11"/>
      <c r="GRW10" s="11"/>
      <c r="GRX10" s="11"/>
      <c r="GRY10" s="11"/>
      <c r="GRZ10" s="11"/>
      <c r="GSA10" s="11"/>
      <c r="GSB10" s="11"/>
      <c r="GSC10" s="11"/>
      <c r="GSD10" s="11"/>
      <c r="GSE10" s="11"/>
      <c r="GSF10" s="11"/>
      <c r="GSG10" s="11"/>
      <c r="GSH10" s="11"/>
      <c r="GSI10" s="11"/>
      <c r="GSJ10" s="11"/>
      <c r="GSK10" s="11"/>
      <c r="GSL10" s="11"/>
      <c r="GSM10" s="11"/>
      <c r="GSN10" s="11"/>
      <c r="GSO10" s="11"/>
      <c r="GSP10" s="11"/>
      <c r="GSQ10" s="11"/>
      <c r="GSR10" s="11"/>
      <c r="GSS10" s="11"/>
      <c r="GST10" s="11"/>
      <c r="GSU10" s="11"/>
      <c r="GSV10" s="11"/>
      <c r="GSW10" s="11"/>
      <c r="GSX10" s="11"/>
      <c r="GSY10" s="11"/>
      <c r="GSZ10" s="11"/>
      <c r="GTA10" s="11"/>
      <c r="GTB10" s="11"/>
      <c r="GTC10" s="11"/>
      <c r="GTD10" s="11"/>
      <c r="GTE10" s="11"/>
      <c r="GTF10" s="11"/>
      <c r="GTG10" s="11"/>
      <c r="GTH10" s="11"/>
      <c r="GTI10" s="11"/>
      <c r="GTJ10" s="11"/>
      <c r="GTK10" s="11"/>
      <c r="GTL10" s="11"/>
      <c r="GTM10" s="11"/>
      <c r="GTN10" s="11"/>
      <c r="GTO10" s="11"/>
      <c r="GTP10" s="11"/>
      <c r="GTQ10" s="11"/>
      <c r="GTR10" s="11"/>
      <c r="GTS10" s="11"/>
      <c r="GTT10" s="11"/>
      <c r="GTU10" s="11"/>
      <c r="GTV10" s="11"/>
      <c r="GTW10" s="11"/>
      <c r="GTX10" s="11"/>
      <c r="GTY10" s="11"/>
      <c r="GTZ10" s="11"/>
      <c r="GUA10" s="11"/>
      <c r="GUB10" s="11"/>
      <c r="GUC10" s="11"/>
      <c r="GUD10" s="11"/>
      <c r="GUE10" s="11"/>
      <c r="GUF10" s="11"/>
      <c r="GUG10" s="11"/>
      <c r="GUH10" s="11"/>
      <c r="GUI10" s="11"/>
      <c r="GUJ10" s="11"/>
      <c r="GUK10" s="11"/>
      <c r="GUL10" s="11"/>
      <c r="GUM10" s="11"/>
      <c r="GUN10" s="11"/>
      <c r="GUO10" s="11"/>
      <c r="GUP10" s="11"/>
      <c r="GUQ10" s="11"/>
      <c r="GUR10" s="11"/>
      <c r="GUS10" s="11"/>
      <c r="GUT10" s="11"/>
      <c r="GUU10" s="11"/>
      <c r="GUV10" s="11"/>
      <c r="GUW10" s="11"/>
      <c r="GUX10" s="11"/>
      <c r="GUY10" s="11"/>
      <c r="GUZ10" s="11"/>
      <c r="GVA10" s="11"/>
      <c r="GVB10" s="11"/>
      <c r="GVC10" s="11"/>
      <c r="GVD10" s="11"/>
      <c r="GVE10" s="11"/>
      <c r="GVF10" s="11"/>
      <c r="GVG10" s="11"/>
      <c r="GVH10" s="11"/>
      <c r="GVI10" s="11"/>
      <c r="GVJ10" s="11"/>
      <c r="GVK10" s="11"/>
      <c r="GVL10" s="11"/>
      <c r="GVM10" s="11"/>
      <c r="GVN10" s="11"/>
      <c r="GVO10" s="11"/>
      <c r="GVP10" s="11"/>
      <c r="GVQ10" s="11"/>
      <c r="GVR10" s="11"/>
      <c r="GVS10" s="11"/>
      <c r="GVT10" s="11"/>
      <c r="GVU10" s="11"/>
      <c r="GVV10" s="11"/>
      <c r="GVW10" s="11"/>
      <c r="GVX10" s="11"/>
      <c r="GVY10" s="11"/>
      <c r="GVZ10" s="11"/>
      <c r="GWA10" s="11"/>
      <c r="GWB10" s="11"/>
      <c r="GWC10" s="11"/>
      <c r="GWD10" s="11"/>
      <c r="GWE10" s="11"/>
      <c r="GWF10" s="11"/>
      <c r="GWG10" s="11"/>
      <c r="GWH10" s="11"/>
      <c r="GWI10" s="11"/>
      <c r="GWJ10" s="11"/>
      <c r="GWK10" s="11"/>
      <c r="GWL10" s="11"/>
      <c r="GWM10" s="11"/>
      <c r="GWN10" s="11"/>
      <c r="GWO10" s="11"/>
      <c r="GWP10" s="11"/>
      <c r="GWQ10" s="11"/>
      <c r="GWR10" s="11"/>
      <c r="GWS10" s="11"/>
      <c r="GWT10" s="11"/>
      <c r="GWU10" s="11"/>
      <c r="GWV10" s="11"/>
      <c r="GWW10" s="11"/>
      <c r="GWX10" s="11"/>
      <c r="GWY10" s="11"/>
      <c r="GWZ10" s="11"/>
      <c r="GXA10" s="11"/>
      <c r="GXB10" s="11"/>
      <c r="GXC10" s="11"/>
      <c r="GXD10" s="11"/>
      <c r="GXE10" s="11"/>
      <c r="GXF10" s="11"/>
      <c r="GXG10" s="11"/>
      <c r="GXH10" s="11"/>
      <c r="GXI10" s="11"/>
      <c r="GXJ10" s="11"/>
      <c r="GXK10" s="11"/>
      <c r="GXL10" s="11"/>
      <c r="GXM10" s="11"/>
      <c r="GXN10" s="11"/>
      <c r="GXO10" s="11"/>
      <c r="GXP10" s="11"/>
      <c r="GXQ10" s="11"/>
      <c r="GXR10" s="11"/>
      <c r="GXS10" s="11"/>
      <c r="GXT10" s="11"/>
      <c r="GXU10" s="11"/>
      <c r="GXV10" s="11"/>
      <c r="GXW10" s="11"/>
      <c r="GXX10" s="11"/>
      <c r="GXY10" s="11"/>
      <c r="GXZ10" s="11"/>
      <c r="GYA10" s="11"/>
      <c r="GYB10" s="11"/>
      <c r="GYC10" s="11"/>
      <c r="GYD10" s="11"/>
      <c r="GYE10" s="11"/>
      <c r="GYF10" s="11"/>
      <c r="GYG10" s="11"/>
      <c r="GYH10" s="11"/>
      <c r="GYI10" s="11"/>
      <c r="GYJ10" s="11"/>
      <c r="GYK10" s="11"/>
      <c r="GYL10" s="11"/>
      <c r="GYM10" s="11"/>
      <c r="GYN10" s="11"/>
      <c r="GYO10" s="11"/>
      <c r="GYP10" s="11"/>
      <c r="GYQ10" s="11"/>
      <c r="GYR10" s="11"/>
      <c r="GYS10" s="11"/>
      <c r="GYT10" s="11"/>
      <c r="GYU10" s="11"/>
      <c r="GYV10" s="11"/>
      <c r="GYW10" s="11"/>
      <c r="GYX10" s="11"/>
      <c r="GYY10" s="11"/>
      <c r="GYZ10" s="11"/>
      <c r="GZA10" s="11"/>
      <c r="GZB10" s="11"/>
      <c r="GZC10" s="11"/>
      <c r="GZD10" s="11"/>
      <c r="GZE10" s="11"/>
      <c r="GZF10" s="11"/>
      <c r="GZG10" s="11"/>
      <c r="GZH10" s="11"/>
      <c r="GZI10" s="11"/>
      <c r="GZJ10" s="11"/>
      <c r="GZK10" s="11"/>
      <c r="GZL10" s="11"/>
      <c r="GZM10" s="11"/>
      <c r="GZN10" s="11"/>
      <c r="GZO10" s="11"/>
      <c r="GZP10" s="11"/>
      <c r="GZQ10" s="11"/>
      <c r="GZR10" s="11"/>
      <c r="GZS10" s="11"/>
      <c r="GZT10" s="11"/>
      <c r="GZU10" s="11"/>
      <c r="GZV10" s="11"/>
      <c r="GZW10" s="11"/>
      <c r="GZX10" s="11"/>
      <c r="GZY10" s="11"/>
      <c r="GZZ10" s="11"/>
      <c r="HAA10" s="11"/>
      <c r="HAB10" s="11"/>
      <c r="HAC10" s="11"/>
      <c r="HAD10" s="11"/>
      <c r="HAE10" s="11"/>
      <c r="HAF10" s="11"/>
      <c r="HAG10" s="11"/>
      <c r="HAH10" s="11"/>
      <c r="HAI10" s="11"/>
      <c r="HAJ10" s="11"/>
      <c r="HAK10" s="11"/>
      <c r="HAL10" s="11"/>
      <c r="HAM10" s="11"/>
      <c r="HAN10" s="11"/>
      <c r="HAO10" s="11"/>
      <c r="HAP10" s="11"/>
      <c r="HAQ10" s="11"/>
      <c r="HAR10" s="11"/>
      <c r="HAS10" s="11"/>
      <c r="HAT10" s="11"/>
      <c r="HAU10" s="11"/>
      <c r="HAV10" s="11"/>
      <c r="HAW10" s="11"/>
      <c r="HAX10" s="11"/>
      <c r="HAY10" s="11"/>
      <c r="HAZ10" s="11"/>
      <c r="HBA10" s="11"/>
      <c r="HBB10" s="11"/>
      <c r="HBC10" s="11"/>
      <c r="HBD10" s="11"/>
      <c r="HBE10" s="11"/>
      <c r="HBF10" s="11"/>
      <c r="HBG10" s="11"/>
      <c r="HBH10" s="11"/>
      <c r="HBI10" s="11"/>
      <c r="HBJ10" s="11"/>
      <c r="HBK10" s="11"/>
      <c r="HBL10" s="11"/>
      <c r="HBM10" s="11"/>
      <c r="HBN10" s="11"/>
      <c r="HBO10" s="11"/>
      <c r="HBP10" s="11"/>
      <c r="HBQ10" s="11"/>
      <c r="HBR10" s="11"/>
      <c r="HBS10" s="11"/>
      <c r="HBT10" s="11"/>
      <c r="HBU10" s="11"/>
      <c r="HBV10" s="11"/>
      <c r="HBW10" s="11"/>
      <c r="HBX10" s="11"/>
      <c r="HBY10" s="11"/>
      <c r="HBZ10" s="11"/>
      <c r="HCA10" s="11"/>
      <c r="HCB10" s="11"/>
      <c r="HCC10" s="11"/>
      <c r="HCD10" s="11"/>
      <c r="HCE10" s="11"/>
      <c r="HCF10" s="11"/>
      <c r="HCG10" s="11"/>
      <c r="HCH10" s="11"/>
      <c r="HCI10" s="11"/>
      <c r="HCJ10" s="11"/>
      <c r="HCK10" s="11"/>
      <c r="HCL10" s="11"/>
      <c r="HCM10" s="11"/>
      <c r="HCN10" s="11"/>
      <c r="HCO10" s="11"/>
      <c r="HCP10" s="11"/>
      <c r="HCQ10" s="11"/>
      <c r="HCR10" s="11"/>
      <c r="HCS10" s="11"/>
      <c r="HCT10" s="11"/>
      <c r="HCU10" s="11"/>
      <c r="HCV10" s="11"/>
      <c r="HCW10" s="11"/>
      <c r="HCX10" s="11"/>
      <c r="HCY10" s="11"/>
      <c r="HCZ10" s="11"/>
      <c r="HDA10" s="11"/>
      <c r="HDB10" s="11"/>
      <c r="HDC10" s="11"/>
      <c r="HDD10" s="11"/>
      <c r="HDE10" s="11"/>
      <c r="HDF10" s="11"/>
      <c r="HDG10" s="11"/>
      <c r="HDH10" s="11"/>
      <c r="HDI10" s="11"/>
      <c r="HDJ10" s="11"/>
      <c r="HDK10" s="11"/>
      <c r="HDL10" s="11"/>
      <c r="HDM10" s="11"/>
      <c r="HDN10" s="11"/>
      <c r="HDO10" s="11"/>
      <c r="HDP10" s="11"/>
      <c r="HDQ10" s="11"/>
      <c r="HDR10" s="11"/>
      <c r="HDS10" s="11"/>
      <c r="HDT10" s="11"/>
      <c r="HDU10" s="11"/>
      <c r="HDV10" s="11"/>
      <c r="HDW10" s="11"/>
      <c r="HDX10" s="11"/>
      <c r="HDY10" s="11"/>
      <c r="HDZ10" s="11"/>
      <c r="HEA10" s="11"/>
      <c r="HEB10" s="11"/>
      <c r="HEC10" s="11"/>
      <c r="HED10" s="11"/>
      <c r="HEE10" s="11"/>
      <c r="HEF10" s="11"/>
      <c r="HEG10" s="11"/>
      <c r="HEH10" s="11"/>
      <c r="HEI10" s="11"/>
      <c r="HEJ10" s="11"/>
      <c r="HEK10" s="11"/>
      <c r="HEL10" s="11"/>
      <c r="HEM10" s="11"/>
      <c r="HEN10" s="11"/>
      <c r="HEO10" s="11"/>
      <c r="HEP10" s="11"/>
      <c r="HEQ10" s="11"/>
      <c r="HER10" s="11"/>
      <c r="HES10" s="11"/>
      <c r="HET10" s="11"/>
      <c r="HEU10" s="11"/>
      <c r="HEV10" s="11"/>
      <c r="HEW10" s="11"/>
      <c r="HEX10" s="11"/>
      <c r="HEY10" s="11"/>
      <c r="HEZ10" s="11"/>
      <c r="HFA10" s="11"/>
      <c r="HFB10" s="11"/>
      <c r="HFC10" s="11"/>
      <c r="HFD10" s="11"/>
      <c r="HFE10" s="11"/>
      <c r="HFF10" s="11"/>
      <c r="HFG10" s="11"/>
      <c r="HFH10" s="11"/>
      <c r="HFI10" s="11"/>
      <c r="HFJ10" s="11"/>
      <c r="HFK10" s="11"/>
      <c r="HFL10" s="11"/>
      <c r="HFM10" s="11"/>
      <c r="HFN10" s="11"/>
      <c r="HFO10" s="11"/>
      <c r="HFP10" s="11"/>
      <c r="HFQ10" s="11"/>
      <c r="HFR10" s="11"/>
      <c r="HFS10" s="11"/>
      <c r="HFT10" s="11"/>
      <c r="HFU10" s="11"/>
      <c r="HFV10" s="11"/>
      <c r="HFW10" s="11"/>
      <c r="HFX10" s="11"/>
      <c r="HFY10" s="11"/>
      <c r="HFZ10" s="11"/>
      <c r="HGA10" s="11"/>
      <c r="HGB10" s="11"/>
      <c r="HGC10" s="11"/>
      <c r="HGD10" s="11"/>
      <c r="HGE10" s="11"/>
      <c r="HGF10" s="11"/>
      <c r="HGG10" s="11"/>
      <c r="HGH10" s="11"/>
      <c r="HGI10" s="11"/>
      <c r="HGJ10" s="11"/>
      <c r="HGK10" s="11"/>
      <c r="HGL10" s="11"/>
      <c r="HGM10" s="11"/>
      <c r="HGN10" s="11"/>
      <c r="HGO10" s="11"/>
      <c r="HGP10" s="11"/>
      <c r="HGQ10" s="11"/>
      <c r="HGR10" s="11"/>
      <c r="HGS10" s="11"/>
      <c r="HGT10" s="11"/>
      <c r="HGU10" s="11"/>
      <c r="HGV10" s="11"/>
      <c r="HGW10" s="11"/>
      <c r="HGX10" s="11"/>
      <c r="HGY10" s="11"/>
      <c r="HGZ10" s="11"/>
      <c r="HHA10" s="11"/>
      <c r="HHB10" s="11"/>
      <c r="HHC10" s="11"/>
      <c r="HHD10" s="11"/>
      <c r="HHE10" s="11"/>
      <c r="HHF10" s="11"/>
      <c r="HHG10" s="11"/>
      <c r="HHH10" s="11"/>
      <c r="HHI10" s="11"/>
      <c r="HHJ10" s="11"/>
      <c r="HHK10" s="11"/>
      <c r="HHL10" s="11"/>
      <c r="HHM10" s="11"/>
      <c r="HHN10" s="11"/>
      <c r="HHO10" s="11"/>
      <c r="HHP10" s="11"/>
      <c r="HHQ10" s="11"/>
      <c r="HHR10" s="11"/>
      <c r="HHS10" s="11"/>
      <c r="HHT10" s="11"/>
      <c r="HHU10" s="11"/>
      <c r="HHV10" s="11"/>
      <c r="HHW10" s="11"/>
      <c r="HHX10" s="11"/>
      <c r="HHY10" s="11"/>
      <c r="HHZ10" s="11"/>
      <c r="HIA10" s="11"/>
      <c r="HIB10" s="11"/>
      <c r="HIC10" s="11"/>
      <c r="HID10" s="11"/>
      <c r="HIE10" s="11"/>
      <c r="HIF10" s="11"/>
      <c r="HIG10" s="11"/>
      <c r="HIH10" s="11"/>
      <c r="HII10" s="11"/>
      <c r="HIJ10" s="11"/>
      <c r="HIK10" s="11"/>
      <c r="HIL10" s="11"/>
      <c r="HIM10" s="11"/>
      <c r="HIN10" s="11"/>
      <c r="HIO10" s="11"/>
      <c r="HIP10" s="11"/>
      <c r="HIQ10" s="11"/>
      <c r="HIR10" s="11"/>
      <c r="HIS10" s="11"/>
      <c r="HIT10" s="11"/>
      <c r="HIU10" s="11"/>
      <c r="HIV10" s="11"/>
      <c r="HIW10" s="11"/>
      <c r="HIX10" s="11"/>
      <c r="HIY10" s="11"/>
      <c r="HIZ10" s="11"/>
      <c r="HJA10" s="11"/>
      <c r="HJB10" s="11"/>
      <c r="HJC10" s="11"/>
      <c r="HJD10" s="11"/>
      <c r="HJE10" s="11"/>
      <c r="HJF10" s="11"/>
      <c r="HJG10" s="11"/>
      <c r="HJH10" s="11"/>
      <c r="HJI10" s="11"/>
      <c r="HJJ10" s="11"/>
      <c r="HJK10" s="11"/>
      <c r="HJL10" s="11"/>
      <c r="HJM10" s="11"/>
      <c r="HJN10" s="11"/>
      <c r="HJO10" s="11"/>
      <c r="HJP10" s="11"/>
      <c r="HJQ10" s="11"/>
      <c r="HJR10" s="11"/>
      <c r="HJS10" s="11"/>
      <c r="HJT10" s="11"/>
      <c r="HJU10" s="11"/>
      <c r="HJV10" s="11"/>
      <c r="HJW10" s="11"/>
      <c r="HJX10" s="11"/>
      <c r="HJY10" s="11"/>
      <c r="HJZ10" s="11"/>
      <c r="HKA10" s="11"/>
      <c r="HKB10" s="11"/>
      <c r="HKC10" s="11"/>
      <c r="HKD10" s="11"/>
      <c r="HKE10" s="11"/>
      <c r="HKF10" s="11"/>
      <c r="HKG10" s="11"/>
      <c r="HKH10" s="11"/>
      <c r="HKI10" s="11"/>
      <c r="HKJ10" s="11"/>
      <c r="HKK10" s="11"/>
      <c r="HKL10" s="11"/>
      <c r="HKM10" s="11"/>
      <c r="HKN10" s="11"/>
      <c r="HKO10" s="11"/>
      <c r="HKP10" s="11"/>
      <c r="HKQ10" s="11"/>
      <c r="HKR10" s="11"/>
      <c r="HKS10" s="11"/>
      <c r="HKT10" s="11"/>
      <c r="HKU10" s="11"/>
      <c r="HKV10" s="11"/>
      <c r="HKW10" s="11"/>
      <c r="HKX10" s="11"/>
      <c r="HKY10" s="11"/>
      <c r="HKZ10" s="11"/>
      <c r="HLA10" s="11"/>
      <c r="HLB10" s="11"/>
      <c r="HLC10" s="11"/>
      <c r="HLD10" s="11"/>
      <c r="HLE10" s="11"/>
      <c r="HLF10" s="11"/>
      <c r="HLG10" s="11"/>
      <c r="HLH10" s="11"/>
      <c r="HLI10" s="11"/>
      <c r="HLJ10" s="11"/>
      <c r="HLK10" s="11"/>
      <c r="HLL10" s="11"/>
      <c r="HLM10" s="11"/>
      <c r="HLN10" s="11"/>
      <c r="HLO10" s="11"/>
      <c r="HLP10" s="11"/>
      <c r="HLQ10" s="11"/>
      <c r="HLR10" s="11"/>
      <c r="HLS10" s="11"/>
      <c r="HLT10" s="11"/>
      <c r="HLU10" s="11"/>
      <c r="HLV10" s="11"/>
      <c r="HLW10" s="11"/>
      <c r="HLX10" s="11"/>
      <c r="HLY10" s="11"/>
      <c r="HLZ10" s="11"/>
      <c r="HMA10" s="11"/>
      <c r="HMB10" s="11"/>
      <c r="HMC10" s="11"/>
      <c r="HMD10" s="11"/>
      <c r="HME10" s="11"/>
      <c r="HMF10" s="11"/>
      <c r="HMG10" s="11"/>
      <c r="HMH10" s="11"/>
      <c r="HMI10" s="11"/>
      <c r="HMJ10" s="11"/>
      <c r="HMK10" s="11"/>
      <c r="HML10" s="11"/>
      <c r="HMM10" s="11"/>
      <c r="HMN10" s="11"/>
      <c r="HMO10" s="11"/>
      <c r="HMP10" s="11"/>
      <c r="HMQ10" s="11"/>
      <c r="HMR10" s="11"/>
      <c r="HMS10" s="11"/>
      <c r="HMT10" s="11"/>
      <c r="HMU10" s="11"/>
      <c r="HMV10" s="11"/>
      <c r="HMW10" s="11"/>
      <c r="HMX10" s="11"/>
      <c r="HMY10" s="11"/>
      <c r="HMZ10" s="11"/>
      <c r="HNA10" s="11"/>
      <c r="HNB10" s="11"/>
      <c r="HNC10" s="11"/>
      <c r="HND10" s="11"/>
      <c r="HNE10" s="11"/>
      <c r="HNF10" s="11"/>
      <c r="HNG10" s="11"/>
      <c r="HNH10" s="11"/>
      <c r="HNI10" s="11"/>
      <c r="HNJ10" s="11"/>
      <c r="HNK10" s="11"/>
      <c r="HNL10" s="11"/>
      <c r="HNM10" s="11"/>
      <c r="HNN10" s="11"/>
      <c r="HNO10" s="11"/>
      <c r="HNP10" s="11"/>
      <c r="HNQ10" s="11"/>
      <c r="HNR10" s="11"/>
      <c r="HNS10" s="11"/>
      <c r="HNT10" s="11"/>
      <c r="HNU10" s="11"/>
      <c r="HNV10" s="11"/>
      <c r="HNW10" s="11"/>
      <c r="HNX10" s="11"/>
      <c r="HNY10" s="11"/>
      <c r="HNZ10" s="11"/>
      <c r="HOA10" s="11"/>
      <c r="HOB10" s="11"/>
      <c r="HOC10" s="11"/>
      <c r="HOD10" s="11"/>
      <c r="HOE10" s="11"/>
      <c r="HOF10" s="11"/>
      <c r="HOG10" s="11"/>
      <c r="HOH10" s="11"/>
      <c r="HOI10" s="11"/>
      <c r="HOJ10" s="11"/>
      <c r="HOK10" s="11"/>
      <c r="HOL10" s="11"/>
      <c r="HOM10" s="11"/>
      <c r="HON10" s="11"/>
      <c r="HOO10" s="11"/>
      <c r="HOP10" s="11"/>
      <c r="HOQ10" s="11"/>
      <c r="HOR10" s="11"/>
      <c r="HOS10" s="11"/>
      <c r="HOT10" s="11"/>
      <c r="HOU10" s="11"/>
      <c r="HOV10" s="11"/>
      <c r="HOW10" s="11"/>
      <c r="HOX10" s="11"/>
      <c r="HOY10" s="11"/>
      <c r="HOZ10" s="11"/>
      <c r="HPA10" s="11"/>
      <c r="HPB10" s="11"/>
      <c r="HPC10" s="11"/>
      <c r="HPD10" s="11"/>
      <c r="HPE10" s="11"/>
      <c r="HPF10" s="11"/>
      <c r="HPG10" s="11"/>
      <c r="HPH10" s="11"/>
      <c r="HPI10" s="11"/>
      <c r="HPJ10" s="11"/>
      <c r="HPK10" s="11"/>
      <c r="HPL10" s="11"/>
      <c r="HPM10" s="11"/>
      <c r="HPN10" s="11"/>
      <c r="HPO10" s="11"/>
      <c r="HPP10" s="11"/>
      <c r="HPQ10" s="11"/>
      <c r="HPR10" s="11"/>
      <c r="HPS10" s="11"/>
      <c r="HPT10" s="11"/>
      <c r="HPU10" s="11"/>
      <c r="HPV10" s="11"/>
      <c r="HPW10" s="11"/>
      <c r="HPX10" s="11"/>
      <c r="HPY10" s="11"/>
      <c r="HPZ10" s="11"/>
      <c r="HQA10" s="11"/>
      <c r="HQB10" s="11"/>
      <c r="HQC10" s="11"/>
      <c r="HQD10" s="11"/>
      <c r="HQE10" s="11"/>
      <c r="HQF10" s="11"/>
      <c r="HQG10" s="11"/>
      <c r="HQH10" s="11"/>
      <c r="HQI10" s="11"/>
      <c r="HQJ10" s="11"/>
      <c r="HQK10" s="11"/>
      <c r="HQL10" s="11"/>
      <c r="HQM10" s="11"/>
      <c r="HQN10" s="11"/>
      <c r="HQO10" s="11"/>
      <c r="HQP10" s="11"/>
      <c r="HQQ10" s="11"/>
      <c r="HQR10" s="11"/>
      <c r="HQS10" s="11"/>
      <c r="HQT10" s="11"/>
      <c r="HQU10" s="11"/>
      <c r="HQV10" s="11"/>
      <c r="HQW10" s="11"/>
      <c r="HQX10" s="11"/>
      <c r="HQY10" s="11"/>
      <c r="HQZ10" s="11"/>
      <c r="HRA10" s="11"/>
      <c r="HRB10" s="11"/>
      <c r="HRC10" s="11"/>
      <c r="HRD10" s="11"/>
      <c r="HRE10" s="11"/>
      <c r="HRF10" s="11"/>
      <c r="HRG10" s="11"/>
      <c r="HRH10" s="11"/>
      <c r="HRI10" s="11"/>
      <c r="HRJ10" s="11"/>
      <c r="HRK10" s="11"/>
      <c r="HRL10" s="11"/>
      <c r="HRM10" s="11"/>
      <c r="HRN10" s="11"/>
      <c r="HRO10" s="11"/>
      <c r="HRP10" s="11"/>
      <c r="HRQ10" s="11"/>
      <c r="HRR10" s="11"/>
      <c r="HRS10" s="11"/>
      <c r="HRT10" s="11"/>
      <c r="HRU10" s="11"/>
      <c r="HRV10" s="11"/>
      <c r="HRW10" s="11"/>
      <c r="HRX10" s="11"/>
      <c r="HRY10" s="11"/>
      <c r="HRZ10" s="11"/>
      <c r="HSA10" s="11"/>
      <c r="HSB10" s="11"/>
      <c r="HSC10" s="11"/>
      <c r="HSD10" s="11"/>
      <c r="HSE10" s="11"/>
      <c r="HSF10" s="11"/>
      <c r="HSG10" s="11"/>
      <c r="HSH10" s="11"/>
      <c r="HSI10" s="11"/>
      <c r="HSJ10" s="11"/>
      <c r="HSK10" s="11"/>
      <c r="HSL10" s="11"/>
      <c r="HSM10" s="11"/>
      <c r="HSN10" s="11"/>
      <c r="HSO10" s="11"/>
      <c r="HSP10" s="11"/>
      <c r="HSQ10" s="11"/>
      <c r="HSR10" s="11"/>
      <c r="HSS10" s="11"/>
      <c r="HST10" s="11"/>
      <c r="HSU10" s="11"/>
      <c r="HSV10" s="11"/>
      <c r="HSW10" s="11"/>
      <c r="HSX10" s="11"/>
      <c r="HSY10" s="11"/>
      <c r="HSZ10" s="11"/>
      <c r="HTA10" s="11"/>
      <c r="HTB10" s="11"/>
      <c r="HTC10" s="11"/>
      <c r="HTD10" s="11"/>
      <c r="HTE10" s="11"/>
      <c r="HTF10" s="11"/>
      <c r="HTG10" s="11"/>
      <c r="HTH10" s="11"/>
      <c r="HTI10" s="11"/>
      <c r="HTJ10" s="11"/>
      <c r="HTK10" s="11"/>
      <c r="HTL10" s="11"/>
      <c r="HTM10" s="11"/>
      <c r="HTN10" s="11"/>
      <c r="HTO10" s="11"/>
      <c r="HTP10" s="11"/>
      <c r="HTQ10" s="11"/>
      <c r="HTR10" s="11"/>
      <c r="HTS10" s="11"/>
      <c r="HTT10" s="11"/>
      <c r="HTU10" s="11"/>
      <c r="HTV10" s="11"/>
      <c r="HTW10" s="11"/>
      <c r="HTX10" s="11"/>
      <c r="HTY10" s="11"/>
      <c r="HTZ10" s="11"/>
      <c r="HUA10" s="11"/>
      <c r="HUB10" s="11"/>
      <c r="HUC10" s="11"/>
      <c r="HUD10" s="11"/>
      <c r="HUE10" s="11"/>
      <c r="HUF10" s="11"/>
      <c r="HUG10" s="11"/>
      <c r="HUH10" s="11"/>
      <c r="HUI10" s="11"/>
      <c r="HUJ10" s="11"/>
      <c r="HUK10" s="11"/>
      <c r="HUL10" s="11"/>
      <c r="HUM10" s="11"/>
      <c r="HUN10" s="11"/>
      <c r="HUO10" s="11"/>
      <c r="HUP10" s="11"/>
      <c r="HUQ10" s="11"/>
      <c r="HUR10" s="11"/>
      <c r="HUS10" s="11"/>
      <c r="HUT10" s="11"/>
      <c r="HUU10" s="11"/>
      <c r="HUV10" s="11"/>
      <c r="HUW10" s="11"/>
      <c r="HUX10" s="11"/>
      <c r="HUY10" s="11"/>
      <c r="HUZ10" s="11"/>
      <c r="HVA10" s="11"/>
      <c r="HVB10" s="11"/>
      <c r="HVC10" s="11"/>
      <c r="HVD10" s="11"/>
      <c r="HVE10" s="11"/>
      <c r="HVF10" s="11"/>
      <c r="HVG10" s="11"/>
      <c r="HVH10" s="11"/>
      <c r="HVI10" s="11"/>
      <c r="HVJ10" s="11"/>
      <c r="HVK10" s="11"/>
      <c r="HVL10" s="11"/>
      <c r="HVM10" s="11"/>
      <c r="HVN10" s="11"/>
      <c r="HVO10" s="11"/>
      <c r="HVP10" s="11"/>
      <c r="HVQ10" s="11"/>
      <c r="HVR10" s="11"/>
      <c r="HVS10" s="11"/>
      <c r="HVT10" s="11"/>
      <c r="HVU10" s="11"/>
      <c r="HVV10" s="11"/>
      <c r="HVW10" s="11"/>
      <c r="HVX10" s="11"/>
      <c r="HVY10" s="11"/>
      <c r="HVZ10" s="11"/>
      <c r="HWA10" s="11"/>
      <c r="HWB10" s="11"/>
      <c r="HWC10" s="11"/>
      <c r="HWD10" s="11"/>
      <c r="HWE10" s="11"/>
      <c r="HWF10" s="11"/>
      <c r="HWG10" s="11"/>
      <c r="HWH10" s="11"/>
      <c r="HWI10" s="11"/>
      <c r="HWJ10" s="11"/>
      <c r="HWK10" s="11"/>
      <c r="HWL10" s="11"/>
      <c r="HWM10" s="11"/>
      <c r="HWN10" s="11"/>
      <c r="HWO10" s="11"/>
      <c r="HWP10" s="11"/>
      <c r="HWQ10" s="11"/>
      <c r="HWR10" s="11"/>
      <c r="HWS10" s="11"/>
      <c r="HWT10" s="11"/>
      <c r="HWU10" s="11"/>
      <c r="HWV10" s="11"/>
      <c r="HWW10" s="11"/>
      <c r="HWX10" s="11"/>
      <c r="HWY10" s="11"/>
      <c r="HWZ10" s="11"/>
      <c r="HXA10" s="11"/>
      <c r="HXB10" s="11"/>
      <c r="HXC10" s="11"/>
      <c r="HXD10" s="11"/>
      <c r="HXE10" s="11"/>
      <c r="HXF10" s="11"/>
      <c r="HXG10" s="11"/>
      <c r="HXH10" s="11"/>
      <c r="HXI10" s="11"/>
      <c r="HXJ10" s="11"/>
      <c r="HXK10" s="11"/>
      <c r="HXL10" s="11"/>
      <c r="HXM10" s="11"/>
      <c r="HXN10" s="11"/>
      <c r="HXO10" s="11"/>
      <c r="HXP10" s="11"/>
      <c r="HXQ10" s="11"/>
      <c r="HXR10" s="11"/>
      <c r="HXS10" s="11"/>
      <c r="HXT10" s="11"/>
      <c r="HXU10" s="11"/>
      <c r="HXV10" s="11"/>
      <c r="HXW10" s="11"/>
      <c r="HXX10" s="11"/>
      <c r="HXY10" s="11"/>
      <c r="HXZ10" s="11"/>
      <c r="HYA10" s="11"/>
      <c r="HYB10" s="11"/>
      <c r="HYC10" s="11"/>
      <c r="HYD10" s="11"/>
      <c r="HYE10" s="11"/>
      <c r="HYF10" s="11"/>
      <c r="HYG10" s="11"/>
      <c r="HYH10" s="11"/>
      <c r="HYI10" s="11"/>
      <c r="HYJ10" s="11"/>
      <c r="HYK10" s="11"/>
      <c r="HYL10" s="11"/>
      <c r="HYM10" s="11"/>
      <c r="HYN10" s="11"/>
      <c r="HYO10" s="11"/>
      <c r="HYP10" s="11"/>
      <c r="HYQ10" s="11"/>
      <c r="HYR10" s="11"/>
      <c r="HYS10" s="11"/>
      <c r="HYT10" s="11"/>
      <c r="HYU10" s="11"/>
      <c r="HYV10" s="11"/>
      <c r="HYW10" s="11"/>
      <c r="HYX10" s="11"/>
      <c r="HYY10" s="11"/>
      <c r="HYZ10" s="11"/>
      <c r="HZA10" s="11"/>
      <c r="HZB10" s="11"/>
      <c r="HZC10" s="11"/>
      <c r="HZD10" s="11"/>
      <c r="HZE10" s="11"/>
      <c r="HZF10" s="11"/>
      <c r="HZG10" s="11"/>
      <c r="HZH10" s="11"/>
      <c r="HZI10" s="11"/>
      <c r="HZJ10" s="11"/>
      <c r="HZK10" s="11"/>
      <c r="HZL10" s="11"/>
      <c r="HZM10" s="11"/>
      <c r="HZN10" s="11"/>
      <c r="HZO10" s="11"/>
      <c r="HZP10" s="11"/>
      <c r="HZQ10" s="11"/>
      <c r="HZR10" s="11"/>
      <c r="HZS10" s="11"/>
      <c r="HZT10" s="11"/>
      <c r="HZU10" s="11"/>
      <c r="HZV10" s="11"/>
      <c r="HZW10" s="11"/>
      <c r="HZX10" s="11"/>
      <c r="HZY10" s="11"/>
      <c r="HZZ10" s="11"/>
      <c r="IAA10" s="11"/>
      <c r="IAB10" s="11"/>
      <c r="IAC10" s="11"/>
      <c r="IAD10" s="11"/>
      <c r="IAE10" s="11"/>
      <c r="IAF10" s="11"/>
      <c r="IAG10" s="11"/>
      <c r="IAH10" s="11"/>
      <c r="IAI10" s="11"/>
      <c r="IAJ10" s="11"/>
      <c r="IAK10" s="11"/>
      <c r="IAL10" s="11"/>
      <c r="IAM10" s="11"/>
      <c r="IAN10" s="11"/>
      <c r="IAO10" s="11"/>
      <c r="IAP10" s="11"/>
      <c r="IAQ10" s="11"/>
      <c r="IAR10" s="11"/>
      <c r="IAS10" s="11"/>
      <c r="IAT10" s="11"/>
      <c r="IAU10" s="11"/>
      <c r="IAV10" s="11"/>
      <c r="IAW10" s="11"/>
      <c r="IAX10" s="11"/>
      <c r="IAY10" s="11"/>
      <c r="IAZ10" s="11"/>
      <c r="IBA10" s="11"/>
      <c r="IBB10" s="11"/>
      <c r="IBC10" s="11"/>
      <c r="IBD10" s="11"/>
      <c r="IBE10" s="11"/>
      <c r="IBF10" s="11"/>
      <c r="IBG10" s="11"/>
      <c r="IBH10" s="11"/>
      <c r="IBI10" s="11"/>
      <c r="IBJ10" s="11"/>
      <c r="IBK10" s="11"/>
      <c r="IBL10" s="11"/>
      <c r="IBM10" s="11"/>
      <c r="IBN10" s="11"/>
      <c r="IBO10" s="11"/>
      <c r="IBP10" s="11"/>
      <c r="IBQ10" s="11"/>
      <c r="IBR10" s="11"/>
      <c r="IBS10" s="11"/>
      <c r="IBT10" s="11"/>
      <c r="IBU10" s="11"/>
      <c r="IBV10" s="11"/>
      <c r="IBW10" s="11"/>
      <c r="IBX10" s="11"/>
      <c r="IBY10" s="11"/>
      <c r="IBZ10" s="11"/>
      <c r="ICA10" s="11"/>
      <c r="ICB10" s="11"/>
      <c r="ICC10" s="11"/>
      <c r="ICD10" s="11"/>
      <c r="ICE10" s="11"/>
      <c r="ICF10" s="11"/>
      <c r="ICG10" s="11"/>
      <c r="ICH10" s="11"/>
      <c r="ICI10" s="11"/>
      <c r="ICJ10" s="11"/>
      <c r="ICK10" s="11"/>
      <c r="ICL10" s="11"/>
      <c r="ICM10" s="11"/>
      <c r="ICN10" s="11"/>
      <c r="ICO10" s="11"/>
      <c r="ICP10" s="11"/>
      <c r="ICQ10" s="11"/>
      <c r="ICR10" s="11"/>
      <c r="ICS10" s="11"/>
      <c r="ICT10" s="11"/>
      <c r="ICU10" s="11"/>
      <c r="ICV10" s="11"/>
      <c r="ICW10" s="11"/>
      <c r="ICX10" s="11"/>
      <c r="ICY10" s="11"/>
      <c r="ICZ10" s="11"/>
      <c r="IDA10" s="11"/>
      <c r="IDB10" s="11"/>
      <c r="IDC10" s="11"/>
      <c r="IDD10" s="11"/>
      <c r="IDE10" s="11"/>
      <c r="IDF10" s="11"/>
      <c r="IDG10" s="11"/>
      <c r="IDH10" s="11"/>
      <c r="IDI10" s="11"/>
      <c r="IDJ10" s="11"/>
      <c r="IDK10" s="11"/>
      <c r="IDL10" s="11"/>
      <c r="IDM10" s="11"/>
      <c r="IDN10" s="11"/>
      <c r="IDO10" s="11"/>
      <c r="IDP10" s="11"/>
      <c r="IDQ10" s="11"/>
      <c r="IDR10" s="11"/>
      <c r="IDS10" s="11"/>
      <c r="IDT10" s="11"/>
      <c r="IDU10" s="11"/>
      <c r="IDV10" s="11"/>
      <c r="IDW10" s="11"/>
      <c r="IDX10" s="11"/>
      <c r="IDY10" s="11"/>
      <c r="IDZ10" s="11"/>
      <c r="IEA10" s="11"/>
      <c r="IEB10" s="11"/>
      <c r="IEC10" s="11"/>
      <c r="IED10" s="11"/>
      <c r="IEE10" s="11"/>
      <c r="IEF10" s="11"/>
      <c r="IEG10" s="11"/>
      <c r="IEH10" s="11"/>
      <c r="IEI10" s="11"/>
      <c r="IEJ10" s="11"/>
      <c r="IEK10" s="11"/>
      <c r="IEL10" s="11"/>
      <c r="IEM10" s="11"/>
      <c r="IEN10" s="11"/>
      <c r="IEO10" s="11"/>
      <c r="IEP10" s="11"/>
      <c r="IEQ10" s="11"/>
      <c r="IER10" s="11"/>
      <c r="IES10" s="11"/>
      <c r="IET10" s="11"/>
      <c r="IEU10" s="11"/>
      <c r="IEV10" s="11"/>
      <c r="IEW10" s="11"/>
      <c r="IEX10" s="11"/>
      <c r="IEY10" s="11"/>
      <c r="IEZ10" s="11"/>
      <c r="IFA10" s="11"/>
      <c r="IFB10" s="11"/>
      <c r="IFC10" s="11"/>
      <c r="IFD10" s="11"/>
      <c r="IFE10" s="11"/>
      <c r="IFF10" s="11"/>
      <c r="IFG10" s="11"/>
      <c r="IFH10" s="11"/>
      <c r="IFI10" s="11"/>
      <c r="IFJ10" s="11"/>
      <c r="IFK10" s="11"/>
      <c r="IFL10" s="11"/>
      <c r="IFM10" s="11"/>
      <c r="IFN10" s="11"/>
      <c r="IFO10" s="11"/>
      <c r="IFP10" s="11"/>
      <c r="IFQ10" s="11"/>
      <c r="IFR10" s="11"/>
      <c r="IFS10" s="11"/>
      <c r="IFT10" s="11"/>
      <c r="IFU10" s="11"/>
      <c r="IFV10" s="11"/>
      <c r="IFW10" s="11"/>
      <c r="IFX10" s="11"/>
      <c r="IFY10" s="11"/>
      <c r="IFZ10" s="11"/>
      <c r="IGA10" s="11"/>
      <c r="IGB10" s="11"/>
      <c r="IGC10" s="11"/>
      <c r="IGD10" s="11"/>
      <c r="IGE10" s="11"/>
      <c r="IGF10" s="11"/>
      <c r="IGG10" s="11"/>
      <c r="IGH10" s="11"/>
      <c r="IGI10" s="11"/>
      <c r="IGJ10" s="11"/>
      <c r="IGK10" s="11"/>
      <c r="IGL10" s="11"/>
      <c r="IGM10" s="11"/>
      <c r="IGN10" s="11"/>
      <c r="IGO10" s="11"/>
      <c r="IGP10" s="11"/>
      <c r="IGQ10" s="11"/>
      <c r="IGR10" s="11"/>
      <c r="IGS10" s="11"/>
      <c r="IGT10" s="11"/>
      <c r="IGU10" s="11"/>
      <c r="IGV10" s="11"/>
      <c r="IGW10" s="11"/>
      <c r="IGX10" s="11"/>
      <c r="IGY10" s="11"/>
      <c r="IGZ10" s="11"/>
      <c r="IHA10" s="11"/>
      <c r="IHB10" s="11"/>
      <c r="IHC10" s="11"/>
      <c r="IHD10" s="11"/>
      <c r="IHE10" s="11"/>
      <c r="IHF10" s="11"/>
      <c r="IHG10" s="11"/>
      <c r="IHH10" s="11"/>
      <c r="IHI10" s="11"/>
      <c r="IHJ10" s="11"/>
      <c r="IHK10" s="11"/>
      <c r="IHL10" s="11"/>
      <c r="IHM10" s="11"/>
      <c r="IHN10" s="11"/>
      <c r="IHO10" s="11"/>
      <c r="IHP10" s="11"/>
      <c r="IHQ10" s="11"/>
      <c r="IHR10" s="11"/>
      <c r="IHS10" s="11"/>
      <c r="IHT10" s="11"/>
      <c r="IHU10" s="11"/>
      <c r="IHV10" s="11"/>
      <c r="IHW10" s="11"/>
      <c r="IHX10" s="11"/>
      <c r="IHY10" s="11"/>
      <c r="IHZ10" s="11"/>
      <c r="IIA10" s="11"/>
      <c r="IIB10" s="11"/>
      <c r="IIC10" s="11"/>
      <c r="IID10" s="11"/>
      <c r="IIE10" s="11"/>
      <c r="IIF10" s="11"/>
      <c r="IIG10" s="11"/>
      <c r="IIH10" s="11"/>
      <c r="III10" s="11"/>
      <c r="IIJ10" s="11"/>
      <c r="IIK10" s="11"/>
      <c r="IIL10" s="11"/>
      <c r="IIM10" s="11"/>
      <c r="IIN10" s="11"/>
      <c r="IIO10" s="11"/>
      <c r="IIP10" s="11"/>
      <c r="IIQ10" s="11"/>
      <c r="IIR10" s="11"/>
      <c r="IIS10" s="11"/>
      <c r="IIT10" s="11"/>
      <c r="IIU10" s="11"/>
      <c r="IIV10" s="11"/>
      <c r="IIW10" s="11"/>
      <c r="IIX10" s="11"/>
      <c r="IIY10" s="11"/>
      <c r="IIZ10" s="11"/>
      <c r="IJA10" s="11"/>
      <c r="IJB10" s="11"/>
      <c r="IJC10" s="11"/>
      <c r="IJD10" s="11"/>
      <c r="IJE10" s="11"/>
      <c r="IJF10" s="11"/>
      <c r="IJG10" s="11"/>
      <c r="IJH10" s="11"/>
      <c r="IJI10" s="11"/>
      <c r="IJJ10" s="11"/>
      <c r="IJK10" s="11"/>
      <c r="IJL10" s="11"/>
      <c r="IJM10" s="11"/>
      <c r="IJN10" s="11"/>
      <c r="IJO10" s="11"/>
      <c r="IJP10" s="11"/>
      <c r="IJQ10" s="11"/>
      <c r="IJR10" s="11"/>
      <c r="IJS10" s="11"/>
      <c r="IJT10" s="11"/>
      <c r="IJU10" s="11"/>
      <c r="IJV10" s="11"/>
      <c r="IJW10" s="11"/>
      <c r="IJX10" s="11"/>
      <c r="IJY10" s="11"/>
      <c r="IJZ10" s="11"/>
      <c r="IKA10" s="11"/>
      <c r="IKB10" s="11"/>
      <c r="IKC10" s="11"/>
      <c r="IKD10" s="11"/>
      <c r="IKE10" s="11"/>
      <c r="IKF10" s="11"/>
      <c r="IKG10" s="11"/>
      <c r="IKH10" s="11"/>
      <c r="IKI10" s="11"/>
      <c r="IKJ10" s="11"/>
      <c r="IKK10" s="11"/>
      <c r="IKL10" s="11"/>
      <c r="IKM10" s="11"/>
      <c r="IKN10" s="11"/>
      <c r="IKO10" s="11"/>
      <c r="IKP10" s="11"/>
      <c r="IKQ10" s="11"/>
      <c r="IKR10" s="11"/>
      <c r="IKS10" s="11"/>
      <c r="IKT10" s="11"/>
      <c r="IKU10" s="11"/>
      <c r="IKV10" s="11"/>
      <c r="IKW10" s="11"/>
      <c r="IKX10" s="11"/>
      <c r="IKY10" s="11"/>
      <c r="IKZ10" s="11"/>
      <c r="ILA10" s="11"/>
      <c r="ILB10" s="11"/>
      <c r="ILC10" s="11"/>
      <c r="ILD10" s="11"/>
      <c r="ILE10" s="11"/>
      <c r="ILF10" s="11"/>
      <c r="ILG10" s="11"/>
      <c r="ILH10" s="11"/>
      <c r="ILI10" s="11"/>
      <c r="ILJ10" s="11"/>
      <c r="ILK10" s="11"/>
      <c r="ILL10" s="11"/>
      <c r="ILM10" s="11"/>
      <c r="ILN10" s="11"/>
      <c r="ILO10" s="11"/>
      <c r="ILP10" s="11"/>
      <c r="ILQ10" s="11"/>
      <c r="ILR10" s="11"/>
      <c r="ILS10" s="11"/>
      <c r="ILT10" s="11"/>
      <c r="ILU10" s="11"/>
      <c r="ILV10" s="11"/>
      <c r="ILW10" s="11"/>
      <c r="ILX10" s="11"/>
      <c r="ILY10" s="11"/>
      <c r="ILZ10" s="11"/>
      <c r="IMA10" s="11"/>
      <c r="IMB10" s="11"/>
      <c r="IMC10" s="11"/>
      <c r="IMD10" s="11"/>
      <c r="IME10" s="11"/>
      <c r="IMF10" s="11"/>
      <c r="IMG10" s="11"/>
      <c r="IMH10" s="11"/>
      <c r="IMI10" s="11"/>
      <c r="IMJ10" s="11"/>
      <c r="IMK10" s="11"/>
      <c r="IML10" s="11"/>
      <c r="IMM10" s="11"/>
      <c r="IMN10" s="11"/>
      <c r="IMO10" s="11"/>
      <c r="IMP10" s="11"/>
      <c r="IMQ10" s="11"/>
      <c r="IMR10" s="11"/>
      <c r="IMS10" s="11"/>
      <c r="IMT10" s="11"/>
      <c r="IMU10" s="11"/>
      <c r="IMV10" s="11"/>
      <c r="IMW10" s="11"/>
      <c r="IMX10" s="11"/>
      <c r="IMY10" s="11"/>
      <c r="IMZ10" s="11"/>
      <c r="INA10" s="11"/>
      <c r="INB10" s="11"/>
      <c r="INC10" s="11"/>
      <c r="IND10" s="11"/>
      <c r="INE10" s="11"/>
      <c r="INF10" s="11"/>
      <c r="ING10" s="11"/>
      <c r="INH10" s="11"/>
      <c r="INI10" s="11"/>
      <c r="INJ10" s="11"/>
      <c r="INK10" s="11"/>
      <c r="INL10" s="11"/>
      <c r="INM10" s="11"/>
      <c r="INN10" s="11"/>
      <c r="INO10" s="11"/>
      <c r="INP10" s="11"/>
      <c r="INQ10" s="11"/>
      <c r="INR10" s="11"/>
      <c r="INS10" s="11"/>
      <c r="INT10" s="11"/>
      <c r="INU10" s="11"/>
      <c r="INV10" s="11"/>
      <c r="INW10" s="11"/>
      <c r="INX10" s="11"/>
      <c r="INY10" s="11"/>
      <c r="INZ10" s="11"/>
      <c r="IOA10" s="11"/>
      <c r="IOB10" s="11"/>
      <c r="IOC10" s="11"/>
      <c r="IOD10" s="11"/>
      <c r="IOE10" s="11"/>
      <c r="IOF10" s="11"/>
      <c r="IOG10" s="11"/>
      <c r="IOH10" s="11"/>
      <c r="IOI10" s="11"/>
      <c r="IOJ10" s="11"/>
      <c r="IOK10" s="11"/>
      <c r="IOL10" s="11"/>
      <c r="IOM10" s="11"/>
      <c r="ION10" s="11"/>
      <c r="IOO10" s="11"/>
      <c r="IOP10" s="11"/>
      <c r="IOQ10" s="11"/>
      <c r="IOR10" s="11"/>
      <c r="IOS10" s="11"/>
      <c r="IOT10" s="11"/>
      <c r="IOU10" s="11"/>
      <c r="IOV10" s="11"/>
      <c r="IOW10" s="11"/>
      <c r="IOX10" s="11"/>
      <c r="IOY10" s="11"/>
      <c r="IOZ10" s="11"/>
      <c r="IPA10" s="11"/>
      <c r="IPB10" s="11"/>
      <c r="IPC10" s="11"/>
      <c r="IPD10" s="11"/>
      <c r="IPE10" s="11"/>
      <c r="IPF10" s="11"/>
      <c r="IPG10" s="11"/>
      <c r="IPH10" s="11"/>
      <c r="IPI10" s="11"/>
      <c r="IPJ10" s="11"/>
      <c r="IPK10" s="11"/>
      <c r="IPL10" s="11"/>
      <c r="IPM10" s="11"/>
      <c r="IPN10" s="11"/>
      <c r="IPO10" s="11"/>
      <c r="IPP10" s="11"/>
      <c r="IPQ10" s="11"/>
      <c r="IPR10" s="11"/>
      <c r="IPS10" s="11"/>
      <c r="IPT10" s="11"/>
      <c r="IPU10" s="11"/>
      <c r="IPV10" s="11"/>
      <c r="IPW10" s="11"/>
      <c r="IPX10" s="11"/>
      <c r="IPY10" s="11"/>
      <c r="IPZ10" s="11"/>
      <c r="IQA10" s="11"/>
      <c r="IQB10" s="11"/>
      <c r="IQC10" s="11"/>
      <c r="IQD10" s="11"/>
      <c r="IQE10" s="11"/>
      <c r="IQF10" s="11"/>
      <c r="IQG10" s="11"/>
      <c r="IQH10" s="11"/>
      <c r="IQI10" s="11"/>
      <c r="IQJ10" s="11"/>
      <c r="IQK10" s="11"/>
      <c r="IQL10" s="11"/>
      <c r="IQM10" s="11"/>
      <c r="IQN10" s="11"/>
      <c r="IQO10" s="11"/>
      <c r="IQP10" s="11"/>
      <c r="IQQ10" s="11"/>
      <c r="IQR10" s="11"/>
      <c r="IQS10" s="11"/>
      <c r="IQT10" s="11"/>
      <c r="IQU10" s="11"/>
      <c r="IQV10" s="11"/>
      <c r="IQW10" s="11"/>
      <c r="IQX10" s="11"/>
      <c r="IQY10" s="11"/>
      <c r="IQZ10" s="11"/>
      <c r="IRA10" s="11"/>
      <c r="IRB10" s="11"/>
      <c r="IRC10" s="11"/>
      <c r="IRD10" s="11"/>
      <c r="IRE10" s="11"/>
      <c r="IRF10" s="11"/>
      <c r="IRG10" s="11"/>
      <c r="IRH10" s="11"/>
      <c r="IRI10" s="11"/>
      <c r="IRJ10" s="11"/>
      <c r="IRK10" s="11"/>
      <c r="IRL10" s="11"/>
      <c r="IRM10" s="11"/>
      <c r="IRN10" s="11"/>
      <c r="IRO10" s="11"/>
      <c r="IRP10" s="11"/>
      <c r="IRQ10" s="11"/>
      <c r="IRR10" s="11"/>
      <c r="IRS10" s="11"/>
      <c r="IRT10" s="11"/>
      <c r="IRU10" s="11"/>
      <c r="IRV10" s="11"/>
      <c r="IRW10" s="11"/>
      <c r="IRX10" s="11"/>
      <c r="IRY10" s="11"/>
      <c r="IRZ10" s="11"/>
      <c r="ISA10" s="11"/>
      <c r="ISB10" s="11"/>
      <c r="ISC10" s="11"/>
      <c r="ISD10" s="11"/>
      <c r="ISE10" s="11"/>
      <c r="ISF10" s="11"/>
      <c r="ISG10" s="11"/>
      <c r="ISH10" s="11"/>
      <c r="ISI10" s="11"/>
      <c r="ISJ10" s="11"/>
      <c r="ISK10" s="11"/>
      <c r="ISL10" s="11"/>
      <c r="ISM10" s="11"/>
      <c r="ISN10" s="11"/>
      <c r="ISO10" s="11"/>
      <c r="ISP10" s="11"/>
      <c r="ISQ10" s="11"/>
      <c r="ISR10" s="11"/>
      <c r="ISS10" s="11"/>
      <c r="IST10" s="11"/>
      <c r="ISU10" s="11"/>
      <c r="ISV10" s="11"/>
      <c r="ISW10" s="11"/>
      <c r="ISX10" s="11"/>
      <c r="ISY10" s="11"/>
      <c r="ISZ10" s="11"/>
      <c r="ITA10" s="11"/>
      <c r="ITB10" s="11"/>
      <c r="ITC10" s="11"/>
      <c r="ITD10" s="11"/>
      <c r="ITE10" s="11"/>
      <c r="ITF10" s="11"/>
      <c r="ITG10" s="11"/>
      <c r="ITH10" s="11"/>
      <c r="ITI10" s="11"/>
      <c r="ITJ10" s="11"/>
      <c r="ITK10" s="11"/>
      <c r="ITL10" s="11"/>
      <c r="ITM10" s="11"/>
      <c r="ITN10" s="11"/>
      <c r="ITO10" s="11"/>
      <c r="ITP10" s="11"/>
      <c r="ITQ10" s="11"/>
      <c r="ITR10" s="11"/>
      <c r="ITS10" s="11"/>
      <c r="ITT10" s="11"/>
      <c r="ITU10" s="11"/>
      <c r="ITV10" s="11"/>
      <c r="ITW10" s="11"/>
      <c r="ITX10" s="11"/>
      <c r="ITY10" s="11"/>
      <c r="ITZ10" s="11"/>
      <c r="IUA10" s="11"/>
      <c r="IUB10" s="11"/>
      <c r="IUC10" s="11"/>
      <c r="IUD10" s="11"/>
      <c r="IUE10" s="11"/>
      <c r="IUF10" s="11"/>
      <c r="IUG10" s="11"/>
      <c r="IUH10" s="11"/>
      <c r="IUI10" s="11"/>
      <c r="IUJ10" s="11"/>
      <c r="IUK10" s="11"/>
      <c r="IUL10" s="11"/>
      <c r="IUM10" s="11"/>
      <c r="IUN10" s="11"/>
      <c r="IUO10" s="11"/>
      <c r="IUP10" s="11"/>
      <c r="IUQ10" s="11"/>
      <c r="IUR10" s="11"/>
      <c r="IUS10" s="11"/>
      <c r="IUT10" s="11"/>
      <c r="IUU10" s="11"/>
      <c r="IUV10" s="11"/>
      <c r="IUW10" s="11"/>
      <c r="IUX10" s="11"/>
      <c r="IUY10" s="11"/>
      <c r="IUZ10" s="11"/>
      <c r="IVA10" s="11"/>
      <c r="IVB10" s="11"/>
      <c r="IVC10" s="11"/>
      <c r="IVD10" s="11"/>
      <c r="IVE10" s="11"/>
      <c r="IVF10" s="11"/>
      <c r="IVG10" s="11"/>
      <c r="IVH10" s="11"/>
      <c r="IVI10" s="11"/>
      <c r="IVJ10" s="11"/>
      <c r="IVK10" s="11"/>
      <c r="IVL10" s="11"/>
      <c r="IVM10" s="11"/>
      <c r="IVN10" s="11"/>
      <c r="IVO10" s="11"/>
      <c r="IVP10" s="11"/>
      <c r="IVQ10" s="11"/>
      <c r="IVR10" s="11"/>
      <c r="IVS10" s="11"/>
      <c r="IVT10" s="11"/>
      <c r="IVU10" s="11"/>
      <c r="IVV10" s="11"/>
      <c r="IVW10" s="11"/>
      <c r="IVX10" s="11"/>
      <c r="IVY10" s="11"/>
      <c r="IVZ10" s="11"/>
      <c r="IWA10" s="11"/>
      <c r="IWB10" s="11"/>
      <c r="IWC10" s="11"/>
      <c r="IWD10" s="11"/>
      <c r="IWE10" s="11"/>
      <c r="IWF10" s="11"/>
      <c r="IWG10" s="11"/>
      <c r="IWH10" s="11"/>
      <c r="IWI10" s="11"/>
      <c r="IWJ10" s="11"/>
      <c r="IWK10" s="11"/>
      <c r="IWL10" s="11"/>
      <c r="IWM10" s="11"/>
      <c r="IWN10" s="11"/>
      <c r="IWO10" s="11"/>
      <c r="IWP10" s="11"/>
      <c r="IWQ10" s="11"/>
      <c r="IWR10" s="11"/>
      <c r="IWS10" s="11"/>
      <c r="IWT10" s="11"/>
      <c r="IWU10" s="11"/>
      <c r="IWV10" s="11"/>
      <c r="IWW10" s="11"/>
      <c r="IWX10" s="11"/>
      <c r="IWY10" s="11"/>
      <c r="IWZ10" s="11"/>
      <c r="IXA10" s="11"/>
      <c r="IXB10" s="11"/>
      <c r="IXC10" s="11"/>
      <c r="IXD10" s="11"/>
      <c r="IXE10" s="11"/>
      <c r="IXF10" s="11"/>
      <c r="IXG10" s="11"/>
      <c r="IXH10" s="11"/>
      <c r="IXI10" s="11"/>
      <c r="IXJ10" s="11"/>
      <c r="IXK10" s="11"/>
      <c r="IXL10" s="11"/>
      <c r="IXM10" s="11"/>
      <c r="IXN10" s="11"/>
      <c r="IXO10" s="11"/>
      <c r="IXP10" s="11"/>
      <c r="IXQ10" s="11"/>
      <c r="IXR10" s="11"/>
      <c r="IXS10" s="11"/>
      <c r="IXT10" s="11"/>
      <c r="IXU10" s="11"/>
      <c r="IXV10" s="11"/>
      <c r="IXW10" s="11"/>
      <c r="IXX10" s="11"/>
      <c r="IXY10" s="11"/>
      <c r="IXZ10" s="11"/>
      <c r="IYA10" s="11"/>
      <c r="IYB10" s="11"/>
      <c r="IYC10" s="11"/>
      <c r="IYD10" s="11"/>
      <c r="IYE10" s="11"/>
      <c r="IYF10" s="11"/>
      <c r="IYG10" s="11"/>
      <c r="IYH10" s="11"/>
      <c r="IYI10" s="11"/>
      <c r="IYJ10" s="11"/>
      <c r="IYK10" s="11"/>
      <c r="IYL10" s="11"/>
      <c r="IYM10" s="11"/>
      <c r="IYN10" s="11"/>
      <c r="IYO10" s="11"/>
      <c r="IYP10" s="11"/>
      <c r="IYQ10" s="11"/>
      <c r="IYR10" s="11"/>
      <c r="IYS10" s="11"/>
      <c r="IYT10" s="11"/>
      <c r="IYU10" s="11"/>
      <c r="IYV10" s="11"/>
      <c r="IYW10" s="11"/>
      <c r="IYX10" s="11"/>
      <c r="IYY10" s="11"/>
      <c r="IYZ10" s="11"/>
      <c r="IZA10" s="11"/>
      <c r="IZB10" s="11"/>
      <c r="IZC10" s="11"/>
      <c r="IZD10" s="11"/>
      <c r="IZE10" s="11"/>
      <c r="IZF10" s="11"/>
      <c r="IZG10" s="11"/>
      <c r="IZH10" s="11"/>
      <c r="IZI10" s="11"/>
      <c r="IZJ10" s="11"/>
      <c r="IZK10" s="11"/>
      <c r="IZL10" s="11"/>
      <c r="IZM10" s="11"/>
      <c r="IZN10" s="11"/>
      <c r="IZO10" s="11"/>
      <c r="IZP10" s="11"/>
      <c r="IZQ10" s="11"/>
      <c r="IZR10" s="11"/>
      <c r="IZS10" s="11"/>
      <c r="IZT10" s="11"/>
      <c r="IZU10" s="11"/>
      <c r="IZV10" s="11"/>
      <c r="IZW10" s="11"/>
      <c r="IZX10" s="11"/>
      <c r="IZY10" s="11"/>
      <c r="IZZ10" s="11"/>
      <c r="JAA10" s="11"/>
      <c r="JAB10" s="11"/>
      <c r="JAC10" s="11"/>
      <c r="JAD10" s="11"/>
      <c r="JAE10" s="11"/>
      <c r="JAF10" s="11"/>
      <c r="JAG10" s="11"/>
      <c r="JAH10" s="11"/>
      <c r="JAI10" s="11"/>
      <c r="JAJ10" s="11"/>
      <c r="JAK10" s="11"/>
      <c r="JAL10" s="11"/>
      <c r="JAM10" s="11"/>
      <c r="JAN10" s="11"/>
      <c r="JAO10" s="11"/>
      <c r="JAP10" s="11"/>
      <c r="JAQ10" s="11"/>
      <c r="JAR10" s="11"/>
      <c r="JAS10" s="11"/>
      <c r="JAT10" s="11"/>
      <c r="JAU10" s="11"/>
      <c r="JAV10" s="11"/>
      <c r="JAW10" s="11"/>
      <c r="JAX10" s="11"/>
      <c r="JAY10" s="11"/>
      <c r="JAZ10" s="11"/>
      <c r="JBA10" s="11"/>
      <c r="JBB10" s="11"/>
      <c r="JBC10" s="11"/>
      <c r="JBD10" s="11"/>
      <c r="JBE10" s="11"/>
      <c r="JBF10" s="11"/>
      <c r="JBG10" s="11"/>
      <c r="JBH10" s="11"/>
      <c r="JBI10" s="11"/>
      <c r="JBJ10" s="11"/>
      <c r="JBK10" s="11"/>
      <c r="JBL10" s="11"/>
      <c r="JBM10" s="11"/>
      <c r="JBN10" s="11"/>
      <c r="JBO10" s="11"/>
      <c r="JBP10" s="11"/>
      <c r="JBQ10" s="11"/>
      <c r="JBR10" s="11"/>
      <c r="JBS10" s="11"/>
      <c r="JBT10" s="11"/>
      <c r="JBU10" s="11"/>
      <c r="JBV10" s="11"/>
      <c r="JBW10" s="11"/>
      <c r="JBX10" s="11"/>
      <c r="JBY10" s="11"/>
      <c r="JBZ10" s="11"/>
      <c r="JCA10" s="11"/>
      <c r="JCB10" s="11"/>
      <c r="JCC10" s="11"/>
      <c r="JCD10" s="11"/>
      <c r="JCE10" s="11"/>
      <c r="JCF10" s="11"/>
      <c r="JCG10" s="11"/>
      <c r="JCH10" s="11"/>
      <c r="JCI10" s="11"/>
      <c r="JCJ10" s="11"/>
      <c r="JCK10" s="11"/>
      <c r="JCL10" s="11"/>
      <c r="JCM10" s="11"/>
      <c r="JCN10" s="11"/>
      <c r="JCO10" s="11"/>
      <c r="JCP10" s="11"/>
      <c r="JCQ10" s="11"/>
      <c r="JCR10" s="11"/>
      <c r="JCS10" s="11"/>
      <c r="JCT10" s="11"/>
      <c r="JCU10" s="11"/>
      <c r="JCV10" s="11"/>
      <c r="JCW10" s="11"/>
      <c r="JCX10" s="11"/>
      <c r="JCY10" s="11"/>
      <c r="JCZ10" s="11"/>
      <c r="JDA10" s="11"/>
      <c r="JDB10" s="11"/>
      <c r="JDC10" s="11"/>
      <c r="JDD10" s="11"/>
      <c r="JDE10" s="11"/>
      <c r="JDF10" s="11"/>
      <c r="JDG10" s="11"/>
      <c r="JDH10" s="11"/>
      <c r="JDI10" s="11"/>
      <c r="JDJ10" s="11"/>
      <c r="JDK10" s="11"/>
      <c r="JDL10" s="11"/>
      <c r="JDM10" s="11"/>
      <c r="JDN10" s="11"/>
      <c r="JDO10" s="11"/>
      <c r="JDP10" s="11"/>
      <c r="JDQ10" s="11"/>
      <c r="JDR10" s="11"/>
      <c r="JDS10" s="11"/>
      <c r="JDT10" s="11"/>
      <c r="JDU10" s="11"/>
      <c r="JDV10" s="11"/>
      <c r="JDW10" s="11"/>
      <c r="JDX10" s="11"/>
      <c r="JDY10" s="11"/>
      <c r="JDZ10" s="11"/>
      <c r="JEA10" s="11"/>
      <c r="JEB10" s="11"/>
      <c r="JEC10" s="11"/>
      <c r="JED10" s="11"/>
      <c r="JEE10" s="11"/>
      <c r="JEF10" s="11"/>
      <c r="JEG10" s="11"/>
      <c r="JEH10" s="11"/>
      <c r="JEI10" s="11"/>
      <c r="JEJ10" s="11"/>
      <c r="JEK10" s="11"/>
      <c r="JEL10" s="11"/>
      <c r="JEM10" s="11"/>
      <c r="JEN10" s="11"/>
      <c r="JEO10" s="11"/>
      <c r="JEP10" s="11"/>
      <c r="JEQ10" s="11"/>
      <c r="JER10" s="11"/>
      <c r="JES10" s="11"/>
      <c r="JET10" s="11"/>
      <c r="JEU10" s="11"/>
      <c r="JEV10" s="11"/>
      <c r="JEW10" s="11"/>
      <c r="JEX10" s="11"/>
      <c r="JEY10" s="11"/>
      <c r="JEZ10" s="11"/>
      <c r="JFA10" s="11"/>
      <c r="JFB10" s="11"/>
      <c r="JFC10" s="11"/>
      <c r="JFD10" s="11"/>
      <c r="JFE10" s="11"/>
      <c r="JFF10" s="11"/>
      <c r="JFG10" s="11"/>
      <c r="JFH10" s="11"/>
      <c r="JFI10" s="11"/>
      <c r="JFJ10" s="11"/>
      <c r="JFK10" s="11"/>
      <c r="JFL10" s="11"/>
      <c r="JFM10" s="11"/>
      <c r="JFN10" s="11"/>
      <c r="JFO10" s="11"/>
      <c r="JFP10" s="11"/>
      <c r="JFQ10" s="11"/>
      <c r="JFR10" s="11"/>
      <c r="JFS10" s="11"/>
      <c r="JFT10" s="11"/>
      <c r="JFU10" s="11"/>
      <c r="JFV10" s="11"/>
      <c r="JFW10" s="11"/>
      <c r="JFX10" s="11"/>
      <c r="JFY10" s="11"/>
      <c r="JFZ10" s="11"/>
      <c r="JGA10" s="11"/>
      <c r="JGB10" s="11"/>
      <c r="JGC10" s="11"/>
      <c r="JGD10" s="11"/>
      <c r="JGE10" s="11"/>
      <c r="JGF10" s="11"/>
      <c r="JGG10" s="11"/>
      <c r="JGH10" s="11"/>
      <c r="JGI10" s="11"/>
      <c r="JGJ10" s="11"/>
      <c r="JGK10" s="11"/>
      <c r="JGL10" s="11"/>
      <c r="JGM10" s="11"/>
      <c r="JGN10" s="11"/>
      <c r="JGO10" s="11"/>
      <c r="JGP10" s="11"/>
      <c r="JGQ10" s="11"/>
      <c r="JGR10" s="11"/>
      <c r="JGS10" s="11"/>
      <c r="JGT10" s="11"/>
      <c r="JGU10" s="11"/>
      <c r="JGV10" s="11"/>
      <c r="JGW10" s="11"/>
      <c r="JGX10" s="11"/>
      <c r="JGY10" s="11"/>
      <c r="JGZ10" s="11"/>
      <c r="JHA10" s="11"/>
      <c r="JHB10" s="11"/>
      <c r="JHC10" s="11"/>
      <c r="JHD10" s="11"/>
      <c r="JHE10" s="11"/>
      <c r="JHF10" s="11"/>
      <c r="JHG10" s="11"/>
      <c r="JHH10" s="11"/>
      <c r="JHI10" s="11"/>
      <c r="JHJ10" s="11"/>
      <c r="JHK10" s="11"/>
      <c r="JHL10" s="11"/>
      <c r="JHM10" s="11"/>
      <c r="JHN10" s="11"/>
      <c r="JHO10" s="11"/>
      <c r="JHP10" s="11"/>
      <c r="JHQ10" s="11"/>
      <c r="JHR10" s="11"/>
      <c r="JHS10" s="11"/>
      <c r="JHT10" s="11"/>
      <c r="JHU10" s="11"/>
      <c r="JHV10" s="11"/>
      <c r="JHW10" s="11"/>
      <c r="JHX10" s="11"/>
      <c r="JHY10" s="11"/>
      <c r="JHZ10" s="11"/>
      <c r="JIA10" s="11"/>
      <c r="JIB10" s="11"/>
      <c r="JIC10" s="11"/>
      <c r="JID10" s="11"/>
      <c r="JIE10" s="11"/>
      <c r="JIF10" s="11"/>
      <c r="JIG10" s="11"/>
      <c r="JIH10" s="11"/>
      <c r="JII10" s="11"/>
      <c r="JIJ10" s="11"/>
      <c r="JIK10" s="11"/>
      <c r="JIL10" s="11"/>
      <c r="JIM10" s="11"/>
      <c r="JIN10" s="11"/>
      <c r="JIO10" s="11"/>
      <c r="JIP10" s="11"/>
      <c r="JIQ10" s="11"/>
      <c r="JIR10" s="11"/>
      <c r="JIS10" s="11"/>
      <c r="JIT10" s="11"/>
      <c r="JIU10" s="11"/>
      <c r="JIV10" s="11"/>
      <c r="JIW10" s="11"/>
      <c r="JIX10" s="11"/>
      <c r="JIY10" s="11"/>
      <c r="JIZ10" s="11"/>
      <c r="JJA10" s="11"/>
      <c r="JJB10" s="11"/>
      <c r="JJC10" s="11"/>
      <c r="JJD10" s="11"/>
      <c r="JJE10" s="11"/>
      <c r="JJF10" s="11"/>
      <c r="JJG10" s="11"/>
      <c r="JJH10" s="11"/>
      <c r="JJI10" s="11"/>
      <c r="JJJ10" s="11"/>
      <c r="JJK10" s="11"/>
      <c r="JJL10" s="11"/>
      <c r="JJM10" s="11"/>
      <c r="JJN10" s="11"/>
      <c r="JJO10" s="11"/>
      <c r="JJP10" s="11"/>
      <c r="JJQ10" s="11"/>
      <c r="JJR10" s="11"/>
      <c r="JJS10" s="11"/>
      <c r="JJT10" s="11"/>
      <c r="JJU10" s="11"/>
      <c r="JJV10" s="11"/>
      <c r="JJW10" s="11"/>
      <c r="JJX10" s="11"/>
      <c r="JJY10" s="11"/>
      <c r="JJZ10" s="11"/>
      <c r="JKA10" s="11"/>
      <c r="JKB10" s="11"/>
      <c r="JKC10" s="11"/>
      <c r="JKD10" s="11"/>
      <c r="JKE10" s="11"/>
      <c r="JKF10" s="11"/>
      <c r="JKG10" s="11"/>
      <c r="JKH10" s="11"/>
      <c r="JKI10" s="11"/>
      <c r="JKJ10" s="11"/>
      <c r="JKK10" s="11"/>
      <c r="JKL10" s="11"/>
      <c r="JKM10" s="11"/>
      <c r="JKN10" s="11"/>
      <c r="JKO10" s="11"/>
      <c r="JKP10" s="11"/>
      <c r="JKQ10" s="11"/>
      <c r="JKR10" s="11"/>
      <c r="JKS10" s="11"/>
      <c r="JKT10" s="11"/>
      <c r="JKU10" s="11"/>
      <c r="JKV10" s="11"/>
      <c r="JKW10" s="11"/>
      <c r="JKX10" s="11"/>
      <c r="JKY10" s="11"/>
      <c r="JKZ10" s="11"/>
      <c r="JLA10" s="11"/>
      <c r="JLB10" s="11"/>
      <c r="JLC10" s="11"/>
      <c r="JLD10" s="11"/>
      <c r="JLE10" s="11"/>
      <c r="JLF10" s="11"/>
      <c r="JLG10" s="11"/>
      <c r="JLH10" s="11"/>
      <c r="JLI10" s="11"/>
      <c r="JLJ10" s="11"/>
      <c r="JLK10" s="11"/>
      <c r="JLL10" s="11"/>
      <c r="JLM10" s="11"/>
      <c r="JLN10" s="11"/>
      <c r="JLO10" s="11"/>
      <c r="JLP10" s="11"/>
      <c r="JLQ10" s="11"/>
      <c r="JLR10" s="11"/>
      <c r="JLS10" s="11"/>
      <c r="JLT10" s="11"/>
      <c r="JLU10" s="11"/>
      <c r="JLV10" s="11"/>
      <c r="JLW10" s="11"/>
      <c r="JLX10" s="11"/>
      <c r="JLY10" s="11"/>
      <c r="JLZ10" s="11"/>
      <c r="JMA10" s="11"/>
      <c r="JMB10" s="11"/>
      <c r="JMC10" s="11"/>
      <c r="JMD10" s="11"/>
      <c r="JME10" s="11"/>
      <c r="JMF10" s="11"/>
      <c r="JMG10" s="11"/>
      <c r="JMH10" s="11"/>
      <c r="JMI10" s="11"/>
      <c r="JMJ10" s="11"/>
      <c r="JMK10" s="11"/>
      <c r="JML10" s="11"/>
      <c r="JMM10" s="11"/>
      <c r="JMN10" s="11"/>
      <c r="JMO10" s="11"/>
      <c r="JMP10" s="11"/>
      <c r="JMQ10" s="11"/>
      <c r="JMR10" s="11"/>
      <c r="JMS10" s="11"/>
      <c r="JMT10" s="11"/>
      <c r="JMU10" s="11"/>
      <c r="JMV10" s="11"/>
      <c r="JMW10" s="11"/>
      <c r="JMX10" s="11"/>
      <c r="JMY10" s="11"/>
      <c r="JMZ10" s="11"/>
      <c r="JNA10" s="11"/>
      <c r="JNB10" s="11"/>
      <c r="JNC10" s="11"/>
      <c r="JND10" s="11"/>
      <c r="JNE10" s="11"/>
      <c r="JNF10" s="11"/>
      <c r="JNG10" s="11"/>
      <c r="JNH10" s="11"/>
      <c r="JNI10" s="11"/>
      <c r="JNJ10" s="11"/>
      <c r="JNK10" s="11"/>
      <c r="JNL10" s="11"/>
      <c r="JNM10" s="11"/>
      <c r="JNN10" s="11"/>
      <c r="JNO10" s="11"/>
      <c r="JNP10" s="11"/>
      <c r="JNQ10" s="11"/>
      <c r="JNR10" s="11"/>
      <c r="JNS10" s="11"/>
      <c r="JNT10" s="11"/>
      <c r="JNU10" s="11"/>
      <c r="JNV10" s="11"/>
      <c r="JNW10" s="11"/>
      <c r="JNX10" s="11"/>
      <c r="JNY10" s="11"/>
      <c r="JNZ10" s="11"/>
      <c r="JOA10" s="11"/>
      <c r="JOB10" s="11"/>
      <c r="JOC10" s="11"/>
      <c r="JOD10" s="11"/>
      <c r="JOE10" s="11"/>
      <c r="JOF10" s="11"/>
      <c r="JOG10" s="11"/>
      <c r="JOH10" s="11"/>
      <c r="JOI10" s="11"/>
      <c r="JOJ10" s="11"/>
      <c r="JOK10" s="11"/>
      <c r="JOL10" s="11"/>
      <c r="JOM10" s="11"/>
      <c r="JON10" s="11"/>
      <c r="JOO10" s="11"/>
      <c r="JOP10" s="11"/>
      <c r="JOQ10" s="11"/>
      <c r="JOR10" s="11"/>
      <c r="JOS10" s="11"/>
      <c r="JOT10" s="11"/>
      <c r="JOU10" s="11"/>
      <c r="JOV10" s="11"/>
      <c r="JOW10" s="11"/>
      <c r="JOX10" s="11"/>
      <c r="JOY10" s="11"/>
      <c r="JOZ10" s="11"/>
      <c r="JPA10" s="11"/>
      <c r="JPB10" s="11"/>
      <c r="JPC10" s="11"/>
      <c r="JPD10" s="11"/>
      <c r="JPE10" s="11"/>
      <c r="JPF10" s="11"/>
      <c r="JPG10" s="11"/>
      <c r="JPH10" s="11"/>
      <c r="JPI10" s="11"/>
      <c r="JPJ10" s="11"/>
      <c r="JPK10" s="11"/>
      <c r="JPL10" s="11"/>
      <c r="JPM10" s="11"/>
      <c r="JPN10" s="11"/>
      <c r="JPO10" s="11"/>
      <c r="JPP10" s="11"/>
      <c r="JPQ10" s="11"/>
      <c r="JPR10" s="11"/>
      <c r="JPS10" s="11"/>
      <c r="JPT10" s="11"/>
      <c r="JPU10" s="11"/>
      <c r="JPV10" s="11"/>
      <c r="JPW10" s="11"/>
      <c r="JPX10" s="11"/>
      <c r="JPY10" s="11"/>
      <c r="JPZ10" s="11"/>
      <c r="JQA10" s="11"/>
      <c r="JQB10" s="11"/>
      <c r="JQC10" s="11"/>
      <c r="JQD10" s="11"/>
      <c r="JQE10" s="11"/>
      <c r="JQF10" s="11"/>
      <c r="JQG10" s="11"/>
      <c r="JQH10" s="11"/>
      <c r="JQI10" s="11"/>
      <c r="JQJ10" s="11"/>
      <c r="JQK10" s="11"/>
      <c r="JQL10" s="11"/>
      <c r="JQM10" s="11"/>
      <c r="JQN10" s="11"/>
      <c r="JQO10" s="11"/>
      <c r="JQP10" s="11"/>
      <c r="JQQ10" s="11"/>
      <c r="JQR10" s="11"/>
      <c r="JQS10" s="11"/>
      <c r="JQT10" s="11"/>
      <c r="JQU10" s="11"/>
      <c r="JQV10" s="11"/>
      <c r="JQW10" s="11"/>
      <c r="JQX10" s="11"/>
      <c r="JQY10" s="11"/>
      <c r="JQZ10" s="11"/>
      <c r="JRA10" s="11"/>
      <c r="JRB10" s="11"/>
      <c r="JRC10" s="11"/>
      <c r="JRD10" s="11"/>
      <c r="JRE10" s="11"/>
      <c r="JRF10" s="11"/>
      <c r="JRG10" s="11"/>
      <c r="JRH10" s="11"/>
      <c r="JRI10" s="11"/>
      <c r="JRJ10" s="11"/>
      <c r="JRK10" s="11"/>
      <c r="JRL10" s="11"/>
      <c r="JRM10" s="11"/>
      <c r="JRN10" s="11"/>
      <c r="JRO10" s="11"/>
      <c r="JRP10" s="11"/>
      <c r="JRQ10" s="11"/>
      <c r="JRR10" s="11"/>
      <c r="JRS10" s="11"/>
      <c r="JRT10" s="11"/>
      <c r="JRU10" s="11"/>
      <c r="JRV10" s="11"/>
      <c r="JRW10" s="11"/>
      <c r="JRX10" s="11"/>
      <c r="JRY10" s="11"/>
      <c r="JRZ10" s="11"/>
      <c r="JSA10" s="11"/>
      <c r="JSB10" s="11"/>
      <c r="JSC10" s="11"/>
      <c r="JSD10" s="11"/>
      <c r="JSE10" s="11"/>
      <c r="JSF10" s="11"/>
      <c r="JSG10" s="11"/>
      <c r="JSH10" s="11"/>
      <c r="JSI10" s="11"/>
      <c r="JSJ10" s="11"/>
      <c r="JSK10" s="11"/>
      <c r="JSL10" s="11"/>
      <c r="JSM10" s="11"/>
      <c r="JSN10" s="11"/>
      <c r="JSO10" s="11"/>
      <c r="JSP10" s="11"/>
      <c r="JSQ10" s="11"/>
      <c r="JSR10" s="11"/>
      <c r="JSS10" s="11"/>
      <c r="JST10" s="11"/>
      <c r="JSU10" s="11"/>
      <c r="JSV10" s="11"/>
      <c r="JSW10" s="11"/>
      <c r="JSX10" s="11"/>
      <c r="JSY10" s="11"/>
      <c r="JSZ10" s="11"/>
      <c r="JTA10" s="11"/>
      <c r="JTB10" s="11"/>
      <c r="JTC10" s="11"/>
      <c r="JTD10" s="11"/>
      <c r="JTE10" s="11"/>
      <c r="JTF10" s="11"/>
      <c r="JTG10" s="11"/>
      <c r="JTH10" s="11"/>
      <c r="JTI10" s="11"/>
      <c r="JTJ10" s="11"/>
      <c r="JTK10" s="11"/>
      <c r="JTL10" s="11"/>
      <c r="JTM10" s="11"/>
      <c r="JTN10" s="11"/>
      <c r="JTO10" s="11"/>
      <c r="JTP10" s="11"/>
      <c r="JTQ10" s="11"/>
      <c r="JTR10" s="11"/>
      <c r="JTS10" s="11"/>
      <c r="JTT10" s="11"/>
      <c r="JTU10" s="11"/>
      <c r="JTV10" s="11"/>
      <c r="JTW10" s="11"/>
      <c r="JTX10" s="11"/>
      <c r="JTY10" s="11"/>
      <c r="JTZ10" s="11"/>
      <c r="JUA10" s="11"/>
      <c r="JUB10" s="11"/>
      <c r="JUC10" s="11"/>
      <c r="JUD10" s="11"/>
      <c r="JUE10" s="11"/>
      <c r="JUF10" s="11"/>
      <c r="JUG10" s="11"/>
      <c r="JUH10" s="11"/>
      <c r="JUI10" s="11"/>
      <c r="JUJ10" s="11"/>
      <c r="JUK10" s="11"/>
      <c r="JUL10" s="11"/>
      <c r="JUM10" s="11"/>
      <c r="JUN10" s="11"/>
      <c r="JUO10" s="11"/>
      <c r="JUP10" s="11"/>
      <c r="JUQ10" s="11"/>
      <c r="JUR10" s="11"/>
      <c r="JUS10" s="11"/>
      <c r="JUT10" s="11"/>
      <c r="JUU10" s="11"/>
      <c r="JUV10" s="11"/>
      <c r="JUW10" s="11"/>
      <c r="JUX10" s="11"/>
      <c r="JUY10" s="11"/>
      <c r="JUZ10" s="11"/>
      <c r="JVA10" s="11"/>
      <c r="JVB10" s="11"/>
      <c r="JVC10" s="11"/>
      <c r="JVD10" s="11"/>
      <c r="JVE10" s="11"/>
      <c r="JVF10" s="11"/>
      <c r="JVG10" s="11"/>
      <c r="JVH10" s="11"/>
      <c r="JVI10" s="11"/>
      <c r="JVJ10" s="11"/>
      <c r="JVK10" s="11"/>
      <c r="JVL10" s="11"/>
      <c r="JVM10" s="11"/>
      <c r="JVN10" s="11"/>
      <c r="JVO10" s="11"/>
      <c r="JVP10" s="11"/>
      <c r="JVQ10" s="11"/>
      <c r="JVR10" s="11"/>
      <c r="JVS10" s="11"/>
      <c r="JVT10" s="11"/>
      <c r="JVU10" s="11"/>
      <c r="JVV10" s="11"/>
      <c r="JVW10" s="11"/>
      <c r="JVX10" s="11"/>
      <c r="JVY10" s="11"/>
      <c r="JVZ10" s="11"/>
      <c r="JWA10" s="11"/>
      <c r="JWB10" s="11"/>
      <c r="JWC10" s="11"/>
      <c r="JWD10" s="11"/>
      <c r="JWE10" s="11"/>
      <c r="JWF10" s="11"/>
      <c r="JWG10" s="11"/>
      <c r="JWH10" s="11"/>
      <c r="JWI10" s="11"/>
      <c r="JWJ10" s="11"/>
      <c r="JWK10" s="11"/>
      <c r="JWL10" s="11"/>
      <c r="JWM10" s="11"/>
      <c r="JWN10" s="11"/>
      <c r="JWO10" s="11"/>
      <c r="JWP10" s="11"/>
      <c r="JWQ10" s="11"/>
      <c r="JWR10" s="11"/>
      <c r="JWS10" s="11"/>
      <c r="JWT10" s="11"/>
      <c r="JWU10" s="11"/>
      <c r="JWV10" s="11"/>
      <c r="JWW10" s="11"/>
      <c r="JWX10" s="11"/>
      <c r="JWY10" s="11"/>
      <c r="JWZ10" s="11"/>
      <c r="JXA10" s="11"/>
      <c r="JXB10" s="11"/>
      <c r="JXC10" s="11"/>
      <c r="JXD10" s="11"/>
      <c r="JXE10" s="11"/>
      <c r="JXF10" s="11"/>
      <c r="JXG10" s="11"/>
      <c r="JXH10" s="11"/>
      <c r="JXI10" s="11"/>
      <c r="JXJ10" s="11"/>
      <c r="JXK10" s="11"/>
      <c r="JXL10" s="11"/>
      <c r="JXM10" s="11"/>
      <c r="JXN10" s="11"/>
      <c r="JXO10" s="11"/>
      <c r="JXP10" s="11"/>
      <c r="JXQ10" s="11"/>
      <c r="JXR10" s="11"/>
      <c r="JXS10" s="11"/>
      <c r="JXT10" s="11"/>
      <c r="JXU10" s="11"/>
      <c r="JXV10" s="11"/>
      <c r="JXW10" s="11"/>
      <c r="JXX10" s="11"/>
      <c r="JXY10" s="11"/>
      <c r="JXZ10" s="11"/>
      <c r="JYA10" s="11"/>
      <c r="JYB10" s="11"/>
      <c r="JYC10" s="11"/>
      <c r="JYD10" s="11"/>
      <c r="JYE10" s="11"/>
      <c r="JYF10" s="11"/>
      <c r="JYG10" s="11"/>
      <c r="JYH10" s="11"/>
      <c r="JYI10" s="11"/>
      <c r="JYJ10" s="11"/>
      <c r="JYK10" s="11"/>
      <c r="JYL10" s="11"/>
      <c r="JYM10" s="11"/>
      <c r="JYN10" s="11"/>
      <c r="JYO10" s="11"/>
      <c r="JYP10" s="11"/>
      <c r="JYQ10" s="11"/>
      <c r="JYR10" s="11"/>
      <c r="JYS10" s="11"/>
      <c r="JYT10" s="11"/>
      <c r="JYU10" s="11"/>
      <c r="JYV10" s="11"/>
      <c r="JYW10" s="11"/>
      <c r="JYX10" s="11"/>
      <c r="JYY10" s="11"/>
      <c r="JYZ10" s="11"/>
      <c r="JZA10" s="11"/>
      <c r="JZB10" s="11"/>
      <c r="JZC10" s="11"/>
      <c r="JZD10" s="11"/>
      <c r="JZE10" s="11"/>
      <c r="JZF10" s="11"/>
      <c r="JZG10" s="11"/>
      <c r="JZH10" s="11"/>
      <c r="JZI10" s="11"/>
      <c r="JZJ10" s="11"/>
      <c r="JZK10" s="11"/>
      <c r="JZL10" s="11"/>
      <c r="JZM10" s="11"/>
      <c r="JZN10" s="11"/>
      <c r="JZO10" s="11"/>
      <c r="JZP10" s="11"/>
      <c r="JZQ10" s="11"/>
      <c r="JZR10" s="11"/>
      <c r="JZS10" s="11"/>
      <c r="JZT10" s="11"/>
      <c r="JZU10" s="11"/>
      <c r="JZV10" s="11"/>
      <c r="JZW10" s="11"/>
      <c r="JZX10" s="11"/>
      <c r="JZY10" s="11"/>
      <c r="JZZ10" s="11"/>
      <c r="KAA10" s="11"/>
      <c r="KAB10" s="11"/>
      <c r="KAC10" s="11"/>
      <c r="KAD10" s="11"/>
      <c r="KAE10" s="11"/>
      <c r="KAF10" s="11"/>
      <c r="KAG10" s="11"/>
      <c r="KAH10" s="11"/>
      <c r="KAI10" s="11"/>
      <c r="KAJ10" s="11"/>
      <c r="KAK10" s="11"/>
      <c r="KAL10" s="11"/>
      <c r="KAM10" s="11"/>
      <c r="KAN10" s="11"/>
      <c r="KAO10" s="11"/>
      <c r="KAP10" s="11"/>
      <c r="KAQ10" s="11"/>
      <c r="KAR10" s="11"/>
      <c r="KAS10" s="11"/>
      <c r="KAT10" s="11"/>
      <c r="KAU10" s="11"/>
      <c r="KAV10" s="11"/>
      <c r="KAW10" s="11"/>
      <c r="KAX10" s="11"/>
      <c r="KAY10" s="11"/>
      <c r="KAZ10" s="11"/>
      <c r="KBA10" s="11"/>
      <c r="KBB10" s="11"/>
      <c r="KBC10" s="11"/>
      <c r="KBD10" s="11"/>
      <c r="KBE10" s="11"/>
      <c r="KBF10" s="11"/>
      <c r="KBG10" s="11"/>
      <c r="KBH10" s="11"/>
      <c r="KBI10" s="11"/>
      <c r="KBJ10" s="11"/>
      <c r="KBK10" s="11"/>
      <c r="KBL10" s="11"/>
      <c r="KBM10" s="11"/>
      <c r="KBN10" s="11"/>
      <c r="KBO10" s="11"/>
      <c r="KBP10" s="11"/>
      <c r="KBQ10" s="11"/>
      <c r="KBR10" s="11"/>
      <c r="KBS10" s="11"/>
      <c r="KBT10" s="11"/>
      <c r="KBU10" s="11"/>
      <c r="KBV10" s="11"/>
      <c r="KBW10" s="11"/>
      <c r="KBX10" s="11"/>
      <c r="KBY10" s="11"/>
      <c r="KBZ10" s="11"/>
      <c r="KCA10" s="11"/>
      <c r="KCB10" s="11"/>
      <c r="KCC10" s="11"/>
      <c r="KCD10" s="11"/>
      <c r="KCE10" s="11"/>
      <c r="KCF10" s="11"/>
      <c r="KCG10" s="11"/>
      <c r="KCH10" s="11"/>
      <c r="KCI10" s="11"/>
      <c r="KCJ10" s="11"/>
      <c r="KCK10" s="11"/>
      <c r="KCL10" s="11"/>
      <c r="KCM10" s="11"/>
      <c r="KCN10" s="11"/>
      <c r="KCO10" s="11"/>
      <c r="KCP10" s="11"/>
      <c r="KCQ10" s="11"/>
      <c r="KCR10" s="11"/>
      <c r="KCS10" s="11"/>
      <c r="KCT10" s="11"/>
      <c r="KCU10" s="11"/>
      <c r="KCV10" s="11"/>
      <c r="KCW10" s="11"/>
      <c r="KCX10" s="11"/>
      <c r="KCY10" s="11"/>
      <c r="KCZ10" s="11"/>
      <c r="KDA10" s="11"/>
      <c r="KDB10" s="11"/>
      <c r="KDC10" s="11"/>
      <c r="KDD10" s="11"/>
      <c r="KDE10" s="11"/>
      <c r="KDF10" s="11"/>
      <c r="KDG10" s="11"/>
      <c r="KDH10" s="11"/>
      <c r="KDI10" s="11"/>
      <c r="KDJ10" s="11"/>
      <c r="KDK10" s="11"/>
      <c r="KDL10" s="11"/>
      <c r="KDM10" s="11"/>
      <c r="KDN10" s="11"/>
      <c r="KDO10" s="11"/>
      <c r="KDP10" s="11"/>
      <c r="KDQ10" s="11"/>
      <c r="KDR10" s="11"/>
      <c r="KDS10" s="11"/>
      <c r="KDT10" s="11"/>
      <c r="KDU10" s="11"/>
      <c r="KDV10" s="11"/>
      <c r="KDW10" s="11"/>
      <c r="KDX10" s="11"/>
      <c r="KDY10" s="11"/>
      <c r="KDZ10" s="11"/>
      <c r="KEA10" s="11"/>
      <c r="KEB10" s="11"/>
      <c r="KEC10" s="11"/>
      <c r="KED10" s="11"/>
      <c r="KEE10" s="11"/>
      <c r="KEF10" s="11"/>
      <c r="KEG10" s="11"/>
      <c r="KEH10" s="11"/>
      <c r="KEI10" s="11"/>
      <c r="KEJ10" s="11"/>
      <c r="KEK10" s="11"/>
      <c r="KEL10" s="11"/>
      <c r="KEM10" s="11"/>
      <c r="KEN10" s="11"/>
      <c r="KEO10" s="11"/>
      <c r="KEP10" s="11"/>
      <c r="KEQ10" s="11"/>
      <c r="KER10" s="11"/>
      <c r="KES10" s="11"/>
      <c r="KET10" s="11"/>
      <c r="KEU10" s="11"/>
      <c r="KEV10" s="11"/>
      <c r="KEW10" s="11"/>
      <c r="KEX10" s="11"/>
      <c r="KEY10" s="11"/>
      <c r="KEZ10" s="11"/>
      <c r="KFA10" s="11"/>
      <c r="KFB10" s="11"/>
      <c r="KFC10" s="11"/>
      <c r="KFD10" s="11"/>
      <c r="KFE10" s="11"/>
      <c r="KFF10" s="11"/>
      <c r="KFG10" s="11"/>
      <c r="KFH10" s="11"/>
      <c r="KFI10" s="11"/>
      <c r="KFJ10" s="11"/>
      <c r="KFK10" s="11"/>
      <c r="KFL10" s="11"/>
      <c r="KFM10" s="11"/>
      <c r="KFN10" s="11"/>
      <c r="KFO10" s="11"/>
      <c r="KFP10" s="11"/>
      <c r="KFQ10" s="11"/>
      <c r="KFR10" s="11"/>
      <c r="KFS10" s="11"/>
      <c r="KFT10" s="11"/>
      <c r="KFU10" s="11"/>
      <c r="KFV10" s="11"/>
      <c r="KFW10" s="11"/>
      <c r="KFX10" s="11"/>
      <c r="KFY10" s="11"/>
      <c r="KFZ10" s="11"/>
      <c r="KGA10" s="11"/>
      <c r="KGB10" s="11"/>
      <c r="KGC10" s="11"/>
      <c r="KGD10" s="11"/>
      <c r="KGE10" s="11"/>
      <c r="KGF10" s="11"/>
      <c r="KGG10" s="11"/>
      <c r="KGH10" s="11"/>
      <c r="KGI10" s="11"/>
      <c r="KGJ10" s="11"/>
      <c r="KGK10" s="11"/>
      <c r="KGL10" s="11"/>
      <c r="KGM10" s="11"/>
      <c r="KGN10" s="11"/>
      <c r="KGO10" s="11"/>
      <c r="KGP10" s="11"/>
      <c r="KGQ10" s="11"/>
      <c r="KGR10" s="11"/>
      <c r="KGS10" s="11"/>
      <c r="KGT10" s="11"/>
      <c r="KGU10" s="11"/>
      <c r="KGV10" s="11"/>
      <c r="KGW10" s="11"/>
      <c r="KGX10" s="11"/>
      <c r="KGY10" s="11"/>
      <c r="KGZ10" s="11"/>
      <c r="KHA10" s="11"/>
      <c r="KHB10" s="11"/>
      <c r="KHC10" s="11"/>
      <c r="KHD10" s="11"/>
      <c r="KHE10" s="11"/>
      <c r="KHF10" s="11"/>
      <c r="KHG10" s="11"/>
      <c r="KHH10" s="11"/>
      <c r="KHI10" s="11"/>
      <c r="KHJ10" s="11"/>
      <c r="KHK10" s="11"/>
      <c r="KHL10" s="11"/>
      <c r="KHM10" s="11"/>
      <c r="KHN10" s="11"/>
      <c r="KHO10" s="11"/>
      <c r="KHP10" s="11"/>
      <c r="KHQ10" s="11"/>
      <c r="KHR10" s="11"/>
      <c r="KHS10" s="11"/>
      <c r="KHT10" s="11"/>
      <c r="KHU10" s="11"/>
      <c r="KHV10" s="11"/>
      <c r="KHW10" s="11"/>
      <c r="KHX10" s="11"/>
      <c r="KHY10" s="11"/>
      <c r="KHZ10" s="11"/>
      <c r="KIA10" s="11"/>
      <c r="KIB10" s="11"/>
      <c r="KIC10" s="11"/>
      <c r="KID10" s="11"/>
      <c r="KIE10" s="11"/>
      <c r="KIF10" s="11"/>
      <c r="KIG10" s="11"/>
      <c r="KIH10" s="11"/>
      <c r="KII10" s="11"/>
      <c r="KIJ10" s="11"/>
      <c r="KIK10" s="11"/>
      <c r="KIL10" s="11"/>
      <c r="KIM10" s="11"/>
      <c r="KIN10" s="11"/>
      <c r="KIO10" s="11"/>
      <c r="KIP10" s="11"/>
      <c r="KIQ10" s="11"/>
      <c r="KIR10" s="11"/>
      <c r="KIS10" s="11"/>
      <c r="KIT10" s="11"/>
      <c r="KIU10" s="11"/>
      <c r="KIV10" s="11"/>
      <c r="KIW10" s="11"/>
      <c r="KIX10" s="11"/>
      <c r="KIY10" s="11"/>
      <c r="KIZ10" s="11"/>
      <c r="KJA10" s="11"/>
      <c r="KJB10" s="11"/>
      <c r="KJC10" s="11"/>
      <c r="KJD10" s="11"/>
      <c r="KJE10" s="11"/>
      <c r="KJF10" s="11"/>
      <c r="KJG10" s="11"/>
      <c r="KJH10" s="11"/>
      <c r="KJI10" s="11"/>
      <c r="KJJ10" s="11"/>
      <c r="KJK10" s="11"/>
      <c r="KJL10" s="11"/>
      <c r="KJM10" s="11"/>
      <c r="KJN10" s="11"/>
      <c r="KJO10" s="11"/>
      <c r="KJP10" s="11"/>
      <c r="KJQ10" s="11"/>
      <c r="KJR10" s="11"/>
      <c r="KJS10" s="11"/>
      <c r="KJT10" s="11"/>
      <c r="KJU10" s="11"/>
      <c r="KJV10" s="11"/>
      <c r="KJW10" s="11"/>
      <c r="KJX10" s="11"/>
      <c r="KJY10" s="11"/>
      <c r="KJZ10" s="11"/>
      <c r="KKA10" s="11"/>
      <c r="KKB10" s="11"/>
      <c r="KKC10" s="11"/>
      <c r="KKD10" s="11"/>
      <c r="KKE10" s="11"/>
      <c r="KKF10" s="11"/>
      <c r="KKG10" s="11"/>
      <c r="KKH10" s="11"/>
      <c r="KKI10" s="11"/>
      <c r="KKJ10" s="11"/>
      <c r="KKK10" s="11"/>
      <c r="KKL10" s="11"/>
      <c r="KKM10" s="11"/>
      <c r="KKN10" s="11"/>
      <c r="KKO10" s="11"/>
      <c r="KKP10" s="11"/>
      <c r="KKQ10" s="11"/>
      <c r="KKR10" s="11"/>
      <c r="KKS10" s="11"/>
      <c r="KKT10" s="11"/>
      <c r="KKU10" s="11"/>
      <c r="KKV10" s="11"/>
      <c r="KKW10" s="11"/>
      <c r="KKX10" s="11"/>
      <c r="KKY10" s="11"/>
      <c r="KKZ10" s="11"/>
      <c r="KLA10" s="11"/>
      <c r="KLB10" s="11"/>
      <c r="KLC10" s="11"/>
      <c r="KLD10" s="11"/>
      <c r="KLE10" s="11"/>
      <c r="KLF10" s="11"/>
      <c r="KLG10" s="11"/>
      <c r="KLH10" s="11"/>
      <c r="KLI10" s="11"/>
      <c r="KLJ10" s="11"/>
      <c r="KLK10" s="11"/>
      <c r="KLL10" s="11"/>
      <c r="KLM10" s="11"/>
      <c r="KLN10" s="11"/>
      <c r="KLO10" s="11"/>
      <c r="KLP10" s="11"/>
      <c r="KLQ10" s="11"/>
      <c r="KLR10" s="11"/>
      <c r="KLS10" s="11"/>
      <c r="KLT10" s="11"/>
      <c r="KLU10" s="11"/>
      <c r="KLV10" s="11"/>
      <c r="KLW10" s="11"/>
      <c r="KLX10" s="11"/>
      <c r="KLY10" s="11"/>
      <c r="KLZ10" s="11"/>
      <c r="KMA10" s="11"/>
      <c r="KMB10" s="11"/>
      <c r="KMC10" s="11"/>
      <c r="KMD10" s="11"/>
      <c r="KME10" s="11"/>
      <c r="KMF10" s="11"/>
      <c r="KMG10" s="11"/>
      <c r="KMH10" s="11"/>
      <c r="KMI10" s="11"/>
      <c r="KMJ10" s="11"/>
      <c r="KMK10" s="11"/>
      <c r="KML10" s="11"/>
      <c r="KMM10" s="11"/>
      <c r="KMN10" s="11"/>
      <c r="KMO10" s="11"/>
      <c r="KMP10" s="11"/>
      <c r="KMQ10" s="11"/>
      <c r="KMR10" s="11"/>
      <c r="KMS10" s="11"/>
      <c r="KMT10" s="11"/>
      <c r="KMU10" s="11"/>
      <c r="KMV10" s="11"/>
      <c r="KMW10" s="11"/>
      <c r="KMX10" s="11"/>
      <c r="KMY10" s="11"/>
      <c r="KMZ10" s="11"/>
      <c r="KNA10" s="11"/>
      <c r="KNB10" s="11"/>
      <c r="KNC10" s="11"/>
      <c r="KND10" s="11"/>
      <c r="KNE10" s="11"/>
      <c r="KNF10" s="11"/>
      <c r="KNG10" s="11"/>
      <c r="KNH10" s="11"/>
      <c r="KNI10" s="11"/>
      <c r="KNJ10" s="11"/>
      <c r="KNK10" s="11"/>
      <c r="KNL10" s="11"/>
      <c r="KNM10" s="11"/>
      <c r="KNN10" s="11"/>
      <c r="KNO10" s="11"/>
      <c r="KNP10" s="11"/>
      <c r="KNQ10" s="11"/>
      <c r="KNR10" s="11"/>
      <c r="KNS10" s="11"/>
      <c r="KNT10" s="11"/>
      <c r="KNU10" s="11"/>
      <c r="KNV10" s="11"/>
      <c r="KNW10" s="11"/>
      <c r="KNX10" s="11"/>
      <c r="KNY10" s="11"/>
      <c r="KNZ10" s="11"/>
      <c r="KOA10" s="11"/>
      <c r="KOB10" s="11"/>
      <c r="KOC10" s="11"/>
      <c r="KOD10" s="11"/>
      <c r="KOE10" s="11"/>
      <c r="KOF10" s="11"/>
      <c r="KOG10" s="11"/>
      <c r="KOH10" s="11"/>
      <c r="KOI10" s="11"/>
      <c r="KOJ10" s="11"/>
      <c r="KOK10" s="11"/>
      <c r="KOL10" s="11"/>
      <c r="KOM10" s="11"/>
      <c r="KON10" s="11"/>
      <c r="KOO10" s="11"/>
      <c r="KOP10" s="11"/>
      <c r="KOQ10" s="11"/>
      <c r="KOR10" s="11"/>
      <c r="KOS10" s="11"/>
      <c r="KOT10" s="11"/>
      <c r="KOU10" s="11"/>
      <c r="KOV10" s="11"/>
      <c r="KOW10" s="11"/>
      <c r="KOX10" s="11"/>
      <c r="KOY10" s="11"/>
      <c r="KOZ10" s="11"/>
      <c r="KPA10" s="11"/>
      <c r="KPB10" s="11"/>
      <c r="KPC10" s="11"/>
      <c r="KPD10" s="11"/>
      <c r="KPE10" s="11"/>
      <c r="KPF10" s="11"/>
      <c r="KPG10" s="11"/>
      <c r="KPH10" s="11"/>
      <c r="KPI10" s="11"/>
      <c r="KPJ10" s="11"/>
      <c r="KPK10" s="11"/>
      <c r="KPL10" s="11"/>
      <c r="KPM10" s="11"/>
      <c r="KPN10" s="11"/>
      <c r="KPO10" s="11"/>
      <c r="KPP10" s="11"/>
      <c r="KPQ10" s="11"/>
      <c r="KPR10" s="11"/>
      <c r="KPS10" s="11"/>
      <c r="KPT10" s="11"/>
      <c r="KPU10" s="11"/>
      <c r="KPV10" s="11"/>
      <c r="KPW10" s="11"/>
      <c r="KPX10" s="11"/>
      <c r="KPY10" s="11"/>
      <c r="KPZ10" s="11"/>
      <c r="KQA10" s="11"/>
      <c r="KQB10" s="11"/>
      <c r="KQC10" s="11"/>
      <c r="KQD10" s="11"/>
      <c r="KQE10" s="11"/>
      <c r="KQF10" s="11"/>
      <c r="KQG10" s="11"/>
      <c r="KQH10" s="11"/>
      <c r="KQI10" s="11"/>
      <c r="KQJ10" s="11"/>
      <c r="KQK10" s="11"/>
      <c r="KQL10" s="11"/>
      <c r="KQM10" s="11"/>
      <c r="KQN10" s="11"/>
      <c r="KQO10" s="11"/>
      <c r="KQP10" s="11"/>
      <c r="KQQ10" s="11"/>
      <c r="KQR10" s="11"/>
      <c r="KQS10" s="11"/>
      <c r="KQT10" s="11"/>
      <c r="KQU10" s="11"/>
      <c r="KQV10" s="11"/>
      <c r="KQW10" s="11"/>
      <c r="KQX10" s="11"/>
      <c r="KQY10" s="11"/>
      <c r="KQZ10" s="11"/>
      <c r="KRA10" s="11"/>
      <c r="KRB10" s="11"/>
      <c r="KRC10" s="11"/>
      <c r="KRD10" s="11"/>
      <c r="KRE10" s="11"/>
      <c r="KRF10" s="11"/>
      <c r="KRG10" s="11"/>
      <c r="KRH10" s="11"/>
      <c r="KRI10" s="11"/>
      <c r="KRJ10" s="11"/>
      <c r="KRK10" s="11"/>
      <c r="KRL10" s="11"/>
      <c r="KRM10" s="11"/>
      <c r="KRN10" s="11"/>
      <c r="KRO10" s="11"/>
      <c r="KRP10" s="11"/>
      <c r="KRQ10" s="11"/>
      <c r="KRR10" s="11"/>
      <c r="KRS10" s="11"/>
      <c r="KRT10" s="11"/>
      <c r="KRU10" s="11"/>
      <c r="KRV10" s="11"/>
      <c r="KRW10" s="11"/>
      <c r="KRX10" s="11"/>
      <c r="KRY10" s="11"/>
      <c r="KRZ10" s="11"/>
      <c r="KSA10" s="11"/>
      <c r="KSB10" s="11"/>
      <c r="KSC10" s="11"/>
      <c r="KSD10" s="11"/>
      <c r="KSE10" s="11"/>
      <c r="KSF10" s="11"/>
      <c r="KSG10" s="11"/>
      <c r="KSH10" s="11"/>
      <c r="KSI10" s="11"/>
      <c r="KSJ10" s="11"/>
      <c r="KSK10" s="11"/>
      <c r="KSL10" s="11"/>
      <c r="KSM10" s="11"/>
      <c r="KSN10" s="11"/>
      <c r="KSO10" s="11"/>
      <c r="KSP10" s="11"/>
      <c r="KSQ10" s="11"/>
      <c r="KSR10" s="11"/>
      <c r="KSS10" s="11"/>
      <c r="KST10" s="11"/>
      <c r="KSU10" s="11"/>
      <c r="KSV10" s="11"/>
      <c r="KSW10" s="11"/>
      <c r="KSX10" s="11"/>
      <c r="KSY10" s="11"/>
      <c r="KSZ10" s="11"/>
      <c r="KTA10" s="11"/>
      <c r="KTB10" s="11"/>
      <c r="KTC10" s="11"/>
      <c r="KTD10" s="11"/>
      <c r="KTE10" s="11"/>
      <c r="KTF10" s="11"/>
      <c r="KTG10" s="11"/>
      <c r="KTH10" s="11"/>
      <c r="KTI10" s="11"/>
      <c r="KTJ10" s="11"/>
      <c r="KTK10" s="11"/>
      <c r="KTL10" s="11"/>
      <c r="KTM10" s="11"/>
      <c r="KTN10" s="11"/>
      <c r="KTO10" s="11"/>
      <c r="KTP10" s="11"/>
      <c r="KTQ10" s="11"/>
      <c r="KTR10" s="11"/>
      <c r="KTS10" s="11"/>
      <c r="KTT10" s="11"/>
      <c r="KTU10" s="11"/>
      <c r="KTV10" s="11"/>
      <c r="KTW10" s="11"/>
      <c r="KTX10" s="11"/>
      <c r="KTY10" s="11"/>
      <c r="KTZ10" s="11"/>
      <c r="KUA10" s="11"/>
      <c r="KUB10" s="11"/>
      <c r="KUC10" s="11"/>
      <c r="KUD10" s="11"/>
      <c r="KUE10" s="11"/>
      <c r="KUF10" s="11"/>
      <c r="KUG10" s="11"/>
      <c r="KUH10" s="11"/>
      <c r="KUI10" s="11"/>
      <c r="KUJ10" s="11"/>
      <c r="KUK10" s="11"/>
      <c r="KUL10" s="11"/>
      <c r="KUM10" s="11"/>
      <c r="KUN10" s="11"/>
      <c r="KUO10" s="11"/>
      <c r="KUP10" s="11"/>
      <c r="KUQ10" s="11"/>
      <c r="KUR10" s="11"/>
      <c r="KUS10" s="11"/>
      <c r="KUT10" s="11"/>
      <c r="KUU10" s="11"/>
      <c r="KUV10" s="11"/>
      <c r="KUW10" s="11"/>
      <c r="KUX10" s="11"/>
      <c r="KUY10" s="11"/>
      <c r="KUZ10" s="11"/>
      <c r="KVA10" s="11"/>
      <c r="KVB10" s="11"/>
      <c r="KVC10" s="11"/>
      <c r="KVD10" s="11"/>
      <c r="KVE10" s="11"/>
      <c r="KVF10" s="11"/>
      <c r="KVG10" s="11"/>
      <c r="KVH10" s="11"/>
      <c r="KVI10" s="11"/>
      <c r="KVJ10" s="11"/>
      <c r="KVK10" s="11"/>
      <c r="KVL10" s="11"/>
      <c r="KVM10" s="11"/>
      <c r="KVN10" s="11"/>
      <c r="KVO10" s="11"/>
      <c r="KVP10" s="11"/>
      <c r="KVQ10" s="11"/>
      <c r="KVR10" s="11"/>
      <c r="KVS10" s="11"/>
      <c r="KVT10" s="11"/>
      <c r="KVU10" s="11"/>
      <c r="KVV10" s="11"/>
      <c r="KVW10" s="11"/>
      <c r="KVX10" s="11"/>
      <c r="KVY10" s="11"/>
      <c r="KVZ10" s="11"/>
      <c r="KWA10" s="11"/>
      <c r="KWB10" s="11"/>
      <c r="KWC10" s="11"/>
      <c r="KWD10" s="11"/>
      <c r="KWE10" s="11"/>
      <c r="KWF10" s="11"/>
      <c r="KWG10" s="11"/>
      <c r="KWH10" s="11"/>
      <c r="KWI10" s="11"/>
      <c r="KWJ10" s="11"/>
      <c r="KWK10" s="11"/>
      <c r="KWL10" s="11"/>
      <c r="KWM10" s="11"/>
      <c r="KWN10" s="11"/>
      <c r="KWO10" s="11"/>
      <c r="KWP10" s="11"/>
      <c r="KWQ10" s="11"/>
      <c r="KWR10" s="11"/>
      <c r="KWS10" s="11"/>
      <c r="KWT10" s="11"/>
      <c r="KWU10" s="11"/>
      <c r="KWV10" s="11"/>
      <c r="KWW10" s="11"/>
      <c r="KWX10" s="11"/>
      <c r="KWY10" s="11"/>
      <c r="KWZ10" s="11"/>
      <c r="KXA10" s="11"/>
      <c r="KXB10" s="11"/>
      <c r="KXC10" s="11"/>
      <c r="KXD10" s="11"/>
      <c r="KXE10" s="11"/>
      <c r="KXF10" s="11"/>
      <c r="KXG10" s="11"/>
      <c r="KXH10" s="11"/>
      <c r="KXI10" s="11"/>
      <c r="KXJ10" s="11"/>
      <c r="KXK10" s="11"/>
      <c r="KXL10" s="11"/>
      <c r="KXM10" s="11"/>
      <c r="KXN10" s="11"/>
      <c r="KXO10" s="11"/>
      <c r="KXP10" s="11"/>
      <c r="KXQ10" s="11"/>
      <c r="KXR10" s="11"/>
      <c r="KXS10" s="11"/>
      <c r="KXT10" s="11"/>
      <c r="KXU10" s="11"/>
      <c r="KXV10" s="11"/>
      <c r="KXW10" s="11"/>
      <c r="KXX10" s="11"/>
      <c r="KXY10" s="11"/>
      <c r="KXZ10" s="11"/>
      <c r="KYA10" s="11"/>
      <c r="KYB10" s="11"/>
      <c r="KYC10" s="11"/>
      <c r="KYD10" s="11"/>
      <c r="KYE10" s="11"/>
      <c r="KYF10" s="11"/>
      <c r="KYG10" s="11"/>
      <c r="KYH10" s="11"/>
      <c r="KYI10" s="11"/>
      <c r="KYJ10" s="11"/>
      <c r="KYK10" s="11"/>
      <c r="KYL10" s="11"/>
      <c r="KYM10" s="11"/>
      <c r="KYN10" s="11"/>
      <c r="KYO10" s="11"/>
      <c r="KYP10" s="11"/>
      <c r="KYQ10" s="11"/>
      <c r="KYR10" s="11"/>
      <c r="KYS10" s="11"/>
      <c r="KYT10" s="11"/>
      <c r="KYU10" s="11"/>
      <c r="KYV10" s="11"/>
      <c r="KYW10" s="11"/>
      <c r="KYX10" s="11"/>
      <c r="KYY10" s="11"/>
      <c r="KYZ10" s="11"/>
      <c r="KZA10" s="11"/>
      <c r="KZB10" s="11"/>
      <c r="KZC10" s="11"/>
      <c r="KZD10" s="11"/>
      <c r="KZE10" s="11"/>
      <c r="KZF10" s="11"/>
      <c r="KZG10" s="11"/>
      <c r="KZH10" s="11"/>
      <c r="KZI10" s="11"/>
      <c r="KZJ10" s="11"/>
      <c r="KZK10" s="11"/>
      <c r="KZL10" s="11"/>
      <c r="KZM10" s="11"/>
      <c r="KZN10" s="11"/>
      <c r="KZO10" s="11"/>
      <c r="KZP10" s="11"/>
      <c r="KZQ10" s="11"/>
      <c r="KZR10" s="11"/>
      <c r="KZS10" s="11"/>
      <c r="KZT10" s="11"/>
      <c r="KZU10" s="11"/>
      <c r="KZV10" s="11"/>
      <c r="KZW10" s="11"/>
      <c r="KZX10" s="11"/>
      <c r="KZY10" s="11"/>
      <c r="KZZ10" s="11"/>
      <c r="LAA10" s="11"/>
      <c r="LAB10" s="11"/>
      <c r="LAC10" s="11"/>
      <c r="LAD10" s="11"/>
      <c r="LAE10" s="11"/>
      <c r="LAF10" s="11"/>
      <c r="LAG10" s="11"/>
      <c r="LAH10" s="11"/>
      <c r="LAI10" s="11"/>
      <c r="LAJ10" s="11"/>
      <c r="LAK10" s="11"/>
      <c r="LAL10" s="11"/>
      <c r="LAM10" s="11"/>
      <c r="LAN10" s="11"/>
      <c r="LAO10" s="11"/>
      <c r="LAP10" s="11"/>
      <c r="LAQ10" s="11"/>
      <c r="LAR10" s="11"/>
      <c r="LAS10" s="11"/>
      <c r="LAT10" s="11"/>
      <c r="LAU10" s="11"/>
      <c r="LAV10" s="11"/>
      <c r="LAW10" s="11"/>
      <c r="LAX10" s="11"/>
      <c r="LAY10" s="11"/>
      <c r="LAZ10" s="11"/>
      <c r="LBA10" s="11"/>
      <c r="LBB10" s="11"/>
      <c r="LBC10" s="11"/>
      <c r="LBD10" s="11"/>
      <c r="LBE10" s="11"/>
      <c r="LBF10" s="11"/>
      <c r="LBG10" s="11"/>
      <c r="LBH10" s="11"/>
      <c r="LBI10" s="11"/>
      <c r="LBJ10" s="11"/>
      <c r="LBK10" s="11"/>
      <c r="LBL10" s="11"/>
      <c r="LBM10" s="11"/>
      <c r="LBN10" s="11"/>
      <c r="LBO10" s="11"/>
      <c r="LBP10" s="11"/>
      <c r="LBQ10" s="11"/>
      <c r="LBR10" s="11"/>
      <c r="LBS10" s="11"/>
      <c r="LBT10" s="11"/>
      <c r="LBU10" s="11"/>
      <c r="LBV10" s="11"/>
      <c r="LBW10" s="11"/>
      <c r="LBX10" s="11"/>
      <c r="LBY10" s="11"/>
      <c r="LBZ10" s="11"/>
      <c r="LCA10" s="11"/>
      <c r="LCB10" s="11"/>
      <c r="LCC10" s="11"/>
      <c r="LCD10" s="11"/>
      <c r="LCE10" s="11"/>
      <c r="LCF10" s="11"/>
      <c r="LCG10" s="11"/>
      <c r="LCH10" s="11"/>
      <c r="LCI10" s="11"/>
      <c r="LCJ10" s="11"/>
      <c r="LCK10" s="11"/>
      <c r="LCL10" s="11"/>
      <c r="LCM10" s="11"/>
      <c r="LCN10" s="11"/>
      <c r="LCO10" s="11"/>
      <c r="LCP10" s="11"/>
      <c r="LCQ10" s="11"/>
      <c r="LCR10" s="11"/>
      <c r="LCS10" s="11"/>
      <c r="LCT10" s="11"/>
      <c r="LCU10" s="11"/>
      <c r="LCV10" s="11"/>
      <c r="LCW10" s="11"/>
      <c r="LCX10" s="11"/>
      <c r="LCY10" s="11"/>
      <c r="LCZ10" s="11"/>
      <c r="LDA10" s="11"/>
      <c r="LDB10" s="11"/>
      <c r="LDC10" s="11"/>
      <c r="LDD10" s="11"/>
      <c r="LDE10" s="11"/>
      <c r="LDF10" s="11"/>
      <c r="LDG10" s="11"/>
      <c r="LDH10" s="11"/>
      <c r="LDI10" s="11"/>
      <c r="LDJ10" s="11"/>
      <c r="LDK10" s="11"/>
      <c r="LDL10" s="11"/>
      <c r="LDM10" s="11"/>
      <c r="LDN10" s="11"/>
      <c r="LDO10" s="11"/>
      <c r="LDP10" s="11"/>
      <c r="LDQ10" s="11"/>
      <c r="LDR10" s="11"/>
      <c r="LDS10" s="11"/>
      <c r="LDT10" s="11"/>
      <c r="LDU10" s="11"/>
      <c r="LDV10" s="11"/>
      <c r="LDW10" s="11"/>
      <c r="LDX10" s="11"/>
      <c r="LDY10" s="11"/>
      <c r="LDZ10" s="11"/>
      <c r="LEA10" s="11"/>
      <c r="LEB10" s="11"/>
      <c r="LEC10" s="11"/>
      <c r="LED10" s="11"/>
      <c r="LEE10" s="11"/>
      <c r="LEF10" s="11"/>
      <c r="LEG10" s="11"/>
      <c r="LEH10" s="11"/>
      <c r="LEI10" s="11"/>
      <c r="LEJ10" s="11"/>
      <c r="LEK10" s="11"/>
      <c r="LEL10" s="11"/>
      <c r="LEM10" s="11"/>
      <c r="LEN10" s="11"/>
      <c r="LEO10" s="11"/>
      <c r="LEP10" s="11"/>
      <c r="LEQ10" s="11"/>
      <c r="LER10" s="11"/>
      <c r="LES10" s="11"/>
      <c r="LET10" s="11"/>
      <c r="LEU10" s="11"/>
      <c r="LEV10" s="11"/>
      <c r="LEW10" s="11"/>
      <c r="LEX10" s="11"/>
      <c r="LEY10" s="11"/>
      <c r="LEZ10" s="11"/>
      <c r="LFA10" s="11"/>
      <c r="LFB10" s="11"/>
      <c r="LFC10" s="11"/>
      <c r="LFD10" s="11"/>
      <c r="LFE10" s="11"/>
      <c r="LFF10" s="11"/>
      <c r="LFG10" s="11"/>
      <c r="LFH10" s="11"/>
      <c r="LFI10" s="11"/>
      <c r="LFJ10" s="11"/>
      <c r="LFK10" s="11"/>
      <c r="LFL10" s="11"/>
      <c r="LFM10" s="11"/>
      <c r="LFN10" s="11"/>
      <c r="LFO10" s="11"/>
      <c r="LFP10" s="11"/>
      <c r="LFQ10" s="11"/>
      <c r="LFR10" s="11"/>
      <c r="LFS10" s="11"/>
      <c r="LFT10" s="11"/>
      <c r="LFU10" s="11"/>
      <c r="LFV10" s="11"/>
      <c r="LFW10" s="11"/>
      <c r="LFX10" s="11"/>
      <c r="LFY10" s="11"/>
      <c r="LFZ10" s="11"/>
      <c r="LGA10" s="11"/>
      <c r="LGB10" s="11"/>
      <c r="LGC10" s="11"/>
      <c r="LGD10" s="11"/>
      <c r="LGE10" s="11"/>
      <c r="LGF10" s="11"/>
      <c r="LGG10" s="11"/>
      <c r="LGH10" s="11"/>
      <c r="LGI10" s="11"/>
      <c r="LGJ10" s="11"/>
      <c r="LGK10" s="11"/>
      <c r="LGL10" s="11"/>
      <c r="LGM10" s="11"/>
      <c r="LGN10" s="11"/>
      <c r="LGO10" s="11"/>
      <c r="LGP10" s="11"/>
      <c r="LGQ10" s="11"/>
      <c r="LGR10" s="11"/>
      <c r="LGS10" s="11"/>
      <c r="LGT10" s="11"/>
      <c r="LGU10" s="11"/>
      <c r="LGV10" s="11"/>
      <c r="LGW10" s="11"/>
      <c r="LGX10" s="11"/>
      <c r="LGY10" s="11"/>
      <c r="LGZ10" s="11"/>
      <c r="LHA10" s="11"/>
      <c r="LHB10" s="11"/>
      <c r="LHC10" s="11"/>
      <c r="LHD10" s="11"/>
      <c r="LHE10" s="11"/>
      <c r="LHF10" s="11"/>
      <c r="LHG10" s="11"/>
      <c r="LHH10" s="11"/>
      <c r="LHI10" s="11"/>
      <c r="LHJ10" s="11"/>
      <c r="LHK10" s="11"/>
      <c r="LHL10" s="11"/>
      <c r="LHM10" s="11"/>
      <c r="LHN10" s="11"/>
      <c r="LHO10" s="11"/>
      <c r="LHP10" s="11"/>
      <c r="LHQ10" s="11"/>
      <c r="LHR10" s="11"/>
      <c r="LHS10" s="11"/>
      <c r="LHT10" s="11"/>
      <c r="LHU10" s="11"/>
      <c r="LHV10" s="11"/>
      <c r="LHW10" s="11"/>
      <c r="LHX10" s="11"/>
      <c r="LHY10" s="11"/>
      <c r="LHZ10" s="11"/>
      <c r="LIA10" s="11"/>
      <c r="LIB10" s="11"/>
      <c r="LIC10" s="11"/>
      <c r="LID10" s="11"/>
      <c r="LIE10" s="11"/>
      <c r="LIF10" s="11"/>
      <c r="LIG10" s="11"/>
      <c r="LIH10" s="11"/>
      <c r="LII10" s="11"/>
      <c r="LIJ10" s="11"/>
      <c r="LIK10" s="11"/>
      <c r="LIL10" s="11"/>
      <c r="LIM10" s="11"/>
      <c r="LIN10" s="11"/>
      <c r="LIO10" s="11"/>
      <c r="LIP10" s="11"/>
      <c r="LIQ10" s="11"/>
      <c r="LIR10" s="11"/>
      <c r="LIS10" s="11"/>
      <c r="LIT10" s="11"/>
      <c r="LIU10" s="11"/>
      <c r="LIV10" s="11"/>
      <c r="LIW10" s="11"/>
      <c r="LIX10" s="11"/>
      <c r="LIY10" s="11"/>
      <c r="LIZ10" s="11"/>
      <c r="LJA10" s="11"/>
      <c r="LJB10" s="11"/>
      <c r="LJC10" s="11"/>
      <c r="LJD10" s="11"/>
      <c r="LJE10" s="11"/>
      <c r="LJF10" s="11"/>
      <c r="LJG10" s="11"/>
      <c r="LJH10" s="11"/>
      <c r="LJI10" s="11"/>
      <c r="LJJ10" s="11"/>
      <c r="LJK10" s="11"/>
      <c r="LJL10" s="11"/>
      <c r="LJM10" s="11"/>
      <c r="LJN10" s="11"/>
      <c r="LJO10" s="11"/>
      <c r="LJP10" s="11"/>
      <c r="LJQ10" s="11"/>
      <c r="LJR10" s="11"/>
      <c r="LJS10" s="11"/>
      <c r="LJT10" s="11"/>
      <c r="LJU10" s="11"/>
      <c r="LJV10" s="11"/>
      <c r="LJW10" s="11"/>
      <c r="LJX10" s="11"/>
      <c r="LJY10" s="11"/>
      <c r="LJZ10" s="11"/>
      <c r="LKA10" s="11"/>
      <c r="LKB10" s="11"/>
      <c r="LKC10" s="11"/>
      <c r="LKD10" s="11"/>
      <c r="LKE10" s="11"/>
      <c r="LKF10" s="11"/>
      <c r="LKG10" s="11"/>
      <c r="LKH10" s="11"/>
      <c r="LKI10" s="11"/>
      <c r="LKJ10" s="11"/>
      <c r="LKK10" s="11"/>
      <c r="LKL10" s="11"/>
      <c r="LKM10" s="11"/>
      <c r="LKN10" s="11"/>
      <c r="LKO10" s="11"/>
      <c r="LKP10" s="11"/>
      <c r="LKQ10" s="11"/>
      <c r="LKR10" s="11"/>
      <c r="LKS10" s="11"/>
      <c r="LKT10" s="11"/>
      <c r="LKU10" s="11"/>
      <c r="LKV10" s="11"/>
      <c r="LKW10" s="11"/>
      <c r="LKX10" s="11"/>
      <c r="LKY10" s="11"/>
      <c r="LKZ10" s="11"/>
      <c r="LLA10" s="11"/>
      <c r="LLB10" s="11"/>
      <c r="LLC10" s="11"/>
      <c r="LLD10" s="11"/>
      <c r="LLE10" s="11"/>
      <c r="LLF10" s="11"/>
      <c r="LLG10" s="11"/>
      <c r="LLH10" s="11"/>
      <c r="LLI10" s="11"/>
      <c r="LLJ10" s="11"/>
      <c r="LLK10" s="11"/>
      <c r="LLL10" s="11"/>
      <c r="LLM10" s="11"/>
      <c r="LLN10" s="11"/>
      <c r="LLO10" s="11"/>
      <c r="LLP10" s="11"/>
      <c r="LLQ10" s="11"/>
      <c r="LLR10" s="11"/>
      <c r="LLS10" s="11"/>
      <c r="LLT10" s="11"/>
      <c r="LLU10" s="11"/>
      <c r="LLV10" s="11"/>
      <c r="LLW10" s="11"/>
      <c r="LLX10" s="11"/>
      <c r="LLY10" s="11"/>
      <c r="LLZ10" s="11"/>
      <c r="LMA10" s="11"/>
      <c r="LMB10" s="11"/>
      <c r="LMC10" s="11"/>
      <c r="LMD10" s="11"/>
      <c r="LME10" s="11"/>
      <c r="LMF10" s="11"/>
      <c r="LMG10" s="11"/>
      <c r="LMH10" s="11"/>
      <c r="LMI10" s="11"/>
      <c r="LMJ10" s="11"/>
      <c r="LMK10" s="11"/>
      <c r="LML10" s="11"/>
      <c r="LMM10" s="11"/>
      <c r="LMN10" s="11"/>
      <c r="LMO10" s="11"/>
      <c r="LMP10" s="11"/>
      <c r="LMQ10" s="11"/>
      <c r="LMR10" s="11"/>
      <c r="LMS10" s="11"/>
      <c r="LMT10" s="11"/>
      <c r="LMU10" s="11"/>
      <c r="LMV10" s="11"/>
      <c r="LMW10" s="11"/>
      <c r="LMX10" s="11"/>
      <c r="LMY10" s="11"/>
      <c r="LMZ10" s="11"/>
      <c r="LNA10" s="11"/>
      <c r="LNB10" s="11"/>
      <c r="LNC10" s="11"/>
      <c r="LND10" s="11"/>
      <c r="LNE10" s="11"/>
      <c r="LNF10" s="11"/>
      <c r="LNG10" s="11"/>
      <c r="LNH10" s="11"/>
      <c r="LNI10" s="11"/>
      <c r="LNJ10" s="11"/>
      <c r="LNK10" s="11"/>
      <c r="LNL10" s="11"/>
      <c r="LNM10" s="11"/>
      <c r="LNN10" s="11"/>
      <c r="LNO10" s="11"/>
      <c r="LNP10" s="11"/>
      <c r="LNQ10" s="11"/>
      <c r="LNR10" s="11"/>
      <c r="LNS10" s="11"/>
      <c r="LNT10" s="11"/>
      <c r="LNU10" s="11"/>
      <c r="LNV10" s="11"/>
      <c r="LNW10" s="11"/>
      <c r="LNX10" s="11"/>
      <c r="LNY10" s="11"/>
      <c r="LNZ10" s="11"/>
      <c r="LOA10" s="11"/>
      <c r="LOB10" s="11"/>
      <c r="LOC10" s="11"/>
      <c r="LOD10" s="11"/>
      <c r="LOE10" s="11"/>
      <c r="LOF10" s="11"/>
      <c r="LOG10" s="11"/>
      <c r="LOH10" s="11"/>
      <c r="LOI10" s="11"/>
      <c r="LOJ10" s="11"/>
      <c r="LOK10" s="11"/>
      <c r="LOL10" s="11"/>
      <c r="LOM10" s="11"/>
      <c r="LON10" s="11"/>
      <c r="LOO10" s="11"/>
      <c r="LOP10" s="11"/>
      <c r="LOQ10" s="11"/>
      <c r="LOR10" s="11"/>
      <c r="LOS10" s="11"/>
      <c r="LOT10" s="11"/>
      <c r="LOU10" s="11"/>
      <c r="LOV10" s="11"/>
      <c r="LOW10" s="11"/>
      <c r="LOX10" s="11"/>
      <c r="LOY10" s="11"/>
      <c r="LOZ10" s="11"/>
      <c r="LPA10" s="11"/>
      <c r="LPB10" s="11"/>
      <c r="LPC10" s="11"/>
      <c r="LPD10" s="11"/>
      <c r="LPE10" s="11"/>
      <c r="LPF10" s="11"/>
      <c r="LPG10" s="11"/>
      <c r="LPH10" s="11"/>
      <c r="LPI10" s="11"/>
      <c r="LPJ10" s="11"/>
      <c r="LPK10" s="11"/>
      <c r="LPL10" s="11"/>
      <c r="LPM10" s="11"/>
      <c r="LPN10" s="11"/>
      <c r="LPO10" s="11"/>
      <c r="LPP10" s="11"/>
      <c r="LPQ10" s="11"/>
      <c r="LPR10" s="11"/>
      <c r="LPS10" s="11"/>
      <c r="LPT10" s="11"/>
      <c r="LPU10" s="11"/>
      <c r="LPV10" s="11"/>
      <c r="LPW10" s="11"/>
      <c r="LPX10" s="11"/>
      <c r="LPY10" s="11"/>
      <c r="LPZ10" s="11"/>
      <c r="LQA10" s="11"/>
      <c r="LQB10" s="11"/>
      <c r="LQC10" s="11"/>
      <c r="LQD10" s="11"/>
      <c r="LQE10" s="11"/>
      <c r="LQF10" s="11"/>
      <c r="LQG10" s="11"/>
      <c r="LQH10" s="11"/>
      <c r="LQI10" s="11"/>
      <c r="LQJ10" s="11"/>
      <c r="LQK10" s="11"/>
      <c r="LQL10" s="11"/>
      <c r="LQM10" s="11"/>
      <c r="LQN10" s="11"/>
      <c r="LQO10" s="11"/>
      <c r="LQP10" s="11"/>
      <c r="LQQ10" s="11"/>
      <c r="LQR10" s="11"/>
      <c r="LQS10" s="11"/>
      <c r="LQT10" s="11"/>
      <c r="LQU10" s="11"/>
      <c r="LQV10" s="11"/>
      <c r="LQW10" s="11"/>
      <c r="LQX10" s="11"/>
      <c r="LQY10" s="11"/>
      <c r="LQZ10" s="11"/>
      <c r="LRA10" s="11"/>
      <c r="LRB10" s="11"/>
      <c r="LRC10" s="11"/>
      <c r="LRD10" s="11"/>
      <c r="LRE10" s="11"/>
      <c r="LRF10" s="11"/>
      <c r="LRG10" s="11"/>
      <c r="LRH10" s="11"/>
      <c r="LRI10" s="11"/>
      <c r="LRJ10" s="11"/>
      <c r="LRK10" s="11"/>
      <c r="LRL10" s="11"/>
      <c r="LRM10" s="11"/>
      <c r="LRN10" s="11"/>
      <c r="LRO10" s="11"/>
      <c r="LRP10" s="11"/>
      <c r="LRQ10" s="11"/>
      <c r="LRR10" s="11"/>
      <c r="LRS10" s="11"/>
      <c r="LRT10" s="11"/>
      <c r="LRU10" s="11"/>
      <c r="LRV10" s="11"/>
      <c r="LRW10" s="11"/>
      <c r="LRX10" s="11"/>
      <c r="LRY10" s="11"/>
      <c r="LRZ10" s="11"/>
      <c r="LSA10" s="11"/>
      <c r="LSB10" s="11"/>
      <c r="LSC10" s="11"/>
      <c r="LSD10" s="11"/>
      <c r="LSE10" s="11"/>
      <c r="LSF10" s="11"/>
      <c r="LSG10" s="11"/>
      <c r="LSH10" s="11"/>
      <c r="LSI10" s="11"/>
      <c r="LSJ10" s="11"/>
      <c r="LSK10" s="11"/>
      <c r="LSL10" s="11"/>
      <c r="LSM10" s="11"/>
      <c r="LSN10" s="11"/>
      <c r="LSO10" s="11"/>
      <c r="LSP10" s="11"/>
      <c r="LSQ10" s="11"/>
      <c r="LSR10" s="11"/>
      <c r="LSS10" s="11"/>
      <c r="LST10" s="11"/>
      <c r="LSU10" s="11"/>
      <c r="LSV10" s="11"/>
      <c r="LSW10" s="11"/>
      <c r="LSX10" s="11"/>
      <c r="LSY10" s="11"/>
      <c r="LSZ10" s="11"/>
      <c r="LTA10" s="11"/>
      <c r="LTB10" s="11"/>
      <c r="LTC10" s="11"/>
      <c r="LTD10" s="11"/>
      <c r="LTE10" s="11"/>
      <c r="LTF10" s="11"/>
      <c r="LTG10" s="11"/>
      <c r="LTH10" s="11"/>
      <c r="LTI10" s="11"/>
      <c r="LTJ10" s="11"/>
      <c r="LTK10" s="11"/>
      <c r="LTL10" s="11"/>
      <c r="LTM10" s="11"/>
      <c r="LTN10" s="11"/>
      <c r="LTO10" s="11"/>
      <c r="LTP10" s="11"/>
      <c r="LTQ10" s="11"/>
      <c r="LTR10" s="11"/>
      <c r="LTS10" s="11"/>
      <c r="LTT10" s="11"/>
      <c r="LTU10" s="11"/>
      <c r="LTV10" s="11"/>
      <c r="LTW10" s="11"/>
      <c r="LTX10" s="11"/>
      <c r="LTY10" s="11"/>
      <c r="LTZ10" s="11"/>
      <c r="LUA10" s="11"/>
      <c r="LUB10" s="11"/>
      <c r="LUC10" s="11"/>
      <c r="LUD10" s="11"/>
      <c r="LUE10" s="11"/>
      <c r="LUF10" s="11"/>
      <c r="LUG10" s="11"/>
      <c r="LUH10" s="11"/>
      <c r="LUI10" s="11"/>
      <c r="LUJ10" s="11"/>
      <c r="LUK10" s="11"/>
      <c r="LUL10" s="11"/>
      <c r="LUM10" s="11"/>
      <c r="LUN10" s="11"/>
      <c r="LUO10" s="11"/>
      <c r="LUP10" s="11"/>
      <c r="LUQ10" s="11"/>
      <c r="LUR10" s="11"/>
      <c r="LUS10" s="11"/>
      <c r="LUT10" s="11"/>
      <c r="LUU10" s="11"/>
      <c r="LUV10" s="11"/>
      <c r="LUW10" s="11"/>
      <c r="LUX10" s="11"/>
      <c r="LUY10" s="11"/>
      <c r="LUZ10" s="11"/>
      <c r="LVA10" s="11"/>
      <c r="LVB10" s="11"/>
      <c r="LVC10" s="11"/>
      <c r="LVD10" s="11"/>
      <c r="LVE10" s="11"/>
      <c r="LVF10" s="11"/>
      <c r="LVG10" s="11"/>
      <c r="LVH10" s="11"/>
      <c r="LVI10" s="11"/>
      <c r="LVJ10" s="11"/>
      <c r="LVK10" s="11"/>
      <c r="LVL10" s="11"/>
      <c r="LVM10" s="11"/>
      <c r="LVN10" s="11"/>
      <c r="LVO10" s="11"/>
      <c r="LVP10" s="11"/>
      <c r="LVQ10" s="11"/>
      <c r="LVR10" s="11"/>
      <c r="LVS10" s="11"/>
      <c r="LVT10" s="11"/>
      <c r="LVU10" s="11"/>
      <c r="LVV10" s="11"/>
      <c r="LVW10" s="11"/>
      <c r="LVX10" s="11"/>
      <c r="LVY10" s="11"/>
      <c r="LVZ10" s="11"/>
      <c r="LWA10" s="11"/>
      <c r="LWB10" s="11"/>
      <c r="LWC10" s="11"/>
      <c r="LWD10" s="11"/>
      <c r="LWE10" s="11"/>
      <c r="LWF10" s="11"/>
      <c r="LWG10" s="11"/>
      <c r="LWH10" s="11"/>
      <c r="LWI10" s="11"/>
      <c r="LWJ10" s="11"/>
      <c r="LWK10" s="11"/>
      <c r="LWL10" s="11"/>
      <c r="LWM10" s="11"/>
      <c r="LWN10" s="11"/>
      <c r="LWO10" s="11"/>
      <c r="LWP10" s="11"/>
      <c r="LWQ10" s="11"/>
      <c r="LWR10" s="11"/>
      <c r="LWS10" s="11"/>
      <c r="LWT10" s="11"/>
      <c r="LWU10" s="11"/>
      <c r="LWV10" s="11"/>
      <c r="LWW10" s="11"/>
      <c r="LWX10" s="11"/>
      <c r="LWY10" s="11"/>
      <c r="LWZ10" s="11"/>
      <c r="LXA10" s="11"/>
      <c r="LXB10" s="11"/>
      <c r="LXC10" s="11"/>
      <c r="LXD10" s="11"/>
      <c r="LXE10" s="11"/>
      <c r="LXF10" s="11"/>
      <c r="LXG10" s="11"/>
      <c r="LXH10" s="11"/>
      <c r="LXI10" s="11"/>
      <c r="LXJ10" s="11"/>
      <c r="LXK10" s="11"/>
      <c r="LXL10" s="11"/>
      <c r="LXM10" s="11"/>
      <c r="LXN10" s="11"/>
      <c r="LXO10" s="11"/>
      <c r="LXP10" s="11"/>
      <c r="LXQ10" s="11"/>
      <c r="LXR10" s="11"/>
      <c r="LXS10" s="11"/>
      <c r="LXT10" s="11"/>
      <c r="LXU10" s="11"/>
      <c r="LXV10" s="11"/>
      <c r="LXW10" s="11"/>
      <c r="LXX10" s="11"/>
      <c r="LXY10" s="11"/>
      <c r="LXZ10" s="11"/>
      <c r="LYA10" s="11"/>
      <c r="LYB10" s="11"/>
      <c r="LYC10" s="11"/>
      <c r="LYD10" s="11"/>
      <c r="LYE10" s="11"/>
      <c r="LYF10" s="11"/>
      <c r="LYG10" s="11"/>
      <c r="LYH10" s="11"/>
      <c r="LYI10" s="11"/>
      <c r="LYJ10" s="11"/>
      <c r="LYK10" s="11"/>
      <c r="LYL10" s="11"/>
      <c r="LYM10" s="11"/>
      <c r="LYN10" s="11"/>
      <c r="LYO10" s="11"/>
      <c r="LYP10" s="11"/>
      <c r="LYQ10" s="11"/>
      <c r="LYR10" s="11"/>
      <c r="LYS10" s="11"/>
      <c r="LYT10" s="11"/>
      <c r="LYU10" s="11"/>
      <c r="LYV10" s="11"/>
      <c r="LYW10" s="11"/>
      <c r="LYX10" s="11"/>
      <c r="LYY10" s="11"/>
      <c r="LYZ10" s="11"/>
      <c r="LZA10" s="11"/>
      <c r="LZB10" s="11"/>
      <c r="LZC10" s="11"/>
      <c r="LZD10" s="11"/>
      <c r="LZE10" s="11"/>
      <c r="LZF10" s="11"/>
      <c r="LZG10" s="11"/>
      <c r="LZH10" s="11"/>
      <c r="LZI10" s="11"/>
      <c r="LZJ10" s="11"/>
      <c r="LZK10" s="11"/>
      <c r="LZL10" s="11"/>
      <c r="LZM10" s="11"/>
      <c r="LZN10" s="11"/>
      <c r="LZO10" s="11"/>
      <c r="LZP10" s="11"/>
      <c r="LZQ10" s="11"/>
      <c r="LZR10" s="11"/>
      <c r="LZS10" s="11"/>
      <c r="LZT10" s="11"/>
      <c r="LZU10" s="11"/>
      <c r="LZV10" s="11"/>
      <c r="LZW10" s="11"/>
      <c r="LZX10" s="11"/>
      <c r="LZY10" s="11"/>
      <c r="LZZ10" s="11"/>
      <c r="MAA10" s="11"/>
      <c r="MAB10" s="11"/>
      <c r="MAC10" s="11"/>
      <c r="MAD10" s="11"/>
      <c r="MAE10" s="11"/>
      <c r="MAF10" s="11"/>
      <c r="MAG10" s="11"/>
      <c r="MAH10" s="11"/>
      <c r="MAI10" s="11"/>
      <c r="MAJ10" s="11"/>
      <c r="MAK10" s="11"/>
      <c r="MAL10" s="11"/>
      <c r="MAM10" s="11"/>
      <c r="MAN10" s="11"/>
      <c r="MAO10" s="11"/>
      <c r="MAP10" s="11"/>
      <c r="MAQ10" s="11"/>
      <c r="MAR10" s="11"/>
      <c r="MAS10" s="11"/>
      <c r="MAT10" s="11"/>
      <c r="MAU10" s="11"/>
      <c r="MAV10" s="11"/>
      <c r="MAW10" s="11"/>
      <c r="MAX10" s="11"/>
      <c r="MAY10" s="11"/>
      <c r="MAZ10" s="11"/>
      <c r="MBA10" s="11"/>
      <c r="MBB10" s="11"/>
      <c r="MBC10" s="11"/>
      <c r="MBD10" s="11"/>
      <c r="MBE10" s="11"/>
      <c r="MBF10" s="11"/>
      <c r="MBG10" s="11"/>
      <c r="MBH10" s="11"/>
      <c r="MBI10" s="11"/>
      <c r="MBJ10" s="11"/>
      <c r="MBK10" s="11"/>
      <c r="MBL10" s="11"/>
      <c r="MBM10" s="11"/>
      <c r="MBN10" s="11"/>
      <c r="MBO10" s="11"/>
      <c r="MBP10" s="11"/>
      <c r="MBQ10" s="11"/>
      <c r="MBR10" s="11"/>
      <c r="MBS10" s="11"/>
      <c r="MBT10" s="11"/>
      <c r="MBU10" s="11"/>
      <c r="MBV10" s="11"/>
      <c r="MBW10" s="11"/>
      <c r="MBX10" s="11"/>
      <c r="MBY10" s="11"/>
      <c r="MBZ10" s="11"/>
      <c r="MCA10" s="11"/>
      <c r="MCB10" s="11"/>
      <c r="MCC10" s="11"/>
      <c r="MCD10" s="11"/>
      <c r="MCE10" s="11"/>
      <c r="MCF10" s="11"/>
      <c r="MCG10" s="11"/>
      <c r="MCH10" s="11"/>
      <c r="MCI10" s="11"/>
      <c r="MCJ10" s="11"/>
      <c r="MCK10" s="11"/>
      <c r="MCL10" s="11"/>
      <c r="MCM10" s="11"/>
      <c r="MCN10" s="11"/>
      <c r="MCO10" s="11"/>
      <c r="MCP10" s="11"/>
      <c r="MCQ10" s="11"/>
      <c r="MCR10" s="11"/>
      <c r="MCS10" s="11"/>
      <c r="MCT10" s="11"/>
      <c r="MCU10" s="11"/>
      <c r="MCV10" s="11"/>
      <c r="MCW10" s="11"/>
      <c r="MCX10" s="11"/>
      <c r="MCY10" s="11"/>
      <c r="MCZ10" s="11"/>
      <c r="MDA10" s="11"/>
      <c r="MDB10" s="11"/>
      <c r="MDC10" s="11"/>
      <c r="MDD10" s="11"/>
      <c r="MDE10" s="11"/>
      <c r="MDF10" s="11"/>
      <c r="MDG10" s="11"/>
      <c r="MDH10" s="11"/>
      <c r="MDI10" s="11"/>
      <c r="MDJ10" s="11"/>
      <c r="MDK10" s="11"/>
      <c r="MDL10" s="11"/>
      <c r="MDM10" s="11"/>
      <c r="MDN10" s="11"/>
      <c r="MDO10" s="11"/>
      <c r="MDP10" s="11"/>
      <c r="MDQ10" s="11"/>
      <c r="MDR10" s="11"/>
      <c r="MDS10" s="11"/>
      <c r="MDT10" s="11"/>
      <c r="MDU10" s="11"/>
      <c r="MDV10" s="11"/>
      <c r="MDW10" s="11"/>
      <c r="MDX10" s="11"/>
      <c r="MDY10" s="11"/>
      <c r="MDZ10" s="11"/>
      <c r="MEA10" s="11"/>
      <c r="MEB10" s="11"/>
      <c r="MEC10" s="11"/>
      <c r="MED10" s="11"/>
      <c r="MEE10" s="11"/>
      <c r="MEF10" s="11"/>
      <c r="MEG10" s="11"/>
      <c r="MEH10" s="11"/>
      <c r="MEI10" s="11"/>
      <c r="MEJ10" s="11"/>
      <c r="MEK10" s="11"/>
      <c r="MEL10" s="11"/>
      <c r="MEM10" s="11"/>
      <c r="MEN10" s="11"/>
      <c r="MEO10" s="11"/>
      <c r="MEP10" s="11"/>
      <c r="MEQ10" s="11"/>
      <c r="MER10" s="11"/>
      <c r="MES10" s="11"/>
      <c r="MET10" s="11"/>
      <c r="MEU10" s="11"/>
      <c r="MEV10" s="11"/>
      <c r="MEW10" s="11"/>
      <c r="MEX10" s="11"/>
      <c r="MEY10" s="11"/>
      <c r="MEZ10" s="11"/>
      <c r="MFA10" s="11"/>
      <c r="MFB10" s="11"/>
      <c r="MFC10" s="11"/>
      <c r="MFD10" s="11"/>
      <c r="MFE10" s="11"/>
      <c r="MFF10" s="11"/>
      <c r="MFG10" s="11"/>
      <c r="MFH10" s="11"/>
      <c r="MFI10" s="11"/>
      <c r="MFJ10" s="11"/>
      <c r="MFK10" s="11"/>
      <c r="MFL10" s="11"/>
      <c r="MFM10" s="11"/>
      <c r="MFN10" s="11"/>
      <c r="MFO10" s="11"/>
      <c r="MFP10" s="11"/>
      <c r="MFQ10" s="11"/>
      <c r="MFR10" s="11"/>
      <c r="MFS10" s="11"/>
      <c r="MFT10" s="11"/>
      <c r="MFU10" s="11"/>
      <c r="MFV10" s="11"/>
      <c r="MFW10" s="11"/>
      <c r="MFX10" s="11"/>
      <c r="MFY10" s="11"/>
      <c r="MFZ10" s="11"/>
      <c r="MGA10" s="11"/>
      <c r="MGB10" s="11"/>
      <c r="MGC10" s="11"/>
      <c r="MGD10" s="11"/>
      <c r="MGE10" s="11"/>
      <c r="MGF10" s="11"/>
      <c r="MGG10" s="11"/>
      <c r="MGH10" s="11"/>
      <c r="MGI10" s="11"/>
      <c r="MGJ10" s="11"/>
      <c r="MGK10" s="11"/>
      <c r="MGL10" s="11"/>
      <c r="MGM10" s="11"/>
      <c r="MGN10" s="11"/>
      <c r="MGO10" s="11"/>
      <c r="MGP10" s="11"/>
      <c r="MGQ10" s="11"/>
      <c r="MGR10" s="11"/>
      <c r="MGS10" s="11"/>
      <c r="MGT10" s="11"/>
      <c r="MGU10" s="11"/>
      <c r="MGV10" s="11"/>
      <c r="MGW10" s="11"/>
      <c r="MGX10" s="11"/>
      <c r="MGY10" s="11"/>
      <c r="MGZ10" s="11"/>
      <c r="MHA10" s="11"/>
      <c r="MHB10" s="11"/>
      <c r="MHC10" s="11"/>
      <c r="MHD10" s="11"/>
      <c r="MHE10" s="11"/>
      <c r="MHF10" s="11"/>
      <c r="MHG10" s="11"/>
      <c r="MHH10" s="11"/>
      <c r="MHI10" s="11"/>
      <c r="MHJ10" s="11"/>
      <c r="MHK10" s="11"/>
      <c r="MHL10" s="11"/>
      <c r="MHM10" s="11"/>
      <c r="MHN10" s="11"/>
      <c r="MHO10" s="11"/>
      <c r="MHP10" s="11"/>
      <c r="MHQ10" s="11"/>
      <c r="MHR10" s="11"/>
      <c r="MHS10" s="11"/>
      <c r="MHT10" s="11"/>
      <c r="MHU10" s="11"/>
      <c r="MHV10" s="11"/>
      <c r="MHW10" s="11"/>
      <c r="MHX10" s="11"/>
      <c r="MHY10" s="11"/>
      <c r="MHZ10" s="11"/>
      <c r="MIA10" s="11"/>
      <c r="MIB10" s="11"/>
      <c r="MIC10" s="11"/>
      <c r="MID10" s="11"/>
      <c r="MIE10" s="11"/>
      <c r="MIF10" s="11"/>
      <c r="MIG10" s="11"/>
      <c r="MIH10" s="11"/>
      <c r="MII10" s="11"/>
      <c r="MIJ10" s="11"/>
      <c r="MIK10" s="11"/>
      <c r="MIL10" s="11"/>
      <c r="MIM10" s="11"/>
      <c r="MIN10" s="11"/>
      <c r="MIO10" s="11"/>
      <c r="MIP10" s="11"/>
      <c r="MIQ10" s="11"/>
      <c r="MIR10" s="11"/>
      <c r="MIS10" s="11"/>
      <c r="MIT10" s="11"/>
      <c r="MIU10" s="11"/>
      <c r="MIV10" s="11"/>
      <c r="MIW10" s="11"/>
      <c r="MIX10" s="11"/>
      <c r="MIY10" s="11"/>
      <c r="MIZ10" s="11"/>
      <c r="MJA10" s="11"/>
      <c r="MJB10" s="11"/>
      <c r="MJC10" s="11"/>
      <c r="MJD10" s="11"/>
      <c r="MJE10" s="11"/>
      <c r="MJF10" s="11"/>
      <c r="MJG10" s="11"/>
      <c r="MJH10" s="11"/>
      <c r="MJI10" s="11"/>
      <c r="MJJ10" s="11"/>
      <c r="MJK10" s="11"/>
      <c r="MJL10" s="11"/>
      <c r="MJM10" s="11"/>
      <c r="MJN10" s="11"/>
      <c r="MJO10" s="11"/>
      <c r="MJP10" s="11"/>
      <c r="MJQ10" s="11"/>
      <c r="MJR10" s="11"/>
      <c r="MJS10" s="11"/>
      <c r="MJT10" s="11"/>
      <c r="MJU10" s="11"/>
      <c r="MJV10" s="11"/>
      <c r="MJW10" s="11"/>
      <c r="MJX10" s="11"/>
      <c r="MJY10" s="11"/>
      <c r="MJZ10" s="11"/>
      <c r="MKA10" s="11"/>
      <c r="MKB10" s="11"/>
      <c r="MKC10" s="11"/>
      <c r="MKD10" s="11"/>
      <c r="MKE10" s="11"/>
      <c r="MKF10" s="11"/>
      <c r="MKG10" s="11"/>
      <c r="MKH10" s="11"/>
      <c r="MKI10" s="11"/>
      <c r="MKJ10" s="11"/>
      <c r="MKK10" s="11"/>
      <c r="MKL10" s="11"/>
      <c r="MKM10" s="11"/>
      <c r="MKN10" s="11"/>
      <c r="MKO10" s="11"/>
      <c r="MKP10" s="11"/>
      <c r="MKQ10" s="11"/>
      <c r="MKR10" s="11"/>
      <c r="MKS10" s="11"/>
      <c r="MKT10" s="11"/>
      <c r="MKU10" s="11"/>
      <c r="MKV10" s="11"/>
      <c r="MKW10" s="11"/>
      <c r="MKX10" s="11"/>
      <c r="MKY10" s="11"/>
      <c r="MKZ10" s="11"/>
      <c r="MLA10" s="11"/>
      <c r="MLB10" s="11"/>
      <c r="MLC10" s="11"/>
      <c r="MLD10" s="11"/>
      <c r="MLE10" s="11"/>
      <c r="MLF10" s="11"/>
      <c r="MLG10" s="11"/>
      <c r="MLH10" s="11"/>
      <c r="MLI10" s="11"/>
      <c r="MLJ10" s="11"/>
      <c r="MLK10" s="11"/>
      <c r="MLL10" s="11"/>
      <c r="MLM10" s="11"/>
      <c r="MLN10" s="11"/>
      <c r="MLO10" s="11"/>
      <c r="MLP10" s="11"/>
      <c r="MLQ10" s="11"/>
      <c r="MLR10" s="11"/>
      <c r="MLS10" s="11"/>
      <c r="MLT10" s="11"/>
      <c r="MLU10" s="11"/>
      <c r="MLV10" s="11"/>
      <c r="MLW10" s="11"/>
      <c r="MLX10" s="11"/>
      <c r="MLY10" s="11"/>
      <c r="MLZ10" s="11"/>
      <c r="MMA10" s="11"/>
      <c r="MMB10" s="11"/>
      <c r="MMC10" s="11"/>
      <c r="MMD10" s="11"/>
      <c r="MME10" s="11"/>
      <c r="MMF10" s="11"/>
      <c r="MMG10" s="11"/>
      <c r="MMH10" s="11"/>
      <c r="MMI10" s="11"/>
      <c r="MMJ10" s="11"/>
      <c r="MMK10" s="11"/>
      <c r="MML10" s="11"/>
      <c r="MMM10" s="11"/>
      <c r="MMN10" s="11"/>
      <c r="MMO10" s="11"/>
      <c r="MMP10" s="11"/>
      <c r="MMQ10" s="11"/>
      <c r="MMR10" s="11"/>
      <c r="MMS10" s="11"/>
      <c r="MMT10" s="11"/>
      <c r="MMU10" s="11"/>
      <c r="MMV10" s="11"/>
      <c r="MMW10" s="11"/>
      <c r="MMX10" s="11"/>
      <c r="MMY10" s="11"/>
      <c r="MMZ10" s="11"/>
      <c r="MNA10" s="11"/>
      <c r="MNB10" s="11"/>
      <c r="MNC10" s="11"/>
      <c r="MND10" s="11"/>
      <c r="MNE10" s="11"/>
      <c r="MNF10" s="11"/>
      <c r="MNG10" s="11"/>
      <c r="MNH10" s="11"/>
      <c r="MNI10" s="11"/>
      <c r="MNJ10" s="11"/>
      <c r="MNK10" s="11"/>
      <c r="MNL10" s="11"/>
      <c r="MNM10" s="11"/>
      <c r="MNN10" s="11"/>
      <c r="MNO10" s="11"/>
      <c r="MNP10" s="11"/>
      <c r="MNQ10" s="11"/>
      <c r="MNR10" s="11"/>
      <c r="MNS10" s="11"/>
      <c r="MNT10" s="11"/>
      <c r="MNU10" s="11"/>
      <c r="MNV10" s="11"/>
      <c r="MNW10" s="11"/>
      <c r="MNX10" s="11"/>
      <c r="MNY10" s="11"/>
      <c r="MNZ10" s="11"/>
      <c r="MOA10" s="11"/>
      <c r="MOB10" s="11"/>
      <c r="MOC10" s="11"/>
      <c r="MOD10" s="11"/>
      <c r="MOE10" s="11"/>
      <c r="MOF10" s="11"/>
      <c r="MOG10" s="11"/>
      <c r="MOH10" s="11"/>
      <c r="MOI10" s="11"/>
      <c r="MOJ10" s="11"/>
      <c r="MOK10" s="11"/>
      <c r="MOL10" s="11"/>
      <c r="MOM10" s="11"/>
      <c r="MON10" s="11"/>
      <c r="MOO10" s="11"/>
      <c r="MOP10" s="11"/>
      <c r="MOQ10" s="11"/>
      <c r="MOR10" s="11"/>
      <c r="MOS10" s="11"/>
      <c r="MOT10" s="11"/>
      <c r="MOU10" s="11"/>
      <c r="MOV10" s="11"/>
      <c r="MOW10" s="11"/>
      <c r="MOX10" s="11"/>
      <c r="MOY10" s="11"/>
      <c r="MOZ10" s="11"/>
      <c r="MPA10" s="11"/>
      <c r="MPB10" s="11"/>
      <c r="MPC10" s="11"/>
      <c r="MPD10" s="11"/>
      <c r="MPE10" s="11"/>
      <c r="MPF10" s="11"/>
      <c r="MPG10" s="11"/>
      <c r="MPH10" s="11"/>
      <c r="MPI10" s="11"/>
      <c r="MPJ10" s="11"/>
      <c r="MPK10" s="11"/>
      <c r="MPL10" s="11"/>
      <c r="MPM10" s="11"/>
      <c r="MPN10" s="11"/>
      <c r="MPO10" s="11"/>
      <c r="MPP10" s="11"/>
      <c r="MPQ10" s="11"/>
      <c r="MPR10" s="11"/>
      <c r="MPS10" s="11"/>
      <c r="MPT10" s="11"/>
      <c r="MPU10" s="11"/>
      <c r="MPV10" s="11"/>
      <c r="MPW10" s="11"/>
      <c r="MPX10" s="11"/>
      <c r="MPY10" s="11"/>
      <c r="MPZ10" s="11"/>
      <c r="MQA10" s="11"/>
      <c r="MQB10" s="11"/>
      <c r="MQC10" s="11"/>
      <c r="MQD10" s="11"/>
      <c r="MQE10" s="11"/>
      <c r="MQF10" s="11"/>
      <c r="MQG10" s="11"/>
      <c r="MQH10" s="11"/>
      <c r="MQI10" s="11"/>
      <c r="MQJ10" s="11"/>
      <c r="MQK10" s="11"/>
      <c r="MQL10" s="11"/>
      <c r="MQM10" s="11"/>
      <c r="MQN10" s="11"/>
      <c r="MQO10" s="11"/>
      <c r="MQP10" s="11"/>
      <c r="MQQ10" s="11"/>
      <c r="MQR10" s="11"/>
      <c r="MQS10" s="11"/>
      <c r="MQT10" s="11"/>
      <c r="MQU10" s="11"/>
      <c r="MQV10" s="11"/>
      <c r="MQW10" s="11"/>
      <c r="MQX10" s="11"/>
      <c r="MQY10" s="11"/>
      <c r="MQZ10" s="11"/>
      <c r="MRA10" s="11"/>
      <c r="MRB10" s="11"/>
      <c r="MRC10" s="11"/>
      <c r="MRD10" s="11"/>
      <c r="MRE10" s="11"/>
      <c r="MRF10" s="11"/>
      <c r="MRG10" s="11"/>
      <c r="MRH10" s="11"/>
      <c r="MRI10" s="11"/>
      <c r="MRJ10" s="11"/>
      <c r="MRK10" s="11"/>
      <c r="MRL10" s="11"/>
      <c r="MRM10" s="11"/>
      <c r="MRN10" s="11"/>
      <c r="MRO10" s="11"/>
      <c r="MRP10" s="11"/>
      <c r="MRQ10" s="11"/>
      <c r="MRR10" s="11"/>
      <c r="MRS10" s="11"/>
      <c r="MRT10" s="11"/>
      <c r="MRU10" s="11"/>
      <c r="MRV10" s="11"/>
      <c r="MRW10" s="11"/>
      <c r="MRX10" s="11"/>
      <c r="MRY10" s="11"/>
      <c r="MRZ10" s="11"/>
      <c r="MSA10" s="11"/>
      <c r="MSB10" s="11"/>
      <c r="MSC10" s="11"/>
      <c r="MSD10" s="11"/>
      <c r="MSE10" s="11"/>
      <c r="MSF10" s="11"/>
      <c r="MSG10" s="11"/>
      <c r="MSH10" s="11"/>
      <c r="MSI10" s="11"/>
      <c r="MSJ10" s="11"/>
      <c r="MSK10" s="11"/>
      <c r="MSL10" s="11"/>
      <c r="MSM10" s="11"/>
      <c r="MSN10" s="11"/>
      <c r="MSO10" s="11"/>
      <c r="MSP10" s="11"/>
      <c r="MSQ10" s="11"/>
      <c r="MSR10" s="11"/>
      <c r="MSS10" s="11"/>
      <c r="MST10" s="11"/>
      <c r="MSU10" s="11"/>
      <c r="MSV10" s="11"/>
      <c r="MSW10" s="11"/>
      <c r="MSX10" s="11"/>
      <c r="MSY10" s="11"/>
      <c r="MSZ10" s="11"/>
      <c r="MTA10" s="11"/>
      <c r="MTB10" s="11"/>
      <c r="MTC10" s="11"/>
      <c r="MTD10" s="11"/>
      <c r="MTE10" s="11"/>
      <c r="MTF10" s="11"/>
      <c r="MTG10" s="11"/>
      <c r="MTH10" s="11"/>
      <c r="MTI10" s="11"/>
      <c r="MTJ10" s="11"/>
      <c r="MTK10" s="11"/>
      <c r="MTL10" s="11"/>
      <c r="MTM10" s="11"/>
      <c r="MTN10" s="11"/>
      <c r="MTO10" s="11"/>
      <c r="MTP10" s="11"/>
      <c r="MTQ10" s="11"/>
      <c r="MTR10" s="11"/>
      <c r="MTS10" s="11"/>
      <c r="MTT10" s="11"/>
      <c r="MTU10" s="11"/>
      <c r="MTV10" s="11"/>
      <c r="MTW10" s="11"/>
      <c r="MTX10" s="11"/>
      <c r="MTY10" s="11"/>
      <c r="MTZ10" s="11"/>
      <c r="MUA10" s="11"/>
      <c r="MUB10" s="11"/>
      <c r="MUC10" s="11"/>
      <c r="MUD10" s="11"/>
      <c r="MUE10" s="11"/>
      <c r="MUF10" s="11"/>
      <c r="MUG10" s="11"/>
      <c r="MUH10" s="11"/>
      <c r="MUI10" s="11"/>
      <c r="MUJ10" s="11"/>
      <c r="MUK10" s="11"/>
      <c r="MUL10" s="11"/>
      <c r="MUM10" s="11"/>
      <c r="MUN10" s="11"/>
      <c r="MUO10" s="11"/>
      <c r="MUP10" s="11"/>
      <c r="MUQ10" s="11"/>
      <c r="MUR10" s="11"/>
      <c r="MUS10" s="11"/>
      <c r="MUT10" s="11"/>
      <c r="MUU10" s="11"/>
      <c r="MUV10" s="11"/>
      <c r="MUW10" s="11"/>
      <c r="MUX10" s="11"/>
      <c r="MUY10" s="11"/>
      <c r="MUZ10" s="11"/>
      <c r="MVA10" s="11"/>
      <c r="MVB10" s="11"/>
      <c r="MVC10" s="11"/>
      <c r="MVD10" s="11"/>
      <c r="MVE10" s="11"/>
      <c r="MVF10" s="11"/>
      <c r="MVG10" s="11"/>
      <c r="MVH10" s="11"/>
      <c r="MVI10" s="11"/>
      <c r="MVJ10" s="11"/>
      <c r="MVK10" s="11"/>
      <c r="MVL10" s="11"/>
      <c r="MVM10" s="11"/>
      <c r="MVN10" s="11"/>
      <c r="MVO10" s="11"/>
      <c r="MVP10" s="11"/>
      <c r="MVQ10" s="11"/>
      <c r="MVR10" s="11"/>
      <c r="MVS10" s="11"/>
      <c r="MVT10" s="11"/>
      <c r="MVU10" s="11"/>
      <c r="MVV10" s="11"/>
      <c r="MVW10" s="11"/>
      <c r="MVX10" s="11"/>
      <c r="MVY10" s="11"/>
      <c r="MVZ10" s="11"/>
      <c r="MWA10" s="11"/>
      <c r="MWB10" s="11"/>
      <c r="MWC10" s="11"/>
      <c r="MWD10" s="11"/>
      <c r="MWE10" s="11"/>
      <c r="MWF10" s="11"/>
      <c r="MWG10" s="11"/>
      <c r="MWH10" s="11"/>
      <c r="MWI10" s="11"/>
      <c r="MWJ10" s="11"/>
      <c r="MWK10" s="11"/>
      <c r="MWL10" s="11"/>
      <c r="MWM10" s="11"/>
      <c r="MWN10" s="11"/>
      <c r="MWO10" s="11"/>
      <c r="MWP10" s="11"/>
      <c r="MWQ10" s="11"/>
      <c r="MWR10" s="11"/>
      <c r="MWS10" s="11"/>
      <c r="MWT10" s="11"/>
      <c r="MWU10" s="11"/>
      <c r="MWV10" s="11"/>
      <c r="MWW10" s="11"/>
      <c r="MWX10" s="11"/>
      <c r="MWY10" s="11"/>
      <c r="MWZ10" s="11"/>
      <c r="MXA10" s="11"/>
      <c r="MXB10" s="11"/>
      <c r="MXC10" s="11"/>
      <c r="MXD10" s="11"/>
      <c r="MXE10" s="11"/>
      <c r="MXF10" s="11"/>
      <c r="MXG10" s="11"/>
      <c r="MXH10" s="11"/>
      <c r="MXI10" s="11"/>
      <c r="MXJ10" s="11"/>
      <c r="MXK10" s="11"/>
      <c r="MXL10" s="11"/>
      <c r="MXM10" s="11"/>
      <c r="MXN10" s="11"/>
      <c r="MXO10" s="11"/>
      <c r="MXP10" s="11"/>
      <c r="MXQ10" s="11"/>
      <c r="MXR10" s="11"/>
      <c r="MXS10" s="11"/>
      <c r="MXT10" s="11"/>
      <c r="MXU10" s="11"/>
      <c r="MXV10" s="11"/>
      <c r="MXW10" s="11"/>
      <c r="MXX10" s="11"/>
      <c r="MXY10" s="11"/>
      <c r="MXZ10" s="11"/>
      <c r="MYA10" s="11"/>
      <c r="MYB10" s="11"/>
      <c r="MYC10" s="11"/>
      <c r="MYD10" s="11"/>
      <c r="MYE10" s="11"/>
      <c r="MYF10" s="11"/>
      <c r="MYG10" s="11"/>
      <c r="MYH10" s="11"/>
      <c r="MYI10" s="11"/>
      <c r="MYJ10" s="11"/>
      <c r="MYK10" s="11"/>
      <c r="MYL10" s="11"/>
      <c r="MYM10" s="11"/>
      <c r="MYN10" s="11"/>
      <c r="MYO10" s="11"/>
      <c r="MYP10" s="11"/>
      <c r="MYQ10" s="11"/>
      <c r="MYR10" s="11"/>
      <c r="MYS10" s="11"/>
      <c r="MYT10" s="11"/>
      <c r="MYU10" s="11"/>
      <c r="MYV10" s="11"/>
      <c r="MYW10" s="11"/>
      <c r="MYX10" s="11"/>
      <c r="MYY10" s="11"/>
      <c r="MYZ10" s="11"/>
      <c r="MZA10" s="11"/>
      <c r="MZB10" s="11"/>
      <c r="MZC10" s="11"/>
      <c r="MZD10" s="11"/>
      <c r="MZE10" s="11"/>
      <c r="MZF10" s="11"/>
      <c r="MZG10" s="11"/>
      <c r="MZH10" s="11"/>
      <c r="MZI10" s="11"/>
      <c r="MZJ10" s="11"/>
      <c r="MZK10" s="11"/>
      <c r="MZL10" s="11"/>
      <c r="MZM10" s="11"/>
      <c r="MZN10" s="11"/>
      <c r="MZO10" s="11"/>
      <c r="MZP10" s="11"/>
      <c r="MZQ10" s="11"/>
      <c r="MZR10" s="11"/>
      <c r="MZS10" s="11"/>
      <c r="MZT10" s="11"/>
      <c r="MZU10" s="11"/>
      <c r="MZV10" s="11"/>
      <c r="MZW10" s="11"/>
      <c r="MZX10" s="11"/>
      <c r="MZY10" s="11"/>
      <c r="MZZ10" s="11"/>
      <c r="NAA10" s="11"/>
      <c r="NAB10" s="11"/>
      <c r="NAC10" s="11"/>
      <c r="NAD10" s="11"/>
      <c r="NAE10" s="11"/>
      <c r="NAF10" s="11"/>
      <c r="NAG10" s="11"/>
      <c r="NAH10" s="11"/>
      <c r="NAI10" s="11"/>
      <c r="NAJ10" s="11"/>
      <c r="NAK10" s="11"/>
      <c r="NAL10" s="11"/>
      <c r="NAM10" s="11"/>
      <c r="NAN10" s="11"/>
      <c r="NAO10" s="11"/>
      <c r="NAP10" s="11"/>
      <c r="NAQ10" s="11"/>
      <c r="NAR10" s="11"/>
      <c r="NAS10" s="11"/>
      <c r="NAT10" s="11"/>
      <c r="NAU10" s="11"/>
      <c r="NAV10" s="11"/>
      <c r="NAW10" s="11"/>
      <c r="NAX10" s="11"/>
      <c r="NAY10" s="11"/>
      <c r="NAZ10" s="11"/>
      <c r="NBA10" s="11"/>
      <c r="NBB10" s="11"/>
      <c r="NBC10" s="11"/>
      <c r="NBD10" s="11"/>
      <c r="NBE10" s="11"/>
      <c r="NBF10" s="11"/>
      <c r="NBG10" s="11"/>
      <c r="NBH10" s="11"/>
      <c r="NBI10" s="11"/>
      <c r="NBJ10" s="11"/>
      <c r="NBK10" s="11"/>
      <c r="NBL10" s="11"/>
      <c r="NBM10" s="11"/>
      <c r="NBN10" s="11"/>
      <c r="NBO10" s="11"/>
      <c r="NBP10" s="11"/>
      <c r="NBQ10" s="11"/>
      <c r="NBR10" s="11"/>
      <c r="NBS10" s="11"/>
      <c r="NBT10" s="11"/>
      <c r="NBU10" s="11"/>
      <c r="NBV10" s="11"/>
      <c r="NBW10" s="11"/>
      <c r="NBX10" s="11"/>
      <c r="NBY10" s="11"/>
      <c r="NBZ10" s="11"/>
      <c r="NCA10" s="11"/>
      <c r="NCB10" s="11"/>
      <c r="NCC10" s="11"/>
      <c r="NCD10" s="11"/>
      <c r="NCE10" s="11"/>
      <c r="NCF10" s="11"/>
      <c r="NCG10" s="11"/>
      <c r="NCH10" s="11"/>
      <c r="NCI10" s="11"/>
      <c r="NCJ10" s="11"/>
      <c r="NCK10" s="11"/>
      <c r="NCL10" s="11"/>
      <c r="NCM10" s="11"/>
      <c r="NCN10" s="11"/>
      <c r="NCO10" s="11"/>
      <c r="NCP10" s="11"/>
      <c r="NCQ10" s="11"/>
      <c r="NCR10" s="11"/>
      <c r="NCS10" s="11"/>
      <c r="NCT10" s="11"/>
      <c r="NCU10" s="11"/>
      <c r="NCV10" s="11"/>
      <c r="NCW10" s="11"/>
      <c r="NCX10" s="11"/>
      <c r="NCY10" s="11"/>
      <c r="NCZ10" s="11"/>
      <c r="NDA10" s="11"/>
      <c r="NDB10" s="11"/>
      <c r="NDC10" s="11"/>
      <c r="NDD10" s="11"/>
      <c r="NDE10" s="11"/>
      <c r="NDF10" s="11"/>
      <c r="NDG10" s="11"/>
      <c r="NDH10" s="11"/>
      <c r="NDI10" s="11"/>
      <c r="NDJ10" s="11"/>
      <c r="NDK10" s="11"/>
      <c r="NDL10" s="11"/>
      <c r="NDM10" s="11"/>
      <c r="NDN10" s="11"/>
      <c r="NDO10" s="11"/>
      <c r="NDP10" s="11"/>
      <c r="NDQ10" s="11"/>
      <c r="NDR10" s="11"/>
      <c r="NDS10" s="11"/>
      <c r="NDT10" s="11"/>
      <c r="NDU10" s="11"/>
      <c r="NDV10" s="11"/>
      <c r="NDW10" s="11"/>
      <c r="NDX10" s="11"/>
      <c r="NDY10" s="11"/>
      <c r="NDZ10" s="11"/>
      <c r="NEA10" s="11"/>
      <c r="NEB10" s="11"/>
      <c r="NEC10" s="11"/>
      <c r="NED10" s="11"/>
      <c r="NEE10" s="11"/>
      <c r="NEF10" s="11"/>
      <c r="NEG10" s="11"/>
      <c r="NEH10" s="11"/>
      <c r="NEI10" s="11"/>
      <c r="NEJ10" s="11"/>
      <c r="NEK10" s="11"/>
      <c r="NEL10" s="11"/>
      <c r="NEM10" s="11"/>
      <c r="NEN10" s="11"/>
      <c r="NEO10" s="11"/>
      <c r="NEP10" s="11"/>
      <c r="NEQ10" s="11"/>
      <c r="NER10" s="11"/>
      <c r="NES10" s="11"/>
      <c r="NET10" s="11"/>
      <c r="NEU10" s="11"/>
      <c r="NEV10" s="11"/>
      <c r="NEW10" s="11"/>
      <c r="NEX10" s="11"/>
      <c r="NEY10" s="11"/>
      <c r="NEZ10" s="11"/>
      <c r="NFA10" s="11"/>
      <c r="NFB10" s="11"/>
      <c r="NFC10" s="11"/>
      <c r="NFD10" s="11"/>
      <c r="NFE10" s="11"/>
      <c r="NFF10" s="11"/>
      <c r="NFG10" s="11"/>
      <c r="NFH10" s="11"/>
      <c r="NFI10" s="11"/>
      <c r="NFJ10" s="11"/>
      <c r="NFK10" s="11"/>
      <c r="NFL10" s="11"/>
      <c r="NFM10" s="11"/>
      <c r="NFN10" s="11"/>
      <c r="NFO10" s="11"/>
      <c r="NFP10" s="11"/>
      <c r="NFQ10" s="11"/>
      <c r="NFR10" s="11"/>
      <c r="NFS10" s="11"/>
      <c r="NFT10" s="11"/>
      <c r="NFU10" s="11"/>
      <c r="NFV10" s="11"/>
      <c r="NFW10" s="11"/>
      <c r="NFX10" s="11"/>
      <c r="NFY10" s="11"/>
      <c r="NFZ10" s="11"/>
      <c r="NGA10" s="11"/>
      <c r="NGB10" s="11"/>
      <c r="NGC10" s="11"/>
      <c r="NGD10" s="11"/>
      <c r="NGE10" s="11"/>
      <c r="NGF10" s="11"/>
      <c r="NGG10" s="11"/>
      <c r="NGH10" s="11"/>
      <c r="NGI10" s="11"/>
      <c r="NGJ10" s="11"/>
      <c r="NGK10" s="11"/>
      <c r="NGL10" s="11"/>
      <c r="NGM10" s="11"/>
      <c r="NGN10" s="11"/>
      <c r="NGO10" s="11"/>
      <c r="NGP10" s="11"/>
      <c r="NGQ10" s="11"/>
      <c r="NGR10" s="11"/>
      <c r="NGS10" s="11"/>
      <c r="NGT10" s="11"/>
      <c r="NGU10" s="11"/>
      <c r="NGV10" s="11"/>
      <c r="NGW10" s="11"/>
      <c r="NGX10" s="11"/>
      <c r="NGY10" s="11"/>
      <c r="NGZ10" s="11"/>
      <c r="NHA10" s="11"/>
      <c r="NHB10" s="11"/>
      <c r="NHC10" s="11"/>
      <c r="NHD10" s="11"/>
      <c r="NHE10" s="11"/>
      <c r="NHF10" s="11"/>
      <c r="NHG10" s="11"/>
      <c r="NHH10" s="11"/>
      <c r="NHI10" s="11"/>
      <c r="NHJ10" s="11"/>
      <c r="NHK10" s="11"/>
      <c r="NHL10" s="11"/>
      <c r="NHM10" s="11"/>
      <c r="NHN10" s="11"/>
      <c r="NHO10" s="11"/>
      <c r="NHP10" s="11"/>
      <c r="NHQ10" s="11"/>
      <c r="NHR10" s="11"/>
      <c r="NHS10" s="11"/>
      <c r="NHT10" s="11"/>
      <c r="NHU10" s="11"/>
      <c r="NHV10" s="11"/>
      <c r="NHW10" s="11"/>
      <c r="NHX10" s="11"/>
      <c r="NHY10" s="11"/>
      <c r="NHZ10" s="11"/>
      <c r="NIA10" s="11"/>
      <c r="NIB10" s="11"/>
      <c r="NIC10" s="11"/>
      <c r="NID10" s="11"/>
      <c r="NIE10" s="11"/>
      <c r="NIF10" s="11"/>
      <c r="NIG10" s="11"/>
      <c r="NIH10" s="11"/>
      <c r="NII10" s="11"/>
      <c r="NIJ10" s="11"/>
      <c r="NIK10" s="11"/>
      <c r="NIL10" s="11"/>
      <c r="NIM10" s="11"/>
      <c r="NIN10" s="11"/>
      <c r="NIO10" s="11"/>
      <c r="NIP10" s="11"/>
      <c r="NIQ10" s="11"/>
      <c r="NIR10" s="11"/>
      <c r="NIS10" s="11"/>
      <c r="NIT10" s="11"/>
      <c r="NIU10" s="11"/>
      <c r="NIV10" s="11"/>
      <c r="NIW10" s="11"/>
      <c r="NIX10" s="11"/>
      <c r="NIY10" s="11"/>
      <c r="NIZ10" s="11"/>
      <c r="NJA10" s="11"/>
      <c r="NJB10" s="11"/>
      <c r="NJC10" s="11"/>
      <c r="NJD10" s="11"/>
      <c r="NJE10" s="11"/>
      <c r="NJF10" s="11"/>
      <c r="NJG10" s="11"/>
      <c r="NJH10" s="11"/>
      <c r="NJI10" s="11"/>
      <c r="NJJ10" s="11"/>
      <c r="NJK10" s="11"/>
      <c r="NJL10" s="11"/>
      <c r="NJM10" s="11"/>
      <c r="NJN10" s="11"/>
      <c r="NJO10" s="11"/>
      <c r="NJP10" s="11"/>
      <c r="NJQ10" s="11"/>
      <c r="NJR10" s="11"/>
      <c r="NJS10" s="11"/>
      <c r="NJT10" s="11"/>
      <c r="NJU10" s="11"/>
      <c r="NJV10" s="11"/>
      <c r="NJW10" s="11"/>
      <c r="NJX10" s="11"/>
      <c r="NJY10" s="11"/>
      <c r="NJZ10" s="11"/>
      <c r="NKA10" s="11"/>
      <c r="NKB10" s="11"/>
      <c r="NKC10" s="11"/>
      <c r="NKD10" s="11"/>
      <c r="NKE10" s="11"/>
      <c r="NKF10" s="11"/>
      <c r="NKG10" s="11"/>
      <c r="NKH10" s="11"/>
      <c r="NKI10" s="11"/>
      <c r="NKJ10" s="11"/>
      <c r="NKK10" s="11"/>
      <c r="NKL10" s="11"/>
      <c r="NKM10" s="11"/>
      <c r="NKN10" s="11"/>
      <c r="NKO10" s="11"/>
      <c r="NKP10" s="11"/>
      <c r="NKQ10" s="11"/>
      <c r="NKR10" s="11"/>
      <c r="NKS10" s="11"/>
      <c r="NKT10" s="11"/>
      <c r="NKU10" s="11"/>
      <c r="NKV10" s="11"/>
      <c r="NKW10" s="11"/>
      <c r="NKX10" s="11"/>
      <c r="NKY10" s="11"/>
      <c r="NKZ10" s="11"/>
      <c r="NLA10" s="11"/>
      <c r="NLB10" s="11"/>
      <c r="NLC10" s="11"/>
      <c r="NLD10" s="11"/>
      <c r="NLE10" s="11"/>
      <c r="NLF10" s="11"/>
      <c r="NLG10" s="11"/>
      <c r="NLH10" s="11"/>
      <c r="NLI10" s="11"/>
      <c r="NLJ10" s="11"/>
      <c r="NLK10" s="11"/>
      <c r="NLL10" s="11"/>
      <c r="NLM10" s="11"/>
      <c r="NLN10" s="11"/>
      <c r="NLO10" s="11"/>
      <c r="NLP10" s="11"/>
      <c r="NLQ10" s="11"/>
      <c r="NLR10" s="11"/>
      <c r="NLS10" s="11"/>
      <c r="NLT10" s="11"/>
      <c r="NLU10" s="11"/>
      <c r="NLV10" s="11"/>
      <c r="NLW10" s="11"/>
      <c r="NLX10" s="11"/>
      <c r="NLY10" s="11"/>
      <c r="NLZ10" s="11"/>
      <c r="NMA10" s="11"/>
      <c r="NMB10" s="11"/>
      <c r="NMC10" s="11"/>
      <c r="NMD10" s="11"/>
      <c r="NME10" s="11"/>
      <c r="NMF10" s="11"/>
      <c r="NMG10" s="11"/>
      <c r="NMH10" s="11"/>
      <c r="NMI10" s="11"/>
      <c r="NMJ10" s="11"/>
      <c r="NMK10" s="11"/>
      <c r="NML10" s="11"/>
      <c r="NMM10" s="11"/>
      <c r="NMN10" s="11"/>
      <c r="NMO10" s="11"/>
      <c r="NMP10" s="11"/>
      <c r="NMQ10" s="11"/>
      <c r="NMR10" s="11"/>
      <c r="NMS10" s="11"/>
      <c r="NMT10" s="11"/>
      <c r="NMU10" s="11"/>
      <c r="NMV10" s="11"/>
      <c r="NMW10" s="11"/>
      <c r="NMX10" s="11"/>
      <c r="NMY10" s="11"/>
      <c r="NMZ10" s="11"/>
      <c r="NNA10" s="11"/>
      <c r="NNB10" s="11"/>
      <c r="NNC10" s="11"/>
      <c r="NND10" s="11"/>
      <c r="NNE10" s="11"/>
      <c r="NNF10" s="11"/>
      <c r="NNG10" s="11"/>
      <c r="NNH10" s="11"/>
      <c r="NNI10" s="11"/>
      <c r="NNJ10" s="11"/>
      <c r="NNK10" s="11"/>
      <c r="NNL10" s="11"/>
      <c r="NNM10" s="11"/>
      <c r="NNN10" s="11"/>
      <c r="NNO10" s="11"/>
      <c r="NNP10" s="11"/>
      <c r="NNQ10" s="11"/>
      <c r="NNR10" s="11"/>
      <c r="NNS10" s="11"/>
      <c r="NNT10" s="11"/>
      <c r="NNU10" s="11"/>
      <c r="NNV10" s="11"/>
      <c r="NNW10" s="11"/>
      <c r="NNX10" s="11"/>
      <c r="NNY10" s="11"/>
      <c r="NNZ10" s="11"/>
      <c r="NOA10" s="11"/>
      <c r="NOB10" s="11"/>
      <c r="NOC10" s="11"/>
      <c r="NOD10" s="11"/>
      <c r="NOE10" s="11"/>
      <c r="NOF10" s="11"/>
      <c r="NOG10" s="11"/>
      <c r="NOH10" s="11"/>
      <c r="NOI10" s="11"/>
      <c r="NOJ10" s="11"/>
      <c r="NOK10" s="11"/>
      <c r="NOL10" s="11"/>
      <c r="NOM10" s="11"/>
      <c r="NON10" s="11"/>
      <c r="NOO10" s="11"/>
      <c r="NOP10" s="11"/>
      <c r="NOQ10" s="11"/>
      <c r="NOR10" s="11"/>
      <c r="NOS10" s="11"/>
      <c r="NOT10" s="11"/>
      <c r="NOU10" s="11"/>
      <c r="NOV10" s="11"/>
      <c r="NOW10" s="11"/>
      <c r="NOX10" s="11"/>
      <c r="NOY10" s="11"/>
      <c r="NOZ10" s="11"/>
      <c r="NPA10" s="11"/>
      <c r="NPB10" s="11"/>
      <c r="NPC10" s="11"/>
      <c r="NPD10" s="11"/>
      <c r="NPE10" s="11"/>
      <c r="NPF10" s="11"/>
      <c r="NPG10" s="11"/>
      <c r="NPH10" s="11"/>
      <c r="NPI10" s="11"/>
      <c r="NPJ10" s="11"/>
      <c r="NPK10" s="11"/>
      <c r="NPL10" s="11"/>
      <c r="NPM10" s="11"/>
      <c r="NPN10" s="11"/>
      <c r="NPO10" s="11"/>
      <c r="NPP10" s="11"/>
      <c r="NPQ10" s="11"/>
      <c r="NPR10" s="11"/>
      <c r="NPS10" s="11"/>
      <c r="NPT10" s="11"/>
      <c r="NPU10" s="11"/>
      <c r="NPV10" s="11"/>
      <c r="NPW10" s="11"/>
      <c r="NPX10" s="11"/>
      <c r="NPY10" s="11"/>
      <c r="NPZ10" s="11"/>
      <c r="NQA10" s="11"/>
      <c r="NQB10" s="11"/>
      <c r="NQC10" s="11"/>
      <c r="NQD10" s="11"/>
      <c r="NQE10" s="11"/>
      <c r="NQF10" s="11"/>
      <c r="NQG10" s="11"/>
      <c r="NQH10" s="11"/>
      <c r="NQI10" s="11"/>
      <c r="NQJ10" s="11"/>
      <c r="NQK10" s="11"/>
      <c r="NQL10" s="11"/>
      <c r="NQM10" s="11"/>
      <c r="NQN10" s="11"/>
      <c r="NQO10" s="11"/>
      <c r="NQP10" s="11"/>
      <c r="NQQ10" s="11"/>
      <c r="NQR10" s="11"/>
      <c r="NQS10" s="11"/>
      <c r="NQT10" s="11"/>
      <c r="NQU10" s="11"/>
      <c r="NQV10" s="11"/>
      <c r="NQW10" s="11"/>
      <c r="NQX10" s="11"/>
      <c r="NQY10" s="11"/>
      <c r="NQZ10" s="11"/>
      <c r="NRA10" s="11"/>
      <c r="NRB10" s="11"/>
      <c r="NRC10" s="11"/>
      <c r="NRD10" s="11"/>
      <c r="NRE10" s="11"/>
      <c r="NRF10" s="11"/>
      <c r="NRG10" s="11"/>
      <c r="NRH10" s="11"/>
      <c r="NRI10" s="11"/>
      <c r="NRJ10" s="11"/>
      <c r="NRK10" s="11"/>
      <c r="NRL10" s="11"/>
      <c r="NRM10" s="11"/>
      <c r="NRN10" s="11"/>
      <c r="NRO10" s="11"/>
      <c r="NRP10" s="11"/>
      <c r="NRQ10" s="11"/>
      <c r="NRR10" s="11"/>
      <c r="NRS10" s="11"/>
      <c r="NRT10" s="11"/>
      <c r="NRU10" s="11"/>
      <c r="NRV10" s="11"/>
      <c r="NRW10" s="11"/>
      <c r="NRX10" s="11"/>
      <c r="NRY10" s="11"/>
      <c r="NRZ10" s="11"/>
      <c r="NSA10" s="11"/>
      <c r="NSB10" s="11"/>
      <c r="NSC10" s="11"/>
      <c r="NSD10" s="11"/>
      <c r="NSE10" s="11"/>
      <c r="NSF10" s="11"/>
      <c r="NSG10" s="11"/>
      <c r="NSH10" s="11"/>
      <c r="NSI10" s="11"/>
      <c r="NSJ10" s="11"/>
      <c r="NSK10" s="11"/>
      <c r="NSL10" s="11"/>
      <c r="NSM10" s="11"/>
      <c r="NSN10" s="11"/>
      <c r="NSO10" s="11"/>
      <c r="NSP10" s="11"/>
      <c r="NSQ10" s="11"/>
      <c r="NSR10" s="11"/>
      <c r="NSS10" s="11"/>
      <c r="NST10" s="11"/>
      <c r="NSU10" s="11"/>
      <c r="NSV10" s="11"/>
      <c r="NSW10" s="11"/>
      <c r="NSX10" s="11"/>
      <c r="NSY10" s="11"/>
      <c r="NSZ10" s="11"/>
      <c r="NTA10" s="11"/>
      <c r="NTB10" s="11"/>
      <c r="NTC10" s="11"/>
      <c r="NTD10" s="11"/>
      <c r="NTE10" s="11"/>
      <c r="NTF10" s="11"/>
      <c r="NTG10" s="11"/>
      <c r="NTH10" s="11"/>
      <c r="NTI10" s="11"/>
      <c r="NTJ10" s="11"/>
      <c r="NTK10" s="11"/>
      <c r="NTL10" s="11"/>
      <c r="NTM10" s="11"/>
      <c r="NTN10" s="11"/>
      <c r="NTO10" s="11"/>
      <c r="NTP10" s="11"/>
      <c r="NTQ10" s="11"/>
      <c r="NTR10" s="11"/>
      <c r="NTS10" s="11"/>
      <c r="NTT10" s="11"/>
      <c r="NTU10" s="11"/>
      <c r="NTV10" s="11"/>
      <c r="NTW10" s="11"/>
      <c r="NTX10" s="11"/>
      <c r="NTY10" s="11"/>
      <c r="NTZ10" s="11"/>
      <c r="NUA10" s="11"/>
      <c r="NUB10" s="11"/>
      <c r="NUC10" s="11"/>
      <c r="NUD10" s="11"/>
      <c r="NUE10" s="11"/>
      <c r="NUF10" s="11"/>
      <c r="NUG10" s="11"/>
      <c r="NUH10" s="11"/>
      <c r="NUI10" s="11"/>
      <c r="NUJ10" s="11"/>
      <c r="NUK10" s="11"/>
      <c r="NUL10" s="11"/>
      <c r="NUM10" s="11"/>
      <c r="NUN10" s="11"/>
      <c r="NUO10" s="11"/>
      <c r="NUP10" s="11"/>
      <c r="NUQ10" s="11"/>
      <c r="NUR10" s="11"/>
      <c r="NUS10" s="11"/>
      <c r="NUT10" s="11"/>
      <c r="NUU10" s="11"/>
      <c r="NUV10" s="11"/>
      <c r="NUW10" s="11"/>
      <c r="NUX10" s="11"/>
      <c r="NUY10" s="11"/>
      <c r="NUZ10" s="11"/>
      <c r="NVA10" s="11"/>
      <c r="NVB10" s="11"/>
      <c r="NVC10" s="11"/>
      <c r="NVD10" s="11"/>
      <c r="NVE10" s="11"/>
      <c r="NVF10" s="11"/>
      <c r="NVG10" s="11"/>
      <c r="NVH10" s="11"/>
      <c r="NVI10" s="11"/>
      <c r="NVJ10" s="11"/>
      <c r="NVK10" s="11"/>
      <c r="NVL10" s="11"/>
      <c r="NVM10" s="11"/>
      <c r="NVN10" s="11"/>
      <c r="NVO10" s="11"/>
      <c r="NVP10" s="11"/>
      <c r="NVQ10" s="11"/>
      <c r="NVR10" s="11"/>
      <c r="NVS10" s="11"/>
      <c r="NVT10" s="11"/>
      <c r="NVU10" s="11"/>
      <c r="NVV10" s="11"/>
      <c r="NVW10" s="11"/>
      <c r="NVX10" s="11"/>
      <c r="NVY10" s="11"/>
      <c r="NVZ10" s="11"/>
      <c r="NWA10" s="11"/>
      <c r="NWB10" s="11"/>
      <c r="NWC10" s="11"/>
      <c r="NWD10" s="11"/>
      <c r="NWE10" s="11"/>
      <c r="NWF10" s="11"/>
      <c r="NWG10" s="11"/>
      <c r="NWH10" s="11"/>
      <c r="NWI10" s="11"/>
      <c r="NWJ10" s="11"/>
      <c r="NWK10" s="11"/>
      <c r="NWL10" s="11"/>
      <c r="NWM10" s="11"/>
      <c r="NWN10" s="11"/>
      <c r="NWO10" s="11"/>
      <c r="NWP10" s="11"/>
      <c r="NWQ10" s="11"/>
      <c r="NWR10" s="11"/>
      <c r="NWS10" s="11"/>
      <c r="NWT10" s="11"/>
      <c r="NWU10" s="11"/>
      <c r="NWV10" s="11"/>
      <c r="NWW10" s="11"/>
      <c r="NWX10" s="11"/>
      <c r="NWY10" s="11"/>
      <c r="NWZ10" s="11"/>
      <c r="NXA10" s="11"/>
      <c r="NXB10" s="11"/>
      <c r="NXC10" s="11"/>
      <c r="NXD10" s="11"/>
      <c r="NXE10" s="11"/>
      <c r="NXF10" s="11"/>
      <c r="NXG10" s="11"/>
      <c r="NXH10" s="11"/>
      <c r="NXI10" s="11"/>
      <c r="NXJ10" s="11"/>
      <c r="NXK10" s="11"/>
      <c r="NXL10" s="11"/>
      <c r="NXM10" s="11"/>
      <c r="NXN10" s="11"/>
      <c r="NXO10" s="11"/>
      <c r="NXP10" s="11"/>
      <c r="NXQ10" s="11"/>
      <c r="NXR10" s="11"/>
      <c r="NXS10" s="11"/>
      <c r="NXT10" s="11"/>
      <c r="NXU10" s="11"/>
      <c r="NXV10" s="11"/>
      <c r="NXW10" s="11"/>
      <c r="NXX10" s="11"/>
      <c r="NXY10" s="11"/>
      <c r="NXZ10" s="11"/>
      <c r="NYA10" s="11"/>
      <c r="NYB10" s="11"/>
      <c r="NYC10" s="11"/>
      <c r="NYD10" s="11"/>
      <c r="NYE10" s="11"/>
      <c r="NYF10" s="11"/>
      <c r="NYG10" s="11"/>
      <c r="NYH10" s="11"/>
      <c r="NYI10" s="11"/>
      <c r="NYJ10" s="11"/>
      <c r="NYK10" s="11"/>
      <c r="NYL10" s="11"/>
      <c r="NYM10" s="11"/>
      <c r="NYN10" s="11"/>
      <c r="NYO10" s="11"/>
      <c r="NYP10" s="11"/>
      <c r="NYQ10" s="11"/>
      <c r="NYR10" s="11"/>
      <c r="NYS10" s="11"/>
      <c r="NYT10" s="11"/>
      <c r="NYU10" s="11"/>
      <c r="NYV10" s="11"/>
      <c r="NYW10" s="11"/>
      <c r="NYX10" s="11"/>
      <c r="NYY10" s="11"/>
      <c r="NYZ10" s="11"/>
      <c r="NZA10" s="11"/>
      <c r="NZB10" s="11"/>
      <c r="NZC10" s="11"/>
      <c r="NZD10" s="11"/>
      <c r="NZE10" s="11"/>
      <c r="NZF10" s="11"/>
      <c r="NZG10" s="11"/>
      <c r="NZH10" s="11"/>
      <c r="NZI10" s="11"/>
      <c r="NZJ10" s="11"/>
      <c r="NZK10" s="11"/>
      <c r="NZL10" s="11"/>
      <c r="NZM10" s="11"/>
      <c r="NZN10" s="11"/>
      <c r="NZO10" s="11"/>
      <c r="NZP10" s="11"/>
      <c r="NZQ10" s="11"/>
      <c r="NZR10" s="11"/>
      <c r="NZS10" s="11"/>
      <c r="NZT10" s="11"/>
      <c r="NZU10" s="11"/>
      <c r="NZV10" s="11"/>
      <c r="NZW10" s="11"/>
      <c r="NZX10" s="11"/>
      <c r="NZY10" s="11"/>
      <c r="NZZ10" s="11"/>
      <c r="OAA10" s="11"/>
      <c r="OAB10" s="11"/>
      <c r="OAC10" s="11"/>
      <c r="OAD10" s="11"/>
      <c r="OAE10" s="11"/>
      <c r="OAF10" s="11"/>
      <c r="OAG10" s="11"/>
      <c r="OAH10" s="11"/>
      <c r="OAI10" s="11"/>
      <c r="OAJ10" s="11"/>
      <c r="OAK10" s="11"/>
      <c r="OAL10" s="11"/>
      <c r="OAM10" s="11"/>
      <c r="OAN10" s="11"/>
      <c r="OAO10" s="11"/>
      <c r="OAP10" s="11"/>
      <c r="OAQ10" s="11"/>
      <c r="OAR10" s="11"/>
      <c r="OAS10" s="11"/>
      <c r="OAT10" s="11"/>
      <c r="OAU10" s="11"/>
      <c r="OAV10" s="11"/>
      <c r="OAW10" s="11"/>
      <c r="OAX10" s="11"/>
      <c r="OAY10" s="11"/>
      <c r="OAZ10" s="11"/>
      <c r="OBA10" s="11"/>
      <c r="OBB10" s="11"/>
      <c r="OBC10" s="11"/>
      <c r="OBD10" s="11"/>
      <c r="OBE10" s="11"/>
      <c r="OBF10" s="11"/>
      <c r="OBG10" s="11"/>
      <c r="OBH10" s="11"/>
      <c r="OBI10" s="11"/>
      <c r="OBJ10" s="11"/>
      <c r="OBK10" s="11"/>
      <c r="OBL10" s="11"/>
      <c r="OBM10" s="11"/>
      <c r="OBN10" s="11"/>
      <c r="OBO10" s="11"/>
      <c r="OBP10" s="11"/>
      <c r="OBQ10" s="11"/>
      <c r="OBR10" s="11"/>
      <c r="OBS10" s="11"/>
      <c r="OBT10" s="11"/>
      <c r="OBU10" s="11"/>
      <c r="OBV10" s="11"/>
      <c r="OBW10" s="11"/>
      <c r="OBX10" s="11"/>
      <c r="OBY10" s="11"/>
      <c r="OBZ10" s="11"/>
      <c r="OCA10" s="11"/>
      <c r="OCB10" s="11"/>
      <c r="OCC10" s="11"/>
      <c r="OCD10" s="11"/>
      <c r="OCE10" s="11"/>
      <c r="OCF10" s="11"/>
      <c r="OCG10" s="11"/>
      <c r="OCH10" s="11"/>
      <c r="OCI10" s="11"/>
      <c r="OCJ10" s="11"/>
      <c r="OCK10" s="11"/>
      <c r="OCL10" s="11"/>
      <c r="OCM10" s="11"/>
      <c r="OCN10" s="11"/>
      <c r="OCO10" s="11"/>
      <c r="OCP10" s="11"/>
      <c r="OCQ10" s="11"/>
      <c r="OCR10" s="11"/>
      <c r="OCS10" s="11"/>
      <c r="OCT10" s="11"/>
      <c r="OCU10" s="11"/>
      <c r="OCV10" s="11"/>
      <c r="OCW10" s="11"/>
      <c r="OCX10" s="11"/>
      <c r="OCY10" s="11"/>
      <c r="OCZ10" s="11"/>
      <c r="ODA10" s="11"/>
      <c r="ODB10" s="11"/>
      <c r="ODC10" s="11"/>
      <c r="ODD10" s="11"/>
      <c r="ODE10" s="11"/>
      <c r="ODF10" s="11"/>
      <c r="ODG10" s="11"/>
      <c r="ODH10" s="11"/>
      <c r="ODI10" s="11"/>
      <c r="ODJ10" s="11"/>
      <c r="ODK10" s="11"/>
      <c r="ODL10" s="11"/>
      <c r="ODM10" s="11"/>
      <c r="ODN10" s="11"/>
      <c r="ODO10" s="11"/>
      <c r="ODP10" s="11"/>
      <c r="ODQ10" s="11"/>
      <c r="ODR10" s="11"/>
      <c r="ODS10" s="11"/>
      <c r="ODT10" s="11"/>
      <c r="ODU10" s="11"/>
      <c r="ODV10" s="11"/>
      <c r="ODW10" s="11"/>
      <c r="ODX10" s="11"/>
      <c r="ODY10" s="11"/>
      <c r="ODZ10" s="11"/>
      <c r="OEA10" s="11"/>
      <c r="OEB10" s="11"/>
      <c r="OEC10" s="11"/>
      <c r="OED10" s="11"/>
      <c r="OEE10" s="11"/>
      <c r="OEF10" s="11"/>
      <c r="OEG10" s="11"/>
      <c r="OEH10" s="11"/>
      <c r="OEI10" s="11"/>
      <c r="OEJ10" s="11"/>
      <c r="OEK10" s="11"/>
      <c r="OEL10" s="11"/>
      <c r="OEM10" s="11"/>
      <c r="OEN10" s="11"/>
      <c r="OEO10" s="11"/>
      <c r="OEP10" s="11"/>
      <c r="OEQ10" s="11"/>
      <c r="OER10" s="11"/>
      <c r="OES10" s="11"/>
      <c r="OET10" s="11"/>
      <c r="OEU10" s="11"/>
      <c r="OEV10" s="11"/>
      <c r="OEW10" s="11"/>
      <c r="OEX10" s="11"/>
      <c r="OEY10" s="11"/>
      <c r="OEZ10" s="11"/>
      <c r="OFA10" s="11"/>
      <c r="OFB10" s="11"/>
      <c r="OFC10" s="11"/>
      <c r="OFD10" s="11"/>
      <c r="OFE10" s="11"/>
      <c r="OFF10" s="11"/>
      <c r="OFG10" s="11"/>
      <c r="OFH10" s="11"/>
      <c r="OFI10" s="11"/>
      <c r="OFJ10" s="11"/>
      <c r="OFK10" s="11"/>
      <c r="OFL10" s="11"/>
      <c r="OFM10" s="11"/>
      <c r="OFN10" s="11"/>
      <c r="OFO10" s="11"/>
      <c r="OFP10" s="11"/>
      <c r="OFQ10" s="11"/>
      <c r="OFR10" s="11"/>
      <c r="OFS10" s="11"/>
      <c r="OFT10" s="11"/>
      <c r="OFU10" s="11"/>
      <c r="OFV10" s="11"/>
      <c r="OFW10" s="11"/>
      <c r="OFX10" s="11"/>
      <c r="OFY10" s="11"/>
      <c r="OFZ10" s="11"/>
      <c r="OGA10" s="11"/>
      <c r="OGB10" s="11"/>
      <c r="OGC10" s="11"/>
      <c r="OGD10" s="11"/>
      <c r="OGE10" s="11"/>
      <c r="OGF10" s="11"/>
      <c r="OGG10" s="11"/>
      <c r="OGH10" s="11"/>
      <c r="OGI10" s="11"/>
      <c r="OGJ10" s="11"/>
      <c r="OGK10" s="11"/>
      <c r="OGL10" s="11"/>
      <c r="OGM10" s="11"/>
      <c r="OGN10" s="11"/>
      <c r="OGO10" s="11"/>
      <c r="OGP10" s="11"/>
      <c r="OGQ10" s="11"/>
      <c r="OGR10" s="11"/>
      <c r="OGS10" s="11"/>
      <c r="OGT10" s="11"/>
      <c r="OGU10" s="11"/>
      <c r="OGV10" s="11"/>
      <c r="OGW10" s="11"/>
      <c r="OGX10" s="11"/>
      <c r="OGY10" s="11"/>
      <c r="OGZ10" s="11"/>
      <c r="OHA10" s="11"/>
      <c r="OHB10" s="11"/>
      <c r="OHC10" s="11"/>
      <c r="OHD10" s="11"/>
      <c r="OHE10" s="11"/>
      <c r="OHF10" s="11"/>
      <c r="OHG10" s="11"/>
      <c r="OHH10" s="11"/>
      <c r="OHI10" s="11"/>
      <c r="OHJ10" s="11"/>
      <c r="OHK10" s="11"/>
      <c r="OHL10" s="11"/>
      <c r="OHM10" s="11"/>
      <c r="OHN10" s="11"/>
      <c r="OHO10" s="11"/>
      <c r="OHP10" s="11"/>
      <c r="OHQ10" s="11"/>
      <c r="OHR10" s="11"/>
      <c r="OHS10" s="11"/>
      <c r="OHT10" s="11"/>
      <c r="OHU10" s="11"/>
      <c r="OHV10" s="11"/>
      <c r="OHW10" s="11"/>
      <c r="OHX10" s="11"/>
      <c r="OHY10" s="11"/>
      <c r="OHZ10" s="11"/>
      <c r="OIA10" s="11"/>
      <c r="OIB10" s="11"/>
      <c r="OIC10" s="11"/>
      <c r="OID10" s="11"/>
      <c r="OIE10" s="11"/>
      <c r="OIF10" s="11"/>
      <c r="OIG10" s="11"/>
      <c r="OIH10" s="11"/>
      <c r="OII10" s="11"/>
      <c r="OIJ10" s="11"/>
      <c r="OIK10" s="11"/>
      <c r="OIL10" s="11"/>
      <c r="OIM10" s="11"/>
      <c r="OIN10" s="11"/>
      <c r="OIO10" s="11"/>
      <c r="OIP10" s="11"/>
      <c r="OIQ10" s="11"/>
      <c r="OIR10" s="11"/>
      <c r="OIS10" s="11"/>
      <c r="OIT10" s="11"/>
      <c r="OIU10" s="11"/>
      <c r="OIV10" s="11"/>
      <c r="OIW10" s="11"/>
      <c r="OIX10" s="11"/>
      <c r="OIY10" s="11"/>
      <c r="OIZ10" s="11"/>
      <c r="OJA10" s="11"/>
      <c r="OJB10" s="11"/>
      <c r="OJC10" s="11"/>
      <c r="OJD10" s="11"/>
      <c r="OJE10" s="11"/>
      <c r="OJF10" s="11"/>
      <c r="OJG10" s="11"/>
      <c r="OJH10" s="11"/>
      <c r="OJI10" s="11"/>
      <c r="OJJ10" s="11"/>
      <c r="OJK10" s="11"/>
      <c r="OJL10" s="11"/>
      <c r="OJM10" s="11"/>
      <c r="OJN10" s="11"/>
      <c r="OJO10" s="11"/>
      <c r="OJP10" s="11"/>
      <c r="OJQ10" s="11"/>
      <c r="OJR10" s="11"/>
      <c r="OJS10" s="11"/>
      <c r="OJT10" s="11"/>
      <c r="OJU10" s="11"/>
      <c r="OJV10" s="11"/>
      <c r="OJW10" s="11"/>
      <c r="OJX10" s="11"/>
      <c r="OJY10" s="11"/>
      <c r="OJZ10" s="11"/>
      <c r="OKA10" s="11"/>
      <c r="OKB10" s="11"/>
      <c r="OKC10" s="11"/>
      <c r="OKD10" s="11"/>
      <c r="OKE10" s="11"/>
      <c r="OKF10" s="11"/>
      <c r="OKG10" s="11"/>
      <c r="OKH10" s="11"/>
      <c r="OKI10" s="11"/>
      <c r="OKJ10" s="11"/>
      <c r="OKK10" s="11"/>
      <c r="OKL10" s="11"/>
      <c r="OKM10" s="11"/>
      <c r="OKN10" s="11"/>
      <c r="OKO10" s="11"/>
      <c r="OKP10" s="11"/>
      <c r="OKQ10" s="11"/>
      <c r="OKR10" s="11"/>
      <c r="OKS10" s="11"/>
      <c r="OKT10" s="11"/>
      <c r="OKU10" s="11"/>
      <c r="OKV10" s="11"/>
      <c r="OKW10" s="11"/>
      <c r="OKX10" s="11"/>
      <c r="OKY10" s="11"/>
      <c r="OKZ10" s="11"/>
      <c r="OLA10" s="11"/>
      <c r="OLB10" s="11"/>
      <c r="OLC10" s="11"/>
      <c r="OLD10" s="11"/>
      <c r="OLE10" s="11"/>
      <c r="OLF10" s="11"/>
      <c r="OLG10" s="11"/>
      <c r="OLH10" s="11"/>
      <c r="OLI10" s="11"/>
      <c r="OLJ10" s="11"/>
      <c r="OLK10" s="11"/>
      <c r="OLL10" s="11"/>
      <c r="OLM10" s="11"/>
      <c r="OLN10" s="11"/>
      <c r="OLO10" s="11"/>
      <c r="OLP10" s="11"/>
      <c r="OLQ10" s="11"/>
      <c r="OLR10" s="11"/>
      <c r="OLS10" s="11"/>
      <c r="OLT10" s="11"/>
      <c r="OLU10" s="11"/>
      <c r="OLV10" s="11"/>
      <c r="OLW10" s="11"/>
      <c r="OLX10" s="11"/>
      <c r="OLY10" s="11"/>
      <c r="OLZ10" s="11"/>
      <c r="OMA10" s="11"/>
      <c r="OMB10" s="11"/>
      <c r="OMC10" s="11"/>
      <c r="OMD10" s="11"/>
      <c r="OME10" s="11"/>
      <c r="OMF10" s="11"/>
      <c r="OMG10" s="11"/>
      <c r="OMH10" s="11"/>
      <c r="OMI10" s="11"/>
      <c r="OMJ10" s="11"/>
      <c r="OMK10" s="11"/>
      <c r="OML10" s="11"/>
      <c r="OMM10" s="11"/>
      <c r="OMN10" s="11"/>
      <c r="OMO10" s="11"/>
      <c r="OMP10" s="11"/>
      <c r="OMQ10" s="11"/>
      <c r="OMR10" s="11"/>
      <c r="OMS10" s="11"/>
      <c r="OMT10" s="11"/>
      <c r="OMU10" s="11"/>
      <c r="OMV10" s="11"/>
      <c r="OMW10" s="11"/>
      <c r="OMX10" s="11"/>
      <c r="OMY10" s="11"/>
      <c r="OMZ10" s="11"/>
      <c r="ONA10" s="11"/>
      <c r="ONB10" s="11"/>
      <c r="ONC10" s="11"/>
      <c r="OND10" s="11"/>
      <c r="ONE10" s="11"/>
      <c r="ONF10" s="11"/>
      <c r="ONG10" s="11"/>
      <c r="ONH10" s="11"/>
      <c r="ONI10" s="11"/>
      <c r="ONJ10" s="11"/>
      <c r="ONK10" s="11"/>
      <c r="ONL10" s="11"/>
      <c r="ONM10" s="11"/>
      <c r="ONN10" s="11"/>
      <c r="ONO10" s="11"/>
      <c r="ONP10" s="11"/>
      <c r="ONQ10" s="11"/>
      <c r="ONR10" s="11"/>
      <c r="ONS10" s="11"/>
      <c r="ONT10" s="11"/>
      <c r="ONU10" s="11"/>
      <c r="ONV10" s="11"/>
      <c r="ONW10" s="11"/>
      <c r="ONX10" s="11"/>
      <c r="ONY10" s="11"/>
      <c r="ONZ10" s="11"/>
      <c r="OOA10" s="11"/>
      <c r="OOB10" s="11"/>
      <c r="OOC10" s="11"/>
      <c r="OOD10" s="11"/>
      <c r="OOE10" s="11"/>
      <c r="OOF10" s="11"/>
      <c r="OOG10" s="11"/>
      <c r="OOH10" s="11"/>
      <c r="OOI10" s="11"/>
      <c r="OOJ10" s="11"/>
      <c r="OOK10" s="11"/>
      <c r="OOL10" s="11"/>
      <c r="OOM10" s="11"/>
      <c r="OON10" s="11"/>
      <c r="OOO10" s="11"/>
      <c r="OOP10" s="11"/>
      <c r="OOQ10" s="11"/>
      <c r="OOR10" s="11"/>
      <c r="OOS10" s="11"/>
      <c r="OOT10" s="11"/>
      <c r="OOU10" s="11"/>
      <c r="OOV10" s="11"/>
      <c r="OOW10" s="11"/>
      <c r="OOX10" s="11"/>
      <c r="OOY10" s="11"/>
      <c r="OOZ10" s="11"/>
      <c r="OPA10" s="11"/>
      <c r="OPB10" s="11"/>
      <c r="OPC10" s="11"/>
      <c r="OPD10" s="11"/>
      <c r="OPE10" s="11"/>
      <c r="OPF10" s="11"/>
      <c r="OPG10" s="11"/>
      <c r="OPH10" s="11"/>
      <c r="OPI10" s="11"/>
      <c r="OPJ10" s="11"/>
      <c r="OPK10" s="11"/>
      <c r="OPL10" s="11"/>
      <c r="OPM10" s="11"/>
      <c r="OPN10" s="11"/>
      <c r="OPO10" s="11"/>
      <c r="OPP10" s="11"/>
      <c r="OPQ10" s="11"/>
      <c r="OPR10" s="11"/>
      <c r="OPS10" s="11"/>
      <c r="OPT10" s="11"/>
      <c r="OPU10" s="11"/>
      <c r="OPV10" s="11"/>
      <c r="OPW10" s="11"/>
      <c r="OPX10" s="11"/>
      <c r="OPY10" s="11"/>
      <c r="OPZ10" s="11"/>
      <c r="OQA10" s="11"/>
      <c r="OQB10" s="11"/>
      <c r="OQC10" s="11"/>
      <c r="OQD10" s="11"/>
      <c r="OQE10" s="11"/>
      <c r="OQF10" s="11"/>
      <c r="OQG10" s="11"/>
      <c r="OQH10" s="11"/>
      <c r="OQI10" s="11"/>
      <c r="OQJ10" s="11"/>
      <c r="OQK10" s="11"/>
      <c r="OQL10" s="11"/>
      <c r="OQM10" s="11"/>
      <c r="OQN10" s="11"/>
      <c r="OQO10" s="11"/>
      <c r="OQP10" s="11"/>
      <c r="OQQ10" s="11"/>
      <c r="OQR10" s="11"/>
      <c r="OQS10" s="11"/>
      <c r="OQT10" s="11"/>
      <c r="OQU10" s="11"/>
      <c r="OQV10" s="11"/>
      <c r="OQW10" s="11"/>
      <c r="OQX10" s="11"/>
      <c r="OQY10" s="11"/>
      <c r="OQZ10" s="11"/>
      <c r="ORA10" s="11"/>
      <c r="ORB10" s="11"/>
      <c r="ORC10" s="11"/>
      <c r="ORD10" s="11"/>
      <c r="ORE10" s="11"/>
      <c r="ORF10" s="11"/>
      <c r="ORG10" s="11"/>
      <c r="ORH10" s="11"/>
      <c r="ORI10" s="11"/>
      <c r="ORJ10" s="11"/>
      <c r="ORK10" s="11"/>
      <c r="ORL10" s="11"/>
      <c r="ORM10" s="11"/>
      <c r="ORN10" s="11"/>
      <c r="ORO10" s="11"/>
      <c r="ORP10" s="11"/>
      <c r="ORQ10" s="11"/>
      <c r="ORR10" s="11"/>
      <c r="ORS10" s="11"/>
      <c r="ORT10" s="11"/>
      <c r="ORU10" s="11"/>
      <c r="ORV10" s="11"/>
      <c r="ORW10" s="11"/>
      <c r="ORX10" s="11"/>
      <c r="ORY10" s="11"/>
      <c r="ORZ10" s="11"/>
      <c r="OSA10" s="11"/>
      <c r="OSB10" s="11"/>
      <c r="OSC10" s="11"/>
      <c r="OSD10" s="11"/>
      <c r="OSE10" s="11"/>
      <c r="OSF10" s="11"/>
      <c r="OSG10" s="11"/>
      <c r="OSH10" s="11"/>
      <c r="OSI10" s="11"/>
      <c r="OSJ10" s="11"/>
      <c r="OSK10" s="11"/>
      <c r="OSL10" s="11"/>
      <c r="OSM10" s="11"/>
      <c r="OSN10" s="11"/>
      <c r="OSO10" s="11"/>
      <c r="OSP10" s="11"/>
      <c r="OSQ10" s="11"/>
      <c r="OSR10" s="11"/>
      <c r="OSS10" s="11"/>
      <c r="OST10" s="11"/>
      <c r="OSU10" s="11"/>
      <c r="OSV10" s="11"/>
      <c r="OSW10" s="11"/>
      <c r="OSX10" s="11"/>
      <c r="OSY10" s="11"/>
      <c r="OSZ10" s="11"/>
      <c r="OTA10" s="11"/>
      <c r="OTB10" s="11"/>
      <c r="OTC10" s="11"/>
      <c r="OTD10" s="11"/>
      <c r="OTE10" s="11"/>
      <c r="OTF10" s="11"/>
      <c r="OTG10" s="11"/>
      <c r="OTH10" s="11"/>
      <c r="OTI10" s="11"/>
      <c r="OTJ10" s="11"/>
      <c r="OTK10" s="11"/>
      <c r="OTL10" s="11"/>
      <c r="OTM10" s="11"/>
      <c r="OTN10" s="11"/>
      <c r="OTO10" s="11"/>
      <c r="OTP10" s="11"/>
      <c r="OTQ10" s="11"/>
      <c r="OTR10" s="11"/>
      <c r="OTS10" s="11"/>
      <c r="OTT10" s="11"/>
      <c r="OTU10" s="11"/>
      <c r="OTV10" s="11"/>
      <c r="OTW10" s="11"/>
      <c r="OTX10" s="11"/>
      <c r="OTY10" s="11"/>
      <c r="OTZ10" s="11"/>
      <c r="OUA10" s="11"/>
      <c r="OUB10" s="11"/>
      <c r="OUC10" s="11"/>
      <c r="OUD10" s="11"/>
      <c r="OUE10" s="11"/>
      <c r="OUF10" s="11"/>
      <c r="OUG10" s="11"/>
      <c r="OUH10" s="11"/>
      <c r="OUI10" s="11"/>
      <c r="OUJ10" s="11"/>
      <c r="OUK10" s="11"/>
      <c r="OUL10" s="11"/>
      <c r="OUM10" s="11"/>
      <c r="OUN10" s="11"/>
      <c r="OUO10" s="11"/>
      <c r="OUP10" s="11"/>
      <c r="OUQ10" s="11"/>
      <c r="OUR10" s="11"/>
      <c r="OUS10" s="11"/>
      <c r="OUT10" s="11"/>
      <c r="OUU10" s="11"/>
      <c r="OUV10" s="11"/>
      <c r="OUW10" s="11"/>
      <c r="OUX10" s="11"/>
      <c r="OUY10" s="11"/>
      <c r="OUZ10" s="11"/>
      <c r="OVA10" s="11"/>
      <c r="OVB10" s="11"/>
      <c r="OVC10" s="11"/>
      <c r="OVD10" s="11"/>
      <c r="OVE10" s="11"/>
      <c r="OVF10" s="11"/>
      <c r="OVG10" s="11"/>
      <c r="OVH10" s="11"/>
      <c r="OVI10" s="11"/>
      <c r="OVJ10" s="11"/>
      <c r="OVK10" s="11"/>
      <c r="OVL10" s="11"/>
      <c r="OVM10" s="11"/>
      <c r="OVN10" s="11"/>
      <c r="OVO10" s="11"/>
      <c r="OVP10" s="11"/>
      <c r="OVQ10" s="11"/>
      <c r="OVR10" s="11"/>
      <c r="OVS10" s="11"/>
      <c r="OVT10" s="11"/>
      <c r="OVU10" s="11"/>
      <c r="OVV10" s="11"/>
      <c r="OVW10" s="11"/>
      <c r="OVX10" s="11"/>
      <c r="OVY10" s="11"/>
      <c r="OVZ10" s="11"/>
      <c r="OWA10" s="11"/>
      <c r="OWB10" s="11"/>
      <c r="OWC10" s="11"/>
      <c r="OWD10" s="11"/>
      <c r="OWE10" s="11"/>
      <c r="OWF10" s="11"/>
      <c r="OWG10" s="11"/>
      <c r="OWH10" s="11"/>
      <c r="OWI10" s="11"/>
      <c r="OWJ10" s="11"/>
      <c r="OWK10" s="11"/>
      <c r="OWL10" s="11"/>
      <c r="OWM10" s="11"/>
      <c r="OWN10" s="11"/>
      <c r="OWO10" s="11"/>
      <c r="OWP10" s="11"/>
      <c r="OWQ10" s="11"/>
      <c r="OWR10" s="11"/>
      <c r="OWS10" s="11"/>
      <c r="OWT10" s="11"/>
      <c r="OWU10" s="11"/>
      <c r="OWV10" s="11"/>
      <c r="OWW10" s="11"/>
      <c r="OWX10" s="11"/>
      <c r="OWY10" s="11"/>
      <c r="OWZ10" s="11"/>
      <c r="OXA10" s="11"/>
      <c r="OXB10" s="11"/>
      <c r="OXC10" s="11"/>
      <c r="OXD10" s="11"/>
      <c r="OXE10" s="11"/>
      <c r="OXF10" s="11"/>
      <c r="OXG10" s="11"/>
      <c r="OXH10" s="11"/>
      <c r="OXI10" s="11"/>
      <c r="OXJ10" s="11"/>
      <c r="OXK10" s="11"/>
      <c r="OXL10" s="11"/>
      <c r="OXM10" s="11"/>
      <c r="OXN10" s="11"/>
      <c r="OXO10" s="11"/>
      <c r="OXP10" s="11"/>
      <c r="OXQ10" s="11"/>
      <c r="OXR10" s="11"/>
      <c r="OXS10" s="11"/>
      <c r="OXT10" s="11"/>
      <c r="OXU10" s="11"/>
      <c r="OXV10" s="11"/>
      <c r="OXW10" s="11"/>
      <c r="OXX10" s="11"/>
      <c r="OXY10" s="11"/>
      <c r="OXZ10" s="11"/>
      <c r="OYA10" s="11"/>
      <c r="OYB10" s="11"/>
      <c r="OYC10" s="11"/>
      <c r="OYD10" s="11"/>
      <c r="OYE10" s="11"/>
      <c r="OYF10" s="11"/>
      <c r="OYG10" s="11"/>
      <c r="OYH10" s="11"/>
      <c r="OYI10" s="11"/>
      <c r="OYJ10" s="11"/>
      <c r="OYK10" s="11"/>
      <c r="OYL10" s="11"/>
      <c r="OYM10" s="11"/>
      <c r="OYN10" s="11"/>
      <c r="OYO10" s="11"/>
      <c r="OYP10" s="11"/>
      <c r="OYQ10" s="11"/>
      <c r="OYR10" s="11"/>
      <c r="OYS10" s="11"/>
      <c r="OYT10" s="11"/>
      <c r="OYU10" s="11"/>
      <c r="OYV10" s="11"/>
      <c r="OYW10" s="11"/>
      <c r="OYX10" s="11"/>
      <c r="OYY10" s="11"/>
      <c r="OYZ10" s="11"/>
      <c r="OZA10" s="11"/>
      <c r="OZB10" s="11"/>
      <c r="OZC10" s="11"/>
      <c r="OZD10" s="11"/>
      <c r="OZE10" s="11"/>
      <c r="OZF10" s="11"/>
      <c r="OZG10" s="11"/>
      <c r="OZH10" s="11"/>
      <c r="OZI10" s="11"/>
      <c r="OZJ10" s="11"/>
      <c r="OZK10" s="11"/>
      <c r="OZL10" s="11"/>
      <c r="OZM10" s="11"/>
      <c r="OZN10" s="11"/>
      <c r="OZO10" s="11"/>
      <c r="OZP10" s="11"/>
      <c r="OZQ10" s="11"/>
      <c r="OZR10" s="11"/>
      <c r="OZS10" s="11"/>
      <c r="OZT10" s="11"/>
      <c r="OZU10" s="11"/>
      <c r="OZV10" s="11"/>
      <c r="OZW10" s="11"/>
      <c r="OZX10" s="11"/>
      <c r="OZY10" s="11"/>
      <c r="OZZ10" s="11"/>
      <c r="PAA10" s="11"/>
      <c r="PAB10" s="11"/>
      <c r="PAC10" s="11"/>
      <c r="PAD10" s="11"/>
      <c r="PAE10" s="11"/>
      <c r="PAF10" s="11"/>
      <c r="PAG10" s="11"/>
      <c r="PAH10" s="11"/>
      <c r="PAI10" s="11"/>
      <c r="PAJ10" s="11"/>
      <c r="PAK10" s="11"/>
      <c r="PAL10" s="11"/>
      <c r="PAM10" s="11"/>
      <c r="PAN10" s="11"/>
      <c r="PAO10" s="11"/>
      <c r="PAP10" s="11"/>
      <c r="PAQ10" s="11"/>
      <c r="PAR10" s="11"/>
      <c r="PAS10" s="11"/>
      <c r="PAT10" s="11"/>
      <c r="PAU10" s="11"/>
      <c r="PAV10" s="11"/>
      <c r="PAW10" s="11"/>
      <c r="PAX10" s="11"/>
      <c r="PAY10" s="11"/>
      <c r="PAZ10" s="11"/>
      <c r="PBA10" s="11"/>
      <c r="PBB10" s="11"/>
      <c r="PBC10" s="11"/>
      <c r="PBD10" s="11"/>
      <c r="PBE10" s="11"/>
      <c r="PBF10" s="11"/>
      <c r="PBG10" s="11"/>
      <c r="PBH10" s="11"/>
      <c r="PBI10" s="11"/>
      <c r="PBJ10" s="11"/>
      <c r="PBK10" s="11"/>
      <c r="PBL10" s="11"/>
      <c r="PBM10" s="11"/>
      <c r="PBN10" s="11"/>
      <c r="PBO10" s="11"/>
      <c r="PBP10" s="11"/>
      <c r="PBQ10" s="11"/>
      <c r="PBR10" s="11"/>
      <c r="PBS10" s="11"/>
      <c r="PBT10" s="11"/>
      <c r="PBU10" s="11"/>
      <c r="PBV10" s="11"/>
      <c r="PBW10" s="11"/>
      <c r="PBX10" s="11"/>
      <c r="PBY10" s="11"/>
      <c r="PBZ10" s="11"/>
      <c r="PCA10" s="11"/>
      <c r="PCB10" s="11"/>
      <c r="PCC10" s="11"/>
      <c r="PCD10" s="11"/>
      <c r="PCE10" s="11"/>
      <c r="PCF10" s="11"/>
      <c r="PCG10" s="11"/>
      <c r="PCH10" s="11"/>
      <c r="PCI10" s="11"/>
      <c r="PCJ10" s="11"/>
      <c r="PCK10" s="11"/>
      <c r="PCL10" s="11"/>
      <c r="PCM10" s="11"/>
      <c r="PCN10" s="11"/>
      <c r="PCO10" s="11"/>
      <c r="PCP10" s="11"/>
      <c r="PCQ10" s="11"/>
      <c r="PCR10" s="11"/>
      <c r="PCS10" s="11"/>
      <c r="PCT10" s="11"/>
      <c r="PCU10" s="11"/>
      <c r="PCV10" s="11"/>
      <c r="PCW10" s="11"/>
      <c r="PCX10" s="11"/>
      <c r="PCY10" s="11"/>
      <c r="PCZ10" s="11"/>
      <c r="PDA10" s="11"/>
      <c r="PDB10" s="11"/>
      <c r="PDC10" s="11"/>
      <c r="PDD10" s="11"/>
      <c r="PDE10" s="11"/>
      <c r="PDF10" s="11"/>
      <c r="PDG10" s="11"/>
      <c r="PDH10" s="11"/>
      <c r="PDI10" s="11"/>
      <c r="PDJ10" s="11"/>
      <c r="PDK10" s="11"/>
      <c r="PDL10" s="11"/>
      <c r="PDM10" s="11"/>
      <c r="PDN10" s="11"/>
      <c r="PDO10" s="11"/>
      <c r="PDP10" s="11"/>
      <c r="PDQ10" s="11"/>
      <c r="PDR10" s="11"/>
      <c r="PDS10" s="11"/>
      <c r="PDT10" s="11"/>
      <c r="PDU10" s="11"/>
      <c r="PDV10" s="11"/>
      <c r="PDW10" s="11"/>
      <c r="PDX10" s="11"/>
      <c r="PDY10" s="11"/>
      <c r="PDZ10" s="11"/>
      <c r="PEA10" s="11"/>
      <c r="PEB10" s="11"/>
      <c r="PEC10" s="11"/>
      <c r="PED10" s="11"/>
      <c r="PEE10" s="11"/>
      <c r="PEF10" s="11"/>
      <c r="PEG10" s="11"/>
      <c r="PEH10" s="11"/>
      <c r="PEI10" s="11"/>
      <c r="PEJ10" s="11"/>
      <c r="PEK10" s="11"/>
      <c r="PEL10" s="11"/>
      <c r="PEM10" s="11"/>
      <c r="PEN10" s="11"/>
      <c r="PEO10" s="11"/>
      <c r="PEP10" s="11"/>
      <c r="PEQ10" s="11"/>
      <c r="PER10" s="11"/>
      <c r="PES10" s="11"/>
      <c r="PET10" s="11"/>
      <c r="PEU10" s="11"/>
      <c r="PEV10" s="11"/>
      <c r="PEW10" s="11"/>
      <c r="PEX10" s="11"/>
      <c r="PEY10" s="11"/>
      <c r="PEZ10" s="11"/>
      <c r="PFA10" s="11"/>
      <c r="PFB10" s="11"/>
      <c r="PFC10" s="11"/>
      <c r="PFD10" s="11"/>
      <c r="PFE10" s="11"/>
      <c r="PFF10" s="11"/>
      <c r="PFG10" s="11"/>
      <c r="PFH10" s="11"/>
      <c r="PFI10" s="11"/>
      <c r="PFJ10" s="11"/>
      <c r="PFK10" s="11"/>
      <c r="PFL10" s="11"/>
      <c r="PFM10" s="11"/>
      <c r="PFN10" s="11"/>
      <c r="PFO10" s="11"/>
      <c r="PFP10" s="11"/>
      <c r="PFQ10" s="11"/>
      <c r="PFR10" s="11"/>
      <c r="PFS10" s="11"/>
      <c r="PFT10" s="11"/>
      <c r="PFU10" s="11"/>
      <c r="PFV10" s="11"/>
      <c r="PFW10" s="11"/>
      <c r="PFX10" s="11"/>
      <c r="PFY10" s="11"/>
      <c r="PFZ10" s="11"/>
      <c r="PGA10" s="11"/>
      <c r="PGB10" s="11"/>
      <c r="PGC10" s="11"/>
      <c r="PGD10" s="11"/>
      <c r="PGE10" s="11"/>
      <c r="PGF10" s="11"/>
      <c r="PGG10" s="11"/>
      <c r="PGH10" s="11"/>
      <c r="PGI10" s="11"/>
      <c r="PGJ10" s="11"/>
      <c r="PGK10" s="11"/>
      <c r="PGL10" s="11"/>
      <c r="PGM10" s="11"/>
      <c r="PGN10" s="11"/>
      <c r="PGO10" s="11"/>
      <c r="PGP10" s="11"/>
      <c r="PGQ10" s="11"/>
      <c r="PGR10" s="11"/>
      <c r="PGS10" s="11"/>
      <c r="PGT10" s="11"/>
      <c r="PGU10" s="11"/>
      <c r="PGV10" s="11"/>
      <c r="PGW10" s="11"/>
      <c r="PGX10" s="11"/>
      <c r="PGY10" s="11"/>
      <c r="PGZ10" s="11"/>
      <c r="PHA10" s="11"/>
      <c r="PHB10" s="11"/>
      <c r="PHC10" s="11"/>
      <c r="PHD10" s="11"/>
      <c r="PHE10" s="11"/>
      <c r="PHF10" s="11"/>
      <c r="PHG10" s="11"/>
      <c r="PHH10" s="11"/>
      <c r="PHI10" s="11"/>
      <c r="PHJ10" s="11"/>
      <c r="PHK10" s="11"/>
      <c r="PHL10" s="11"/>
      <c r="PHM10" s="11"/>
      <c r="PHN10" s="11"/>
      <c r="PHO10" s="11"/>
      <c r="PHP10" s="11"/>
      <c r="PHQ10" s="11"/>
      <c r="PHR10" s="11"/>
      <c r="PHS10" s="11"/>
      <c r="PHT10" s="11"/>
      <c r="PHU10" s="11"/>
      <c r="PHV10" s="11"/>
      <c r="PHW10" s="11"/>
      <c r="PHX10" s="11"/>
      <c r="PHY10" s="11"/>
      <c r="PHZ10" s="11"/>
      <c r="PIA10" s="11"/>
      <c r="PIB10" s="11"/>
      <c r="PIC10" s="11"/>
      <c r="PID10" s="11"/>
      <c r="PIE10" s="11"/>
      <c r="PIF10" s="11"/>
      <c r="PIG10" s="11"/>
      <c r="PIH10" s="11"/>
      <c r="PII10" s="11"/>
      <c r="PIJ10" s="11"/>
      <c r="PIK10" s="11"/>
      <c r="PIL10" s="11"/>
      <c r="PIM10" s="11"/>
      <c r="PIN10" s="11"/>
      <c r="PIO10" s="11"/>
      <c r="PIP10" s="11"/>
      <c r="PIQ10" s="11"/>
      <c r="PIR10" s="11"/>
      <c r="PIS10" s="11"/>
      <c r="PIT10" s="11"/>
      <c r="PIU10" s="11"/>
      <c r="PIV10" s="11"/>
      <c r="PIW10" s="11"/>
      <c r="PIX10" s="11"/>
      <c r="PIY10" s="11"/>
      <c r="PIZ10" s="11"/>
      <c r="PJA10" s="11"/>
      <c r="PJB10" s="11"/>
      <c r="PJC10" s="11"/>
      <c r="PJD10" s="11"/>
      <c r="PJE10" s="11"/>
      <c r="PJF10" s="11"/>
      <c r="PJG10" s="11"/>
      <c r="PJH10" s="11"/>
      <c r="PJI10" s="11"/>
      <c r="PJJ10" s="11"/>
      <c r="PJK10" s="11"/>
      <c r="PJL10" s="11"/>
      <c r="PJM10" s="11"/>
      <c r="PJN10" s="11"/>
      <c r="PJO10" s="11"/>
      <c r="PJP10" s="11"/>
      <c r="PJQ10" s="11"/>
      <c r="PJR10" s="11"/>
      <c r="PJS10" s="11"/>
      <c r="PJT10" s="11"/>
      <c r="PJU10" s="11"/>
      <c r="PJV10" s="11"/>
      <c r="PJW10" s="11"/>
      <c r="PJX10" s="11"/>
      <c r="PJY10" s="11"/>
      <c r="PJZ10" s="11"/>
      <c r="PKA10" s="11"/>
      <c r="PKB10" s="11"/>
      <c r="PKC10" s="11"/>
      <c r="PKD10" s="11"/>
      <c r="PKE10" s="11"/>
      <c r="PKF10" s="11"/>
      <c r="PKG10" s="11"/>
      <c r="PKH10" s="11"/>
      <c r="PKI10" s="11"/>
      <c r="PKJ10" s="11"/>
      <c r="PKK10" s="11"/>
      <c r="PKL10" s="11"/>
      <c r="PKM10" s="11"/>
      <c r="PKN10" s="11"/>
      <c r="PKO10" s="11"/>
      <c r="PKP10" s="11"/>
      <c r="PKQ10" s="11"/>
      <c r="PKR10" s="11"/>
      <c r="PKS10" s="11"/>
      <c r="PKT10" s="11"/>
      <c r="PKU10" s="11"/>
      <c r="PKV10" s="11"/>
      <c r="PKW10" s="11"/>
      <c r="PKX10" s="11"/>
      <c r="PKY10" s="11"/>
      <c r="PKZ10" s="11"/>
      <c r="PLA10" s="11"/>
      <c r="PLB10" s="11"/>
      <c r="PLC10" s="11"/>
      <c r="PLD10" s="11"/>
      <c r="PLE10" s="11"/>
      <c r="PLF10" s="11"/>
      <c r="PLG10" s="11"/>
      <c r="PLH10" s="11"/>
      <c r="PLI10" s="11"/>
      <c r="PLJ10" s="11"/>
      <c r="PLK10" s="11"/>
      <c r="PLL10" s="11"/>
      <c r="PLM10" s="11"/>
      <c r="PLN10" s="11"/>
      <c r="PLO10" s="11"/>
      <c r="PLP10" s="11"/>
      <c r="PLQ10" s="11"/>
      <c r="PLR10" s="11"/>
      <c r="PLS10" s="11"/>
      <c r="PLT10" s="11"/>
      <c r="PLU10" s="11"/>
      <c r="PLV10" s="11"/>
      <c r="PLW10" s="11"/>
      <c r="PLX10" s="11"/>
      <c r="PLY10" s="11"/>
      <c r="PLZ10" s="11"/>
      <c r="PMA10" s="11"/>
      <c r="PMB10" s="11"/>
      <c r="PMC10" s="11"/>
      <c r="PMD10" s="11"/>
      <c r="PME10" s="11"/>
      <c r="PMF10" s="11"/>
      <c r="PMG10" s="11"/>
      <c r="PMH10" s="11"/>
      <c r="PMI10" s="11"/>
      <c r="PMJ10" s="11"/>
      <c r="PMK10" s="11"/>
      <c r="PML10" s="11"/>
      <c r="PMM10" s="11"/>
      <c r="PMN10" s="11"/>
      <c r="PMO10" s="11"/>
      <c r="PMP10" s="11"/>
      <c r="PMQ10" s="11"/>
      <c r="PMR10" s="11"/>
      <c r="PMS10" s="11"/>
      <c r="PMT10" s="11"/>
      <c r="PMU10" s="11"/>
      <c r="PMV10" s="11"/>
      <c r="PMW10" s="11"/>
      <c r="PMX10" s="11"/>
      <c r="PMY10" s="11"/>
      <c r="PMZ10" s="11"/>
      <c r="PNA10" s="11"/>
      <c r="PNB10" s="11"/>
      <c r="PNC10" s="11"/>
      <c r="PND10" s="11"/>
      <c r="PNE10" s="11"/>
      <c r="PNF10" s="11"/>
      <c r="PNG10" s="11"/>
      <c r="PNH10" s="11"/>
      <c r="PNI10" s="11"/>
      <c r="PNJ10" s="11"/>
      <c r="PNK10" s="11"/>
      <c r="PNL10" s="11"/>
      <c r="PNM10" s="11"/>
      <c r="PNN10" s="11"/>
      <c r="PNO10" s="11"/>
      <c r="PNP10" s="11"/>
      <c r="PNQ10" s="11"/>
      <c r="PNR10" s="11"/>
      <c r="PNS10" s="11"/>
      <c r="PNT10" s="11"/>
      <c r="PNU10" s="11"/>
      <c r="PNV10" s="11"/>
      <c r="PNW10" s="11"/>
      <c r="PNX10" s="11"/>
      <c r="PNY10" s="11"/>
      <c r="PNZ10" s="11"/>
      <c r="POA10" s="11"/>
      <c r="POB10" s="11"/>
      <c r="POC10" s="11"/>
      <c r="POD10" s="11"/>
      <c r="POE10" s="11"/>
      <c r="POF10" s="11"/>
      <c r="POG10" s="11"/>
      <c r="POH10" s="11"/>
      <c r="POI10" s="11"/>
      <c r="POJ10" s="11"/>
      <c r="POK10" s="11"/>
      <c r="POL10" s="11"/>
      <c r="POM10" s="11"/>
      <c r="PON10" s="11"/>
      <c r="POO10" s="11"/>
      <c r="POP10" s="11"/>
      <c r="POQ10" s="11"/>
      <c r="POR10" s="11"/>
      <c r="POS10" s="11"/>
      <c r="POT10" s="11"/>
      <c r="POU10" s="11"/>
      <c r="POV10" s="11"/>
      <c r="POW10" s="11"/>
      <c r="POX10" s="11"/>
      <c r="POY10" s="11"/>
      <c r="POZ10" s="11"/>
      <c r="PPA10" s="11"/>
      <c r="PPB10" s="11"/>
      <c r="PPC10" s="11"/>
      <c r="PPD10" s="11"/>
      <c r="PPE10" s="11"/>
      <c r="PPF10" s="11"/>
      <c r="PPG10" s="11"/>
      <c r="PPH10" s="11"/>
      <c r="PPI10" s="11"/>
      <c r="PPJ10" s="11"/>
      <c r="PPK10" s="11"/>
      <c r="PPL10" s="11"/>
      <c r="PPM10" s="11"/>
      <c r="PPN10" s="11"/>
      <c r="PPO10" s="11"/>
      <c r="PPP10" s="11"/>
      <c r="PPQ10" s="11"/>
      <c r="PPR10" s="11"/>
      <c r="PPS10" s="11"/>
      <c r="PPT10" s="11"/>
      <c r="PPU10" s="11"/>
      <c r="PPV10" s="11"/>
      <c r="PPW10" s="11"/>
      <c r="PPX10" s="11"/>
      <c r="PPY10" s="11"/>
      <c r="PPZ10" s="11"/>
      <c r="PQA10" s="11"/>
      <c r="PQB10" s="11"/>
      <c r="PQC10" s="11"/>
      <c r="PQD10" s="11"/>
      <c r="PQE10" s="11"/>
      <c r="PQF10" s="11"/>
      <c r="PQG10" s="11"/>
      <c r="PQH10" s="11"/>
      <c r="PQI10" s="11"/>
      <c r="PQJ10" s="11"/>
      <c r="PQK10" s="11"/>
      <c r="PQL10" s="11"/>
      <c r="PQM10" s="11"/>
      <c r="PQN10" s="11"/>
      <c r="PQO10" s="11"/>
      <c r="PQP10" s="11"/>
      <c r="PQQ10" s="11"/>
      <c r="PQR10" s="11"/>
      <c r="PQS10" s="11"/>
      <c r="PQT10" s="11"/>
      <c r="PQU10" s="11"/>
      <c r="PQV10" s="11"/>
      <c r="PQW10" s="11"/>
      <c r="PQX10" s="11"/>
      <c r="PQY10" s="11"/>
      <c r="PQZ10" s="11"/>
      <c r="PRA10" s="11"/>
      <c r="PRB10" s="11"/>
      <c r="PRC10" s="11"/>
      <c r="PRD10" s="11"/>
      <c r="PRE10" s="11"/>
      <c r="PRF10" s="11"/>
      <c r="PRG10" s="11"/>
      <c r="PRH10" s="11"/>
      <c r="PRI10" s="11"/>
      <c r="PRJ10" s="11"/>
      <c r="PRK10" s="11"/>
      <c r="PRL10" s="11"/>
      <c r="PRM10" s="11"/>
      <c r="PRN10" s="11"/>
      <c r="PRO10" s="11"/>
      <c r="PRP10" s="11"/>
      <c r="PRQ10" s="11"/>
      <c r="PRR10" s="11"/>
      <c r="PRS10" s="11"/>
      <c r="PRT10" s="11"/>
      <c r="PRU10" s="11"/>
      <c r="PRV10" s="11"/>
      <c r="PRW10" s="11"/>
      <c r="PRX10" s="11"/>
      <c r="PRY10" s="11"/>
      <c r="PRZ10" s="11"/>
      <c r="PSA10" s="11"/>
      <c r="PSB10" s="11"/>
      <c r="PSC10" s="11"/>
      <c r="PSD10" s="11"/>
      <c r="PSE10" s="11"/>
      <c r="PSF10" s="11"/>
      <c r="PSG10" s="11"/>
      <c r="PSH10" s="11"/>
      <c r="PSI10" s="11"/>
      <c r="PSJ10" s="11"/>
      <c r="PSK10" s="11"/>
      <c r="PSL10" s="11"/>
      <c r="PSM10" s="11"/>
      <c r="PSN10" s="11"/>
      <c r="PSO10" s="11"/>
      <c r="PSP10" s="11"/>
      <c r="PSQ10" s="11"/>
      <c r="PSR10" s="11"/>
      <c r="PSS10" s="11"/>
      <c r="PST10" s="11"/>
      <c r="PSU10" s="11"/>
      <c r="PSV10" s="11"/>
      <c r="PSW10" s="11"/>
      <c r="PSX10" s="11"/>
      <c r="PSY10" s="11"/>
      <c r="PSZ10" s="11"/>
      <c r="PTA10" s="11"/>
      <c r="PTB10" s="11"/>
      <c r="PTC10" s="11"/>
      <c r="PTD10" s="11"/>
      <c r="PTE10" s="11"/>
      <c r="PTF10" s="11"/>
      <c r="PTG10" s="11"/>
      <c r="PTH10" s="11"/>
      <c r="PTI10" s="11"/>
      <c r="PTJ10" s="11"/>
      <c r="PTK10" s="11"/>
      <c r="PTL10" s="11"/>
      <c r="PTM10" s="11"/>
      <c r="PTN10" s="11"/>
      <c r="PTO10" s="11"/>
      <c r="PTP10" s="11"/>
      <c r="PTQ10" s="11"/>
      <c r="PTR10" s="11"/>
      <c r="PTS10" s="11"/>
      <c r="PTT10" s="11"/>
      <c r="PTU10" s="11"/>
      <c r="PTV10" s="11"/>
      <c r="PTW10" s="11"/>
      <c r="PTX10" s="11"/>
      <c r="PTY10" s="11"/>
      <c r="PTZ10" s="11"/>
      <c r="PUA10" s="11"/>
      <c r="PUB10" s="11"/>
      <c r="PUC10" s="11"/>
      <c r="PUD10" s="11"/>
      <c r="PUE10" s="11"/>
      <c r="PUF10" s="11"/>
      <c r="PUG10" s="11"/>
      <c r="PUH10" s="11"/>
      <c r="PUI10" s="11"/>
      <c r="PUJ10" s="11"/>
      <c r="PUK10" s="11"/>
      <c r="PUL10" s="11"/>
      <c r="PUM10" s="11"/>
      <c r="PUN10" s="11"/>
      <c r="PUO10" s="11"/>
      <c r="PUP10" s="11"/>
      <c r="PUQ10" s="11"/>
      <c r="PUR10" s="11"/>
      <c r="PUS10" s="11"/>
      <c r="PUT10" s="11"/>
      <c r="PUU10" s="11"/>
      <c r="PUV10" s="11"/>
      <c r="PUW10" s="11"/>
      <c r="PUX10" s="11"/>
      <c r="PUY10" s="11"/>
      <c r="PUZ10" s="11"/>
      <c r="PVA10" s="11"/>
      <c r="PVB10" s="11"/>
      <c r="PVC10" s="11"/>
      <c r="PVD10" s="11"/>
      <c r="PVE10" s="11"/>
      <c r="PVF10" s="11"/>
      <c r="PVG10" s="11"/>
      <c r="PVH10" s="11"/>
      <c r="PVI10" s="11"/>
      <c r="PVJ10" s="11"/>
      <c r="PVK10" s="11"/>
      <c r="PVL10" s="11"/>
      <c r="PVM10" s="11"/>
      <c r="PVN10" s="11"/>
      <c r="PVO10" s="11"/>
      <c r="PVP10" s="11"/>
      <c r="PVQ10" s="11"/>
      <c r="PVR10" s="11"/>
      <c r="PVS10" s="11"/>
      <c r="PVT10" s="11"/>
      <c r="PVU10" s="11"/>
      <c r="PVV10" s="11"/>
      <c r="PVW10" s="11"/>
      <c r="PVX10" s="11"/>
      <c r="PVY10" s="11"/>
      <c r="PVZ10" s="11"/>
      <c r="PWA10" s="11"/>
      <c r="PWB10" s="11"/>
      <c r="PWC10" s="11"/>
      <c r="PWD10" s="11"/>
      <c r="PWE10" s="11"/>
      <c r="PWF10" s="11"/>
      <c r="PWG10" s="11"/>
      <c r="PWH10" s="11"/>
      <c r="PWI10" s="11"/>
      <c r="PWJ10" s="11"/>
      <c r="PWK10" s="11"/>
      <c r="PWL10" s="11"/>
      <c r="PWM10" s="11"/>
      <c r="PWN10" s="11"/>
      <c r="PWO10" s="11"/>
      <c r="PWP10" s="11"/>
      <c r="PWQ10" s="11"/>
      <c r="PWR10" s="11"/>
      <c r="PWS10" s="11"/>
      <c r="PWT10" s="11"/>
      <c r="PWU10" s="11"/>
      <c r="PWV10" s="11"/>
      <c r="PWW10" s="11"/>
      <c r="PWX10" s="11"/>
      <c r="PWY10" s="11"/>
      <c r="PWZ10" s="11"/>
      <c r="PXA10" s="11"/>
      <c r="PXB10" s="11"/>
      <c r="PXC10" s="11"/>
      <c r="PXD10" s="11"/>
      <c r="PXE10" s="11"/>
      <c r="PXF10" s="11"/>
      <c r="PXG10" s="11"/>
      <c r="PXH10" s="11"/>
      <c r="PXI10" s="11"/>
      <c r="PXJ10" s="11"/>
      <c r="PXK10" s="11"/>
      <c r="PXL10" s="11"/>
      <c r="PXM10" s="11"/>
      <c r="PXN10" s="11"/>
      <c r="PXO10" s="11"/>
      <c r="PXP10" s="11"/>
      <c r="PXQ10" s="11"/>
      <c r="PXR10" s="11"/>
      <c r="PXS10" s="11"/>
      <c r="PXT10" s="11"/>
      <c r="PXU10" s="11"/>
      <c r="PXV10" s="11"/>
      <c r="PXW10" s="11"/>
      <c r="PXX10" s="11"/>
      <c r="PXY10" s="11"/>
      <c r="PXZ10" s="11"/>
      <c r="PYA10" s="11"/>
      <c r="PYB10" s="11"/>
      <c r="PYC10" s="11"/>
      <c r="PYD10" s="11"/>
      <c r="PYE10" s="11"/>
      <c r="PYF10" s="11"/>
      <c r="PYG10" s="11"/>
      <c r="PYH10" s="11"/>
      <c r="PYI10" s="11"/>
      <c r="PYJ10" s="11"/>
      <c r="PYK10" s="11"/>
      <c r="PYL10" s="11"/>
      <c r="PYM10" s="11"/>
      <c r="PYN10" s="11"/>
      <c r="PYO10" s="11"/>
      <c r="PYP10" s="11"/>
      <c r="PYQ10" s="11"/>
      <c r="PYR10" s="11"/>
      <c r="PYS10" s="11"/>
      <c r="PYT10" s="11"/>
      <c r="PYU10" s="11"/>
      <c r="PYV10" s="11"/>
      <c r="PYW10" s="11"/>
      <c r="PYX10" s="11"/>
      <c r="PYY10" s="11"/>
      <c r="PYZ10" s="11"/>
      <c r="PZA10" s="11"/>
      <c r="PZB10" s="11"/>
      <c r="PZC10" s="11"/>
      <c r="PZD10" s="11"/>
      <c r="PZE10" s="11"/>
      <c r="PZF10" s="11"/>
      <c r="PZG10" s="11"/>
      <c r="PZH10" s="11"/>
      <c r="PZI10" s="11"/>
      <c r="PZJ10" s="11"/>
      <c r="PZK10" s="11"/>
      <c r="PZL10" s="11"/>
      <c r="PZM10" s="11"/>
      <c r="PZN10" s="11"/>
      <c r="PZO10" s="11"/>
      <c r="PZP10" s="11"/>
      <c r="PZQ10" s="11"/>
      <c r="PZR10" s="11"/>
      <c r="PZS10" s="11"/>
      <c r="PZT10" s="11"/>
      <c r="PZU10" s="11"/>
      <c r="PZV10" s="11"/>
      <c r="PZW10" s="11"/>
      <c r="PZX10" s="11"/>
      <c r="PZY10" s="11"/>
      <c r="PZZ10" s="11"/>
      <c r="QAA10" s="11"/>
      <c r="QAB10" s="11"/>
      <c r="QAC10" s="11"/>
      <c r="QAD10" s="11"/>
      <c r="QAE10" s="11"/>
      <c r="QAF10" s="11"/>
      <c r="QAG10" s="11"/>
      <c r="QAH10" s="11"/>
      <c r="QAI10" s="11"/>
      <c r="QAJ10" s="11"/>
      <c r="QAK10" s="11"/>
      <c r="QAL10" s="11"/>
      <c r="QAM10" s="11"/>
      <c r="QAN10" s="11"/>
      <c r="QAO10" s="11"/>
      <c r="QAP10" s="11"/>
      <c r="QAQ10" s="11"/>
      <c r="QAR10" s="11"/>
      <c r="QAS10" s="11"/>
      <c r="QAT10" s="11"/>
      <c r="QAU10" s="11"/>
      <c r="QAV10" s="11"/>
      <c r="QAW10" s="11"/>
      <c r="QAX10" s="11"/>
      <c r="QAY10" s="11"/>
      <c r="QAZ10" s="11"/>
      <c r="QBA10" s="11"/>
      <c r="QBB10" s="11"/>
      <c r="QBC10" s="11"/>
      <c r="QBD10" s="11"/>
      <c r="QBE10" s="11"/>
      <c r="QBF10" s="11"/>
      <c r="QBG10" s="11"/>
      <c r="QBH10" s="11"/>
      <c r="QBI10" s="11"/>
      <c r="QBJ10" s="11"/>
      <c r="QBK10" s="11"/>
      <c r="QBL10" s="11"/>
      <c r="QBM10" s="11"/>
      <c r="QBN10" s="11"/>
      <c r="QBO10" s="11"/>
      <c r="QBP10" s="11"/>
      <c r="QBQ10" s="11"/>
      <c r="QBR10" s="11"/>
      <c r="QBS10" s="11"/>
      <c r="QBT10" s="11"/>
      <c r="QBU10" s="11"/>
      <c r="QBV10" s="11"/>
      <c r="QBW10" s="11"/>
      <c r="QBX10" s="11"/>
      <c r="QBY10" s="11"/>
      <c r="QBZ10" s="11"/>
      <c r="QCA10" s="11"/>
      <c r="QCB10" s="11"/>
      <c r="QCC10" s="11"/>
      <c r="QCD10" s="11"/>
      <c r="QCE10" s="11"/>
      <c r="QCF10" s="11"/>
      <c r="QCG10" s="11"/>
      <c r="QCH10" s="11"/>
      <c r="QCI10" s="11"/>
      <c r="QCJ10" s="11"/>
      <c r="QCK10" s="11"/>
      <c r="QCL10" s="11"/>
      <c r="QCM10" s="11"/>
      <c r="QCN10" s="11"/>
      <c r="QCO10" s="11"/>
      <c r="QCP10" s="11"/>
      <c r="QCQ10" s="11"/>
      <c r="QCR10" s="11"/>
      <c r="QCS10" s="11"/>
      <c r="QCT10" s="11"/>
      <c r="QCU10" s="11"/>
      <c r="QCV10" s="11"/>
      <c r="QCW10" s="11"/>
      <c r="QCX10" s="11"/>
      <c r="QCY10" s="11"/>
      <c r="QCZ10" s="11"/>
      <c r="QDA10" s="11"/>
      <c r="QDB10" s="11"/>
      <c r="QDC10" s="11"/>
      <c r="QDD10" s="11"/>
      <c r="QDE10" s="11"/>
      <c r="QDF10" s="11"/>
      <c r="QDG10" s="11"/>
      <c r="QDH10" s="11"/>
      <c r="QDI10" s="11"/>
      <c r="QDJ10" s="11"/>
      <c r="QDK10" s="11"/>
      <c r="QDL10" s="11"/>
      <c r="QDM10" s="11"/>
      <c r="QDN10" s="11"/>
      <c r="QDO10" s="11"/>
      <c r="QDP10" s="11"/>
      <c r="QDQ10" s="11"/>
      <c r="QDR10" s="11"/>
      <c r="QDS10" s="11"/>
      <c r="QDT10" s="11"/>
      <c r="QDU10" s="11"/>
      <c r="QDV10" s="11"/>
      <c r="QDW10" s="11"/>
      <c r="QDX10" s="11"/>
      <c r="QDY10" s="11"/>
      <c r="QDZ10" s="11"/>
      <c r="QEA10" s="11"/>
      <c r="QEB10" s="11"/>
      <c r="QEC10" s="11"/>
      <c r="QED10" s="11"/>
      <c r="QEE10" s="11"/>
      <c r="QEF10" s="11"/>
      <c r="QEG10" s="11"/>
      <c r="QEH10" s="11"/>
      <c r="QEI10" s="11"/>
      <c r="QEJ10" s="11"/>
      <c r="QEK10" s="11"/>
      <c r="QEL10" s="11"/>
      <c r="QEM10" s="11"/>
      <c r="QEN10" s="11"/>
      <c r="QEO10" s="11"/>
      <c r="QEP10" s="11"/>
      <c r="QEQ10" s="11"/>
      <c r="QER10" s="11"/>
      <c r="QES10" s="11"/>
      <c r="QET10" s="11"/>
      <c r="QEU10" s="11"/>
      <c r="QEV10" s="11"/>
      <c r="QEW10" s="11"/>
      <c r="QEX10" s="11"/>
      <c r="QEY10" s="11"/>
      <c r="QEZ10" s="11"/>
      <c r="QFA10" s="11"/>
      <c r="QFB10" s="11"/>
      <c r="QFC10" s="11"/>
      <c r="QFD10" s="11"/>
      <c r="QFE10" s="11"/>
      <c r="QFF10" s="11"/>
      <c r="QFG10" s="11"/>
      <c r="QFH10" s="11"/>
      <c r="QFI10" s="11"/>
      <c r="QFJ10" s="11"/>
      <c r="QFK10" s="11"/>
      <c r="QFL10" s="11"/>
      <c r="QFM10" s="11"/>
      <c r="QFN10" s="11"/>
      <c r="QFO10" s="11"/>
      <c r="QFP10" s="11"/>
      <c r="QFQ10" s="11"/>
      <c r="QFR10" s="11"/>
      <c r="QFS10" s="11"/>
      <c r="QFT10" s="11"/>
      <c r="QFU10" s="11"/>
      <c r="QFV10" s="11"/>
      <c r="QFW10" s="11"/>
      <c r="QFX10" s="11"/>
      <c r="QFY10" s="11"/>
      <c r="QFZ10" s="11"/>
      <c r="QGA10" s="11"/>
      <c r="QGB10" s="11"/>
      <c r="QGC10" s="11"/>
      <c r="QGD10" s="11"/>
      <c r="QGE10" s="11"/>
      <c r="QGF10" s="11"/>
      <c r="QGG10" s="11"/>
      <c r="QGH10" s="11"/>
      <c r="QGI10" s="11"/>
      <c r="QGJ10" s="11"/>
      <c r="QGK10" s="11"/>
      <c r="QGL10" s="11"/>
      <c r="QGM10" s="11"/>
      <c r="QGN10" s="11"/>
      <c r="QGO10" s="11"/>
      <c r="QGP10" s="11"/>
      <c r="QGQ10" s="11"/>
      <c r="QGR10" s="11"/>
      <c r="QGS10" s="11"/>
      <c r="QGT10" s="11"/>
      <c r="QGU10" s="11"/>
      <c r="QGV10" s="11"/>
      <c r="QGW10" s="11"/>
      <c r="QGX10" s="11"/>
      <c r="QGY10" s="11"/>
      <c r="QGZ10" s="11"/>
      <c r="QHA10" s="11"/>
      <c r="QHB10" s="11"/>
      <c r="QHC10" s="11"/>
      <c r="QHD10" s="11"/>
      <c r="QHE10" s="11"/>
      <c r="QHF10" s="11"/>
      <c r="QHG10" s="11"/>
      <c r="QHH10" s="11"/>
      <c r="QHI10" s="11"/>
      <c r="QHJ10" s="11"/>
      <c r="QHK10" s="11"/>
      <c r="QHL10" s="11"/>
      <c r="QHM10" s="11"/>
      <c r="QHN10" s="11"/>
      <c r="QHO10" s="11"/>
      <c r="QHP10" s="11"/>
      <c r="QHQ10" s="11"/>
      <c r="QHR10" s="11"/>
      <c r="QHS10" s="11"/>
      <c r="QHT10" s="11"/>
      <c r="QHU10" s="11"/>
      <c r="QHV10" s="11"/>
      <c r="QHW10" s="11"/>
      <c r="QHX10" s="11"/>
      <c r="QHY10" s="11"/>
      <c r="QHZ10" s="11"/>
      <c r="QIA10" s="11"/>
      <c r="QIB10" s="11"/>
      <c r="QIC10" s="11"/>
      <c r="QID10" s="11"/>
      <c r="QIE10" s="11"/>
      <c r="QIF10" s="11"/>
      <c r="QIG10" s="11"/>
      <c r="QIH10" s="11"/>
      <c r="QII10" s="11"/>
      <c r="QIJ10" s="11"/>
      <c r="QIK10" s="11"/>
      <c r="QIL10" s="11"/>
      <c r="QIM10" s="11"/>
      <c r="QIN10" s="11"/>
      <c r="QIO10" s="11"/>
      <c r="QIP10" s="11"/>
      <c r="QIQ10" s="11"/>
      <c r="QIR10" s="11"/>
      <c r="QIS10" s="11"/>
      <c r="QIT10" s="11"/>
      <c r="QIU10" s="11"/>
      <c r="QIV10" s="11"/>
      <c r="QIW10" s="11"/>
      <c r="QIX10" s="11"/>
      <c r="QIY10" s="11"/>
      <c r="QIZ10" s="11"/>
      <c r="QJA10" s="11"/>
      <c r="QJB10" s="11"/>
      <c r="QJC10" s="11"/>
      <c r="QJD10" s="11"/>
      <c r="QJE10" s="11"/>
      <c r="QJF10" s="11"/>
      <c r="QJG10" s="11"/>
      <c r="QJH10" s="11"/>
      <c r="QJI10" s="11"/>
      <c r="QJJ10" s="11"/>
      <c r="QJK10" s="11"/>
      <c r="QJL10" s="11"/>
      <c r="QJM10" s="11"/>
      <c r="QJN10" s="11"/>
      <c r="QJO10" s="11"/>
      <c r="QJP10" s="11"/>
      <c r="QJQ10" s="11"/>
      <c r="QJR10" s="11"/>
      <c r="QJS10" s="11"/>
      <c r="QJT10" s="11"/>
      <c r="QJU10" s="11"/>
      <c r="QJV10" s="11"/>
      <c r="QJW10" s="11"/>
      <c r="QJX10" s="11"/>
      <c r="QJY10" s="11"/>
      <c r="QJZ10" s="11"/>
      <c r="QKA10" s="11"/>
      <c r="QKB10" s="11"/>
      <c r="QKC10" s="11"/>
      <c r="QKD10" s="11"/>
      <c r="QKE10" s="11"/>
      <c r="QKF10" s="11"/>
      <c r="QKG10" s="11"/>
      <c r="QKH10" s="11"/>
      <c r="QKI10" s="11"/>
      <c r="QKJ10" s="11"/>
      <c r="QKK10" s="11"/>
      <c r="QKL10" s="11"/>
      <c r="QKM10" s="11"/>
      <c r="QKN10" s="11"/>
      <c r="QKO10" s="11"/>
      <c r="QKP10" s="11"/>
      <c r="QKQ10" s="11"/>
      <c r="QKR10" s="11"/>
      <c r="QKS10" s="11"/>
      <c r="QKT10" s="11"/>
      <c r="QKU10" s="11"/>
      <c r="QKV10" s="11"/>
      <c r="QKW10" s="11"/>
      <c r="QKX10" s="11"/>
      <c r="QKY10" s="11"/>
      <c r="QKZ10" s="11"/>
      <c r="QLA10" s="11"/>
      <c r="QLB10" s="11"/>
      <c r="QLC10" s="11"/>
      <c r="QLD10" s="11"/>
      <c r="QLE10" s="11"/>
      <c r="QLF10" s="11"/>
      <c r="QLG10" s="11"/>
      <c r="QLH10" s="11"/>
      <c r="QLI10" s="11"/>
      <c r="QLJ10" s="11"/>
      <c r="QLK10" s="11"/>
      <c r="QLL10" s="11"/>
      <c r="QLM10" s="11"/>
      <c r="QLN10" s="11"/>
      <c r="QLO10" s="11"/>
      <c r="QLP10" s="11"/>
      <c r="QLQ10" s="11"/>
      <c r="QLR10" s="11"/>
      <c r="QLS10" s="11"/>
      <c r="QLT10" s="11"/>
      <c r="QLU10" s="11"/>
      <c r="QLV10" s="11"/>
      <c r="QLW10" s="11"/>
      <c r="QLX10" s="11"/>
      <c r="QLY10" s="11"/>
      <c r="QLZ10" s="11"/>
      <c r="QMA10" s="11"/>
      <c r="QMB10" s="11"/>
      <c r="QMC10" s="11"/>
      <c r="QMD10" s="11"/>
      <c r="QME10" s="11"/>
      <c r="QMF10" s="11"/>
      <c r="QMG10" s="11"/>
      <c r="QMH10" s="11"/>
      <c r="QMI10" s="11"/>
      <c r="QMJ10" s="11"/>
      <c r="QMK10" s="11"/>
      <c r="QML10" s="11"/>
      <c r="QMM10" s="11"/>
      <c r="QMN10" s="11"/>
      <c r="QMO10" s="11"/>
      <c r="QMP10" s="11"/>
      <c r="QMQ10" s="11"/>
      <c r="QMR10" s="11"/>
      <c r="QMS10" s="11"/>
      <c r="QMT10" s="11"/>
      <c r="QMU10" s="11"/>
      <c r="QMV10" s="11"/>
      <c r="QMW10" s="11"/>
      <c r="QMX10" s="11"/>
      <c r="QMY10" s="11"/>
      <c r="QMZ10" s="11"/>
      <c r="QNA10" s="11"/>
      <c r="QNB10" s="11"/>
      <c r="QNC10" s="11"/>
      <c r="QND10" s="11"/>
      <c r="QNE10" s="11"/>
      <c r="QNF10" s="11"/>
      <c r="QNG10" s="11"/>
      <c r="QNH10" s="11"/>
      <c r="QNI10" s="11"/>
      <c r="QNJ10" s="11"/>
      <c r="QNK10" s="11"/>
      <c r="QNL10" s="11"/>
      <c r="QNM10" s="11"/>
      <c r="QNN10" s="11"/>
      <c r="QNO10" s="11"/>
      <c r="QNP10" s="11"/>
      <c r="QNQ10" s="11"/>
      <c r="QNR10" s="11"/>
      <c r="QNS10" s="11"/>
      <c r="QNT10" s="11"/>
      <c r="QNU10" s="11"/>
      <c r="QNV10" s="11"/>
      <c r="QNW10" s="11"/>
      <c r="QNX10" s="11"/>
      <c r="QNY10" s="11"/>
      <c r="QNZ10" s="11"/>
      <c r="QOA10" s="11"/>
      <c r="QOB10" s="11"/>
      <c r="QOC10" s="11"/>
      <c r="QOD10" s="11"/>
      <c r="QOE10" s="11"/>
      <c r="QOF10" s="11"/>
      <c r="QOG10" s="11"/>
      <c r="QOH10" s="11"/>
      <c r="QOI10" s="11"/>
      <c r="QOJ10" s="11"/>
      <c r="QOK10" s="11"/>
      <c r="QOL10" s="11"/>
      <c r="QOM10" s="11"/>
      <c r="QON10" s="11"/>
      <c r="QOO10" s="11"/>
      <c r="QOP10" s="11"/>
      <c r="QOQ10" s="11"/>
      <c r="QOR10" s="11"/>
      <c r="QOS10" s="11"/>
      <c r="QOT10" s="11"/>
      <c r="QOU10" s="11"/>
      <c r="QOV10" s="11"/>
      <c r="QOW10" s="11"/>
      <c r="QOX10" s="11"/>
      <c r="QOY10" s="11"/>
      <c r="QOZ10" s="11"/>
      <c r="QPA10" s="11"/>
      <c r="QPB10" s="11"/>
      <c r="QPC10" s="11"/>
      <c r="QPD10" s="11"/>
      <c r="QPE10" s="11"/>
      <c r="QPF10" s="11"/>
      <c r="QPG10" s="11"/>
      <c r="QPH10" s="11"/>
      <c r="QPI10" s="11"/>
      <c r="QPJ10" s="11"/>
      <c r="QPK10" s="11"/>
      <c r="QPL10" s="11"/>
      <c r="QPM10" s="11"/>
      <c r="QPN10" s="11"/>
      <c r="QPO10" s="11"/>
      <c r="QPP10" s="11"/>
      <c r="QPQ10" s="11"/>
      <c r="QPR10" s="11"/>
      <c r="QPS10" s="11"/>
      <c r="QPT10" s="11"/>
      <c r="QPU10" s="11"/>
      <c r="QPV10" s="11"/>
      <c r="QPW10" s="11"/>
      <c r="QPX10" s="11"/>
      <c r="QPY10" s="11"/>
      <c r="QPZ10" s="11"/>
      <c r="QQA10" s="11"/>
      <c r="QQB10" s="11"/>
      <c r="QQC10" s="11"/>
      <c r="QQD10" s="11"/>
      <c r="QQE10" s="11"/>
      <c r="QQF10" s="11"/>
      <c r="QQG10" s="11"/>
      <c r="QQH10" s="11"/>
      <c r="QQI10" s="11"/>
      <c r="QQJ10" s="11"/>
      <c r="QQK10" s="11"/>
      <c r="QQL10" s="11"/>
      <c r="QQM10" s="11"/>
      <c r="QQN10" s="11"/>
      <c r="QQO10" s="11"/>
      <c r="QQP10" s="11"/>
      <c r="QQQ10" s="11"/>
      <c r="QQR10" s="11"/>
      <c r="QQS10" s="11"/>
      <c r="QQT10" s="11"/>
      <c r="QQU10" s="11"/>
      <c r="QQV10" s="11"/>
      <c r="QQW10" s="11"/>
      <c r="QQX10" s="11"/>
      <c r="QQY10" s="11"/>
      <c r="QQZ10" s="11"/>
      <c r="QRA10" s="11"/>
      <c r="QRB10" s="11"/>
      <c r="QRC10" s="11"/>
      <c r="QRD10" s="11"/>
      <c r="QRE10" s="11"/>
      <c r="QRF10" s="11"/>
      <c r="QRG10" s="11"/>
      <c r="QRH10" s="11"/>
      <c r="QRI10" s="11"/>
      <c r="QRJ10" s="11"/>
      <c r="QRK10" s="11"/>
      <c r="QRL10" s="11"/>
      <c r="QRM10" s="11"/>
      <c r="QRN10" s="11"/>
      <c r="QRO10" s="11"/>
      <c r="QRP10" s="11"/>
      <c r="QRQ10" s="11"/>
      <c r="QRR10" s="11"/>
      <c r="QRS10" s="11"/>
      <c r="QRT10" s="11"/>
      <c r="QRU10" s="11"/>
      <c r="QRV10" s="11"/>
      <c r="QRW10" s="11"/>
      <c r="QRX10" s="11"/>
      <c r="QRY10" s="11"/>
      <c r="QRZ10" s="11"/>
      <c r="QSA10" s="11"/>
      <c r="QSB10" s="11"/>
      <c r="QSC10" s="11"/>
      <c r="QSD10" s="11"/>
      <c r="QSE10" s="11"/>
      <c r="QSF10" s="11"/>
      <c r="QSG10" s="11"/>
      <c r="QSH10" s="11"/>
      <c r="QSI10" s="11"/>
      <c r="QSJ10" s="11"/>
      <c r="QSK10" s="11"/>
      <c r="QSL10" s="11"/>
      <c r="QSM10" s="11"/>
      <c r="QSN10" s="11"/>
      <c r="QSO10" s="11"/>
      <c r="QSP10" s="11"/>
      <c r="QSQ10" s="11"/>
      <c r="QSR10" s="11"/>
      <c r="QSS10" s="11"/>
      <c r="QST10" s="11"/>
      <c r="QSU10" s="11"/>
      <c r="QSV10" s="11"/>
      <c r="QSW10" s="11"/>
      <c r="QSX10" s="11"/>
      <c r="QSY10" s="11"/>
      <c r="QSZ10" s="11"/>
      <c r="QTA10" s="11"/>
      <c r="QTB10" s="11"/>
      <c r="QTC10" s="11"/>
      <c r="QTD10" s="11"/>
      <c r="QTE10" s="11"/>
      <c r="QTF10" s="11"/>
      <c r="QTG10" s="11"/>
      <c r="QTH10" s="11"/>
      <c r="QTI10" s="11"/>
      <c r="QTJ10" s="11"/>
      <c r="QTK10" s="11"/>
      <c r="QTL10" s="11"/>
      <c r="QTM10" s="11"/>
      <c r="QTN10" s="11"/>
      <c r="QTO10" s="11"/>
      <c r="QTP10" s="11"/>
      <c r="QTQ10" s="11"/>
      <c r="QTR10" s="11"/>
      <c r="QTS10" s="11"/>
      <c r="QTT10" s="11"/>
      <c r="QTU10" s="11"/>
      <c r="QTV10" s="11"/>
      <c r="QTW10" s="11"/>
      <c r="QTX10" s="11"/>
      <c r="QTY10" s="11"/>
      <c r="QTZ10" s="11"/>
      <c r="QUA10" s="11"/>
      <c r="QUB10" s="11"/>
      <c r="QUC10" s="11"/>
      <c r="QUD10" s="11"/>
      <c r="QUE10" s="11"/>
      <c r="QUF10" s="11"/>
      <c r="QUG10" s="11"/>
      <c r="QUH10" s="11"/>
      <c r="QUI10" s="11"/>
      <c r="QUJ10" s="11"/>
      <c r="QUK10" s="11"/>
      <c r="QUL10" s="11"/>
      <c r="QUM10" s="11"/>
      <c r="QUN10" s="11"/>
      <c r="QUO10" s="11"/>
      <c r="QUP10" s="11"/>
      <c r="QUQ10" s="11"/>
      <c r="QUR10" s="11"/>
      <c r="QUS10" s="11"/>
      <c r="QUT10" s="11"/>
      <c r="QUU10" s="11"/>
      <c r="QUV10" s="11"/>
      <c r="QUW10" s="11"/>
      <c r="QUX10" s="11"/>
      <c r="QUY10" s="11"/>
      <c r="QUZ10" s="11"/>
      <c r="QVA10" s="11"/>
      <c r="QVB10" s="11"/>
      <c r="QVC10" s="11"/>
      <c r="QVD10" s="11"/>
      <c r="QVE10" s="11"/>
      <c r="QVF10" s="11"/>
      <c r="QVG10" s="11"/>
      <c r="QVH10" s="11"/>
      <c r="QVI10" s="11"/>
      <c r="QVJ10" s="11"/>
      <c r="QVK10" s="11"/>
      <c r="QVL10" s="11"/>
      <c r="QVM10" s="11"/>
      <c r="QVN10" s="11"/>
      <c r="QVO10" s="11"/>
      <c r="QVP10" s="11"/>
      <c r="QVQ10" s="11"/>
      <c r="QVR10" s="11"/>
      <c r="QVS10" s="11"/>
      <c r="QVT10" s="11"/>
      <c r="QVU10" s="11"/>
      <c r="QVV10" s="11"/>
      <c r="QVW10" s="11"/>
      <c r="QVX10" s="11"/>
      <c r="QVY10" s="11"/>
      <c r="QVZ10" s="11"/>
      <c r="QWA10" s="11"/>
      <c r="QWB10" s="11"/>
      <c r="QWC10" s="11"/>
      <c r="QWD10" s="11"/>
      <c r="QWE10" s="11"/>
      <c r="QWF10" s="11"/>
      <c r="QWG10" s="11"/>
      <c r="QWH10" s="11"/>
      <c r="QWI10" s="11"/>
      <c r="QWJ10" s="11"/>
      <c r="QWK10" s="11"/>
      <c r="QWL10" s="11"/>
      <c r="QWM10" s="11"/>
      <c r="QWN10" s="11"/>
      <c r="QWO10" s="11"/>
      <c r="QWP10" s="11"/>
      <c r="QWQ10" s="11"/>
      <c r="QWR10" s="11"/>
      <c r="QWS10" s="11"/>
      <c r="QWT10" s="11"/>
      <c r="QWU10" s="11"/>
      <c r="QWV10" s="11"/>
      <c r="QWW10" s="11"/>
      <c r="QWX10" s="11"/>
      <c r="QWY10" s="11"/>
      <c r="QWZ10" s="11"/>
      <c r="QXA10" s="11"/>
      <c r="QXB10" s="11"/>
      <c r="QXC10" s="11"/>
      <c r="QXD10" s="11"/>
      <c r="QXE10" s="11"/>
      <c r="QXF10" s="11"/>
      <c r="QXG10" s="11"/>
      <c r="QXH10" s="11"/>
      <c r="QXI10" s="11"/>
      <c r="QXJ10" s="11"/>
      <c r="QXK10" s="11"/>
      <c r="QXL10" s="11"/>
      <c r="QXM10" s="11"/>
      <c r="QXN10" s="11"/>
      <c r="QXO10" s="11"/>
      <c r="QXP10" s="11"/>
      <c r="QXQ10" s="11"/>
      <c r="QXR10" s="11"/>
      <c r="QXS10" s="11"/>
      <c r="QXT10" s="11"/>
      <c r="QXU10" s="11"/>
      <c r="QXV10" s="11"/>
      <c r="QXW10" s="11"/>
      <c r="QXX10" s="11"/>
      <c r="QXY10" s="11"/>
      <c r="QXZ10" s="11"/>
      <c r="QYA10" s="11"/>
      <c r="QYB10" s="11"/>
      <c r="QYC10" s="11"/>
      <c r="QYD10" s="11"/>
      <c r="QYE10" s="11"/>
      <c r="QYF10" s="11"/>
      <c r="QYG10" s="11"/>
      <c r="QYH10" s="11"/>
      <c r="QYI10" s="11"/>
      <c r="QYJ10" s="11"/>
      <c r="QYK10" s="11"/>
      <c r="QYL10" s="11"/>
      <c r="QYM10" s="11"/>
      <c r="QYN10" s="11"/>
      <c r="QYO10" s="11"/>
      <c r="QYP10" s="11"/>
      <c r="QYQ10" s="11"/>
      <c r="QYR10" s="11"/>
      <c r="QYS10" s="11"/>
      <c r="QYT10" s="11"/>
      <c r="QYU10" s="11"/>
      <c r="QYV10" s="11"/>
      <c r="QYW10" s="11"/>
      <c r="QYX10" s="11"/>
      <c r="QYY10" s="11"/>
      <c r="QYZ10" s="11"/>
      <c r="QZA10" s="11"/>
      <c r="QZB10" s="11"/>
      <c r="QZC10" s="11"/>
      <c r="QZD10" s="11"/>
      <c r="QZE10" s="11"/>
      <c r="QZF10" s="11"/>
      <c r="QZG10" s="11"/>
      <c r="QZH10" s="11"/>
      <c r="QZI10" s="11"/>
      <c r="QZJ10" s="11"/>
      <c r="QZK10" s="11"/>
      <c r="QZL10" s="11"/>
      <c r="QZM10" s="11"/>
      <c r="QZN10" s="11"/>
      <c r="QZO10" s="11"/>
      <c r="QZP10" s="11"/>
      <c r="QZQ10" s="11"/>
      <c r="QZR10" s="11"/>
      <c r="QZS10" s="11"/>
      <c r="QZT10" s="11"/>
      <c r="QZU10" s="11"/>
      <c r="QZV10" s="11"/>
      <c r="QZW10" s="11"/>
      <c r="QZX10" s="11"/>
      <c r="QZY10" s="11"/>
      <c r="QZZ10" s="11"/>
      <c r="RAA10" s="11"/>
      <c r="RAB10" s="11"/>
      <c r="RAC10" s="11"/>
      <c r="RAD10" s="11"/>
      <c r="RAE10" s="11"/>
      <c r="RAF10" s="11"/>
      <c r="RAG10" s="11"/>
      <c r="RAH10" s="11"/>
      <c r="RAI10" s="11"/>
      <c r="RAJ10" s="11"/>
      <c r="RAK10" s="11"/>
      <c r="RAL10" s="11"/>
      <c r="RAM10" s="11"/>
      <c r="RAN10" s="11"/>
      <c r="RAO10" s="11"/>
      <c r="RAP10" s="11"/>
      <c r="RAQ10" s="11"/>
      <c r="RAR10" s="11"/>
      <c r="RAS10" s="11"/>
      <c r="RAT10" s="11"/>
      <c r="RAU10" s="11"/>
      <c r="RAV10" s="11"/>
      <c r="RAW10" s="11"/>
      <c r="RAX10" s="11"/>
      <c r="RAY10" s="11"/>
      <c r="RAZ10" s="11"/>
      <c r="RBA10" s="11"/>
      <c r="RBB10" s="11"/>
      <c r="RBC10" s="11"/>
      <c r="RBD10" s="11"/>
      <c r="RBE10" s="11"/>
      <c r="RBF10" s="11"/>
      <c r="RBG10" s="11"/>
      <c r="RBH10" s="11"/>
      <c r="RBI10" s="11"/>
      <c r="RBJ10" s="11"/>
      <c r="RBK10" s="11"/>
      <c r="RBL10" s="11"/>
      <c r="RBM10" s="11"/>
      <c r="RBN10" s="11"/>
      <c r="RBO10" s="11"/>
      <c r="RBP10" s="11"/>
      <c r="RBQ10" s="11"/>
      <c r="RBR10" s="11"/>
      <c r="RBS10" s="11"/>
      <c r="RBT10" s="11"/>
      <c r="RBU10" s="11"/>
      <c r="RBV10" s="11"/>
      <c r="RBW10" s="11"/>
      <c r="RBX10" s="11"/>
      <c r="RBY10" s="11"/>
      <c r="RBZ10" s="11"/>
      <c r="RCA10" s="11"/>
      <c r="RCB10" s="11"/>
      <c r="RCC10" s="11"/>
      <c r="RCD10" s="11"/>
      <c r="RCE10" s="11"/>
      <c r="RCF10" s="11"/>
      <c r="RCG10" s="11"/>
      <c r="RCH10" s="11"/>
      <c r="RCI10" s="11"/>
      <c r="RCJ10" s="11"/>
      <c r="RCK10" s="11"/>
      <c r="RCL10" s="11"/>
      <c r="RCM10" s="11"/>
      <c r="RCN10" s="11"/>
      <c r="RCO10" s="11"/>
      <c r="RCP10" s="11"/>
      <c r="RCQ10" s="11"/>
      <c r="RCR10" s="11"/>
      <c r="RCS10" s="11"/>
      <c r="RCT10" s="11"/>
      <c r="RCU10" s="11"/>
      <c r="RCV10" s="11"/>
      <c r="RCW10" s="11"/>
      <c r="RCX10" s="11"/>
      <c r="RCY10" s="11"/>
      <c r="RCZ10" s="11"/>
      <c r="RDA10" s="11"/>
      <c r="RDB10" s="11"/>
      <c r="RDC10" s="11"/>
      <c r="RDD10" s="11"/>
      <c r="RDE10" s="11"/>
      <c r="RDF10" s="11"/>
      <c r="RDG10" s="11"/>
      <c r="RDH10" s="11"/>
      <c r="RDI10" s="11"/>
      <c r="RDJ10" s="11"/>
      <c r="RDK10" s="11"/>
      <c r="RDL10" s="11"/>
      <c r="RDM10" s="11"/>
      <c r="RDN10" s="11"/>
      <c r="RDO10" s="11"/>
      <c r="RDP10" s="11"/>
      <c r="RDQ10" s="11"/>
      <c r="RDR10" s="11"/>
      <c r="RDS10" s="11"/>
      <c r="RDT10" s="11"/>
      <c r="RDU10" s="11"/>
      <c r="RDV10" s="11"/>
      <c r="RDW10" s="11"/>
      <c r="RDX10" s="11"/>
      <c r="RDY10" s="11"/>
      <c r="RDZ10" s="11"/>
      <c r="REA10" s="11"/>
      <c r="REB10" s="11"/>
      <c r="REC10" s="11"/>
      <c r="RED10" s="11"/>
      <c r="REE10" s="11"/>
      <c r="REF10" s="11"/>
      <c r="REG10" s="11"/>
      <c r="REH10" s="11"/>
      <c r="REI10" s="11"/>
      <c r="REJ10" s="11"/>
      <c r="REK10" s="11"/>
      <c r="REL10" s="11"/>
      <c r="REM10" s="11"/>
      <c r="REN10" s="11"/>
      <c r="REO10" s="11"/>
      <c r="REP10" s="11"/>
      <c r="REQ10" s="11"/>
      <c r="RER10" s="11"/>
      <c r="RES10" s="11"/>
      <c r="RET10" s="11"/>
      <c r="REU10" s="11"/>
      <c r="REV10" s="11"/>
      <c r="REW10" s="11"/>
      <c r="REX10" s="11"/>
      <c r="REY10" s="11"/>
      <c r="REZ10" s="11"/>
      <c r="RFA10" s="11"/>
      <c r="RFB10" s="11"/>
      <c r="RFC10" s="11"/>
      <c r="RFD10" s="11"/>
      <c r="RFE10" s="11"/>
      <c r="RFF10" s="11"/>
      <c r="RFG10" s="11"/>
      <c r="RFH10" s="11"/>
      <c r="RFI10" s="11"/>
      <c r="RFJ10" s="11"/>
      <c r="RFK10" s="11"/>
      <c r="RFL10" s="11"/>
      <c r="RFM10" s="11"/>
      <c r="RFN10" s="11"/>
      <c r="RFO10" s="11"/>
      <c r="RFP10" s="11"/>
      <c r="RFQ10" s="11"/>
      <c r="RFR10" s="11"/>
      <c r="RFS10" s="11"/>
      <c r="RFT10" s="11"/>
      <c r="RFU10" s="11"/>
      <c r="RFV10" s="11"/>
      <c r="RFW10" s="11"/>
      <c r="RFX10" s="11"/>
      <c r="RFY10" s="11"/>
      <c r="RFZ10" s="11"/>
      <c r="RGA10" s="11"/>
      <c r="RGB10" s="11"/>
      <c r="RGC10" s="11"/>
      <c r="RGD10" s="11"/>
      <c r="RGE10" s="11"/>
      <c r="RGF10" s="11"/>
      <c r="RGG10" s="11"/>
      <c r="RGH10" s="11"/>
      <c r="RGI10" s="11"/>
      <c r="RGJ10" s="11"/>
      <c r="RGK10" s="11"/>
      <c r="RGL10" s="11"/>
      <c r="RGM10" s="11"/>
      <c r="RGN10" s="11"/>
      <c r="RGO10" s="11"/>
      <c r="RGP10" s="11"/>
      <c r="RGQ10" s="11"/>
      <c r="RGR10" s="11"/>
      <c r="RGS10" s="11"/>
      <c r="RGT10" s="11"/>
      <c r="RGU10" s="11"/>
      <c r="RGV10" s="11"/>
      <c r="RGW10" s="11"/>
      <c r="RGX10" s="11"/>
      <c r="RGY10" s="11"/>
      <c r="RGZ10" s="11"/>
      <c r="RHA10" s="11"/>
      <c r="RHB10" s="11"/>
      <c r="RHC10" s="11"/>
      <c r="RHD10" s="11"/>
      <c r="RHE10" s="11"/>
      <c r="RHF10" s="11"/>
      <c r="RHG10" s="11"/>
      <c r="RHH10" s="11"/>
      <c r="RHI10" s="11"/>
      <c r="RHJ10" s="11"/>
      <c r="RHK10" s="11"/>
      <c r="RHL10" s="11"/>
      <c r="RHM10" s="11"/>
      <c r="RHN10" s="11"/>
      <c r="RHO10" s="11"/>
      <c r="RHP10" s="11"/>
      <c r="RHQ10" s="11"/>
      <c r="RHR10" s="11"/>
      <c r="RHS10" s="11"/>
      <c r="RHT10" s="11"/>
      <c r="RHU10" s="11"/>
      <c r="RHV10" s="11"/>
      <c r="RHW10" s="11"/>
      <c r="RHX10" s="11"/>
      <c r="RHY10" s="11"/>
      <c r="RHZ10" s="11"/>
      <c r="RIA10" s="11"/>
      <c r="RIB10" s="11"/>
      <c r="RIC10" s="11"/>
      <c r="RID10" s="11"/>
      <c r="RIE10" s="11"/>
      <c r="RIF10" s="11"/>
      <c r="RIG10" s="11"/>
      <c r="RIH10" s="11"/>
      <c r="RII10" s="11"/>
      <c r="RIJ10" s="11"/>
      <c r="RIK10" s="11"/>
      <c r="RIL10" s="11"/>
      <c r="RIM10" s="11"/>
      <c r="RIN10" s="11"/>
      <c r="RIO10" s="11"/>
      <c r="RIP10" s="11"/>
      <c r="RIQ10" s="11"/>
      <c r="RIR10" s="11"/>
      <c r="RIS10" s="11"/>
      <c r="RIT10" s="11"/>
      <c r="RIU10" s="11"/>
      <c r="RIV10" s="11"/>
      <c r="RIW10" s="11"/>
      <c r="RIX10" s="11"/>
      <c r="RIY10" s="11"/>
      <c r="RIZ10" s="11"/>
      <c r="RJA10" s="11"/>
      <c r="RJB10" s="11"/>
      <c r="RJC10" s="11"/>
      <c r="RJD10" s="11"/>
      <c r="RJE10" s="11"/>
      <c r="RJF10" s="11"/>
      <c r="RJG10" s="11"/>
      <c r="RJH10" s="11"/>
      <c r="RJI10" s="11"/>
      <c r="RJJ10" s="11"/>
      <c r="RJK10" s="11"/>
      <c r="RJL10" s="11"/>
      <c r="RJM10" s="11"/>
      <c r="RJN10" s="11"/>
      <c r="RJO10" s="11"/>
      <c r="RJP10" s="11"/>
      <c r="RJQ10" s="11"/>
      <c r="RJR10" s="11"/>
      <c r="RJS10" s="11"/>
      <c r="RJT10" s="11"/>
      <c r="RJU10" s="11"/>
      <c r="RJV10" s="11"/>
      <c r="RJW10" s="11"/>
      <c r="RJX10" s="11"/>
      <c r="RJY10" s="11"/>
      <c r="RJZ10" s="11"/>
      <c r="RKA10" s="11"/>
      <c r="RKB10" s="11"/>
      <c r="RKC10" s="11"/>
      <c r="RKD10" s="11"/>
      <c r="RKE10" s="11"/>
      <c r="RKF10" s="11"/>
      <c r="RKG10" s="11"/>
      <c r="RKH10" s="11"/>
      <c r="RKI10" s="11"/>
      <c r="RKJ10" s="11"/>
      <c r="RKK10" s="11"/>
      <c r="RKL10" s="11"/>
      <c r="RKM10" s="11"/>
      <c r="RKN10" s="11"/>
      <c r="RKO10" s="11"/>
      <c r="RKP10" s="11"/>
      <c r="RKQ10" s="11"/>
      <c r="RKR10" s="11"/>
      <c r="RKS10" s="11"/>
      <c r="RKT10" s="11"/>
      <c r="RKU10" s="11"/>
      <c r="RKV10" s="11"/>
      <c r="RKW10" s="11"/>
      <c r="RKX10" s="11"/>
      <c r="RKY10" s="11"/>
      <c r="RKZ10" s="11"/>
      <c r="RLA10" s="11"/>
      <c r="RLB10" s="11"/>
      <c r="RLC10" s="11"/>
      <c r="RLD10" s="11"/>
      <c r="RLE10" s="11"/>
      <c r="RLF10" s="11"/>
      <c r="RLG10" s="11"/>
      <c r="RLH10" s="11"/>
      <c r="RLI10" s="11"/>
      <c r="RLJ10" s="11"/>
      <c r="RLK10" s="11"/>
      <c r="RLL10" s="11"/>
      <c r="RLM10" s="11"/>
      <c r="RLN10" s="11"/>
      <c r="RLO10" s="11"/>
      <c r="RLP10" s="11"/>
      <c r="RLQ10" s="11"/>
      <c r="RLR10" s="11"/>
      <c r="RLS10" s="11"/>
      <c r="RLT10" s="11"/>
      <c r="RLU10" s="11"/>
      <c r="RLV10" s="11"/>
      <c r="RLW10" s="11"/>
      <c r="RLX10" s="11"/>
      <c r="RLY10" s="11"/>
      <c r="RLZ10" s="11"/>
      <c r="RMA10" s="11"/>
      <c r="RMB10" s="11"/>
      <c r="RMC10" s="11"/>
      <c r="RMD10" s="11"/>
      <c r="RME10" s="11"/>
      <c r="RMF10" s="11"/>
      <c r="RMG10" s="11"/>
      <c r="RMH10" s="11"/>
      <c r="RMI10" s="11"/>
      <c r="RMJ10" s="11"/>
      <c r="RMK10" s="11"/>
      <c r="RML10" s="11"/>
      <c r="RMM10" s="11"/>
      <c r="RMN10" s="11"/>
      <c r="RMO10" s="11"/>
      <c r="RMP10" s="11"/>
      <c r="RMQ10" s="11"/>
      <c r="RMR10" s="11"/>
      <c r="RMS10" s="11"/>
      <c r="RMT10" s="11"/>
      <c r="RMU10" s="11"/>
      <c r="RMV10" s="11"/>
      <c r="RMW10" s="11"/>
      <c r="RMX10" s="11"/>
      <c r="RMY10" s="11"/>
      <c r="RMZ10" s="11"/>
      <c r="RNA10" s="11"/>
      <c r="RNB10" s="11"/>
      <c r="RNC10" s="11"/>
      <c r="RND10" s="11"/>
      <c r="RNE10" s="11"/>
      <c r="RNF10" s="11"/>
      <c r="RNG10" s="11"/>
      <c r="RNH10" s="11"/>
      <c r="RNI10" s="11"/>
      <c r="RNJ10" s="11"/>
      <c r="RNK10" s="11"/>
      <c r="RNL10" s="11"/>
      <c r="RNM10" s="11"/>
      <c r="RNN10" s="11"/>
      <c r="RNO10" s="11"/>
      <c r="RNP10" s="11"/>
      <c r="RNQ10" s="11"/>
      <c r="RNR10" s="11"/>
      <c r="RNS10" s="11"/>
      <c r="RNT10" s="11"/>
      <c r="RNU10" s="11"/>
      <c r="RNV10" s="11"/>
      <c r="RNW10" s="11"/>
      <c r="RNX10" s="11"/>
      <c r="RNY10" s="11"/>
      <c r="RNZ10" s="11"/>
      <c r="ROA10" s="11"/>
      <c r="ROB10" s="11"/>
      <c r="ROC10" s="11"/>
      <c r="ROD10" s="11"/>
      <c r="ROE10" s="11"/>
      <c r="ROF10" s="11"/>
      <c r="ROG10" s="11"/>
      <c r="ROH10" s="11"/>
      <c r="ROI10" s="11"/>
      <c r="ROJ10" s="11"/>
      <c r="ROK10" s="11"/>
      <c r="ROL10" s="11"/>
      <c r="ROM10" s="11"/>
      <c r="RON10" s="11"/>
      <c r="ROO10" s="11"/>
      <c r="ROP10" s="11"/>
      <c r="ROQ10" s="11"/>
      <c r="ROR10" s="11"/>
      <c r="ROS10" s="11"/>
      <c r="ROT10" s="11"/>
      <c r="ROU10" s="11"/>
      <c r="ROV10" s="11"/>
      <c r="ROW10" s="11"/>
      <c r="ROX10" s="11"/>
      <c r="ROY10" s="11"/>
      <c r="ROZ10" s="11"/>
      <c r="RPA10" s="11"/>
      <c r="RPB10" s="11"/>
      <c r="RPC10" s="11"/>
      <c r="RPD10" s="11"/>
      <c r="RPE10" s="11"/>
      <c r="RPF10" s="11"/>
      <c r="RPG10" s="11"/>
      <c r="RPH10" s="11"/>
      <c r="RPI10" s="11"/>
      <c r="RPJ10" s="11"/>
      <c r="RPK10" s="11"/>
      <c r="RPL10" s="11"/>
      <c r="RPM10" s="11"/>
      <c r="RPN10" s="11"/>
      <c r="RPO10" s="11"/>
      <c r="RPP10" s="11"/>
      <c r="RPQ10" s="11"/>
      <c r="RPR10" s="11"/>
      <c r="RPS10" s="11"/>
      <c r="RPT10" s="11"/>
      <c r="RPU10" s="11"/>
      <c r="RPV10" s="11"/>
      <c r="RPW10" s="11"/>
      <c r="RPX10" s="11"/>
      <c r="RPY10" s="11"/>
      <c r="RPZ10" s="11"/>
      <c r="RQA10" s="11"/>
      <c r="RQB10" s="11"/>
      <c r="RQC10" s="11"/>
      <c r="RQD10" s="11"/>
      <c r="RQE10" s="11"/>
      <c r="RQF10" s="11"/>
      <c r="RQG10" s="11"/>
      <c r="RQH10" s="11"/>
      <c r="RQI10" s="11"/>
      <c r="RQJ10" s="11"/>
      <c r="RQK10" s="11"/>
      <c r="RQL10" s="11"/>
      <c r="RQM10" s="11"/>
      <c r="RQN10" s="11"/>
      <c r="RQO10" s="11"/>
      <c r="RQP10" s="11"/>
      <c r="RQQ10" s="11"/>
      <c r="RQR10" s="11"/>
      <c r="RQS10" s="11"/>
      <c r="RQT10" s="11"/>
      <c r="RQU10" s="11"/>
      <c r="RQV10" s="11"/>
      <c r="RQW10" s="11"/>
      <c r="RQX10" s="11"/>
      <c r="RQY10" s="11"/>
      <c r="RQZ10" s="11"/>
      <c r="RRA10" s="11"/>
      <c r="RRB10" s="11"/>
      <c r="RRC10" s="11"/>
      <c r="RRD10" s="11"/>
      <c r="RRE10" s="11"/>
      <c r="RRF10" s="11"/>
      <c r="RRG10" s="11"/>
      <c r="RRH10" s="11"/>
      <c r="RRI10" s="11"/>
      <c r="RRJ10" s="11"/>
      <c r="RRK10" s="11"/>
      <c r="RRL10" s="11"/>
      <c r="RRM10" s="11"/>
      <c r="RRN10" s="11"/>
      <c r="RRO10" s="11"/>
      <c r="RRP10" s="11"/>
      <c r="RRQ10" s="11"/>
      <c r="RRR10" s="11"/>
      <c r="RRS10" s="11"/>
      <c r="RRT10" s="11"/>
      <c r="RRU10" s="11"/>
      <c r="RRV10" s="11"/>
      <c r="RRW10" s="11"/>
      <c r="RRX10" s="11"/>
      <c r="RRY10" s="11"/>
      <c r="RRZ10" s="11"/>
      <c r="RSA10" s="11"/>
      <c r="RSB10" s="11"/>
      <c r="RSC10" s="11"/>
      <c r="RSD10" s="11"/>
      <c r="RSE10" s="11"/>
      <c r="RSF10" s="11"/>
      <c r="RSG10" s="11"/>
      <c r="RSH10" s="11"/>
      <c r="RSI10" s="11"/>
      <c r="RSJ10" s="11"/>
      <c r="RSK10" s="11"/>
      <c r="RSL10" s="11"/>
      <c r="RSM10" s="11"/>
      <c r="RSN10" s="11"/>
      <c r="RSO10" s="11"/>
      <c r="RSP10" s="11"/>
      <c r="RSQ10" s="11"/>
      <c r="RSR10" s="11"/>
      <c r="RSS10" s="11"/>
      <c r="RST10" s="11"/>
      <c r="RSU10" s="11"/>
      <c r="RSV10" s="11"/>
      <c r="RSW10" s="11"/>
      <c r="RSX10" s="11"/>
      <c r="RSY10" s="11"/>
      <c r="RSZ10" s="11"/>
      <c r="RTA10" s="11"/>
      <c r="RTB10" s="11"/>
      <c r="RTC10" s="11"/>
      <c r="RTD10" s="11"/>
      <c r="RTE10" s="11"/>
      <c r="RTF10" s="11"/>
      <c r="RTG10" s="11"/>
      <c r="RTH10" s="11"/>
      <c r="RTI10" s="11"/>
      <c r="RTJ10" s="11"/>
      <c r="RTK10" s="11"/>
      <c r="RTL10" s="11"/>
      <c r="RTM10" s="11"/>
      <c r="RTN10" s="11"/>
      <c r="RTO10" s="11"/>
      <c r="RTP10" s="11"/>
      <c r="RTQ10" s="11"/>
      <c r="RTR10" s="11"/>
      <c r="RTS10" s="11"/>
      <c r="RTT10" s="11"/>
      <c r="RTU10" s="11"/>
      <c r="RTV10" s="11"/>
      <c r="RTW10" s="11"/>
      <c r="RTX10" s="11"/>
      <c r="RTY10" s="11"/>
      <c r="RTZ10" s="11"/>
      <c r="RUA10" s="11"/>
      <c r="RUB10" s="11"/>
      <c r="RUC10" s="11"/>
      <c r="RUD10" s="11"/>
      <c r="RUE10" s="11"/>
      <c r="RUF10" s="11"/>
      <c r="RUG10" s="11"/>
      <c r="RUH10" s="11"/>
      <c r="RUI10" s="11"/>
      <c r="RUJ10" s="11"/>
      <c r="RUK10" s="11"/>
      <c r="RUL10" s="11"/>
      <c r="RUM10" s="11"/>
      <c r="RUN10" s="11"/>
      <c r="RUO10" s="11"/>
      <c r="RUP10" s="11"/>
      <c r="RUQ10" s="11"/>
      <c r="RUR10" s="11"/>
      <c r="RUS10" s="11"/>
      <c r="RUT10" s="11"/>
      <c r="RUU10" s="11"/>
      <c r="RUV10" s="11"/>
      <c r="RUW10" s="11"/>
      <c r="RUX10" s="11"/>
      <c r="RUY10" s="11"/>
      <c r="RUZ10" s="11"/>
      <c r="RVA10" s="11"/>
      <c r="RVB10" s="11"/>
      <c r="RVC10" s="11"/>
      <c r="RVD10" s="11"/>
      <c r="RVE10" s="11"/>
      <c r="RVF10" s="11"/>
      <c r="RVG10" s="11"/>
      <c r="RVH10" s="11"/>
      <c r="RVI10" s="11"/>
      <c r="RVJ10" s="11"/>
      <c r="RVK10" s="11"/>
      <c r="RVL10" s="11"/>
      <c r="RVM10" s="11"/>
      <c r="RVN10" s="11"/>
      <c r="RVO10" s="11"/>
      <c r="RVP10" s="11"/>
      <c r="RVQ10" s="11"/>
      <c r="RVR10" s="11"/>
      <c r="RVS10" s="11"/>
      <c r="RVT10" s="11"/>
      <c r="RVU10" s="11"/>
      <c r="RVV10" s="11"/>
      <c r="RVW10" s="11"/>
      <c r="RVX10" s="11"/>
      <c r="RVY10" s="11"/>
      <c r="RVZ10" s="11"/>
      <c r="RWA10" s="11"/>
      <c r="RWB10" s="11"/>
      <c r="RWC10" s="11"/>
      <c r="RWD10" s="11"/>
      <c r="RWE10" s="11"/>
      <c r="RWF10" s="11"/>
      <c r="RWG10" s="11"/>
      <c r="RWH10" s="11"/>
      <c r="RWI10" s="11"/>
      <c r="RWJ10" s="11"/>
      <c r="RWK10" s="11"/>
      <c r="RWL10" s="11"/>
      <c r="RWM10" s="11"/>
      <c r="RWN10" s="11"/>
      <c r="RWO10" s="11"/>
      <c r="RWP10" s="11"/>
      <c r="RWQ10" s="11"/>
      <c r="RWR10" s="11"/>
      <c r="RWS10" s="11"/>
      <c r="RWT10" s="11"/>
      <c r="RWU10" s="11"/>
      <c r="RWV10" s="11"/>
      <c r="RWW10" s="11"/>
      <c r="RWX10" s="11"/>
      <c r="RWY10" s="11"/>
      <c r="RWZ10" s="11"/>
      <c r="RXA10" s="11"/>
      <c r="RXB10" s="11"/>
      <c r="RXC10" s="11"/>
      <c r="RXD10" s="11"/>
      <c r="RXE10" s="11"/>
      <c r="RXF10" s="11"/>
      <c r="RXG10" s="11"/>
      <c r="RXH10" s="11"/>
      <c r="RXI10" s="11"/>
      <c r="RXJ10" s="11"/>
      <c r="RXK10" s="11"/>
      <c r="RXL10" s="11"/>
      <c r="RXM10" s="11"/>
      <c r="RXN10" s="11"/>
      <c r="RXO10" s="11"/>
      <c r="RXP10" s="11"/>
      <c r="RXQ10" s="11"/>
      <c r="RXR10" s="11"/>
      <c r="RXS10" s="11"/>
      <c r="RXT10" s="11"/>
      <c r="RXU10" s="11"/>
      <c r="RXV10" s="11"/>
      <c r="RXW10" s="11"/>
      <c r="RXX10" s="11"/>
      <c r="RXY10" s="11"/>
      <c r="RXZ10" s="11"/>
      <c r="RYA10" s="11"/>
      <c r="RYB10" s="11"/>
      <c r="RYC10" s="11"/>
      <c r="RYD10" s="11"/>
      <c r="RYE10" s="11"/>
      <c r="RYF10" s="11"/>
      <c r="RYG10" s="11"/>
      <c r="RYH10" s="11"/>
      <c r="RYI10" s="11"/>
      <c r="RYJ10" s="11"/>
      <c r="RYK10" s="11"/>
      <c r="RYL10" s="11"/>
      <c r="RYM10" s="11"/>
      <c r="RYN10" s="11"/>
      <c r="RYO10" s="11"/>
      <c r="RYP10" s="11"/>
      <c r="RYQ10" s="11"/>
      <c r="RYR10" s="11"/>
      <c r="RYS10" s="11"/>
      <c r="RYT10" s="11"/>
      <c r="RYU10" s="11"/>
      <c r="RYV10" s="11"/>
      <c r="RYW10" s="11"/>
      <c r="RYX10" s="11"/>
      <c r="RYY10" s="11"/>
      <c r="RYZ10" s="11"/>
      <c r="RZA10" s="11"/>
      <c r="RZB10" s="11"/>
      <c r="RZC10" s="11"/>
      <c r="RZD10" s="11"/>
      <c r="RZE10" s="11"/>
      <c r="RZF10" s="11"/>
      <c r="RZG10" s="11"/>
      <c r="RZH10" s="11"/>
      <c r="RZI10" s="11"/>
      <c r="RZJ10" s="11"/>
      <c r="RZK10" s="11"/>
      <c r="RZL10" s="11"/>
      <c r="RZM10" s="11"/>
      <c r="RZN10" s="11"/>
      <c r="RZO10" s="11"/>
      <c r="RZP10" s="11"/>
      <c r="RZQ10" s="11"/>
      <c r="RZR10" s="11"/>
      <c r="RZS10" s="11"/>
      <c r="RZT10" s="11"/>
      <c r="RZU10" s="11"/>
      <c r="RZV10" s="11"/>
      <c r="RZW10" s="11"/>
      <c r="RZX10" s="11"/>
      <c r="RZY10" s="11"/>
      <c r="RZZ10" s="11"/>
      <c r="SAA10" s="11"/>
      <c r="SAB10" s="11"/>
      <c r="SAC10" s="11"/>
      <c r="SAD10" s="11"/>
      <c r="SAE10" s="11"/>
      <c r="SAF10" s="11"/>
      <c r="SAG10" s="11"/>
      <c r="SAH10" s="11"/>
      <c r="SAI10" s="11"/>
      <c r="SAJ10" s="11"/>
      <c r="SAK10" s="11"/>
      <c r="SAL10" s="11"/>
      <c r="SAM10" s="11"/>
      <c r="SAN10" s="11"/>
      <c r="SAO10" s="11"/>
      <c r="SAP10" s="11"/>
      <c r="SAQ10" s="11"/>
      <c r="SAR10" s="11"/>
      <c r="SAS10" s="11"/>
      <c r="SAT10" s="11"/>
      <c r="SAU10" s="11"/>
      <c r="SAV10" s="11"/>
      <c r="SAW10" s="11"/>
      <c r="SAX10" s="11"/>
      <c r="SAY10" s="11"/>
      <c r="SAZ10" s="11"/>
      <c r="SBA10" s="11"/>
      <c r="SBB10" s="11"/>
      <c r="SBC10" s="11"/>
      <c r="SBD10" s="11"/>
      <c r="SBE10" s="11"/>
      <c r="SBF10" s="11"/>
      <c r="SBG10" s="11"/>
      <c r="SBH10" s="11"/>
      <c r="SBI10" s="11"/>
      <c r="SBJ10" s="11"/>
      <c r="SBK10" s="11"/>
      <c r="SBL10" s="11"/>
      <c r="SBM10" s="11"/>
      <c r="SBN10" s="11"/>
      <c r="SBO10" s="11"/>
      <c r="SBP10" s="11"/>
      <c r="SBQ10" s="11"/>
      <c r="SBR10" s="11"/>
      <c r="SBS10" s="11"/>
      <c r="SBT10" s="11"/>
      <c r="SBU10" s="11"/>
      <c r="SBV10" s="11"/>
      <c r="SBW10" s="11"/>
      <c r="SBX10" s="11"/>
      <c r="SBY10" s="11"/>
      <c r="SBZ10" s="11"/>
      <c r="SCA10" s="11"/>
      <c r="SCB10" s="11"/>
      <c r="SCC10" s="11"/>
      <c r="SCD10" s="11"/>
      <c r="SCE10" s="11"/>
      <c r="SCF10" s="11"/>
      <c r="SCG10" s="11"/>
      <c r="SCH10" s="11"/>
      <c r="SCI10" s="11"/>
      <c r="SCJ10" s="11"/>
      <c r="SCK10" s="11"/>
      <c r="SCL10" s="11"/>
      <c r="SCM10" s="11"/>
      <c r="SCN10" s="11"/>
      <c r="SCO10" s="11"/>
      <c r="SCP10" s="11"/>
      <c r="SCQ10" s="11"/>
      <c r="SCR10" s="11"/>
      <c r="SCS10" s="11"/>
      <c r="SCT10" s="11"/>
      <c r="SCU10" s="11"/>
      <c r="SCV10" s="11"/>
      <c r="SCW10" s="11"/>
      <c r="SCX10" s="11"/>
      <c r="SCY10" s="11"/>
      <c r="SCZ10" s="11"/>
      <c r="SDA10" s="11"/>
      <c r="SDB10" s="11"/>
      <c r="SDC10" s="11"/>
      <c r="SDD10" s="11"/>
      <c r="SDE10" s="11"/>
      <c r="SDF10" s="11"/>
      <c r="SDG10" s="11"/>
      <c r="SDH10" s="11"/>
      <c r="SDI10" s="11"/>
      <c r="SDJ10" s="11"/>
      <c r="SDK10" s="11"/>
      <c r="SDL10" s="11"/>
      <c r="SDM10" s="11"/>
      <c r="SDN10" s="11"/>
      <c r="SDO10" s="11"/>
      <c r="SDP10" s="11"/>
      <c r="SDQ10" s="11"/>
      <c r="SDR10" s="11"/>
      <c r="SDS10" s="11"/>
      <c r="SDT10" s="11"/>
      <c r="SDU10" s="11"/>
      <c r="SDV10" s="11"/>
      <c r="SDW10" s="11"/>
      <c r="SDX10" s="11"/>
      <c r="SDY10" s="11"/>
      <c r="SDZ10" s="11"/>
      <c r="SEA10" s="11"/>
      <c r="SEB10" s="11"/>
      <c r="SEC10" s="11"/>
      <c r="SED10" s="11"/>
      <c r="SEE10" s="11"/>
      <c r="SEF10" s="11"/>
      <c r="SEG10" s="11"/>
      <c r="SEH10" s="11"/>
      <c r="SEI10" s="11"/>
      <c r="SEJ10" s="11"/>
      <c r="SEK10" s="11"/>
      <c r="SEL10" s="11"/>
      <c r="SEM10" s="11"/>
      <c r="SEN10" s="11"/>
      <c r="SEO10" s="11"/>
      <c r="SEP10" s="11"/>
      <c r="SEQ10" s="11"/>
      <c r="SER10" s="11"/>
      <c r="SES10" s="11"/>
      <c r="SET10" s="11"/>
      <c r="SEU10" s="11"/>
      <c r="SEV10" s="11"/>
      <c r="SEW10" s="11"/>
      <c r="SEX10" s="11"/>
      <c r="SEY10" s="11"/>
      <c r="SEZ10" s="11"/>
      <c r="SFA10" s="11"/>
      <c r="SFB10" s="11"/>
      <c r="SFC10" s="11"/>
      <c r="SFD10" s="11"/>
      <c r="SFE10" s="11"/>
      <c r="SFF10" s="11"/>
      <c r="SFG10" s="11"/>
      <c r="SFH10" s="11"/>
      <c r="SFI10" s="11"/>
      <c r="SFJ10" s="11"/>
      <c r="SFK10" s="11"/>
      <c r="SFL10" s="11"/>
      <c r="SFM10" s="11"/>
      <c r="SFN10" s="11"/>
      <c r="SFO10" s="11"/>
      <c r="SFP10" s="11"/>
      <c r="SFQ10" s="11"/>
      <c r="SFR10" s="11"/>
      <c r="SFS10" s="11"/>
      <c r="SFT10" s="11"/>
      <c r="SFU10" s="11"/>
      <c r="SFV10" s="11"/>
      <c r="SFW10" s="11"/>
      <c r="SFX10" s="11"/>
      <c r="SFY10" s="11"/>
      <c r="SFZ10" s="11"/>
      <c r="SGA10" s="11"/>
      <c r="SGB10" s="11"/>
      <c r="SGC10" s="11"/>
      <c r="SGD10" s="11"/>
      <c r="SGE10" s="11"/>
      <c r="SGF10" s="11"/>
      <c r="SGG10" s="11"/>
      <c r="SGH10" s="11"/>
      <c r="SGI10" s="11"/>
      <c r="SGJ10" s="11"/>
      <c r="SGK10" s="11"/>
      <c r="SGL10" s="11"/>
      <c r="SGM10" s="11"/>
      <c r="SGN10" s="11"/>
      <c r="SGO10" s="11"/>
      <c r="SGP10" s="11"/>
      <c r="SGQ10" s="11"/>
      <c r="SGR10" s="11"/>
      <c r="SGS10" s="11"/>
      <c r="SGT10" s="11"/>
      <c r="SGU10" s="11"/>
      <c r="SGV10" s="11"/>
      <c r="SGW10" s="11"/>
      <c r="SGX10" s="11"/>
      <c r="SGY10" s="11"/>
      <c r="SGZ10" s="11"/>
      <c r="SHA10" s="11"/>
      <c r="SHB10" s="11"/>
      <c r="SHC10" s="11"/>
      <c r="SHD10" s="11"/>
      <c r="SHE10" s="11"/>
      <c r="SHF10" s="11"/>
      <c r="SHG10" s="11"/>
      <c r="SHH10" s="11"/>
      <c r="SHI10" s="11"/>
      <c r="SHJ10" s="11"/>
      <c r="SHK10" s="11"/>
      <c r="SHL10" s="11"/>
      <c r="SHM10" s="11"/>
      <c r="SHN10" s="11"/>
      <c r="SHO10" s="11"/>
      <c r="SHP10" s="11"/>
      <c r="SHQ10" s="11"/>
      <c r="SHR10" s="11"/>
      <c r="SHS10" s="11"/>
      <c r="SHT10" s="11"/>
      <c r="SHU10" s="11"/>
      <c r="SHV10" s="11"/>
      <c r="SHW10" s="11"/>
      <c r="SHX10" s="11"/>
      <c r="SHY10" s="11"/>
      <c r="SHZ10" s="11"/>
      <c r="SIA10" s="11"/>
      <c r="SIB10" s="11"/>
      <c r="SIC10" s="11"/>
      <c r="SID10" s="11"/>
      <c r="SIE10" s="11"/>
      <c r="SIF10" s="11"/>
      <c r="SIG10" s="11"/>
      <c r="SIH10" s="11"/>
      <c r="SII10" s="11"/>
      <c r="SIJ10" s="11"/>
      <c r="SIK10" s="11"/>
      <c r="SIL10" s="11"/>
      <c r="SIM10" s="11"/>
      <c r="SIN10" s="11"/>
      <c r="SIO10" s="11"/>
      <c r="SIP10" s="11"/>
      <c r="SIQ10" s="11"/>
      <c r="SIR10" s="11"/>
      <c r="SIS10" s="11"/>
      <c r="SIT10" s="11"/>
      <c r="SIU10" s="11"/>
      <c r="SIV10" s="11"/>
      <c r="SIW10" s="11"/>
      <c r="SIX10" s="11"/>
      <c r="SIY10" s="11"/>
      <c r="SIZ10" s="11"/>
      <c r="SJA10" s="11"/>
      <c r="SJB10" s="11"/>
      <c r="SJC10" s="11"/>
      <c r="SJD10" s="11"/>
      <c r="SJE10" s="11"/>
      <c r="SJF10" s="11"/>
      <c r="SJG10" s="11"/>
      <c r="SJH10" s="11"/>
      <c r="SJI10" s="11"/>
      <c r="SJJ10" s="11"/>
      <c r="SJK10" s="11"/>
      <c r="SJL10" s="11"/>
      <c r="SJM10" s="11"/>
      <c r="SJN10" s="11"/>
      <c r="SJO10" s="11"/>
      <c r="SJP10" s="11"/>
      <c r="SJQ10" s="11"/>
      <c r="SJR10" s="11"/>
      <c r="SJS10" s="11"/>
      <c r="SJT10" s="11"/>
      <c r="SJU10" s="11"/>
      <c r="SJV10" s="11"/>
      <c r="SJW10" s="11"/>
      <c r="SJX10" s="11"/>
      <c r="SJY10" s="11"/>
      <c r="SJZ10" s="11"/>
      <c r="SKA10" s="11"/>
      <c r="SKB10" s="11"/>
      <c r="SKC10" s="11"/>
      <c r="SKD10" s="11"/>
      <c r="SKE10" s="11"/>
      <c r="SKF10" s="11"/>
      <c r="SKG10" s="11"/>
      <c r="SKH10" s="11"/>
      <c r="SKI10" s="11"/>
      <c r="SKJ10" s="11"/>
      <c r="SKK10" s="11"/>
      <c r="SKL10" s="11"/>
      <c r="SKM10" s="11"/>
      <c r="SKN10" s="11"/>
      <c r="SKO10" s="11"/>
      <c r="SKP10" s="11"/>
      <c r="SKQ10" s="11"/>
      <c r="SKR10" s="11"/>
      <c r="SKS10" s="11"/>
      <c r="SKT10" s="11"/>
      <c r="SKU10" s="11"/>
      <c r="SKV10" s="11"/>
      <c r="SKW10" s="11"/>
      <c r="SKX10" s="11"/>
      <c r="SKY10" s="11"/>
      <c r="SKZ10" s="11"/>
      <c r="SLA10" s="11"/>
      <c r="SLB10" s="11"/>
      <c r="SLC10" s="11"/>
      <c r="SLD10" s="11"/>
      <c r="SLE10" s="11"/>
      <c r="SLF10" s="11"/>
      <c r="SLG10" s="11"/>
      <c r="SLH10" s="11"/>
      <c r="SLI10" s="11"/>
      <c r="SLJ10" s="11"/>
      <c r="SLK10" s="11"/>
      <c r="SLL10" s="11"/>
      <c r="SLM10" s="11"/>
      <c r="SLN10" s="11"/>
      <c r="SLO10" s="11"/>
      <c r="SLP10" s="11"/>
      <c r="SLQ10" s="11"/>
      <c r="SLR10" s="11"/>
      <c r="SLS10" s="11"/>
      <c r="SLT10" s="11"/>
      <c r="SLU10" s="11"/>
      <c r="SLV10" s="11"/>
      <c r="SLW10" s="11"/>
      <c r="SLX10" s="11"/>
      <c r="SLY10" s="11"/>
      <c r="SLZ10" s="11"/>
      <c r="SMA10" s="11"/>
      <c r="SMB10" s="11"/>
      <c r="SMC10" s="11"/>
      <c r="SMD10" s="11"/>
      <c r="SME10" s="11"/>
      <c r="SMF10" s="11"/>
      <c r="SMG10" s="11"/>
      <c r="SMH10" s="11"/>
      <c r="SMI10" s="11"/>
      <c r="SMJ10" s="11"/>
      <c r="SMK10" s="11"/>
      <c r="SML10" s="11"/>
      <c r="SMM10" s="11"/>
      <c r="SMN10" s="11"/>
      <c r="SMO10" s="11"/>
      <c r="SMP10" s="11"/>
      <c r="SMQ10" s="11"/>
      <c r="SMR10" s="11"/>
      <c r="SMS10" s="11"/>
      <c r="SMT10" s="11"/>
      <c r="SMU10" s="11"/>
      <c r="SMV10" s="11"/>
      <c r="SMW10" s="11"/>
      <c r="SMX10" s="11"/>
      <c r="SMY10" s="11"/>
      <c r="SMZ10" s="11"/>
      <c r="SNA10" s="11"/>
      <c r="SNB10" s="11"/>
      <c r="SNC10" s="11"/>
      <c r="SND10" s="11"/>
      <c r="SNE10" s="11"/>
      <c r="SNF10" s="11"/>
      <c r="SNG10" s="11"/>
      <c r="SNH10" s="11"/>
      <c r="SNI10" s="11"/>
      <c r="SNJ10" s="11"/>
      <c r="SNK10" s="11"/>
      <c r="SNL10" s="11"/>
      <c r="SNM10" s="11"/>
      <c r="SNN10" s="11"/>
      <c r="SNO10" s="11"/>
      <c r="SNP10" s="11"/>
      <c r="SNQ10" s="11"/>
      <c r="SNR10" s="11"/>
      <c r="SNS10" s="11"/>
      <c r="SNT10" s="11"/>
      <c r="SNU10" s="11"/>
      <c r="SNV10" s="11"/>
      <c r="SNW10" s="11"/>
      <c r="SNX10" s="11"/>
      <c r="SNY10" s="11"/>
      <c r="SNZ10" s="11"/>
      <c r="SOA10" s="11"/>
      <c r="SOB10" s="11"/>
      <c r="SOC10" s="11"/>
      <c r="SOD10" s="11"/>
      <c r="SOE10" s="11"/>
      <c r="SOF10" s="11"/>
      <c r="SOG10" s="11"/>
      <c r="SOH10" s="11"/>
      <c r="SOI10" s="11"/>
      <c r="SOJ10" s="11"/>
      <c r="SOK10" s="11"/>
      <c r="SOL10" s="11"/>
      <c r="SOM10" s="11"/>
      <c r="SON10" s="11"/>
      <c r="SOO10" s="11"/>
      <c r="SOP10" s="11"/>
      <c r="SOQ10" s="11"/>
      <c r="SOR10" s="11"/>
      <c r="SOS10" s="11"/>
      <c r="SOT10" s="11"/>
      <c r="SOU10" s="11"/>
      <c r="SOV10" s="11"/>
      <c r="SOW10" s="11"/>
      <c r="SOX10" s="11"/>
      <c r="SOY10" s="11"/>
      <c r="SOZ10" s="11"/>
      <c r="SPA10" s="11"/>
      <c r="SPB10" s="11"/>
      <c r="SPC10" s="11"/>
      <c r="SPD10" s="11"/>
      <c r="SPE10" s="11"/>
      <c r="SPF10" s="11"/>
      <c r="SPG10" s="11"/>
      <c r="SPH10" s="11"/>
      <c r="SPI10" s="11"/>
      <c r="SPJ10" s="11"/>
      <c r="SPK10" s="11"/>
      <c r="SPL10" s="11"/>
      <c r="SPM10" s="11"/>
      <c r="SPN10" s="11"/>
      <c r="SPO10" s="11"/>
      <c r="SPP10" s="11"/>
      <c r="SPQ10" s="11"/>
      <c r="SPR10" s="11"/>
      <c r="SPS10" s="11"/>
      <c r="SPT10" s="11"/>
      <c r="SPU10" s="11"/>
      <c r="SPV10" s="11"/>
      <c r="SPW10" s="11"/>
      <c r="SPX10" s="11"/>
      <c r="SPY10" s="11"/>
      <c r="SPZ10" s="11"/>
      <c r="SQA10" s="11"/>
      <c r="SQB10" s="11"/>
      <c r="SQC10" s="11"/>
      <c r="SQD10" s="11"/>
      <c r="SQE10" s="11"/>
      <c r="SQF10" s="11"/>
      <c r="SQG10" s="11"/>
      <c r="SQH10" s="11"/>
      <c r="SQI10" s="11"/>
      <c r="SQJ10" s="11"/>
      <c r="SQK10" s="11"/>
      <c r="SQL10" s="11"/>
      <c r="SQM10" s="11"/>
      <c r="SQN10" s="11"/>
      <c r="SQO10" s="11"/>
      <c r="SQP10" s="11"/>
      <c r="SQQ10" s="11"/>
      <c r="SQR10" s="11"/>
      <c r="SQS10" s="11"/>
      <c r="SQT10" s="11"/>
      <c r="SQU10" s="11"/>
      <c r="SQV10" s="11"/>
      <c r="SQW10" s="11"/>
      <c r="SQX10" s="11"/>
      <c r="SQY10" s="11"/>
      <c r="SQZ10" s="11"/>
      <c r="SRA10" s="11"/>
      <c r="SRB10" s="11"/>
      <c r="SRC10" s="11"/>
      <c r="SRD10" s="11"/>
      <c r="SRE10" s="11"/>
      <c r="SRF10" s="11"/>
      <c r="SRG10" s="11"/>
      <c r="SRH10" s="11"/>
      <c r="SRI10" s="11"/>
      <c r="SRJ10" s="11"/>
      <c r="SRK10" s="11"/>
      <c r="SRL10" s="11"/>
      <c r="SRM10" s="11"/>
      <c r="SRN10" s="11"/>
      <c r="SRO10" s="11"/>
      <c r="SRP10" s="11"/>
      <c r="SRQ10" s="11"/>
      <c r="SRR10" s="11"/>
      <c r="SRS10" s="11"/>
      <c r="SRT10" s="11"/>
      <c r="SRU10" s="11"/>
      <c r="SRV10" s="11"/>
      <c r="SRW10" s="11"/>
      <c r="SRX10" s="11"/>
      <c r="SRY10" s="11"/>
      <c r="SRZ10" s="11"/>
      <c r="SSA10" s="11"/>
      <c r="SSB10" s="11"/>
      <c r="SSC10" s="11"/>
      <c r="SSD10" s="11"/>
      <c r="SSE10" s="11"/>
      <c r="SSF10" s="11"/>
      <c r="SSG10" s="11"/>
      <c r="SSH10" s="11"/>
      <c r="SSI10" s="11"/>
      <c r="SSJ10" s="11"/>
      <c r="SSK10" s="11"/>
      <c r="SSL10" s="11"/>
      <c r="SSM10" s="11"/>
      <c r="SSN10" s="11"/>
      <c r="SSO10" s="11"/>
      <c r="SSP10" s="11"/>
      <c r="SSQ10" s="11"/>
      <c r="SSR10" s="11"/>
      <c r="SSS10" s="11"/>
      <c r="SST10" s="11"/>
      <c r="SSU10" s="11"/>
      <c r="SSV10" s="11"/>
      <c r="SSW10" s="11"/>
      <c r="SSX10" s="11"/>
      <c r="SSY10" s="11"/>
      <c r="SSZ10" s="11"/>
      <c r="STA10" s="11"/>
      <c r="STB10" s="11"/>
      <c r="STC10" s="11"/>
      <c r="STD10" s="11"/>
      <c r="STE10" s="11"/>
      <c r="STF10" s="11"/>
      <c r="STG10" s="11"/>
      <c r="STH10" s="11"/>
      <c r="STI10" s="11"/>
      <c r="STJ10" s="11"/>
      <c r="STK10" s="11"/>
      <c r="STL10" s="11"/>
      <c r="STM10" s="11"/>
      <c r="STN10" s="11"/>
      <c r="STO10" s="11"/>
      <c r="STP10" s="11"/>
      <c r="STQ10" s="11"/>
      <c r="STR10" s="11"/>
      <c r="STS10" s="11"/>
      <c r="STT10" s="11"/>
      <c r="STU10" s="11"/>
      <c r="STV10" s="11"/>
      <c r="STW10" s="11"/>
      <c r="STX10" s="11"/>
      <c r="STY10" s="11"/>
      <c r="STZ10" s="11"/>
      <c r="SUA10" s="11"/>
      <c r="SUB10" s="11"/>
      <c r="SUC10" s="11"/>
      <c r="SUD10" s="11"/>
      <c r="SUE10" s="11"/>
      <c r="SUF10" s="11"/>
      <c r="SUG10" s="11"/>
      <c r="SUH10" s="11"/>
      <c r="SUI10" s="11"/>
      <c r="SUJ10" s="11"/>
      <c r="SUK10" s="11"/>
      <c r="SUL10" s="11"/>
      <c r="SUM10" s="11"/>
      <c r="SUN10" s="11"/>
      <c r="SUO10" s="11"/>
      <c r="SUP10" s="11"/>
      <c r="SUQ10" s="11"/>
      <c r="SUR10" s="11"/>
      <c r="SUS10" s="11"/>
      <c r="SUT10" s="11"/>
      <c r="SUU10" s="11"/>
      <c r="SUV10" s="11"/>
      <c r="SUW10" s="11"/>
      <c r="SUX10" s="11"/>
      <c r="SUY10" s="11"/>
      <c r="SUZ10" s="11"/>
      <c r="SVA10" s="11"/>
      <c r="SVB10" s="11"/>
      <c r="SVC10" s="11"/>
      <c r="SVD10" s="11"/>
      <c r="SVE10" s="11"/>
      <c r="SVF10" s="11"/>
      <c r="SVG10" s="11"/>
      <c r="SVH10" s="11"/>
      <c r="SVI10" s="11"/>
      <c r="SVJ10" s="11"/>
      <c r="SVK10" s="11"/>
      <c r="SVL10" s="11"/>
      <c r="SVM10" s="11"/>
      <c r="SVN10" s="11"/>
      <c r="SVO10" s="11"/>
      <c r="SVP10" s="11"/>
      <c r="SVQ10" s="11"/>
      <c r="SVR10" s="11"/>
      <c r="SVS10" s="11"/>
      <c r="SVT10" s="11"/>
      <c r="SVU10" s="11"/>
      <c r="SVV10" s="11"/>
      <c r="SVW10" s="11"/>
      <c r="SVX10" s="11"/>
      <c r="SVY10" s="11"/>
      <c r="SVZ10" s="11"/>
      <c r="SWA10" s="11"/>
      <c r="SWB10" s="11"/>
      <c r="SWC10" s="11"/>
      <c r="SWD10" s="11"/>
      <c r="SWE10" s="11"/>
      <c r="SWF10" s="11"/>
      <c r="SWG10" s="11"/>
      <c r="SWH10" s="11"/>
      <c r="SWI10" s="11"/>
      <c r="SWJ10" s="11"/>
      <c r="SWK10" s="11"/>
      <c r="SWL10" s="11"/>
      <c r="SWM10" s="11"/>
      <c r="SWN10" s="11"/>
      <c r="SWO10" s="11"/>
      <c r="SWP10" s="11"/>
      <c r="SWQ10" s="11"/>
      <c r="SWR10" s="11"/>
      <c r="SWS10" s="11"/>
      <c r="SWT10" s="11"/>
      <c r="SWU10" s="11"/>
      <c r="SWV10" s="11"/>
      <c r="SWW10" s="11"/>
      <c r="SWX10" s="11"/>
      <c r="SWY10" s="11"/>
      <c r="SWZ10" s="11"/>
      <c r="SXA10" s="11"/>
      <c r="SXB10" s="11"/>
      <c r="SXC10" s="11"/>
      <c r="SXD10" s="11"/>
      <c r="SXE10" s="11"/>
      <c r="SXF10" s="11"/>
      <c r="SXG10" s="11"/>
      <c r="SXH10" s="11"/>
      <c r="SXI10" s="11"/>
      <c r="SXJ10" s="11"/>
      <c r="SXK10" s="11"/>
      <c r="SXL10" s="11"/>
      <c r="SXM10" s="11"/>
      <c r="SXN10" s="11"/>
      <c r="SXO10" s="11"/>
      <c r="SXP10" s="11"/>
      <c r="SXQ10" s="11"/>
      <c r="SXR10" s="11"/>
      <c r="SXS10" s="11"/>
      <c r="SXT10" s="11"/>
      <c r="SXU10" s="11"/>
      <c r="SXV10" s="11"/>
      <c r="SXW10" s="11"/>
      <c r="SXX10" s="11"/>
      <c r="SXY10" s="11"/>
      <c r="SXZ10" s="11"/>
      <c r="SYA10" s="11"/>
      <c r="SYB10" s="11"/>
      <c r="SYC10" s="11"/>
      <c r="SYD10" s="11"/>
      <c r="SYE10" s="11"/>
      <c r="SYF10" s="11"/>
      <c r="SYG10" s="11"/>
      <c r="SYH10" s="11"/>
      <c r="SYI10" s="11"/>
      <c r="SYJ10" s="11"/>
      <c r="SYK10" s="11"/>
      <c r="SYL10" s="11"/>
      <c r="SYM10" s="11"/>
      <c r="SYN10" s="11"/>
      <c r="SYO10" s="11"/>
      <c r="SYP10" s="11"/>
      <c r="SYQ10" s="11"/>
      <c r="SYR10" s="11"/>
      <c r="SYS10" s="11"/>
      <c r="SYT10" s="11"/>
      <c r="SYU10" s="11"/>
      <c r="SYV10" s="11"/>
      <c r="SYW10" s="11"/>
      <c r="SYX10" s="11"/>
      <c r="SYY10" s="11"/>
      <c r="SYZ10" s="11"/>
      <c r="SZA10" s="11"/>
      <c r="SZB10" s="11"/>
      <c r="SZC10" s="11"/>
      <c r="SZD10" s="11"/>
      <c r="SZE10" s="11"/>
      <c r="SZF10" s="11"/>
      <c r="SZG10" s="11"/>
      <c r="SZH10" s="11"/>
      <c r="SZI10" s="11"/>
      <c r="SZJ10" s="11"/>
      <c r="SZK10" s="11"/>
      <c r="SZL10" s="11"/>
      <c r="SZM10" s="11"/>
      <c r="SZN10" s="11"/>
      <c r="SZO10" s="11"/>
      <c r="SZP10" s="11"/>
      <c r="SZQ10" s="11"/>
      <c r="SZR10" s="11"/>
      <c r="SZS10" s="11"/>
      <c r="SZT10" s="11"/>
      <c r="SZU10" s="11"/>
      <c r="SZV10" s="11"/>
      <c r="SZW10" s="11"/>
      <c r="SZX10" s="11"/>
      <c r="SZY10" s="11"/>
      <c r="SZZ10" s="11"/>
      <c r="TAA10" s="11"/>
      <c r="TAB10" s="11"/>
      <c r="TAC10" s="11"/>
      <c r="TAD10" s="11"/>
      <c r="TAE10" s="11"/>
      <c r="TAF10" s="11"/>
      <c r="TAG10" s="11"/>
      <c r="TAH10" s="11"/>
      <c r="TAI10" s="11"/>
      <c r="TAJ10" s="11"/>
      <c r="TAK10" s="11"/>
      <c r="TAL10" s="11"/>
      <c r="TAM10" s="11"/>
      <c r="TAN10" s="11"/>
      <c r="TAO10" s="11"/>
      <c r="TAP10" s="11"/>
      <c r="TAQ10" s="11"/>
      <c r="TAR10" s="11"/>
      <c r="TAS10" s="11"/>
      <c r="TAT10" s="11"/>
      <c r="TAU10" s="11"/>
      <c r="TAV10" s="11"/>
      <c r="TAW10" s="11"/>
      <c r="TAX10" s="11"/>
      <c r="TAY10" s="11"/>
      <c r="TAZ10" s="11"/>
      <c r="TBA10" s="11"/>
      <c r="TBB10" s="11"/>
      <c r="TBC10" s="11"/>
      <c r="TBD10" s="11"/>
      <c r="TBE10" s="11"/>
      <c r="TBF10" s="11"/>
      <c r="TBG10" s="11"/>
      <c r="TBH10" s="11"/>
      <c r="TBI10" s="11"/>
      <c r="TBJ10" s="11"/>
      <c r="TBK10" s="11"/>
      <c r="TBL10" s="11"/>
      <c r="TBM10" s="11"/>
      <c r="TBN10" s="11"/>
      <c r="TBO10" s="11"/>
      <c r="TBP10" s="11"/>
      <c r="TBQ10" s="11"/>
      <c r="TBR10" s="11"/>
      <c r="TBS10" s="11"/>
      <c r="TBT10" s="11"/>
      <c r="TBU10" s="11"/>
      <c r="TBV10" s="11"/>
      <c r="TBW10" s="11"/>
      <c r="TBX10" s="11"/>
      <c r="TBY10" s="11"/>
      <c r="TBZ10" s="11"/>
      <c r="TCA10" s="11"/>
      <c r="TCB10" s="11"/>
      <c r="TCC10" s="11"/>
      <c r="TCD10" s="11"/>
      <c r="TCE10" s="11"/>
      <c r="TCF10" s="11"/>
      <c r="TCG10" s="11"/>
      <c r="TCH10" s="11"/>
      <c r="TCI10" s="11"/>
      <c r="TCJ10" s="11"/>
      <c r="TCK10" s="11"/>
      <c r="TCL10" s="11"/>
      <c r="TCM10" s="11"/>
      <c r="TCN10" s="11"/>
      <c r="TCO10" s="11"/>
      <c r="TCP10" s="11"/>
      <c r="TCQ10" s="11"/>
      <c r="TCR10" s="11"/>
      <c r="TCS10" s="11"/>
      <c r="TCT10" s="11"/>
      <c r="TCU10" s="11"/>
      <c r="TCV10" s="11"/>
      <c r="TCW10" s="11"/>
      <c r="TCX10" s="11"/>
      <c r="TCY10" s="11"/>
      <c r="TCZ10" s="11"/>
      <c r="TDA10" s="11"/>
      <c r="TDB10" s="11"/>
      <c r="TDC10" s="11"/>
      <c r="TDD10" s="11"/>
      <c r="TDE10" s="11"/>
      <c r="TDF10" s="11"/>
      <c r="TDG10" s="11"/>
      <c r="TDH10" s="11"/>
      <c r="TDI10" s="11"/>
      <c r="TDJ10" s="11"/>
      <c r="TDK10" s="11"/>
      <c r="TDL10" s="11"/>
      <c r="TDM10" s="11"/>
      <c r="TDN10" s="11"/>
      <c r="TDO10" s="11"/>
      <c r="TDP10" s="11"/>
      <c r="TDQ10" s="11"/>
      <c r="TDR10" s="11"/>
      <c r="TDS10" s="11"/>
      <c r="TDT10" s="11"/>
      <c r="TDU10" s="11"/>
      <c r="TDV10" s="11"/>
      <c r="TDW10" s="11"/>
      <c r="TDX10" s="11"/>
      <c r="TDY10" s="11"/>
      <c r="TDZ10" s="11"/>
      <c r="TEA10" s="11"/>
      <c r="TEB10" s="11"/>
      <c r="TEC10" s="11"/>
      <c r="TED10" s="11"/>
      <c r="TEE10" s="11"/>
      <c r="TEF10" s="11"/>
      <c r="TEG10" s="11"/>
      <c r="TEH10" s="11"/>
      <c r="TEI10" s="11"/>
      <c r="TEJ10" s="11"/>
      <c r="TEK10" s="11"/>
      <c r="TEL10" s="11"/>
      <c r="TEM10" s="11"/>
      <c r="TEN10" s="11"/>
      <c r="TEO10" s="11"/>
      <c r="TEP10" s="11"/>
      <c r="TEQ10" s="11"/>
      <c r="TER10" s="11"/>
      <c r="TES10" s="11"/>
      <c r="TET10" s="11"/>
      <c r="TEU10" s="11"/>
      <c r="TEV10" s="11"/>
      <c r="TEW10" s="11"/>
      <c r="TEX10" s="11"/>
      <c r="TEY10" s="11"/>
      <c r="TEZ10" s="11"/>
      <c r="TFA10" s="11"/>
      <c r="TFB10" s="11"/>
      <c r="TFC10" s="11"/>
      <c r="TFD10" s="11"/>
      <c r="TFE10" s="11"/>
      <c r="TFF10" s="11"/>
      <c r="TFG10" s="11"/>
      <c r="TFH10" s="11"/>
      <c r="TFI10" s="11"/>
      <c r="TFJ10" s="11"/>
      <c r="TFK10" s="11"/>
      <c r="TFL10" s="11"/>
      <c r="TFM10" s="11"/>
      <c r="TFN10" s="11"/>
      <c r="TFO10" s="11"/>
      <c r="TFP10" s="11"/>
      <c r="TFQ10" s="11"/>
      <c r="TFR10" s="11"/>
      <c r="TFS10" s="11"/>
      <c r="TFT10" s="11"/>
      <c r="TFU10" s="11"/>
      <c r="TFV10" s="11"/>
      <c r="TFW10" s="11"/>
      <c r="TFX10" s="11"/>
      <c r="TFY10" s="11"/>
      <c r="TFZ10" s="11"/>
      <c r="TGA10" s="11"/>
      <c r="TGB10" s="11"/>
      <c r="TGC10" s="11"/>
      <c r="TGD10" s="11"/>
      <c r="TGE10" s="11"/>
      <c r="TGF10" s="11"/>
      <c r="TGG10" s="11"/>
      <c r="TGH10" s="11"/>
      <c r="TGI10" s="11"/>
      <c r="TGJ10" s="11"/>
      <c r="TGK10" s="11"/>
      <c r="TGL10" s="11"/>
      <c r="TGM10" s="11"/>
      <c r="TGN10" s="11"/>
      <c r="TGO10" s="11"/>
      <c r="TGP10" s="11"/>
      <c r="TGQ10" s="11"/>
      <c r="TGR10" s="11"/>
      <c r="TGS10" s="11"/>
      <c r="TGT10" s="11"/>
      <c r="TGU10" s="11"/>
      <c r="TGV10" s="11"/>
      <c r="TGW10" s="11"/>
      <c r="TGX10" s="11"/>
      <c r="TGY10" s="11"/>
      <c r="TGZ10" s="11"/>
      <c r="THA10" s="11"/>
      <c r="THB10" s="11"/>
      <c r="THC10" s="11"/>
      <c r="THD10" s="11"/>
      <c r="THE10" s="11"/>
      <c r="THF10" s="11"/>
      <c r="THG10" s="11"/>
      <c r="THH10" s="11"/>
      <c r="THI10" s="11"/>
      <c r="THJ10" s="11"/>
      <c r="THK10" s="11"/>
      <c r="THL10" s="11"/>
      <c r="THM10" s="11"/>
      <c r="THN10" s="11"/>
      <c r="THO10" s="11"/>
      <c r="THP10" s="11"/>
      <c r="THQ10" s="11"/>
      <c r="THR10" s="11"/>
      <c r="THS10" s="11"/>
      <c r="THT10" s="11"/>
      <c r="THU10" s="11"/>
      <c r="THV10" s="11"/>
      <c r="THW10" s="11"/>
      <c r="THX10" s="11"/>
      <c r="THY10" s="11"/>
      <c r="THZ10" s="11"/>
      <c r="TIA10" s="11"/>
      <c r="TIB10" s="11"/>
      <c r="TIC10" s="11"/>
      <c r="TID10" s="11"/>
      <c r="TIE10" s="11"/>
      <c r="TIF10" s="11"/>
      <c r="TIG10" s="11"/>
      <c r="TIH10" s="11"/>
      <c r="TII10" s="11"/>
      <c r="TIJ10" s="11"/>
      <c r="TIK10" s="11"/>
      <c r="TIL10" s="11"/>
      <c r="TIM10" s="11"/>
      <c r="TIN10" s="11"/>
      <c r="TIO10" s="11"/>
      <c r="TIP10" s="11"/>
      <c r="TIQ10" s="11"/>
      <c r="TIR10" s="11"/>
      <c r="TIS10" s="11"/>
      <c r="TIT10" s="11"/>
      <c r="TIU10" s="11"/>
      <c r="TIV10" s="11"/>
      <c r="TIW10" s="11"/>
      <c r="TIX10" s="11"/>
      <c r="TIY10" s="11"/>
      <c r="TIZ10" s="11"/>
      <c r="TJA10" s="11"/>
      <c r="TJB10" s="11"/>
      <c r="TJC10" s="11"/>
      <c r="TJD10" s="11"/>
      <c r="TJE10" s="11"/>
      <c r="TJF10" s="11"/>
      <c r="TJG10" s="11"/>
      <c r="TJH10" s="11"/>
      <c r="TJI10" s="11"/>
      <c r="TJJ10" s="11"/>
      <c r="TJK10" s="11"/>
      <c r="TJL10" s="11"/>
      <c r="TJM10" s="11"/>
      <c r="TJN10" s="11"/>
      <c r="TJO10" s="11"/>
      <c r="TJP10" s="11"/>
      <c r="TJQ10" s="11"/>
      <c r="TJR10" s="11"/>
      <c r="TJS10" s="11"/>
      <c r="TJT10" s="11"/>
      <c r="TJU10" s="11"/>
      <c r="TJV10" s="11"/>
      <c r="TJW10" s="11"/>
      <c r="TJX10" s="11"/>
      <c r="TJY10" s="11"/>
      <c r="TJZ10" s="11"/>
      <c r="TKA10" s="11"/>
      <c r="TKB10" s="11"/>
      <c r="TKC10" s="11"/>
      <c r="TKD10" s="11"/>
      <c r="TKE10" s="11"/>
      <c r="TKF10" s="11"/>
      <c r="TKG10" s="11"/>
      <c r="TKH10" s="11"/>
      <c r="TKI10" s="11"/>
      <c r="TKJ10" s="11"/>
      <c r="TKK10" s="11"/>
      <c r="TKL10" s="11"/>
      <c r="TKM10" s="11"/>
      <c r="TKN10" s="11"/>
      <c r="TKO10" s="11"/>
      <c r="TKP10" s="11"/>
      <c r="TKQ10" s="11"/>
      <c r="TKR10" s="11"/>
      <c r="TKS10" s="11"/>
      <c r="TKT10" s="11"/>
      <c r="TKU10" s="11"/>
      <c r="TKV10" s="11"/>
      <c r="TKW10" s="11"/>
      <c r="TKX10" s="11"/>
      <c r="TKY10" s="11"/>
      <c r="TKZ10" s="11"/>
      <c r="TLA10" s="11"/>
      <c r="TLB10" s="11"/>
      <c r="TLC10" s="11"/>
      <c r="TLD10" s="11"/>
      <c r="TLE10" s="11"/>
      <c r="TLF10" s="11"/>
      <c r="TLG10" s="11"/>
      <c r="TLH10" s="11"/>
      <c r="TLI10" s="11"/>
      <c r="TLJ10" s="11"/>
      <c r="TLK10" s="11"/>
      <c r="TLL10" s="11"/>
      <c r="TLM10" s="11"/>
      <c r="TLN10" s="11"/>
      <c r="TLO10" s="11"/>
      <c r="TLP10" s="11"/>
      <c r="TLQ10" s="11"/>
      <c r="TLR10" s="11"/>
      <c r="TLS10" s="11"/>
      <c r="TLT10" s="11"/>
      <c r="TLU10" s="11"/>
      <c r="TLV10" s="11"/>
      <c r="TLW10" s="11"/>
      <c r="TLX10" s="11"/>
      <c r="TLY10" s="11"/>
      <c r="TLZ10" s="11"/>
      <c r="TMA10" s="11"/>
      <c r="TMB10" s="11"/>
      <c r="TMC10" s="11"/>
      <c r="TMD10" s="11"/>
      <c r="TME10" s="11"/>
      <c r="TMF10" s="11"/>
      <c r="TMG10" s="11"/>
      <c r="TMH10" s="11"/>
      <c r="TMI10" s="11"/>
      <c r="TMJ10" s="11"/>
      <c r="TMK10" s="11"/>
      <c r="TML10" s="11"/>
      <c r="TMM10" s="11"/>
      <c r="TMN10" s="11"/>
      <c r="TMO10" s="11"/>
      <c r="TMP10" s="11"/>
      <c r="TMQ10" s="11"/>
      <c r="TMR10" s="11"/>
      <c r="TMS10" s="11"/>
      <c r="TMT10" s="11"/>
      <c r="TMU10" s="11"/>
      <c r="TMV10" s="11"/>
      <c r="TMW10" s="11"/>
      <c r="TMX10" s="11"/>
      <c r="TMY10" s="11"/>
      <c r="TMZ10" s="11"/>
      <c r="TNA10" s="11"/>
      <c r="TNB10" s="11"/>
      <c r="TNC10" s="11"/>
      <c r="TND10" s="11"/>
      <c r="TNE10" s="11"/>
      <c r="TNF10" s="11"/>
      <c r="TNG10" s="11"/>
      <c r="TNH10" s="11"/>
      <c r="TNI10" s="11"/>
      <c r="TNJ10" s="11"/>
      <c r="TNK10" s="11"/>
      <c r="TNL10" s="11"/>
      <c r="TNM10" s="11"/>
      <c r="TNN10" s="11"/>
      <c r="TNO10" s="11"/>
      <c r="TNP10" s="11"/>
      <c r="TNQ10" s="11"/>
      <c r="TNR10" s="11"/>
      <c r="TNS10" s="11"/>
      <c r="TNT10" s="11"/>
      <c r="TNU10" s="11"/>
      <c r="TNV10" s="11"/>
      <c r="TNW10" s="11"/>
      <c r="TNX10" s="11"/>
      <c r="TNY10" s="11"/>
      <c r="TNZ10" s="11"/>
      <c r="TOA10" s="11"/>
      <c r="TOB10" s="11"/>
      <c r="TOC10" s="11"/>
      <c r="TOD10" s="11"/>
      <c r="TOE10" s="11"/>
      <c r="TOF10" s="11"/>
      <c r="TOG10" s="11"/>
      <c r="TOH10" s="11"/>
      <c r="TOI10" s="11"/>
      <c r="TOJ10" s="11"/>
      <c r="TOK10" s="11"/>
      <c r="TOL10" s="11"/>
      <c r="TOM10" s="11"/>
      <c r="TON10" s="11"/>
      <c r="TOO10" s="11"/>
      <c r="TOP10" s="11"/>
      <c r="TOQ10" s="11"/>
      <c r="TOR10" s="11"/>
      <c r="TOS10" s="11"/>
      <c r="TOT10" s="11"/>
      <c r="TOU10" s="11"/>
      <c r="TOV10" s="11"/>
      <c r="TOW10" s="11"/>
      <c r="TOX10" s="11"/>
      <c r="TOY10" s="11"/>
      <c r="TOZ10" s="11"/>
      <c r="TPA10" s="11"/>
      <c r="TPB10" s="11"/>
      <c r="TPC10" s="11"/>
      <c r="TPD10" s="11"/>
      <c r="TPE10" s="11"/>
      <c r="TPF10" s="11"/>
      <c r="TPG10" s="11"/>
      <c r="TPH10" s="11"/>
      <c r="TPI10" s="11"/>
      <c r="TPJ10" s="11"/>
      <c r="TPK10" s="11"/>
      <c r="TPL10" s="11"/>
      <c r="TPM10" s="11"/>
      <c r="TPN10" s="11"/>
      <c r="TPO10" s="11"/>
      <c r="TPP10" s="11"/>
      <c r="TPQ10" s="11"/>
      <c r="TPR10" s="11"/>
      <c r="TPS10" s="11"/>
      <c r="TPT10" s="11"/>
      <c r="TPU10" s="11"/>
      <c r="TPV10" s="11"/>
      <c r="TPW10" s="11"/>
      <c r="TPX10" s="11"/>
      <c r="TPY10" s="11"/>
      <c r="TPZ10" s="11"/>
      <c r="TQA10" s="11"/>
      <c r="TQB10" s="11"/>
      <c r="TQC10" s="11"/>
      <c r="TQD10" s="11"/>
      <c r="TQE10" s="11"/>
      <c r="TQF10" s="11"/>
      <c r="TQG10" s="11"/>
      <c r="TQH10" s="11"/>
      <c r="TQI10" s="11"/>
      <c r="TQJ10" s="11"/>
      <c r="TQK10" s="11"/>
      <c r="TQL10" s="11"/>
      <c r="TQM10" s="11"/>
      <c r="TQN10" s="11"/>
      <c r="TQO10" s="11"/>
      <c r="TQP10" s="11"/>
      <c r="TQQ10" s="11"/>
      <c r="TQR10" s="11"/>
      <c r="TQS10" s="11"/>
      <c r="TQT10" s="11"/>
      <c r="TQU10" s="11"/>
      <c r="TQV10" s="11"/>
      <c r="TQW10" s="11"/>
      <c r="TQX10" s="11"/>
      <c r="TQY10" s="11"/>
      <c r="TQZ10" s="11"/>
      <c r="TRA10" s="11"/>
      <c r="TRB10" s="11"/>
      <c r="TRC10" s="11"/>
      <c r="TRD10" s="11"/>
      <c r="TRE10" s="11"/>
      <c r="TRF10" s="11"/>
      <c r="TRG10" s="11"/>
      <c r="TRH10" s="11"/>
      <c r="TRI10" s="11"/>
      <c r="TRJ10" s="11"/>
      <c r="TRK10" s="11"/>
      <c r="TRL10" s="11"/>
      <c r="TRM10" s="11"/>
      <c r="TRN10" s="11"/>
      <c r="TRO10" s="11"/>
      <c r="TRP10" s="11"/>
      <c r="TRQ10" s="11"/>
      <c r="TRR10" s="11"/>
      <c r="TRS10" s="11"/>
      <c r="TRT10" s="11"/>
      <c r="TRU10" s="11"/>
      <c r="TRV10" s="11"/>
      <c r="TRW10" s="11"/>
      <c r="TRX10" s="11"/>
      <c r="TRY10" s="11"/>
      <c r="TRZ10" s="11"/>
      <c r="TSA10" s="11"/>
      <c r="TSB10" s="11"/>
      <c r="TSC10" s="11"/>
      <c r="TSD10" s="11"/>
      <c r="TSE10" s="11"/>
      <c r="TSF10" s="11"/>
      <c r="TSG10" s="11"/>
      <c r="TSH10" s="11"/>
      <c r="TSI10" s="11"/>
      <c r="TSJ10" s="11"/>
      <c r="TSK10" s="11"/>
      <c r="TSL10" s="11"/>
      <c r="TSM10" s="11"/>
      <c r="TSN10" s="11"/>
      <c r="TSO10" s="11"/>
      <c r="TSP10" s="11"/>
      <c r="TSQ10" s="11"/>
      <c r="TSR10" s="11"/>
      <c r="TSS10" s="11"/>
      <c r="TST10" s="11"/>
      <c r="TSU10" s="11"/>
      <c r="TSV10" s="11"/>
      <c r="TSW10" s="11"/>
      <c r="TSX10" s="11"/>
      <c r="TSY10" s="11"/>
      <c r="TSZ10" s="11"/>
      <c r="TTA10" s="11"/>
      <c r="TTB10" s="11"/>
      <c r="TTC10" s="11"/>
      <c r="TTD10" s="11"/>
      <c r="TTE10" s="11"/>
      <c r="TTF10" s="11"/>
      <c r="TTG10" s="11"/>
      <c r="TTH10" s="11"/>
      <c r="TTI10" s="11"/>
      <c r="TTJ10" s="11"/>
      <c r="TTK10" s="11"/>
      <c r="TTL10" s="11"/>
      <c r="TTM10" s="11"/>
      <c r="TTN10" s="11"/>
      <c r="TTO10" s="11"/>
      <c r="TTP10" s="11"/>
      <c r="TTQ10" s="11"/>
      <c r="TTR10" s="11"/>
      <c r="TTS10" s="11"/>
      <c r="TTT10" s="11"/>
      <c r="TTU10" s="11"/>
      <c r="TTV10" s="11"/>
      <c r="TTW10" s="11"/>
      <c r="TTX10" s="11"/>
      <c r="TTY10" s="11"/>
      <c r="TTZ10" s="11"/>
      <c r="TUA10" s="11"/>
      <c r="TUB10" s="11"/>
      <c r="TUC10" s="11"/>
      <c r="TUD10" s="11"/>
      <c r="TUE10" s="11"/>
      <c r="TUF10" s="11"/>
      <c r="TUG10" s="11"/>
      <c r="TUH10" s="11"/>
      <c r="TUI10" s="11"/>
      <c r="TUJ10" s="11"/>
      <c r="TUK10" s="11"/>
      <c r="TUL10" s="11"/>
      <c r="TUM10" s="11"/>
      <c r="TUN10" s="11"/>
      <c r="TUO10" s="11"/>
      <c r="TUP10" s="11"/>
      <c r="TUQ10" s="11"/>
      <c r="TUR10" s="11"/>
      <c r="TUS10" s="11"/>
      <c r="TUT10" s="11"/>
      <c r="TUU10" s="11"/>
      <c r="TUV10" s="11"/>
      <c r="TUW10" s="11"/>
      <c r="TUX10" s="11"/>
      <c r="TUY10" s="11"/>
      <c r="TUZ10" s="11"/>
      <c r="TVA10" s="11"/>
      <c r="TVB10" s="11"/>
      <c r="TVC10" s="11"/>
      <c r="TVD10" s="11"/>
      <c r="TVE10" s="11"/>
      <c r="TVF10" s="11"/>
      <c r="TVG10" s="11"/>
      <c r="TVH10" s="11"/>
      <c r="TVI10" s="11"/>
      <c r="TVJ10" s="11"/>
      <c r="TVK10" s="11"/>
      <c r="TVL10" s="11"/>
      <c r="TVM10" s="11"/>
      <c r="TVN10" s="11"/>
      <c r="TVO10" s="11"/>
      <c r="TVP10" s="11"/>
      <c r="TVQ10" s="11"/>
      <c r="TVR10" s="11"/>
      <c r="TVS10" s="11"/>
      <c r="TVT10" s="11"/>
      <c r="TVU10" s="11"/>
      <c r="TVV10" s="11"/>
      <c r="TVW10" s="11"/>
      <c r="TVX10" s="11"/>
      <c r="TVY10" s="11"/>
      <c r="TVZ10" s="11"/>
      <c r="TWA10" s="11"/>
      <c r="TWB10" s="11"/>
      <c r="TWC10" s="11"/>
      <c r="TWD10" s="11"/>
      <c r="TWE10" s="11"/>
      <c r="TWF10" s="11"/>
      <c r="TWG10" s="11"/>
      <c r="TWH10" s="11"/>
      <c r="TWI10" s="11"/>
      <c r="TWJ10" s="11"/>
      <c r="TWK10" s="11"/>
      <c r="TWL10" s="11"/>
      <c r="TWM10" s="11"/>
      <c r="TWN10" s="11"/>
      <c r="TWO10" s="11"/>
      <c r="TWP10" s="11"/>
      <c r="TWQ10" s="11"/>
      <c r="TWR10" s="11"/>
      <c r="TWS10" s="11"/>
      <c r="TWT10" s="11"/>
      <c r="TWU10" s="11"/>
      <c r="TWV10" s="11"/>
      <c r="TWW10" s="11"/>
      <c r="TWX10" s="11"/>
      <c r="TWY10" s="11"/>
      <c r="TWZ10" s="11"/>
      <c r="TXA10" s="11"/>
      <c r="TXB10" s="11"/>
      <c r="TXC10" s="11"/>
      <c r="TXD10" s="11"/>
      <c r="TXE10" s="11"/>
      <c r="TXF10" s="11"/>
      <c r="TXG10" s="11"/>
      <c r="TXH10" s="11"/>
      <c r="TXI10" s="11"/>
      <c r="TXJ10" s="11"/>
      <c r="TXK10" s="11"/>
      <c r="TXL10" s="11"/>
      <c r="TXM10" s="11"/>
      <c r="TXN10" s="11"/>
      <c r="TXO10" s="11"/>
      <c r="TXP10" s="11"/>
      <c r="TXQ10" s="11"/>
      <c r="TXR10" s="11"/>
      <c r="TXS10" s="11"/>
      <c r="TXT10" s="11"/>
      <c r="TXU10" s="11"/>
      <c r="TXV10" s="11"/>
      <c r="TXW10" s="11"/>
      <c r="TXX10" s="11"/>
      <c r="TXY10" s="11"/>
      <c r="TXZ10" s="11"/>
      <c r="TYA10" s="11"/>
      <c r="TYB10" s="11"/>
      <c r="TYC10" s="11"/>
      <c r="TYD10" s="11"/>
      <c r="TYE10" s="11"/>
      <c r="TYF10" s="11"/>
      <c r="TYG10" s="11"/>
      <c r="TYH10" s="11"/>
      <c r="TYI10" s="11"/>
      <c r="TYJ10" s="11"/>
      <c r="TYK10" s="11"/>
      <c r="TYL10" s="11"/>
      <c r="TYM10" s="11"/>
      <c r="TYN10" s="11"/>
      <c r="TYO10" s="11"/>
      <c r="TYP10" s="11"/>
      <c r="TYQ10" s="11"/>
      <c r="TYR10" s="11"/>
      <c r="TYS10" s="11"/>
      <c r="TYT10" s="11"/>
      <c r="TYU10" s="11"/>
      <c r="TYV10" s="11"/>
      <c r="TYW10" s="11"/>
      <c r="TYX10" s="11"/>
      <c r="TYY10" s="11"/>
      <c r="TYZ10" s="11"/>
      <c r="TZA10" s="11"/>
      <c r="TZB10" s="11"/>
      <c r="TZC10" s="11"/>
      <c r="TZD10" s="11"/>
      <c r="TZE10" s="11"/>
      <c r="TZF10" s="11"/>
      <c r="TZG10" s="11"/>
      <c r="TZH10" s="11"/>
      <c r="TZI10" s="11"/>
      <c r="TZJ10" s="11"/>
      <c r="TZK10" s="11"/>
      <c r="TZL10" s="11"/>
      <c r="TZM10" s="11"/>
      <c r="TZN10" s="11"/>
      <c r="TZO10" s="11"/>
      <c r="TZP10" s="11"/>
      <c r="TZQ10" s="11"/>
      <c r="TZR10" s="11"/>
      <c r="TZS10" s="11"/>
      <c r="TZT10" s="11"/>
      <c r="TZU10" s="11"/>
      <c r="TZV10" s="11"/>
      <c r="TZW10" s="11"/>
      <c r="TZX10" s="11"/>
      <c r="TZY10" s="11"/>
      <c r="TZZ10" s="11"/>
      <c r="UAA10" s="11"/>
      <c r="UAB10" s="11"/>
      <c r="UAC10" s="11"/>
      <c r="UAD10" s="11"/>
      <c r="UAE10" s="11"/>
      <c r="UAF10" s="11"/>
      <c r="UAG10" s="11"/>
      <c r="UAH10" s="11"/>
      <c r="UAI10" s="11"/>
      <c r="UAJ10" s="11"/>
      <c r="UAK10" s="11"/>
      <c r="UAL10" s="11"/>
      <c r="UAM10" s="11"/>
      <c r="UAN10" s="11"/>
      <c r="UAO10" s="11"/>
      <c r="UAP10" s="11"/>
      <c r="UAQ10" s="11"/>
      <c r="UAR10" s="11"/>
      <c r="UAS10" s="11"/>
      <c r="UAT10" s="11"/>
      <c r="UAU10" s="11"/>
      <c r="UAV10" s="11"/>
      <c r="UAW10" s="11"/>
      <c r="UAX10" s="11"/>
      <c r="UAY10" s="11"/>
      <c r="UAZ10" s="11"/>
      <c r="UBA10" s="11"/>
      <c r="UBB10" s="11"/>
      <c r="UBC10" s="11"/>
      <c r="UBD10" s="11"/>
      <c r="UBE10" s="11"/>
      <c r="UBF10" s="11"/>
      <c r="UBG10" s="11"/>
      <c r="UBH10" s="11"/>
      <c r="UBI10" s="11"/>
      <c r="UBJ10" s="11"/>
      <c r="UBK10" s="11"/>
      <c r="UBL10" s="11"/>
      <c r="UBM10" s="11"/>
      <c r="UBN10" s="11"/>
      <c r="UBO10" s="11"/>
      <c r="UBP10" s="11"/>
      <c r="UBQ10" s="11"/>
      <c r="UBR10" s="11"/>
      <c r="UBS10" s="11"/>
      <c r="UBT10" s="11"/>
      <c r="UBU10" s="11"/>
      <c r="UBV10" s="11"/>
      <c r="UBW10" s="11"/>
      <c r="UBX10" s="11"/>
      <c r="UBY10" s="11"/>
      <c r="UBZ10" s="11"/>
      <c r="UCA10" s="11"/>
      <c r="UCB10" s="11"/>
      <c r="UCC10" s="11"/>
      <c r="UCD10" s="11"/>
      <c r="UCE10" s="11"/>
      <c r="UCF10" s="11"/>
      <c r="UCG10" s="11"/>
      <c r="UCH10" s="11"/>
      <c r="UCI10" s="11"/>
      <c r="UCJ10" s="11"/>
      <c r="UCK10" s="11"/>
      <c r="UCL10" s="11"/>
      <c r="UCM10" s="11"/>
      <c r="UCN10" s="11"/>
      <c r="UCO10" s="11"/>
      <c r="UCP10" s="11"/>
      <c r="UCQ10" s="11"/>
      <c r="UCR10" s="11"/>
      <c r="UCS10" s="11"/>
      <c r="UCT10" s="11"/>
      <c r="UCU10" s="11"/>
      <c r="UCV10" s="11"/>
      <c r="UCW10" s="11"/>
      <c r="UCX10" s="11"/>
      <c r="UCY10" s="11"/>
      <c r="UCZ10" s="11"/>
      <c r="UDA10" s="11"/>
      <c r="UDB10" s="11"/>
      <c r="UDC10" s="11"/>
      <c r="UDD10" s="11"/>
      <c r="UDE10" s="11"/>
      <c r="UDF10" s="11"/>
      <c r="UDG10" s="11"/>
      <c r="UDH10" s="11"/>
      <c r="UDI10" s="11"/>
      <c r="UDJ10" s="11"/>
      <c r="UDK10" s="11"/>
      <c r="UDL10" s="11"/>
      <c r="UDM10" s="11"/>
      <c r="UDN10" s="11"/>
      <c r="UDO10" s="11"/>
      <c r="UDP10" s="11"/>
      <c r="UDQ10" s="11"/>
      <c r="UDR10" s="11"/>
      <c r="UDS10" s="11"/>
      <c r="UDT10" s="11"/>
      <c r="UDU10" s="11"/>
      <c r="UDV10" s="11"/>
      <c r="UDW10" s="11"/>
      <c r="UDX10" s="11"/>
      <c r="UDY10" s="11"/>
      <c r="UDZ10" s="11"/>
      <c r="UEA10" s="11"/>
      <c r="UEB10" s="11"/>
      <c r="UEC10" s="11"/>
      <c r="UED10" s="11"/>
      <c r="UEE10" s="11"/>
      <c r="UEF10" s="11"/>
      <c r="UEG10" s="11"/>
      <c r="UEH10" s="11"/>
      <c r="UEI10" s="11"/>
      <c r="UEJ10" s="11"/>
      <c r="UEK10" s="11"/>
      <c r="UEL10" s="11"/>
      <c r="UEM10" s="11"/>
      <c r="UEN10" s="11"/>
      <c r="UEO10" s="11"/>
      <c r="UEP10" s="11"/>
      <c r="UEQ10" s="11"/>
      <c r="UER10" s="11"/>
      <c r="UES10" s="11"/>
      <c r="UET10" s="11"/>
      <c r="UEU10" s="11"/>
      <c r="UEV10" s="11"/>
      <c r="UEW10" s="11"/>
      <c r="UEX10" s="11"/>
      <c r="UEY10" s="11"/>
      <c r="UEZ10" s="11"/>
      <c r="UFA10" s="11"/>
      <c r="UFB10" s="11"/>
      <c r="UFC10" s="11"/>
      <c r="UFD10" s="11"/>
      <c r="UFE10" s="11"/>
      <c r="UFF10" s="11"/>
      <c r="UFG10" s="11"/>
      <c r="UFH10" s="11"/>
      <c r="UFI10" s="11"/>
      <c r="UFJ10" s="11"/>
      <c r="UFK10" s="11"/>
      <c r="UFL10" s="11"/>
      <c r="UFM10" s="11"/>
      <c r="UFN10" s="11"/>
      <c r="UFO10" s="11"/>
      <c r="UFP10" s="11"/>
      <c r="UFQ10" s="11"/>
      <c r="UFR10" s="11"/>
      <c r="UFS10" s="11"/>
      <c r="UFT10" s="11"/>
      <c r="UFU10" s="11"/>
      <c r="UFV10" s="11"/>
      <c r="UFW10" s="11"/>
      <c r="UFX10" s="11"/>
      <c r="UFY10" s="11"/>
      <c r="UFZ10" s="11"/>
      <c r="UGA10" s="11"/>
      <c r="UGB10" s="11"/>
      <c r="UGC10" s="11"/>
      <c r="UGD10" s="11"/>
      <c r="UGE10" s="11"/>
      <c r="UGF10" s="11"/>
      <c r="UGG10" s="11"/>
      <c r="UGH10" s="11"/>
      <c r="UGI10" s="11"/>
      <c r="UGJ10" s="11"/>
      <c r="UGK10" s="11"/>
      <c r="UGL10" s="11"/>
      <c r="UGM10" s="11"/>
      <c r="UGN10" s="11"/>
      <c r="UGO10" s="11"/>
      <c r="UGP10" s="11"/>
      <c r="UGQ10" s="11"/>
      <c r="UGR10" s="11"/>
      <c r="UGS10" s="11"/>
      <c r="UGT10" s="11"/>
      <c r="UGU10" s="11"/>
      <c r="UGV10" s="11"/>
      <c r="UGW10" s="11"/>
      <c r="UGX10" s="11"/>
      <c r="UGY10" s="11"/>
      <c r="UGZ10" s="11"/>
      <c r="UHA10" s="11"/>
      <c r="UHB10" s="11"/>
      <c r="UHC10" s="11"/>
      <c r="UHD10" s="11"/>
      <c r="UHE10" s="11"/>
      <c r="UHF10" s="11"/>
      <c r="UHG10" s="11"/>
      <c r="UHH10" s="11"/>
      <c r="UHI10" s="11"/>
      <c r="UHJ10" s="11"/>
      <c r="UHK10" s="11"/>
      <c r="UHL10" s="11"/>
      <c r="UHM10" s="11"/>
      <c r="UHN10" s="11"/>
      <c r="UHO10" s="11"/>
      <c r="UHP10" s="11"/>
      <c r="UHQ10" s="11"/>
      <c r="UHR10" s="11"/>
      <c r="UHS10" s="11"/>
      <c r="UHT10" s="11"/>
      <c r="UHU10" s="11"/>
      <c r="UHV10" s="11"/>
      <c r="UHW10" s="11"/>
      <c r="UHX10" s="11"/>
      <c r="UHY10" s="11"/>
      <c r="UHZ10" s="11"/>
      <c r="UIA10" s="11"/>
      <c r="UIB10" s="11"/>
      <c r="UIC10" s="11"/>
      <c r="UID10" s="11"/>
      <c r="UIE10" s="11"/>
      <c r="UIF10" s="11"/>
      <c r="UIG10" s="11"/>
      <c r="UIH10" s="11"/>
      <c r="UII10" s="11"/>
      <c r="UIJ10" s="11"/>
      <c r="UIK10" s="11"/>
      <c r="UIL10" s="11"/>
      <c r="UIM10" s="11"/>
      <c r="UIN10" s="11"/>
      <c r="UIO10" s="11"/>
      <c r="UIP10" s="11"/>
      <c r="UIQ10" s="11"/>
      <c r="UIR10" s="11"/>
      <c r="UIS10" s="11"/>
      <c r="UIT10" s="11"/>
      <c r="UIU10" s="11"/>
      <c r="UIV10" s="11"/>
      <c r="UIW10" s="11"/>
      <c r="UIX10" s="11"/>
      <c r="UIY10" s="11"/>
      <c r="UIZ10" s="11"/>
      <c r="UJA10" s="11"/>
      <c r="UJB10" s="11"/>
      <c r="UJC10" s="11"/>
      <c r="UJD10" s="11"/>
      <c r="UJE10" s="11"/>
      <c r="UJF10" s="11"/>
      <c r="UJG10" s="11"/>
      <c r="UJH10" s="11"/>
      <c r="UJI10" s="11"/>
      <c r="UJJ10" s="11"/>
      <c r="UJK10" s="11"/>
      <c r="UJL10" s="11"/>
      <c r="UJM10" s="11"/>
      <c r="UJN10" s="11"/>
      <c r="UJO10" s="11"/>
      <c r="UJP10" s="11"/>
      <c r="UJQ10" s="11"/>
      <c r="UJR10" s="11"/>
      <c r="UJS10" s="11"/>
      <c r="UJT10" s="11"/>
      <c r="UJU10" s="11"/>
      <c r="UJV10" s="11"/>
      <c r="UJW10" s="11"/>
      <c r="UJX10" s="11"/>
      <c r="UJY10" s="11"/>
      <c r="UJZ10" s="11"/>
      <c r="UKA10" s="11"/>
      <c r="UKB10" s="11"/>
      <c r="UKC10" s="11"/>
      <c r="UKD10" s="11"/>
      <c r="UKE10" s="11"/>
      <c r="UKF10" s="11"/>
      <c r="UKG10" s="11"/>
      <c r="UKH10" s="11"/>
      <c r="UKI10" s="11"/>
      <c r="UKJ10" s="11"/>
      <c r="UKK10" s="11"/>
      <c r="UKL10" s="11"/>
      <c r="UKM10" s="11"/>
      <c r="UKN10" s="11"/>
      <c r="UKO10" s="11"/>
      <c r="UKP10" s="11"/>
      <c r="UKQ10" s="11"/>
      <c r="UKR10" s="11"/>
      <c r="UKS10" s="11"/>
      <c r="UKT10" s="11"/>
      <c r="UKU10" s="11"/>
      <c r="UKV10" s="11"/>
      <c r="UKW10" s="11"/>
      <c r="UKX10" s="11"/>
      <c r="UKY10" s="11"/>
      <c r="UKZ10" s="11"/>
      <c r="ULA10" s="11"/>
      <c r="ULB10" s="11"/>
      <c r="ULC10" s="11"/>
      <c r="ULD10" s="11"/>
      <c r="ULE10" s="11"/>
      <c r="ULF10" s="11"/>
      <c r="ULG10" s="11"/>
      <c r="ULH10" s="11"/>
      <c r="ULI10" s="11"/>
      <c r="ULJ10" s="11"/>
      <c r="ULK10" s="11"/>
      <c r="ULL10" s="11"/>
      <c r="ULM10" s="11"/>
      <c r="ULN10" s="11"/>
      <c r="ULO10" s="11"/>
      <c r="ULP10" s="11"/>
      <c r="ULQ10" s="11"/>
      <c r="ULR10" s="11"/>
      <c r="ULS10" s="11"/>
      <c r="ULT10" s="11"/>
      <c r="ULU10" s="11"/>
      <c r="ULV10" s="11"/>
      <c r="ULW10" s="11"/>
      <c r="ULX10" s="11"/>
      <c r="ULY10" s="11"/>
      <c r="ULZ10" s="11"/>
      <c r="UMA10" s="11"/>
      <c r="UMB10" s="11"/>
      <c r="UMC10" s="11"/>
      <c r="UMD10" s="11"/>
      <c r="UME10" s="11"/>
      <c r="UMF10" s="11"/>
      <c r="UMG10" s="11"/>
      <c r="UMH10" s="11"/>
      <c r="UMI10" s="11"/>
      <c r="UMJ10" s="11"/>
      <c r="UMK10" s="11"/>
      <c r="UML10" s="11"/>
      <c r="UMM10" s="11"/>
      <c r="UMN10" s="11"/>
      <c r="UMO10" s="11"/>
      <c r="UMP10" s="11"/>
      <c r="UMQ10" s="11"/>
      <c r="UMR10" s="11"/>
      <c r="UMS10" s="11"/>
      <c r="UMT10" s="11"/>
      <c r="UMU10" s="11"/>
      <c r="UMV10" s="11"/>
      <c r="UMW10" s="11"/>
      <c r="UMX10" s="11"/>
      <c r="UMY10" s="11"/>
      <c r="UMZ10" s="11"/>
      <c r="UNA10" s="11"/>
      <c r="UNB10" s="11"/>
      <c r="UNC10" s="11"/>
      <c r="UND10" s="11"/>
      <c r="UNE10" s="11"/>
      <c r="UNF10" s="11"/>
      <c r="UNG10" s="11"/>
      <c r="UNH10" s="11"/>
      <c r="UNI10" s="11"/>
      <c r="UNJ10" s="11"/>
      <c r="UNK10" s="11"/>
      <c r="UNL10" s="11"/>
      <c r="UNM10" s="11"/>
      <c r="UNN10" s="11"/>
      <c r="UNO10" s="11"/>
      <c r="UNP10" s="11"/>
      <c r="UNQ10" s="11"/>
      <c r="UNR10" s="11"/>
      <c r="UNS10" s="11"/>
      <c r="UNT10" s="11"/>
      <c r="UNU10" s="11"/>
      <c r="UNV10" s="11"/>
      <c r="UNW10" s="11"/>
      <c r="UNX10" s="11"/>
      <c r="UNY10" s="11"/>
      <c r="UNZ10" s="11"/>
      <c r="UOA10" s="11"/>
      <c r="UOB10" s="11"/>
      <c r="UOC10" s="11"/>
      <c r="UOD10" s="11"/>
      <c r="UOE10" s="11"/>
      <c r="UOF10" s="11"/>
      <c r="UOG10" s="11"/>
      <c r="UOH10" s="11"/>
      <c r="UOI10" s="11"/>
      <c r="UOJ10" s="11"/>
      <c r="UOK10" s="11"/>
      <c r="UOL10" s="11"/>
      <c r="UOM10" s="11"/>
      <c r="UON10" s="11"/>
      <c r="UOO10" s="11"/>
      <c r="UOP10" s="11"/>
      <c r="UOQ10" s="11"/>
      <c r="UOR10" s="11"/>
      <c r="UOS10" s="11"/>
      <c r="UOT10" s="11"/>
      <c r="UOU10" s="11"/>
      <c r="UOV10" s="11"/>
      <c r="UOW10" s="11"/>
      <c r="UOX10" s="11"/>
      <c r="UOY10" s="11"/>
      <c r="UOZ10" s="11"/>
      <c r="UPA10" s="11"/>
      <c r="UPB10" s="11"/>
      <c r="UPC10" s="11"/>
      <c r="UPD10" s="11"/>
      <c r="UPE10" s="11"/>
      <c r="UPF10" s="11"/>
      <c r="UPG10" s="11"/>
      <c r="UPH10" s="11"/>
      <c r="UPI10" s="11"/>
      <c r="UPJ10" s="11"/>
      <c r="UPK10" s="11"/>
      <c r="UPL10" s="11"/>
      <c r="UPM10" s="11"/>
      <c r="UPN10" s="11"/>
      <c r="UPO10" s="11"/>
      <c r="UPP10" s="11"/>
      <c r="UPQ10" s="11"/>
      <c r="UPR10" s="11"/>
      <c r="UPS10" s="11"/>
      <c r="UPT10" s="11"/>
      <c r="UPU10" s="11"/>
      <c r="UPV10" s="11"/>
      <c r="UPW10" s="11"/>
      <c r="UPX10" s="11"/>
      <c r="UPY10" s="11"/>
      <c r="UPZ10" s="11"/>
      <c r="UQA10" s="11"/>
      <c r="UQB10" s="11"/>
      <c r="UQC10" s="11"/>
      <c r="UQD10" s="11"/>
      <c r="UQE10" s="11"/>
      <c r="UQF10" s="11"/>
      <c r="UQG10" s="11"/>
      <c r="UQH10" s="11"/>
      <c r="UQI10" s="11"/>
      <c r="UQJ10" s="11"/>
      <c r="UQK10" s="11"/>
      <c r="UQL10" s="11"/>
      <c r="UQM10" s="11"/>
      <c r="UQN10" s="11"/>
      <c r="UQO10" s="11"/>
      <c r="UQP10" s="11"/>
      <c r="UQQ10" s="11"/>
      <c r="UQR10" s="11"/>
      <c r="UQS10" s="11"/>
      <c r="UQT10" s="11"/>
      <c r="UQU10" s="11"/>
      <c r="UQV10" s="11"/>
      <c r="UQW10" s="11"/>
      <c r="UQX10" s="11"/>
      <c r="UQY10" s="11"/>
      <c r="UQZ10" s="11"/>
      <c r="URA10" s="11"/>
      <c r="URB10" s="11"/>
      <c r="URC10" s="11"/>
      <c r="URD10" s="11"/>
      <c r="URE10" s="11"/>
      <c r="URF10" s="11"/>
      <c r="URG10" s="11"/>
      <c r="URH10" s="11"/>
      <c r="URI10" s="11"/>
      <c r="URJ10" s="11"/>
      <c r="URK10" s="11"/>
      <c r="URL10" s="11"/>
      <c r="URM10" s="11"/>
      <c r="URN10" s="11"/>
      <c r="URO10" s="11"/>
      <c r="URP10" s="11"/>
      <c r="URQ10" s="11"/>
      <c r="URR10" s="11"/>
      <c r="URS10" s="11"/>
      <c r="URT10" s="11"/>
      <c r="URU10" s="11"/>
      <c r="URV10" s="11"/>
      <c r="URW10" s="11"/>
      <c r="URX10" s="11"/>
      <c r="URY10" s="11"/>
      <c r="URZ10" s="11"/>
      <c r="USA10" s="11"/>
      <c r="USB10" s="11"/>
      <c r="USC10" s="11"/>
      <c r="USD10" s="11"/>
      <c r="USE10" s="11"/>
      <c r="USF10" s="11"/>
      <c r="USG10" s="11"/>
      <c r="USH10" s="11"/>
      <c r="USI10" s="11"/>
      <c r="USJ10" s="11"/>
      <c r="USK10" s="11"/>
      <c r="USL10" s="11"/>
      <c r="USM10" s="11"/>
      <c r="USN10" s="11"/>
      <c r="USO10" s="11"/>
      <c r="USP10" s="11"/>
      <c r="USQ10" s="11"/>
      <c r="USR10" s="11"/>
      <c r="USS10" s="11"/>
      <c r="UST10" s="11"/>
      <c r="USU10" s="11"/>
      <c r="USV10" s="11"/>
      <c r="USW10" s="11"/>
      <c r="USX10" s="11"/>
      <c r="USY10" s="11"/>
      <c r="USZ10" s="11"/>
      <c r="UTA10" s="11"/>
      <c r="UTB10" s="11"/>
      <c r="UTC10" s="11"/>
      <c r="UTD10" s="11"/>
      <c r="UTE10" s="11"/>
      <c r="UTF10" s="11"/>
      <c r="UTG10" s="11"/>
      <c r="UTH10" s="11"/>
      <c r="UTI10" s="11"/>
      <c r="UTJ10" s="11"/>
      <c r="UTK10" s="11"/>
      <c r="UTL10" s="11"/>
      <c r="UTM10" s="11"/>
      <c r="UTN10" s="11"/>
      <c r="UTO10" s="11"/>
      <c r="UTP10" s="11"/>
      <c r="UTQ10" s="11"/>
      <c r="UTR10" s="11"/>
      <c r="UTS10" s="11"/>
      <c r="UTT10" s="11"/>
      <c r="UTU10" s="11"/>
      <c r="UTV10" s="11"/>
      <c r="UTW10" s="11"/>
      <c r="UTX10" s="11"/>
      <c r="UTY10" s="11"/>
      <c r="UTZ10" s="11"/>
      <c r="UUA10" s="11"/>
      <c r="UUB10" s="11"/>
      <c r="UUC10" s="11"/>
      <c r="UUD10" s="11"/>
      <c r="UUE10" s="11"/>
      <c r="UUF10" s="11"/>
      <c r="UUG10" s="11"/>
      <c r="UUH10" s="11"/>
      <c r="UUI10" s="11"/>
      <c r="UUJ10" s="11"/>
      <c r="UUK10" s="11"/>
      <c r="UUL10" s="11"/>
      <c r="UUM10" s="11"/>
      <c r="UUN10" s="11"/>
      <c r="UUO10" s="11"/>
      <c r="UUP10" s="11"/>
      <c r="UUQ10" s="11"/>
      <c r="UUR10" s="11"/>
      <c r="UUS10" s="11"/>
      <c r="UUT10" s="11"/>
      <c r="UUU10" s="11"/>
      <c r="UUV10" s="11"/>
      <c r="UUW10" s="11"/>
      <c r="UUX10" s="11"/>
      <c r="UUY10" s="11"/>
      <c r="UUZ10" s="11"/>
      <c r="UVA10" s="11"/>
      <c r="UVB10" s="11"/>
      <c r="UVC10" s="11"/>
      <c r="UVD10" s="11"/>
      <c r="UVE10" s="11"/>
      <c r="UVF10" s="11"/>
      <c r="UVG10" s="11"/>
      <c r="UVH10" s="11"/>
      <c r="UVI10" s="11"/>
      <c r="UVJ10" s="11"/>
      <c r="UVK10" s="11"/>
      <c r="UVL10" s="11"/>
      <c r="UVM10" s="11"/>
      <c r="UVN10" s="11"/>
      <c r="UVO10" s="11"/>
      <c r="UVP10" s="11"/>
      <c r="UVQ10" s="11"/>
      <c r="UVR10" s="11"/>
      <c r="UVS10" s="11"/>
      <c r="UVT10" s="11"/>
      <c r="UVU10" s="11"/>
      <c r="UVV10" s="11"/>
      <c r="UVW10" s="11"/>
      <c r="UVX10" s="11"/>
      <c r="UVY10" s="11"/>
      <c r="UVZ10" s="11"/>
      <c r="UWA10" s="11"/>
      <c r="UWB10" s="11"/>
      <c r="UWC10" s="11"/>
      <c r="UWD10" s="11"/>
      <c r="UWE10" s="11"/>
      <c r="UWF10" s="11"/>
      <c r="UWG10" s="11"/>
      <c r="UWH10" s="11"/>
      <c r="UWI10" s="11"/>
      <c r="UWJ10" s="11"/>
      <c r="UWK10" s="11"/>
      <c r="UWL10" s="11"/>
      <c r="UWM10" s="11"/>
      <c r="UWN10" s="11"/>
      <c r="UWO10" s="11"/>
      <c r="UWP10" s="11"/>
      <c r="UWQ10" s="11"/>
      <c r="UWR10" s="11"/>
      <c r="UWS10" s="11"/>
      <c r="UWT10" s="11"/>
      <c r="UWU10" s="11"/>
      <c r="UWV10" s="11"/>
      <c r="UWW10" s="11"/>
      <c r="UWX10" s="11"/>
      <c r="UWY10" s="11"/>
      <c r="UWZ10" s="11"/>
      <c r="UXA10" s="11"/>
      <c r="UXB10" s="11"/>
      <c r="UXC10" s="11"/>
      <c r="UXD10" s="11"/>
      <c r="UXE10" s="11"/>
      <c r="UXF10" s="11"/>
      <c r="UXG10" s="11"/>
      <c r="UXH10" s="11"/>
      <c r="UXI10" s="11"/>
      <c r="UXJ10" s="11"/>
      <c r="UXK10" s="11"/>
      <c r="UXL10" s="11"/>
      <c r="UXM10" s="11"/>
      <c r="UXN10" s="11"/>
      <c r="UXO10" s="11"/>
      <c r="UXP10" s="11"/>
      <c r="UXQ10" s="11"/>
      <c r="UXR10" s="11"/>
      <c r="UXS10" s="11"/>
      <c r="UXT10" s="11"/>
      <c r="UXU10" s="11"/>
      <c r="UXV10" s="11"/>
      <c r="UXW10" s="11"/>
      <c r="UXX10" s="11"/>
      <c r="UXY10" s="11"/>
      <c r="UXZ10" s="11"/>
      <c r="UYA10" s="11"/>
      <c r="UYB10" s="11"/>
      <c r="UYC10" s="11"/>
      <c r="UYD10" s="11"/>
      <c r="UYE10" s="11"/>
      <c r="UYF10" s="11"/>
      <c r="UYG10" s="11"/>
      <c r="UYH10" s="11"/>
      <c r="UYI10" s="11"/>
      <c r="UYJ10" s="11"/>
      <c r="UYK10" s="11"/>
      <c r="UYL10" s="11"/>
      <c r="UYM10" s="11"/>
      <c r="UYN10" s="11"/>
      <c r="UYO10" s="11"/>
      <c r="UYP10" s="11"/>
      <c r="UYQ10" s="11"/>
      <c r="UYR10" s="11"/>
      <c r="UYS10" s="11"/>
      <c r="UYT10" s="11"/>
      <c r="UYU10" s="11"/>
      <c r="UYV10" s="11"/>
      <c r="UYW10" s="11"/>
      <c r="UYX10" s="11"/>
      <c r="UYY10" s="11"/>
      <c r="UYZ10" s="11"/>
      <c r="UZA10" s="11"/>
      <c r="UZB10" s="11"/>
      <c r="UZC10" s="11"/>
      <c r="UZD10" s="11"/>
      <c r="UZE10" s="11"/>
      <c r="UZF10" s="11"/>
      <c r="UZG10" s="11"/>
      <c r="UZH10" s="11"/>
      <c r="UZI10" s="11"/>
      <c r="UZJ10" s="11"/>
      <c r="UZK10" s="11"/>
      <c r="UZL10" s="11"/>
      <c r="UZM10" s="11"/>
      <c r="UZN10" s="11"/>
      <c r="UZO10" s="11"/>
      <c r="UZP10" s="11"/>
      <c r="UZQ10" s="11"/>
      <c r="UZR10" s="11"/>
      <c r="UZS10" s="11"/>
      <c r="UZT10" s="11"/>
      <c r="UZU10" s="11"/>
      <c r="UZV10" s="11"/>
      <c r="UZW10" s="11"/>
      <c r="UZX10" s="11"/>
      <c r="UZY10" s="11"/>
      <c r="UZZ10" s="11"/>
      <c r="VAA10" s="11"/>
      <c r="VAB10" s="11"/>
      <c r="VAC10" s="11"/>
      <c r="VAD10" s="11"/>
      <c r="VAE10" s="11"/>
      <c r="VAF10" s="11"/>
      <c r="VAG10" s="11"/>
      <c r="VAH10" s="11"/>
      <c r="VAI10" s="11"/>
      <c r="VAJ10" s="11"/>
      <c r="VAK10" s="11"/>
      <c r="VAL10" s="11"/>
      <c r="VAM10" s="11"/>
      <c r="VAN10" s="11"/>
      <c r="VAO10" s="11"/>
      <c r="VAP10" s="11"/>
      <c r="VAQ10" s="11"/>
      <c r="VAR10" s="11"/>
      <c r="VAS10" s="11"/>
      <c r="VAT10" s="11"/>
      <c r="VAU10" s="11"/>
      <c r="VAV10" s="11"/>
      <c r="VAW10" s="11"/>
      <c r="VAX10" s="11"/>
      <c r="VAY10" s="11"/>
      <c r="VAZ10" s="11"/>
      <c r="VBA10" s="11"/>
      <c r="VBB10" s="11"/>
      <c r="VBC10" s="11"/>
      <c r="VBD10" s="11"/>
      <c r="VBE10" s="11"/>
      <c r="VBF10" s="11"/>
      <c r="VBG10" s="11"/>
      <c r="VBH10" s="11"/>
      <c r="VBI10" s="11"/>
      <c r="VBJ10" s="11"/>
      <c r="VBK10" s="11"/>
      <c r="VBL10" s="11"/>
      <c r="VBM10" s="11"/>
      <c r="VBN10" s="11"/>
      <c r="VBO10" s="11"/>
      <c r="VBP10" s="11"/>
      <c r="VBQ10" s="11"/>
      <c r="VBR10" s="11"/>
      <c r="VBS10" s="11"/>
      <c r="VBT10" s="11"/>
      <c r="VBU10" s="11"/>
      <c r="VBV10" s="11"/>
      <c r="VBW10" s="11"/>
      <c r="VBX10" s="11"/>
      <c r="VBY10" s="11"/>
      <c r="VBZ10" s="11"/>
      <c r="VCA10" s="11"/>
      <c r="VCB10" s="11"/>
      <c r="VCC10" s="11"/>
      <c r="VCD10" s="11"/>
      <c r="VCE10" s="11"/>
      <c r="VCF10" s="11"/>
      <c r="VCG10" s="11"/>
      <c r="VCH10" s="11"/>
      <c r="VCI10" s="11"/>
      <c r="VCJ10" s="11"/>
      <c r="VCK10" s="11"/>
      <c r="VCL10" s="11"/>
      <c r="VCM10" s="11"/>
      <c r="VCN10" s="11"/>
      <c r="VCO10" s="11"/>
      <c r="VCP10" s="11"/>
      <c r="VCQ10" s="11"/>
      <c r="VCR10" s="11"/>
      <c r="VCS10" s="11"/>
      <c r="VCT10" s="11"/>
      <c r="VCU10" s="11"/>
      <c r="VCV10" s="11"/>
      <c r="VCW10" s="11"/>
      <c r="VCX10" s="11"/>
      <c r="VCY10" s="11"/>
      <c r="VCZ10" s="11"/>
      <c r="VDA10" s="11"/>
      <c r="VDB10" s="11"/>
      <c r="VDC10" s="11"/>
      <c r="VDD10" s="11"/>
      <c r="VDE10" s="11"/>
      <c r="VDF10" s="11"/>
      <c r="VDG10" s="11"/>
      <c r="VDH10" s="11"/>
      <c r="VDI10" s="11"/>
      <c r="VDJ10" s="11"/>
      <c r="VDK10" s="11"/>
      <c r="VDL10" s="11"/>
      <c r="VDM10" s="11"/>
      <c r="VDN10" s="11"/>
      <c r="VDO10" s="11"/>
      <c r="VDP10" s="11"/>
      <c r="VDQ10" s="11"/>
      <c r="VDR10" s="11"/>
      <c r="VDS10" s="11"/>
      <c r="VDT10" s="11"/>
      <c r="VDU10" s="11"/>
      <c r="VDV10" s="11"/>
      <c r="VDW10" s="11"/>
      <c r="VDX10" s="11"/>
      <c r="VDY10" s="11"/>
      <c r="VDZ10" s="11"/>
      <c r="VEA10" s="11"/>
      <c r="VEB10" s="11"/>
      <c r="VEC10" s="11"/>
      <c r="VED10" s="11"/>
      <c r="VEE10" s="11"/>
      <c r="VEF10" s="11"/>
      <c r="VEG10" s="11"/>
      <c r="VEH10" s="11"/>
      <c r="VEI10" s="11"/>
      <c r="VEJ10" s="11"/>
      <c r="VEK10" s="11"/>
      <c r="VEL10" s="11"/>
      <c r="VEM10" s="11"/>
      <c r="VEN10" s="11"/>
      <c r="VEO10" s="11"/>
      <c r="VEP10" s="11"/>
      <c r="VEQ10" s="11"/>
      <c r="VER10" s="11"/>
      <c r="VES10" s="11"/>
      <c r="VET10" s="11"/>
      <c r="VEU10" s="11"/>
      <c r="VEV10" s="11"/>
      <c r="VEW10" s="11"/>
      <c r="VEX10" s="11"/>
      <c r="VEY10" s="11"/>
      <c r="VEZ10" s="11"/>
      <c r="VFA10" s="11"/>
      <c r="VFB10" s="11"/>
      <c r="VFC10" s="11"/>
      <c r="VFD10" s="11"/>
      <c r="VFE10" s="11"/>
      <c r="VFF10" s="11"/>
      <c r="VFG10" s="11"/>
      <c r="VFH10" s="11"/>
      <c r="VFI10" s="11"/>
      <c r="VFJ10" s="11"/>
      <c r="VFK10" s="11"/>
      <c r="VFL10" s="11"/>
      <c r="VFM10" s="11"/>
      <c r="VFN10" s="11"/>
      <c r="VFO10" s="11"/>
      <c r="VFP10" s="11"/>
      <c r="VFQ10" s="11"/>
      <c r="VFR10" s="11"/>
      <c r="VFS10" s="11"/>
      <c r="VFT10" s="11"/>
      <c r="VFU10" s="11"/>
      <c r="VFV10" s="11"/>
      <c r="VFW10" s="11"/>
      <c r="VFX10" s="11"/>
      <c r="VFY10" s="11"/>
      <c r="VFZ10" s="11"/>
      <c r="VGA10" s="11"/>
      <c r="VGB10" s="11"/>
      <c r="VGC10" s="11"/>
      <c r="VGD10" s="11"/>
      <c r="VGE10" s="11"/>
      <c r="VGF10" s="11"/>
      <c r="VGG10" s="11"/>
      <c r="VGH10" s="11"/>
      <c r="VGI10" s="11"/>
      <c r="VGJ10" s="11"/>
      <c r="VGK10" s="11"/>
      <c r="VGL10" s="11"/>
      <c r="VGM10" s="11"/>
      <c r="VGN10" s="11"/>
      <c r="VGO10" s="11"/>
      <c r="VGP10" s="11"/>
      <c r="VGQ10" s="11"/>
      <c r="VGR10" s="11"/>
      <c r="VGS10" s="11"/>
      <c r="VGT10" s="11"/>
      <c r="VGU10" s="11"/>
      <c r="VGV10" s="11"/>
      <c r="VGW10" s="11"/>
      <c r="VGX10" s="11"/>
      <c r="VGY10" s="11"/>
      <c r="VGZ10" s="11"/>
      <c r="VHA10" s="11"/>
      <c r="VHB10" s="11"/>
      <c r="VHC10" s="11"/>
      <c r="VHD10" s="11"/>
      <c r="VHE10" s="11"/>
      <c r="VHF10" s="11"/>
      <c r="VHG10" s="11"/>
      <c r="VHH10" s="11"/>
      <c r="VHI10" s="11"/>
      <c r="VHJ10" s="11"/>
      <c r="VHK10" s="11"/>
      <c r="VHL10" s="11"/>
      <c r="VHM10" s="11"/>
      <c r="VHN10" s="11"/>
      <c r="VHO10" s="11"/>
      <c r="VHP10" s="11"/>
      <c r="VHQ10" s="11"/>
      <c r="VHR10" s="11"/>
      <c r="VHS10" s="11"/>
      <c r="VHT10" s="11"/>
      <c r="VHU10" s="11"/>
      <c r="VHV10" s="11"/>
      <c r="VHW10" s="11"/>
      <c r="VHX10" s="11"/>
      <c r="VHY10" s="11"/>
      <c r="VHZ10" s="11"/>
      <c r="VIA10" s="11"/>
      <c r="VIB10" s="11"/>
      <c r="VIC10" s="11"/>
      <c r="VID10" s="11"/>
      <c r="VIE10" s="11"/>
      <c r="VIF10" s="11"/>
      <c r="VIG10" s="11"/>
      <c r="VIH10" s="11"/>
      <c r="VII10" s="11"/>
      <c r="VIJ10" s="11"/>
      <c r="VIK10" s="11"/>
      <c r="VIL10" s="11"/>
      <c r="VIM10" s="11"/>
      <c r="VIN10" s="11"/>
      <c r="VIO10" s="11"/>
      <c r="VIP10" s="11"/>
      <c r="VIQ10" s="11"/>
      <c r="VIR10" s="11"/>
      <c r="VIS10" s="11"/>
      <c r="VIT10" s="11"/>
      <c r="VIU10" s="11"/>
      <c r="VIV10" s="11"/>
      <c r="VIW10" s="11"/>
      <c r="VIX10" s="11"/>
      <c r="VIY10" s="11"/>
      <c r="VIZ10" s="11"/>
      <c r="VJA10" s="11"/>
      <c r="VJB10" s="11"/>
      <c r="VJC10" s="11"/>
      <c r="VJD10" s="11"/>
      <c r="VJE10" s="11"/>
      <c r="VJF10" s="11"/>
      <c r="VJG10" s="11"/>
      <c r="VJH10" s="11"/>
      <c r="VJI10" s="11"/>
      <c r="VJJ10" s="11"/>
      <c r="VJK10" s="11"/>
      <c r="VJL10" s="11"/>
      <c r="VJM10" s="11"/>
      <c r="VJN10" s="11"/>
      <c r="VJO10" s="11"/>
      <c r="VJP10" s="11"/>
      <c r="VJQ10" s="11"/>
      <c r="VJR10" s="11"/>
      <c r="VJS10" s="11"/>
      <c r="VJT10" s="11"/>
      <c r="VJU10" s="11"/>
      <c r="VJV10" s="11"/>
      <c r="VJW10" s="11"/>
      <c r="VJX10" s="11"/>
      <c r="VJY10" s="11"/>
      <c r="VJZ10" s="11"/>
      <c r="VKA10" s="11"/>
      <c r="VKB10" s="11"/>
      <c r="VKC10" s="11"/>
      <c r="VKD10" s="11"/>
      <c r="VKE10" s="11"/>
      <c r="VKF10" s="11"/>
      <c r="VKG10" s="11"/>
      <c r="VKH10" s="11"/>
      <c r="VKI10" s="11"/>
      <c r="VKJ10" s="11"/>
      <c r="VKK10" s="11"/>
      <c r="VKL10" s="11"/>
      <c r="VKM10" s="11"/>
      <c r="VKN10" s="11"/>
      <c r="VKO10" s="11"/>
      <c r="VKP10" s="11"/>
      <c r="VKQ10" s="11"/>
      <c r="VKR10" s="11"/>
      <c r="VKS10" s="11"/>
      <c r="VKT10" s="11"/>
      <c r="VKU10" s="11"/>
      <c r="VKV10" s="11"/>
      <c r="VKW10" s="11"/>
      <c r="VKX10" s="11"/>
      <c r="VKY10" s="11"/>
      <c r="VKZ10" s="11"/>
      <c r="VLA10" s="11"/>
      <c r="VLB10" s="11"/>
      <c r="VLC10" s="11"/>
      <c r="VLD10" s="11"/>
      <c r="VLE10" s="11"/>
      <c r="VLF10" s="11"/>
      <c r="VLG10" s="11"/>
      <c r="VLH10" s="11"/>
      <c r="VLI10" s="11"/>
      <c r="VLJ10" s="11"/>
      <c r="VLK10" s="11"/>
      <c r="VLL10" s="11"/>
      <c r="VLM10" s="11"/>
      <c r="VLN10" s="11"/>
      <c r="VLO10" s="11"/>
      <c r="VLP10" s="11"/>
      <c r="VLQ10" s="11"/>
      <c r="VLR10" s="11"/>
      <c r="VLS10" s="11"/>
      <c r="VLT10" s="11"/>
      <c r="VLU10" s="11"/>
      <c r="VLV10" s="11"/>
      <c r="VLW10" s="11"/>
      <c r="VLX10" s="11"/>
      <c r="VLY10" s="11"/>
      <c r="VLZ10" s="11"/>
      <c r="VMA10" s="11"/>
      <c r="VMB10" s="11"/>
      <c r="VMC10" s="11"/>
      <c r="VMD10" s="11"/>
      <c r="VME10" s="11"/>
      <c r="VMF10" s="11"/>
      <c r="VMG10" s="11"/>
      <c r="VMH10" s="11"/>
      <c r="VMI10" s="11"/>
      <c r="VMJ10" s="11"/>
      <c r="VMK10" s="11"/>
      <c r="VML10" s="11"/>
      <c r="VMM10" s="11"/>
      <c r="VMN10" s="11"/>
      <c r="VMO10" s="11"/>
      <c r="VMP10" s="11"/>
      <c r="VMQ10" s="11"/>
      <c r="VMR10" s="11"/>
      <c r="VMS10" s="11"/>
      <c r="VMT10" s="11"/>
      <c r="VMU10" s="11"/>
      <c r="VMV10" s="11"/>
      <c r="VMW10" s="11"/>
      <c r="VMX10" s="11"/>
      <c r="VMY10" s="11"/>
      <c r="VMZ10" s="11"/>
      <c r="VNA10" s="11"/>
      <c r="VNB10" s="11"/>
      <c r="VNC10" s="11"/>
      <c r="VND10" s="11"/>
      <c r="VNE10" s="11"/>
      <c r="VNF10" s="11"/>
      <c r="VNG10" s="11"/>
      <c r="VNH10" s="11"/>
      <c r="VNI10" s="11"/>
      <c r="VNJ10" s="11"/>
      <c r="VNK10" s="11"/>
      <c r="VNL10" s="11"/>
      <c r="VNM10" s="11"/>
      <c r="VNN10" s="11"/>
      <c r="VNO10" s="11"/>
      <c r="VNP10" s="11"/>
      <c r="VNQ10" s="11"/>
      <c r="VNR10" s="11"/>
      <c r="VNS10" s="11"/>
      <c r="VNT10" s="11"/>
      <c r="VNU10" s="11"/>
      <c r="VNV10" s="11"/>
      <c r="VNW10" s="11"/>
      <c r="VNX10" s="11"/>
      <c r="VNY10" s="11"/>
      <c r="VNZ10" s="11"/>
      <c r="VOA10" s="11"/>
      <c r="VOB10" s="11"/>
      <c r="VOC10" s="11"/>
      <c r="VOD10" s="11"/>
      <c r="VOE10" s="11"/>
      <c r="VOF10" s="11"/>
      <c r="VOG10" s="11"/>
      <c r="VOH10" s="11"/>
      <c r="VOI10" s="11"/>
      <c r="VOJ10" s="11"/>
      <c r="VOK10" s="11"/>
      <c r="VOL10" s="11"/>
      <c r="VOM10" s="11"/>
      <c r="VON10" s="11"/>
      <c r="VOO10" s="11"/>
      <c r="VOP10" s="11"/>
      <c r="VOQ10" s="11"/>
      <c r="VOR10" s="11"/>
      <c r="VOS10" s="11"/>
      <c r="VOT10" s="11"/>
      <c r="VOU10" s="11"/>
      <c r="VOV10" s="11"/>
      <c r="VOW10" s="11"/>
      <c r="VOX10" s="11"/>
      <c r="VOY10" s="11"/>
      <c r="VOZ10" s="11"/>
      <c r="VPA10" s="11"/>
      <c r="VPB10" s="11"/>
      <c r="VPC10" s="11"/>
      <c r="VPD10" s="11"/>
      <c r="VPE10" s="11"/>
      <c r="VPF10" s="11"/>
      <c r="VPG10" s="11"/>
      <c r="VPH10" s="11"/>
      <c r="VPI10" s="11"/>
      <c r="VPJ10" s="11"/>
      <c r="VPK10" s="11"/>
      <c r="VPL10" s="11"/>
      <c r="VPM10" s="11"/>
      <c r="VPN10" s="11"/>
      <c r="VPO10" s="11"/>
      <c r="VPP10" s="11"/>
      <c r="VPQ10" s="11"/>
      <c r="VPR10" s="11"/>
      <c r="VPS10" s="11"/>
      <c r="VPT10" s="11"/>
      <c r="VPU10" s="11"/>
      <c r="VPV10" s="11"/>
      <c r="VPW10" s="11"/>
      <c r="VPX10" s="11"/>
      <c r="VPY10" s="11"/>
      <c r="VPZ10" s="11"/>
      <c r="VQA10" s="11"/>
      <c r="VQB10" s="11"/>
      <c r="VQC10" s="11"/>
      <c r="VQD10" s="11"/>
      <c r="VQE10" s="11"/>
      <c r="VQF10" s="11"/>
      <c r="VQG10" s="11"/>
      <c r="VQH10" s="11"/>
      <c r="VQI10" s="11"/>
      <c r="VQJ10" s="11"/>
      <c r="VQK10" s="11"/>
      <c r="VQL10" s="11"/>
      <c r="VQM10" s="11"/>
      <c r="VQN10" s="11"/>
      <c r="VQO10" s="11"/>
      <c r="VQP10" s="11"/>
      <c r="VQQ10" s="11"/>
      <c r="VQR10" s="11"/>
      <c r="VQS10" s="11"/>
      <c r="VQT10" s="11"/>
      <c r="VQU10" s="11"/>
      <c r="VQV10" s="11"/>
      <c r="VQW10" s="11"/>
      <c r="VQX10" s="11"/>
      <c r="VQY10" s="11"/>
      <c r="VQZ10" s="11"/>
      <c r="VRA10" s="11"/>
      <c r="VRB10" s="11"/>
      <c r="VRC10" s="11"/>
      <c r="VRD10" s="11"/>
      <c r="VRE10" s="11"/>
      <c r="VRF10" s="11"/>
      <c r="VRG10" s="11"/>
      <c r="VRH10" s="11"/>
      <c r="VRI10" s="11"/>
      <c r="VRJ10" s="11"/>
      <c r="VRK10" s="11"/>
      <c r="VRL10" s="11"/>
      <c r="VRM10" s="11"/>
      <c r="VRN10" s="11"/>
      <c r="VRO10" s="11"/>
      <c r="VRP10" s="11"/>
      <c r="VRQ10" s="11"/>
      <c r="VRR10" s="11"/>
      <c r="VRS10" s="11"/>
      <c r="VRT10" s="11"/>
      <c r="VRU10" s="11"/>
      <c r="VRV10" s="11"/>
      <c r="VRW10" s="11"/>
      <c r="VRX10" s="11"/>
      <c r="VRY10" s="11"/>
      <c r="VRZ10" s="11"/>
      <c r="VSA10" s="11"/>
      <c r="VSB10" s="11"/>
      <c r="VSC10" s="11"/>
      <c r="VSD10" s="11"/>
      <c r="VSE10" s="11"/>
      <c r="VSF10" s="11"/>
      <c r="VSG10" s="11"/>
      <c r="VSH10" s="11"/>
      <c r="VSI10" s="11"/>
      <c r="VSJ10" s="11"/>
      <c r="VSK10" s="11"/>
      <c r="VSL10" s="11"/>
      <c r="VSM10" s="11"/>
      <c r="VSN10" s="11"/>
      <c r="VSO10" s="11"/>
      <c r="VSP10" s="11"/>
      <c r="VSQ10" s="11"/>
      <c r="VSR10" s="11"/>
      <c r="VSS10" s="11"/>
      <c r="VST10" s="11"/>
      <c r="VSU10" s="11"/>
      <c r="VSV10" s="11"/>
      <c r="VSW10" s="11"/>
      <c r="VSX10" s="11"/>
      <c r="VSY10" s="11"/>
      <c r="VSZ10" s="11"/>
      <c r="VTA10" s="11"/>
      <c r="VTB10" s="11"/>
      <c r="VTC10" s="11"/>
      <c r="VTD10" s="11"/>
      <c r="VTE10" s="11"/>
      <c r="VTF10" s="11"/>
      <c r="VTG10" s="11"/>
      <c r="VTH10" s="11"/>
      <c r="VTI10" s="11"/>
      <c r="VTJ10" s="11"/>
      <c r="VTK10" s="11"/>
      <c r="VTL10" s="11"/>
      <c r="VTM10" s="11"/>
      <c r="VTN10" s="11"/>
      <c r="VTO10" s="11"/>
      <c r="VTP10" s="11"/>
      <c r="VTQ10" s="11"/>
      <c r="VTR10" s="11"/>
      <c r="VTS10" s="11"/>
      <c r="VTT10" s="11"/>
      <c r="VTU10" s="11"/>
      <c r="VTV10" s="11"/>
      <c r="VTW10" s="11"/>
      <c r="VTX10" s="11"/>
      <c r="VTY10" s="11"/>
      <c r="VTZ10" s="11"/>
      <c r="VUA10" s="11"/>
      <c r="VUB10" s="11"/>
      <c r="VUC10" s="11"/>
      <c r="VUD10" s="11"/>
      <c r="VUE10" s="11"/>
      <c r="VUF10" s="11"/>
      <c r="VUG10" s="11"/>
      <c r="VUH10" s="11"/>
      <c r="VUI10" s="11"/>
      <c r="VUJ10" s="11"/>
      <c r="VUK10" s="11"/>
      <c r="VUL10" s="11"/>
      <c r="VUM10" s="11"/>
      <c r="VUN10" s="11"/>
      <c r="VUO10" s="11"/>
      <c r="VUP10" s="11"/>
      <c r="VUQ10" s="11"/>
      <c r="VUR10" s="11"/>
      <c r="VUS10" s="11"/>
      <c r="VUT10" s="11"/>
      <c r="VUU10" s="11"/>
      <c r="VUV10" s="11"/>
      <c r="VUW10" s="11"/>
      <c r="VUX10" s="11"/>
      <c r="VUY10" s="11"/>
      <c r="VUZ10" s="11"/>
      <c r="VVA10" s="11"/>
      <c r="VVB10" s="11"/>
      <c r="VVC10" s="11"/>
      <c r="VVD10" s="11"/>
      <c r="VVE10" s="11"/>
      <c r="VVF10" s="11"/>
      <c r="VVG10" s="11"/>
      <c r="VVH10" s="11"/>
      <c r="VVI10" s="11"/>
      <c r="VVJ10" s="11"/>
      <c r="VVK10" s="11"/>
      <c r="VVL10" s="11"/>
      <c r="VVM10" s="11"/>
      <c r="VVN10" s="11"/>
      <c r="VVO10" s="11"/>
      <c r="VVP10" s="11"/>
      <c r="VVQ10" s="11"/>
      <c r="VVR10" s="11"/>
      <c r="VVS10" s="11"/>
      <c r="VVT10" s="11"/>
      <c r="VVU10" s="11"/>
      <c r="VVV10" s="11"/>
      <c r="VVW10" s="11"/>
      <c r="VVX10" s="11"/>
      <c r="VVY10" s="11"/>
      <c r="VVZ10" s="11"/>
      <c r="VWA10" s="11"/>
      <c r="VWB10" s="11"/>
      <c r="VWC10" s="11"/>
      <c r="VWD10" s="11"/>
      <c r="VWE10" s="11"/>
      <c r="VWF10" s="11"/>
      <c r="VWG10" s="11"/>
      <c r="VWH10" s="11"/>
      <c r="VWI10" s="11"/>
      <c r="VWJ10" s="11"/>
      <c r="VWK10" s="11"/>
      <c r="VWL10" s="11"/>
      <c r="VWM10" s="11"/>
      <c r="VWN10" s="11"/>
      <c r="VWO10" s="11"/>
      <c r="VWP10" s="11"/>
      <c r="VWQ10" s="11"/>
      <c r="VWR10" s="11"/>
      <c r="VWS10" s="11"/>
      <c r="VWT10" s="11"/>
      <c r="VWU10" s="11"/>
      <c r="VWV10" s="11"/>
      <c r="VWW10" s="11"/>
      <c r="VWX10" s="11"/>
      <c r="VWY10" s="11"/>
      <c r="VWZ10" s="11"/>
      <c r="VXA10" s="11"/>
      <c r="VXB10" s="11"/>
      <c r="VXC10" s="11"/>
      <c r="VXD10" s="11"/>
      <c r="VXE10" s="11"/>
      <c r="VXF10" s="11"/>
      <c r="VXG10" s="11"/>
      <c r="VXH10" s="11"/>
      <c r="VXI10" s="11"/>
      <c r="VXJ10" s="11"/>
      <c r="VXK10" s="11"/>
      <c r="VXL10" s="11"/>
      <c r="VXM10" s="11"/>
      <c r="VXN10" s="11"/>
      <c r="VXO10" s="11"/>
      <c r="VXP10" s="11"/>
      <c r="VXQ10" s="11"/>
      <c r="VXR10" s="11"/>
      <c r="VXS10" s="11"/>
      <c r="VXT10" s="11"/>
      <c r="VXU10" s="11"/>
      <c r="VXV10" s="11"/>
      <c r="VXW10" s="11"/>
      <c r="VXX10" s="11"/>
      <c r="VXY10" s="11"/>
      <c r="VXZ10" s="11"/>
      <c r="VYA10" s="11"/>
      <c r="VYB10" s="11"/>
      <c r="VYC10" s="11"/>
      <c r="VYD10" s="11"/>
      <c r="VYE10" s="11"/>
      <c r="VYF10" s="11"/>
      <c r="VYG10" s="11"/>
      <c r="VYH10" s="11"/>
      <c r="VYI10" s="11"/>
      <c r="VYJ10" s="11"/>
      <c r="VYK10" s="11"/>
      <c r="VYL10" s="11"/>
      <c r="VYM10" s="11"/>
      <c r="VYN10" s="11"/>
      <c r="VYO10" s="11"/>
      <c r="VYP10" s="11"/>
      <c r="VYQ10" s="11"/>
      <c r="VYR10" s="11"/>
      <c r="VYS10" s="11"/>
      <c r="VYT10" s="11"/>
      <c r="VYU10" s="11"/>
      <c r="VYV10" s="11"/>
      <c r="VYW10" s="11"/>
      <c r="VYX10" s="11"/>
      <c r="VYY10" s="11"/>
      <c r="VYZ10" s="11"/>
      <c r="VZA10" s="11"/>
      <c r="VZB10" s="11"/>
      <c r="VZC10" s="11"/>
      <c r="VZD10" s="11"/>
      <c r="VZE10" s="11"/>
      <c r="VZF10" s="11"/>
      <c r="VZG10" s="11"/>
      <c r="VZH10" s="11"/>
      <c r="VZI10" s="11"/>
      <c r="VZJ10" s="11"/>
      <c r="VZK10" s="11"/>
      <c r="VZL10" s="11"/>
      <c r="VZM10" s="11"/>
      <c r="VZN10" s="11"/>
      <c r="VZO10" s="11"/>
      <c r="VZP10" s="11"/>
      <c r="VZQ10" s="11"/>
      <c r="VZR10" s="11"/>
      <c r="VZS10" s="11"/>
      <c r="VZT10" s="11"/>
      <c r="VZU10" s="11"/>
      <c r="VZV10" s="11"/>
      <c r="VZW10" s="11"/>
      <c r="VZX10" s="11"/>
      <c r="VZY10" s="11"/>
      <c r="VZZ10" s="11"/>
      <c r="WAA10" s="11"/>
      <c r="WAB10" s="11"/>
      <c r="WAC10" s="11"/>
      <c r="WAD10" s="11"/>
      <c r="WAE10" s="11"/>
      <c r="WAF10" s="11"/>
      <c r="WAG10" s="11"/>
      <c r="WAH10" s="11"/>
      <c r="WAI10" s="11"/>
      <c r="WAJ10" s="11"/>
      <c r="WAK10" s="11"/>
      <c r="WAL10" s="11"/>
      <c r="WAM10" s="11"/>
      <c r="WAN10" s="11"/>
      <c r="WAO10" s="11"/>
      <c r="WAP10" s="11"/>
      <c r="WAQ10" s="11"/>
      <c r="WAR10" s="11"/>
      <c r="WAS10" s="11"/>
      <c r="WAT10" s="11"/>
      <c r="WAU10" s="11"/>
      <c r="WAV10" s="11"/>
      <c r="WAW10" s="11"/>
      <c r="WAX10" s="11"/>
      <c r="WAY10" s="11"/>
      <c r="WAZ10" s="11"/>
      <c r="WBA10" s="11"/>
      <c r="WBB10" s="11"/>
      <c r="WBC10" s="11"/>
      <c r="WBD10" s="11"/>
      <c r="WBE10" s="11"/>
      <c r="WBF10" s="11"/>
      <c r="WBG10" s="11"/>
      <c r="WBH10" s="11"/>
      <c r="WBI10" s="11"/>
      <c r="WBJ10" s="11"/>
      <c r="WBK10" s="11"/>
      <c r="WBL10" s="11"/>
      <c r="WBM10" s="11"/>
      <c r="WBN10" s="11"/>
      <c r="WBO10" s="11"/>
      <c r="WBP10" s="11"/>
      <c r="WBQ10" s="11"/>
      <c r="WBR10" s="11"/>
      <c r="WBS10" s="11"/>
      <c r="WBT10" s="11"/>
      <c r="WBU10" s="11"/>
      <c r="WBV10" s="11"/>
      <c r="WBW10" s="11"/>
      <c r="WBX10" s="11"/>
      <c r="WBY10" s="11"/>
      <c r="WBZ10" s="11"/>
      <c r="WCA10" s="11"/>
      <c r="WCB10" s="11"/>
      <c r="WCC10" s="11"/>
      <c r="WCD10" s="11"/>
      <c r="WCE10" s="11"/>
      <c r="WCF10" s="11"/>
      <c r="WCG10" s="11"/>
      <c r="WCH10" s="11"/>
      <c r="WCI10" s="11"/>
      <c r="WCJ10" s="11"/>
      <c r="WCK10" s="11"/>
      <c r="WCL10" s="11"/>
      <c r="WCM10" s="11"/>
      <c r="WCN10" s="11"/>
      <c r="WCO10" s="11"/>
      <c r="WCP10" s="11"/>
      <c r="WCQ10" s="11"/>
      <c r="WCR10" s="11"/>
      <c r="WCS10" s="11"/>
      <c r="WCT10" s="11"/>
      <c r="WCU10" s="11"/>
      <c r="WCV10" s="11"/>
      <c r="WCW10" s="11"/>
      <c r="WCX10" s="11"/>
      <c r="WCY10" s="11"/>
      <c r="WCZ10" s="11"/>
      <c r="WDA10" s="11"/>
      <c r="WDB10" s="11"/>
      <c r="WDC10" s="11"/>
      <c r="WDD10" s="11"/>
      <c r="WDE10" s="11"/>
      <c r="WDF10" s="11"/>
      <c r="WDG10" s="11"/>
      <c r="WDH10" s="11"/>
      <c r="WDI10" s="11"/>
      <c r="WDJ10" s="11"/>
      <c r="WDK10" s="11"/>
      <c r="WDL10" s="11"/>
      <c r="WDM10" s="11"/>
      <c r="WDN10" s="11"/>
      <c r="WDO10" s="11"/>
      <c r="WDP10" s="11"/>
      <c r="WDQ10" s="11"/>
      <c r="WDR10" s="11"/>
      <c r="WDS10" s="11"/>
      <c r="WDT10" s="11"/>
      <c r="WDU10" s="11"/>
      <c r="WDV10" s="11"/>
      <c r="WDW10" s="11"/>
      <c r="WDX10" s="11"/>
      <c r="WDY10" s="11"/>
      <c r="WDZ10" s="11"/>
      <c r="WEA10" s="11"/>
      <c r="WEB10" s="11"/>
      <c r="WEC10" s="11"/>
      <c r="WED10" s="11"/>
      <c r="WEE10" s="11"/>
      <c r="WEF10" s="11"/>
      <c r="WEG10" s="11"/>
      <c r="WEH10" s="11"/>
      <c r="WEI10" s="11"/>
      <c r="WEJ10" s="11"/>
      <c r="WEK10" s="11"/>
      <c r="WEL10" s="11"/>
      <c r="WEM10" s="11"/>
      <c r="WEN10" s="11"/>
      <c r="WEO10" s="11"/>
      <c r="WEP10" s="11"/>
      <c r="WEQ10" s="11"/>
      <c r="WER10" s="11"/>
      <c r="WES10" s="11"/>
      <c r="WET10" s="11"/>
      <c r="WEU10" s="11"/>
      <c r="WEV10" s="11"/>
      <c r="WEW10" s="11"/>
      <c r="WEX10" s="11"/>
      <c r="WEY10" s="11"/>
      <c r="WEZ10" s="11"/>
      <c r="WFA10" s="11"/>
      <c r="WFB10" s="11"/>
      <c r="WFC10" s="11"/>
      <c r="WFD10" s="11"/>
      <c r="WFE10" s="11"/>
      <c r="WFF10" s="11"/>
      <c r="WFG10" s="11"/>
      <c r="WFH10" s="11"/>
      <c r="WFI10" s="11"/>
      <c r="WFJ10" s="11"/>
      <c r="WFK10" s="11"/>
      <c r="WFL10" s="11"/>
      <c r="WFM10" s="11"/>
      <c r="WFN10" s="11"/>
      <c r="WFO10" s="11"/>
      <c r="WFP10" s="11"/>
      <c r="WFQ10" s="11"/>
      <c r="WFR10" s="11"/>
      <c r="WFS10" s="11"/>
      <c r="WFT10" s="11"/>
      <c r="WFU10" s="11"/>
      <c r="WFV10" s="11"/>
      <c r="WFW10" s="11"/>
      <c r="WFX10" s="11"/>
      <c r="WFY10" s="11"/>
      <c r="WFZ10" s="11"/>
      <c r="WGA10" s="11"/>
      <c r="WGB10" s="11"/>
      <c r="WGC10" s="11"/>
      <c r="WGD10" s="11"/>
      <c r="WGE10" s="11"/>
      <c r="WGF10" s="11"/>
      <c r="WGG10" s="11"/>
      <c r="WGH10" s="11"/>
      <c r="WGI10" s="11"/>
      <c r="WGJ10" s="11"/>
      <c r="WGK10" s="11"/>
      <c r="WGL10" s="11"/>
      <c r="WGM10" s="11"/>
      <c r="WGN10" s="11"/>
      <c r="WGO10" s="11"/>
      <c r="WGP10" s="11"/>
      <c r="WGQ10" s="11"/>
      <c r="WGR10" s="11"/>
      <c r="WGS10" s="11"/>
      <c r="WGT10" s="11"/>
      <c r="WGU10" s="11"/>
      <c r="WGV10" s="11"/>
      <c r="WGW10" s="11"/>
      <c r="WGX10" s="11"/>
      <c r="WGY10" s="11"/>
      <c r="WGZ10" s="11"/>
      <c r="WHA10" s="11"/>
      <c r="WHB10" s="11"/>
      <c r="WHC10" s="11"/>
      <c r="WHD10" s="11"/>
      <c r="WHE10" s="11"/>
      <c r="WHF10" s="11"/>
      <c r="WHG10" s="11"/>
      <c r="WHH10" s="11"/>
      <c r="WHI10" s="11"/>
      <c r="WHJ10" s="11"/>
      <c r="WHK10" s="11"/>
      <c r="WHL10" s="11"/>
      <c r="WHM10" s="11"/>
      <c r="WHN10" s="11"/>
      <c r="WHO10" s="11"/>
      <c r="WHP10" s="11"/>
      <c r="WHQ10" s="11"/>
      <c r="WHR10" s="11"/>
      <c r="WHS10" s="11"/>
      <c r="WHT10" s="11"/>
      <c r="WHU10" s="11"/>
      <c r="WHV10" s="11"/>
      <c r="WHW10" s="11"/>
      <c r="WHX10" s="11"/>
      <c r="WHY10" s="11"/>
      <c r="WHZ10" s="11"/>
      <c r="WIA10" s="11"/>
      <c r="WIB10" s="11"/>
      <c r="WIC10" s="11"/>
      <c r="WID10" s="11"/>
      <c r="WIE10" s="11"/>
      <c r="WIF10" s="11"/>
      <c r="WIG10" s="11"/>
      <c r="WIH10" s="11"/>
      <c r="WII10" s="11"/>
      <c r="WIJ10" s="11"/>
      <c r="WIK10" s="11"/>
      <c r="WIL10" s="11"/>
      <c r="WIM10" s="11"/>
      <c r="WIN10" s="11"/>
      <c r="WIO10" s="11"/>
      <c r="WIP10" s="11"/>
      <c r="WIQ10" s="11"/>
      <c r="WIR10" s="11"/>
      <c r="WIS10" s="11"/>
      <c r="WIT10" s="11"/>
      <c r="WIU10" s="11"/>
      <c r="WIV10" s="11"/>
      <c r="WIW10" s="11"/>
      <c r="WIX10" s="11"/>
      <c r="WIY10" s="11"/>
      <c r="WIZ10" s="11"/>
      <c r="WJA10" s="11"/>
      <c r="WJB10" s="11"/>
      <c r="WJC10" s="11"/>
      <c r="WJD10" s="11"/>
      <c r="WJE10" s="11"/>
      <c r="WJF10" s="11"/>
      <c r="WJG10" s="11"/>
      <c r="WJH10" s="11"/>
      <c r="WJI10" s="11"/>
      <c r="WJJ10" s="11"/>
      <c r="WJK10" s="11"/>
      <c r="WJL10" s="11"/>
      <c r="WJM10" s="11"/>
      <c r="WJN10" s="11"/>
      <c r="WJO10" s="11"/>
      <c r="WJP10" s="11"/>
      <c r="WJQ10" s="11"/>
      <c r="WJR10" s="11"/>
      <c r="WJS10" s="11"/>
      <c r="WJT10" s="11"/>
      <c r="WJU10" s="11"/>
      <c r="WJV10" s="11"/>
      <c r="WJW10" s="11"/>
      <c r="WJX10" s="11"/>
      <c r="WJY10" s="11"/>
      <c r="WJZ10" s="11"/>
      <c r="WKA10" s="11"/>
      <c r="WKB10" s="11"/>
      <c r="WKC10" s="11"/>
      <c r="WKD10" s="11"/>
      <c r="WKE10" s="11"/>
      <c r="WKF10" s="11"/>
      <c r="WKG10" s="11"/>
      <c r="WKH10" s="11"/>
      <c r="WKI10" s="11"/>
      <c r="WKJ10" s="11"/>
      <c r="WKK10" s="11"/>
      <c r="WKL10" s="11"/>
      <c r="WKM10" s="11"/>
      <c r="WKN10" s="11"/>
      <c r="WKO10" s="11"/>
      <c r="WKP10" s="11"/>
      <c r="WKQ10" s="11"/>
      <c r="WKR10" s="11"/>
      <c r="WKS10" s="11"/>
      <c r="WKT10" s="11"/>
      <c r="WKU10" s="11"/>
      <c r="WKV10" s="11"/>
      <c r="WKW10" s="11"/>
      <c r="WKX10" s="11"/>
      <c r="WKY10" s="11"/>
      <c r="WKZ10" s="11"/>
      <c r="WLA10" s="11"/>
      <c r="WLB10" s="11"/>
      <c r="WLC10" s="11"/>
      <c r="WLD10" s="11"/>
      <c r="WLE10" s="11"/>
      <c r="WLF10" s="11"/>
      <c r="WLG10" s="11"/>
      <c r="WLH10" s="11"/>
      <c r="WLI10" s="11"/>
      <c r="WLJ10" s="11"/>
      <c r="WLK10" s="11"/>
      <c r="WLL10" s="11"/>
      <c r="WLM10" s="11"/>
      <c r="WLN10" s="11"/>
      <c r="WLO10" s="11"/>
      <c r="WLP10" s="11"/>
      <c r="WLQ10" s="11"/>
      <c r="WLR10" s="11"/>
      <c r="WLS10" s="11"/>
      <c r="WLT10" s="11"/>
      <c r="WLU10" s="11"/>
      <c r="WLV10" s="11"/>
      <c r="WLW10" s="11"/>
      <c r="WLX10" s="11"/>
      <c r="WLY10" s="11"/>
      <c r="WLZ10" s="11"/>
      <c r="WMA10" s="11"/>
      <c r="WMB10" s="11"/>
      <c r="WMC10" s="11"/>
      <c r="WMD10" s="11"/>
      <c r="WME10" s="11"/>
      <c r="WMF10" s="11"/>
      <c r="WMG10" s="11"/>
      <c r="WMH10" s="11"/>
      <c r="WMI10" s="11"/>
      <c r="WMJ10" s="11"/>
      <c r="WMK10" s="11"/>
      <c r="WML10" s="11"/>
      <c r="WMM10" s="11"/>
      <c r="WMN10" s="11"/>
      <c r="WMO10" s="11"/>
      <c r="WMP10" s="11"/>
      <c r="WMQ10" s="11"/>
      <c r="WMR10" s="11"/>
      <c r="WMS10" s="11"/>
      <c r="WMT10" s="11"/>
      <c r="WMU10" s="11"/>
      <c r="WMV10" s="11"/>
      <c r="WMW10" s="11"/>
      <c r="WMX10" s="11"/>
      <c r="WMY10" s="11"/>
      <c r="WMZ10" s="11"/>
      <c r="WNA10" s="11"/>
      <c r="WNB10" s="11"/>
      <c r="WNC10" s="11"/>
      <c r="WND10" s="11"/>
      <c r="WNE10" s="11"/>
      <c r="WNF10" s="11"/>
      <c r="WNG10" s="11"/>
      <c r="WNH10" s="11"/>
      <c r="WNI10" s="11"/>
      <c r="WNJ10" s="11"/>
      <c r="WNK10" s="11"/>
      <c r="WNL10" s="11"/>
      <c r="WNM10" s="11"/>
      <c r="WNN10" s="11"/>
      <c r="WNO10" s="11"/>
      <c r="WNP10" s="11"/>
      <c r="WNQ10" s="11"/>
      <c r="WNR10" s="11"/>
      <c r="WNS10" s="11"/>
      <c r="WNT10" s="11"/>
      <c r="WNU10" s="11"/>
      <c r="WNV10" s="11"/>
      <c r="WNW10" s="11"/>
      <c r="WNX10" s="11"/>
      <c r="WNY10" s="11"/>
      <c r="WNZ10" s="11"/>
      <c r="WOA10" s="11"/>
      <c r="WOB10" s="11"/>
      <c r="WOC10" s="11"/>
      <c r="WOD10" s="11"/>
      <c r="WOE10" s="11"/>
      <c r="WOF10" s="11"/>
      <c r="WOG10" s="11"/>
      <c r="WOH10" s="11"/>
      <c r="WOI10" s="11"/>
      <c r="WOJ10" s="11"/>
      <c r="WOK10" s="11"/>
      <c r="WOL10" s="11"/>
      <c r="WOM10" s="11"/>
      <c r="WON10" s="11"/>
      <c r="WOO10" s="11"/>
      <c r="WOP10" s="11"/>
      <c r="WOQ10" s="11"/>
      <c r="WOR10" s="11"/>
      <c r="WOS10" s="11"/>
      <c r="WOT10" s="11"/>
      <c r="WOU10" s="11"/>
      <c r="WOV10" s="11"/>
      <c r="WOW10" s="11"/>
      <c r="WOX10" s="11"/>
      <c r="WOY10" s="11"/>
      <c r="WOZ10" s="11"/>
      <c r="WPA10" s="11"/>
      <c r="WPB10" s="11"/>
      <c r="WPC10" s="11"/>
      <c r="WPD10" s="11"/>
      <c r="WPE10" s="11"/>
      <c r="WPF10" s="11"/>
      <c r="WPG10" s="11"/>
      <c r="WPH10" s="11"/>
      <c r="WPI10" s="11"/>
      <c r="WPJ10" s="11"/>
      <c r="WPK10" s="11"/>
      <c r="WPL10" s="11"/>
      <c r="WPM10" s="11"/>
      <c r="WPN10" s="11"/>
      <c r="WPO10" s="11"/>
      <c r="WPP10" s="11"/>
      <c r="WPQ10" s="11"/>
      <c r="WPR10" s="11"/>
      <c r="WPS10" s="11"/>
      <c r="WPT10" s="11"/>
      <c r="WPU10" s="11"/>
      <c r="WPV10" s="11"/>
      <c r="WPW10" s="11"/>
      <c r="WPX10" s="11"/>
      <c r="WPY10" s="11"/>
      <c r="WPZ10" s="11"/>
      <c r="WQA10" s="11"/>
      <c r="WQB10" s="11"/>
      <c r="WQC10" s="11"/>
      <c r="WQD10" s="11"/>
      <c r="WQE10" s="11"/>
      <c r="WQF10" s="11"/>
      <c r="WQG10" s="11"/>
      <c r="WQH10" s="11"/>
      <c r="WQI10" s="11"/>
      <c r="WQJ10" s="11"/>
      <c r="WQK10" s="11"/>
      <c r="WQL10" s="11"/>
      <c r="WQM10" s="11"/>
      <c r="WQN10" s="11"/>
      <c r="WQO10" s="11"/>
      <c r="WQP10" s="11"/>
      <c r="WQQ10" s="11"/>
      <c r="WQR10" s="11"/>
      <c r="WQS10" s="11"/>
      <c r="WQT10" s="11"/>
      <c r="WQU10" s="11"/>
      <c r="WQV10" s="11"/>
      <c r="WQW10" s="11"/>
      <c r="WQX10" s="11"/>
      <c r="WQY10" s="11"/>
      <c r="WQZ10" s="11"/>
      <c r="WRA10" s="11"/>
      <c r="WRB10" s="11"/>
      <c r="WRC10" s="11"/>
      <c r="WRD10" s="11"/>
      <c r="WRE10" s="11"/>
      <c r="WRF10" s="11"/>
      <c r="WRG10" s="11"/>
      <c r="WRH10" s="11"/>
      <c r="WRI10" s="11"/>
      <c r="WRJ10" s="11"/>
      <c r="WRK10" s="11"/>
      <c r="WRL10" s="11"/>
      <c r="WRM10" s="11"/>
      <c r="WRN10" s="11"/>
      <c r="WRO10" s="11"/>
      <c r="WRP10" s="11"/>
      <c r="WRQ10" s="11"/>
      <c r="WRR10" s="11"/>
      <c r="WRS10" s="11"/>
      <c r="WRT10" s="11"/>
      <c r="WRU10" s="11"/>
      <c r="WRV10" s="11"/>
      <c r="WRW10" s="11"/>
      <c r="WRX10" s="11"/>
      <c r="WRY10" s="11"/>
      <c r="WRZ10" s="11"/>
      <c r="WSA10" s="11"/>
      <c r="WSB10" s="11"/>
      <c r="WSC10" s="11"/>
      <c r="WSD10" s="11"/>
      <c r="WSE10" s="11"/>
      <c r="WSF10" s="11"/>
      <c r="WSG10" s="11"/>
      <c r="WSH10" s="11"/>
      <c r="WSI10" s="11"/>
      <c r="WSJ10" s="11"/>
      <c r="WSK10" s="11"/>
      <c r="WSL10" s="11"/>
      <c r="WSM10" s="11"/>
      <c r="WSN10" s="11"/>
      <c r="WSO10" s="11"/>
      <c r="WSP10" s="11"/>
      <c r="WSQ10" s="11"/>
      <c r="WSR10" s="11"/>
      <c r="WSS10" s="11"/>
      <c r="WST10" s="11"/>
      <c r="WSU10" s="11"/>
      <c r="WSV10" s="11"/>
      <c r="WSW10" s="11"/>
      <c r="WSX10" s="11"/>
      <c r="WSY10" s="11"/>
      <c r="WSZ10" s="11"/>
      <c r="WTA10" s="11"/>
      <c r="WTB10" s="11"/>
      <c r="WTC10" s="11"/>
      <c r="WTD10" s="11"/>
      <c r="WTE10" s="11"/>
      <c r="WTF10" s="11"/>
      <c r="WTG10" s="11"/>
      <c r="WTH10" s="11"/>
      <c r="WTI10" s="11"/>
      <c r="WTJ10" s="11"/>
      <c r="WTK10" s="11"/>
      <c r="WTL10" s="11"/>
      <c r="WTM10" s="11"/>
      <c r="WTN10" s="11"/>
      <c r="WTO10" s="11"/>
      <c r="WTP10" s="11"/>
      <c r="WTQ10" s="11"/>
      <c r="WTR10" s="11"/>
      <c r="WTS10" s="11"/>
      <c r="WTT10" s="11"/>
      <c r="WTU10" s="11"/>
      <c r="WTV10" s="11"/>
      <c r="WTW10" s="11"/>
      <c r="WTX10" s="11"/>
      <c r="WTY10" s="11"/>
      <c r="WTZ10" s="11"/>
      <c r="WUA10" s="11"/>
      <c r="WUB10" s="11"/>
      <c r="WUC10" s="11"/>
      <c r="WUD10" s="11"/>
      <c r="WUE10" s="11"/>
      <c r="WUF10" s="11"/>
      <c r="WUG10" s="11"/>
      <c r="WUH10" s="11"/>
      <c r="WUI10" s="11"/>
      <c r="WUJ10" s="11"/>
      <c r="WUK10" s="11"/>
      <c r="WUL10" s="11"/>
      <c r="WUM10" s="11"/>
      <c r="WUN10" s="11"/>
      <c r="WUO10" s="11"/>
      <c r="WUP10" s="11"/>
      <c r="WUQ10" s="11"/>
      <c r="WUR10" s="11"/>
      <c r="WUS10" s="11"/>
      <c r="WUT10" s="11"/>
      <c r="WUU10" s="11"/>
      <c r="WUV10" s="11"/>
      <c r="WUW10" s="11"/>
      <c r="WUX10" s="11"/>
      <c r="WUY10" s="11"/>
      <c r="WUZ10" s="11"/>
      <c r="WVA10" s="11"/>
      <c r="WVB10" s="11"/>
      <c r="WVC10" s="11"/>
      <c r="WVD10" s="11"/>
      <c r="WVE10" s="11"/>
      <c r="WVF10" s="11"/>
      <c r="WVG10" s="11"/>
      <c r="WVH10" s="11"/>
      <c r="WVI10" s="11"/>
      <c r="WVJ10" s="11"/>
      <c r="WVK10" s="11"/>
      <c r="WVL10" s="11"/>
      <c r="WVM10" s="11"/>
      <c r="WVN10" s="11"/>
      <c r="WVO10" s="11"/>
      <c r="WVP10" s="11"/>
      <c r="WVQ10" s="11"/>
      <c r="WVR10" s="11"/>
      <c r="WVS10" s="11"/>
      <c r="WVT10" s="11"/>
      <c r="WVU10" s="11"/>
      <c r="WVV10" s="11"/>
      <c r="WVW10" s="11"/>
      <c r="WVX10" s="11"/>
      <c r="WVY10" s="11"/>
      <c r="WVZ10" s="11"/>
      <c r="WWA10" s="11"/>
      <c r="WWB10" s="11"/>
      <c r="WWC10" s="11"/>
      <c r="WWD10" s="11"/>
      <c r="WWE10" s="11"/>
      <c r="WWF10" s="11"/>
      <c r="WWG10" s="11"/>
      <c r="WWH10" s="11"/>
      <c r="WWI10" s="11"/>
      <c r="WWJ10" s="11"/>
      <c r="WWK10" s="11"/>
      <c r="WWL10" s="11"/>
      <c r="WWM10" s="11"/>
      <c r="WWN10" s="11"/>
      <c r="WWO10" s="11"/>
      <c r="WWP10" s="11"/>
      <c r="WWQ10" s="11"/>
      <c r="WWR10" s="11"/>
      <c r="WWS10" s="11"/>
      <c r="WWT10" s="11"/>
      <c r="WWU10" s="11"/>
      <c r="WWV10" s="11"/>
      <c r="WWW10" s="11"/>
      <c r="WWX10" s="11"/>
      <c r="WWY10" s="11"/>
      <c r="WWZ10" s="11"/>
      <c r="WXA10" s="11"/>
      <c r="WXB10" s="11"/>
      <c r="WXC10" s="11"/>
      <c r="WXD10" s="11"/>
      <c r="WXE10" s="11"/>
      <c r="WXF10" s="11"/>
      <c r="WXG10" s="11"/>
      <c r="WXH10" s="11"/>
      <c r="WXI10" s="11"/>
      <c r="WXJ10" s="11"/>
      <c r="WXK10" s="11"/>
      <c r="WXL10" s="11"/>
      <c r="WXM10" s="11"/>
      <c r="WXN10" s="11"/>
      <c r="WXO10" s="11"/>
      <c r="WXP10" s="11"/>
      <c r="WXQ10" s="11"/>
      <c r="WXR10" s="11"/>
      <c r="WXS10" s="11"/>
      <c r="WXT10" s="11"/>
      <c r="WXU10" s="11"/>
      <c r="WXV10" s="11"/>
      <c r="WXW10" s="11"/>
      <c r="WXX10" s="11"/>
      <c r="WXY10" s="11"/>
      <c r="WXZ10" s="11"/>
      <c r="WYA10" s="11"/>
      <c r="WYB10" s="11"/>
      <c r="WYC10" s="11"/>
      <c r="WYD10" s="11"/>
      <c r="WYE10" s="11"/>
      <c r="WYF10" s="11"/>
      <c r="WYG10" s="11"/>
      <c r="WYH10" s="11"/>
      <c r="WYI10" s="11"/>
      <c r="WYJ10" s="11"/>
      <c r="WYK10" s="11"/>
      <c r="WYL10" s="11"/>
      <c r="WYM10" s="11"/>
      <c r="WYN10" s="11"/>
      <c r="WYO10" s="11"/>
      <c r="WYP10" s="11"/>
      <c r="WYQ10" s="11"/>
      <c r="WYR10" s="11"/>
      <c r="WYS10" s="11"/>
      <c r="WYT10" s="11"/>
      <c r="WYU10" s="11"/>
      <c r="WYV10" s="11"/>
      <c r="WYW10" s="11"/>
      <c r="WYX10" s="11"/>
      <c r="WYY10" s="11"/>
      <c r="WYZ10" s="11"/>
      <c r="WZA10" s="11"/>
      <c r="WZB10" s="11"/>
      <c r="WZC10" s="11"/>
      <c r="WZD10" s="11"/>
      <c r="WZE10" s="11"/>
      <c r="WZF10" s="11"/>
      <c r="WZG10" s="11"/>
      <c r="WZH10" s="11"/>
      <c r="WZI10" s="11"/>
      <c r="WZJ10" s="11"/>
      <c r="WZK10" s="11"/>
      <c r="WZL10" s="11"/>
      <c r="WZM10" s="11"/>
      <c r="WZN10" s="11"/>
      <c r="WZO10" s="11"/>
      <c r="WZP10" s="11"/>
      <c r="WZQ10" s="11"/>
      <c r="WZR10" s="11"/>
      <c r="WZS10" s="11"/>
      <c r="WZT10" s="11"/>
      <c r="WZU10" s="11"/>
      <c r="WZV10" s="11"/>
      <c r="WZW10" s="11"/>
      <c r="WZX10" s="11"/>
      <c r="WZY10" s="11"/>
      <c r="WZZ10" s="11"/>
      <c r="XAA10" s="11"/>
      <c r="XAB10" s="11"/>
      <c r="XAC10" s="11"/>
      <c r="XAD10" s="11"/>
      <c r="XAE10" s="11"/>
      <c r="XAF10" s="11"/>
      <c r="XAG10" s="11"/>
      <c r="XAH10" s="11"/>
      <c r="XAI10" s="11"/>
      <c r="XAJ10" s="11"/>
      <c r="XAK10" s="11"/>
      <c r="XAL10" s="11"/>
      <c r="XAM10" s="11"/>
      <c r="XAN10" s="11"/>
      <c r="XAO10" s="11"/>
      <c r="XAP10" s="11"/>
      <c r="XAQ10" s="11"/>
      <c r="XAR10" s="11"/>
      <c r="XAS10" s="11"/>
      <c r="XAT10" s="11"/>
      <c r="XAU10" s="11"/>
      <c r="XAV10" s="11"/>
      <c r="XAW10" s="11"/>
      <c r="XAX10" s="11"/>
      <c r="XAY10" s="11"/>
      <c r="XAZ10" s="11"/>
      <c r="XBA10" s="11"/>
      <c r="XBB10" s="11"/>
      <c r="XBC10" s="11"/>
      <c r="XBD10" s="11"/>
      <c r="XBE10" s="11"/>
      <c r="XBF10" s="11"/>
      <c r="XBG10" s="11"/>
      <c r="XBH10" s="11"/>
      <c r="XBI10" s="11"/>
      <c r="XBJ10" s="11"/>
      <c r="XBK10" s="11"/>
      <c r="XBL10" s="11"/>
      <c r="XBM10" s="11"/>
      <c r="XBN10" s="11"/>
      <c r="XBO10" s="11"/>
      <c r="XBP10" s="11"/>
      <c r="XBQ10" s="11"/>
      <c r="XBR10" s="11"/>
      <c r="XBS10" s="11"/>
      <c r="XBT10" s="11"/>
      <c r="XBU10" s="11"/>
      <c r="XBV10" s="11"/>
      <c r="XBW10" s="11"/>
      <c r="XBX10" s="11"/>
      <c r="XBY10" s="11"/>
      <c r="XBZ10" s="11"/>
      <c r="XCA10" s="11"/>
      <c r="XCB10" s="11"/>
      <c r="XCC10" s="11"/>
      <c r="XCD10" s="11"/>
      <c r="XCE10" s="11"/>
      <c r="XCF10" s="11"/>
      <c r="XCG10" s="11"/>
      <c r="XCH10" s="11"/>
      <c r="XCI10" s="11"/>
      <c r="XCJ10" s="11"/>
      <c r="XCK10" s="11"/>
      <c r="XCL10" s="11"/>
      <c r="XCM10" s="11"/>
      <c r="XCN10" s="11"/>
      <c r="XCO10" s="11"/>
      <c r="XCP10" s="11"/>
      <c r="XCQ10" s="11"/>
      <c r="XCR10" s="11"/>
      <c r="XCS10" s="11"/>
      <c r="XCT10" s="11"/>
      <c r="XCU10" s="11"/>
      <c r="XCV10" s="11"/>
      <c r="XCW10" s="11"/>
      <c r="XCX10" s="11"/>
      <c r="XCY10" s="11"/>
      <c r="XCZ10" s="11"/>
      <c r="XDA10" s="11"/>
      <c r="XDB10" s="11"/>
      <c r="XDC10" s="11"/>
      <c r="XDD10" s="11"/>
      <c r="XDE10" s="11"/>
      <c r="XDF10" s="11"/>
      <c r="XDG10" s="11"/>
      <c r="XDH10" s="11"/>
      <c r="XDI10" s="11"/>
      <c r="XDJ10" s="11"/>
      <c r="XDK10" s="11"/>
      <c r="XDL10" s="11"/>
      <c r="XDM10" s="11"/>
      <c r="XDN10" s="11"/>
      <c r="XDO10" s="11"/>
      <c r="XDP10" s="11"/>
      <c r="XDQ10" s="11"/>
      <c r="XDR10" s="11"/>
      <c r="XDS10" s="11"/>
      <c r="XDT10" s="11"/>
      <c r="XDU10" s="11"/>
      <c r="XDV10" s="11"/>
      <c r="XDW10" s="11"/>
      <c r="XDX10" s="11"/>
      <c r="XDY10" s="11"/>
      <c r="XDZ10" s="11"/>
      <c r="XEA10" s="11"/>
      <c r="XEB10" s="11"/>
      <c r="XEC10" s="11"/>
      <c r="XED10" s="11"/>
      <c r="XEE10" s="11"/>
      <c r="XEF10" s="11"/>
      <c r="XEG10" s="11"/>
      <c r="XEH10" s="11"/>
      <c r="XEI10" s="11"/>
      <c r="XEJ10" s="11"/>
      <c r="XEK10" s="11"/>
      <c r="XEL10" s="11"/>
      <c r="XEM10" s="11"/>
      <c r="XEN10" s="11"/>
      <c r="XEO10" s="11"/>
      <c r="XEP10" s="11"/>
      <c r="XEQ10" s="11"/>
      <c r="XER10" s="11"/>
      <c r="XES10" s="11"/>
      <c r="XET10" s="11"/>
      <c r="XEU10" s="11"/>
      <c r="XEV10" s="11"/>
      <c r="XEW10" s="11"/>
      <c r="XEX10" s="11"/>
      <c r="XEY10" s="11"/>
      <c r="XEZ10" s="11"/>
      <c r="XFA10" s="11"/>
      <c r="XFB10" s="11"/>
    </row>
    <row r="11" spans="1:16382" ht="15" customHeight="1">
      <c r="A11" s="34"/>
      <c r="B11" s="34"/>
      <c r="C11" s="34"/>
      <c r="D11" s="34"/>
      <c r="E11" s="710"/>
      <c r="F11" s="710"/>
      <c r="G11" s="710"/>
      <c r="H11" s="710"/>
      <c r="I11" s="710"/>
      <c r="J11" s="710"/>
      <c r="K11" s="710"/>
      <c r="L11" s="710"/>
      <c r="M11" s="710"/>
      <c r="N11" s="710"/>
      <c r="O11" s="710"/>
      <c r="P11" s="710"/>
      <c r="Q11" s="710"/>
      <c r="R11" s="710"/>
      <c r="S11" s="710"/>
      <c r="T11" s="710"/>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c r="AT11" s="710"/>
      <c r="AU11" s="710"/>
      <c r="AV11" s="710"/>
      <c r="AW11" s="710"/>
      <c r="AX11" s="710"/>
      <c r="AY11" s="710"/>
      <c r="AZ11" s="710"/>
      <c r="BA11" s="710"/>
      <c r="BB11" s="710"/>
      <c r="BC11" s="710"/>
      <c r="BD11" s="710"/>
      <c r="BE11" s="710"/>
      <c r="BF11" s="710"/>
      <c r="BG11" s="710"/>
      <c r="BH11" s="710"/>
      <c r="BI11" s="710"/>
      <c r="BJ11" s="710"/>
      <c r="BK11" s="710"/>
      <c r="BL11" s="710"/>
      <c r="BM11" s="710"/>
      <c r="BN11" s="710"/>
      <c r="BO11" s="710"/>
      <c r="BP11" s="710"/>
      <c r="BQ11" s="710"/>
      <c r="BR11" s="710"/>
      <c r="BS11" s="710"/>
      <c r="BT11" s="710"/>
      <c r="BU11" s="710"/>
      <c r="BV11" s="710"/>
      <c r="BW11" s="710"/>
      <c r="BX11" s="710"/>
      <c r="BY11" s="710"/>
      <c r="BZ11" s="710"/>
      <c r="CA11" s="710"/>
      <c r="CB11" s="710"/>
      <c r="CC11" s="710"/>
      <c r="CD11" s="710"/>
      <c r="CE11" s="710"/>
      <c r="CF11" s="710"/>
      <c r="CG11" s="710"/>
      <c r="CH11" s="710"/>
      <c r="CI11" s="710"/>
      <c r="CJ11" s="710"/>
      <c r="CK11" s="710"/>
      <c r="CL11" s="710"/>
      <c r="CM11" s="710"/>
      <c r="CN11" s="710"/>
      <c r="CO11" s="710"/>
      <c r="CP11" s="710"/>
      <c r="CQ11" s="710"/>
      <c r="CR11" s="710"/>
      <c r="CS11" s="710"/>
      <c r="CT11" s="710"/>
      <c r="CU11" s="710"/>
      <c r="CV11" s="710"/>
      <c r="CW11" s="710"/>
      <c r="CX11" s="710"/>
      <c r="CY11" s="710"/>
      <c r="CZ11" s="710"/>
      <c r="DA11" s="710"/>
      <c r="DB11" s="710"/>
      <c r="DC11" s="710"/>
      <c r="DD11" s="710"/>
      <c r="DE11" s="710"/>
      <c r="DF11" s="710"/>
      <c r="DG11" s="710"/>
      <c r="DH11" s="710"/>
      <c r="DI11" s="710"/>
      <c r="DJ11" s="710"/>
      <c r="DK11" s="710"/>
      <c r="DL11" s="710"/>
      <c r="DM11" s="710"/>
      <c r="DN11" s="710"/>
      <c r="DO11" s="710"/>
      <c r="DP11" s="710"/>
      <c r="DQ11" s="710"/>
      <c r="DR11" s="710"/>
      <c r="DS11" s="710"/>
      <c r="DT11" s="710"/>
      <c r="DU11" s="710"/>
      <c r="DV11" s="710"/>
      <c r="DW11" s="710"/>
      <c r="DX11" s="710"/>
      <c r="DY11" s="710"/>
      <c r="DZ11" s="710"/>
      <c r="EA11" s="710"/>
      <c r="EB11" s="710"/>
      <c r="EC11" s="710"/>
      <c r="ED11" s="710"/>
      <c r="EE11" s="710"/>
      <c r="EF11" s="710"/>
      <c r="EG11" s="710"/>
      <c r="EH11" s="710"/>
      <c r="EI11" s="710"/>
      <c r="EJ11" s="710"/>
      <c r="EK11" s="710"/>
      <c r="EL11" s="710"/>
      <c r="EM11" s="710"/>
      <c r="EN11" s="710"/>
      <c r="EO11" s="710"/>
      <c r="EP11" s="710"/>
      <c r="EQ11" s="710"/>
      <c r="ER11" s="710"/>
      <c r="ES11" s="710"/>
      <c r="ET11" s="710"/>
      <c r="EU11" s="710"/>
      <c r="EV11" s="710"/>
      <c r="EW11" s="710"/>
      <c r="EX11" s="710"/>
      <c r="EY11" s="710"/>
      <c r="EZ11" s="710"/>
      <c r="FA11" s="710"/>
      <c r="FB11" s="710"/>
      <c r="FC11" s="710"/>
      <c r="FD11" s="710"/>
      <c r="FE11" s="710"/>
      <c r="FF11" s="710"/>
      <c r="FG11" s="710"/>
      <c r="FH11" s="710"/>
      <c r="FI11" s="710"/>
      <c r="FJ11" s="710"/>
      <c r="FK11" s="710"/>
      <c r="FL11" s="710"/>
      <c r="FM11" s="710"/>
      <c r="FN11" s="710"/>
      <c r="FO11" s="710"/>
      <c r="FP11" s="710"/>
      <c r="FQ11" s="710"/>
      <c r="FR11" s="710"/>
      <c r="FS11" s="710"/>
      <c r="FT11" s="710"/>
      <c r="FU11" s="710"/>
      <c r="FV11" s="710"/>
      <c r="FW11" s="710"/>
      <c r="FX11" s="710"/>
      <c r="FY11" s="710"/>
      <c r="FZ11" s="710"/>
      <c r="GA11" s="710"/>
      <c r="GB11" s="710"/>
      <c r="GC11" s="710"/>
      <c r="GD11" s="710"/>
      <c r="GE11" s="710"/>
      <c r="GF11" s="710"/>
      <c r="GG11" s="710"/>
      <c r="GH11" s="710"/>
      <c r="GI11" s="710"/>
      <c r="GJ11" s="710"/>
      <c r="GK11" s="710"/>
      <c r="GL11" s="710"/>
      <c r="GM11" s="710"/>
      <c r="GN11" s="710"/>
      <c r="GO11" s="710"/>
      <c r="GP11" s="710"/>
      <c r="GQ11" s="710"/>
      <c r="GR11" s="710"/>
      <c r="GS11" s="710"/>
      <c r="GT11" s="710"/>
      <c r="GU11" s="710"/>
      <c r="GV11" s="710"/>
      <c r="GW11" s="710"/>
      <c r="GX11" s="710"/>
      <c r="GY11" s="710"/>
      <c r="GZ11" s="710"/>
      <c r="HA11" s="710"/>
      <c r="HB11" s="710"/>
      <c r="HC11" s="710"/>
      <c r="HD11" s="710"/>
      <c r="HE11" s="710"/>
      <c r="HF11" s="710"/>
      <c r="HG11" s="710"/>
      <c r="HH11" s="710"/>
      <c r="HI11" s="710"/>
      <c r="HJ11" s="710"/>
      <c r="HK11" s="710"/>
      <c r="HL11" s="710"/>
      <c r="HM11" s="710"/>
      <c r="HN11" s="710"/>
      <c r="HO11" s="710"/>
      <c r="HP11" s="710"/>
      <c r="HQ11" s="710"/>
      <c r="HR11" s="710"/>
      <c r="HS11" s="710"/>
      <c r="HT11" s="710"/>
      <c r="HU11" s="710"/>
      <c r="HV11" s="710"/>
      <c r="HW11" s="710"/>
      <c r="HX11" s="710"/>
      <c r="HY11" s="710"/>
      <c r="HZ11" s="710"/>
      <c r="IA11" s="710"/>
      <c r="IB11" s="710"/>
      <c r="IC11" s="710"/>
      <c r="ID11" s="710"/>
      <c r="IE11" s="710"/>
      <c r="IF11" s="710"/>
      <c r="IG11" s="710"/>
      <c r="IH11" s="710"/>
      <c r="II11" s="710"/>
      <c r="IJ11" s="710"/>
      <c r="IK11" s="710"/>
      <c r="IL11" s="710"/>
      <c r="IM11" s="710"/>
      <c r="IN11" s="710"/>
      <c r="IO11" s="710"/>
      <c r="IP11" s="710"/>
      <c r="IQ11" s="710"/>
      <c r="IR11" s="710"/>
      <c r="IS11" s="710"/>
      <c r="IT11" s="710"/>
      <c r="IU11" s="710"/>
      <c r="IV11" s="710"/>
      <c r="IW11" s="710"/>
      <c r="IX11" s="710"/>
      <c r="IY11" s="710"/>
      <c r="IZ11" s="710"/>
      <c r="JA11" s="710"/>
      <c r="JB11" s="710"/>
      <c r="JC11" s="710"/>
      <c r="JD11" s="710"/>
      <c r="JE11" s="710"/>
      <c r="JF11" s="710"/>
      <c r="JG11" s="710"/>
      <c r="JH11" s="710"/>
      <c r="JI11" s="710"/>
      <c r="JJ11" s="710"/>
      <c r="JK11" s="710"/>
      <c r="JL11" s="710"/>
      <c r="JM11" s="710"/>
      <c r="JN11" s="710"/>
      <c r="JO11" s="710"/>
      <c r="JP11" s="710"/>
      <c r="JQ11" s="710"/>
      <c r="JR11" s="710"/>
      <c r="JS11" s="710"/>
      <c r="JT11" s="710"/>
      <c r="JU11" s="710"/>
      <c r="JV11" s="710"/>
      <c r="JW11" s="710"/>
      <c r="JX11" s="710"/>
      <c r="JY11" s="710"/>
      <c r="JZ11" s="710"/>
      <c r="KA11" s="710"/>
      <c r="KB11" s="710"/>
      <c r="KC11" s="710"/>
      <c r="KD11" s="710"/>
      <c r="KE11" s="710"/>
      <c r="KF11" s="710"/>
      <c r="KG11" s="710"/>
      <c r="KH11" s="710"/>
      <c r="KI11" s="710"/>
      <c r="KJ11" s="710"/>
      <c r="KK11" s="710"/>
      <c r="KL11" s="710"/>
      <c r="KM11" s="710"/>
      <c r="KN11" s="710"/>
      <c r="KO11" s="710"/>
      <c r="KP11" s="710"/>
      <c r="KQ11" s="710"/>
      <c r="KR11" s="710"/>
      <c r="KS11" s="710"/>
      <c r="KT11" s="710"/>
      <c r="KU11" s="710"/>
      <c r="KV11" s="710"/>
      <c r="KW11" s="710"/>
      <c r="KX11" s="710"/>
      <c r="KY11" s="710"/>
      <c r="KZ11" s="710"/>
      <c r="LA11" s="710"/>
      <c r="LB11" s="710"/>
      <c r="LC11" s="710"/>
      <c r="LD11" s="710"/>
      <c r="LE11" s="710"/>
      <c r="LF11" s="710"/>
      <c r="LG11" s="710"/>
      <c r="LH11" s="710"/>
      <c r="LI11" s="710"/>
      <c r="LJ11" s="710"/>
      <c r="LK11" s="710"/>
      <c r="LL11" s="710"/>
      <c r="LM11" s="710"/>
      <c r="LN11" s="710"/>
      <c r="LO11" s="710"/>
      <c r="LP11" s="710"/>
      <c r="LQ11" s="710"/>
      <c r="LR11" s="710"/>
      <c r="LS11" s="710"/>
      <c r="LT11" s="710"/>
      <c r="LU11" s="710"/>
      <c r="LV11" s="710"/>
      <c r="LW11" s="710"/>
      <c r="LX11" s="710"/>
      <c r="LY11" s="710"/>
      <c r="LZ11" s="710"/>
      <c r="MA11" s="710"/>
      <c r="MB11" s="710"/>
      <c r="MC11" s="710"/>
      <c r="MD11" s="710"/>
      <c r="ME11" s="710"/>
      <c r="MF11" s="710"/>
      <c r="MG11" s="710"/>
      <c r="MH11" s="710"/>
      <c r="MI11" s="710"/>
      <c r="MJ11" s="710"/>
      <c r="MK11" s="710"/>
      <c r="ML11" s="710"/>
      <c r="MM11" s="710"/>
      <c r="MN11" s="710"/>
      <c r="MO11" s="710"/>
      <c r="MP11" s="710"/>
      <c r="MQ11" s="710"/>
      <c r="MR11" s="710"/>
      <c r="MS11" s="710"/>
      <c r="MT11" s="710"/>
      <c r="MU11" s="710"/>
      <c r="MV11" s="710"/>
      <c r="MW11" s="710"/>
      <c r="MX11" s="710"/>
      <c r="MY11" s="710"/>
      <c r="MZ11" s="710"/>
      <c r="NA11" s="710"/>
      <c r="NB11" s="710"/>
      <c r="NC11" s="710"/>
      <c r="ND11" s="710"/>
      <c r="NE11" s="710"/>
      <c r="NF11" s="710"/>
      <c r="NG11" s="710"/>
      <c r="NH11" s="710"/>
      <c r="NI11" s="710"/>
      <c r="NJ11" s="710"/>
      <c r="NK11" s="710"/>
      <c r="NL11" s="710"/>
      <c r="NM11" s="710"/>
      <c r="NN11" s="710"/>
      <c r="NO11" s="710"/>
      <c r="NP11" s="710"/>
      <c r="NQ11" s="710"/>
      <c r="NR11" s="710"/>
      <c r="NS11" s="710"/>
      <c r="NT11" s="710"/>
      <c r="NU11" s="710"/>
      <c r="NV11" s="710"/>
      <c r="NW11" s="710"/>
      <c r="NX11" s="710"/>
      <c r="NY11" s="710"/>
      <c r="NZ11" s="710"/>
      <c r="OA11" s="710"/>
      <c r="OB11" s="710"/>
      <c r="OC11" s="710"/>
      <c r="OD11" s="710"/>
      <c r="OE11" s="710"/>
      <c r="OF11" s="710"/>
      <c r="OG11" s="710"/>
      <c r="OH11" s="710"/>
      <c r="OI11" s="710"/>
      <c r="OJ11" s="710"/>
      <c r="OK11" s="710"/>
      <c r="OL11" s="710"/>
      <c r="OM11" s="710"/>
      <c r="ON11" s="710"/>
      <c r="OO11" s="710"/>
      <c r="OP11" s="710"/>
      <c r="OQ11" s="710"/>
      <c r="OR11" s="710"/>
      <c r="OS11" s="710"/>
      <c r="OT11" s="710"/>
      <c r="OU11" s="710"/>
      <c r="OV11" s="710"/>
      <c r="OW11" s="710"/>
      <c r="OX11" s="710"/>
      <c r="OY11" s="710"/>
      <c r="OZ11" s="710"/>
      <c r="PA11" s="710"/>
      <c r="PB11" s="710"/>
      <c r="PC11" s="710"/>
      <c r="PD11" s="710"/>
      <c r="PE11" s="710"/>
      <c r="PF11" s="710"/>
      <c r="PG11" s="710"/>
      <c r="PH11" s="710"/>
      <c r="PI11" s="710"/>
      <c r="PJ11" s="710"/>
      <c r="PK11" s="710"/>
      <c r="PL11" s="710"/>
      <c r="PM11" s="710"/>
      <c r="PN11" s="710"/>
      <c r="PO11" s="710"/>
      <c r="PP11" s="710"/>
      <c r="PQ11" s="710"/>
      <c r="PR11" s="710"/>
      <c r="PS11" s="710"/>
      <c r="PT11" s="710"/>
      <c r="PU11" s="710"/>
      <c r="PV11" s="710"/>
      <c r="PW11" s="710"/>
      <c r="PX11" s="710"/>
      <c r="PY11" s="710"/>
      <c r="PZ11" s="710"/>
      <c r="QA11" s="710"/>
      <c r="QB11" s="710"/>
      <c r="QC11" s="710"/>
      <c r="QD11" s="710"/>
      <c r="QE11" s="710"/>
      <c r="QF11" s="710"/>
      <c r="QG11" s="710"/>
      <c r="QH11" s="710"/>
      <c r="QI11" s="710"/>
      <c r="QJ11" s="710"/>
      <c r="QK11" s="710"/>
      <c r="QL11" s="710"/>
      <c r="QM11" s="710"/>
      <c r="QN11" s="710"/>
      <c r="QO11" s="710"/>
      <c r="QP11" s="710"/>
      <c r="QQ11" s="710"/>
      <c r="QR11" s="710"/>
      <c r="QS11" s="710"/>
      <c r="QT11" s="710"/>
      <c r="QU11" s="710"/>
      <c r="QV11" s="710"/>
      <c r="QW11" s="710"/>
      <c r="QX11" s="710"/>
      <c r="QY11" s="710"/>
      <c r="QZ11" s="710"/>
      <c r="RA11" s="710"/>
      <c r="RB11" s="710"/>
      <c r="RC11" s="710"/>
      <c r="RD11" s="710"/>
      <c r="RE11" s="710"/>
      <c r="RF11" s="710"/>
      <c r="RG11" s="710"/>
      <c r="RH11" s="710"/>
      <c r="RI11" s="710"/>
      <c r="RJ11" s="710"/>
      <c r="RK11" s="710"/>
      <c r="RL11" s="710"/>
      <c r="RM11" s="710"/>
      <c r="RN11" s="710"/>
      <c r="RO11" s="710"/>
      <c r="RP11" s="710"/>
      <c r="RQ11" s="710"/>
      <c r="RR11" s="710"/>
      <c r="RS11" s="710"/>
      <c r="RT11" s="710"/>
      <c r="RU11" s="710"/>
      <c r="RV11" s="710"/>
      <c r="RW11" s="710"/>
      <c r="RX11" s="710"/>
      <c r="RY11" s="710"/>
      <c r="RZ11" s="710"/>
      <c r="SA11" s="710"/>
      <c r="SB11" s="710"/>
      <c r="SC11" s="710"/>
      <c r="SD11" s="710"/>
      <c r="SE11" s="710"/>
      <c r="SF11" s="710"/>
      <c r="SG11" s="710"/>
      <c r="SH11" s="710"/>
      <c r="SI11" s="710"/>
      <c r="SJ11" s="710"/>
      <c r="SK11" s="710"/>
      <c r="SL11" s="710"/>
      <c r="SM11" s="710"/>
      <c r="SN11" s="710"/>
      <c r="SO11" s="710"/>
      <c r="SP11" s="710"/>
      <c r="SQ11" s="710"/>
      <c r="SR11" s="710"/>
      <c r="SS11" s="710"/>
      <c r="ST11" s="710"/>
      <c r="SU11" s="710"/>
      <c r="SV11" s="710"/>
      <c r="SW11" s="710"/>
      <c r="SX11" s="710"/>
      <c r="SY11" s="710"/>
      <c r="SZ11" s="710"/>
      <c r="TA11" s="710"/>
      <c r="TB11" s="710"/>
      <c r="TC11" s="710"/>
      <c r="TD11" s="710"/>
      <c r="TE11" s="710"/>
      <c r="TF11" s="710"/>
      <c r="TG11" s="710"/>
      <c r="TH11" s="710"/>
      <c r="TI11" s="710"/>
      <c r="TJ11" s="710"/>
      <c r="TK11" s="710"/>
      <c r="TL11" s="710"/>
      <c r="TM11" s="710"/>
      <c r="TN11" s="710"/>
      <c r="TO11" s="710"/>
      <c r="TP11" s="710"/>
      <c r="TQ11" s="710"/>
      <c r="TR11" s="710"/>
      <c r="TS11" s="710"/>
      <c r="TT11" s="710"/>
      <c r="TU11" s="710"/>
      <c r="TV11" s="710"/>
      <c r="TW11" s="710"/>
      <c r="TX11" s="710"/>
      <c r="TY11" s="710"/>
      <c r="TZ11" s="710"/>
      <c r="UA11" s="710"/>
      <c r="UB11" s="710"/>
      <c r="UC11" s="710"/>
      <c r="UD11" s="710"/>
      <c r="UE11" s="710"/>
      <c r="UF11" s="710"/>
      <c r="UG11" s="710"/>
      <c r="UH11" s="710"/>
      <c r="UI11" s="710"/>
      <c r="UJ11" s="710"/>
      <c r="UK11" s="710"/>
      <c r="UL11" s="710"/>
      <c r="UM11" s="710"/>
      <c r="UN11" s="710"/>
      <c r="UO11" s="710"/>
      <c r="UP11" s="710"/>
      <c r="UQ11" s="710"/>
      <c r="UR11" s="710"/>
      <c r="US11" s="710"/>
      <c r="UT11" s="710"/>
      <c r="UU11" s="710"/>
      <c r="UV11" s="710"/>
      <c r="UW11" s="710"/>
      <c r="UX11" s="710"/>
      <c r="UY11" s="710"/>
      <c r="UZ11" s="710"/>
      <c r="VA11" s="710"/>
      <c r="VB11" s="710"/>
      <c r="VC11" s="710"/>
      <c r="VD11" s="710"/>
      <c r="VE11" s="710"/>
      <c r="VF11" s="710"/>
      <c r="VG11" s="710"/>
      <c r="VH11" s="710"/>
      <c r="VI11" s="710"/>
      <c r="VJ11" s="710"/>
      <c r="VK11" s="710"/>
      <c r="VL11" s="710"/>
      <c r="VM11" s="710"/>
      <c r="VN11" s="710"/>
      <c r="VO11" s="710"/>
      <c r="VP11" s="710"/>
      <c r="VQ11" s="710"/>
      <c r="VR11" s="710"/>
      <c r="VS11" s="710"/>
      <c r="VT11" s="710"/>
      <c r="VU11" s="710"/>
      <c r="VV11" s="710"/>
      <c r="VW11" s="710"/>
      <c r="VX11" s="710"/>
      <c r="VY11" s="710"/>
      <c r="VZ11" s="710"/>
      <c r="WA11" s="710"/>
      <c r="WB11" s="710"/>
      <c r="WC11" s="710"/>
      <c r="WD11" s="710"/>
      <c r="WE11" s="710"/>
      <c r="WF11" s="710"/>
      <c r="WG11" s="710"/>
      <c r="WH11" s="710"/>
      <c r="WI11" s="710"/>
      <c r="WJ11" s="710"/>
      <c r="WK11" s="710"/>
      <c r="WL11" s="710"/>
      <c r="WM11" s="710"/>
      <c r="WN11" s="710"/>
      <c r="WO11" s="710"/>
      <c r="WP11" s="710"/>
      <c r="WQ11" s="710"/>
      <c r="WR11" s="710"/>
      <c r="WS11" s="710"/>
      <c r="WT11" s="710"/>
      <c r="WU11" s="710"/>
      <c r="WV11" s="710"/>
      <c r="WW11" s="710"/>
      <c r="WX11" s="710"/>
      <c r="WY11" s="710"/>
      <c r="WZ11" s="710"/>
      <c r="XA11" s="710"/>
      <c r="XB11" s="710"/>
      <c r="XC11" s="710"/>
      <c r="XD11" s="710"/>
      <c r="XE11" s="710"/>
      <c r="XF11" s="710"/>
      <c r="XG11" s="710"/>
      <c r="XH11" s="710"/>
      <c r="XI11" s="710"/>
      <c r="XJ11" s="710"/>
      <c r="XK11" s="710"/>
      <c r="XL11" s="710"/>
      <c r="XM11" s="710"/>
      <c r="XN11" s="710"/>
      <c r="XO11" s="710"/>
      <c r="XP11" s="710"/>
      <c r="XQ11" s="710"/>
      <c r="XR11" s="710"/>
      <c r="XS11" s="710"/>
      <c r="XT11" s="710"/>
      <c r="XU11" s="710"/>
      <c r="XV11" s="710"/>
      <c r="XW11" s="710"/>
      <c r="XX11" s="710"/>
      <c r="XY11" s="710"/>
      <c r="XZ11" s="710"/>
      <c r="YA11" s="710"/>
      <c r="YB11" s="710"/>
      <c r="YC11" s="710"/>
      <c r="YD11" s="710"/>
      <c r="YE11" s="710"/>
      <c r="YF11" s="710"/>
      <c r="YG11" s="710"/>
      <c r="YH11" s="710"/>
      <c r="YI11" s="710"/>
      <c r="YJ11" s="710"/>
      <c r="YK11" s="710"/>
      <c r="YL11" s="710"/>
      <c r="YM11" s="710"/>
      <c r="YN11" s="710"/>
      <c r="YO11" s="710"/>
      <c r="YP11" s="710"/>
      <c r="YQ11" s="710"/>
      <c r="YR11" s="710"/>
      <c r="YS11" s="710"/>
      <c r="YT11" s="710"/>
      <c r="YU11" s="710"/>
      <c r="YV11" s="710"/>
      <c r="YW11" s="710"/>
      <c r="YX11" s="710"/>
      <c r="YY11" s="710"/>
      <c r="YZ11" s="710"/>
      <c r="ZA11" s="710"/>
      <c r="ZB11" s="710"/>
      <c r="ZC11" s="710"/>
      <c r="ZD11" s="710"/>
      <c r="ZE11" s="710"/>
      <c r="ZF11" s="710"/>
      <c r="ZG11" s="710"/>
      <c r="ZH11" s="710"/>
      <c r="ZI11" s="710"/>
      <c r="ZJ11" s="710"/>
      <c r="ZK11" s="710"/>
      <c r="ZL11" s="710"/>
      <c r="ZM11" s="710"/>
      <c r="ZN11" s="710"/>
      <c r="ZO11" s="710"/>
      <c r="ZP11" s="710"/>
      <c r="ZQ11" s="710"/>
      <c r="ZR11" s="710"/>
      <c r="ZS11" s="710"/>
      <c r="ZT11" s="710"/>
      <c r="ZU11" s="710"/>
      <c r="ZV11" s="710"/>
      <c r="ZW11" s="710"/>
      <c r="ZX11" s="710"/>
      <c r="ZY11" s="710"/>
      <c r="ZZ11" s="710"/>
      <c r="AAA11" s="710"/>
      <c r="AAB11" s="710"/>
      <c r="AAC11" s="710"/>
      <c r="AAD11" s="710"/>
      <c r="AAE11" s="710"/>
      <c r="AAF11" s="710"/>
      <c r="AAG11" s="710"/>
      <c r="AAH11" s="710"/>
      <c r="AAI11" s="710"/>
      <c r="AAJ11" s="710"/>
      <c r="AAK11" s="710"/>
      <c r="AAL11" s="710"/>
      <c r="AAM11" s="710"/>
      <c r="AAN11" s="710"/>
      <c r="AAO11" s="710"/>
      <c r="AAP11" s="710"/>
      <c r="AAQ11" s="710"/>
      <c r="AAR11" s="710"/>
      <c r="AAS11" s="710"/>
      <c r="AAT11" s="710"/>
      <c r="AAU11" s="710"/>
      <c r="AAV11" s="710"/>
      <c r="AAW11" s="710"/>
      <c r="AAX11" s="710"/>
      <c r="AAY11" s="710"/>
      <c r="AAZ11" s="710"/>
      <c r="ABA11" s="710"/>
      <c r="ABB11" s="710"/>
      <c r="ABC11" s="710"/>
      <c r="ABD11" s="710"/>
      <c r="ABE11" s="710"/>
      <c r="ABF11" s="710"/>
      <c r="ABG11" s="710"/>
      <c r="ABH11" s="710"/>
      <c r="ABI11" s="710"/>
      <c r="ABJ11" s="710"/>
      <c r="ABK11" s="710"/>
      <c r="ABL11" s="710"/>
      <c r="ABM11" s="710"/>
      <c r="ABN11" s="710"/>
      <c r="ABO11" s="710"/>
      <c r="ABP11" s="710"/>
      <c r="ABQ11" s="710"/>
      <c r="ABR11" s="710"/>
      <c r="ABS11" s="710"/>
      <c r="ABT11" s="710"/>
      <c r="ABU11" s="710"/>
      <c r="ABV11" s="710"/>
      <c r="ABW11" s="710"/>
      <c r="ABX11" s="710"/>
      <c r="ABY11" s="710"/>
      <c r="ABZ11" s="710"/>
      <c r="ACA11" s="710"/>
      <c r="ACB11" s="710"/>
      <c r="ACC11" s="710"/>
      <c r="ACD11" s="710"/>
      <c r="ACE11" s="710"/>
      <c r="ACF11" s="710"/>
      <c r="ACG11" s="710"/>
      <c r="ACH11" s="710"/>
      <c r="ACI11" s="710"/>
      <c r="ACJ11" s="710"/>
      <c r="ACK11" s="710"/>
      <c r="ACL11" s="710"/>
      <c r="ACM11" s="710"/>
      <c r="ACN11" s="710"/>
      <c r="ACO11" s="710"/>
      <c r="ACP11" s="710"/>
      <c r="ACQ11" s="710"/>
      <c r="ACR11" s="710"/>
      <c r="ACS11" s="710"/>
      <c r="ACT11" s="710"/>
      <c r="ACU11" s="710"/>
      <c r="ACV11" s="710"/>
      <c r="ACW11" s="710"/>
      <c r="ACX11" s="710"/>
      <c r="ACY11" s="710"/>
      <c r="ACZ11" s="710"/>
      <c r="ADA11" s="710"/>
      <c r="ADB11" s="710"/>
      <c r="ADC11" s="710"/>
      <c r="ADD11" s="710"/>
      <c r="ADE11" s="710"/>
      <c r="ADF11" s="710"/>
      <c r="ADG11" s="710"/>
      <c r="ADH11" s="710"/>
      <c r="ADI11" s="710"/>
      <c r="ADJ11" s="710"/>
      <c r="ADK11" s="710"/>
      <c r="ADL11" s="710"/>
      <c r="ADM11" s="710"/>
      <c r="ADN11" s="710"/>
      <c r="ADO11" s="710"/>
      <c r="ADP11" s="710"/>
      <c r="ADQ11" s="710"/>
      <c r="ADR11" s="710"/>
      <c r="ADS11" s="710"/>
      <c r="ADT11" s="710"/>
      <c r="ADU11" s="710"/>
      <c r="ADV11" s="710"/>
      <c r="ADW11" s="710"/>
      <c r="ADX11" s="710"/>
      <c r="ADY11" s="710"/>
      <c r="ADZ11" s="710"/>
      <c r="AEA11" s="710"/>
      <c r="AEB11" s="710"/>
      <c r="AEC11" s="710"/>
      <c r="AED11" s="710"/>
      <c r="AEE11" s="710"/>
      <c r="AEF11" s="710"/>
      <c r="AEG11" s="710"/>
      <c r="AEH11" s="710"/>
      <c r="AEI11" s="710"/>
      <c r="AEJ11" s="710"/>
      <c r="AEK11" s="710"/>
      <c r="AEL11" s="710"/>
      <c r="AEM11" s="710"/>
      <c r="AEN11" s="710"/>
      <c r="AEO11" s="710"/>
      <c r="AEP11" s="710"/>
      <c r="AEQ11" s="710"/>
      <c r="AER11" s="710"/>
      <c r="AES11" s="710"/>
      <c r="AET11" s="710"/>
      <c r="AEU11" s="710"/>
      <c r="AEV11" s="710"/>
      <c r="AEW11" s="710"/>
      <c r="AEX11" s="710"/>
      <c r="AEY11" s="710"/>
      <c r="AEZ11" s="710"/>
      <c r="AFA11" s="710"/>
      <c r="AFB11" s="710"/>
      <c r="AFC11" s="710"/>
      <c r="AFD11" s="710"/>
      <c r="AFE11" s="710"/>
      <c r="AFF11" s="710"/>
      <c r="AFG11" s="710"/>
      <c r="AFH11" s="710"/>
      <c r="AFI11" s="710"/>
      <c r="AFJ11" s="710"/>
      <c r="AFK11" s="710"/>
      <c r="AFL11" s="710"/>
      <c r="AFM11" s="710"/>
      <c r="AFN11" s="710"/>
      <c r="AFO11" s="710"/>
      <c r="AFP11" s="710"/>
      <c r="AFQ11" s="710"/>
      <c r="AFR11" s="710"/>
      <c r="AFS11" s="710"/>
      <c r="AFT11" s="710"/>
      <c r="AFU11" s="710"/>
      <c r="AFV11" s="710"/>
      <c r="AFW11" s="710"/>
      <c r="AFX11" s="710"/>
      <c r="AFY11" s="710"/>
      <c r="AFZ11" s="710"/>
      <c r="AGA11" s="710"/>
      <c r="AGB11" s="710"/>
      <c r="AGC11" s="710"/>
      <c r="AGD11" s="710"/>
      <c r="AGE11" s="710"/>
      <c r="AGF11" s="710"/>
      <c r="AGG11" s="710"/>
      <c r="AGH11" s="710"/>
      <c r="AGI11" s="710"/>
      <c r="AGJ11" s="710"/>
      <c r="AGK11" s="710"/>
      <c r="AGL11" s="710"/>
      <c r="AGM11" s="710"/>
      <c r="AGN11" s="710"/>
      <c r="AGO11" s="710"/>
      <c r="AGP11" s="710"/>
      <c r="AGQ11" s="710"/>
      <c r="AGR11" s="710"/>
      <c r="AGS11" s="710"/>
      <c r="AGT11" s="710"/>
      <c r="AGU11" s="710"/>
      <c r="AGV11" s="710"/>
      <c r="AGW11" s="710"/>
      <c r="AGX11" s="710"/>
      <c r="AGY11" s="710"/>
      <c r="AGZ11" s="710"/>
      <c r="AHA11" s="710"/>
      <c r="AHB11" s="710"/>
      <c r="AHC11" s="710"/>
      <c r="AHD11" s="710"/>
      <c r="AHE11" s="710"/>
      <c r="AHF11" s="710"/>
      <c r="AHG11" s="710"/>
      <c r="AHH11" s="710"/>
      <c r="AHI11" s="710"/>
      <c r="AHJ11" s="710"/>
      <c r="AHK11" s="710"/>
      <c r="AHL11" s="710"/>
      <c r="AHM11" s="710"/>
      <c r="AHN11" s="710"/>
      <c r="AHO11" s="710"/>
      <c r="AHP11" s="710"/>
      <c r="AHQ11" s="710"/>
      <c r="AHR11" s="710"/>
      <c r="AHS11" s="710"/>
      <c r="AHT11" s="710"/>
      <c r="AHU11" s="710"/>
      <c r="AHV11" s="710"/>
      <c r="AHW11" s="710"/>
      <c r="AHX11" s="710"/>
      <c r="AHY11" s="710"/>
      <c r="AHZ11" s="710"/>
      <c r="AIA11" s="710"/>
      <c r="AIB11" s="710"/>
      <c r="AIC11" s="710"/>
      <c r="AID11" s="710"/>
      <c r="AIE11" s="710"/>
      <c r="AIF11" s="710"/>
      <c r="AIG11" s="710"/>
      <c r="AIH11" s="710"/>
      <c r="AII11" s="710"/>
      <c r="AIJ11" s="710"/>
      <c r="AIK11" s="710"/>
      <c r="AIL11" s="710"/>
      <c r="AIM11" s="710"/>
      <c r="AIN11" s="710"/>
      <c r="AIO11" s="710"/>
      <c r="AIP11" s="710"/>
      <c r="AIQ11" s="710"/>
      <c r="AIR11" s="710"/>
      <c r="AIS11" s="710"/>
      <c r="AIT11" s="710"/>
      <c r="AIU11" s="710"/>
      <c r="AIV11" s="710"/>
      <c r="AIW11" s="710"/>
      <c r="AIX11" s="710"/>
      <c r="AIY11" s="710"/>
      <c r="AIZ11" s="710"/>
      <c r="AJA11" s="710"/>
      <c r="AJB11" s="710"/>
      <c r="AJC11" s="710"/>
      <c r="AJD11" s="710"/>
      <c r="AJE11" s="710"/>
      <c r="AJF11" s="710"/>
      <c r="AJG11" s="710"/>
      <c r="AJH11" s="710"/>
      <c r="AJI11" s="710"/>
      <c r="AJJ11" s="710"/>
      <c r="AJK11" s="710"/>
      <c r="AJL11" s="710"/>
      <c r="AJM11" s="710"/>
      <c r="AJN11" s="710"/>
      <c r="AJO11" s="710"/>
      <c r="AJP11" s="710"/>
      <c r="AJQ11" s="710"/>
      <c r="AJR11" s="710"/>
      <c r="AJS11" s="710"/>
      <c r="AJT11" s="710"/>
      <c r="AJU11" s="710"/>
      <c r="AJV11" s="710"/>
      <c r="AJW11" s="710"/>
      <c r="AJX11" s="710"/>
      <c r="AJY11" s="710"/>
      <c r="AJZ11" s="710"/>
      <c r="AKA11" s="710"/>
      <c r="AKB11" s="710"/>
      <c r="AKC11" s="710"/>
      <c r="AKD11" s="710"/>
      <c r="AKE11" s="710"/>
      <c r="AKF11" s="710"/>
      <c r="AKG11" s="710"/>
      <c r="AKH11" s="710"/>
      <c r="AKI11" s="710"/>
      <c r="AKJ11" s="710"/>
      <c r="AKK11" s="710"/>
      <c r="AKL11" s="710"/>
      <c r="AKM11" s="710"/>
      <c r="AKN11" s="710"/>
      <c r="AKO11" s="710"/>
      <c r="AKP11" s="710"/>
      <c r="AKQ11" s="710"/>
      <c r="AKR11" s="710"/>
      <c r="AKS11" s="710"/>
      <c r="AKT11" s="710"/>
      <c r="AKU11" s="710"/>
      <c r="AKV11" s="710"/>
      <c r="AKW11" s="710"/>
      <c r="AKX11" s="710"/>
      <c r="AKY11" s="710"/>
      <c r="AKZ11" s="710"/>
      <c r="ALA11" s="710"/>
      <c r="ALB11" s="710"/>
      <c r="ALC11" s="710"/>
      <c r="ALD11" s="710"/>
      <c r="ALE11" s="710"/>
      <c r="ALF11" s="710"/>
      <c r="ALG11" s="710"/>
      <c r="ALH11" s="710"/>
      <c r="ALI11" s="710"/>
      <c r="ALJ11" s="710"/>
      <c r="ALK11" s="710"/>
      <c r="ALL11" s="710"/>
      <c r="ALM11" s="710"/>
      <c r="ALN11" s="710"/>
      <c r="ALO11" s="710"/>
      <c r="ALP11" s="710"/>
      <c r="ALQ11" s="710"/>
      <c r="ALR11" s="710"/>
      <c r="ALS11" s="710"/>
      <c r="ALT11" s="710"/>
      <c r="ALU11" s="710"/>
      <c r="ALV11" s="710"/>
      <c r="ALW11" s="710"/>
      <c r="ALX11" s="710"/>
      <c r="ALY11" s="710"/>
      <c r="ALZ11" s="710"/>
      <c r="AMA11" s="710"/>
      <c r="AMB11" s="710"/>
      <c r="AMC11" s="710"/>
      <c r="AMD11" s="710"/>
      <c r="AME11" s="710"/>
      <c r="AMF11" s="710"/>
      <c r="AMG11" s="710"/>
      <c r="AMH11" s="710"/>
      <c r="AMI11" s="710"/>
      <c r="AMJ11" s="710"/>
      <c r="AMK11" s="710"/>
      <c r="AML11" s="710"/>
      <c r="AMM11" s="710"/>
      <c r="AMN11" s="710"/>
      <c r="AMO11" s="710"/>
      <c r="AMP11" s="710"/>
      <c r="AMQ11" s="710"/>
      <c r="AMR11" s="710"/>
      <c r="AMS11" s="710"/>
      <c r="AMT11" s="710"/>
      <c r="AMU11" s="710"/>
      <c r="AMV11" s="710"/>
      <c r="AMW11" s="710"/>
      <c r="AMX11" s="710"/>
      <c r="AMY11" s="710"/>
      <c r="AMZ11" s="710"/>
      <c r="ANA11" s="710"/>
      <c r="ANB11" s="710"/>
      <c r="ANC11" s="710"/>
      <c r="AND11" s="710"/>
      <c r="ANE11" s="710"/>
      <c r="ANF11" s="710"/>
      <c r="ANG11" s="710"/>
      <c r="ANH11" s="710"/>
      <c r="ANI11" s="710"/>
      <c r="ANJ11" s="710"/>
      <c r="ANK11" s="710"/>
      <c r="ANL11" s="710"/>
      <c r="ANM11" s="710"/>
      <c r="ANN11" s="710"/>
      <c r="ANO11" s="710"/>
      <c r="ANP11" s="710"/>
      <c r="ANQ11" s="710"/>
      <c r="ANR11" s="710"/>
      <c r="ANS11" s="710"/>
      <c r="ANT11" s="710"/>
      <c r="ANU11" s="710"/>
      <c r="ANV11" s="710"/>
      <c r="ANW11" s="710"/>
      <c r="ANX11" s="710"/>
      <c r="ANY11" s="710"/>
      <c r="ANZ11" s="710"/>
      <c r="AOA11" s="710"/>
      <c r="AOB11" s="710"/>
      <c r="AOC11" s="710"/>
      <c r="AOD11" s="710"/>
      <c r="AOE11" s="710"/>
      <c r="AOF11" s="710"/>
      <c r="AOG11" s="710"/>
      <c r="AOH11" s="710"/>
      <c r="AOI11" s="710"/>
      <c r="AOJ11" s="710"/>
      <c r="AOK11" s="710"/>
      <c r="AOL11" s="710"/>
      <c r="AOM11" s="710"/>
      <c r="AON11" s="710"/>
      <c r="AOO11" s="710"/>
      <c r="AOP11" s="710"/>
      <c r="AOQ11" s="710"/>
      <c r="AOR11" s="710"/>
      <c r="AOS11" s="710"/>
      <c r="AOT11" s="710"/>
      <c r="AOU11" s="710"/>
      <c r="AOV11" s="710"/>
      <c r="AOW11" s="710"/>
      <c r="AOX11" s="710"/>
      <c r="AOY11" s="710"/>
      <c r="AOZ11" s="710"/>
      <c r="APA11" s="710"/>
      <c r="APB11" s="710"/>
      <c r="APC11" s="710"/>
      <c r="APD11" s="710"/>
      <c r="APE11" s="710"/>
      <c r="APF11" s="710"/>
      <c r="APG11" s="710"/>
      <c r="APH11" s="710"/>
      <c r="API11" s="710"/>
      <c r="APJ11" s="710"/>
      <c r="APK11" s="710"/>
      <c r="APL11" s="710"/>
      <c r="APM11" s="710"/>
      <c r="APN11" s="710"/>
      <c r="APO11" s="710"/>
      <c r="APP11" s="710"/>
      <c r="APQ11" s="710"/>
      <c r="APR11" s="710"/>
      <c r="APS11" s="710"/>
      <c r="APT11" s="710"/>
      <c r="APU11" s="710"/>
      <c r="APV11" s="710"/>
      <c r="APW11" s="710"/>
      <c r="APX11" s="710"/>
      <c r="APY11" s="710"/>
      <c r="APZ11" s="710"/>
      <c r="AQA11" s="710"/>
      <c r="AQB11" s="710"/>
      <c r="AQC11" s="710"/>
      <c r="AQD11" s="710"/>
      <c r="AQE11" s="710"/>
      <c r="AQF11" s="710"/>
      <c r="AQG11" s="710"/>
      <c r="AQH11" s="710"/>
      <c r="AQI11" s="710"/>
      <c r="AQJ11" s="710"/>
      <c r="AQK11" s="710"/>
      <c r="AQL11" s="710"/>
      <c r="AQM11" s="710"/>
      <c r="AQN11" s="710"/>
      <c r="AQO11" s="710"/>
      <c r="AQP11" s="710"/>
      <c r="AQQ11" s="710"/>
      <c r="AQR11" s="710"/>
      <c r="AQS11" s="710"/>
      <c r="AQT11" s="710"/>
      <c r="AQU11" s="710"/>
      <c r="AQV11" s="710"/>
      <c r="AQW11" s="710"/>
      <c r="AQX11" s="710"/>
      <c r="AQY11" s="710"/>
      <c r="AQZ11" s="710"/>
      <c r="ARA11" s="710"/>
      <c r="ARB11" s="710"/>
      <c r="ARC11" s="710"/>
      <c r="ARD11" s="710"/>
      <c r="ARE11" s="710"/>
      <c r="ARF11" s="710"/>
      <c r="ARG11" s="710"/>
      <c r="ARH11" s="710"/>
      <c r="ARI11" s="710"/>
      <c r="ARJ11" s="710"/>
      <c r="ARK11" s="710"/>
      <c r="ARL11" s="710"/>
      <c r="ARM11" s="710"/>
      <c r="ARN11" s="710"/>
      <c r="ARO11" s="710"/>
      <c r="ARP11" s="710"/>
      <c r="ARQ11" s="710"/>
      <c r="ARR11" s="710"/>
      <c r="ARS11" s="710"/>
      <c r="ART11" s="710"/>
      <c r="ARU11" s="710"/>
      <c r="ARV11" s="710"/>
      <c r="ARW11" s="710"/>
      <c r="ARX11" s="710"/>
      <c r="ARY11" s="710"/>
      <c r="ARZ11" s="710"/>
      <c r="ASA11" s="710"/>
      <c r="ASB11" s="710"/>
      <c r="ASC11" s="710"/>
      <c r="ASD11" s="710"/>
      <c r="ASE11" s="710"/>
      <c r="ASF11" s="710"/>
      <c r="ASG11" s="710"/>
      <c r="ASH11" s="710"/>
      <c r="ASI11" s="710"/>
      <c r="ASJ11" s="710"/>
      <c r="ASK11" s="710"/>
      <c r="ASL11" s="710"/>
      <c r="ASM11" s="710"/>
      <c r="ASN11" s="710"/>
      <c r="ASO11" s="710"/>
      <c r="ASP11" s="710"/>
      <c r="ASQ11" s="710"/>
      <c r="ASR11" s="710"/>
      <c r="ASS11" s="710"/>
      <c r="AST11" s="710"/>
      <c r="ASU11" s="710"/>
      <c r="ASV11" s="710"/>
      <c r="ASW11" s="710"/>
      <c r="ASX11" s="710"/>
      <c r="ASY11" s="710"/>
      <c r="ASZ11" s="710"/>
      <c r="ATA11" s="710"/>
      <c r="ATB11" s="710"/>
      <c r="ATC11" s="710"/>
      <c r="ATD11" s="710"/>
      <c r="ATE11" s="710"/>
      <c r="ATF11" s="710"/>
      <c r="ATG11" s="710"/>
      <c r="ATH11" s="710"/>
      <c r="ATI11" s="710"/>
      <c r="ATJ11" s="710"/>
      <c r="ATK11" s="710"/>
      <c r="ATL11" s="710"/>
      <c r="ATM11" s="710"/>
      <c r="ATN11" s="710"/>
      <c r="ATO11" s="710"/>
      <c r="ATP11" s="710"/>
      <c r="ATQ11" s="710"/>
      <c r="ATR11" s="710"/>
      <c r="ATS11" s="710"/>
      <c r="ATT11" s="710"/>
      <c r="ATU11" s="710"/>
      <c r="ATV11" s="710"/>
      <c r="ATW11" s="710"/>
      <c r="ATX11" s="710"/>
      <c r="ATY11" s="710"/>
      <c r="ATZ11" s="710"/>
      <c r="AUA11" s="710"/>
      <c r="AUB11" s="710"/>
      <c r="AUC11" s="710"/>
      <c r="AUD11" s="710"/>
      <c r="AUE11" s="710"/>
      <c r="AUF11" s="710"/>
      <c r="AUG11" s="710"/>
      <c r="AUH11" s="710"/>
      <c r="AUI11" s="710"/>
      <c r="AUJ11" s="710"/>
      <c r="AUK11" s="710"/>
      <c r="AUL11" s="710"/>
      <c r="AUM11" s="710"/>
      <c r="AUN11" s="710"/>
      <c r="AUO11" s="710"/>
      <c r="AUP11" s="710"/>
      <c r="AUQ11" s="710"/>
      <c r="AUR11" s="710"/>
      <c r="AUS11" s="710"/>
      <c r="AUT11" s="710"/>
      <c r="AUU11" s="710"/>
      <c r="AUV11" s="710"/>
      <c r="AUW11" s="710"/>
      <c r="AUX11" s="710"/>
      <c r="AUY11" s="710"/>
      <c r="AUZ11" s="710"/>
      <c r="AVA11" s="710"/>
      <c r="AVB11" s="710"/>
      <c r="AVC11" s="710"/>
      <c r="AVD11" s="710"/>
      <c r="AVE11" s="710"/>
      <c r="AVF11" s="710"/>
      <c r="AVG11" s="710"/>
      <c r="AVH11" s="710"/>
      <c r="AVI11" s="710"/>
      <c r="AVJ11" s="710"/>
      <c r="AVK11" s="710"/>
      <c r="AVL11" s="710"/>
      <c r="AVM11" s="710"/>
      <c r="AVN11" s="710"/>
      <c r="AVO11" s="710"/>
      <c r="AVP11" s="710"/>
      <c r="AVQ11" s="710"/>
      <c r="AVR11" s="710"/>
      <c r="AVS11" s="710"/>
      <c r="AVT11" s="710"/>
      <c r="AVU11" s="710"/>
      <c r="AVV11" s="710"/>
      <c r="AVW11" s="710"/>
      <c r="AVX11" s="710"/>
      <c r="AVY11" s="710"/>
      <c r="AVZ11" s="710"/>
      <c r="AWA11" s="710"/>
      <c r="AWB11" s="710"/>
      <c r="AWC11" s="710"/>
      <c r="AWD11" s="710"/>
      <c r="AWE11" s="710"/>
      <c r="AWF11" s="710"/>
      <c r="AWG11" s="710"/>
      <c r="AWH11" s="710"/>
      <c r="AWI11" s="710"/>
      <c r="AWJ11" s="710"/>
      <c r="AWK11" s="710"/>
      <c r="AWL11" s="710"/>
      <c r="AWM11" s="710"/>
      <c r="AWN11" s="710"/>
      <c r="AWO11" s="710"/>
      <c r="AWP11" s="710"/>
      <c r="AWQ11" s="710"/>
      <c r="AWR11" s="710"/>
      <c r="AWS11" s="710"/>
      <c r="AWT11" s="710"/>
      <c r="AWU11" s="710"/>
      <c r="AWV11" s="710"/>
      <c r="AWW11" s="710"/>
      <c r="AWX11" s="710"/>
      <c r="AWY11" s="710"/>
      <c r="AWZ11" s="710"/>
      <c r="AXA11" s="710"/>
      <c r="AXB11" s="710"/>
      <c r="AXC11" s="710"/>
      <c r="AXD11" s="710"/>
      <c r="AXE11" s="710"/>
      <c r="AXF11" s="710"/>
      <c r="AXG11" s="710"/>
      <c r="AXH11" s="710"/>
      <c r="AXI11" s="710"/>
      <c r="AXJ11" s="710"/>
      <c r="AXK11" s="710"/>
      <c r="AXL11" s="710"/>
      <c r="AXM11" s="710"/>
      <c r="AXN11" s="710"/>
      <c r="AXO11" s="710"/>
      <c r="AXP11" s="710"/>
      <c r="AXQ11" s="710"/>
      <c r="AXR11" s="710"/>
      <c r="AXS11" s="710"/>
      <c r="AXT11" s="710"/>
      <c r="AXU11" s="710"/>
      <c r="AXV11" s="710"/>
      <c r="AXW11" s="710"/>
      <c r="AXX11" s="710"/>
      <c r="AXY11" s="710"/>
      <c r="AXZ11" s="710"/>
      <c r="AYA11" s="710"/>
      <c r="AYB11" s="710"/>
      <c r="AYC11" s="710"/>
      <c r="AYD11" s="710"/>
      <c r="AYE11" s="710"/>
      <c r="AYF11" s="710"/>
      <c r="AYG11" s="710"/>
      <c r="AYH11" s="710"/>
      <c r="AYI11" s="710"/>
      <c r="AYJ11" s="710"/>
      <c r="AYK11" s="710"/>
      <c r="AYL11" s="710"/>
      <c r="AYM11" s="710"/>
      <c r="AYN11" s="710"/>
      <c r="AYO11" s="710"/>
      <c r="AYP11" s="710"/>
      <c r="AYQ11" s="710"/>
      <c r="AYR11" s="710"/>
      <c r="AYS11" s="710"/>
      <c r="AYT11" s="710"/>
      <c r="AYU11" s="710"/>
      <c r="AYV11" s="710"/>
      <c r="AYW11" s="710"/>
      <c r="AYX11" s="710"/>
      <c r="AYY11" s="710"/>
      <c r="AYZ11" s="710"/>
      <c r="AZA11" s="710"/>
      <c r="AZB11" s="710"/>
      <c r="AZC11" s="710"/>
      <c r="AZD11" s="710"/>
      <c r="AZE11" s="710"/>
      <c r="AZF11" s="710"/>
      <c r="AZG11" s="710"/>
      <c r="AZH11" s="710"/>
      <c r="AZI11" s="710"/>
      <c r="AZJ11" s="710"/>
      <c r="AZK11" s="710"/>
      <c r="AZL11" s="710"/>
      <c r="AZM11" s="710"/>
      <c r="AZN11" s="710"/>
      <c r="AZO11" s="710"/>
      <c r="AZP11" s="710"/>
      <c r="AZQ11" s="710"/>
      <c r="AZR11" s="710"/>
      <c r="AZS11" s="710"/>
      <c r="AZT11" s="710"/>
      <c r="AZU11" s="710"/>
      <c r="AZV11" s="710"/>
      <c r="AZW11" s="710"/>
      <c r="AZX11" s="710"/>
      <c r="AZY11" s="710"/>
      <c r="AZZ11" s="710"/>
      <c r="BAA11" s="710"/>
      <c r="BAB11" s="710"/>
      <c r="BAC11" s="710"/>
      <c r="BAD11" s="710"/>
      <c r="BAE11" s="710"/>
      <c r="BAF11" s="710"/>
      <c r="BAG11" s="710"/>
      <c r="BAH11" s="710"/>
      <c r="BAI11" s="710"/>
      <c r="BAJ11" s="710"/>
      <c r="BAK11" s="710"/>
      <c r="BAL11" s="710"/>
      <c r="BAM11" s="710"/>
      <c r="BAN11" s="710"/>
      <c r="BAO11" s="710"/>
      <c r="BAP11" s="710"/>
      <c r="BAQ11" s="710"/>
      <c r="BAR11" s="710"/>
      <c r="BAS11" s="710"/>
      <c r="BAT11" s="710"/>
      <c r="BAU11" s="710"/>
      <c r="BAV11" s="710"/>
      <c r="BAW11" s="710"/>
      <c r="BAX11" s="710"/>
      <c r="BAY11" s="710"/>
      <c r="BAZ11" s="710"/>
      <c r="BBA11" s="710"/>
      <c r="BBB11" s="710"/>
      <c r="BBC11" s="710"/>
      <c r="BBD11" s="710"/>
      <c r="BBE11" s="710"/>
      <c r="BBF11" s="710"/>
      <c r="BBG11" s="710"/>
      <c r="BBH11" s="710"/>
      <c r="BBI11" s="710"/>
      <c r="BBJ11" s="710"/>
      <c r="BBK11" s="710"/>
      <c r="BBL11" s="710"/>
      <c r="BBM11" s="710"/>
      <c r="BBN11" s="710"/>
      <c r="BBO11" s="710"/>
      <c r="BBP11" s="710"/>
      <c r="BBQ11" s="710"/>
      <c r="BBR11" s="710"/>
      <c r="BBS11" s="710"/>
      <c r="BBT11" s="710"/>
      <c r="BBU11" s="710"/>
      <c r="BBV11" s="710"/>
      <c r="BBW11" s="710"/>
      <c r="BBX11" s="710"/>
      <c r="BBY11" s="710"/>
      <c r="BBZ11" s="710"/>
      <c r="BCA11" s="710"/>
      <c r="BCB11" s="710"/>
      <c r="BCC11" s="710"/>
      <c r="BCD11" s="710"/>
      <c r="BCE11" s="710"/>
      <c r="BCF11" s="710"/>
      <c r="BCG11" s="710"/>
      <c r="BCH11" s="710"/>
      <c r="BCI11" s="710"/>
      <c r="BCJ11" s="710"/>
      <c r="BCK11" s="710"/>
      <c r="BCL11" s="710"/>
      <c r="BCM11" s="710"/>
      <c r="BCN11" s="710"/>
      <c r="BCO11" s="710"/>
      <c r="BCP11" s="710"/>
      <c r="BCQ11" s="710"/>
      <c r="BCR11" s="710"/>
      <c r="BCS11" s="710"/>
      <c r="BCT11" s="710"/>
      <c r="BCU11" s="710"/>
      <c r="BCV11" s="710"/>
      <c r="BCW11" s="710"/>
      <c r="BCX11" s="710"/>
      <c r="BCY11" s="710"/>
      <c r="BCZ11" s="710"/>
      <c r="BDA11" s="710"/>
      <c r="BDB11" s="710"/>
      <c r="BDC11" s="710"/>
      <c r="BDD11" s="710"/>
      <c r="BDE11" s="710"/>
      <c r="BDF11" s="710"/>
      <c r="BDG11" s="710"/>
      <c r="BDH11" s="710"/>
      <c r="BDI11" s="710"/>
      <c r="BDJ11" s="710"/>
      <c r="BDK11" s="710"/>
      <c r="BDL11" s="710"/>
      <c r="BDM11" s="710"/>
      <c r="BDN11" s="710"/>
      <c r="BDO11" s="710"/>
      <c r="BDP11" s="710"/>
      <c r="BDQ11" s="710"/>
      <c r="BDR11" s="710"/>
      <c r="BDS11" s="710"/>
      <c r="BDT11" s="710"/>
      <c r="BDU11" s="710"/>
      <c r="BDV11" s="710"/>
      <c r="BDW11" s="710"/>
      <c r="BDX11" s="710"/>
      <c r="BDY11" s="710"/>
      <c r="BDZ11" s="710"/>
      <c r="BEA11" s="710"/>
      <c r="BEB11" s="710"/>
      <c r="BEC11" s="710"/>
      <c r="BED11" s="710"/>
      <c r="BEE11" s="710"/>
      <c r="BEF11" s="710"/>
      <c r="BEG11" s="710"/>
      <c r="BEH11" s="710"/>
      <c r="BEI11" s="710"/>
      <c r="BEJ11" s="710"/>
      <c r="BEK11" s="710"/>
      <c r="BEL11" s="710"/>
      <c r="BEM11" s="710"/>
      <c r="BEN11" s="710"/>
      <c r="BEO11" s="710"/>
      <c r="BEP11" s="710"/>
      <c r="BEQ11" s="710"/>
      <c r="BER11" s="710"/>
      <c r="BES11" s="710"/>
      <c r="BET11" s="710"/>
      <c r="BEU11" s="710"/>
      <c r="BEV11" s="710"/>
      <c r="BEW11" s="710"/>
      <c r="BEX11" s="710"/>
      <c r="BEY11" s="710"/>
      <c r="BEZ11" s="710"/>
      <c r="BFA11" s="710"/>
      <c r="BFB11" s="710"/>
      <c r="BFC11" s="710"/>
      <c r="BFD11" s="710"/>
      <c r="BFE11" s="710"/>
      <c r="BFF11" s="710"/>
      <c r="BFG11" s="710"/>
      <c r="BFH11" s="710"/>
      <c r="BFI11" s="710"/>
      <c r="BFJ11" s="710"/>
      <c r="BFK11" s="710"/>
      <c r="BFL11" s="710"/>
      <c r="BFM11" s="710"/>
      <c r="BFN11" s="710"/>
      <c r="BFO11" s="710"/>
      <c r="BFP11" s="710"/>
      <c r="BFQ11" s="710"/>
      <c r="BFR11" s="710"/>
      <c r="BFS11" s="710"/>
      <c r="BFT11" s="710"/>
      <c r="BFU11" s="710"/>
      <c r="BFV11" s="710"/>
      <c r="BFW11" s="710"/>
      <c r="BFX11" s="710"/>
      <c r="BFY11" s="710"/>
      <c r="BFZ11" s="710"/>
      <c r="BGA11" s="710"/>
      <c r="BGB11" s="710"/>
      <c r="BGC11" s="710"/>
      <c r="BGD11" s="710"/>
      <c r="BGE11" s="710"/>
      <c r="BGF11" s="710"/>
      <c r="BGG11" s="710"/>
      <c r="BGH11" s="710"/>
      <c r="BGI11" s="710"/>
      <c r="BGJ11" s="710"/>
      <c r="BGK11" s="710"/>
      <c r="BGL11" s="710"/>
      <c r="BGM11" s="710"/>
      <c r="BGN11" s="710"/>
      <c r="BGO11" s="710"/>
      <c r="BGP11" s="710"/>
      <c r="BGQ11" s="710"/>
      <c r="BGR11" s="710"/>
      <c r="BGS11" s="710"/>
      <c r="BGT11" s="710"/>
      <c r="BGU11" s="710"/>
      <c r="BGV11" s="710"/>
      <c r="BGW11" s="710"/>
      <c r="BGX11" s="710"/>
      <c r="BGY11" s="710"/>
      <c r="BGZ11" s="710"/>
      <c r="BHA11" s="710"/>
      <c r="BHB11" s="710"/>
      <c r="BHC11" s="710"/>
      <c r="BHD11" s="710"/>
      <c r="BHE11" s="710"/>
      <c r="BHF11" s="710"/>
      <c r="BHG11" s="710"/>
      <c r="BHH11" s="710"/>
      <c r="BHI11" s="710"/>
      <c r="BHJ11" s="710"/>
      <c r="BHK11" s="710"/>
      <c r="BHL11" s="710"/>
      <c r="BHM11" s="710"/>
      <c r="BHN11" s="710"/>
      <c r="BHO11" s="710"/>
      <c r="BHP11" s="710"/>
      <c r="BHQ11" s="710"/>
      <c r="BHR11" s="710"/>
      <c r="BHS11" s="710"/>
      <c r="BHT11" s="710"/>
      <c r="BHU11" s="710"/>
      <c r="BHV11" s="710"/>
      <c r="BHW11" s="710"/>
      <c r="BHX11" s="710"/>
      <c r="BHY11" s="710"/>
      <c r="BHZ11" s="710"/>
      <c r="BIA11" s="710"/>
      <c r="BIB11" s="710"/>
      <c r="BIC11" s="710"/>
      <c r="BID11" s="710"/>
      <c r="BIE11" s="710"/>
      <c r="BIF11" s="710"/>
      <c r="BIG11" s="710"/>
      <c r="BIH11" s="710"/>
      <c r="BII11" s="710"/>
      <c r="BIJ11" s="710"/>
      <c r="BIK11" s="710"/>
      <c r="BIL11" s="710"/>
      <c r="BIM11" s="710"/>
      <c r="BIN11" s="710"/>
      <c r="BIO11" s="710"/>
      <c r="BIP11" s="710"/>
      <c r="BIQ11" s="710"/>
      <c r="BIR11" s="710"/>
      <c r="BIS11" s="710"/>
      <c r="BIT11" s="710"/>
      <c r="BIU11" s="710"/>
      <c r="BIV11" s="710"/>
      <c r="BIW11" s="710"/>
      <c r="BIX11" s="710"/>
      <c r="BIY11" s="710"/>
      <c r="BIZ11" s="710"/>
      <c r="BJA11" s="710"/>
      <c r="BJB11" s="710"/>
      <c r="BJC11" s="710"/>
      <c r="BJD11" s="710"/>
      <c r="BJE11" s="710"/>
      <c r="BJF11" s="710"/>
      <c r="BJG11" s="710"/>
      <c r="BJH11" s="710"/>
      <c r="BJI11" s="710"/>
      <c r="BJJ11" s="710"/>
      <c r="BJK11" s="710"/>
      <c r="BJL11" s="710"/>
      <c r="BJM11" s="710"/>
      <c r="BJN11" s="710"/>
      <c r="BJO11" s="710"/>
      <c r="BJP11" s="710"/>
      <c r="BJQ11" s="710"/>
      <c r="BJR11" s="710"/>
      <c r="BJS11" s="710"/>
      <c r="BJT11" s="710"/>
      <c r="BJU11" s="710"/>
      <c r="BJV11" s="710"/>
      <c r="BJW11" s="710"/>
      <c r="BJX11" s="710"/>
      <c r="BJY11" s="710"/>
      <c r="BJZ11" s="710"/>
      <c r="BKA11" s="710"/>
      <c r="BKB11" s="710"/>
      <c r="BKC11" s="710"/>
      <c r="BKD11" s="710"/>
      <c r="BKE11" s="710"/>
      <c r="BKF11" s="710"/>
      <c r="BKG11" s="710"/>
      <c r="BKH11" s="710"/>
      <c r="BKI11" s="710"/>
      <c r="BKJ11" s="710"/>
      <c r="BKK11" s="710"/>
      <c r="BKL11" s="710"/>
      <c r="BKM11" s="710"/>
      <c r="BKN11" s="710"/>
      <c r="BKO11" s="710"/>
      <c r="BKP11" s="710"/>
      <c r="BKQ11" s="710"/>
      <c r="BKR11" s="710"/>
      <c r="BKS11" s="710"/>
      <c r="BKT11" s="710"/>
      <c r="BKU11" s="710"/>
      <c r="BKV11" s="710"/>
      <c r="BKW11" s="710"/>
      <c r="BKX11" s="710"/>
      <c r="BKY11" s="710"/>
      <c r="BKZ11" s="710"/>
      <c r="BLA11" s="710"/>
      <c r="BLB11" s="710"/>
      <c r="BLC11" s="710"/>
      <c r="BLD11" s="710"/>
      <c r="BLE11" s="710"/>
      <c r="BLF11" s="710"/>
      <c r="BLG11" s="710"/>
      <c r="BLH11" s="710"/>
      <c r="BLI11" s="710"/>
      <c r="BLJ11" s="710"/>
      <c r="BLK11" s="710"/>
      <c r="BLL11" s="710"/>
      <c r="BLM11" s="710"/>
      <c r="BLN11" s="710"/>
      <c r="BLO11" s="710"/>
      <c r="BLP11" s="710"/>
      <c r="BLQ11" s="710"/>
      <c r="BLR11" s="710"/>
      <c r="BLS11" s="710"/>
      <c r="BLT11" s="710"/>
      <c r="BLU11" s="710"/>
      <c r="BLV11" s="710"/>
      <c r="BLW11" s="710"/>
      <c r="BLX11" s="710"/>
      <c r="BLY11" s="710"/>
      <c r="BLZ11" s="710"/>
      <c r="BMA11" s="710"/>
      <c r="BMB11" s="710"/>
      <c r="BMC11" s="710"/>
      <c r="BMD11" s="710"/>
      <c r="BME11" s="710"/>
      <c r="BMF11" s="710"/>
      <c r="BMG11" s="710"/>
      <c r="BMH11" s="710"/>
      <c r="BMI11" s="710"/>
      <c r="BMJ11" s="710"/>
      <c r="BMK11" s="710"/>
      <c r="BML11" s="710"/>
      <c r="BMM11" s="710"/>
      <c r="BMN11" s="710"/>
      <c r="BMO11" s="710"/>
      <c r="BMP11" s="710"/>
      <c r="BMQ11" s="710"/>
      <c r="BMR11" s="710"/>
      <c r="BMS11" s="710"/>
      <c r="BMT11" s="710"/>
      <c r="BMU11" s="710"/>
      <c r="BMV11" s="710"/>
      <c r="BMW11" s="710"/>
      <c r="BMX11" s="710"/>
      <c r="BMY11" s="710"/>
      <c r="BMZ11" s="710"/>
      <c r="BNA11" s="710"/>
      <c r="BNB11" s="710"/>
      <c r="BNC11" s="710"/>
      <c r="BND11" s="710"/>
      <c r="BNE11" s="710"/>
      <c r="BNF11" s="710"/>
      <c r="BNG11" s="710"/>
      <c r="BNH11" s="710"/>
      <c r="BNI11" s="710"/>
      <c r="BNJ11" s="710"/>
      <c r="BNK11" s="710"/>
      <c r="BNL11" s="710"/>
      <c r="BNM11" s="710"/>
      <c r="BNN11" s="710"/>
      <c r="BNO11" s="710"/>
      <c r="BNP11" s="710"/>
      <c r="BNQ11" s="710"/>
      <c r="BNR11" s="710"/>
      <c r="BNS11" s="710"/>
      <c r="BNT11" s="710"/>
      <c r="BNU11" s="710"/>
      <c r="BNV11" s="710"/>
      <c r="BNW11" s="710"/>
      <c r="BNX11" s="710"/>
      <c r="BNY11" s="710"/>
      <c r="BNZ11" s="710"/>
      <c r="BOA11" s="710"/>
      <c r="BOB11" s="710"/>
      <c r="BOC11" s="710"/>
      <c r="BOD11" s="710"/>
      <c r="BOE11" s="710"/>
      <c r="BOF11" s="710"/>
      <c r="BOG11" s="710"/>
      <c r="BOH11" s="710"/>
      <c r="BOI11" s="710"/>
      <c r="BOJ11" s="710"/>
      <c r="BOK11" s="710"/>
      <c r="BOL11" s="710"/>
      <c r="BOM11" s="710"/>
      <c r="BON11" s="710"/>
      <c r="BOO11" s="710"/>
      <c r="BOP11" s="710"/>
      <c r="BOQ11" s="710"/>
      <c r="BOR11" s="710"/>
      <c r="BOS11" s="710"/>
      <c r="BOT11" s="710"/>
      <c r="BOU11" s="710"/>
      <c r="BOV11" s="710"/>
      <c r="BOW11" s="710"/>
      <c r="BOX11" s="710"/>
      <c r="BOY11" s="710"/>
      <c r="BOZ11" s="710"/>
      <c r="BPA11" s="710"/>
      <c r="BPB11" s="710"/>
      <c r="BPC11" s="710"/>
      <c r="BPD11" s="710"/>
      <c r="BPE11" s="710"/>
      <c r="BPF11" s="710"/>
      <c r="BPG11" s="710"/>
      <c r="BPH11" s="710"/>
      <c r="BPI11" s="710"/>
      <c r="BPJ11" s="710"/>
      <c r="BPK11" s="710"/>
      <c r="BPL11" s="710"/>
      <c r="BPM11" s="710"/>
      <c r="BPN11" s="710"/>
      <c r="BPO11" s="710"/>
      <c r="BPP11" s="710"/>
      <c r="BPQ11" s="710"/>
      <c r="BPR11" s="710"/>
      <c r="BPS11" s="710"/>
      <c r="BPT11" s="710"/>
      <c r="BPU11" s="710"/>
      <c r="BPV11" s="710"/>
      <c r="BPW11" s="710"/>
      <c r="BPX11" s="710"/>
      <c r="BPY11" s="710"/>
      <c r="BPZ11" s="710"/>
      <c r="BQA11" s="710"/>
      <c r="BQB11" s="710"/>
      <c r="BQC11" s="710"/>
      <c r="BQD11" s="710"/>
      <c r="BQE11" s="710"/>
      <c r="BQF11" s="710"/>
      <c r="BQG11" s="710"/>
      <c r="BQH11" s="710"/>
      <c r="BQI11" s="710"/>
      <c r="BQJ11" s="710"/>
      <c r="BQK11" s="710"/>
      <c r="BQL11" s="710"/>
      <c r="BQM11" s="710"/>
      <c r="BQN11" s="710"/>
      <c r="BQO11" s="710"/>
      <c r="BQP11" s="710"/>
      <c r="BQQ11" s="710"/>
      <c r="BQR11" s="710"/>
      <c r="BQS11" s="710"/>
      <c r="BQT11" s="710"/>
      <c r="BQU11" s="710"/>
      <c r="BQV11" s="710"/>
      <c r="BQW11" s="710"/>
      <c r="BQX11" s="710"/>
      <c r="BQY11" s="710"/>
      <c r="BQZ11" s="710"/>
      <c r="BRA11" s="710"/>
      <c r="BRB11" s="710"/>
      <c r="BRC11" s="710"/>
      <c r="BRD11" s="710"/>
      <c r="BRE11" s="710"/>
      <c r="BRF11" s="710"/>
      <c r="BRG11" s="710"/>
      <c r="BRH11" s="710"/>
      <c r="BRI11" s="710"/>
      <c r="BRJ11" s="710"/>
      <c r="BRK11" s="710"/>
      <c r="BRL11" s="710"/>
      <c r="BRM11" s="710"/>
      <c r="BRN11" s="710"/>
      <c r="BRO11" s="710"/>
      <c r="BRP11" s="710"/>
      <c r="BRQ11" s="710"/>
      <c r="BRR11" s="710"/>
      <c r="BRS11" s="710"/>
      <c r="BRT11" s="710"/>
      <c r="BRU11" s="710"/>
      <c r="BRV11" s="710"/>
      <c r="BRW11" s="710"/>
      <c r="BRX11" s="710"/>
      <c r="BRY11" s="710"/>
      <c r="BRZ11" s="710"/>
      <c r="BSA11" s="710"/>
      <c r="BSB11" s="710"/>
      <c r="BSC11" s="710"/>
      <c r="BSD11" s="710"/>
      <c r="BSE11" s="710"/>
      <c r="BSF11" s="710"/>
      <c r="BSG11" s="710"/>
      <c r="BSH11" s="710"/>
      <c r="BSI11" s="710"/>
      <c r="BSJ11" s="710"/>
      <c r="BSK11" s="710"/>
      <c r="BSL11" s="710"/>
      <c r="BSM11" s="710"/>
      <c r="BSN11" s="710"/>
      <c r="BSO11" s="710"/>
      <c r="BSP11" s="710"/>
      <c r="BSQ11" s="710"/>
      <c r="BSR11" s="710"/>
      <c r="BSS11" s="710"/>
      <c r="BST11" s="710"/>
      <c r="BSU11" s="710"/>
      <c r="BSV11" s="710"/>
      <c r="BSW11" s="710"/>
      <c r="BSX11" s="710"/>
      <c r="BSY11" s="710"/>
      <c r="BSZ11" s="710"/>
      <c r="BTA11" s="710"/>
      <c r="BTB11" s="710"/>
      <c r="BTC11" s="710"/>
      <c r="BTD11" s="710"/>
      <c r="BTE11" s="710"/>
      <c r="BTF11" s="710"/>
      <c r="BTG11" s="710"/>
      <c r="BTH11" s="710"/>
      <c r="BTI11" s="710"/>
      <c r="BTJ11" s="710"/>
      <c r="BTK11" s="710"/>
      <c r="BTL11" s="710"/>
      <c r="BTM11" s="710"/>
      <c r="BTN11" s="710"/>
      <c r="BTO11" s="710"/>
      <c r="BTP11" s="710"/>
      <c r="BTQ11" s="710"/>
      <c r="BTR11" s="710"/>
      <c r="BTS11" s="710"/>
      <c r="BTT11" s="710"/>
      <c r="BTU11" s="710"/>
      <c r="BTV11" s="710"/>
      <c r="BTW11" s="710"/>
      <c r="BTX11" s="710"/>
      <c r="BTY11" s="710"/>
      <c r="BTZ11" s="710"/>
      <c r="BUA11" s="710"/>
      <c r="BUB11" s="710"/>
      <c r="BUC11" s="710"/>
      <c r="BUD11" s="710"/>
      <c r="BUE11" s="710"/>
      <c r="BUF11" s="710"/>
      <c r="BUG11" s="710"/>
      <c r="BUH11" s="710"/>
      <c r="BUI11" s="710"/>
      <c r="BUJ11" s="710"/>
      <c r="BUK11" s="710"/>
      <c r="BUL11" s="710"/>
      <c r="BUM11" s="710"/>
      <c r="BUN11" s="710"/>
      <c r="BUO11" s="710"/>
      <c r="BUP11" s="710"/>
      <c r="BUQ11" s="710"/>
      <c r="BUR11" s="710"/>
      <c r="BUS11" s="710"/>
      <c r="BUT11" s="710"/>
      <c r="BUU11" s="710"/>
      <c r="BUV11" s="710"/>
      <c r="BUW11" s="710"/>
      <c r="BUX11" s="710"/>
      <c r="BUY11" s="710"/>
      <c r="BUZ11" s="710"/>
      <c r="BVA11" s="710"/>
      <c r="BVB11" s="710"/>
      <c r="BVC11" s="710"/>
      <c r="BVD11" s="710"/>
      <c r="BVE11" s="710"/>
      <c r="BVF11" s="710"/>
      <c r="BVG11" s="710"/>
      <c r="BVH11" s="710"/>
      <c r="BVI11" s="710"/>
      <c r="BVJ11" s="710"/>
      <c r="BVK11" s="710"/>
      <c r="BVL11" s="710"/>
      <c r="BVM11" s="710"/>
      <c r="BVN11" s="710"/>
      <c r="BVO11" s="710"/>
      <c r="BVP11" s="710"/>
      <c r="BVQ11" s="710"/>
      <c r="BVR11" s="710"/>
      <c r="BVS11" s="710"/>
      <c r="BVT11" s="710"/>
      <c r="BVU11" s="710"/>
      <c r="BVV11" s="710"/>
      <c r="BVW11" s="710"/>
      <c r="BVX11" s="710"/>
      <c r="BVY11" s="710"/>
      <c r="BVZ11" s="710"/>
      <c r="BWA11" s="710"/>
      <c r="BWB11" s="710"/>
      <c r="BWC11" s="710"/>
      <c r="BWD11" s="710"/>
      <c r="BWE11" s="710"/>
      <c r="BWF11" s="710"/>
      <c r="BWG11" s="710"/>
      <c r="BWH11" s="710"/>
      <c r="BWI11" s="710"/>
      <c r="BWJ11" s="710"/>
      <c r="BWK11" s="710"/>
      <c r="BWL11" s="710"/>
      <c r="BWM11" s="710"/>
      <c r="BWN11" s="710"/>
      <c r="BWO11" s="710"/>
      <c r="BWP11" s="710"/>
      <c r="BWQ11" s="710"/>
      <c r="BWR11" s="710"/>
      <c r="BWS11" s="710"/>
      <c r="BWT11" s="710"/>
      <c r="BWU11" s="710"/>
      <c r="BWV11" s="710"/>
      <c r="BWW11" s="710"/>
      <c r="BWX11" s="710"/>
      <c r="BWY11" s="710"/>
      <c r="BWZ11" s="710"/>
      <c r="BXA11" s="710"/>
      <c r="BXB11" s="710"/>
      <c r="BXC11" s="710"/>
      <c r="BXD11" s="710"/>
      <c r="BXE11" s="710"/>
      <c r="BXF11" s="710"/>
      <c r="BXG11" s="710"/>
      <c r="BXH11" s="710"/>
      <c r="BXI11" s="710"/>
      <c r="BXJ11" s="710"/>
      <c r="BXK11" s="710"/>
      <c r="BXL11" s="710"/>
      <c r="BXM11" s="710"/>
      <c r="BXN11" s="710"/>
      <c r="BXO11" s="710"/>
      <c r="BXP11" s="710"/>
      <c r="BXQ11" s="710"/>
      <c r="BXR11" s="710"/>
      <c r="BXS11" s="710"/>
      <c r="BXT11" s="710"/>
      <c r="BXU11" s="710"/>
      <c r="BXV11" s="710"/>
      <c r="BXW11" s="710"/>
      <c r="BXX11" s="710"/>
      <c r="BXY11" s="710"/>
      <c r="BXZ11" s="710"/>
      <c r="BYA11" s="710"/>
      <c r="BYB11" s="710"/>
      <c r="BYC11" s="710"/>
      <c r="BYD11" s="710"/>
      <c r="BYE11" s="710"/>
      <c r="BYF11" s="710"/>
      <c r="BYG11" s="710"/>
      <c r="BYH11" s="710"/>
      <c r="BYI11" s="710"/>
      <c r="BYJ11" s="710"/>
      <c r="BYK11" s="710"/>
      <c r="BYL11" s="710"/>
      <c r="BYM11" s="710"/>
      <c r="BYN11" s="710"/>
      <c r="BYO11" s="710"/>
      <c r="BYP11" s="710"/>
      <c r="BYQ11" s="710"/>
      <c r="BYR11" s="710"/>
      <c r="BYS11" s="710"/>
      <c r="BYT11" s="710"/>
      <c r="BYU11" s="710"/>
      <c r="BYV11" s="710"/>
      <c r="BYW11" s="710"/>
      <c r="BYX11" s="710"/>
      <c r="BYY11" s="710"/>
      <c r="BYZ11" s="710"/>
      <c r="BZA11" s="710"/>
      <c r="BZB11" s="710"/>
      <c r="BZC11" s="710"/>
      <c r="BZD11" s="710"/>
      <c r="BZE11" s="710"/>
      <c r="BZF11" s="710"/>
      <c r="BZG11" s="710"/>
      <c r="BZH11" s="710"/>
      <c r="BZI11" s="710"/>
      <c r="BZJ11" s="710"/>
      <c r="BZK11" s="710"/>
      <c r="BZL11" s="710"/>
      <c r="BZM11" s="710"/>
      <c r="BZN11" s="710"/>
      <c r="BZO11" s="710"/>
      <c r="BZP11" s="710"/>
      <c r="BZQ11" s="710"/>
      <c r="BZR11" s="710"/>
      <c r="BZS11" s="710"/>
      <c r="BZT11" s="710"/>
      <c r="BZU11" s="710"/>
      <c r="BZV11" s="710"/>
      <c r="BZW11" s="710"/>
      <c r="BZX11" s="710"/>
      <c r="BZY11" s="710"/>
      <c r="BZZ11" s="710"/>
      <c r="CAA11" s="710"/>
      <c r="CAB11" s="710"/>
      <c r="CAC11" s="710"/>
      <c r="CAD11" s="710"/>
      <c r="CAE11" s="710"/>
      <c r="CAF11" s="710"/>
      <c r="CAG11" s="710"/>
      <c r="CAH11" s="710"/>
      <c r="CAI11" s="710"/>
      <c r="CAJ11" s="710"/>
      <c r="CAK11" s="710"/>
      <c r="CAL11" s="710"/>
      <c r="CAM11" s="710"/>
      <c r="CAN11" s="710"/>
      <c r="CAO11" s="710"/>
      <c r="CAP11" s="710"/>
      <c r="CAQ11" s="710"/>
      <c r="CAR11" s="710"/>
      <c r="CAS11" s="710"/>
      <c r="CAT11" s="710"/>
      <c r="CAU11" s="710"/>
      <c r="CAV11" s="710"/>
      <c r="CAW11" s="710"/>
      <c r="CAX11" s="710"/>
      <c r="CAY11" s="710"/>
      <c r="CAZ11" s="710"/>
      <c r="CBA11" s="710"/>
      <c r="CBB11" s="710"/>
      <c r="CBC11" s="710"/>
      <c r="CBD11" s="710"/>
      <c r="CBE11" s="710"/>
      <c r="CBF11" s="710"/>
      <c r="CBG11" s="710"/>
      <c r="CBH11" s="710"/>
      <c r="CBI11" s="710"/>
      <c r="CBJ11" s="710"/>
      <c r="CBK11" s="710"/>
      <c r="CBL11" s="710"/>
      <c r="CBM11" s="710"/>
      <c r="CBN11" s="710"/>
      <c r="CBO11" s="710"/>
      <c r="CBP11" s="710"/>
      <c r="CBQ11" s="710"/>
      <c r="CBR11" s="710"/>
      <c r="CBS11" s="710"/>
      <c r="CBT11" s="710"/>
      <c r="CBU11" s="710"/>
      <c r="CBV11" s="710"/>
      <c r="CBW11" s="710"/>
      <c r="CBX11" s="710"/>
      <c r="CBY11" s="710"/>
      <c r="CBZ11" s="710"/>
      <c r="CCA11" s="710"/>
      <c r="CCB11" s="710"/>
      <c r="CCC11" s="710"/>
      <c r="CCD11" s="710"/>
      <c r="CCE11" s="710"/>
      <c r="CCF11" s="710"/>
      <c r="CCG11" s="710"/>
      <c r="CCH11" s="710"/>
      <c r="CCI11" s="710"/>
      <c r="CCJ11" s="710"/>
      <c r="CCK11" s="710"/>
      <c r="CCL11" s="710"/>
      <c r="CCM11" s="710"/>
      <c r="CCN11" s="710"/>
      <c r="CCO11" s="710"/>
      <c r="CCP11" s="710"/>
      <c r="CCQ11" s="710"/>
      <c r="CCR11" s="710"/>
      <c r="CCS11" s="710"/>
      <c r="CCT11" s="710"/>
      <c r="CCU11" s="710"/>
      <c r="CCV11" s="710"/>
      <c r="CCW11" s="710"/>
      <c r="CCX11" s="710"/>
      <c r="CCY11" s="710"/>
      <c r="CCZ11" s="710"/>
      <c r="CDA11" s="710"/>
      <c r="CDB11" s="710"/>
      <c r="CDC11" s="710"/>
      <c r="CDD11" s="710"/>
      <c r="CDE11" s="710"/>
      <c r="CDF11" s="710"/>
      <c r="CDG11" s="710"/>
      <c r="CDH11" s="710"/>
      <c r="CDI11" s="710"/>
      <c r="CDJ11" s="710"/>
      <c r="CDK11" s="710"/>
      <c r="CDL11" s="710"/>
      <c r="CDM11" s="710"/>
      <c r="CDN11" s="710"/>
      <c r="CDO11" s="710"/>
      <c r="CDP11" s="710"/>
      <c r="CDQ11" s="710"/>
      <c r="CDR11" s="710"/>
      <c r="CDS11" s="710"/>
      <c r="CDT11" s="710"/>
      <c r="CDU11" s="710"/>
      <c r="CDV11" s="710"/>
      <c r="CDW11" s="710"/>
      <c r="CDX11" s="710"/>
      <c r="CDY11" s="710"/>
      <c r="CDZ11" s="710"/>
      <c r="CEA11" s="710"/>
      <c r="CEB11" s="710"/>
      <c r="CEC11" s="710"/>
      <c r="CED11" s="710"/>
      <c r="CEE11" s="710"/>
      <c r="CEF11" s="710"/>
      <c r="CEG11" s="710"/>
      <c r="CEH11" s="710"/>
      <c r="CEI11" s="710"/>
      <c r="CEJ11" s="710"/>
      <c r="CEK11" s="710"/>
      <c r="CEL11" s="710"/>
      <c r="CEM11" s="710"/>
      <c r="CEN11" s="710"/>
      <c r="CEO11" s="710"/>
      <c r="CEP11" s="710"/>
      <c r="CEQ11" s="710"/>
      <c r="CER11" s="710"/>
      <c r="CES11" s="710"/>
      <c r="CET11" s="710"/>
      <c r="CEU11" s="710"/>
      <c r="CEV11" s="710"/>
      <c r="CEW11" s="710"/>
      <c r="CEX11" s="710"/>
      <c r="CEY11" s="710"/>
      <c r="CEZ11" s="710"/>
      <c r="CFA11" s="710"/>
      <c r="CFB11" s="710"/>
      <c r="CFC11" s="710"/>
      <c r="CFD11" s="710"/>
      <c r="CFE11" s="710"/>
      <c r="CFF11" s="710"/>
      <c r="CFG11" s="710"/>
      <c r="CFH11" s="710"/>
      <c r="CFI11" s="710"/>
      <c r="CFJ11" s="710"/>
      <c r="CFK11" s="710"/>
      <c r="CFL11" s="710"/>
      <c r="CFM11" s="710"/>
      <c r="CFN11" s="710"/>
      <c r="CFO11" s="710"/>
      <c r="CFP11" s="710"/>
      <c r="CFQ11" s="710"/>
      <c r="CFR11" s="710"/>
      <c r="CFS11" s="710"/>
      <c r="CFT11" s="710"/>
      <c r="CFU11" s="710"/>
      <c r="CFV11" s="710"/>
      <c r="CFW11" s="710"/>
      <c r="CFX11" s="710"/>
      <c r="CFY11" s="710"/>
      <c r="CFZ11" s="710"/>
      <c r="CGA11" s="710"/>
      <c r="CGB11" s="710"/>
      <c r="CGC11" s="710"/>
      <c r="CGD11" s="710"/>
      <c r="CGE11" s="710"/>
      <c r="CGF11" s="710"/>
      <c r="CGG11" s="710"/>
      <c r="CGH11" s="710"/>
      <c r="CGI11" s="710"/>
      <c r="CGJ11" s="710"/>
      <c r="CGK11" s="710"/>
      <c r="CGL11" s="710"/>
      <c r="CGM11" s="710"/>
      <c r="CGN11" s="710"/>
      <c r="CGO11" s="710"/>
      <c r="CGP11" s="710"/>
      <c r="CGQ11" s="710"/>
      <c r="CGR11" s="710"/>
      <c r="CGS11" s="710"/>
      <c r="CGT11" s="710"/>
      <c r="CGU11" s="710"/>
      <c r="CGV11" s="710"/>
      <c r="CGW11" s="710"/>
      <c r="CGX11" s="710"/>
      <c r="CGY11" s="710"/>
      <c r="CGZ11" s="710"/>
      <c r="CHA11" s="710"/>
      <c r="CHB11" s="710"/>
      <c r="CHC11" s="710"/>
      <c r="CHD11" s="710"/>
      <c r="CHE11" s="710"/>
      <c r="CHF11" s="710"/>
      <c r="CHG11" s="710"/>
      <c r="CHH11" s="710"/>
      <c r="CHI11" s="710"/>
      <c r="CHJ11" s="710"/>
      <c r="CHK11" s="710"/>
      <c r="CHL11" s="710"/>
      <c r="CHM11" s="710"/>
      <c r="CHN11" s="710"/>
      <c r="CHO11" s="710"/>
      <c r="CHP11" s="710"/>
      <c r="CHQ11" s="710"/>
      <c r="CHR11" s="710"/>
      <c r="CHS11" s="710"/>
      <c r="CHT11" s="710"/>
      <c r="CHU11" s="710"/>
      <c r="CHV11" s="710"/>
      <c r="CHW11" s="710"/>
      <c r="CHX11" s="710"/>
      <c r="CHY11" s="710"/>
      <c r="CHZ11" s="710"/>
      <c r="CIA11" s="710"/>
      <c r="CIB11" s="710"/>
      <c r="CIC11" s="710"/>
      <c r="CID11" s="710"/>
      <c r="CIE11" s="710"/>
      <c r="CIF11" s="710"/>
      <c r="CIG11" s="710"/>
      <c r="CIH11" s="710"/>
      <c r="CII11" s="710"/>
      <c r="CIJ11" s="710"/>
      <c r="CIK11" s="710"/>
      <c r="CIL11" s="710"/>
      <c r="CIM11" s="710"/>
      <c r="CIN11" s="710"/>
      <c r="CIO11" s="710"/>
      <c r="CIP11" s="710"/>
      <c r="CIQ11" s="710"/>
      <c r="CIR11" s="710"/>
      <c r="CIS11" s="710"/>
      <c r="CIT11" s="710"/>
      <c r="CIU11" s="710"/>
      <c r="CIV11" s="710"/>
      <c r="CIW11" s="710"/>
      <c r="CIX11" s="710"/>
      <c r="CIY11" s="710"/>
      <c r="CIZ11" s="710"/>
      <c r="CJA11" s="710"/>
      <c r="CJB11" s="710"/>
      <c r="CJC11" s="710"/>
      <c r="CJD11" s="710"/>
      <c r="CJE11" s="710"/>
      <c r="CJF11" s="710"/>
      <c r="CJG11" s="710"/>
      <c r="CJH11" s="710"/>
      <c r="CJI11" s="710"/>
      <c r="CJJ11" s="710"/>
      <c r="CJK11" s="710"/>
      <c r="CJL11" s="710"/>
      <c r="CJM11" s="710"/>
      <c r="CJN11" s="710"/>
      <c r="CJO11" s="710"/>
      <c r="CJP11" s="710"/>
      <c r="CJQ11" s="710"/>
      <c r="CJR11" s="710"/>
      <c r="CJS11" s="710"/>
      <c r="CJT11" s="710"/>
      <c r="CJU11" s="710"/>
      <c r="CJV11" s="710"/>
      <c r="CJW11" s="710"/>
      <c r="CJX11" s="710"/>
      <c r="CJY11" s="710"/>
      <c r="CJZ11" s="710"/>
      <c r="CKA11" s="710"/>
      <c r="CKB11" s="710"/>
      <c r="CKC11" s="710"/>
      <c r="CKD11" s="710"/>
      <c r="CKE11" s="710"/>
      <c r="CKF11" s="710"/>
      <c r="CKG11" s="710"/>
      <c r="CKH11" s="710"/>
      <c r="CKI11" s="710"/>
      <c r="CKJ11" s="710"/>
      <c r="CKK11" s="710"/>
      <c r="CKL11" s="710"/>
      <c r="CKM11" s="710"/>
      <c r="CKN11" s="710"/>
      <c r="CKO11" s="710"/>
      <c r="CKP11" s="710"/>
      <c r="CKQ11" s="710"/>
      <c r="CKR11" s="710"/>
      <c r="CKS11" s="710"/>
      <c r="CKT11" s="710"/>
      <c r="CKU11" s="710"/>
      <c r="CKV11" s="710"/>
      <c r="CKW11" s="710"/>
      <c r="CKX11" s="710"/>
      <c r="CKY11" s="710"/>
      <c r="CKZ11" s="710"/>
      <c r="CLA11" s="710"/>
      <c r="CLB11" s="710"/>
      <c r="CLC11" s="710"/>
      <c r="CLD11" s="710"/>
      <c r="CLE11" s="710"/>
      <c r="CLF11" s="710"/>
      <c r="CLG11" s="710"/>
      <c r="CLH11" s="710"/>
      <c r="CLI11" s="710"/>
      <c r="CLJ11" s="710"/>
      <c r="CLK11" s="710"/>
      <c r="CLL11" s="710"/>
      <c r="CLM11" s="710"/>
      <c r="CLN11" s="710"/>
      <c r="CLO11" s="710"/>
      <c r="CLP11" s="710"/>
      <c r="CLQ11" s="710"/>
      <c r="CLR11" s="710"/>
      <c r="CLS11" s="710"/>
      <c r="CLT11" s="710"/>
      <c r="CLU11" s="710"/>
      <c r="CLV11" s="710"/>
      <c r="CLW11" s="710"/>
      <c r="CLX11" s="710"/>
      <c r="CLY11" s="710"/>
      <c r="CLZ11" s="710"/>
      <c r="CMA11" s="710"/>
      <c r="CMB11" s="710"/>
      <c r="CMC11" s="710"/>
      <c r="CMD11" s="710"/>
      <c r="CME11" s="710"/>
      <c r="CMF11" s="710"/>
      <c r="CMG11" s="710"/>
      <c r="CMH11" s="710"/>
      <c r="CMI11" s="710"/>
      <c r="CMJ11" s="710"/>
      <c r="CMK11" s="710"/>
      <c r="CML11" s="710"/>
      <c r="CMM11" s="710"/>
      <c r="CMN11" s="710"/>
      <c r="CMO11" s="710"/>
      <c r="CMP11" s="710"/>
      <c r="CMQ11" s="710"/>
      <c r="CMR11" s="710"/>
      <c r="CMS11" s="710"/>
      <c r="CMT11" s="710"/>
      <c r="CMU11" s="710"/>
      <c r="CMV11" s="710"/>
      <c r="CMW11" s="710"/>
      <c r="CMX11" s="710"/>
      <c r="CMY11" s="710"/>
      <c r="CMZ11" s="710"/>
      <c r="CNA11" s="710"/>
      <c r="CNB11" s="710"/>
      <c r="CNC11" s="710"/>
      <c r="CND11" s="710"/>
      <c r="CNE11" s="710"/>
      <c r="CNF11" s="710"/>
      <c r="CNG11" s="710"/>
      <c r="CNH11" s="710"/>
      <c r="CNI11" s="710"/>
      <c r="CNJ11" s="710"/>
      <c r="CNK11" s="710"/>
      <c r="CNL11" s="710"/>
      <c r="CNM11" s="710"/>
      <c r="CNN11" s="710"/>
      <c r="CNO11" s="710"/>
      <c r="CNP11" s="710"/>
      <c r="CNQ11" s="710"/>
      <c r="CNR11" s="710"/>
      <c r="CNS11" s="710"/>
      <c r="CNT11" s="710"/>
      <c r="CNU11" s="710"/>
      <c r="CNV11" s="710"/>
      <c r="CNW11" s="710"/>
      <c r="CNX11" s="710"/>
      <c r="CNY11" s="710"/>
      <c r="CNZ11" s="710"/>
      <c r="COA11" s="710"/>
      <c r="COB11" s="710"/>
      <c r="COC11" s="710"/>
      <c r="COD11" s="710"/>
      <c r="COE11" s="710"/>
      <c r="COF11" s="710"/>
      <c r="COG11" s="710"/>
      <c r="COH11" s="710"/>
      <c r="COI11" s="710"/>
      <c r="COJ11" s="710"/>
      <c r="COK11" s="710"/>
      <c r="COL11" s="710"/>
      <c r="COM11" s="710"/>
      <c r="CON11" s="710"/>
      <c r="COO11" s="710"/>
      <c r="COP11" s="710"/>
      <c r="COQ11" s="710"/>
      <c r="COR11" s="710"/>
      <c r="COS11" s="710"/>
      <c r="COT11" s="710"/>
      <c r="COU11" s="710"/>
      <c r="COV11" s="710"/>
      <c r="COW11" s="710"/>
      <c r="COX11" s="710"/>
      <c r="COY11" s="710"/>
      <c r="COZ11" s="710"/>
      <c r="CPA11" s="710"/>
      <c r="CPB11" s="710"/>
      <c r="CPC11" s="710"/>
      <c r="CPD11" s="710"/>
      <c r="CPE11" s="710"/>
      <c r="CPF11" s="710"/>
      <c r="CPG11" s="710"/>
      <c r="CPH11" s="710"/>
      <c r="CPI11" s="710"/>
      <c r="CPJ11" s="710"/>
      <c r="CPK11" s="710"/>
      <c r="CPL11" s="710"/>
      <c r="CPM11" s="710"/>
      <c r="CPN11" s="710"/>
      <c r="CPO11" s="710"/>
      <c r="CPP11" s="710"/>
      <c r="CPQ11" s="710"/>
      <c r="CPR11" s="710"/>
      <c r="CPS11" s="710"/>
      <c r="CPT11" s="710"/>
      <c r="CPU11" s="710"/>
      <c r="CPV11" s="710"/>
      <c r="CPW11" s="710"/>
      <c r="CPX11" s="710"/>
      <c r="CPY11" s="710"/>
      <c r="CPZ11" s="710"/>
      <c r="CQA11" s="710"/>
      <c r="CQB11" s="710"/>
      <c r="CQC11" s="710"/>
      <c r="CQD11" s="710"/>
      <c r="CQE11" s="710"/>
      <c r="CQF11" s="710"/>
      <c r="CQG11" s="710"/>
      <c r="CQH11" s="710"/>
      <c r="CQI11" s="710"/>
      <c r="CQJ11" s="710"/>
      <c r="CQK11" s="710"/>
      <c r="CQL11" s="710"/>
      <c r="CQM11" s="710"/>
      <c r="CQN11" s="710"/>
      <c r="CQO11" s="710"/>
      <c r="CQP11" s="710"/>
      <c r="CQQ11" s="710"/>
      <c r="CQR11" s="710"/>
      <c r="CQS11" s="710"/>
      <c r="CQT11" s="710"/>
      <c r="CQU11" s="710"/>
      <c r="CQV11" s="710"/>
      <c r="CQW11" s="710"/>
      <c r="CQX11" s="710"/>
      <c r="CQY11" s="710"/>
      <c r="CQZ11" s="710"/>
      <c r="CRA11" s="710"/>
      <c r="CRB11" s="710"/>
      <c r="CRC11" s="710"/>
      <c r="CRD11" s="710"/>
      <c r="CRE11" s="710"/>
      <c r="CRF11" s="710"/>
      <c r="CRG11" s="710"/>
      <c r="CRH11" s="710"/>
      <c r="CRI11" s="710"/>
      <c r="CRJ11" s="710"/>
      <c r="CRK11" s="710"/>
      <c r="CRL11" s="710"/>
      <c r="CRM11" s="710"/>
      <c r="CRN11" s="710"/>
      <c r="CRO11" s="710"/>
      <c r="CRP11" s="710"/>
      <c r="CRQ11" s="710"/>
      <c r="CRR11" s="710"/>
      <c r="CRS11" s="710"/>
      <c r="CRT11" s="710"/>
      <c r="CRU11" s="710"/>
      <c r="CRV11" s="710"/>
      <c r="CRW11" s="710"/>
      <c r="CRX11" s="710"/>
      <c r="CRY11" s="710"/>
      <c r="CRZ11" s="710"/>
      <c r="CSA11" s="710"/>
      <c r="CSB11" s="710"/>
      <c r="CSC11" s="710"/>
      <c r="CSD11" s="710"/>
      <c r="CSE11" s="710"/>
      <c r="CSF11" s="710"/>
      <c r="CSG11" s="710"/>
      <c r="CSH11" s="710"/>
      <c r="CSI11" s="710"/>
      <c r="CSJ11" s="710"/>
      <c r="CSK11" s="710"/>
      <c r="CSL11" s="710"/>
      <c r="CSM11" s="710"/>
      <c r="CSN11" s="710"/>
      <c r="CSO11" s="710"/>
      <c r="CSP11" s="710"/>
      <c r="CSQ11" s="710"/>
      <c r="CSR11" s="710"/>
      <c r="CSS11" s="710"/>
      <c r="CST11" s="710"/>
      <c r="CSU11" s="710"/>
      <c r="CSV11" s="710"/>
      <c r="CSW11" s="710"/>
      <c r="CSX11" s="710"/>
      <c r="CSY11" s="710"/>
      <c r="CSZ11" s="710"/>
      <c r="CTA11" s="710"/>
      <c r="CTB11" s="710"/>
      <c r="CTC11" s="710"/>
      <c r="CTD11" s="710"/>
      <c r="CTE11" s="710"/>
      <c r="CTF11" s="710"/>
      <c r="CTG11" s="710"/>
      <c r="CTH11" s="710"/>
      <c r="CTI11" s="710"/>
      <c r="CTJ11" s="710"/>
      <c r="CTK11" s="710"/>
      <c r="CTL11" s="710"/>
      <c r="CTM11" s="710"/>
      <c r="CTN11" s="710"/>
      <c r="CTO11" s="710"/>
      <c r="CTP11" s="710"/>
      <c r="CTQ11" s="710"/>
      <c r="CTR11" s="710"/>
      <c r="CTS11" s="710"/>
      <c r="CTT11" s="710"/>
      <c r="CTU11" s="710"/>
      <c r="CTV11" s="710"/>
      <c r="CTW11" s="710"/>
      <c r="CTX11" s="710"/>
      <c r="CTY11" s="710"/>
      <c r="CTZ11" s="710"/>
      <c r="CUA11" s="710"/>
      <c r="CUB11" s="710"/>
      <c r="CUC11" s="710"/>
      <c r="CUD11" s="710"/>
      <c r="CUE11" s="710"/>
      <c r="CUF11" s="710"/>
      <c r="CUG11" s="710"/>
      <c r="CUH11" s="710"/>
      <c r="CUI11" s="710"/>
      <c r="CUJ11" s="710"/>
      <c r="CUK11" s="710"/>
      <c r="CUL11" s="710"/>
      <c r="CUM11" s="710"/>
      <c r="CUN11" s="710"/>
      <c r="CUO11" s="710"/>
      <c r="CUP11" s="710"/>
      <c r="CUQ11" s="710"/>
      <c r="CUR11" s="710"/>
      <c r="CUS11" s="710"/>
      <c r="CUT11" s="710"/>
      <c r="CUU11" s="710"/>
      <c r="CUV11" s="710"/>
      <c r="CUW11" s="710"/>
      <c r="CUX11" s="710"/>
      <c r="CUY11" s="710"/>
      <c r="CUZ11" s="710"/>
      <c r="CVA11" s="710"/>
      <c r="CVB11" s="710"/>
      <c r="CVC11" s="710"/>
      <c r="CVD11" s="710"/>
      <c r="CVE11" s="710"/>
      <c r="CVF11" s="710"/>
      <c r="CVG11" s="710"/>
      <c r="CVH11" s="710"/>
      <c r="CVI11" s="710"/>
      <c r="CVJ11" s="710"/>
      <c r="CVK11" s="710"/>
      <c r="CVL11" s="710"/>
      <c r="CVM11" s="710"/>
      <c r="CVN11" s="710"/>
      <c r="CVO11" s="710"/>
      <c r="CVP11" s="710"/>
      <c r="CVQ11" s="710"/>
      <c r="CVR11" s="710"/>
      <c r="CVS11" s="710"/>
      <c r="CVT11" s="710"/>
      <c r="CVU11" s="710"/>
      <c r="CVV11" s="710"/>
      <c r="CVW11" s="710"/>
      <c r="CVX11" s="710"/>
      <c r="CVY11" s="710"/>
      <c r="CVZ11" s="710"/>
      <c r="CWA11" s="710"/>
      <c r="CWB11" s="710"/>
      <c r="CWC11" s="710"/>
      <c r="CWD11" s="710"/>
      <c r="CWE11" s="710"/>
      <c r="CWF11" s="710"/>
      <c r="CWG11" s="710"/>
      <c r="CWH11" s="710"/>
      <c r="CWI11" s="710"/>
      <c r="CWJ11" s="710"/>
      <c r="CWK11" s="710"/>
      <c r="CWL11" s="710"/>
      <c r="CWM11" s="710"/>
      <c r="CWN11" s="710"/>
      <c r="CWO11" s="710"/>
      <c r="CWP11" s="710"/>
      <c r="CWQ11" s="710"/>
      <c r="CWR11" s="710"/>
      <c r="CWS11" s="710"/>
      <c r="CWT11" s="710"/>
      <c r="CWU11" s="710"/>
      <c r="CWV11" s="710"/>
      <c r="CWW11" s="710"/>
      <c r="CWX11" s="710"/>
      <c r="CWY11" s="710"/>
      <c r="CWZ11" s="710"/>
      <c r="CXA11" s="710"/>
      <c r="CXB11" s="710"/>
      <c r="CXC11" s="710"/>
      <c r="CXD11" s="710"/>
      <c r="CXE11" s="710"/>
      <c r="CXF11" s="710"/>
      <c r="CXG11" s="710"/>
      <c r="CXH11" s="710"/>
      <c r="CXI11" s="710"/>
      <c r="CXJ11" s="710"/>
      <c r="CXK11" s="710"/>
      <c r="CXL11" s="710"/>
      <c r="CXM11" s="710"/>
      <c r="CXN11" s="710"/>
      <c r="CXO11" s="710"/>
      <c r="CXP11" s="710"/>
      <c r="CXQ11" s="710"/>
      <c r="CXR11" s="710"/>
      <c r="CXS11" s="710"/>
      <c r="CXT11" s="710"/>
      <c r="CXU11" s="710"/>
      <c r="CXV11" s="710"/>
      <c r="CXW11" s="710"/>
      <c r="CXX11" s="710"/>
      <c r="CXY11" s="710"/>
      <c r="CXZ11" s="710"/>
      <c r="CYA11" s="710"/>
      <c r="CYB11" s="710"/>
      <c r="CYC11" s="710"/>
      <c r="CYD11" s="710"/>
      <c r="CYE11" s="710"/>
      <c r="CYF11" s="710"/>
      <c r="CYG11" s="710"/>
      <c r="CYH11" s="710"/>
      <c r="CYI11" s="710"/>
      <c r="CYJ11" s="710"/>
      <c r="CYK11" s="710"/>
      <c r="CYL11" s="710"/>
      <c r="CYM11" s="710"/>
      <c r="CYN11" s="710"/>
      <c r="CYO11" s="710"/>
      <c r="CYP11" s="710"/>
      <c r="CYQ11" s="710"/>
      <c r="CYR11" s="710"/>
      <c r="CYS11" s="710"/>
      <c r="CYT11" s="710"/>
      <c r="CYU11" s="710"/>
      <c r="CYV11" s="710"/>
      <c r="CYW11" s="710"/>
      <c r="CYX11" s="710"/>
      <c r="CYY11" s="710"/>
      <c r="CYZ11" s="710"/>
      <c r="CZA11" s="710"/>
      <c r="CZB11" s="710"/>
      <c r="CZC11" s="710"/>
      <c r="CZD11" s="710"/>
      <c r="CZE11" s="710"/>
      <c r="CZF11" s="710"/>
      <c r="CZG11" s="710"/>
      <c r="CZH11" s="710"/>
      <c r="CZI11" s="710"/>
      <c r="CZJ11" s="710"/>
      <c r="CZK11" s="710"/>
      <c r="CZL11" s="710"/>
      <c r="CZM11" s="710"/>
      <c r="CZN11" s="710"/>
      <c r="CZO11" s="710"/>
      <c r="CZP11" s="710"/>
      <c r="CZQ11" s="710"/>
      <c r="CZR11" s="710"/>
      <c r="CZS11" s="710"/>
      <c r="CZT11" s="710"/>
      <c r="CZU11" s="710"/>
      <c r="CZV11" s="710"/>
      <c r="CZW11" s="710"/>
      <c r="CZX11" s="710"/>
      <c r="CZY11" s="710"/>
      <c r="CZZ11" s="710"/>
      <c r="DAA11" s="710"/>
      <c r="DAB11" s="710"/>
      <c r="DAC11" s="710"/>
      <c r="DAD11" s="710"/>
      <c r="DAE11" s="710"/>
      <c r="DAF11" s="710"/>
      <c r="DAG11" s="710"/>
      <c r="DAH11" s="710"/>
      <c r="DAI11" s="710"/>
      <c r="DAJ11" s="710"/>
      <c r="DAK11" s="710"/>
      <c r="DAL11" s="710"/>
      <c r="DAM11" s="710"/>
      <c r="DAN11" s="710"/>
      <c r="DAO11" s="710"/>
      <c r="DAP11" s="710"/>
      <c r="DAQ11" s="710"/>
      <c r="DAR11" s="710"/>
      <c r="DAS11" s="710"/>
      <c r="DAT11" s="710"/>
      <c r="DAU11" s="710"/>
      <c r="DAV11" s="710"/>
      <c r="DAW11" s="710"/>
      <c r="DAX11" s="710"/>
      <c r="DAY11" s="710"/>
      <c r="DAZ11" s="710"/>
      <c r="DBA11" s="710"/>
      <c r="DBB11" s="710"/>
      <c r="DBC11" s="710"/>
      <c r="DBD11" s="710"/>
      <c r="DBE11" s="710"/>
      <c r="DBF11" s="710"/>
      <c r="DBG11" s="710"/>
      <c r="DBH11" s="710"/>
      <c r="DBI11" s="710"/>
      <c r="DBJ11" s="710"/>
      <c r="DBK11" s="710"/>
      <c r="DBL11" s="710"/>
      <c r="DBM11" s="710"/>
      <c r="DBN11" s="710"/>
      <c r="DBO11" s="710"/>
      <c r="DBP11" s="710"/>
      <c r="DBQ11" s="710"/>
      <c r="DBR11" s="710"/>
      <c r="DBS11" s="710"/>
      <c r="DBT11" s="710"/>
      <c r="DBU11" s="710"/>
      <c r="DBV11" s="710"/>
      <c r="DBW11" s="710"/>
      <c r="DBX11" s="710"/>
      <c r="DBY11" s="710"/>
      <c r="DBZ11" s="710"/>
      <c r="DCA11" s="710"/>
      <c r="DCB11" s="710"/>
      <c r="DCC11" s="710"/>
      <c r="DCD11" s="710"/>
      <c r="DCE11" s="710"/>
      <c r="DCF11" s="710"/>
      <c r="DCG11" s="710"/>
      <c r="DCH11" s="710"/>
      <c r="DCI11" s="710"/>
      <c r="DCJ11" s="710"/>
      <c r="DCK11" s="710"/>
      <c r="DCL11" s="710"/>
      <c r="DCM11" s="710"/>
      <c r="DCN11" s="710"/>
      <c r="DCO11" s="710"/>
      <c r="DCP11" s="710"/>
      <c r="DCQ11" s="710"/>
      <c r="DCR11" s="710"/>
      <c r="DCS11" s="710"/>
      <c r="DCT11" s="710"/>
      <c r="DCU11" s="710"/>
      <c r="DCV11" s="710"/>
      <c r="DCW11" s="710"/>
      <c r="DCX11" s="710"/>
      <c r="DCY11" s="710"/>
      <c r="DCZ11" s="710"/>
      <c r="DDA11" s="710"/>
      <c r="DDB11" s="710"/>
      <c r="DDC11" s="710"/>
      <c r="DDD11" s="710"/>
      <c r="DDE11" s="710"/>
      <c r="DDF11" s="710"/>
      <c r="DDG11" s="710"/>
      <c r="DDH11" s="710"/>
      <c r="DDI11" s="710"/>
      <c r="DDJ11" s="710"/>
      <c r="DDK11" s="710"/>
      <c r="DDL11" s="710"/>
      <c r="DDM11" s="710"/>
      <c r="DDN11" s="710"/>
      <c r="DDO11" s="710"/>
      <c r="DDP11" s="710"/>
      <c r="DDQ11" s="710"/>
      <c r="DDR11" s="710"/>
      <c r="DDS11" s="710"/>
      <c r="DDT11" s="710"/>
      <c r="DDU11" s="710"/>
      <c r="DDV11" s="710"/>
      <c r="DDW11" s="710"/>
      <c r="DDX11" s="710"/>
      <c r="DDY11" s="710"/>
      <c r="DDZ11" s="710"/>
      <c r="DEA11" s="710"/>
      <c r="DEB11" s="710"/>
      <c r="DEC11" s="710"/>
      <c r="DED11" s="710"/>
      <c r="DEE11" s="710"/>
      <c r="DEF11" s="710"/>
      <c r="DEG11" s="710"/>
      <c r="DEH11" s="710"/>
      <c r="DEI11" s="710"/>
      <c r="DEJ11" s="710"/>
      <c r="DEK11" s="710"/>
      <c r="DEL11" s="710"/>
      <c r="DEM11" s="710"/>
      <c r="DEN11" s="710"/>
      <c r="DEO11" s="710"/>
      <c r="DEP11" s="710"/>
      <c r="DEQ11" s="710"/>
      <c r="DER11" s="710"/>
      <c r="DES11" s="710"/>
      <c r="DET11" s="710"/>
      <c r="DEU11" s="710"/>
      <c r="DEV11" s="710"/>
      <c r="DEW11" s="710"/>
      <c r="DEX11" s="710"/>
      <c r="DEY11" s="710"/>
      <c r="DEZ11" s="710"/>
      <c r="DFA11" s="710"/>
      <c r="DFB11" s="710"/>
      <c r="DFC11" s="710"/>
      <c r="DFD11" s="710"/>
      <c r="DFE11" s="710"/>
      <c r="DFF11" s="710"/>
      <c r="DFG11" s="710"/>
      <c r="DFH11" s="710"/>
      <c r="DFI11" s="710"/>
      <c r="DFJ11" s="710"/>
      <c r="DFK11" s="710"/>
      <c r="DFL11" s="710"/>
      <c r="DFM11" s="710"/>
      <c r="DFN11" s="710"/>
      <c r="DFO11" s="710"/>
      <c r="DFP11" s="710"/>
      <c r="DFQ11" s="710"/>
      <c r="DFR11" s="710"/>
      <c r="DFS11" s="710"/>
      <c r="DFT11" s="710"/>
      <c r="DFU11" s="710"/>
      <c r="DFV11" s="710"/>
      <c r="DFW11" s="710"/>
      <c r="DFX11" s="710"/>
      <c r="DFY11" s="710"/>
      <c r="DFZ11" s="710"/>
      <c r="DGA11" s="710"/>
      <c r="DGB11" s="710"/>
      <c r="DGC11" s="710"/>
      <c r="DGD11" s="710"/>
      <c r="DGE11" s="710"/>
      <c r="DGF11" s="710"/>
      <c r="DGG11" s="710"/>
      <c r="DGH11" s="710"/>
      <c r="DGI11" s="710"/>
      <c r="DGJ11" s="710"/>
      <c r="DGK11" s="710"/>
      <c r="DGL11" s="710"/>
      <c r="DGM11" s="710"/>
      <c r="DGN11" s="710"/>
      <c r="DGO11" s="710"/>
      <c r="DGP11" s="710"/>
      <c r="DGQ11" s="710"/>
      <c r="DGR11" s="710"/>
      <c r="DGS11" s="710"/>
      <c r="DGT11" s="710"/>
      <c r="DGU11" s="710"/>
      <c r="DGV11" s="710"/>
      <c r="DGW11" s="710"/>
      <c r="DGX11" s="710"/>
      <c r="DGY11" s="710"/>
      <c r="DGZ11" s="710"/>
      <c r="DHA11" s="710"/>
      <c r="DHB11" s="710"/>
      <c r="DHC11" s="710"/>
      <c r="DHD11" s="710"/>
      <c r="DHE11" s="710"/>
      <c r="DHF11" s="710"/>
      <c r="DHG11" s="710"/>
      <c r="DHH11" s="710"/>
      <c r="DHI11" s="710"/>
      <c r="DHJ11" s="710"/>
      <c r="DHK11" s="710"/>
      <c r="DHL11" s="710"/>
      <c r="DHM11" s="710"/>
      <c r="DHN11" s="710"/>
      <c r="DHO11" s="710"/>
      <c r="DHP11" s="710"/>
      <c r="DHQ11" s="710"/>
      <c r="DHR11" s="710"/>
      <c r="DHS11" s="710"/>
      <c r="DHT11" s="710"/>
      <c r="DHU11" s="710"/>
      <c r="DHV11" s="710"/>
      <c r="DHW11" s="710"/>
      <c r="DHX11" s="710"/>
      <c r="DHY11" s="710"/>
      <c r="DHZ11" s="710"/>
      <c r="DIA11" s="710"/>
      <c r="DIB11" s="710"/>
      <c r="DIC11" s="710"/>
      <c r="DID11" s="710"/>
      <c r="DIE11" s="710"/>
      <c r="DIF11" s="710"/>
      <c r="DIG11" s="710"/>
      <c r="DIH11" s="710"/>
      <c r="DII11" s="710"/>
      <c r="DIJ11" s="710"/>
      <c r="DIK11" s="710"/>
      <c r="DIL11" s="710"/>
      <c r="DIM11" s="710"/>
      <c r="DIN11" s="710"/>
      <c r="DIO11" s="710"/>
      <c r="DIP11" s="710"/>
      <c r="DIQ11" s="710"/>
      <c r="DIR11" s="710"/>
      <c r="DIS11" s="710"/>
      <c r="DIT11" s="710"/>
      <c r="DIU11" s="710"/>
      <c r="DIV11" s="710"/>
      <c r="DIW11" s="710"/>
      <c r="DIX11" s="710"/>
      <c r="DIY11" s="710"/>
      <c r="DIZ11" s="710"/>
      <c r="DJA11" s="710"/>
      <c r="DJB11" s="710"/>
      <c r="DJC11" s="710"/>
      <c r="DJD11" s="710"/>
      <c r="DJE11" s="710"/>
      <c r="DJF11" s="710"/>
      <c r="DJG11" s="710"/>
      <c r="DJH11" s="710"/>
      <c r="DJI11" s="710"/>
      <c r="DJJ11" s="710"/>
      <c r="DJK11" s="710"/>
      <c r="DJL11" s="710"/>
      <c r="DJM11" s="710"/>
      <c r="DJN11" s="710"/>
      <c r="DJO11" s="710"/>
      <c r="DJP11" s="710"/>
      <c r="DJQ11" s="710"/>
      <c r="DJR11" s="710"/>
      <c r="DJS11" s="710"/>
      <c r="DJT11" s="710"/>
      <c r="DJU11" s="710"/>
      <c r="DJV11" s="710"/>
      <c r="DJW11" s="710"/>
      <c r="DJX11" s="710"/>
      <c r="DJY11" s="710"/>
      <c r="DJZ11" s="710"/>
      <c r="DKA11" s="710"/>
      <c r="DKB11" s="710"/>
      <c r="DKC11" s="710"/>
      <c r="DKD11" s="710"/>
      <c r="DKE11" s="710"/>
      <c r="DKF11" s="710"/>
      <c r="DKG11" s="710"/>
      <c r="DKH11" s="710"/>
      <c r="DKI11" s="710"/>
      <c r="DKJ11" s="710"/>
      <c r="DKK11" s="710"/>
      <c r="DKL11" s="710"/>
      <c r="DKM11" s="710"/>
      <c r="DKN11" s="710"/>
      <c r="DKO11" s="710"/>
      <c r="DKP11" s="710"/>
      <c r="DKQ11" s="710"/>
      <c r="DKR11" s="710"/>
      <c r="DKS11" s="710"/>
      <c r="DKT11" s="710"/>
      <c r="DKU11" s="710"/>
      <c r="DKV11" s="710"/>
      <c r="DKW11" s="710"/>
      <c r="DKX11" s="710"/>
      <c r="DKY11" s="710"/>
      <c r="DKZ11" s="710"/>
      <c r="DLA11" s="710"/>
      <c r="DLB11" s="710"/>
      <c r="DLC11" s="710"/>
      <c r="DLD11" s="710"/>
      <c r="DLE11" s="710"/>
      <c r="DLF11" s="710"/>
      <c r="DLG11" s="710"/>
      <c r="DLH11" s="710"/>
      <c r="DLI11" s="710"/>
      <c r="DLJ11" s="710"/>
      <c r="DLK11" s="710"/>
      <c r="DLL11" s="710"/>
      <c r="DLM11" s="710"/>
      <c r="DLN11" s="710"/>
      <c r="DLO11" s="710"/>
      <c r="DLP11" s="710"/>
      <c r="DLQ11" s="710"/>
      <c r="DLR11" s="710"/>
      <c r="DLS11" s="710"/>
      <c r="DLT11" s="710"/>
      <c r="DLU11" s="710"/>
      <c r="DLV11" s="710"/>
      <c r="DLW11" s="710"/>
      <c r="DLX11" s="710"/>
      <c r="DLY11" s="710"/>
      <c r="DLZ11" s="710"/>
      <c r="DMA11" s="710"/>
      <c r="DMB11" s="710"/>
      <c r="DMC11" s="710"/>
      <c r="DMD11" s="710"/>
      <c r="DME11" s="710"/>
      <c r="DMF11" s="710"/>
      <c r="DMG11" s="710"/>
      <c r="DMH11" s="710"/>
      <c r="DMI11" s="710"/>
      <c r="DMJ11" s="710"/>
      <c r="DMK11" s="710"/>
      <c r="DML11" s="710"/>
      <c r="DMM11" s="710"/>
      <c r="DMN11" s="710"/>
      <c r="DMO11" s="710"/>
      <c r="DMP11" s="710"/>
      <c r="DMQ11" s="710"/>
      <c r="DMR11" s="710"/>
      <c r="DMS11" s="710"/>
      <c r="DMT11" s="710"/>
      <c r="DMU11" s="710"/>
      <c r="DMV11" s="710"/>
      <c r="DMW11" s="710"/>
      <c r="DMX11" s="710"/>
      <c r="DMY11" s="710"/>
      <c r="DMZ11" s="710"/>
      <c r="DNA11" s="710"/>
      <c r="DNB11" s="710"/>
      <c r="DNC11" s="710"/>
      <c r="DND11" s="710"/>
      <c r="DNE11" s="710"/>
      <c r="DNF11" s="710"/>
      <c r="DNG11" s="710"/>
      <c r="DNH11" s="710"/>
      <c r="DNI11" s="710"/>
      <c r="DNJ11" s="710"/>
      <c r="DNK11" s="710"/>
      <c r="DNL11" s="710"/>
      <c r="DNM11" s="710"/>
      <c r="DNN11" s="710"/>
      <c r="DNO11" s="710"/>
      <c r="DNP11" s="710"/>
      <c r="DNQ11" s="710"/>
      <c r="DNR11" s="710"/>
      <c r="DNS11" s="710"/>
      <c r="DNT11" s="710"/>
      <c r="DNU11" s="710"/>
      <c r="DNV11" s="710"/>
      <c r="DNW11" s="710"/>
      <c r="DNX11" s="710"/>
      <c r="DNY11" s="710"/>
      <c r="DNZ11" s="710"/>
      <c r="DOA11" s="710"/>
      <c r="DOB11" s="710"/>
      <c r="DOC11" s="710"/>
      <c r="DOD11" s="710"/>
      <c r="DOE11" s="710"/>
      <c r="DOF11" s="710"/>
      <c r="DOG11" s="710"/>
      <c r="DOH11" s="710"/>
      <c r="DOI11" s="710"/>
      <c r="DOJ11" s="710"/>
      <c r="DOK11" s="710"/>
      <c r="DOL11" s="710"/>
      <c r="DOM11" s="710"/>
      <c r="DON11" s="710"/>
      <c r="DOO11" s="710"/>
      <c r="DOP11" s="710"/>
      <c r="DOQ11" s="710"/>
      <c r="DOR11" s="710"/>
      <c r="DOS11" s="710"/>
      <c r="DOT11" s="710"/>
      <c r="DOU11" s="710"/>
      <c r="DOV11" s="710"/>
      <c r="DOW11" s="710"/>
      <c r="DOX11" s="710"/>
      <c r="DOY11" s="710"/>
      <c r="DOZ11" s="710"/>
      <c r="DPA11" s="710"/>
      <c r="DPB11" s="710"/>
      <c r="DPC11" s="710"/>
      <c r="DPD11" s="710"/>
      <c r="DPE11" s="710"/>
      <c r="DPF11" s="710"/>
      <c r="DPG11" s="710"/>
      <c r="DPH11" s="710"/>
      <c r="DPI11" s="710"/>
      <c r="DPJ11" s="710"/>
      <c r="DPK11" s="710"/>
      <c r="DPL11" s="710"/>
      <c r="DPM11" s="710"/>
      <c r="DPN11" s="710"/>
      <c r="DPO11" s="710"/>
      <c r="DPP11" s="710"/>
      <c r="DPQ11" s="710"/>
      <c r="DPR11" s="710"/>
      <c r="DPS11" s="710"/>
      <c r="DPT11" s="710"/>
      <c r="DPU11" s="710"/>
      <c r="DPV11" s="710"/>
      <c r="DPW11" s="710"/>
      <c r="DPX11" s="710"/>
      <c r="DPY11" s="710"/>
      <c r="DPZ11" s="710"/>
      <c r="DQA11" s="710"/>
      <c r="DQB11" s="710"/>
      <c r="DQC11" s="710"/>
      <c r="DQD11" s="710"/>
      <c r="DQE11" s="710"/>
      <c r="DQF11" s="710"/>
      <c r="DQG11" s="710"/>
      <c r="DQH11" s="710"/>
      <c r="DQI11" s="710"/>
      <c r="DQJ11" s="710"/>
      <c r="DQK11" s="710"/>
      <c r="DQL11" s="710"/>
      <c r="DQM11" s="710"/>
      <c r="DQN11" s="710"/>
      <c r="DQO11" s="710"/>
      <c r="DQP11" s="710"/>
      <c r="DQQ11" s="710"/>
      <c r="DQR11" s="710"/>
      <c r="DQS11" s="710"/>
      <c r="DQT11" s="710"/>
      <c r="DQU11" s="710"/>
      <c r="DQV11" s="710"/>
      <c r="DQW11" s="710"/>
      <c r="DQX11" s="710"/>
      <c r="DQY11" s="710"/>
      <c r="DQZ11" s="710"/>
      <c r="DRA11" s="710"/>
      <c r="DRB11" s="710"/>
      <c r="DRC11" s="710"/>
      <c r="DRD11" s="710"/>
      <c r="DRE11" s="710"/>
      <c r="DRF11" s="710"/>
      <c r="DRG11" s="710"/>
      <c r="DRH11" s="710"/>
      <c r="DRI11" s="710"/>
      <c r="DRJ11" s="710"/>
      <c r="DRK11" s="710"/>
      <c r="DRL11" s="710"/>
      <c r="DRM11" s="710"/>
      <c r="DRN11" s="710"/>
      <c r="DRO11" s="710"/>
      <c r="DRP11" s="710"/>
      <c r="DRQ11" s="710"/>
      <c r="DRR11" s="710"/>
      <c r="DRS11" s="710"/>
      <c r="DRT11" s="710"/>
      <c r="DRU11" s="710"/>
      <c r="DRV11" s="710"/>
      <c r="DRW11" s="710"/>
      <c r="DRX11" s="710"/>
      <c r="DRY11" s="710"/>
      <c r="DRZ11" s="710"/>
      <c r="DSA11" s="710"/>
      <c r="DSB11" s="710"/>
      <c r="DSC11" s="710"/>
      <c r="DSD11" s="710"/>
      <c r="DSE11" s="710"/>
      <c r="DSF11" s="710"/>
      <c r="DSG11" s="710"/>
      <c r="DSH11" s="710"/>
      <c r="DSI11" s="710"/>
      <c r="DSJ11" s="710"/>
      <c r="DSK11" s="710"/>
      <c r="DSL11" s="710"/>
      <c r="DSM11" s="710"/>
      <c r="DSN11" s="710"/>
      <c r="DSO11" s="710"/>
      <c r="DSP11" s="710"/>
      <c r="DSQ11" s="710"/>
      <c r="DSR11" s="710"/>
      <c r="DSS11" s="710"/>
      <c r="DST11" s="710"/>
      <c r="DSU11" s="710"/>
      <c r="DSV11" s="710"/>
      <c r="DSW11" s="710"/>
      <c r="DSX11" s="710"/>
      <c r="DSY11" s="710"/>
      <c r="DSZ11" s="710"/>
      <c r="DTA11" s="710"/>
      <c r="DTB11" s="710"/>
      <c r="DTC11" s="710"/>
      <c r="DTD11" s="710"/>
      <c r="DTE11" s="710"/>
      <c r="DTF11" s="710"/>
      <c r="DTG11" s="710"/>
      <c r="DTH11" s="710"/>
      <c r="DTI11" s="710"/>
      <c r="DTJ11" s="710"/>
      <c r="DTK11" s="710"/>
      <c r="DTL11" s="710"/>
      <c r="DTM11" s="710"/>
      <c r="DTN11" s="710"/>
      <c r="DTO11" s="710"/>
      <c r="DTP11" s="710"/>
      <c r="DTQ11" s="710"/>
      <c r="DTR11" s="710"/>
      <c r="DTS11" s="710"/>
      <c r="DTT11" s="710"/>
      <c r="DTU11" s="710"/>
      <c r="DTV11" s="710"/>
      <c r="DTW11" s="710"/>
      <c r="DTX11" s="710"/>
      <c r="DTY11" s="710"/>
      <c r="DTZ11" s="710"/>
      <c r="DUA11" s="710"/>
      <c r="DUB11" s="710"/>
      <c r="DUC11" s="710"/>
      <c r="DUD11" s="710"/>
      <c r="DUE11" s="710"/>
      <c r="DUF11" s="710"/>
      <c r="DUG11" s="710"/>
      <c r="DUH11" s="710"/>
      <c r="DUI11" s="710"/>
      <c r="DUJ11" s="710"/>
      <c r="DUK11" s="710"/>
      <c r="DUL11" s="710"/>
      <c r="DUM11" s="710"/>
      <c r="DUN11" s="710"/>
      <c r="DUO11" s="710"/>
      <c r="DUP11" s="710"/>
      <c r="DUQ11" s="710"/>
      <c r="DUR11" s="710"/>
      <c r="DUS11" s="710"/>
      <c r="DUT11" s="710"/>
      <c r="DUU11" s="710"/>
      <c r="DUV11" s="710"/>
      <c r="DUW11" s="710"/>
      <c r="DUX11" s="710"/>
      <c r="DUY11" s="710"/>
      <c r="DUZ11" s="710"/>
      <c r="DVA11" s="710"/>
      <c r="DVB11" s="710"/>
      <c r="DVC11" s="710"/>
      <c r="DVD11" s="710"/>
      <c r="DVE11" s="710"/>
      <c r="DVF11" s="710"/>
      <c r="DVG11" s="710"/>
      <c r="DVH11" s="710"/>
      <c r="DVI11" s="710"/>
      <c r="DVJ11" s="710"/>
      <c r="DVK11" s="710"/>
      <c r="DVL11" s="710"/>
      <c r="DVM11" s="710"/>
      <c r="DVN11" s="710"/>
      <c r="DVO11" s="710"/>
      <c r="DVP11" s="710"/>
      <c r="DVQ11" s="710"/>
      <c r="DVR11" s="710"/>
      <c r="DVS11" s="710"/>
      <c r="DVT11" s="710"/>
      <c r="DVU11" s="710"/>
      <c r="DVV11" s="710"/>
      <c r="DVW11" s="710"/>
      <c r="DVX11" s="710"/>
      <c r="DVY11" s="710"/>
      <c r="DVZ11" s="710"/>
      <c r="DWA11" s="710"/>
      <c r="DWB11" s="710"/>
      <c r="DWC11" s="710"/>
      <c r="DWD11" s="710"/>
      <c r="DWE11" s="710"/>
      <c r="DWF11" s="710"/>
      <c r="DWG11" s="710"/>
      <c r="DWH11" s="710"/>
      <c r="DWI11" s="710"/>
      <c r="DWJ11" s="710"/>
      <c r="DWK11" s="710"/>
      <c r="DWL11" s="710"/>
      <c r="DWM11" s="710"/>
      <c r="DWN11" s="710"/>
      <c r="DWO11" s="710"/>
      <c r="DWP11" s="710"/>
      <c r="DWQ11" s="710"/>
      <c r="DWR11" s="710"/>
      <c r="DWS11" s="710"/>
      <c r="DWT11" s="710"/>
      <c r="DWU11" s="710"/>
      <c r="DWV11" s="710"/>
      <c r="DWW11" s="710"/>
      <c r="DWX11" s="710"/>
      <c r="DWY11" s="710"/>
      <c r="DWZ11" s="710"/>
      <c r="DXA11" s="710"/>
      <c r="DXB11" s="710"/>
      <c r="DXC11" s="710"/>
      <c r="DXD11" s="710"/>
      <c r="DXE11" s="710"/>
      <c r="DXF11" s="710"/>
      <c r="DXG11" s="710"/>
      <c r="DXH11" s="710"/>
      <c r="DXI11" s="710"/>
      <c r="DXJ11" s="710"/>
      <c r="DXK11" s="710"/>
      <c r="DXL11" s="710"/>
      <c r="DXM11" s="710"/>
      <c r="DXN11" s="710"/>
      <c r="DXO11" s="710"/>
      <c r="DXP11" s="710"/>
      <c r="DXQ11" s="710"/>
      <c r="DXR11" s="710"/>
      <c r="DXS11" s="710"/>
      <c r="DXT11" s="710"/>
      <c r="DXU11" s="710"/>
      <c r="DXV11" s="710"/>
      <c r="DXW11" s="710"/>
      <c r="DXX11" s="710"/>
      <c r="DXY11" s="710"/>
      <c r="DXZ11" s="710"/>
      <c r="DYA11" s="710"/>
      <c r="DYB11" s="710"/>
      <c r="DYC11" s="710"/>
      <c r="DYD11" s="710"/>
      <c r="DYE11" s="710"/>
      <c r="DYF11" s="710"/>
      <c r="DYG11" s="710"/>
      <c r="DYH11" s="710"/>
      <c r="DYI11" s="710"/>
      <c r="DYJ11" s="710"/>
      <c r="DYK11" s="710"/>
      <c r="DYL11" s="710"/>
      <c r="DYM11" s="710"/>
      <c r="DYN11" s="710"/>
      <c r="DYO11" s="710"/>
      <c r="DYP11" s="710"/>
      <c r="DYQ11" s="710"/>
      <c r="DYR11" s="710"/>
      <c r="DYS11" s="710"/>
      <c r="DYT11" s="710"/>
      <c r="DYU11" s="710"/>
      <c r="DYV11" s="710"/>
      <c r="DYW11" s="710"/>
      <c r="DYX11" s="710"/>
      <c r="DYY11" s="710"/>
      <c r="DYZ11" s="710"/>
      <c r="DZA11" s="710"/>
      <c r="DZB11" s="710"/>
      <c r="DZC11" s="710"/>
      <c r="DZD11" s="710"/>
      <c r="DZE11" s="710"/>
      <c r="DZF11" s="710"/>
      <c r="DZG11" s="710"/>
      <c r="DZH11" s="710"/>
      <c r="DZI11" s="710"/>
      <c r="DZJ11" s="710"/>
      <c r="DZK11" s="710"/>
      <c r="DZL11" s="710"/>
      <c r="DZM11" s="710"/>
      <c r="DZN11" s="710"/>
      <c r="DZO11" s="710"/>
      <c r="DZP11" s="710"/>
      <c r="DZQ11" s="710"/>
      <c r="DZR11" s="710"/>
      <c r="DZS11" s="710"/>
      <c r="DZT11" s="710"/>
      <c r="DZU11" s="710"/>
      <c r="DZV11" s="710"/>
      <c r="DZW11" s="710"/>
      <c r="DZX11" s="710"/>
      <c r="DZY11" s="710"/>
      <c r="DZZ11" s="710"/>
      <c r="EAA11" s="710"/>
      <c r="EAB11" s="710"/>
      <c r="EAC11" s="710"/>
      <c r="EAD11" s="710"/>
      <c r="EAE11" s="710"/>
      <c r="EAF11" s="710"/>
      <c r="EAG11" s="710"/>
      <c r="EAH11" s="710"/>
      <c r="EAI11" s="710"/>
      <c r="EAJ11" s="710"/>
      <c r="EAK11" s="710"/>
      <c r="EAL11" s="710"/>
      <c r="EAM11" s="710"/>
      <c r="EAN11" s="710"/>
      <c r="EAO11" s="710"/>
      <c r="EAP11" s="710"/>
      <c r="EAQ11" s="710"/>
      <c r="EAR11" s="710"/>
      <c r="EAS11" s="710"/>
      <c r="EAT11" s="710"/>
      <c r="EAU11" s="710"/>
      <c r="EAV11" s="710"/>
      <c r="EAW11" s="710"/>
      <c r="EAX11" s="710"/>
      <c r="EAY11" s="710"/>
      <c r="EAZ11" s="710"/>
      <c r="EBA11" s="710"/>
      <c r="EBB11" s="710"/>
      <c r="EBC11" s="710"/>
      <c r="EBD11" s="710"/>
      <c r="EBE11" s="710"/>
      <c r="EBF11" s="710"/>
      <c r="EBG11" s="710"/>
      <c r="EBH11" s="710"/>
      <c r="EBI11" s="710"/>
      <c r="EBJ11" s="710"/>
      <c r="EBK11" s="710"/>
      <c r="EBL11" s="710"/>
      <c r="EBM11" s="710"/>
      <c r="EBN11" s="710"/>
      <c r="EBO11" s="710"/>
      <c r="EBP11" s="710"/>
      <c r="EBQ11" s="710"/>
      <c r="EBR11" s="710"/>
      <c r="EBS11" s="710"/>
      <c r="EBT11" s="710"/>
      <c r="EBU11" s="710"/>
      <c r="EBV11" s="710"/>
      <c r="EBW11" s="710"/>
      <c r="EBX11" s="710"/>
      <c r="EBY11" s="710"/>
      <c r="EBZ11" s="710"/>
      <c r="ECA11" s="710"/>
      <c r="ECB11" s="710"/>
      <c r="ECC11" s="710"/>
      <c r="ECD11" s="710"/>
      <c r="ECE11" s="710"/>
      <c r="ECF11" s="710"/>
      <c r="ECG11" s="710"/>
      <c r="ECH11" s="710"/>
      <c r="ECI11" s="710"/>
      <c r="ECJ11" s="710"/>
      <c r="ECK11" s="710"/>
      <c r="ECL11" s="710"/>
      <c r="ECM11" s="710"/>
      <c r="ECN11" s="710"/>
      <c r="ECO11" s="710"/>
      <c r="ECP11" s="710"/>
      <c r="ECQ11" s="710"/>
      <c r="ECR11" s="710"/>
      <c r="ECS11" s="710"/>
      <c r="ECT11" s="710"/>
      <c r="ECU11" s="710"/>
      <c r="ECV11" s="710"/>
      <c r="ECW11" s="710"/>
      <c r="ECX11" s="710"/>
      <c r="ECY11" s="710"/>
      <c r="ECZ11" s="710"/>
      <c r="EDA11" s="710"/>
      <c r="EDB11" s="710"/>
      <c r="EDC11" s="710"/>
      <c r="EDD11" s="710"/>
      <c r="EDE11" s="710"/>
      <c r="EDF11" s="710"/>
      <c r="EDG11" s="710"/>
      <c r="EDH11" s="710"/>
      <c r="EDI11" s="710"/>
      <c r="EDJ11" s="710"/>
      <c r="EDK11" s="710"/>
      <c r="EDL11" s="710"/>
      <c r="EDM11" s="710"/>
      <c r="EDN11" s="710"/>
      <c r="EDO11" s="710"/>
      <c r="EDP11" s="710"/>
      <c r="EDQ11" s="710"/>
      <c r="EDR11" s="710"/>
      <c r="EDS11" s="710"/>
      <c r="EDT11" s="710"/>
      <c r="EDU11" s="710"/>
      <c r="EDV11" s="710"/>
      <c r="EDW11" s="710"/>
      <c r="EDX11" s="710"/>
      <c r="EDY11" s="710"/>
      <c r="EDZ11" s="710"/>
      <c r="EEA11" s="710"/>
      <c r="EEB11" s="710"/>
      <c r="EEC11" s="710"/>
      <c r="EED11" s="710"/>
      <c r="EEE11" s="710"/>
      <c r="EEF11" s="710"/>
      <c r="EEG11" s="710"/>
      <c r="EEH11" s="710"/>
      <c r="EEI11" s="710"/>
      <c r="EEJ11" s="710"/>
      <c r="EEK11" s="710"/>
      <c r="EEL11" s="710"/>
      <c r="EEM11" s="710"/>
      <c r="EEN11" s="710"/>
      <c r="EEO11" s="710"/>
      <c r="EEP11" s="710"/>
      <c r="EEQ11" s="710"/>
      <c r="EER11" s="710"/>
      <c r="EES11" s="710"/>
      <c r="EET11" s="710"/>
      <c r="EEU11" s="710"/>
      <c r="EEV11" s="710"/>
      <c r="EEW11" s="710"/>
      <c r="EEX11" s="710"/>
      <c r="EEY11" s="710"/>
      <c r="EEZ11" s="710"/>
      <c r="EFA11" s="710"/>
      <c r="EFB11" s="710"/>
      <c r="EFC11" s="710"/>
      <c r="EFD11" s="710"/>
      <c r="EFE11" s="710"/>
      <c r="EFF11" s="710"/>
      <c r="EFG11" s="710"/>
      <c r="EFH11" s="710"/>
      <c r="EFI11" s="710"/>
      <c r="EFJ11" s="710"/>
      <c r="EFK11" s="710"/>
      <c r="EFL11" s="710"/>
      <c r="EFM11" s="710"/>
      <c r="EFN11" s="710"/>
      <c r="EFO11" s="710"/>
      <c r="EFP11" s="710"/>
      <c r="EFQ11" s="710"/>
      <c r="EFR11" s="710"/>
      <c r="EFS11" s="710"/>
      <c r="EFT11" s="710"/>
      <c r="EFU11" s="710"/>
      <c r="EFV11" s="710"/>
      <c r="EFW11" s="710"/>
      <c r="EFX11" s="710"/>
      <c r="EFY11" s="710"/>
      <c r="EFZ11" s="710"/>
      <c r="EGA11" s="710"/>
      <c r="EGB11" s="710"/>
      <c r="EGC11" s="710"/>
      <c r="EGD11" s="710"/>
      <c r="EGE11" s="710"/>
      <c r="EGF11" s="710"/>
      <c r="EGG11" s="710"/>
      <c r="EGH11" s="710"/>
      <c r="EGI11" s="710"/>
      <c r="EGJ11" s="710"/>
      <c r="EGK11" s="710"/>
      <c r="EGL11" s="710"/>
      <c r="EGM11" s="710"/>
      <c r="EGN11" s="710"/>
      <c r="EGO11" s="710"/>
      <c r="EGP11" s="710"/>
      <c r="EGQ11" s="710"/>
      <c r="EGR11" s="710"/>
      <c r="EGS11" s="710"/>
      <c r="EGT11" s="710"/>
      <c r="EGU11" s="710"/>
      <c r="EGV11" s="710"/>
      <c r="EGW11" s="710"/>
      <c r="EGX11" s="710"/>
      <c r="EGY11" s="710"/>
      <c r="EGZ11" s="710"/>
      <c r="EHA11" s="710"/>
      <c r="EHB11" s="710"/>
      <c r="EHC11" s="710"/>
      <c r="EHD11" s="710"/>
      <c r="EHE11" s="710"/>
      <c r="EHF11" s="710"/>
      <c r="EHG11" s="710"/>
      <c r="EHH11" s="710"/>
      <c r="EHI11" s="710"/>
      <c r="EHJ11" s="710"/>
      <c r="EHK11" s="710"/>
      <c r="EHL11" s="710"/>
      <c r="EHM11" s="710"/>
      <c r="EHN11" s="710"/>
      <c r="EHO11" s="710"/>
      <c r="EHP11" s="710"/>
      <c r="EHQ11" s="710"/>
      <c r="EHR11" s="710"/>
      <c r="EHS11" s="710"/>
      <c r="EHT11" s="710"/>
      <c r="EHU11" s="710"/>
      <c r="EHV11" s="710"/>
      <c r="EHW11" s="710"/>
      <c r="EHX11" s="710"/>
      <c r="EHY11" s="710"/>
      <c r="EHZ11" s="710"/>
      <c r="EIA11" s="710"/>
      <c r="EIB11" s="710"/>
      <c r="EIC11" s="710"/>
      <c r="EID11" s="710"/>
      <c r="EIE11" s="710"/>
      <c r="EIF11" s="710"/>
      <c r="EIG11" s="710"/>
      <c r="EIH11" s="710"/>
      <c r="EII11" s="710"/>
      <c r="EIJ11" s="710"/>
      <c r="EIK11" s="710"/>
      <c r="EIL11" s="710"/>
      <c r="EIM11" s="710"/>
      <c r="EIN11" s="710"/>
      <c r="EIO11" s="710"/>
      <c r="EIP11" s="710"/>
      <c r="EIQ11" s="710"/>
      <c r="EIR11" s="710"/>
      <c r="EIS11" s="710"/>
      <c r="EIT11" s="710"/>
      <c r="EIU11" s="710"/>
      <c r="EIV11" s="710"/>
      <c r="EIW11" s="710"/>
      <c r="EIX11" s="710"/>
      <c r="EIY11" s="710"/>
      <c r="EIZ11" s="710"/>
      <c r="EJA11" s="710"/>
      <c r="EJB11" s="710"/>
      <c r="EJC11" s="710"/>
      <c r="EJD11" s="710"/>
      <c r="EJE11" s="710"/>
      <c r="EJF11" s="710"/>
      <c r="EJG11" s="710"/>
      <c r="EJH11" s="710"/>
      <c r="EJI11" s="710"/>
      <c r="EJJ11" s="710"/>
      <c r="EJK11" s="710"/>
      <c r="EJL11" s="710"/>
      <c r="EJM11" s="710"/>
      <c r="EJN11" s="710"/>
      <c r="EJO11" s="710"/>
      <c r="EJP11" s="710"/>
      <c r="EJQ11" s="710"/>
      <c r="EJR11" s="710"/>
      <c r="EJS11" s="710"/>
      <c r="EJT11" s="710"/>
      <c r="EJU11" s="710"/>
      <c r="EJV11" s="710"/>
      <c r="EJW11" s="710"/>
      <c r="EJX11" s="710"/>
      <c r="EJY11" s="710"/>
      <c r="EJZ11" s="710"/>
      <c r="EKA11" s="710"/>
      <c r="EKB11" s="710"/>
      <c r="EKC11" s="710"/>
      <c r="EKD11" s="710"/>
      <c r="EKE11" s="710"/>
      <c r="EKF11" s="710"/>
      <c r="EKG11" s="710"/>
      <c r="EKH11" s="710"/>
      <c r="EKI11" s="710"/>
      <c r="EKJ11" s="710"/>
      <c r="EKK11" s="710"/>
      <c r="EKL11" s="710"/>
      <c r="EKM11" s="710"/>
      <c r="EKN11" s="710"/>
      <c r="EKO11" s="710"/>
      <c r="EKP11" s="710"/>
      <c r="EKQ11" s="710"/>
      <c r="EKR11" s="710"/>
      <c r="EKS11" s="710"/>
      <c r="EKT11" s="710"/>
      <c r="EKU11" s="710"/>
      <c r="EKV11" s="710"/>
      <c r="EKW11" s="710"/>
      <c r="EKX11" s="710"/>
      <c r="EKY11" s="710"/>
      <c r="EKZ11" s="710"/>
      <c r="ELA11" s="710"/>
      <c r="ELB11" s="710"/>
      <c r="ELC11" s="710"/>
      <c r="ELD11" s="710"/>
      <c r="ELE11" s="710"/>
      <c r="ELF11" s="710"/>
      <c r="ELG11" s="710"/>
      <c r="ELH11" s="710"/>
      <c r="ELI11" s="710"/>
      <c r="ELJ11" s="710"/>
      <c r="ELK11" s="710"/>
      <c r="ELL11" s="710"/>
      <c r="ELM11" s="710"/>
      <c r="ELN11" s="710"/>
      <c r="ELO11" s="710"/>
      <c r="ELP11" s="710"/>
      <c r="ELQ11" s="710"/>
      <c r="ELR11" s="710"/>
      <c r="ELS11" s="710"/>
      <c r="ELT11" s="710"/>
      <c r="ELU11" s="710"/>
      <c r="ELV11" s="710"/>
      <c r="ELW11" s="710"/>
      <c r="ELX11" s="710"/>
      <c r="ELY11" s="710"/>
      <c r="ELZ11" s="710"/>
      <c r="EMA11" s="710"/>
      <c r="EMB11" s="710"/>
      <c r="EMC11" s="710"/>
      <c r="EMD11" s="710"/>
      <c r="EME11" s="710"/>
      <c r="EMF11" s="710"/>
      <c r="EMG11" s="710"/>
      <c r="EMH11" s="710"/>
      <c r="EMI11" s="710"/>
      <c r="EMJ11" s="710"/>
      <c r="EMK11" s="710"/>
      <c r="EML11" s="710"/>
      <c r="EMM11" s="710"/>
      <c r="EMN11" s="710"/>
      <c r="EMO11" s="710"/>
      <c r="EMP11" s="710"/>
      <c r="EMQ11" s="710"/>
      <c r="EMR11" s="710"/>
      <c r="EMS11" s="710"/>
      <c r="EMT11" s="710"/>
      <c r="EMU11" s="710"/>
      <c r="EMV11" s="710"/>
      <c r="EMW11" s="710"/>
      <c r="EMX11" s="710"/>
      <c r="EMY11" s="710"/>
      <c r="EMZ11" s="710"/>
      <c r="ENA11" s="710"/>
      <c r="ENB11" s="710"/>
      <c r="ENC11" s="710"/>
      <c r="END11" s="710"/>
      <c r="ENE11" s="710"/>
      <c r="ENF11" s="710"/>
      <c r="ENG11" s="710"/>
      <c r="ENH11" s="710"/>
      <c r="ENI11" s="710"/>
      <c r="ENJ11" s="710"/>
      <c r="ENK11" s="710"/>
      <c r="ENL11" s="710"/>
      <c r="ENM11" s="710"/>
      <c r="ENN11" s="710"/>
      <c r="ENO11" s="710"/>
      <c r="ENP11" s="710"/>
      <c r="ENQ11" s="710"/>
      <c r="ENR11" s="710"/>
      <c r="ENS11" s="710"/>
      <c r="ENT11" s="710"/>
      <c r="ENU11" s="710"/>
      <c r="ENV11" s="710"/>
      <c r="ENW11" s="710"/>
      <c r="ENX11" s="710"/>
      <c r="ENY11" s="710"/>
      <c r="ENZ11" s="710"/>
      <c r="EOA11" s="710"/>
      <c r="EOB11" s="710"/>
      <c r="EOC11" s="710"/>
      <c r="EOD11" s="710"/>
      <c r="EOE11" s="710"/>
      <c r="EOF11" s="710"/>
      <c r="EOG11" s="710"/>
      <c r="EOH11" s="710"/>
      <c r="EOI11" s="710"/>
      <c r="EOJ11" s="710"/>
      <c r="EOK11" s="710"/>
      <c r="EOL11" s="710"/>
      <c r="EOM11" s="710"/>
      <c r="EON11" s="710"/>
      <c r="EOO11" s="710"/>
      <c r="EOP11" s="710"/>
      <c r="EOQ11" s="710"/>
      <c r="EOR11" s="710"/>
      <c r="EOS11" s="710"/>
      <c r="EOT11" s="710"/>
      <c r="EOU11" s="710"/>
      <c r="EOV11" s="710"/>
      <c r="EOW11" s="710"/>
      <c r="EOX11" s="710"/>
      <c r="EOY11" s="710"/>
      <c r="EOZ11" s="710"/>
      <c r="EPA11" s="710"/>
      <c r="EPB11" s="710"/>
      <c r="EPC11" s="710"/>
      <c r="EPD11" s="710"/>
      <c r="EPE11" s="710"/>
      <c r="EPF11" s="710"/>
      <c r="EPG11" s="710"/>
      <c r="EPH11" s="710"/>
      <c r="EPI11" s="710"/>
      <c r="EPJ11" s="710"/>
      <c r="EPK11" s="710"/>
      <c r="EPL11" s="710"/>
      <c r="EPM11" s="710"/>
      <c r="EPN11" s="710"/>
      <c r="EPO11" s="710"/>
      <c r="EPP11" s="710"/>
      <c r="EPQ11" s="710"/>
      <c r="EPR11" s="710"/>
      <c r="EPS11" s="710"/>
      <c r="EPT11" s="710"/>
      <c r="EPU11" s="710"/>
      <c r="EPV11" s="710"/>
      <c r="EPW11" s="710"/>
      <c r="EPX11" s="710"/>
      <c r="EPY11" s="710"/>
      <c r="EPZ11" s="710"/>
      <c r="EQA11" s="710"/>
      <c r="EQB11" s="710"/>
      <c r="EQC11" s="710"/>
      <c r="EQD11" s="710"/>
      <c r="EQE11" s="710"/>
      <c r="EQF11" s="710"/>
      <c r="EQG11" s="710"/>
      <c r="EQH11" s="710"/>
      <c r="EQI11" s="710"/>
      <c r="EQJ11" s="710"/>
      <c r="EQK11" s="710"/>
      <c r="EQL11" s="710"/>
      <c r="EQM11" s="710"/>
      <c r="EQN11" s="710"/>
      <c r="EQO11" s="710"/>
      <c r="EQP11" s="710"/>
      <c r="EQQ11" s="710"/>
      <c r="EQR11" s="710"/>
      <c r="EQS11" s="710"/>
      <c r="EQT11" s="710"/>
      <c r="EQU11" s="710"/>
      <c r="EQV11" s="710"/>
      <c r="EQW11" s="710"/>
      <c r="EQX11" s="710"/>
      <c r="EQY11" s="710"/>
      <c r="EQZ11" s="710"/>
      <c r="ERA11" s="710"/>
      <c r="ERB11" s="710"/>
      <c r="ERC11" s="710"/>
      <c r="ERD11" s="710"/>
      <c r="ERE11" s="710"/>
      <c r="ERF11" s="710"/>
      <c r="ERG11" s="710"/>
      <c r="ERH11" s="710"/>
      <c r="ERI11" s="710"/>
      <c r="ERJ11" s="710"/>
      <c r="ERK11" s="710"/>
      <c r="ERL11" s="710"/>
      <c r="ERM11" s="710"/>
      <c r="ERN11" s="710"/>
      <c r="ERO11" s="710"/>
      <c r="ERP11" s="710"/>
      <c r="ERQ11" s="710"/>
      <c r="ERR11" s="710"/>
      <c r="ERS11" s="710"/>
      <c r="ERT11" s="710"/>
      <c r="ERU11" s="710"/>
      <c r="ERV11" s="710"/>
      <c r="ERW11" s="710"/>
      <c r="ERX11" s="710"/>
      <c r="ERY11" s="710"/>
      <c r="ERZ11" s="710"/>
      <c r="ESA11" s="710"/>
      <c r="ESB11" s="710"/>
      <c r="ESC11" s="710"/>
      <c r="ESD11" s="710"/>
      <c r="ESE11" s="710"/>
      <c r="ESF11" s="710"/>
      <c r="ESG11" s="710"/>
      <c r="ESH11" s="710"/>
      <c r="ESI11" s="710"/>
      <c r="ESJ11" s="710"/>
      <c r="ESK11" s="710"/>
      <c r="ESL11" s="710"/>
      <c r="ESM11" s="710"/>
      <c r="ESN11" s="710"/>
      <c r="ESO11" s="710"/>
      <c r="ESP11" s="710"/>
      <c r="ESQ11" s="710"/>
      <c r="ESR11" s="710"/>
      <c r="ESS11" s="710"/>
      <c r="EST11" s="710"/>
      <c r="ESU11" s="710"/>
      <c r="ESV11" s="710"/>
      <c r="ESW11" s="710"/>
      <c r="ESX11" s="710"/>
      <c r="ESY11" s="710"/>
      <c r="ESZ11" s="710"/>
      <c r="ETA11" s="710"/>
      <c r="ETB11" s="710"/>
      <c r="ETC11" s="710"/>
      <c r="ETD11" s="710"/>
      <c r="ETE11" s="710"/>
      <c r="ETF11" s="710"/>
      <c r="ETG11" s="710"/>
      <c r="ETH11" s="710"/>
      <c r="ETI11" s="710"/>
      <c r="ETJ11" s="710"/>
      <c r="ETK11" s="710"/>
      <c r="ETL11" s="710"/>
      <c r="ETM11" s="710"/>
      <c r="ETN11" s="710"/>
      <c r="ETO11" s="710"/>
      <c r="ETP11" s="710"/>
      <c r="ETQ11" s="710"/>
      <c r="ETR11" s="710"/>
      <c r="ETS11" s="710"/>
      <c r="ETT11" s="710"/>
      <c r="ETU11" s="710"/>
      <c r="ETV11" s="710"/>
      <c r="ETW11" s="710"/>
      <c r="ETX11" s="710"/>
      <c r="ETY11" s="710"/>
      <c r="ETZ11" s="710"/>
      <c r="EUA11" s="710"/>
      <c r="EUB11" s="710"/>
      <c r="EUC11" s="710"/>
      <c r="EUD11" s="710"/>
      <c r="EUE11" s="710"/>
      <c r="EUF11" s="710"/>
      <c r="EUG11" s="710"/>
      <c r="EUH11" s="710"/>
      <c r="EUI11" s="710"/>
      <c r="EUJ11" s="710"/>
      <c r="EUK11" s="710"/>
      <c r="EUL11" s="710"/>
      <c r="EUM11" s="710"/>
      <c r="EUN11" s="710"/>
      <c r="EUO11" s="710"/>
      <c r="EUP11" s="710"/>
      <c r="EUQ11" s="710"/>
      <c r="EUR11" s="710"/>
      <c r="EUS11" s="710"/>
      <c r="EUT11" s="710"/>
      <c r="EUU11" s="710"/>
      <c r="EUV11" s="710"/>
      <c r="EUW11" s="710"/>
      <c r="EUX11" s="710"/>
      <c r="EUY11" s="710"/>
      <c r="EUZ11" s="710"/>
      <c r="EVA11" s="710"/>
      <c r="EVB11" s="710"/>
      <c r="EVC11" s="710"/>
      <c r="EVD11" s="710"/>
      <c r="EVE11" s="710"/>
      <c r="EVF11" s="710"/>
      <c r="EVG11" s="710"/>
      <c r="EVH11" s="710"/>
      <c r="EVI11" s="710"/>
      <c r="EVJ11" s="710"/>
      <c r="EVK11" s="710"/>
      <c r="EVL11" s="710"/>
      <c r="EVM11" s="710"/>
      <c r="EVN11" s="710"/>
      <c r="EVO11" s="710"/>
      <c r="EVP11" s="710"/>
      <c r="EVQ11" s="710"/>
      <c r="EVR11" s="710"/>
      <c r="EVS11" s="710"/>
      <c r="EVT11" s="710"/>
      <c r="EVU11" s="710"/>
      <c r="EVV11" s="710"/>
      <c r="EVW11" s="710"/>
      <c r="EVX11" s="710"/>
      <c r="EVY11" s="710"/>
      <c r="EVZ11" s="710"/>
      <c r="EWA11" s="710"/>
      <c r="EWB11" s="710"/>
      <c r="EWC11" s="710"/>
      <c r="EWD11" s="710"/>
      <c r="EWE11" s="710"/>
      <c r="EWF11" s="710"/>
      <c r="EWG11" s="710"/>
      <c r="EWH11" s="710"/>
      <c r="EWI11" s="710"/>
      <c r="EWJ11" s="710"/>
      <c r="EWK11" s="710"/>
      <c r="EWL11" s="710"/>
      <c r="EWM11" s="710"/>
      <c r="EWN11" s="710"/>
      <c r="EWO11" s="710"/>
      <c r="EWP11" s="710"/>
      <c r="EWQ11" s="710"/>
      <c r="EWR11" s="710"/>
      <c r="EWS11" s="710"/>
      <c r="EWT11" s="710"/>
      <c r="EWU11" s="710"/>
      <c r="EWV11" s="710"/>
      <c r="EWW11" s="710"/>
      <c r="EWX11" s="710"/>
      <c r="EWY11" s="710"/>
      <c r="EWZ11" s="710"/>
      <c r="EXA11" s="710"/>
      <c r="EXB11" s="710"/>
      <c r="EXC11" s="710"/>
      <c r="EXD11" s="710"/>
      <c r="EXE11" s="710"/>
      <c r="EXF11" s="710"/>
      <c r="EXG11" s="710"/>
      <c r="EXH11" s="710"/>
      <c r="EXI11" s="710"/>
      <c r="EXJ11" s="710"/>
      <c r="EXK11" s="710"/>
      <c r="EXL11" s="710"/>
      <c r="EXM11" s="710"/>
      <c r="EXN11" s="710"/>
      <c r="EXO11" s="710"/>
      <c r="EXP11" s="710"/>
      <c r="EXQ11" s="710"/>
      <c r="EXR11" s="710"/>
      <c r="EXS11" s="710"/>
      <c r="EXT11" s="710"/>
      <c r="EXU11" s="710"/>
      <c r="EXV11" s="710"/>
      <c r="EXW11" s="710"/>
      <c r="EXX11" s="710"/>
      <c r="EXY11" s="710"/>
      <c r="EXZ11" s="710"/>
      <c r="EYA11" s="710"/>
      <c r="EYB11" s="710"/>
      <c r="EYC11" s="710"/>
      <c r="EYD11" s="710"/>
      <c r="EYE11" s="710"/>
      <c r="EYF11" s="710"/>
      <c r="EYG11" s="710"/>
      <c r="EYH11" s="710"/>
      <c r="EYI11" s="710"/>
      <c r="EYJ11" s="710"/>
      <c r="EYK11" s="710"/>
      <c r="EYL11" s="710"/>
      <c r="EYM11" s="710"/>
      <c r="EYN11" s="710"/>
      <c r="EYO11" s="710"/>
      <c r="EYP11" s="710"/>
      <c r="EYQ11" s="710"/>
      <c r="EYR11" s="710"/>
      <c r="EYS11" s="710"/>
      <c r="EYT11" s="710"/>
      <c r="EYU11" s="710"/>
      <c r="EYV11" s="710"/>
      <c r="EYW11" s="710"/>
      <c r="EYX11" s="710"/>
      <c r="EYY11" s="710"/>
      <c r="EYZ11" s="710"/>
      <c r="EZA11" s="710"/>
      <c r="EZB11" s="710"/>
      <c r="EZC11" s="710"/>
      <c r="EZD11" s="710"/>
      <c r="EZE11" s="710"/>
      <c r="EZF11" s="710"/>
      <c r="EZG11" s="710"/>
      <c r="EZH11" s="710"/>
      <c r="EZI11" s="710"/>
      <c r="EZJ11" s="710"/>
      <c r="EZK11" s="710"/>
      <c r="EZL11" s="710"/>
      <c r="EZM11" s="710"/>
      <c r="EZN11" s="710"/>
      <c r="EZO11" s="710"/>
      <c r="EZP11" s="710"/>
      <c r="EZQ11" s="710"/>
      <c r="EZR11" s="710"/>
      <c r="EZS11" s="710"/>
      <c r="EZT11" s="710"/>
      <c r="EZU11" s="710"/>
      <c r="EZV11" s="710"/>
      <c r="EZW11" s="710"/>
      <c r="EZX11" s="710"/>
      <c r="EZY11" s="710"/>
      <c r="EZZ11" s="710"/>
      <c r="FAA11" s="710"/>
      <c r="FAB11" s="710"/>
      <c r="FAC11" s="710"/>
      <c r="FAD11" s="710"/>
      <c r="FAE11" s="710"/>
      <c r="FAF11" s="710"/>
      <c r="FAG11" s="710"/>
      <c r="FAH11" s="710"/>
      <c r="FAI11" s="710"/>
      <c r="FAJ11" s="710"/>
      <c r="FAK11" s="710"/>
      <c r="FAL11" s="710"/>
      <c r="FAM11" s="710"/>
      <c r="FAN11" s="710"/>
      <c r="FAO11" s="710"/>
      <c r="FAP11" s="710"/>
      <c r="FAQ11" s="710"/>
      <c r="FAR11" s="710"/>
      <c r="FAS11" s="710"/>
      <c r="FAT11" s="710"/>
      <c r="FAU11" s="710"/>
      <c r="FAV11" s="710"/>
      <c r="FAW11" s="710"/>
      <c r="FAX11" s="710"/>
      <c r="FAY11" s="710"/>
      <c r="FAZ11" s="710"/>
      <c r="FBA11" s="710"/>
      <c r="FBB11" s="710"/>
      <c r="FBC11" s="710"/>
      <c r="FBD11" s="710"/>
      <c r="FBE11" s="710"/>
      <c r="FBF11" s="710"/>
      <c r="FBG11" s="710"/>
      <c r="FBH11" s="710"/>
      <c r="FBI11" s="710"/>
      <c r="FBJ11" s="710"/>
      <c r="FBK11" s="710"/>
      <c r="FBL11" s="710"/>
      <c r="FBM11" s="710"/>
      <c r="FBN11" s="710"/>
      <c r="FBO11" s="710"/>
      <c r="FBP11" s="710"/>
      <c r="FBQ11" s="710"/>
      <c r="FBR11" s="710"/>
      <c r="FBS11" s="710"/>
      <c r="FBT11" s="710"/>
      <c r="FBU11" s="710"/>
      <c r="FBV11" s="710"/>
      <c r="FBW11" s="710"/>
      <c r="FBX11" s="710"/>
      <c r="FBY11" s="710"/>
      <c r="FBZ11" s="710"/>
      <c r="FCA11" s="710"/>
      <c r="FCB11" s="710"/>
      <c r="FCC11" s="710"/>
      <c r="FCD11" s="710"/>
      <c r="FCE11" s="710"/>
      <c r="FCF11" s="710"/>
      <c r="FCG11" s="710"/>
      <c r="FCH11" s="710"/>
      <c r="FCI11" s="710"/>
      <c r="FCJ11" s="710"/>
      <c r="FCK11" s="710"/>
      <c r="FCL11" s="710"/>
      <c r="FCM11" s="710"/>
      <c r="FCN11" s="710"/>
      <c r="FCO11" s="710"/>
      <c r="FCP11" s="710"/>
      <c r="FCQ11" s="710"/>
      <c r="FCR11" s="710"/>
      <c r="FCS11" s="710"/>
      <c r="FCT11" s="710"/>
      <c r="FCU11" s="710"/>
      <c r="FCV11" s="710"/>
      <c r="FCW11" s="710"/>
      <c r="FCX11" s="710"/>
      <c r="FCY11" s="710"/>
      <c r="FCZ11" s="710"/>
      <c r="FDA11" s="710"/>
      <c r="FDB11" s="710"/>
      <c r="FDC11" s="710"/>
      <c r="FDD11" s="710"/>
      <c r="FDE11" s="710"/>
      <c r="FDF11" s="710"/>
      <c r="FDG11" s="710"/>
      <c r="FDH11" s="710"/>
      <c r="FDI11" s="710"/>
      <c r="FDJ11" s="710"/>
      <c r="FDK11" s="710"/>
      <c r="FDL11" s="710"/>
      <c r="FDM11" s="710"/>
      <c r="FDN11" s="710"/>
      <c r="FDO11" s="710"/>
      <c r="FDP11" s="710"/>
      <c r="FDQ11" s="710"/>
      <c r="FDR11" s="710"/>
      <c r="FDS11" s="710"/>
      <c r="FDT11" s="710"/>
      <c r="FDU11" s="710"/>
      <c r="FDV11" s="710"/>
      <c r="FDW11" s="710"/>
      <c r="FDX11" s="710"/>
      <c r="FDY11" s="710"/>
      <c r="FDZ11" s="710"/>
      <c r="FEA11" s="710"/>
      <c r="FEB11" s="710"/>
      <c r="FEC11" s="710"/>
      <c r="FED11" s="710"/>
      <c r="FEE11" s="710"/>
      <c r="FEF11" s="710"/>
      <c r="FEG11" s="710"/>
      <c r="FEH11" s="710"/>
      <c r="FEI11" s="710"/>
      <c r="FEJ11" s="710"/>
      <c r="FEK11" s="710"/>
      <c r="FEL11" s="710"/>
      <c r="FEM11" s="710"/>
      <c r="FEN11" s="710"/>
      <c r="FEO11" s="710"/>
      <c r="FEP11" s="710"/>
      <c r="FEQ11" s="710"/>
      <c r="FER11" s="710"/>
      <c r="FES11" s="710"/>
      <c r="FET11" s="710"/>
      <c r="FEU11" s="710"/>
      <c r="FEV11" s="710"/>
      <c r="FEW11" s="710"/>
      <c r="FEX11" s="710"/>
      <c r="FEY11" s="710"/>
      <c r="FEZ11" s="710"/>
      <c r="FFA11" s="710"/>
      <c r="FFB11" s="710"/>
      <c r="FFC11" s="710"/>
      <c r="FFD11" s="710"/>
      <c r="FFE11" s="710"/>
      <c r="FFF11" s="710"/>
      <c r="FFG11" s="710"/>
      <c r="FFH11" s="710"/>
      <c r="FFI11" s="710"/>
      <c r="FFJ11" s="710"/>
      <c r="FFK11" s="710"/>
      <c r="FFL11" s="710"/>
      <c r="FFM11" s="710"/>
      <c r="FFN11" s="710"/>
      <c r="FFO11" s="710"/>
      <c r="FFP11" s="710"/>
      <c r="FFQ11" s="710"/>
      <c r="FFR11" s="710"/>
      <c r="FFS11" s="710"/>
      <c r="FFT11" s="710"/>
      <c r="FFU11" s="710"/>
      <c r="FFV11" s="710"/>
      <c r="FFW11" s="710"/>
      <c r="FFX11" s="710"/>
      <c r="FFY11" s="710"/>
      <c r="FFZ11" s="710"/>
      <c r="FGA11" s="710"/>
      <c r="FGB11" s="710"/>
      <c r="FGC11" s="710"/>
      <c r="FGD11" s="710"/>
      <c r="FGE11" s="710"/>
      <c r="FGF11" s="710"/>
      <c r="FGG11" s="710"/>
      <c r="FGH11" s="710"/>
      <c r="FGI11" s="710"/>
      <c r="FGJ11" s="710"/>
      <c r="FGK11" s="710"/>
      <c r="FGL11" s="710"/>
      <c r="FGM11" s="710"/>
      <c r="FGN11" s="710"/>
      <c r="FGO11" s="710"/>
      <c r="FGP11" s="710"/>
      <c r="FGQ11" s="710"/>
      <c r="FGR11" s="710"/>
      <c r="FGS11" s="710"/>
      <c r="FGT11" s="710"/>
      <c r="FGU11" s="710"/>
      <c r="FGV11" s="710"/>
      <c r="FGW11" s="710"/>
      <c r="FGX11" s="710"/>
      <c r="FGY11" s="710"/>
      <c r="FGZ11" s="710"/>
      <c r="FHA11" s="710"/>
      <c r="FHB11" s="710"/>
      <c r="FHC11" s="710"/>
      <c r="FHD11" s="710"/>
      <c r="FHE11" s="710"/>
      <c r="FHF11" s="710"/>
      <c r="FHG11" s="710"/>
      <c r="FHH11" s="710"/>
      <c r="FHI11" s="710"/>
      <c r="FHJ11" s="710"/>
      <c r="FHK11" s="710"/>
      <c r="FHL11" s="710"/>
      <c r="FHM11" s="710"/>
      <c r="FHN11" s="710"/>
      <c r="FHO11" s="710"/>
      <c r="FHP11" s="710"/>
      <c r="FHQ11" s="710"/>
      <c r="FHR11" s="710"/>
      <c r="FHS11" s="710"/>
      <c r="FHT11" s="710"/>
      <c r="FHU11" s="710"/>
      <c r="FHV11" s="710"/>
      <c r="FHW11" s="710"/>
      <c r="FHX11" s="710"/>
      <c r="FHY11" s="710"/>
      <c r="FHZ11" s="710"/>
      <c r="FIA11" s="710"/>
      <c r="FIB11" s="710"/>
      <c r="FIC11" s="710"/>
      <c r="FID11" s="710"/>
      <c r="FIE11" s="710"/>
      <c r="FIF11" s="710"/>
      <c r="FIG11" s="710"/>
      <c r="FIH11" s="710"/>
      <c r="FII11" s="710"/>
      <c r="FIJ11" s="710"/>
      <c r="FIK11" s="710"/>
      <c r="FIL11" s="710"/>
      <c r="FIM11" s="710"/>
      <c r="FIN11" s="710"/>
      <c r="FIO11" s="710"/>
      <c r="FIP11" s="710"/>
      <c r="FIQ11" s="710"/>
      <c r="FIR11" s="710"/>
      <c r="FIS11" s="710"/>
      <c r="FIT11" s="710"/>
      <c r="FIU11" s="710"/>
      <c r="FIV11" s="710"/>
      <c r="FIW11" s="710"/>
      <c r="FIX11" s="710"/>
      <c r="FIY11" s="710"/>
      <c r="FIZ11" s="710"/>
      <c r="FJA11" s="710"/>
      <c r="FJB11" s="710"/>
      <c r="FJC11" s="710"/>
      <c r="FJD11" s="710"/>
      <c r="FJE11" s="710"/>
      <c r="FJF11" s="710"/>
      <c r="FJG11" s="710"/>
      <c r="FJH11" s="710"/>
      <c r="FJI11" s="710"/>
      <c r="FJJ11" s="710"/>
      <c r="FJK11" s="710"/>
      <c r="FJL11" s="710"/>
      <c r="FJM11" s="710"/>
      <c r="FJN11" s="710"/>
      <c r="FJO11" s="710"/>
      <c r="FJP11" s="710"/>
      <c r="FJQ11" s="710"/>
      <c r="FJR11" s="710"/>
      <c r="FJS11" s="710"/>
      <c r="FJT11" s="710"/>
      <c r="FJU11" s="710"/>
      <c r="FJV11" s="710"/>
      <c r="FJW11" s="710"/>
      <c r="FJX11" s="710"/>
      <c r="FJY11" s="710"/>
      <c r="FJZ11" s="710"/>
      <c r="FKA11" s="710"/>
      <c r="FKB11" s="710"/>
      <c r="FKC11" s="710"/>
      <c r="FKD11" s="710"/>
      <c r="FKE11" s="710"/>
      <c r="FKF11" s="710"/>
      <c r="FKG11" s="710"/>
      <c r="FKH11" s="710"/>
      <c r="FKI11" s="710"/>
      <c r="FKJ11" s="710"/>
      <c r="FKK11" s="710"/>
      <c r="FKL11" s="710"/>
      <c r="FKM11" s="710"/>
      <c r="FKN11" s="710"/>
      <c r="FKO11" s="710"/>
      <c r="FKP11" s="710"/>
      <c r="FKQ11" s="710"/>
      <c r="FKR11" s="710"/>
      <c r="FKS11" s="710"/>
      <c r="FKT11" s="710"/>
      <c r="FKU11" s="710"/>
      <c r="FKV11" s="710"/>
      <c r="FKW11" s="710"/>
      <c r="FKX11" s="710"/>
      <c r="FKY11" s="710"/>
      <c r="FKZ11" s="710"/>
      <c r="FLA11" s="710"/>
      <c r="FLB11" s="710"/>
      <c r="FLC11" s="710"/>
      <c r="FLD11" s="710"/>
      <c r="FLE11" s="710"/>
      <c r="FLF11" s="710"/>
      <c r="FLG11" s="710"/>
      <c r="FLH11" s="710"/>
      <c r="FLI11" s="710"/>
      <c r="FLJ11" s="710"/>
      <c r="FLK11" s="710"/>
      <c r="FLL11" s="710"/>
      <c r="FLM11" s="710"/>
      <c r="FLN11" s="710"/>
      <c r="FLO11" s="710"/>
      <c r="FLP11" s="710"/>
      <c r="FLQ11" s="710"/>
      <c r="FLR11" s="710"/>
      <c r="FLS11" s="710"/>
      <c r="FLT11" s="710"/>
      <c r="FLU11" s="710"/>
      <c r="FLV11" s="710"/>
      <c r="FLW11" s="710"/>
      <c r="FLX11" s="710"/>
      <c r="FLY11" s="710"/>
      <c r="FLZ11" s="710"/>
      <c r="FMA11" s="710"/>
      <c r="FMB11" s="710"/>
      <c r="FMC11" s="710"/>
      <c r="FMD11" s="710"/>
      <c r="FME11" s="710"/>
      <c r="FMF11" s="710"/>
      <c r="FMG11" s="710"/>
      <c r="FMH11" s="710"/>
      <c r="FMI11" s="710"/>
      <c r="FMJ11" s="710"/>
      <c r="FMK11" s="710"/>
      <c r="FML11" s="710"/>
      <c r="FMM11" s="710"/>
      <c r="FMN11" s="710"/>
      <c r="FMO11" s="710"/>
      <c r="FMP11" s="710"/>
      <c r="FMQ11" s="710"/>
      <c r="FMR11" s="710"/>
      <c r="FMS11" s="710"/>
      <c r="FMT11" s="710"/>
      <c r="FMU11" s="710"/>
      <c r="FMV11" s="710"/>
      <c r="FMW11" s="710"/>
      <c r="FMX11" s="710"/>
      <c r="FMY11" s="710"/>
      <c r="FMZ11" s="710"/>
      <c r="FNA11" s="710"/>
      <c r="FNB11" s="710"/>
      <c r="FNC11" s="710"/>
      <c r="FND11" s="710"/>
      <c r="FNE11" s="710"/>
      <c r="FNF11" s="710"/>
      <c r="FNG11" s="710"/>
      <c r="FNH11" s="710"/>
      <c r="FNI11" s="710"/>
      <c r="FNJ11" s="710"/>
      <c r="FNK11" s="710"/>
      <c r="FNL11" s="710"/>
      <c r="FNM11" s="710"/>
      <c r="FNN11" s="710"/>
      <c r="FNO11" s="710"/>
      <c r="FNP11" s="710"/>
      <c r="FNQ11" s="710"/>
      <c r="FNR11" s="710"/>
      <c r="FNS11" s="710"/>
      <c r="FNT11" s="710"/>
      <c r="FNU11" s="710"/>
      <c r="FNV11" s="710"/>
      <c r="FNW11" s="710"/>
      <c r="FNX11" s="710"/>
      <c r="FNY11" s="710"/>
      <c r="FNZ11" s="710"/>
      <c r="FOA11" s="710"/>
      <c r="FOB11" s="710"/>
      <c r="FOC11" s="710"/>
      <c r="FOD11" s="710"/>
      <c r="FOE11" s="710"/>
      <c r="FOF11" s="710"/>
      <c r="FOG11" s="710"/>
      <c r="FOH11" s="710"/>
      <c r="FOI11" s="710"/>
      <c r="FOJ11" s="710"/>
      <c r="FOK11" s="710"/>
      <c r="FOL11" s="710"/>
      <c r="FOM11" s="710"/>
      <c r="FON11" s="710"/>
      <c r="FOO11" s="710"/>
      <c r="FOP11" s="710"/>
      <c r="FOQ11" s="710"/>
      <c r="FOR11" s="710"/>
      <c r="FOS11" s="710"/>
      <c r="FOT11" s="710"/>
      <c r="FOU11" s="710"/>
      <c r="FOV11" s="710"/>
      <c r="FOW11" s="710"/>
      <c r="FOX11" s="710"/>
      <c r="FOY11" s="710"/>
      <c r="FOZ11" s="710"/>
      <c r="FPA11" s="710"/>
      <c r="FPB11" s="710"/>
      <c r="FPC11" s="710"/>
      <c r="FPD11" s="710"/>
      <c r="FPE11" s="710"/>
      <c r="FPF11" s="710"/>
      <c r="FPG11" s="710"/>
      <c r="FPH11" s="710"/>
      <c r="FPI11" s="710"/>
      <c r="FPJ11" s="710"/>
      <c r="FPK11" s="710"/>
      <c r="FPL11" s="710"/>
      <c r="FPM11" s="710"/>
      <c r="FPN11" s="710"/>
      <c r="FPO11" s="710"/>
      <c r="FPP11" s="710"/>
      <c r="FPQ11" s="710"/>
      <c r="FPR11" s="710"/>
      <c r="FPS11" s="710"/>
      <c r="FPT11" s="710"/>
      <c r="FPU11" s="710"/>
      <c r="FPV11" s="710"/>
      <c r="FPW11" s="710"/>
      <c r="FPX11" s="710"/>
      <c r="FPY11" s="710"/>
      <c r="FPZ11" s="710"/>
      <c r="FQA11" s="710"/>
      <c r="FQB11" s="710"/>
      <c r="FQC11" s="710"/>
      <c r="FQD11" s="710"/>
      <c r="FQE11" s="710"/>
      <c r="FQF11" s="710"/>
      <c r="FQG11" s="710"/>
      <c r="FQH11" s="710"/>
      <c r="FQI11" s="710"/>
      <c r="FQJ11" s="710"/>
      <c r="FQK11" s="710"/>
      <c r="FQL11" s="710"/>
      <c r="FQM11" s="710"/>
      <c r="FQN11" s="710"/>
      <c r="FQO11" s="710"/>
      <c r="FQP11" s="710"/>
      <c r="FQQ11" s="710"/>
      <c r="FQR11" s="710"/>
      <c r="FQS11" s="710"/>
      <c r="FQT11" s="710"/>
      <c r="FQU11" s="710"/>
      <c r="FQV11" s="710"/>
      <c r="FQW11" s="710"/>
      <c r="FQX11" s="710"/>
      <c r="FQY11" s="710"/>
      <c r="FQZ11" s="710"/>
      <c r="FRA11" s="710"/>
      <c r="FRB11" s="710"/>
      <c r="FRC11" s="710"/>
      <c r="FRD11" s="710"/>
      <c r="FRE11" s="710"/>
      <c r="FRF11" s="710"/>
      <c r="FRG11" s="710"/>
      <c r="FRH11" s="710"/>
      <c r="FRI11" s="710"/>
      <c r="FRJ11" s="710"/>
      <c r="FRK11" s="710"/>
      <c r="FRL11" s="710"/>
      <c r="FRM11" s="710"/>
      <c r="FRN11" s="710"/>
      <c r="FRO11" s="710"/>
      <c r="FRP11" s="710"/>
      <c r="FRQ11" s="710"/>
      <c r="FRR11" s="710"/>
      <c r="FRS11" s="710"/>
      <c r="FRT11" s="710"/>
      <c r="FRU11" s="710"/>
      <c r="FRV11" s="710"/>
      <c r="FRW11" s="710"/>
      <c r="FRX11" s="710"/>
      <c r="FRY11" s="710"/>
      <c r="FRZ11" s="710"/>
      <c r="FSA11" s="710"/>
      <c r="FSB11" s="710"/>
      <c r="FSC11" s="710"/>
      <c r="FSD11" s="710"/>
      <c r="FSE11" s="710"/>
      <c r="FSF11" s="710"/>
      <c r="FSG11" s="710"/>
      <c r="FSH11" s="710"/>
      <c r="FSI11" s="710"/>
      <c r="FSJ11" s="710"/>
      <c r="FSK11" s="710"/>
      <c r="FSL11" s="710"/>
      <c r="FSM11" s="710"/>
      <c r="FSN11" s="710"/>
      <c r="FSO11" s="710"/>
      <c r="FSP11" s="710"/>
      <c r="FSQ11" s="710"/>
      <c r="FSR11" s="710"/>
      <c r="FSS11" s="710"/>
      <c r="FST11" s="710"/>
      <c r="FSU11" s="710"/>
      <c r="FSV11" s="710"/>
      <c r="FSW11" s="710"/>
      <c r="FSX11" s="710"/>
      <c r="FSY11" s="710"/>
      <c r="FSZ11" s="710"/>
      <c r="FTA11" s="710"/>
      <c r="FTB11" s="710"/>
      <c r="FTC11" s="710"/>
      <c r="FTD11" s="710"/>
      <c r="FTE11" s="710"/>
      <c r="FTF11" s="710"/>
      <c r="FTG11" s="710"/>
      <c r="FTH11" s="710"/>
      <c r="FTI11" s="710"/>
      <c r="FTJ11" s="710"/>
      <c r="FTK11" s="710"/>
      <c r="FTL11" s="710"/>
      <c r="FTM11" s="710"/>
      <c r="FTN11" s="710"/>
      <c r="FTO11" s="710"/>
      <c r="FTP11" s="710"/>
      <c r="FTQ11" s="710"/>
      <c r="FTR11" s="710"/>
      <c r="FTS11" s="710"/>
      <c r="FTT11" s="710"/>
      <c r="FTU11" s="710"/>
      <c r="FTV11" s="710"/>
      <c r="FTW11" s="710"/>
      <c r="FTX11" s="710"/>
      <c r="FTY11" s="710"/>
      <c r="FTZ11" s="710"/>
      <c r="FUA11" s="710"/>
      <c r="FUB11" s="710"/>
      <c r="FUC11" s="710"/>
      <c r="FUD11" s="710"/>
      <c r="FUE11" s="710"/>
      <c r="FUF11" s="710"/>
      <c r="FUG11" s="710"/>
      <c r="FUH11" s="710"/>
      <c r="FUI11" s="710"/>
      <c r="FUJ11" s="710"/>
      <c r="FUK11" s="710"/>
      <c r="FUL11" s="710"/>
      <c r="FUM11" s="710"/>
      <c r="FUN11" s="710"/>
      <c r="FUO11" s="710"/>
      <c r="FUP11" s="710"/>
      <c r="FUQ11" s="710"/>
      <c r="FUR11" s="710"/>
      <c r="FUS11" s="710"/>
      <c r="FUT11" s="710"/>
      <c r="FUU11" s="710"/>
      <c r="FUV11" s="710"/>
      <c r="FUW11" s="710"/>
      <c r="FUX11" s="710"/>
      <c r="FUY11" s="710"/>
      <c r="FUZ11" s="710"/>
      <c r="FVA11" s="710"/>
      <c r="FVB11" s="710"/>
      <c r="FVC11" s="710"/>
      <c r="FVD11" s="710"/>
      <c r="FVE11" s="710"/>
      <c r="FVF11" s="710"/>
      <c r="FVG11" s="710"/>
      <c r="FVH11" s="710"/>
      <c r="FVI11" s="710"/>
      <c r="FVJ11" s="710"/>
      <c r="FVK11" s="710"/>
      <c r="FVL11" s="710"/>
      <c r="FVM11" s="710"/>
      <c r="FVN11" s="710"/>
      <c r="FVO11" s="710"/>
      <c r="FVP11" s="710"/>
      <c r="FVQ11" s="710"/>
      <c r="FVR11" s="710"/>
      <c r="FVS11" s="710"/>
      <c r="FVT11" s="710"/>
      <c r="FVU11" s="710"/>
      <c r="FVV11" s="710"/>
      <c r="FVW11" s="710"/>
      <c r="FVX11" s="710"/>
      <c r="FVY11" s="710"/>
      <c r="FVZ11" s="710"/>
      <c r="FWA11" s="710"/>
      <c r="FWB11" s="710"/>
      <c r="FWC11" s="710"/>
      <c r="FWD11" s="710"/>
      <c r="FWE11" s="710"/>
      <c r="FWF11" s="710"/>
      <c r="FWG11" s="710"/>
      <c r="FWH11" s="710"/>
      <c r="FWI11" s="710"/>
      <c r="FWJ11" s="710"/>
      <c r="FWK11" s="710"/>
      <c r="FWL11" s="710"/>
      <c r="FWM11" s="710"/>
      <c r="FWN11" s="710"/>
      <c r="FWO11" s="710"/>
      <c r="FWP11" s="710"/>
      <c r="FWQ11" s="710"/>
      <c r="FWR11" s="710"/>
      <c r="FWS11" s="710"/>
      <c r="FWT11" s="710"/>
      <c r="FWU11" s="710"/>
      <c r="FWV11" s="710"/>
      <c r="FWW11" s="710"/>
      <c r="FWX11" s="710"/>
      <c r="FWY11" s="710"/>
      <c r="FWZ11" s="710"/>
      <c r="FXA11" s="710"/>
      <c r="FXB11" s="710"/>
      <c r="FXC11" s="710"/>
      <c r="FXD11" s="710"/>
      <c r="FXE11" s="710"/>
      <c r="FXF11" s="710"/>
      <c r="FXG11" s="710"/>
      <c r="FXH11" s="710"/>
      <c r="FXI11" s="710"/>
      <c r="FXJ11" s="710"/>
      <c r="FXK11" s="710"/>
      <c r="FXL11" s="710"/>
      <c r="FXM11" s="710"/>
      <c r="FXN11" s="710"/>
      <c r="FXO11" s="710"/>
      <c r="FXP11" s="710"/>
      <c r="FXQ11" s="710"/>
      <c r="FXR11" s="710"/>
      <c r="FXS11" s="710"/>
      <c r="FXT11" s="710"/>
      <c r="FXU11" s="710"/>
      <c r="FXV11" s="710"/>
      <c r="FXW11" s="710"/>
      <c r="FXX11" s="710"/>
      <c r="FXY11" s="710"/>
      <c r="FXZ11" s="710"/>
      <c r="FYA11" s="710"/>
      <c r="FYB11" s="710"/>
      <c r="FYC11" s="710"/>
      <c r="FYD11" s="710"/>
      <c r="FYE11" s="710"/>
      <c r="FYF11" s="710"/>
      <c r="FYG11" s="710"/>
      <c r="FYH11" s="710"/>
      <c r="FYI11" s="710"/>
      <c r="FYJ11" s="710"/>
      <c r="FYK11" s="710"/>
      <c r="FYL11" s="710"/>
      <c r="FYM11" s="710"/>
      <c r="FYN11" s="710"/>
      <c r="FYO11" s="710"/>
      <c r="FYP11" s="710"/>
      <c r="FYQ11" s="710"/>
      <c r="FYR11" s="710"/>
      <c r="FYS11" s="710"/>
      <c r="FYT11" s="710"/>
      <c r="FYU11" s="710"/>
      <c r="FYV11" s="710"/>
      <c r="FYW11" s="710"/>
      <c r="FYX11" s="710"/>
      <c r="FYY11" s="710"/>
      <c r="FYZ11" s="710"/>
      <c r="FZA11" s="710"/>
      <c r="FZB11" s="710"/>
      <c r="FZC11" s="710"/>
      <c r="FZD11" s="710"/>
      <c r="FZE11" s="710"/>
      <c r="FZF11" s="710"/>
      <c r="FZG11" s="710"/>
      <c r="FZH11" s="710"/>
      <c r="FZI11" s="710"/>
      <c r="FZJ11" s="710"/>
      <c r="FZK11" s="710"/>
      <c r="FZL11" s="710"/>
      <c r="FZM11" s="710"/>
      <c r="FZN11" s="710"/>
      <c r="FZO11" s="710"/>
      <c r="FZP11" s="710"/>
      <c r="FZQ11" s="710"/>
      <c r="FZR11" s="710"/>
      <c r="FZS11" s="710"/>
      <c r="FZT11" s="710"/>
      <c r="FZU11" s="710"/>
      <c r="FZV11" s="710"/>
      <c r="FZW11" s="710"/>
      <c r="FZX11" s="710"/>
      <c r="FZY11" s="710"/>
      <c r="FZZ11" s="710"/>
      <c r="GAA11" s="710"/>
      <c r="GAB11" s="710"/>
      <c r="GAC11" s="710"/>
      <c r="GAD11" s="710"/>
      <c r="GAE11" s="710"/>
      <c r="GAF11" s="710"/>
      <c r="GAG11" s="710"/>
      <c r="GAH11" s="710"/>
      <c r="GAI11" s="710"/>
      <c r="GAJ11" s="710"/>
      <c r="GAK11" s="710"/>
      <c r="GAL11" s="710"/>
      <c r="GAM11" s="710"/>
      <c r="GAN11" s="710"/>
      <c r="GAO11" s="710"/>
      <c r="GAP11" s="710"/>
      <c r="GAQ11" s="710"/>
      <c r="GAR11" s="710"/>
      <c r="GAS11" s="710"/>
      <c r="GAT11" s="710"/>
      <c r="GAU11" s="710"/>
      <c r="GAV11" s="710"/>
      <c r="GAW11" s="710"/>
      <c r="GAX11" s="710"/>
      <c r="GAY11" s="710"/>
      <c r="GAZ11" s="710"/>
      <c r="GBA11" s="710"/>
      <c r="GBB11" s="710"/>
      <c r="GBC11" s="710"/>
      <c r="GBD11" s="710"/>
      <c r="GBE11" s="710"/>
      <c r="GBF11" s="710"/>
      <c r="GBG11" s="710"/>
      <c r="GBH11" s="710"/>
      <c r="GBI11" s="710"/>
      <c r="GBJ11" s="710"/>
      <c r="GBK11" s="710"/>
      <c r="GBL11" s="710"/>
      <c r="GBM11" s="710"/>
      <c r="GBN11" s="710"/>
      <c r="GBO11" s="710"/>
      <c r="GBP11" s="710"/>
      <c r="GBQ11" s="710"/>
      <c r="GBR11" s="710"/>
      <c r="GBS11" s="710"/>
      <c r="GBT11" s="710"/>
      <c r="GBU11" s="710"/>
      <c r="GBV11" s="710"/>
      <c r="GBW11" s="710"/>
      <c r="GBX11" s="710"/>
      <c r="GBY11" s="710"/>
      <c r="GBZ11" s="710"/>
      <c r="GCA11" s="710"/>
      <c r="GCB11" s="710"/>
      <c r="GCC11" s="710"/>
      <c r="GCD11" s="710"/>
      <c r="GCE11" s="710"/>
      <c r="GCF11" s="710"/>
      <c r="GCG11" s="710"/>
      <c r="GCH11" s="710"/>
      <c r="GCI11" s="710"/>
      <c r="GCJ11" s="710"/>
      <c r="GCK11" s="710"/>
      <c r="GCL11" s="710"/>
      <c r="GCM11" s="710"/>
      <c r="GCN11" s="710"/>
      <c r="GCO11" s="710"/>
      <c r="GCP11" s="710"/>
      <c r="GCQ11" s="710"/>
      <c r="GCR11" s="710"/>
      <c r="GCS11" s="710"/>
      <c r="GCT11" s="710"/>
      <c r="GCU11" s="710"/>
      <c r="GCV11" s="710"/>
      <c r="GCW11" s="710"/>
      <c r="GCX11" s="710"/>
      <c r="GCY11" s="710"/>
      <c r="GCZ11" s="710"/>
      <c r="GDA11" s="710"/>
      <c r="GDB11" s="710"/>
      <c r="GDC11" s="710"/>
      <c r="GDD11" s="710"/>
      <c r="GDE11" s="710"/>
      <c r="GDF11" s="710"/>
      <c r="GDG11" s="710"/>
      <c r="GDH11" s="710"/>
      <c r="GDI11" s="710"/>
      <c r="GDJ11" s="710"/>
      <c r="GDK11" s="710"/>
      <c r="GDL11" s="710"/>
      <c r="GDM11" s="710"/>
      <c r="GDN11" s="710"/>
      <c r="GDO11" s="710"/>
      <c r="GDP11" s="710"/>
      <c r="GDQ11" s="710"/>
      <c r="GDR11" s="710"/>
      <c r="GDS11" s="710"/>
      <c r="GDT11" s="710"/>
      <c r="GDU11" s="710"/>
      <c r="GDV11" s="710"/>
      <c r="GDW11" s="710"/>
      <c r="GDX11" s="710"/>
      <c r="GDY11" s="710"/>
      <c r="GDZ11" s="710"/>
      <c r="GEA11" s="710"/>
      <c r="GEB11" s="710"/>
      <c r="GEC11" s="710"/>
      <c r="GED11" s="710"/>
      <c r="GEE11" s="710"/>
      <c r="GEF11" s="710"/>
      <c r="GEG11" s="710"/>
      <c r="GEH11" s="710"/>
      <c r="GEI11" s="710"/>
      <c r="GEJ11" s="710"/>
      <c r="GEK11" s="710"/>
      <c r="GEL11" s="710"/>
      <c r="GEM11" s="710"/>
      <c r="GEN11" s="710"/>
      <c r="GEO11" s="710"/>
      <c r="GEP11" s="710"/>
      <c r="GEQ11" s="710"/>
      <c r="GER11" s="710"/>
      <c r="GES11" s="710"/>
      <c r="GET11" s="710"/>
      <c r="GEU11" s="710"/>
      <c r="GEV11" s="710"/>
      <c r="GEW11" s="710"/>
      <c r="GEX11" s="710"/>
      <c r="GEY11" s="710"/>
      <c r="GEZ11" s="710"/>
      <c r="GFA11" s="710"/>
      <c r="GFB11" s="710"/>
      <c r="GFC11" s="710"/>
      <c r="GFD11" s="710"/>
      <c r="GFE11" s="710"/>
      <c r="GFF11" s="710"/>
      <c r="GFG11" s="710"/>
      <c r="GFH11" s="710"/>
      <c r="GFI11" s="710"/>
      <c r="GFJ11" s="710"/>
      <c r="GFK11" s="710"/>
      <c r="GFL11" s="710"/>
      <c r="GFM11" s="710"/>
      <c r="GFN11" s="710"/>
      <c r="GFO11" s="710"/>
      <c r="GFP11" s="710"/>
      <c r="GFQ11" s="710"/>
      <c r="GFR11" s="710"/>
      <c r="GFS11" s="710"/>
      <c r="GFT11" s="710"/>
      <c r="GFU11" s="710"/>
      <c r="GFV11" s="710"/>
      <c r="GFW11" s="710"/>
      <c r="GFX11" s="710"/>
      <c r="GFY11" s="710"/>
      <c r="GFZ11" s="710"/>
      <c r="GGA11" s="710"/>
      <c r="GGB11" s="710"/>
      <c r="GGC11" s="710"/>
      <c r="GGD11" s="710"/>
      <c r="GGE11" s="710"/>
      <c r="GGF11" s="710"/>
      <c r="GGG11" s="710"/>
      <c r="GGH11" s="710"/>
      <c r="GGI11" s="710"/>
      <c r="GGJ11" s="710"/>
      <c r="GGK11" s="710"/>
      <c r="GGL11" s="710"/>
      <c r="GGM11" s="710"/>
      <c r="GGN11" s="710"/>
      <c r="GGO11" s="710"/>
      <c r="GGP11" s="710"/>
      <c r="GGQ11" s="710"/>
      <c r="GGR11" s="710"/>
      <c r="GGS11" s="710"/>
      <c r="GGT11" s="710"/>
      <c r="GGU11" s="710"/>
      <c r="GGV11" s="710"/>
      <c r="GGW11" s="710"/>
      <c r="GGX11" s="710"/>
      <c r="GGY11" s="710"/>
      <c r="GGZ11" s="710"/>
      <c r="GHA11" s="710"/>
      <c r="GHB11" s="710"/>
      <c r="GHC11" s="710"/>
      <c r="GHD11" s="710"/>
      <c r="GHE11" s="710"/>
      <c r="GHF11" s="710"/>
      <c r="GHG11" s="710"/>
      <c r="GHH11" s="710"/>
      <c r="GHI11" s="710"/>
      <c r="GHJ11" s="710"/>
      <c r="GHK11" s="710"/>
      <c r="GHL11" s="710"/>
      <c r="GHM11" s="710"/>
      <c r="GHN11" s="710"/>
      <c r="GHO11" s="710"/>
      <c r="GHP11" s="710"/>
      <c r="GHQ11" s="710"/>
      <c r="GHR11" s="710"/>
      <c r="GHS11" s="710"/>
      <c r="GHT11" s="710"/>
      <c r="GHU11" s="710"/>
      <c r="GHV11" s="710"/>
      <c r="GHW11" s="710"/>
      <c r="GHX11" s="710"/>
      <c r="GHY11" s="710"/>
      <c r="GHZ11" s="710"/>
      <c r="GIA11" s="710"/>
      <c r="GIB11" s="710"/>
      <c r="GIC11" s="710"/>
      <c r="GID11" s="710"/>
      <c r="GIE11" s="710"/>
      <c r="GIF11" s="710"/>
      <c r="GIG11" s="710"/>
      <c r="GIH11" s="710"/>
      <c r="GII11" s="710"/>
      <c r="GIJ11" s="710"/>
      <c r="GIK11" s="710"/>
      <c r="GIL11" s="710"/>
      <c r="GIM11" s="710"/>
      <c r="GIN11" s="710"/>
      <c r="GIO11" s="710"/>
      <c r="GIP11" s="710"/>
      <c r="GIQ11" s="710"/>
      <c r="GIR11" s="710"/>
      <c r="GIS11" s="710"/>
      <c r="GIT11" s="710"/>
      <c r="GIU11" s="710"/>
      <c r="GIV11" s="710"/>
      <c r="GIW11" s="710"/>
      <c r="GIX11" s="710"/>
      <c r="GIY11" s="710"/>
      <c r="GIZ11" s="710"/>
      <c r="GJA11" s="710"/>
      <c r="GJB11" s="710"/>
      <c r="GJC11" s="710"/>
      <c r="GJD11" s="710"/>
      <c r="GJE11" s="710"/>
      <c r="GJF11" s="710"/>
      <c r="GJG11" s="710"/>
      <c r="GJH11" s="710"/>
      <c r="GJI11" s="710"/>
      <c r="GJJ11" s="710"/>
      <c r="GJK11" s="710"/>
      <c r="GJL11" s="710"/>
      <c r="GJM11" s="710"/>
      <c r="GJN11" s="710"/>
      <c r="GJO11" s="710"/>
      <c r="GJP11" s="710"/>
      <c r="GJQ11" s="710"/>
      <c r="GJR11" s="710"/>
      <c r="GJS11" s="710"/>
      <c r="GJT11" s="710"/>
      <c r="GJU11" s="710"/>
      <c r="GJV11" s="710"/>
      <c r="GJW11" s="710"/>
      <c r="GJX11" s="710"/>
      <c r="GJY11" s="710"/>
      <c r="GJZ11" s="710"/>
      <c r="GKA11" s="710"/>
      <c r="GKB11" s="710"/>
      <c r="GKC11" s="710"/>
      <c r="GKD11" s="710"/>
      <c r="GKE11" s="710"/>
      <c r="GKF11" s="710"/>
      <c r="GKG11" s="710"/>
      <c r="GKH11" s="710"/>
      <c r="GKI11" s="710"/>
      <c r="GKJ11" s="710"/>
      <c r="GKK11" s="710"/>
      <c r="GKL11" s="710"/>
      <c r="GKM11" s="710"/>
      <c r="GKN11" s="710"/>
      <c r="GKO11" s="710"/>
      <c r="GKP11" s="710"/>
      <c r="GKQ11" s="710"/>
      <c r="GKR11" s="710"/>
      <c r="GKS11" s="710"/>
      <c r="GKT11" s="710"/>
      <c r="GKU11" s="710"/>
      <c r="GKV11" s="710"/>
      <c r="GKW11" s="710"/>
      <c r="GKX11" s="710"/>
      <c r="GKY11" s="710"/>
      <c r="GKZ11" s="710"/>
      <c r="GLA11" s="710"/>
      <c r="GLB11" s="710"/>
      <c r="GLC11" s="710"/>
      <c r="GLD11" s="710"/>
      <c r="GLE11" s="710"/>
      <c r="GLF11" s="710"/>
      <c r="GLG11" s="710"/>
      <c r="GLH11" s="710"/>
      <c r="GLI11" s="710"/>
      <c r="GLJ11" s="710"/>
      <c r="GLK11" s="710"/>
      <c r="GLL11" s="710"/>
      <c r="GLM11" s="710"/>
      <c r="GLN11" s="710"/>
      <c r="GLO11" s="710"/>
      <c r="GLP11" s="710"/>
      <c r="GLQ11" s="710"/>
      <c r="GLR11" s="710"/>
      <c r="GLS11" s="710"/>
      <c r="GLT11" s="710"/>
      <c r="GLU11" s="710"/>
      <c r="GLV11" s="710"/>
      <c r="GLW11" s="710"/>
      <c r="GLX11" s="710"/>
      <c r="GLY11" s="710"/>
      <c r="GLZ11" s="710"/>
      <c r="GMA11" s="710"/>
      <c r="GMB11" s="710"/>
      <c r="GMC11" s="710"/>
      <c r="GMD11" s="710"/>
      <c r="GME11" s="710"/>
      <c r="GMF11" s="710"/>
      <c r="GMG11" s="710"/>
      <c r="GMH11" s="710"/>
      <c r="GMI11" s="710"/>
      <c r="GMJ11" s="710"/>
      <c r="GMK11" s="710"/>
      <c r="GML11" s="710"/>
      <c r="GMM11" s="710"/>
      <c r="GMN11" s="710"/>
      <c r="GMO11" s="710"/>
      <c r="GMP11" s="710"/>
      <c r="GMQ11" s="710"/>
      <c r="GMR11" s="710"/>
      <c r="GMS11" s="710"/>
      <c r="GMT11" s="710"/>
      <c r="GMU11" s="710"/>
      <c r="GMV11" s="710"/>
      <c r="GMW11" s="710"/>
      <c r="GMX11" s="710"/>
      <c r="GMY11" s="710"/>
      <c r="GMZ11" s="710"/>
      <c r="GNA11" s="710"/>
      <c r="GNB11" s="710"/>
      <c r="GNC11" s="710"/>
      <c r="GND11" s="710"/>
      <c r="GNE11" s="710"/>
      <c r="GNF11" s="710"/>
      <c r="GNG11" s="710"/>
      <c r="GNH11" s="710"/>
      <c r="GNI11" s="710"/>
      <c r="GNJ11" s="710"/>
      <c r="GNK11" s="710"/>
      <c r="GNL11" s="710"/>
      <c r="GNM11" s="710"/>
      <c r="GNN11" s="710"/>
      <c r="GNO11" s="710"/>
      <c r="GNP11" s="710"/>
      <c r="GNQ11" s="710"/>
      <c r="GNR11" s="710"/>
      <c r="GNS11" s="710"/>
      <c r="GNT11" s="710"/>
      <c r="GNU11" s="710"/>
      <c r="GNV11" s="710"/>
      <c r="GNW11" s="710"/>
      <c r="GNX11" s="710"/>
      <c r="GNY11" s="710"/>
      <c r="GNZ11" s="710"/>
      <c r="GOA11" s="710"/>
      <c r="GOB11" s="710"/>
      <c r="GOC11" s="710"/>
      <c r="GOD11" s="710"/>
      <c r="GOE11" s="710"/>
      <c r="GOF11" s="710"/>
      <c r="GOG11" s="710"/>
      <c r="GOH11" s="710"/>
      <c r="GOI11" s="710"/>
      <c r="GOJ11" s="710"/>
      <c r="GOK11" s="710"/>
      <c r="GOL11" s="710"/>
      <c r="GOM11" s="710"/>
      <c r="GON11" s="710"/>
      <c r="GOO11" s="710"/>
      <c r="GOP11" s="710"/>
      <c r="GOQ11" s="710"/>
      <c r="GOR11" s="710"/>
      <c r="GOS11" s="710"/>
      <c r="GOT11" s="710"/>
      <c r="GOU11" s="710"/>
      <c r="GOV11" s="710"/>
      <c r="GOW11" s="710"/>
      <c r="GOX11" s="710"/>
      <c r="GOY11" s="710"/>
      <c r="GOZ11" s="710"/>
      <c r="GPA11" s="710"/>
      <c r="GPB11" s="710"/>
      <c r="GPC11" s="710"/>
      <c r="GPD11" s="710"/>
      <c r="GPE11" s="710"/>
      <c r="GPF11" s="710"/>
      <c r="GPG11" s="710"/>
      <c r="GPH11" s="710"/>
      <c r="GPI11" s="710"/>
      <c r="GPJ11" s="710"/>
      <c r="GPK11" s="710"/>
      <c r="GPL11" s="710"/>
      <c r="GPM11" s="710"/>
      <c r="GPN11" s="710"/>
      <c r="GPO11" s="710"/>
      <c r="GPP11" s="710"/>
      <c r="GPQ11" s="710"/>
      <c r="GPR11" s="710"/>
      <c r="GPS11" s="710"/>
      <c r="GPT11" s="710"/>
      <c r="GPU11" s="710"/>
      <c r="GPV11" s="710"/>
      <c r="GPW11" s="710"/>
      <c r="GPX11" s="710"/>
      <c r="GPY11" s="710"/>
      <c r="GPZ11" s="710"/>
      <c r="GQA11" s="710"/>
      <c r="GQB11" s="710"/>
      <c r="GQC11" s="710"/>
      <c r="GQD11" s="710"/>
      <c r="GQE11" s="710"/>
      <c r="GQF11" s="710"/>
      <c r="GQG11" s="710"/>
      <c r="GQH11" s="710"/>
      <c r="GQI11" s="710"/>
      <c r="GQJ11" s="710"/>
      <c r="GQK11" s="710"/>
      <c r="GQL11" s="710"/>
      <c r="GQM11" s="710"/>
      <c r="GQN11" s="710"/>
      <c r="GQO11" s="710"/>
      <c r="GQP11" s="710"/>
      <c r="GQQ11" s="710"/>
      <c r="GQR11" s="710"/>
      <c r="GQS11" s="710"/>
      <c r="GQT11" s="710"/>
      <c r="GQU11" s="710"/>
      <c r="GQV11" s="710"/>
      <c r="GQW11" s="710"/>
      <c r="GQX11" s="710"/>
      <c r="GQY11" s="710"/>
      <c r="GQZ11" s="710"/>
      <c r="GRA11" s="710"/>
      <c r="GRB11" s="710"/>
      <c r="GRC11" s="710"/>
      <c r="GRD11" s="710"/>
      <c r="GRE11" s="710"/>
      <c r="GRF11" s="710"/>
      <c r="GRG11" s="710"/>
      <c r="GRH11" s="710"/>
      <c r="GRI11" s="710"/>
      <c r="GRJ11" s="710"/>
      <c r="GRK11" s="710"/>
      <c r="GRL11" s="710"/>
      <c r="GRM11" s="710"/>
      <c r="GRN11" s="710"/>
      <c r="GRO11" s="710"/>
      <c r="GRP11" s="710"/>
      <c r="GRQ11" s="710"/>
      <c r="GRR11" s="710"/>
      <c r="GRS11" s="710"/>
      <c r="GRT11" s="710"/>
      <c r="GRU11" s="710"/>
      <c r="GRV11" s="710"/>
      <c r="GRW11" s="710"/>
      <c r="GRX11" s="710"/>
      <c r="GRY11" s="710"/>
      <c r="GRZ11" s="710"/>
      <c r="GSA11" s="710"/>
      <c r="GSB11" s="710"/>
      <c r="GSC11" s="710"/>
      <c r="GSD11" s="710"/>
      <c r="GSE11" s="710"/>
      <c r="GSF11" s="710"/>
      <c r="GSG11" s="710"/>
      <c r="GSH11" s="710"/>
      <c r="GSI11" s="710"/>
      <c r="GSJ11" s="710"/>
      <c r="GSK11" s="710"/>
      <c r="GSL11" s="710"/>
      <c r="GSM11" s="710"/>
      <c r="GSN11" s="710"/>
      <c r="GSO11" s="710"/>
      <c r="GSP11" s="710"/>
      <c r="GSQ11" s="710"/>
      <c r="GSR11" s="710"/>
      <c r="GSS11" s="710"/>
      <c r="GST11" s="710"/>
      <c r="GSU11" s="710"/>
      <c r="GSV11" s="710"/>
      <c r="GSW11" s="710"/>
      <c r="GSX11" s="710"/>
      <c r="GSY11" s="710"/>
      <c r="GSZ11" s="710"/>
      <c r="GTA11" s="710"/>
      <c r="GTB11" s="710"/>
      <c r="GTC11" s="710"/>
      <c r="GTD11" s="710"/>
      <c r="GTE11" s="710"/>
      <c r="GTF11" s="710"/>
      <c r="GTG11" s="710"/>
      <c r="GTH11" s="710"/>
      <c r="GTI11" s="710"/>
      <c r="GTJ11" s="710"/>
      <c r="GTK11" s="710"/>
      <c r="GTL11" s="710"/>
      <c r="GTM11" s="710"/>
      <c r="GTN11" s="710"/>
      <c r="GTO11" s="710"/>
      <c r="GTP11" s="710"/>
      <c r="GTQ11" s="710"/>
      <c r="GTR11" s="710"/>
      <c r="GTS11" s="710"/>
      <c r="GTT11" s="710"/>
      <c r="GTU11" s="710"/>
      <c r="GTV11" s="710"/>
      <c r="GTW11" s="710"/>
      <c r="GTX11" s="710"/>
      <c r="GTY11" s="710"/>
      <c r="GTZ11" s="710"/>
      <c r="GUA11" s="710"/>
      <c r="GUB11" s="710"/>
      <c r="GUC11" s="710"/>
      <c r="GUD11" s="710"/>
      <c r="GUE11" s="710"/>
      <c r="GUF11" s="710"/>
      <c r="GUG11" s="710"/>
      <c r="GUH11" s="710"/>
      <c r="GUI11" s="710"/>
      <c r="GUJ11" s="710"/>
      <c r="GUK11" s="710"/>
      <c r="GUL11" s="710"/>
      <c r="GUM11" s="710"/>
      <c r="GUN11" s="710"/>
      <c r="GUO11" s="710"/>
      <c r="GUP11" s="710"/>
      <c r="GUQ11" s="710"/>
      <c r="GUR11" s="710"/>
      <c r="GUS11" s="710"/>
      <c r="GUT11" s="710"/>
      <c r="GUU11" s="710"/>
      <c r="GUV11" s="710"/>
      <c r="GUW11" s="710"/>
      <c r="GUX11" s="710"/>
      <c r="GUY11" s="710"/>
      <c r="GUZ11" s="710"/>
      <c r="GVA11" s="710"/>
      <c r="GVB11" s="710"/>
      <c r="GVC11" s="710"/>
      <c r="GVD11" s="710"/>
      <c r="GVE11" s="710"/>
      <c r="GVF11" s="710"/>
      <c r="GVG11" s="710"/>
      <c r="GVH11" s="710"/>
      <c r="GVI11" s="710"/>
      <c r="GVJ11" s="710"/>
      <c r="GVK11" s="710"/>
      <c r="GVL11" s="710"/>
      <c r="GVM11" s="710"/>
      <c r="GVN11" s="710"/>
      <c r="GVO11" s="710"/>
      <c r="GVP11" s="710"/>
      <c r="GVQ11" s="710"/>
      <c r="GVR11" s="710"/>
      <c r="GVS11" s="710"/>
      <c r="GVT11" s="710"/>
      <c r="GVU11" s="710"/>
      <c r="GVV11" s="710"/>
      <c r="GVW11" s="710"/>
      <c r="GVX11" s="710"/>
      <c r="GVY11" s="710"/>
      <c r="GVZ11" s="710"/>
      <c r="GWA11" s="710"/>
      <c r="GWB11" s="710"/>
      <c r="GWC11" s="710"/>
      <c r="GWD11" s="710"/>
      <c r="GWE11" s="710"/>
      <c r="GWF11" s="710"/>
      <c r="GWG11" s="710"/>
      <c r="GWH11" s="710"/>
      <c r="GWI11" s="710"/>
      <c r="GWJ11" s="710"/>
      <c r="GWK11" s="710"/>
      <c r="GWL11" s="710"/>
      <c r="GWM11" s="710"/>
      <c r="GWN11" s="710"/>
      <c r="GWO11" s="710"/>
      <c r="GWP11" s="710"/>
      <c r="GWQ11" s="710"/>
      <c r="GWR11" s="710"/>
      <c r="GWS11" s="710"/>
      <c r="GWT11" s="710"/>
      <c r="GWU11" s="710"/>
      <c r="GWV11" s="710"/>
      <c r="GWW11" s="710"/>
      <c r="GWX11" s="710"/>
      <c r="GWY11" s="710"/>
      <c r="GWZ11" s="710"/>
      <c r="GXA11" s="710"/>
      <c r="GXB11" s="710"/>
      <c r="GXC11" s="710"/>
      <c r="GXD11" s="710"/>
      <c r="GXE11" s="710"/>
      <c r="GXF11" s="710"/>
      <c r="GXG11" s="710"/>
      <c r="GXH11" s="710"/>
      <c r="GXI11" s="710"/>
      <c r="GXJ11" s="710"/>
      <c r="GXK11" s="710"/>
      <c r="GXL11" s="710"/>
      <c r="GXM11" s="710"/>
      <c r="GXN11" s="710"/>
      <c r="GXO11" s="710"/>
      <c r="GXP11" s="710"/>
      <c r="GXQ11" s="710"/>
      <c r="GXR11" s="710"/>
      <c r="GXS11" s="710"/>
      <c r="GXT11" s="710"/>
      <c r="GXU11" s="710"/>
      <c r="GXV11" s="710"/>
      <c r="GXW11" s="710"/>
      <c r="GXX11" s="710"/>
      <c r="GXY11" s="710"/>
      <c r="GXZ11" s="710"/>
      <c r="GYA11" s="710"/>
      <c r="GYB11" s="710"/>
      <c r="GYC11" s="710"/>
      <c r="GYD11" s="710"/>
      <c r="GYE11" s="710"/>
      <c r="GYF11" s="710"/>
      <c r="GYG11" s="710"/>
      <c r="GYH11" s="710"/>
      <c r="GYI11" s="710"/>
      <c r="GYJ11" s="710"/>
      <c r="GYK11" s="710"/>
      <c r="GYL11" s="710"/>
      <c r="GYM11" s="710"/>
      <c r="GYN11" s="710"/>
      <c r="GYO11" s="710"/>
      <c r="GYP11" s="710"/>
      <c r="GYQ11" s="710"/>
      <c r="GYR11" s="710"/>
      <c r="GYS11" s="710"/>
      <c r="GYT11" s="710"/>
      <c r="GYU11" s="710"/>
      <c r="GYV11" s="710"/>
      <c r="GYW11" s="710"/>
      <c r="GYX11" s="710"/>
      <c r="GYY11" s="710"/>
      <c r="GYZ11" s="710"/>
      <c r="GZA11" s="710"/>
      <c r="GZB11" s="710"/>
      <c r="GZC11" s="710"/>
      <c r="GZD11" s="710"/>
      <c r="GZE11" s="710"/>
      <c r="GZF11" s="710"/>
      <c r="GZG11" s="710"/>
      <c r="GZH11" s="710"/>
      <c r="GZI11" s="710"/>
      <c r="GZJ11" s="710"/>
      <c r="GZK11" s="710"/>
      <c r="GZL11" s="710"/>
      <c r="GZM11" s="710"/>
      <c r="GZN11" s="710"/>
      <c r="GZO11" s="710"/>
      <c r="GZP11" s="710"/>
      <c r="GZQ11" s="710"/>
      <c r="GZR11" s="710"/>
      <c r="GZS11" s="710"/>
      <c r="GZT11" s="710"/>
      <c r="GZU11" s="710"/>
      <c r="GZV11" s="710"/>
      <c r="GZW11" s="710"/>
      <c r="GZX11" s="710"/>
      <c r="GZY11" s="710"/>
      <c r="GZZ11" s="710"/>
      <c r="HAA11" s="710"/>
      <c r="HAB11" s="710"/>
      <c r="HAC11" s="710"/>
      <c r="HAD11" s="710"/>
      <c r="HAE11" s="710"/>
      <c r="HAF11" s="710"/>
      <c r="HAG11" s="710"/>
      <c r="HAH11" s="710"/>
      <c r="HAI11" s="710"/>
      <c r="HAJ11" s="710"/>
      <c r="HAK11" s="710"/>
      <c r="HAL11" s="710"/>
      <c r="HAM11" s="710"/>
      <c r="HAN11" s="710"/>
      <c r="HAO11" s="710"/>
      <c r="HAP11" s="710"/>
      <c r="HAQ11" s="710"/>
      <c r="HAR11" s="710"/>
      <c r="HAS11" s="710"/>
      <c r="HAT11" s="710"/>
      <c r="HAU11" s="710"/>
      <c r="HAV11" s="710"/>
      <c r="HAW11" s="710"/>
      <c r="HAX11" s="710"/>
      <c r="HAY11" s="710"/>
      <c r="HAZ11" s="710"/>
      <c r="HBA11" s="710"/>
      <c r="HBB11" s="710"/>
      <c r="HBC11" s="710"/>
      <c r="HBD11" s="710"/>
      <c r="HBE11" s="710"/>
      <c r="HBF11" s="710"/>
      <c r="HBG11" s="710"/>
      <c r="HBH11" s="710"/>
      <c r="HBI11" s="710"/>
      <c r="HBJ11" s="710"/>
      <c r="HBK11" s="710"/>
      <c r="HBL11" s="710"/>
      <c r="HBM11" s="710"/>
      <c r="HBN11" s="710"/>
      <c r="HBO11" s="710"/>
      <c r="HBP11" s="710"/>
      <c r="HBQ11" s="710"/>
      <c r="HBR11" s="710"/>
      <c r="HBS11" s="710"/>
      <c r="HBT11" s="710"/>
      <c r="HBU11" s="710"/>
      <c r="HBV11" s="710"/>
      <c r="HBW11" s="710"/>
      <c r="HBX11" s="710"/>
      <c r="HBY11" s="710"/>
      <c r="HBZ11" s="710"/>
      <c r="HCA11" s="710"/>
      <c r="HCB11" s="710"/>
      <c r="HCC11" s="710"/>
      <c r="HCD11" s="710"/>
      <c r="HCE11" s="710"/>
      <c r="HCF11" s="710"/>
      <c r="HCG11" s="710"/>
      <c r="HCH11" s="710"/>
      <c r="HCI11" s="710"/>
      <c r="HCJ11" s="710"/>
      <c r="HCK11" s="710"/>
      <c r="HCL11" s="710"/>
      <c r="HCM11" s="710"/>
      <c r="HCN11" s="710"/>
      <c r="HCO11" s="710"/>
      <c r="HCP11" s="710"/>
      <c r="HCQ11" s="710"/>
      <c r="HCR11" s="710"/>
      <c r="HCS11" s="710"/>
      <c r="HCT11" s="710"/>
      <c r="HCU11" s="710"/>
      <c r="HCV11" s="710"/>
      <c r="HCW11" s="710"/>
      <c r="HCX11" s="710"/>
      <c r="HCY11" s="710"/>
      <c r="HCZ11" s="710"/>
      <c r="HDA11" s="710"/>
      <c r="HDB11" s="710"/>
      <c r="HDC11" s="710"/>
      <c r="HDD11" s="710"/>
      <c r="HDE11" s="710"/>
      <c r="HDF11" s="710"/>
      <c r="HDG11" s="710"/>
      <c r="HDH11" s="710"/>
      <c r="HDI11" s="710"/>
      <c r="HDJ11" s="710"/>
      <c r="HDK11" s="710"/>
      <c r="HDL11" s="710"/>
      <c r="HDM11" s="710"/>
      <c r="HDN11" s="710"/>
      <c r="HDO11" s="710"/>
      <c r="HDP11" s="710"/>
      <c r="HDQ11" s="710"/>
      <c r="HDR11" s="710"/>
      <c r="HDS11" s="710"/>
      <c r="HDT11" s="710"/>
      <c r="HDU11" s="710"/>
      <c r="HDV11" s="710"/>
      <c r="HDW11" s="710"/>
      <c r="HDX11" s="710"/>
      <c r="HDY11" s="710"/>
      <c r="HDZ11" s="710"/>
      <c r="HEA11" s="710"/>
      <c r="HEB11" s="710"/>
      <c r="HEC11" s="710"/>
      <c r="HED11" s="710"/>
      <c r="HEE11" s="710"/>
      <c r="HEF11" s="710"/>
      <c r="HEG11" s="710"/>
      <c r="HEH11" s="710"/>
      <c r="HEI11" s="710"/>
      <c r="HEJ11" s="710"/>
      <c r="HEK11" s="710"/>
      <c r="HEL11" s="710"/>
      <c r="HEM11" s="710"/>
      <c r="HEN11" s="710"/>
      <c r="HEO11" s="710"/>
      <c r="HEP11" s="710"/>
      <c r="HEQ11" s="710"/>
      <c r="HER11" s="710"/>
      <c r="HES11" s="710"/>
      <c r="HET11" s="710"/>
      <c r="HEU11" s="710"/>
      <c r="HEV11" s="710"/>
      <c r="HEW11" s="710"/>
      <c r="HEX11" s="710"/>
      <c r="HEY11" s="710"/>
      <c r="HEZ11" s="710"/>
      <c r="HFA11" s="710"/>
      <c r="HFB11" s="710"/>
      <c r="HFC11" s="710"/>
      <c r="HFD11" s="710"/>
      <c r="HFE11" s="710"/>
      <c r="HFF11" s="710"/>
      <c r="HFG11" s="710"/>
      <c r="HFH11" s="710"/>
      <c r="HFI11" s="710"/>
      <c r="HFJ11" s="710"/>
      <c r="HFK11" s="710"/>
      <c r="HFL11" s="710"/>
      <c r="HFM11" s="710"/>
      <c r="HFN11" s="710"/>
      <c r="HFO11" s="710"/>
      <c r="HFP11" s="710"/>
      <c r="HFQ11" s="710"/>
      <c r="HFR11" s="710"/>
      <c r="HFS11" s="710"/>
      <c r="HFT11" s="710"/>
      <c r="HFU11" s="710"/>
      <c r="HFV11" s="710"/>
      <c r="HFW11" s="710"/>
      <c r="HFX11" s="710"/>
      <c r="HFY11" s="710"/>
      <c r="HFZ11" s="710"/>
      <c r="HGA11" s="710"/>
      <c r="HGB11" s="710"/>
      <c r="HGC11" s="710"/>
      <c r="HGD11" s="710"/>
      <c r="HGE11" s="710"/>
      <c r="HGF11" s="710"/>
      <c r="HGG11" s="710"/>
      <c r="HGH11" s="710"/>
      <c r="HGI11" s="710"/>
      <c r="HGJ11" s="710"/>
      <c r="HGK11" s="710"/>
      <c r="HGL11" s="710"/>
      <c r="HGM11" s="710"/>
      <c r="HGN11" s="710"/>
      <c r="HGO11" s="710"/>
      <c r="HGP11" s="710"/>
      <c r="HGQ11" s="710"/>
      <c r="HGR11" s="710"/>
      <c r="HGS11" s="710"/>
      <c r="HGT11" s="710"/>
      <c r="HGU11" s="710"/>
      <c r="HGV11" s="710"/>
      <c r="HGW11" s="710"/>
      <c r="HGX11" s="710"/>
      <c r="HGY11" s="710"/>
      <c r="HGZ11" s="710"/>
      <c r="HHA11" s="710"/>
      <c r="HHB11" s="710"/>
      <c r="HHC11" s="710"/>
      <c r="HHD11" s="710"/>
      <c r="HHE11" s="710"/>
      <c r="HHF11" s="710"/>
      <c r="HHG11" s="710"/>
      <c r="HHH11" s="710"/>
      <c r="HHI11" s="710"/>
      <c r="HHJ11" s="710"/>
      <c r="HHK11" s="710"/>
      <c r="HHL11" s="710"/>
      <c r="HHM11" s="710"/>
      <c r="HHN11" s="710"/>
      <c r="HHO11" s="710"/>
      <c r="HHP11" s="710"/>
      <c r="HHQ11" s="710"/>
      <c r="HHR11" s="710"/>
      <c r="HHS11" s="710"/>
      <c r="HHT11" s="710"/>
      <c r="HHU11" s="710"/>
      <c r="HHV11" s="710"/>
      <c r="HHW11" s="710"/>
      <c r="HHX11" s="710"/>
      <c r="HHY11" s="710"/>
      <c r="HHZ11" s="710"/>
      <c r="HIA11" s="710"/>
      <c r="HIB11" s="710"/>
      <c r="HIC11" s="710"/>
      <c r="HID11" s="710"/>
      <c r="HIE11" s="710"/>
      <c r="HIF11" s="710"/>
      <c r="HIG11" s="710"/>
      <c r="HIH11" s="710"/>
      <c r="HII11" s="710"/>
      <c r="HIJ11" s="710"/>
      <c r="HIK11" s="710"/>
      <c r="HIL11" s="710"/>
      <c r="HIM11" s="710"/>
      <c r="HIN11" s="710"/>
      <c r="HIO11" s="710"/>
      <c r="HIP11" s="710"/>
      <c r="HIQ11" s="710"/>
      <c r="HIR11" s="710"/>
      <c r="HIS11" s="710"/>
      <c r="HIT11" s="710"/>
      <c r="HIU11" s="710"/>
      <c r="HIV11" s="710"/>
      <c r="HIW11" s="710"/>
      <c r="HIX11" s="710"/>
      <c r="HIY11" s="710"/>
      <c r="HIZ11" s="710"/>
      <c r="HJA11" s="710"/>
      <c r="HJB11" s="710"/>
      <c r="HJC11" s="710"/>
      <c r="HJD11" s="710"/>
      <c r="HJE11" s="710"/>
      <c r="HJF11" s="710"/>
      <c r="HJG11" s="710"/>
      <c r="HJH11" s="710"/>
      <c r="HJI11" s="710"/>
      <c r="HJJ11" s="710"/>
      <c r="HJK11" s="710"/>
      <c r="HJL11" s="710"/>
      <c r="HJM11" s="710"/>
      <c r="HJN11" s="710"/>
      <c r="HJO11" s="710"/>
      <c r="HJP11" s="710"/>
      <c r="HJQ11" s="710"/>
      <c r="HJR11" s="710"/>
      <c r="HJS11" s="710"/>
      <c r="HJT11" s="710"/>
      <c r="HJU11" s="710"/>
      <c r="HJV11" s="710"/>
      <c r="HJW11" s="710"/>
      <c r="HJX11" s="710"/>
      <c r="HJY11" s="710"/>
      <c r="HJZ11" s="710"/>
      <c r="HKA11" s="710"/>
      <c r="HKB11" s="710"/>
      <c r="HKC11" s="710"/>
      <c r="HKD11" s="710"/>
      <c r="HKE11" s="710"/>
      <c r="HKF11" s="710"/>
      <c r="HKG11" s="710"/>
      <c r="HKH11" s="710"/>
      <c r="HKI11" s="710"/>
      <c r="HKJ11" s="710"/>
      <c r="HKK11" s="710"/>
      <c r="HKL11" s="710"/>
      <c r="HKM11" s="710"/>
      <c r="HKN11" s="710"/>
      <c r="HKO11" s="710"/>
      <c r="HKP11" s="710"/>
      <c r="HKQ11" s="710"/>
      <c r="HKR11" s="710"/>
      <c r="HKS11" s="710"/>
      <c r="HKT11" s="710"/>
      <c r="HKU11" s="710"/>
      <c r="HKV11" s="710"/>
      <c r="HKW11" s="710"/>
      <c r="HKX11" s="710"/>
      <c r="HKY11" s="710"/>
      <c r="HKZ11" s="710"/>
      <c r="HLA11" s="710"/>
      <c r="HLB11" s="710"/>
      <c r="HLC11" s="710"/>
      <c r="HLD11" s="710"/>
      <c r="HLE11" s="710"/>
      <c r="HLF11" s="710"/>
      <c r="HLG11" s="710"/>
      <c r="HLH11" s="710"/>
      <c r="HLI11" s="710"/>
      <c r="HLJ11" s="710"/>
      <c r="HLK11" s="710"/>
      <c r="HLL11" s="710"/>
      <c r="HLM11" s="710"/>
      <c r="HLN11" s="710"/>
      <c r="HLO11" s="710"/>
      <c r="HLP11" s="710"/>
      <c r="HLQ11" s="710"/>
      <c r="HLR11" s="710"/>
      <c r="HLS11" s="710"/>
      <c r="HLT11" s="710"/>
      <c r="HLU11" s="710"/>
      <c r="HLV11" s="710"/>
      <c r="HLW11" s="710"/>
      <c r="HLX11" s="710"/>
      <c r="HLY11" s="710"/>
      <c r="HLZ11" s="710"/>
      <c r="HMA11" s="710"/>
      <c r="HMB11" s="710"/>
      <c r="HMC11" s="710"/>
      <c r="HMD11" s="710"/>
      <c r="HME11" s="710"/>
      <c r="HMF11" s="710"/>
      <c r="HMG11" s="710"/>
      <c r="HMH11" s="710"/>
      <c r="HMI11" s="710"/>
      <c r="HMJ11" s="710"/>
      <c r="HMK11" s="710"/>
      <c r="HML11" s="710"/>
      <c r="HMM11" s="710"/>
      <c r="HMN11" s="710"/>
      <c r="HMO11" s="710"/>
      <c r="HMP11" s="710"/>
      <c r="HMQ11" s="710"/>
      <c r="HMR11" s="710"/>
      <c r="HMS11" s="710"/>
      <c r="HMT11" s="710"/>
      <c r="HMU11" s="710"/>
      <c r="HMV11" s="710"/>
      <c r="HMW11" s="710"/>
      <c r="HMX11" s="710"/>
      <c r="HMY11" s="710"/>
      <c r="HMZ11" s="710"/>
      <c r="HNA11" s="710"/>
      <c r="HNB11" s="710"/>
      <c r="HNC11" s="710"/>
      <c r="HND11" s="710"/>
      <c r="HNE11" s="710"/>
      <c r="HNF11" s="710"/>
      <c r="HNG11" s="710"/>
      <c r="HNH11" s="710"/>
      <c r="HNI11" s="710"/>
      <c r="HNJ11" s="710"/>
      <c r="HNK11" s="710"/>
      <c r="HNL11" s="710"/>
      <c r="HNM11" s="710"/>
      <c r="HNN11" s="710"/>
      <c r="HNO11" s="710"/>
      <c r="HNP11" s="710"/>
      <c r="HNQ11" s="710"/>
      <c r="HNR11" s="710"/>
      <c r="HNS11" s="710"/>
      <c r="HNT11" s="710"/>
      <c r="HNU11" s="710"/>
      <c r="HNV11" s="710"/>
      <c r="HNW11" s="710"/>
      <c r="HNX11" s="710"/>
      <c r="HNY11" s="710"/>
      <c r="HNZ11" s="710"/>
      <c r="HOA11" s="710"/>
      <c r="HOB11" s="710"/>
      <c r="HOC11" s="710"/>
      <c r="HOD11" s="710"/>
      <c r="HOE11" s="710"/>
      <c r="HOF11" s="710"/>
      <c r="HOG11" s="710"/>
      <c r="HOH11" s="710"/>
      <c r="HOI11" s="710"/>
      <c r="HOJ11" s="710"/>
      <c r="HOK11" s="710"/>
      <c r="HOL11" s="710"/>
      <c r="HOM11" s="710"/>
      <c r="HON11" s="710"/>
      <c r="HOO11" s="710"/>
      <c r="HOP11" s="710"/>
      <c r="HOQ11" s="710"/>
      <c r="HOR11" s="710"/>
      <c r="HOS11" s="710"/>
      <c r="HOT11" s="710"/>
      <c r="HOU11" s="710"/>
      <c r="HOV11" s="710"/>
      <c r="HOW11" s="710"/>
      <c r="HOX11" s="710"/>
      <c r="HOY11" s="710"/>
      <c r="HOZ11" s="710"/>
      <c r="HPA11" s="710"/>
      <c r="HPB11" s="710"/>
      <c r="HPC11" s="710"/>
      <c r="HPD11" s="710"/>
      <c r="HPE11" s="710"/>
      <c r="HPF11" s="710"/>
      <c r="HPG11" s="710"/>
      <c r="HPH11" s="710"/>
      <c r="HPI11" s="710"/>
      <c r="HPJ11" s="710"/>
      <c r="HPK11" s="710"/>
      <c r="HPL11" s="710"/>
      <c r="HPM11" s="710"/>
      <c r="HPN11" s="710"/>
      <c r="HPO11" s="710"/>
      <c r="HPP11" s="710"/>
      <c r="HPQ11" s="710"/>
      <c r="HPR11" s="710"/>
      <c r="HPS11" s="710"/>
      <c r="HPT11" s="710"/>
      <c r="HPU11" s="710"/>
      <c r="HPV11" s="710"/>
      <c r="HPW11" s="710"/>
      <c r="HPX11" s="710"/>
      <c r="HPY11" s="710"/>
      <c r="HPZ11" s="710"/>
      <c r="HQA11" s="710"/>
      <c r="HQB11" s="710"/>
      <c r="HQC11" s="710"/>
      <c r="HQD11" s="710"/>
      <c r="HQE11" s="710"/>
      <c r="HQF11" s="710"/>
      <c r="HQG11" s="710"/>
      <c r="HQH11" s="710"/>
      <c r="HQI11" s="710"/>
      <c r="HQJ11" s="710"/>
      <c r="HQK11" s="710"/>
      <c r="HQL11" s="710"/>
      <c r="HQM11" s="710"/>
      <c r="HQN11" s="710"/>
      <c r="HQO11" s="710"/>
      <c r="HQP11" s="710"/>
      <c r="HQQ11" s="710"/>
      <c r="HQR11" s="710"/>
      <c r="HQS11" s="710"/>
      <c r="HQT11" s="710"/>
      <c r="HQU11" s="710"/>
      <c r="HQV11" s="710"/>
      <c r="HQW11" s="710"/>
      <c r="HQX11" s="710"/>
      <c r="HQY11" s="710"/>
      <c r="HQZ11" s="710"/>
      <c r="HRA11" s="710"/>
      <c r="HRB11" s="710"/>
      <c r="HRC11" s="710"/>
      <c r="HRD11" s="710"/>
      <c r="HRE11" s="710"/>
      <c r="HRF11" s="710"/>
      <c r="HRG11" s="710"/>
      <c r="HRH11" s="710"/>
      <c r="HRI11" s="710"/>
      <c r="HRJ11" s="710"/>
      <c r="HRK11" s="710"/>
      <c r="HRL11" s="710"/>
      <c r="HRM11" s="710"/>
      <c r="HRN11" s="710"/>
      <c r="HRO11" s="710"/>
      <c r="HRP11" s="710"/>
      <c r="HRQ11" s="710"/>
      <c r="HRR11" s="710"/>
      <c r="HRS11" s="710"/>
      <c r="HRT11" s="710"/>
      <c r="HRU11" s="710"/>
      <c r="HRV11" s="710"/>
      <c r="HRW11" s="710"/>
      <c r="HRX11" s="710"/>
      <c r="HRY11" s="710"/>
      <c r="HRZ11" s="710"/>
      <c r="HSA11" s="710"/>
      <c r="HSB11" s="710"/>
      <c r="HSC11" s="710"/>
      <c r="HSD11" s="710"/>
      <c r="HSE11" s="710"/>
      <c r="HSF11" s="710"/>
      <c r="HSG11" s="710"/>
      <c r="HSH11" s="710"/>
      <c r="HSI11" s="710"/>
      <c r="HSJ11" s="710"/>
      <c r="HSK11" s="710"/>
      <c r="HSL11" s="710"/>
      <c r="HSM11" s="710"/>
      <c r="HSN11" s="710"/>
      <c r="HSO11" s="710"/>
      <c r="HSP11" s="710"/>
      <c r="HSQ11" s="710"/>
      <c r="HSR11" s="710"/>
      <c r="HSS11" s="710"/>
      <c r="HST11" s="710"/>
      <c r="HSU11" s="710"/>
      <c r="HSV11" s="710"/>
      <c r="HSW11" s="710"/>
      <c r="HSX11" s="710"/>
      <c r="HSY11" s="710"/>
      <c r="HSZ11" s="710"/>
      <c r="HTA11" s="710"/>
      <c r="HTB11" s="710"/>
      <c r="HTC11" s="710"/>
      <c r="HTD11" s="710"/>
      <c r="HTE11" s="710"/>
      <c r="HTF11" s="710"/>
      <c r="HTG11" s="710"/>
      <c r="HTH11" s="710"/>
      <c r="HTI11" s="710"/>
      <c r="HTJ11" s="710"/>
      <c r="HTK11" s="710"/>
      <c r="HTL11" s="710"/>
      <c r="HTM11" s="710"/>
      <c r="HTN11" s="710"/>
      <c r="HTO11" s="710"/>
      <c r="HTP11" s="710"/>
      <c r="HTQ11" s="710"/>
      <c r="HTR11" s="710"/>
      <c r="HTS11" s="710"/>
      <c r="HTT11" s="710"/>
      <c r="HTU11" s="710"/>
      <c r="HTV11" s="710"/>
      <c r="HTW11" s="710"/>
      <c r="HTX11" s="710"/>
      <c r="HTY11" s="710"/>
      <c r="HTZ11" s="710"/>
      <c r="HUA11" s="710"/>
      <c r="HUB11" s="710"/>
      <c r="HUC11" s="710"/>
      <c r="HUD11" s="710"/>
      <c r="HUE11" s="710"/>
      <c r="HUF11" s="710"/>
      <c r="HUG11" s="710"/>
      <c r="HUH11" s="710"/>
      <c r="HUI11" s="710"/>
      <c r="HUJ11" s="710"/>
      <c r="HUK11" s="710"/>
      <c r="HUL11" s="710"/>
      <c r="HUM11" s="710"/>
      <c r="HUN11" s="710"/>
      <c r="HUO11" s="710"/>
      <c r="HUP11" s="710"/>
      <c r="HUQ11" s="710"/>
      <c r="HUR11" s="710"/>
      <c r="HUS11" s="710"/>
      <c r="HUT11" s="710"/>
      <c r="HUU11" s="710"/>
      <c r="HUV11" s="710"/>
      <c r="HUW11" s="710"/>
      <c r="HUX11" s="710"/>
      <c r="HUY11" s="710"/>
      <c r="HUZ11" s="710"/>
      <c r="HVA11" s="710"/>
      <c r="HVB11" s="710"/>
      <c r="HVC11" s="710"/>
      <c r="HVD11" s="710"/>
      <c r="HVE11" s="710"/>
      <c r="HVF11" s="710"/>
      <c r="HVG11" s="710"/>
      <c r="HVH11" s="710"/>
      <c r="HVI11" s="710"/>
      <c r="HVJ11" s="710"/>
      <c r="HVK11" s="710"/>
      <c r="HVL11" s="710"/>
      <c r="HVM11" s="710"/>
      <c r="HVN11" s="710"/>
      <c r="HVO11" s="710"/>
      <c r="HVP11" s="710"/>
      <c r="HVQ11" s="710"/>
      <c r="HVR11" s="710"/>
      <c r="HVS11" s="710"/>
      <c r="HVT11" s="710"/>
      <c r="HVU11" s="710"/>
      <c r="HVV11" s="710"/>
      <c r="HVW11" s="710"/>
      <c r="HVX11" s="710"/>
      <c r="HVY11" s="710"/>
      <c r="HVZ11" s="710"/>
      <c r="HWA11" s="710"/>
      <c r="HWB11" s="710"/>
      <c r="HWC11" s="710"/>
      <c r="HWD11" s="710"/>
      <c r="HWE11" s="710"/>
      <c r="HWF11" s="710"/>
      <c r="HWG11" s="710"/>
      <c r="HWH11" s="710"/>
      <c r="HWI11" s="710"/>
      <c r="HWJ11" s="710"/>
      <c r="HWK11" s="710"/>
      <c r="HWL11" s="710"/>
      <c r="HWM11" s="710"/>
      <c r="HWN11" s="710"/>
      <c r="HWO11" s="710"/>
      <c r="HWP11" s="710"/>
      <c r="HWQ11" s="710"/>
      <c r="HWR11" s="710"/>
      <c r="HWS11" s="710"/>
      <c r="HWT11" s="710"/>
      <c r="HWU11" s="710"/>
      <c r="HWV11" s="710"/>
      <c r="HWW11" s="710"/>
      <c r="HWX11" s="710"/>
      <c r="HWY11" s="710"/>
      <c r="HWZ11" s="710"/>
      <c r="HXA11" s="710"/>
      <c r="HXB11" s="710"/>
      <c r="HXC11" s="710"/>
      <c r="HXD11" s="710"/>
      <c r="HXE11" s="710"/>
      <c r="HXF11" s="710"/>
      <c r="HXG11" s="710"/>
      <c r="HXH11" s="710"/>
      <c r="HXI11" s="710"/>
      <c r="HXJ11" s="710"/>
      <c r="HXK11" s="710"/>
      <c r="HXL11" s="710"/>
      <c r="HXM11" s="710"/>
      <c r="HXN11" s="710"/>
      <c r="HXO11" s="710"/>
      <c r="HXP11" s="710"/>
      <c r="HXQ11" s="710"/>
      <c r="HXR11" s="710"/>
      <c r="HXS11" s="710"/>
      <c r="HXT11" s="710"/>
      <c r="HXU11" s="710"/>
      <c r="HXV11" s="710"/>
      <c r="HXW11" s="710"/>
      <c r="HXX11" s="710"/>
      <c r="HXY11" s="710"/>
      <c r="HXZ11" s="710"/>
      <c r="HYA11" s="710"/>
      <c r="HYB11" s="710"/>
      <c r="HYC11" s="710"/>
      <c r="HYD11" s="710"/>
      <c r="HYE11" s="710"/>
      <c r="HYF11" s="710"/>
      <c r="HYG11" s="710"/>
      <c r="HYH11" s="710"/>
      <c r="HYI11" s="710"/>
      <c r="HYJ11" s="710"/>
      <c r="HYK11" s="710"/>
      <c r="HYL11" s="710"/>
      <c r="HYM11" s="710"/>
      <c r="HYN11" s="710"/>
      <c r="HYO11" s="710"/>
      <c r="HYP11" s="710"/>
      <c r="HYQ11" s="710"/>
      <c r="HYR11" s="710"/>
      <c r="HYS11" s="710"/>
      <c r="HYT11" s="710"/>
      <c r="HYU11" s="710"/>
      <c r="HYV11" s="710"/>
      <c r="HYW11" s="710"/>
      <c r="HYX11" s="710"/>
      <c r="HYY11" s="710"/>
      <c r="HYZ11" s="710"/>
      <c r="HZA11" s="710"/>
      <c r="HZB11" s="710"/>
      <c r="HZC11" s="710"/>
      <c r="HZD11" s="710"/>
      <c r="HZE11" s="710"/>
      <c r="HZF11" s="710"/>
      <c r="HZG11" s="710"/>
      <c r="HZH11" s="710"/>
      <c r="HZI11" s="710"/>
      <c r="HZJ11" s="710"/>
      <c r="HZK11" s="710"/>
      <c r="HZL11" s="710"/>
      <c r="HZM11" s="710"/>
      <c r="HZN11" s="710"/>
      <c r="HZO11" s="710"/>
      <c r="HZP11" s="710"/>
      <c r="HZQ11" s="710"/>
      <c r="HZR11" s="710"/>
      <c r="HZS11" s="710"/>
      <c r="HZT11" s="710"/>
      <c r="HZU11" s="710"/>
      <c r="HZV11" s="710"/>
      <c r="HZW11" s="710"/>
      <c r="HZX11" s="710"/>
      <c r="HZY11" s="710"/>
      <c r="HZZ11" s="710"/>
      <c r="IAA11" s="710"/>
      <c r="IAB11" s="710"/>
      <c r="IAC11" s="710"/>
      <c r="IAD11" s="710"/>
      <c r="IAE11" s="710"/>
      <c r="IAF11" s="710"/>
      <c r="IAG11" s="710"/>
      <c r="IAH11" s="710"/>
      <c r="IAI11" s="710"/>
      <c r="IAJ11" s="710"/>
      <c r="IAK11" s="710"/>
      <c r="IAL11" s="710"/>
      <c r="IAM11" s="710"/>
      <c r="IAN11" s="710"/>
      <c r="IAO11" s="710"/>
      <c r="IAP11" s="710"/>
      <c r="IAQ11" s="710"/>
      <c r="IAR11" s="710"/>
      <c r="IAS11" s="710"/>
      <c r="IAT11" s="710"/>
      <c r="IAU11" s="710"/>
      <c r="IAV11" s="710"/>
      <c r="IAW11" s="710"/>
      <c r="IAX11" s="710"/>
      <c r="IAY11" s="710"/>
      <c r="IAZ11" s="710"/>
      <c r="IBA11" s="710"/>
      <c r="IBB11" s="710"/>
      <c r="IBC11" s="710"/>
      <c r="IBD11" s="710"/>
      <c r="IBE11" s="710"/>
      <c r="IBF11" s="710"/>
      <c r="IBG11" s="710"/>
      <c r="IBH11" s="710"/>
      <c r="IBI11" s="710"/>
      <c r="IBJ11" s="710"/>
      <c r="IBK11" s="710"/>
      <c r="IBL11" s="710"/>
      <c r="IBM11" s="710"/>
      <c r="IBN11" s="710"/>
      <c r="IBO11" s="710"/>
      <c r="IBP11" s="710"/>
      <c r="IBQ11" s="710"/>
      <c r="IBR11" s="710"/>
      <c r="IBS11" s="710"/>
      <c r="IBT11" s="710"/>
      <c r="IBU11" s="710"/>
      <c r="IBV11" s="710"/>
      <c r="IBW11" s="710"/>
      <c r="IBX11" s="710"/>
      <c r="IBY11" s="710"/>
      <c r="IBZ11" s="710"/>
      <c r="ICA11" s="710"/>
      <c r="ICB11" s="710"/>
      <c r="ICC11" s="710"/>
      <c r="ICD11" s="710"/>
      <c r="ICE11" s="710"/>
      <c r="ICF11" s="710"/>
      <c r="ICG11" s="710"/>
      <c r="ICH11" s="710"/>
      <c r="ICI11" s="710"/>
      <c r="ICJ11" s="710"/>
      <c r="ICK11" s="710"/>
      <c r="ICL11" s="710"/>
      <c r="ICM11" s="710"/>
      <c r="ICN11" s="710"/>
      <c r="ICO11" s="710"/>
      <c r="ICP11" s="710"/>
      <c r="ICQ11" s="710"/>
      <c r="ICR11" s="710"/>
      <c r="ICS11" s="710"/>
      <c r="ICT11" s="710"/>
      <c r="ICU11" s="710"/>
      <c r="ICV11" s="710"/>
      <c r="ICW11" s="710"/>
      <c r="ICX11" s="710"/>
      <c r="ICY11" s="710"/>
      <c r="ICZ11" s="710"/>
      <c r="IDA11" s="710"/>
      <c r="IDB11" s="710"/>
      <c r="IDC11" s="710"/>
      <c r="IDD11" s="710"/>
      <c r="IDE11" s="710"/>
      <c r="IDF11" s="710"/>
      <c r="IDG11" s="710"/>
      <c r="IDH11" s="710"/>
      <c r="IDI11" s="710"/>
      <c r="IDJ11" s="710"/>
      <c r="IDK11" s="710"/>
      <c r="IDL11" s="710"/>
      <c r="IDM11" s="710"/>
      <c r="IDN11" s="710"/>
      <c r="IDO11" s="710"/>
      <c r="IDP11" s="710"/>
      <c r="IDQ11" s="710"/>
      <c r="IDR11" s="710"/>
      <c r="IDS11" s="710"/>
      <c r="IDT11" s="710"/>
      <c r="IDU11" s="710"/>
      <c r="IDV11" s="710"/>
      <c r="IDW11" s="710"/>
      <c r="IDX11" s="710"/>
      <c r="IDY11" s="710"/>
      <c r="IDZ11" s="710"/>
      <c r="IEA11" s="710"/>
      <c r="IEB11" s="710"/>
      <c r="IEC11" s="710"/>
      <c r="IED11" s="710"/>
      <c r="IEE11" s="710"/>
      <c r="IEF11" s="710"/>
      <c r="IEG11" s="710"/>
      <c r="IEH11" s="710"/>
      <c r="IEI11" s="710"/>
      <c r="IEJ11" s="710"/>
      <c r="IEK11" s="710"/>
      <c r="IEL11" s="710"/>
      <c r="IEM11" s="710"/>
      <c r="IEN11" s="710"/>
      <c r="IEO11" s="710"/>
      <c r="IEP11" s="710"/>
      <c r="IEQ11" s="710"/>
      <c r="IER11" s="710"/>
      <c r="IES11" s="710"/>
      <c r="IET11" s="710"/>
      <c r="IEU11" s="710"/>
      <c r="IEV11" s="710"/>
      <c r="IEW11" s="710"/>
      <c r="IEX11" s="710"/>
      <c r="IEY11" s="710"/>
      <c r="IEZ11" s="710"/>
      <c r="IFA11" s="710"/>
      <c r="IFB11" s="710"/>
      <c r="IFC11" s="710"/>
      <c r="IFD11" s="710"/>
      <c r="IFE11" s="710"/>
      <c r="IFF11" s="710"/>
      <c r="IFG11" s="710"/>
      <c r="IFH11" s="710"/>
      <c r="IFI11" s="710"/>
      <c r="IFJ11" s="710"/>
      <c r="IFK11" s="710"/>
      <c r="IFL11" s="710"/>
      <c r="IFM11" s="710"/>
      <c r="IFN11" s="710"/>
      <c r="IFO11" s="710"/>
      <c r="IFP11" s="710"/>
      <c r="IFQ11" s="710"/>
      <c r="IFR11" s="710"/>
      <c r="IFS11" s="710"/>
      <c r="IFT11" s="710"/>
      <c r="IFU11" s="710"/>
      <c r="IFV11" s="710"/>
      <c r="IFW11" s="710"/>
      <c r="IFX11" s="710"/>
      <c r="IFY11" s="710"/>
      <c r="IFZ11" s="710"/>
      <c r="IGA11" s="710"/>
      <c r="IGB11" s="710"/>
      <c r="IGC11" s="710"/>
      <c r="IGD11" s="710"/>
      <c r="IGE11" s="710"/>
      <c r="IGF11" s="710"/>
      <c r="IGG11" s="710"/>
      <c r="IGH11" s="710"/>
      <c r="IGI11" s="710"/>
      <c r="IGJ11" s="710"/>
      <c r="IGK11" s="710"/>
      <c r="IGL11" s="710"/>
      <c r="IGM11" s="710"/>
      <c r="IGN11" s="710"/>
      <c r="IGO11" s="710"/>
      <c r="IGP11" s="710"/>
      <c r="IGQ11" s="710"/>
      <c r="IGR11" s="710"/>
      <c r="IGS11" s="710"/>
      <c r="IGT11" s="710"/>
      <c r="IGU11" s="710"/>
      <c r="IGV11" s="710"/>
      <c r="IGW11" s="710"/>
      <c r="IGX11" s="710"/>
      <c r="IGY11" s="710"/>
      <c r="IGZ11" s="710"/>
      <c r="IHA11" s="710"/>
      <c r="IHB11" s="710"/>
      <c r="IHC11" s="710"/>
      <c r="IHD11" s="710"/>
      <c r="IHE11" s="710"/>
      <c r="IHF11" s="710"/>
      <c r="IHG11" s="710"/>
      <c r="IHH11" s="710"/>
      <c r="IHI11" s="710"/>
      <c r="IHJ11" s="710"/>
      <c r="IHK11" s="710"/>
      <c r="IHL11" s="710"/>
      <c r="IHM11" s="710"/>
      <c r="IHN11" s="710"/>
      <c r="IHO11" s="710"/>
      <c r="IHP11" s="710"/>
      <c r="IHQ11" s="710"/>
      <c r="IHR11" s="710"/>
      <c r="IHS11" s="710"/>
      <c r="IHT11" s="710"/>
      <c r="IHU11" s="710"/>
      <c r="IHV11" s="710"/>
      <c r="IHW11" s="710"/>
      <c r="IHX11" s="710"/>
      <c r="IHY11" s="710"/>
      <c r="IHZ11" s="710"/>
      <c r="IIA11" s="710"/>
      <c r="IIB11" s="710"/>
      <c r="IIC11" s="710"/>
      <c r="IID11" s="710"/>
      <c r="IIE11" s="710"/>
      <c r="IIF11" s="710"/>
      <c r="IIG11" s="710"/>
      <c r="IIH11" s="710"/>
      <c r="III11" s="710"/>
      <c r="IIJ11" s="710"/>
      <c r="IIK11" s="710"/>
      <c r="IIL11" s="710"/>
      <c r="IIM11" s="710"/>
      <c r="IIN11" s="710"/>
      <c r="IIO11" s="710"/>
      <c r="IIP11" s="710"/>
      <c r="IIQ11" s="710"/>
      <c r="IIR11" s="710"/>
      <c r="IIS11" s="710"/>
      <c r="IIT11" s="710"/>
      <c r="IIU11" s="710"/>
      <c r="IIV11" s="710"/>
      <c r="IIW11" s="710"/>
      <c r="IIX11" s="710"/>
      <c r="IIY11" s="710"/>
      <c r="IIZ11" s="710"/>
      <c r="IJA11" s="710"/>
      <c r="IJB11" s="710"/>
      <c r="IJC11" s="710"/>
      <c r="IJD11" s="710"/>
      <c r="IJE11" s="710"/>
      <c r="IJF11" s="710"/>
      <c r="IJG11" s="710"/>
      <c r="IJH11" s="710"/>
      <c r="IJI11" s="710"/>
      <c r="IJJ11" s="710"/>
      <c r="IJK11" s="710"/>
      <c r="IJL11" s="710"/>
      <c r="IJM11" s="710"/>
      <c r="IJN11" s="710"/>
      <c r="IJO11" s="710"/>
      <c r="IJP11" s="710"/>
      <c r="IJQ11" s="710"/>
      <c r="IJR11" s="710"/>
      <c r="IJS11" s="710"/>
      <c r="IJT11" s="710"/>
      <c r="IJU11" s="710"/>
      <c r="IJV11" s="710"/>
      <c r="IJW11" s="710"/>
      <c r="IJX11" s="710"/>
      <c r="IJY11" s="710"/>
      <c r="IJZ11" s="710"/>
      <c r="IKA11" s="710"/>
      <c r="IKB11" s="710"/>
      <c r="IKC11" s="710"/>
      <c r="IKD11" s="710"/>
      <c r="IKE11" s="710"/>
      <c r="IKF11" s="710"/>
      <c r="IKG11" s="710"/>
      <c r="IKH11" s="710"/>
      <c r="IKI11" s="710"/>
      <c r="IKJ11" s="710"/>
      <c r="IKK11" s="710"/>
      <c r="IKL11" s="710"/>
      <c r="IKM11" s="710"/>
      <c r="IKN11" s="710"/>
      <c r="IKO11" s="710"/>
      <c r="IKP11" s="710"/>
      <c r="IKQ11" s="710"/>
      <c r="IKR11" s="710"/>
      <c r="IKS11" s="710"/>
      <c r="IKT11" s="710"/>
      <c r="IKU11" s="710"/>
      <c r="IKV11" s="710"/>
      <c r="IKW11" s="710"/>
      <c r="IKX11" s="710"/>
      <c r="IKY11" s="710"/>
      <c r="IKZ11" s="710"/>
      <c r="ILA11" s="710"/>
      <c r="ILB11" s="710"/>
      <c r="ILC11" s="710"/>
      <c r="ILD11" s="710"/>
      <c r="ILE11" s="710"/>
      <c r="ILF11" s="710"/>
      <c r="ILG11" s="710"/>
      <c r="ILH11" s="710"/>
      <c r="ILI11" s="710"/>
      <c r="ILJ11" s="710"/>
      <c r="ILK11" s="710"/>
      <c r="ILL11" s="710"/>
      <c r="ILM11" s="710"/>
      <c r="ILN11" s="710"/>
      <c r="ILO11" s="710"/>
      <c r="ILP11" s="710"/>
      <c r="ILQ11" s="710"/>
      <c r="ILR11" s="710"/>
      <c r="ILS11" s="710"/>
      <c r="ILT11" s="710"/>
      <c r="ILU11" s="710"/>
      <c r="ILV11" s="710"/>
      <c r="ILW11" s="710"/>
      <c r="ILX11" s="710"/>
      <c r="ILY11" s="710"/>
      <c r="ILZ11" s="710"/>
      <c r="IMA11" s="710"/>
      <c r="IMB11" s="710"/>
      <c r="IMC11" s="710"/>
      <c r="IMD11" s="710"/>
      <c r="IME11" s="710"/>
      <c r="IMF11" s="710"/>
      <c r="IMG11" s="710"/>
      <c r="IMH11" s="710"/>
      <c r="IMI11" s="710"/>
      <c r="IMJ11" s="710"/>
      <c r="IMK11" s="710"/>
      <c r="IML11" s="710"/>
      <c r="IMM11" s="710"/>
      <c r="IMN11" s="710"/>
      <c r="IMO11" s="710"/>
      <c r="IMP11" s="710"/>
      <c r="IMQ11" s="710"/>
      <c r="IMR11" s="710"/>
      <c r="IMS11" s="710"/>
      <c r="IMT11" s="710"/>
      <c r="IMU11" s="710"/>
      <c r="IMV11" s="710"/>
      <c r="IMW11" s="710"/>
      <c r="IMX11" s="710"/>
      <c r="IMY11" s="710"/>
      <c r="IMZ11" s="710"/>
      <c r="INA11" s="710"/>
      <c r="INB11" s="710"/>
      <c r="INC11" s="710"/>
      <c r="IND11" s="710"/>
      <c r="INE11" s="710"/>
      <c r="INF11" s="710"/>
      <c r="ING11" s="710"/>
      <c r="INH11" s="710"/>
      <c r="INI11" s="710"/>
      <c r="INJ11" s="710"/>
      <c r="INK11" s="710"/>
      <c r="INL11" s="710"/>
      <c r="INM11" s="710"/>
      <c r="INN11" s="710"/>
      <c r="INO11" s="710"/>
      <c r="INP11" s="710"/>
      <c r="INQ11" s="710"/>
      <c r="INR11" s="710"/>
      <c r="INS11" s="710"/>
      <c r="INT11" s="710"/>
      <c r="INU11" s="710"/>
      <c r="INV11" s="710"/>
      <c r="INW11" s="710"/>
      <c r="INX11" s="710"/>
      <c r="INY11" s="710"/>
      <c r="INZ11" s="710"/>
      <c r="IOA11" s="710"/>
      <c r="IOB11" s="710"/>
      <c r="IOC11" s="710"/>
      <c r="IOD11" s="710"/>
      <c r="IOE11" s="710"/>
      <c r="IOF11" s="710"/>
      <c r="IOG11" s="710"/>
      <c r="IOH11" s="710"/>
      <c r="IOI11" s="710"/>
      <c r="IOJ11" s="710"/>
      <c r="IOK11" s="710"/>
      <c r="IOL11" s="710"/>
      <c r="IOM11" s="710"/>
      <c r="ION11" s="710"/>
      <c r="IOO11" s="710"/>
      <c r="IOP11" s="710"/>
      <c r="IOQ11" s="710"/>
      <c r="IOR11" s="710"/>
      <c r="IOS11" s="710"/>
      <c r="IOT11" s="710"/>
      <c r="IOU11" s="710"/>
      <c r="IOV11" s="710"/>
      <c r="IOW11" s="710"/>
      <c r="IOX11" s="710"/>
      <c r="IOY11" s="710"/>
      <c r="IOZ11" s="710"/>
      <c r="IPA11" s="710"/>
      <c r="IPB11" s="710"/>
      <c r="IPC11" s="710"/>
      <c r="IPD11" s="710"/>
      <c r="IPE11" s="710"/>
      <c r="IPF11" s="710"/>
      <c r="IPG11" s="710"/>
      <c r="IPH11" s="710"/>
      <c r="IPI11" s="710"/>
      <c r="IPJ11" s="710"/>
      <c r="IPK11" s="710"/>
      <c r="IPL11" s="710"/>
      <c r="IPM11" s="710"/>
      <c r="IPN11" s="710"/>
      <c r="IPO11" s="710"/>
      <c r="IPP11" s="710"/>
      <c r="IPQ11" s="710"/>
      <c r="IPR11" s="710"/>
      <c r="IPS11" s="710"/>
      <c r="IPT11" s="710"/>
      <c r="IPU11" s="710"/>
      <c r="IPV11" s="710"/>
      <c r="IPW11" s="710"/>
      <c r="IPX11" s="710"/>
      <c r="IPY11" s="710"/>
      <c r="IPZ11" s="710"/>
      <c r="IQA11" s="710"/>
      <c r="IQB11" s="710"/>
      <c r="IQC11" s="710"/>
      <c r="IQD11" s="710"/>
      <c r="IQE11" s="710"/>
      <c r="IQF11" s="710"/>
      <c r="IQG11" s="710"/>
      <c r="IQH11" s="710"/>
      <c r="IQI11" s="710"/>
      <c r="IQJ11" s="710"/>
      <c r="IQK11" s="710"/>
      <c r="IQL11" s="710"/>
      <c r="IQM11" s="710"/>
      <c r="IQN11" s="710"/>
      <c r="IQO11" s="710"/>
      <c r="IQP11" s="710"/>
      <c r="IQQ11" s="710"/>
      <c r="IQR11" s="710"/>
      <c r="IQS11" s="710"/>
      <c r="IQT11" s="710"/>
      <c r="IQU11" s="710"/>
      <c r="IQV11" s="710"/>
      <c r="IQW11" s="710"/>
      <c r="IQX11" s="710"/>
      <c r="IQY11" s="710"/>
      <c r="IQZ11" s="710"/>
      <c r="IRA11" s="710"/>
      <c r="IRB11" s="710"/>
      <c r="IRC11" s="710"/>
      <c r="IRD11" s="710"/>
      <c r="IRE11" s="710"/>
      <c r="IRF11" s="710"/>
      <c r="IRG11" s="710"/>
      <c r="IRH11" s="710"/>
      <c r="IRI11" s="710"/>
      <c r="IRJ11" s="710"/>
      <c r="IRK11" s="710"/>
      <c r="IRL11" s="710"/>
      <c r="IRM11" s="710"/>
      <c r="IRN11" s="710"/>
      <c r="IRO11" s="710"/>
      <c r="IRP11" s="710"/>
      <c r="IRQ11" s="710"/>
      <c r="IRR11" s="710"/>
      <c r="IRS11" s="710"/>
      <c r="IRT11" s="710"/>
      <c r="IRU11" s="710"/>
      <c r="IRV11" s="710"/>
      <c r="IRW11" s="710"/>
      <c r="IRX11" s="710"/>
      <c r="IRY11" s="710"/>
      <c r="IRZ11" s="710"/>
      <c r="ISA11" s="710"/>
      <c r="ISB11" s="710"/>
      <c r="ISC11" s="710"/>
      <c r="ISD11" s="710"/>
      <c r="ISE11" s="710"/>
      <c r="ISF11" s="710"/>
      <c r="ISG11" s="710"/>
      <c r="ISH11" s="710"/>
      <c r="ISI11" s="710"/>
      <c r="ISJ11" s="710"/>
      <c r="ISK11" s="710"/>
      <c r="ISL11" s="710"/>
      <c r="ISM11" s="710"/>
      <c r="ISN11" s="710"/>
      <c r="ISO11" s="710"/>
      <c r="ISP11" s="710"/>
      <c r="ISQ11" s="710"/>
      <c r="ISR11" s="710"/>
      <c r="ISS11" s="710"/>
      <c r="IST11" s="710"/>
      <c r="ISU11" s="710"/>
      <c r="ISV11" s="710"/>
      <c r="ISW11" s="710"/>
      <c r="ISX11" s="710"/>
      <c r="ISY11" s="710"/>
      <c r="ISZ11" s="710"/>
      <c r="ITA11" s="710"/>
      <c r="ITB11" s="710"/>
      <c r="ITC11" s="710"/>
      <c r="ITD11" s="710"/>
      <c r="ITE11" s="710"/>
      <c r="ITF11" s="710"/>
      <c r="ITG11" s="710"/>
      <c r="ITH11" s="710"/>
      <c r="ITI11" s="710"/>
      <c r="ITJ11" s="710"/>
      <c r="ITK11" s="710"/>
      <c r="ITL11" s="710"/>
      <c r="ITM11" s="710"/>
      <c r="ITN11" s="710"/>
      <c r="ITO11" s="710"/>
      <c r="ITP11" s="710"/>
      <c r="ITQ11" s="710"/>
      <c r="ITR11" s="710"/>
      <c r="ITS11" s="710"/>
      <c r="ITT11" s="710"/>
      <c r="ITU11" s="710"/>
      <c r="ITV11" s="710"/>
      <c r="ITW11" s="710"/>
      <c r="ITX11" s="710"/>
      <c r="ITY11" s="710"/>
      <c r="ITZ11" s="710"/>
      <c r="IUA11" s="710"/>
      <c r="IUB11" s="710"/>
      <c r="IUC11" s="710"/>
      <c r="IUD11" s="710"/>
      <c r="IUE11" s="710"/>
      <c r="IUF11" s="710"/>
      <c r="IUG11" s="710"/>
      <c r="IUH11" s="710"/>
      <c r="IUI11" s="710"/>
      <c r="IUJ11" s="710"/>
      <c r="IUK11" s="710"/>
      <c r="IUL11" s="710"/>
      <c r="IUM11" s="710"/>
      <c r="IUN11" s="710"/>
      <c r="IUO11" s="710"/>
      <c r="IUP11" s="710"/>
      <c r="IUQ11" s="710"/>
      <c r="IUR11" s="710"/>
      <c r="IUS11" s="710"/>
      <c r="IUT11" s="710"/>
      <c r="IUU11" s="710"/>
      <c r="IUV11" s="710"/>
      <c r="IUW11" s="710"/>
      <c r="IUX11" s="710"/>
      <c r="IUY11" s="710"/>
      <c r="IUZ11" s="710"/>
      <c r="IVA11" s="710"/>
      <c r="IVB11" s="710"/>
      <c r="IVC11" s="710"/>
      <c r="IVD11" s="710"/>
      <c r="IVE11" s="710"/>
      <c r="IVF11" s="710"/>
      <c r="IVG11" s="710"/>
      <c r="IVH11" s="710"/>
      <c r="IVI11" s="710"/>
      <c r="IVJ11" s="710"/>
      <c r="IVK11" s="710"/>
      <c r="IVL11" s="710"/>
      <c r="IVM11" s="710"/>
      <c r="IVN11" s="710"/>
      <c r="IVO11" s="710"/>
      <c r="IVP11" s="710"/>
      <c r="IVQ11" s="710"/>
      <c r="IVR11" s="710"/>
      <c r="IVS11" s="710"/>
      <c r="IVT11" s="710"/>
      <c r="IVU11" s="710"/>
      <c r="IVV11" s="710"/>
      <c r="IVW11" s="710"/>
      <c r="IVX11" s="710"/>
      <c r="IVY11" s="710"/>
      <c r="IVZ11" s="710"/>
      <c r="IWA11" s="710"/>
      <c r="IWB11" s="710"/>
      <c r="IWC11" s="710"/>
      <c r="IWD11" s="710"/>
      <c r="IWE11" s="710"/>
      <c r="IWF11" s="710"/>
      <c r="IWG11" s="710"/>
      <c r="IWH11" s="710"/>
      <c r="IWI11" s="710"/>
      <c r="IWJ11" s="710"/>
      <c r="IWK11" s="710"/>
      <c r="IWL11" s="710"/>
      <c r="IWM11" s="710"/>
      <c r="IWN11" s="710"/>
      <c r="IWO11" s="710"/>
      <c r="IWP11" s="710"/>
      <c r="IWQ11" s="710"/>
      <c r="IWR11" s="710"/>
      <c r="IWS11" s="710"/>
      <c r="IWT11" s="710"/>
      <c r="IWU11" s="710"/>
      <c r="IWV11" s="710"/>
      <c r="IWW11" s="710"/>
      <c r="IWX11" s="710"/>
      <c r="IWY11" s="710"/>
      <c r="IWZ11" s="710"/>
      <c r="IXA11" s="710"/>
      <c r="IXB11" s="710"/>
      <c r="IXC11" s="710"/>
      <c r="IXD11" s="710"/>
      <c r="IXE11" s="710"/>
      <c r="IXF11" s="710"/>
      <c r="IXG11" s="710"/>
      <c r="IXH11" s="710"/>
      <c r="IXI11" s="710"/>
      <c r="IXJ11" s="710"/>
      <c r="IXK11" s="710"/>
      <c r="IXL11" s="710"/>
      <c r="IXM11" s="710"/>
      <c r="IXN11" s="710"/>
      <c r="IXO11" s="710"/>
      <c r="IXP11" s="710"/>
      <c r="IXQ11" s="710"/>
      <c r="IXR11" s="710"/>
      <c r="IXS11" s="710"/>
      <c r="IXT11" s="710"/>
      <c r="IXU11" s="710"/>
      <c r="IXV11" s="710"/>
      <c r="IXW11" s="710"/>
      <c r="IXX11" s="710"/>
      <c r="IXY11" s="710"/>
      <c r="IXZ11" s="710"/>
      <c r="IYA11" s="710"/>
      <c r="IYB11" s="710"/>
      <c r="IYC11" s="710"/>
      <c r="IYD11" s="710"/>
      <c r="IYE11" s="710"/>
      <c r="IYF11" s="710"/>
      <c r="IYG11" s="710"/>
      <c r="IYH11" s="710"/>
      <c r="IYI11" s="710"/>
      <c r="IYJ11" s="710"/>
      <c r="IYK11" s="710"/>
      <c r="IYL11" s="710"/>
      <c r="IYM11" s="710"/>
      <c r="IYN11" s="710"/>
      <c r="IYO11" s="710"/>
      <c r="IYP11" s="710"/>
      <c r="IYQ11" s="710"/>
      <c r="IYR11" s="710"/>
      <c r="IYS11" s="710"/>
      <c r="IYT11" s="710"/>
      <c r="IYU11" s="710"/>
      <c r="IYV11" s="710"/>
      <c r="IYW11" s="710"/>
      <c r="IYX11" s="710"/>
      <c r="IYY11" s="710"/>
      <c r="IYZ11" s="710"/>
      <c r="IZA11" s="710"/>
      <c r="IZB11" s="710"/>
      <c r="IZC11" s="710"/>
      <c r="IZD11" s="710"/>
      <c r="IZE11" s="710"/>
      <c r="IZF11" s="710"/>
      <c r="IZG11" s="710"/>
      <c r="IZH11" s="710"/>
      <c r="IZI11" s="710"/>
      <c r="IZJ11" s="710"/>
      <c r="IZK11" s="710"/>
      <c r="IZL11" s="710"/>
      <c r="IZM11" s="710"/>
      <c r="IZN11" s="710"/>
      <c r="IZO11" s="710"/>
      <c r="IZP11" s="710"/>
      <c r="IZQ11" s="710"/>
      <c r="IZR11" s="710"/>
      <c r="IZS11" s="710"/>
      <c r="IZT11" s="710"/>
      <c r="IZU11" s="710"/>
      <c r="IZV11" s="710"/>
      <c r="IZW11" s="710"/>
      <c r="IZX11" s="710"/>
      <c r="IZY11" s="710"/>
      <c r="IZZ11" s="710"/>
      <c r="JAA11" s="710"/>
      <c r="JAB11" s="710"/>
      <c r="JAC11" s="710"/>
      <c r="JAD11" s="710"/>
      <c r="JAE11" s="710"/>
      <c r="JAF11" s="710"/>
      <c r="JAG11" s="710"/>
      <c r="JAH11" s="710"/>
      <c r="JAI11" s="710"/>
      <c r="JAJ11" s="710"/>
      <c r="JAK11" s="710"/>
      <c r="JAL11" s="710"/>
      <c r="JAM11" s="710"/>
      <c r="JAN11" s="710"/>
      <c r="JAO11" s="710"/>
      <c r="JAP11" s="710"/>
      <c r="JAQ11" s="710"/>
      <c r="JAR11" s="710"/>
      <c r="JAS11" s="710"/>
      <c r="JAT11" s="710"/>
      <c r="JAU11" s="710"/>
      <c r="JAV11" s="710"/>
      <c r="JAW11" s="710"/>
      <c r="JAX11" s="710"/>
      <c r="JAY11" s="710"/>
      <c r="JAZ11" s="710"/>
      <c r="JBA11" s="710"/>
      <c r="JBB11" s="710"/>
      <c r="JBC11" s="710"/>
      <c r="JBD11" s="710"/>
      <c r="JBE11" s="710"/>
      <c r="JBF11" s="710"/>
      <c r="JBG11" s="710"/>
      <c r="JBH11" s="710"/>
      <c r="JBI11" s="710"/>
      <c r="JBJ11" s="710"/>
      <c r="JBK11" s="710"/>
      <c r="JBL11" s="710"/>
      <c r="JBM11" s="710"/>
      <c r="JBN11" s="710"/>
      <c r="JBO11" s="710"/>
      <c r="JBP11" s="710"/>
      <c r="JBQ11" s="710"/>
      <c r="JBR11" s="710"/>
      <c r="JBS11" s="710"/>
      <c r="JBT11" s="710"/>
      <c r="JBU11" s="710"/>
      <c r="JBV11" s="710"/>
      <c r="JBW11" s="710"/>
      <c r="JBX11" s="710"/>
      <c r="JBY11" s="710"/>
      <c r="JBZ11" s="710"/>
      <c r="JCA11" s="710"/>
      <c r="JCB11" s="710"/>
      <c r="JCC11" s="710"/>
      <c r="JCD11" s="710"/>
      <c r="JCE11" s="710"/>
      <c r="JCF11" s="710"/>
      <c r="JCG11" s="710"/>
      <c r="JCH11" s="710"/>
      <c r="JCI11" s="710"/>
      <c r="JCJ11" s="710"/>
      <c r="JCK11" s="710"/>
      <c r="JCL11" s="710"/>
      <c r="JCM11" s="710"/>
      <c r="JCN11" s="710"/>
      <c r="JCO11" s="710"/>
      <c r="JCP11" s="710"/>
      <c r="JCQ11" s="710"/>
      <c r="JCR11" s="710"/>
      <c r="JCS11" s="710"/>
      <c r="JCT11" s="710"/>
      <c r="JCU11" s="710"/>
      <c r="JCV11" s="710"/>
      <c r="JCW11" s="710"/>
      <c r="JCX11" s="710"/>
      <c r="JCY11" s="710"/>
      <c r="JCZ11" s="710"/>
      <c r="JDA11" s="710"/>
      <c r="JDB11" s="710"/>
      <c r="JDC11" s="710"/>
      <c r="JDD11" s="710"/>
      <c r="JDE11" s="710"/>
      <c r="JDF11" s="710"/>
      <c r="JDG11" s="710"/>
      <c r="JDH11" s="710"/>
      <c r="JDI11" s="710"/>
      <c r="JDJ11" s="710"/>
      <c r="JDK11" s="710"/>
      <c r="JDL11" s="710"/>
      <c r="JDM11" s="710"/>
      <c r="JDN11" s="710"/>
      <c r="JDO11" s="710"/>
      <c r="JDP11" s="710"/>
      <c r="JDQ11" s="710"/>
      <c r="JDR11" s="710"/>
      <c r="JDS11" s="710"/>
      <c r="JDT11" s="710"/>
      <c r="JDU11" s="710"/>
      <c r="JDV11" s="710"/>
      <c r="JDW11" s="710"/>
      <c r="JDX11" s="710"/>
      <c r="JDY11" s="710"/>
      <c r="JDZ11" s="710"/>
      <c r="JEA11" s="710"/>
      <c r="JEB11" s="710"/>
      <c r="JEC11" s="710"/>
      <c r="JED11" s="710"/>
      <c r="JEE11" s="710"/>
      <c r="JEF11" s="710"/>
      <c r="JEG11" s="710"/>
      <c r="JEH11" s="710"/>
      <c r="JEI11" s="710"/>
      <c r="JEJ11" s="710"/>
      <c r="JEK11" s="710"/>
      <c r="JEL11" s="710"/>
      <c r="JEM11" s="710"/>
      <c r="JEN11" s="710"/>
      <c r="JEO11" s="710"/>
      <c r="JEP11" s="710"/>
      <c r="JEQ11" s="710"/>
      <c r="JER11" s="710"/>
      <c r="JES11" s="710"/>
      <c r="JET11" s="710"/>
      <c r="JEU11" s="710"/>
      <c r="JEV11" s="710"/>
      <c r="JEW11" s="710"/>
      <c r="JEX11" s="710"/>
      <c r="JEY11" s="710"/>
      <c r="JEZ11" s="710"/>
      <c r="JFA11" s="710"/>
      <c r="JFB11" s="710"/>
      <c r="JFC11" s="710"/>
      <c r="JFD11" s="710"/>
      <c r="JFE11" s="710"/>
      <c r="JFF11" s="710"/>
      <c r="JFG11" s="710"/>
      <c r="JFH11" s="710"/>
      <c r="JFI11" s="710"/>
      <c r="JFJ11" s="710"/>
      <c r="JFK11" s="710"/>
      <c r="JFL11" s="710"/>
      <c r="JFM11" s="710"/>
      <c r="JFN11" s="710"/>
      <c r="JFO11" s="710"/>
      <c r="JFP11" s="710"/>
      <c r="JFQ11" s="710"/>
      <c r="JFR11" s="710"/>
      <c r="JFS11" s="710"/>
      <c r="JFT11" s="710"/>
      <c r="JFU11" s="710"/>
      <c r="JFV11" s="710"/>
      <c r="JFW11" s="710"/>
      <c r="JFX11" s="710"/>
      <c r="JFY11" s="710"/>
      <c r="JFZ11" s="710"/>
      <c r="JGA11" s="710"/>
      <c r="JGB11" s="710"/>
      <c r="JGC11" s="710"/>
      <c r="JGD11" s="710"/>
      <c r="JGE11" s="710"/>
      <c r="JGF11" s="710"/>
      <c r="JGG11" s="710"/>
      <c r="JGH11" s="710"/>
      <c r="JGI11" s="710"/>
      <c r="JGJ11" s="710"/>
      <c r="JGK11" s="710"/>
      <c r="JGL11" s="710"/>
      <c r="JGM11" s="710"/>
      <c r="JGN11" s="710"/>
      <c r="JGO11" s="710"/>
      <c r="JGP11" s="710"/>
      <c r="JGQ11" s="710"/>
      <c r="JGR11" s="710"/>
      <c r="JGS11" s="710"/>
      <c r="JGT11" s="710"/>
      <c r="JGU11" s="710"/>
      <c r="JGV11" s="710"/>
      <c r="JGW11" s="710"/>
      <c r="JGX11" s="710"/>
      <c r="JGY11" s="710"/>
      <c r="JGZ11" s="710"/>
      <c r="JHA11" s="710"/>
      <c r="JHB11" s="710"/>
      <c r="JHC11" s="710"/>
      <c r="JHD11" s="710"/>
      <c r="JHE11" s="710"/>
      <c r="JHF11" s="710"/>
      <c r="JHG11" s="710"/>
      <c r="JHH11" s="710"/>
      <c r="JHI11" s="710"/>
      <c r="JHJ11" s="710"/>
      <c r="JHK11" s="710"/>
      <c r="JHL11" s="710"/>
      <c r="JHM11" s="710"/>
      <c r="JHN11" s="710"/>
      <c r="JHO11" s="710"/>
      <c r="JHP11" s="710"/>
      <c r="JHQ11" s="710"/>
      <c r="JHR11" s="710"/>
      <c r="JHS11" s="710"/>
      <c r="JHT11" s="710"/>
      <c r="JHU11" s="710"/>
      <c r="JHV11" s="710"/>
      <c r="JHW11" s="710"/>
      <c r="JHX11" s="710"/>
      <c r="JHY11" s="710"/>
      <c r="JHZ11" s="710"/>
      <c r="JIA11" s="710"/>
      <c r="JIB11" s="710"/>
      <c r="JIC11" s="710"/>
      <c r="JID11" s="710"/>
      <c r="JIE11" s="710"/>
      <c r="JIF11" s="710"/>
      <c r="JIG11" s="710"/>
      <c r="JIH11" s="710"/>
      <c r="JII11" s="710"/>
      <c r="JIJ11" s="710"/>
      <c r="JIK11" s="710"/>
      <c r="JIL11" s="710"/>
      <c r="JIM11" s="710"/>
      <c r="JIN11" s="710"/>
      <c r="JIO11" s="710"/>
      <c r="JIP11" s="710"/>
      <c r="JIQ11" s="710"/>
      <c r="JIR11" s="710"/>
      <c r="JIS11" s="710"/>
      <c r="JIT11" s="710"/>
      <c r="JIU11" s="710"/>
      <c r="JIV11" s="710"/>
      <c r="JIW11" s="710"/>
      <c r="JIX11" s="710"/>
      <c r="JIY11" s="710"/>
      <c r="JIZ11" s="710"/>
      <c r="JJA11" s="710"/>
      <c r="JJB11" s="710"/>
      <c r="JJC11" s="710"/>
      <c r="JJD11" s="710"/>
      <c r="JJE11" s="710"/>
      <c r="JJF11" s="710"/>
      <c r="JJG11" s="710"/>
      <c r="JJH11" s="710"/>
      <c r="JJI11" s="710"/>
      <c r="JJJ11" s="710"/>
      <c r="JJK11" s="710"/>
      <c r="JJL11" s="710"/>
      <c r="JJM11" s="710"/>
      <c r="JJN11" s="710"/>
      <c r="JJO11" s="710"/>
      <c r="JJP11" s="710"/>
      <c r="JJQ11" s="710"/>
      <c r="JJR11" s="710"/>
      <c r="JJS11" s="710"/>
      <c r="JJT11" s="710"/>
      <c r="JJU11" s="710"/>
      <c r="JJV11" s="710"/>
      <c r="JJW11" s="710"/>
      <c r="JJX11" s="710"/>
      <c r="JJY11" s="710"/>
      <c r="JJZ11" s="710"/>
      <c r="JKA11" s="710"/>
      <c r="JKB11" s="710"/>
      <c r="JKC11" s="710"/>
      <c r="JKD11" s="710"/>
      <c r="JKE11" s="710"/>
      <c r="JKF11" s="710"/>
      <c r="JKG11" s="710"/>
      <c r="JKH11" s="710"/>
      <c r="JKI11" s="710"/>
      <c r="JKJ11" s="710"/>
      <c r="JKK11" s="710"/>
      <c r="JKL11" s="710"/>
      <c r="JKM11" s="710"/>
      <c r="JKN11" s="710"/>
      <c r="JKO11" s="710"/>
      <c r="JKP11" s="710"/>
      <c r="JKQ11" s="710"/>
      <c r="JKR11" s="710"/>
      <c r="JKS11" s="710"/>
      <c r="JKT11" s="710"/>
      <c r="JKU11" s="710"/>
      <c r="JKV11" s="710"/>
      <c r="JKW11" s="710"/>
      <c r="JKX11" s="710"/>
      <c r="JKY11" s="710"/>
      <c r="JKZ11" s="710"/>
      <c r="JLA11" s="710"/>
      <c r="JLB11" s="710"/>
      <c r="JLC11" s="710"/>
      <c r="JLD11" s="710"/>
      <c r="JLE11" s="710"/>
      <c r="JLF11" s="710"/>
      <c r="JLG11" s="710"/>
      <c r="JLH11" s="710"/>
      <c r="JLI11" s="710"/>
      <c r="JLJ11" s="710"/>
      <c r="JLK11" s="710"/>
      <c r="JLL11" s="710"/>
      <c r="JLM11" s="710"/>
      <c r="JLN11" s="710"/>
      <c r="JLO11" s="710"/>
      <c r="JLP11" s="710"/>
      <c r="JLQ11" s="710"/>
      <c r="JLR11" s="710"/>
      <c r="JLS11" s="710"/>
      <c r="JLT11" s="710"/>
      <c r="JLU11" s="710"/>
      <c r="JLV11" s="710"/>
      <c r="JLW11" s="710"/>
      <c r="JLX11" s="710"/>
      <c r="JLY11" s="710"/>
      <c r="JLZ11" s="710"/>
      <c r="JMA11" s="710"/>
      <c r="JMB11" s="710"/>
      <c r="JMC11" s="710"/>
      <c r="JMD11" s="710"/>
      <c r="JME11" s="710"/>
      <c r="JMF11" s="710"/>
      <c r="JMG11" s="710"/>
      <c r="JMH11" s="710"/>
      <c r="JMI11" s="710"/>
      <c r="JMJ11" s="710"/>
      <c r="JMK11" s="710"/>
      <c r="JML11" s="710"/>
      <c r="JMM11" s="710"/>
      <c r="JMN11" s="710"/>
      <c r="JMO11" s="710"/>
      <c r="JMP11" s="710"/>
      <c r="JMQ11" s="710"/>
      <c r="JMR11" s="710"/>
      <c r="JMS11" s="710"/>
      <c r="JMT11" s="710"/>
      <c r="JMU11" s="710"/>
      <c r="JMV11" s="710"/>
      <c r="JMW11" s="710"/>
      <c r="JMX11" s="710"/>
      <c r="JMY11" s="710"/>
      <c r="JMZ11" s="710"/>
      <c r="JNA11" s="710"/>
      <c r="JNB11" s="710"/>
      <c r="JNC11" s="710"/>
      <c r="JND11" s="710"/>
      <c r="JNE11" s="710"/>
      <c r="JNF11" s="710"/>
      <c r="JNG11" s="710"/>
      <c r="JNH11" s="710"/>
      <c r="JNI11" s="710"/>
      <c r="JNJ11" s="710"/>
      <c r="JNK11" s="710"/>
      <c r="JNL11" s="710"/>
      <c r="JNM11" s="710"/>
      <c r="JNN11" s="710"/>
      <c r="JNO11" s="710"/>
      <c r="JNP11" s="710"/>
      <c r="JNQ11" s="710"/>
      <c r="JNR11" s="710"/>
      <c r="JNS11" s="710"/>
      <c r="JNT11" s="710"/>
      <c r="JNU11" s="710"/>
      <c r="JNV11" s="710"/>
      <c r="JNW11" s="710"/>
      <c r="JNX11" s="710"/>
      <c r="JNY11" s="710"/>
      <c r="JNZ11" s="710"/>
      <c r="JOA11" s="710"/>
      <c r="JOB11" s="710"/>
      <c r="JOC11" s="710"/>
      <c r="JOD11" s="710"/>
      <c r="JOE11" s="710"/>
      <c r="JOF11" s="710"/>
      <c r="JOG11" s="710"/>
      <c r="JOH11" s="710"/>
      <c r="JOI11" s="710"/>
      <c r="JOJ11" s="710"/>
      <c r="JOK11" s="710"/>
      <c r="JOL11" s="710"/>
      <c r="JOM11" s="710"/>
      <c r="JON11" s="710"/>
      <c r="JOO11" s="710"/>
      <c r="JOP11" s="710"/>
      <c r="JOQ11" s="710"/>
      <c r="JOR11" s="710"/>
      <c r="JOS11" s="710"/>
      <c r="JOT11" s="710"/>
      <c r="JOU11" s="710"/>
      <c r="JOV11" s="710"/>
      <c r="JOW11" s="710"/>
      <c r="JOX11" s="710"/>
      <c r="JOY11" s="710"/>
      <c r="JOZ11" s="710"/>
      <c r="JPA11" s="710"/>
      <c r="JPB11" s="710"/>
      <c r="JPC11" s="710"/>
      <c r="JPD11" s="710"/>
      <c r="JPE11" s="710"/>
      <c r="JPF11" s="710"/>
      <c r="JPG11" s="710"/>
      <c r="JPH11" s="710"/>
      <c r="JPI11" s="710"/>
      <c r="JPJ11" s="710"/>
      <c r="JPK11" s="710"/>
      <c r="JPL11" s="710"/>
      <c r="JPM11" s="710"/>
      <c r="JPN11" s="710"/>
      <c r="JPO11" s="710"/>
      <c r="JPP11" s="710"/>
      <c r="JPQ11" s="710"/>
      <c r="JPR11" s="710"/>
      <c r="JPS11" s="710"/>
      <c r="JPT11" s="710"/>
      <c r="JPU11" s="710"/>
      <c r="JPV11" s="710"/>
      <c r="JPW11" s="710"/>
      <c r="JPX11" s="710"/>
      <c r="JPY11" s="710"/>
      <c r="JPZ11" s="710"/>
      <c r="JQA11" s="710"/>
      <c r="JQB11" s="710"/>
      <c r="JQC11" s="710"/>
      <c r="JQD11" s="710"/>
      <c r="JQE11" s="710"/>
      <c r="JQF11" s="710"/>
      <c r="JQG11" s="710"/>
      <c r="JQH11" s="710"/>
      <c r="JQI11" s="710"/>
      <c r="JQJ11" s="710"/>
      <c r="JQK11" s="710"/>
      <c r="JQL11" s="710"/>
      <c r="JQM11" s="710"/>
      <c r="JQN11" s="710"/>
      <c r="JQO11" s="710"/>
      <c r="JQP11" s="710"/>
      <c r="JQQ11" s="710"/>
      <c r="JQR11" s="710"/>
      <c r="JQS11" s="710"/>
      <c r="JQT11" s="710"/>
      <c r="JQU11" s="710"/>
      <c r="JQV11" s="710"/>
      <c r="JQW11" s="710"/>
      <c r="JQX11" s="710"/>
      <c r="JQY11" s="710"/>
      <c r="JQZ11" s="710"/>
      <c r="JRA11" s="710"/>
      <c r="JRB11" s="710"/>
      <c r="JRC11" s="710"/>
      <c r="JRD11" s="710"/>
      <c r="JRE11" s="710"/>
      <c r="JRF11" s="710"/>
      <c r="JRG11" s="710"/>
      <c r="JRH11" s="710"/>
      <c r="JRI11" s="710"/>
      <c r="JRJ11" s="710"/>
      <c r="JRK11" s="710"/>
      <c r="JRL11" s="710"/>
      <c r="JRM11" s="710"/>
      <c r="JRN11" s="710"/>
      <c r="JRO11" s="710"/>
      <c r="JRP11" s="710"/>
      <c r="JRQ11" s="710"/>
      <c r="JRR11" s="710"/>
      <c r="JRS11" s="710"/>
      <c r="JRT11" s="710"/>
      <c r="JRU11" s="710"/>
      <c r="JRV11" s="710"/>
      <c r="JRW11" s="710"/>
      <c r="JRX11" s="710"/>
      <c r="JRY11" s="710"/>
      <c r="JRZ11" s="710"/>
      <c r="JSA11" s="710"/>
      <c r="JSB11" s="710"/>
      <c r="JSC11" s="710"/>
      <c r="JSD11" s="710"/>
      <c r="JSE11" s="710"/>
      <c r="JSF11" s="710"/>
      <c r="JSG11" s="710"/>
      <c r="JSH11" s="710"/>
      <c r="JSI11" s="710"/>
      <c r="JSJ11" s="710"/>
      <c r="JSK11" s="710"/>
      <c r="JSL11" s="710"/>
      <c r="JSM11" s="710"/>
      <c r="JSN11" s="710"/>
      <c r="JSO11" s="710"/>
      <c r="JSP11" s="710"/>
      <c r="JSQ11" s="710"/>
      <c r="JSR11" s="710"/>
      <c r="JSS11" s="710"/>
      <c r="JST11" s="710"/>
      <c r="JSU11" s="710"/>
      <c r="JSV11" s="710"/>
      <c r="JSW11" s="710"/>
      <c r="JSX11" s="710"/>
      <c r="JSY11" s="710"/>
      <c r="JSZ11" s="710"/>
      <c r="JTA11" s="710"/>
      <c r="JTB11" s="710"/>
      <c r="JTC11" s="710"/>
      <c r="JTD11" s="710"/>
      <c r="JTE11" s="710"/>
      <c r="JTF11" s="710"/>
      <c r="JTG11" s="710"/>
      <c r="JTH11" s="710"/>
      <c r="JTI11" s="710"/>
      <c r="JTJ11" s="710"/>
      <c r="JTK11" s="710"/>
      <c r="JTL11" s="710"/>
      <c r="JTM11" s="710"/>
      <c r="JTN11" s="710"/>
      <c r="JTO11" s="710"/>
      <c r="JTP11" s="710"/>
      <c r="JTQ11" s="710"/>
      <c r="JTR11" s="710"/>
      <c r="JTS11" s="710"/>
      <c r="JTT11" s="710"/>
      <c r="JTU11" s="710"/>
      <c r="JTV11" s="710"/>
      <c r="JTW11" s="710"/>
      <c r="JTX11" s="710"/>
      <c r="JTY11" s="710"/>
      <c r="JTZ11" s="710"/>
      <c r="JUA11" s="710"/>
      <c r="JUB11" s="710"/>
      <c r="JUC11" s="710"/>
      <c r="JUD11" s="710"/>
      <c r="JUE11" s="710"/>
      <c r="JUF11" s="710"/>
      <c r="JUG11" s="710"/>
      <c r="JUH11" s="710"/>
      <c r="JUI11" s="710"/>
      <c r="JUJ11" s="710"/>
      <c r="JUK11" s="710"/>
      <c r="JUL11" s="710"/>
      <c r="JUM11" s="710"/>
      <c r="JUN11" s="710"/>
      <c r="JUO11" s="710"/>
      <c r="JUP11" s="710"/>
      <c r="JUQ11" s="710"/>
      <c r="JUR11" s="710"/>
      <c r="JUS11" s="710"/>
      <c r="JUT11" s="710"/>
      <c r="JUU11" s="710"/>
      <c r="JUV11" s="710"/>
      <c r="JUW11" s="710"/>
      <c r="JUX11" s="710"/>
      <c r="JUY11" s="710"/>
      <c r="JUZ11" s="710"/>
      <c r="JVA11" s="710"/>
      <c r="JVB11" s="710"/>
      <c r="JVC11" s="710"/>
      <c r="JVD11" s="710"/>
      <c r="JVE11" s="710"/>
      <c r="JVF11" s="710"/>
      <c r="JVG11" s="710"/>
      <c r="JVH11" s="710"/>
      <c r="JVI11" s="710"/>
      <c r="JVJ11" s="710"/>
      <c r="JVK11" s="710"/>
      <c r="JVL11" s="710"/>
      <c r="JVM11" s="710"/>
      <c r="JVN11" s="710"/>
      <c r="JVO11" s="710"/>
      <c r="JVP11" s="710"/>
      <c r="JVQ11" s="710"/>
      <c r="JVR11" s="710"/>
      <c r="JVS11" s="710"/>
      <c r="JVT11" s="710"/>
      <c r="JVU11" s="710"/>
      <c r="JVV11" s="710"/>
      <c r="JVW11" s="710"/>
      <c r="JVX11" s="710"/>
      <c r="JVY11" s="710"/>
      <c r="JVZ11" s="710"/>
      <c r="JWA11" s="710"/>
      <c r="JWB11" s="710"/>
      <c r="JWC11" s="710"/>
      <c r="JWD11" s="710"/>
      <c r="JWE11" s="710"/>
      <c r="JWF11" s="710"/>
      <c r="JWG11" s="710"/>
      <c r="JWH11" s="710"/>
      <c r="JWI11" s="710"/>
      <c r="JWJ11" s="710"/>
      <c r="JWK11" s="710"/>
      <c r="JWL11" s="710"/>
      <c r="JWM11" s="710"/>
      <c r="JWN11" s="710"/>
      <c r="JWO11" s="710"/>
      <c r="JWP11" s="710"/>
      <c r="JWQ11" s="710"/>
      <c r="JWR11" s="710"/>
      <c r="JWS11" s="710"/>
      <c r="JWT11" s="710"/>
      <c r="JWU11" s="710"/>
      <c r="JWV11" s="710"/>
      <c r="JWW11" s="710"/>
      <c r="JWX11" s="710"/>
      <c r="JWY11" s="710"/>
      <c r="JWZ11" s="710"/>
      <c r="JXA11" s="710"/>
      <c r="JXB11" s="710"/>
      <c r="JXC11" s="710"/>
      <c r="JXD11" s="710"/>
      <c r="JXE11" s="710"/>
      <c r="JXF11" s="710"/>
      <c r="JXG11" s="710"/>
      <c r="JXH11" s="710"/>
      <c r="JXI11" s="710"/>
      <c r="JXJ11" s="710"/>
      <c r="JXK11" s="710"/>
      <c r="JXL11" s="710"/>
      <c r="JXM11" s="710"/>
      <c r="JXN11" s="710"/>
      <c r="JXO11" s="710"/>
      <c r="JXP11" s="710"/>
      <c r="JXQ11" s="710"/>
      <c r="JXR11" s="710"/>
      <c r="JXS11" s="710"/>
      <c r="JXT11" s="710"/>
      <c r="JXU11" s="710"/>
      <c r="JXV11" s="710"/>
      <c r="JXW11" s="710"/>
      <c r="JXX11" s="710"/>
      <c r="JXY11" s="710"/>
      <c r="JXZ11" s="710"/>
      <c r="JYA11" s="710"/>
      <c r="JYB11" s="710"/>
      <c r="JYC11" s="710"/>
      <c r="JYD11" s="710"/>
      <c r="JYE11" s="710"/>
      <c r="JYF11" s="710"/>
      <c r="JYG11" s="710"/>
      <c r="JYH11" s="710"/>
      <c r="JYI11" s="710"/>
      <c r="JYJ11" s="710"/>
      <c r="JYK11" s="710"/>
      <c r="JYL11" s="710"/>
      <c r="JYM11" s="710"/>
      <c r="JYN11" s="710"/>
      <c r="JYO11" s="710"/>
      <c r="JYP11" s="710"/>
      <c r="JYQ11" s="710"/>
      <c r="JYR11" s="710"/>
      <c r="JYS11" s="710"/>
      <c r="JYT11" s="710"/>
      <c r="JYU11" s="710"/>
      <c r="JYV11" s="710"/>
      <c r="JYW11" s="710"/>
      <c r="JYX11" s="710"/>
      <c r="JYY11" s="710"/>
      <c r="JYZ11" s="710"/>
      <c r="JZA11" s="710"/>
      <c r="JZB11" s="710"/>
      <c r="JZC11" s="710"/>
      <c r="JZD11" s="710"/>
      <c r="JZE11" s="710"/>
      <c r="JZF11" s="710"/>
      <c r="JZG11" s="710"/>
      <c r="JZH11" s="710"/>
      <c r="JZI11" s="710"/>
      <c r="JZJ11" s="710"/>
      <c r="JZK11" s="710"/>
      <c r="JZL11" s="710"/>
      <c r="JZM11" s="710"/>
      <c r="JZN11" s="710"/>
      <c r="JZO11" s="710"/>
      <c r="JZP11" s="710"/>
      <c r="JZQ11" s="710"/>
      <c r="JZR11" s="710"/>
      <c r="JZS11" s="710"/>
      <c r="JZT11" s="710"/>
      <c r="JZU11" s="710"/>
      <c r="JZV11" s="710"/>
      <c r="JZW11" s="710"/>
      <c r="JZX11" s="710"/>
      <c r="JZY11" s="710"/>
      <c r="JZZ11" s="710"/>
      <c r="KAA11" s="710"/>
      <c r="KAB11" s="710"/>
      <c r="KAC11" s="710"/>
      <c r="KAD11" s="710"/>
      <c r="KAE11" s="710"/>
      <c r="KAF11" s="710"/>
      <c r="KAG11" s="710"/>
      <c r="KAH11" s="710"/>
      <c r="KAI11" s="710"/>
      <c r="KAJ11" s="710"/>
      <c r="KAK11" s="710"/>
      <c r="KAL11" s="710"/>
      <c r="KAM11" s="710"/>
      <c r="KAN11" s="710"/>
      <c r="KAO11" s="710"/>
      <c r="KAP11" s="710"/>
      <c r="KAQ11" s="710"/>
      <c r="KAR11" s="710"/>
      <c r="KAS11" s="710"/>
      <c r="KAT11" s="710"/>
      <c r="KAU11" s="710"/>
      <c r="KAV11" s="710"/>
      <c r="KAW11" s="710"/>
      <c r="KAX11" s="710"/>
      <c r="KAY11" s="710"/>
      <c r="KAZ11" s="710"/>
      <c r="KBA11" s="710"/>
      <c r="KBB11" s="710"/>
      <c r="KBC11" s="710"/>
      <c r="KBD11" s="710"/>
      <c r="KBE11" s="710"/>
      <c r="KBF11" s="710"/>
      <c r="KBG11" s="710"/>
      <c r="KBH11" s="710"/>
      <c r="KBI11" s="710"/>
      <c r="KBJ11" s="710"/>
      <c r="KBK11" s="710"/>
      <c r="KBL11" s="710"/>
      <c r="KBM11" s="710"/>
      <c r="KBN11" s="710"/>
      <c r="KBO11" s="710"/>
      <c r="KBP11" s="710"/>
      <c r="KBQ11" s="710"/>
      <c r="KBR11" s="710"/>
      <c r="KBS11" s="710"/>
      <c r="KBT11" s="710"/>
      <c r="KBU11" s="710"/>
      <c r="KBV11" s="710"/>
      <c r="KBW11" s="710"/>
      <c r="KBX11" s="710"/>
      <c r="KBY11" s="710"/>
      <c r="KBZ11" s="710"/>
      <c r="KCA11" s="710"/>
      <c r="KCB11" s="710"/>
      <c r="KCC11" s="710"/>
      <c r="KCD11" s="710"/>
      <c r="KCE11" s="710"/>
      <c r="KCF11" s="710"/>
      <c r="KCG11" s="710"/>
      <c r="KCH11" s="710"/>
      <c r="KCI11" s="710"/>
      <c r="KCJ11" s="710"/>
      <c r="KCK11" s="710"/>
      <c r="KCL11" s="710"/>
      <c r="KCM11" s="710"/>
      <c r="KCN11" s="710"/>
      <c r="KCO11" s="710"/>
      <c r="KCP11" s="710"/>
      <c r="KCQ11" s="710"/>
      <c r="KCR11" s="710"/>
      <c r="KCS11" s="710"/>
      <c r="KCT11" s="710"/>
      <c r="KCU11" s="710"/>
      <c r="KCV11" s="710"/>
      <c r="KCW11" s="710"/>
      <c r="KCX11" s="710"/>
      <c r="KCY11" s="710"/>
      <c r="KCZ11" s="710"/>
      <c r="KDA11" s="710"/>
      <c r="KDB11" s="710"/>
      <c r="KDC11" s="710"/>
      <c r="KDD11" s="710"/>
      <c r="KDE11" s="710"/>
      <c r="KDF11" s="710"/>
      <c r="KDG11" s="710"/>
      <c r="KDH11" s="710"/>
      <c r="KDI11" s="710"/>
      <c r="KDJ11" s="710"/>
      <c r="KDK11" s="710"/>
      <c r="KDL11" s="710"/>
      <c r="KDM11" s="710"/>
      <c r="KDN11" s="710"/>
      <c r="KDO11" s="710"/>
      <c r="KDP11" s="710"/>
      <c r="KDQ11" s="710"/>
      <c r="KDR11" s="710"/>
      <c r="KDS11" s="710"/>
      <c r="KDT11" s="710"/>
      <c r="KDU11" s="710"/>
      <c r="KDV11" s="710"/>
      <c r="KDW11" s="710"/>
      <c r="KDX11" s="710"/>
      <c r="KDY11" s="710"/>
      <c r="KDZ11" s="710"/>
      <c r="KEA11" s="710"/>
      <c r="KEB11" s="710"/>
      <c r="KEC11" s="710"/>
      <c r="KED11" s="710"/>
      <c r="KEE11" s="710"/>
      <c r="KEF11" s="710"/>
      <c r="KEG11" s="710"/>
      <c r="KEH11" s="710"/>
      <c r="KEI11" s="710"/>
      <c r="KEJ11" s="710"/>
      <c r="KEK11" s="710"/>
      <c r="KEL11" s="710"/>
      <c r="KEM11" s="710"/>
      <c r="KEN11" s="710"/>
      <c r="KEO11" s="710"/>
      <c r="KEP11" s="710"/>
      <c r="KEQ11" s="710"/>
      <c r="KER11" s="710"/>
      <c r="KES11" s="710"/>
      <c r="KET11" s="710"/>
      <c r="KEU11" s="710"/>
      <c r="KEV11" s="710"/>
      <c r="KEW11" s="710"/>
      <c r="KEX11" s="710"/>
      <c r="KEY11" s="710"/>
      <c r="KEZ11" s="710"/>
      <c r="KFA11" s="710"/>
      <c r="KFB11" s="710"/>
      <c r="KFC11" s="710"/>
      <c r="KFD11" s="710"/>
      <c r="KFE11" s="710"/>
      <c r="KFF11" s="710"/>
      <c r="KFG11" s="710"/>
      <c r="KFH11" s="710"/>
      <c r="KFI11" s="710"/>
      <c r="KFJ11" s="710"/>
      <c r="KFK11" s="710"/>
      <c r="KFL11" s="710"/>
      <c r="KFM11" s="710"/>
      <c r="KFN11" s="710"/>
      <c r="KFO11" s="710"/>
      <c r="KFP11" s="710"/>
      <c r="KFQ11" s="710"/>
      <c r="KFR11" s="710"/>
      <c r="KFS11" s="710"/>
      <c r="KFT11" s="710"/>
      <c r="KFU11" s="710"/>
      <c r="KFV11" s="710"/>
      <c r="KFW11" s="710"/>
      <c r="KFX11" s="710"/>
      <c r="KFY11" s="710"/>
      <c r="KFZ11" s="710"/>
      <c r="KGA11" s="710"/>
      <c r="KGB11" s="710"/>
      <c r="KGC11" s="710"/>
      <c r="KGD11" s="710"/>
      <c r="KGE11" s="710"/>
      <c r="KGF11" s="710"/>
      <c r="KGG11" s="710"/>
      <c r="KGH11" s="710"/>
      <c r="KGI11" s="710"/>
      <c r="KGJ11" s="710"/>
      <c r="KGK11" s="710"/>
      <c r="KGL11" s="710"/>
      <c r="KGM11" s="710"/>
      <c r="KGN11" s="710"/>
      <c r="KGO11" s="710"/>
      <c r="KGP11" s="710"/>
      <c r="KGQ11" s="710"/>
      <c r="KGR11" s="710"/>
      <c r="KGS11" s="710"/>
      <c r="KGT11" s="710"/>
      <c r="KGU11" s="710"/>
      <c r="KGV11" s="710"/>
      <c r="KGW11" s="710"/>
      <c r="KGX11" s="710"/>
      <c r="KGY11" s="710"/>
      <c r="KGZ11" s="710"/>
      <c r="KHA11" s="710"/>
      <c r="KHB11" s="710"/>
      <c r="KHC11" s="710"/>
      <c r="KHD11" s="710"/>
      <c r="KHE11" s="710"/>
      <c r="KHF11" s="710"/>
      <c r="KHG11" s="710"/>
      <c r="KHH11" s="710"/>
      <c r="KHI11" s="710"/>
      <c r="KHJ11" s="710"/>
      <c r="KHK11" s="710"/>
      <c r="KHL11" s="710"/>
      <c r="KHM11" s="710"/>
      <c r="KHN11" s="710"/>
      <c r="KHO11" s="710"/>
      <c r="KHP11" s="710"/>
      <c r="KHQ11" s="710"/>
      <c r="KHR11" s="710"/>
      <c r="KHS11" s="710"/>
      <c r="KHT11" s="710"/>
      <c r="KHU11" s="710"/>
      <c r="KHV11" s="710"/>
      <c r="KHW11" s="710"/>
      <c r="KHX11" s="710"/>
      <c r="KHY11" s="710"/>
      <c r="KHZ11" s="710"/>
      <c r="KIA11" s="710"/>
      <c r="KIB11" s="710"/>
      <c r="KIC11" s="710"/>
      <c r="KID11" s="710"/>
      <c r="KIE11" s="710"/>
      <c r="KIF11" s="710"/>
      <c r="KIG11" s="710"/>
      <c r="KIH11" s="710"/>
      <c r="KII11" s="710"/>
      <c r="KIJ11" s="710"/>
      <c r="KIK11" s="710"/>
      <c r="KIL11" s="710"/>
      <c r="KIM11" s="710"/>
      <c r="KIN11" s="710"/>
      <c r="KIO11" s="710"/>
      <c r="KIP11" s="710"/>
      <c r="KIQ11" s="710"/>
      <c r="KIR11" s="710"/>
      <c r="KIS11" s="710"/>
      <c r="KIT11" s="710"/>
      <c r="KIU11" s="710"/>
      <c r="KIV11" s="710"/>
      <c r="KIW11" s="710"/>
      <c r="KIX11" s="710"/>
      <c r="KIY11" s="710"/>
      <c r="KIZ11" s="710"/>
      <c r="KJA11" s="710"/>
      <c r="KJB11" s="710"/>
      <c r="KJC11" s="710"/>
      <c r="KJD11" s="710"/>
      <c r="KJE11" s="710"/>
      <c r="KJF11" s="710"/>
      <c r="KJG11" s="710"/>
      <c r="KJH11" s="710"/>
      <c r="KJI11" s="710"/>
      <c r="KJJ11" s="710"/>
      <c r="KJK11" s="710"/>
      <c r="KJL11" s="710"/>
      <c r="KJM11" s="710"/>
      <c r="KJN11" s="710"/>
      <c r="KJO11" s="710"/>
      <c r="KJP11" s="710"/>
      <c r="KJQ11" s="710"/>
      <c r="KJR11" s="710"/>
      <c r="KJS11" s="710"/>
      <c r="KJT11" s="710"/>
      <c r="KJU11" s="710"/>
      <c r="KJV11" s="710"/>
      <c r="KJW11" s="710"/>
      <c r="KJX11" s="710"/>
      <c r="KJY11" s="710"/>
      <c r="KJZ11" s="710"/>
      <c r="KKA11" s="710"/>
      <c r="KKB11" s="710"/>
      <c r="KKC11" s="710"/>
      <c r="KKD11" s="710"/>
      <c r="KKE11" s="710"/>
      <c r="KKF11" s="710"/>
      <c r="KKG11" s="710"/>
      <c r="KKH11" s="710"/>
      <c r="KKI11" s="710"/>
      <c r="KKJ11" s="710"/>
      <c r="KKK11" s="710"/>
      <c r="KKL11" s="710"/>
      <c r="KKM11" s="710"/>
      <c r="KKN11" s="710"/>
      <c r="KKO11" s="710"/>
      <c r="KKP11" s="710"/>
      <c r="KKQ11" s="710"/>
      <c r="KKR11" s="710"/>
      <c r="KKS11" s="710"/>
      <c r="KKT11" s="710"/>
      <c r="KKU11" s="710"/>
      <c r="KKV11" s="710"/>
      <c r="KKW11" s="710"/>
      <c r="KKX11" s="710"/>
      <c r="KKY11" s="710"/>
      <c r="KKZ11" s="710"/>
      <c r="KLA11" s="710"/>
      <c r="KLB11" s="710"/>
      <c r="KLC11" s="710"/>
      <c r="KLD11" s="710"/>
      <c r="KLE11" s="710"/>
      <c r="KLF11" s="710"/>
      <c r="KLG11" s="710"/>
      <c r="KLH11" s="710"/>
      <c r="KLI11" s="710"/>
      <c r="KLJ11" s="710"/>
      <c r="KLK11" s="710"/>
      <c r="KLL11" s="710"/>
      <c r="KLM11" s="710"/>
      <c r="KLN11" s="710"/>
      <c r="KLO11" s="710"/>
      <c r="KLP11" s="710"/>
      <c r="KLQ11" s="710"/>
      <c r="KLR11" s="710"/>
      <c r="KLS11" s="710"/>
      <c r="KLT11" s="710"/>
      <c r="KLU11" s="710"/>
      <c r="KLV11" s="710"/>
      <c r="KLW11" s="710"/>
      <c r="KLX11" s="710"/>
      <c r="KLY11" s="710"/>
      <c r="KLZ11" s="710"/>
      <c r="KMA11" s="710"/>
      <c r="KMB11" s="710"/>
      <c r="KMC11" s="710"/>
      <c r="KMD11" s="710"/>
      <c r="KME11" s="710"/>
      <c r="KMF11" s="710"/>
      <c r="KMG11" s="710"/>
      <c r="KMH11" s="710"/>
      <c r="KMI11" s="710"/>
      <c r="KMJ11" s="710"/>
      <c r="KMK11" s="710"/>
      <c r="KML11" s="710"/>
      <c r="KMM11" s="710"/>
      <c r="KMN11" s="710"/>
      <c r="KMO11" s="710"/>
      <c r="KMP11" s="710"/>
      <c r="KMQ11" s="710"/>
      <c r="KMR11" s="710"/>
      <c r="KMS11" s="710"/>
      <c r="KMT11" s="710"/>
      <c r="KMU11" s="710"/>
      <c r="KMV11" s="710"/>
      <c r="KMW11" s="710"/>
      <c r="KMX11" s="710"/>
      <c r="KMY11" s="710"/>
      <c r="KMZ11" s="710"/>
      <c r="KNA11" s="710"/>
      <c r="KNB11" s="710"/>
      <c r="KNC11" s="710"/>
      <c r="KND11" s="710"/>
      <c r="KNE11" s="710"/>
      <c r="KNF11" s="710"/>
      <c r="KNG11" s="710"/>
      <c r="KNH11" s="710"/>
      <c r="KNI11" s="710"/>
      <c r="KNJ11" s="710"/>
      <c r="KNK11" s="710"/>
      <c r="KNL11" s="710"/>
      <c r="KNM11" s="710"/>
      <c r="KNN11" s="710"/>
      <c r="KNO11" s="710"/>
      <c r="KNP11" s="710"/>
      <c r="KNQ11" s="710"/>
      <c r="KNR11" s="710"/>
      <c r="KNS11" s="710"/>
      <c r="KNT11" s="710"/>
      <c r="KNU11" s="710"/>
      <c r="KNV11" s="710"/>
      <c r="KNW11" s="710"/>
      <c r="KNX11" s="710"/>
      <c r="KNY11" s="710"/>
      <c r="KNZ11" s="710"/>
      <c r="KOA11" s="710"/>
      <c r="KOB11" s="710"/>
      <c r="KOC11" s="710"/>
      <c r="KOD11" s="710"/>
      <c r="KOE11" s="710"/>
      <c r="KOF11" s="710"/>
      <c r="KOG11" s="710"/>
      <c r="KOH11" s="710"/>
      <c r="KOI11" s="710"/>
      <c r="KOJ11" s="710"/>
      <c r="KOK11" s="710"/>
      <c r="KOL11" s="710"/>
      <c r="KOM11" s="710"/>
      <c r="KON11" s="710"/>
      <c r="KOO11" s="710"/>
      <c r="KOP11" s="710"/>
      <c r="KOQ11" s="710"/>
      <c r="KOR11" s="710"/>
      <c r="KOS11" s="710"/>
      <c r="KOT11" s="710"/>
      <c r="KOU11" s="710"/>
      <c r="KOV11" s="710"/>
      <c r="KOW11" s="710"/>
      <c r="KOX11" s="710"/>
      <c r="KOY11" s="710"/>
      <c r="KOZ11" s="710"/>
      <c r="KPA11" s="710"/>
      <c r="KPB11" s="710"/>
      <c r="KPC11" s="710"/>
      <c r="KPD11" s="710"/>
      <c r="KPE11" s="710"/>
      <c r="KPF11" s="710"/>
      <c r="KPG11" s="710"/>
      <c r="KPH11" s="710"/>
      <c r="KPI11" s="710"/>
      <c r="KPJ11" s="710"/>
      <c r="KPK11" s="710"/>
      <c r="KPL11" s="710"/>
      <c r="KPM11" s="710"/>
      <c r="KPN11" s="710"/>
      <c r="KPO11" s="710"/>
      <c r="KPP11" s="710"/>
      <c r="KPQ11" s="710"/>
      <c r="KPR11" s="710"/>
      <c r="KPS11" s="710"/>
      <c r="KPT11" s="710"/>
      <c r="KPU11" s="710"/>
      <c r="KPV11" s="710"/>
      <c r="KPW11" s="710"/>
      <c r="KPX11" s="710"/>
      <c r="KPY11" s="710"/>
      <c r="KPZ11" s="710"/>
      <c r="KQA11" s="710"/>
      <c r="KQB11" s="710"/>
      <c r="KQC11" s="710"/>
      <c r="KQD11" s="710"/>
      <c r="KQE11" s="710"/>
      <c r="KQF11" s="710"/>
      <c r="KQG11" s="710"/>
      <c r="KQH11" s="710"/>
      <c r="KQI11" s="710"/>
      <c r="KQJ11" s="710"/>
      <c r="KQK11" s="710"/>
      <c r="KQL11" s="710"/>
      <c r="KQM11" s="710"/>
      <c r="KQN11" s="710"/>
      <c r="KQO11" s="710"/>
      <c r="KQP11" s="710"/>
      <c r="KQQ11" s="710"/>
      <c r="KQR11" s="710"/>
      <c r="KQS11" s="710"/>
      <c r="KQT11" s="710"/>
      <c r="KQU11" s="710"/>
      <c r="KQV11" s="710"/>
      <c r="KQW11" s="710"/>
      <c r="KQX11" s="710"/>
      <c r="KQY11" s="710"/>
      <c r="KQZ11" s="710"/>
      <c r="KRA11" s="710"/>
      <c r="KRB11" s="710"/>
      <c r="KRC11" s="710"/>
      <c r="KRD11" s="710"/>
      <c r="KRE11" s="710"/>
      <c r="KRF11" s="710"/>
      <c r="KRG11" s="710"/>
      <c r="KRH11" s="710"/>
      <c r="KRI11" s="710"/>
      <c r="KRJ11" s="710"/>
      <c r="KRK11" s="710"/>
      <c r="KRL11" s="710"/>
      <c r="KRM11" s="710"/>
      <c r="KRN11" s="710"/>
      <c r="KRO11" s="710"/>
      <c r="KRP11" s="710"/>
      <c r="KRQ11" s="710"/>
      <c r="KRR11" s="710"/>
      <c r="KRS11" s="710"/>
      <c r="KRT11" s="710"/>
      <c r="KRU11" s="710"/>
      <c r="KRV11" s="710"/>
      <c r="KRW11" s="710"/>
      <c r="KRX11" s="710"/>
      <c r="KRY11" s="710"/>
      <c r="KRZ11" s="710"/>
      <c r="KSA11" s="710"/>
      <c r="KSB11" s="710"/>
      <c r="KSC11" s="710"/>
      <c r="KSD11" s="710"/>
      <c r="KSE11" s="710"/>
      <c r="KSF11" s="710"/>
      <c r="KSG11" s="710"/>
      <c r="KSH11" s="710"/>
      <c r="KSI11" s="710"/>
      <c r="KSJ11" s="710"/>
      <c r="KSK11" s="710"/>
      <c r="KSL11" s="710"/>
      <c r="KSM11" s="710"/>
      <c r="KSN11" s="710"/>
      <c r="KSO11" s="710"/>
      <c r="KSP11" s="710"/>
      <c r="KSQ11" s="710"/>
      <c r="KSR11" s="710"/>
      <c r="KSS11" s="710"/>
      <c r="KST11" s="710"/>
      <c r="KSU11" s="710"/>
      <c r="KSV11" s="710"/>
      <c r="KSW11" s="710"/>
      <c r="KSX11" s="710"/>
      <c r="KSY11" s="710"/>
      <c r="KSZ11" s="710"/>
      <c r="KTA11" s="710"/>
      <c r="KTB11" s="710"/>
      <c r="KTC11" s="710"/>
      <c r="KTD11" s="710"/>
      <c r="KTE11" s="710"/>
      <c r="KTF11" s="710"/>
      <c r="KTG11" s="710"/>
      <c r="KTH11" s="710"/>
      <c r="KTI11" s="710"/>
      <c r="KTJ11" s="710"/>
      <c r="KTK11" s="710"/>
      <c r="KTL11" s="710"/>
      <c r="KTM11" s="710"/>
      <c r="KTN11" s="710"/>
      <c r="KTO11" s="710"/>
      <c r="KTP11" s="710"/>
      <c r="KTQ11" s="710"/>
      <c r="KTR11" s="710"/>
      <c r="KTS11" s="710"/>
      <c r="KTT11" s="710"/>
      <c r="KTU11" s="710"/>
      <c r="KTV11" s="710"/>
      <c r="KTW11" s="710"/>
      <c r="KTX11" s="710"/>
      <c r="KTY11" s="710"/>
      <c r="KTZ11" s="710"/>
      <c r="KUA11" s="710"/>
      <c r="KUB11" s="710"/>
      <c r="KUC11" s="710"/>
      <c r="KUD11" s="710"/>
      <c r="KUE11" s="710"/>
      <c r="KUF11" s="710"/>
      <c r="KUG11" s="710"/>
      <c r="KUH11" s="710"/>
      <c r="KUI11" s="710"/>
      <c r="KUJ11" s="710"/>
      <c r="KUK11" s="710"/>
      <c r="KUL11" s="710"/>
      <c r="KUM11" s="710"/>
      <c r="KUN11" s="710"/>
      <c r="KUO11" s="710"/>
      <c r="KUP11" s="710"/>
      <c r="KUQ11" s="710"/>
      <c r="KUR11" s="710"/>
      <c r="KUS11" s="710"/>
      <c r="KUT11" s="710"/>
      <c r="KUU11" s="710"/>
      <c r="KUV11" s="710"/>
      <c r="KUW11" s="710"/>
      <c r="KUX11" s="710"/>
      <c r="KUY11" s="710"/>
      <c r="KUZ11" s="710"/>
      <c r="KVA11" s="710"/>
      <c r="KVB11" s="710"/>
      <c r="KVC11" s="710"/>
      <c r="KVD11" s="710"/>
      <c r="KVE11" s="710"/>
      <c r="KVF11" s="710"/>
      <c r="KVG11" s="710"/>
      <c r="KVH11" s="710"/>
      <c r="KVI11" s="710"/>
      <c r="KVJ11" s="710"/>
      <c r="KVK11" s="710"/>
      <c r="KVL11" s="710"/>
      <c r="KVM11" s="710"/>
      <c r="KVN11" s="710"/>
      <c r="KVO11" s="710"/>
      <c r="KVP11" s="710"/>
      <c r="KVQ11" s="710"/>
      <c r="KVR11" s="710"/>
      <c r="KVS11" s="710"/>
      <c r="KVT11" s="710"/>
      <c r="KVU11" s="710"/>
      <c r="KVV11" s="710"/>
      <c r="KVW11" s="710"/>
      <c r="KVX11" s="710"/>
      <c r="KVY11" s="710"/>
      <c r="KVZ11" s="710"/>
      <c r="KWA11" s="710"/>
      <c r="KWB11" s="710"/>
      <c r="KWC11" s="710"/>
      <c r="KWD11" s="710"/>
      <c r="KWE11" s="710"/>
      <c r="KWF11" s="710"/>
      <c r="KWG11" s="710"/>
      <c r="KWH11" s="710"/>
      <c r="KWI11" s="710"/>
      <c r="KWJ11" s="710"/>
      <c r="KWK11" s="710"/>
      <c r="KWL11" s="710"/>
      <c r="KWM11" s="710"/>
      <c r="KWN11" s="710"/>
      <c r="KWO11" s="710"/>
      <c r="KWP11" s="710"/>
      <c r="KWQ11" s="710"/>
      <c r="KWR11" s="710"/>
      <c r="KWS11" s="710"/>
      <c r="KWT11" s="710"/>
      <c r="KWU11" s="710"/>
      <c r="KWV11" s="710"/>
      <c r="KWW11" s="710"/>
      <c r="KWX11" s="710"/>
      <c r="KWY11" s="710"/>
      <c r="KWZ11" s="710"/>
      <c r="KXA11" s="710"/>
      <c r="KXB11" s="710"/>
      <c r="KXC11" s="710"/>
      <c r="KXD11" s="710"/>
      <c r="KXE11" s="710"/>
      <c r="KXF11" s="710"/>
      <c r="KXG11" s="710"/>
      <c r="KXH11" s="710"/>
      <c r="KXI11" s="710"/>
      <c r="KXJ11" s="710"/>
      <c r="KXK11" s="710"/>
      <c r="KXL11" s="710"/>
      <c r="KXM11" s="710"/>
      <c r="KXN11" s="710"/>
      <c r="KXO11" s="710"/>
      <c r="KXP11" s="710"/>
      <c r="KXQ11" s="710"/>
      <c r="KXR11" s="710"/>
      <c r="KXS11" s="710"/>
      <c r="KXT11" s="710"/>
      <c r="KXU11" s="710"/>
      <c r="KXV11" s="710"/>
      <c r="KXW11" s="710"/>
      <c r="KXX11" s="710"/>
      <c r="KXY11" s="710"/>
      <c r="KXZ11" s="710"/>
      <c r="KYA11" s="710"/>
      <c r="KYB11" s="710"/>
      <c r="KYC11" s="710"/>
      <c r="KYD11" s="710"/>
      <c r="KYE11" s="710"/>
      <c r="KYF11" s="710"/>
      <c r="KYG11" s="710"/>
      <c r="KYH11" s="710"/>
      <c r="KYI11" s="710"/>
      <c r="KYJ11" s="710"/>
      <c r="KYK11" s="710"/>
      <c r="KYL11" s="710"/>
      <c r="KYM11" s="710"/>
      <c r="KYN11" s="710"/>
      <c r="KYO11" s="710"/>
      <c r="KYP11" s="710"/>
      <c r="KYQ11" s="710"/>
      <c r="KYR11" s="710"/>
      <c r="KYS11" s="710"/>
      <c r="KYT11" s="710"/>
      <c r="KYU11" s="710"/>
      <c r="KYV11" s="710"/>
      <c r="KYW11" s="710"/>
      <c r="KYX11" s="710"/>
      <c r="KYY11" s="710"/>
      <c r="KYZ11" s="710"/>
      <c r="KZA11" s="710"/>
      <c r="KZB11" s="710"/>
      <c r="KZC11" s="710"/>
      <c r="KZD11" s="710"/>
      <c r="KZE11" s="710"/>
      <c r="KZF11" s="710"/>
      <c r="KZG11" s="710"/>
      <c r="KZH11" s="710"/>
      <c r="KZI11" s="710"/>
      <c r="KZJ11" s="710"/>
      <c r="KZK11" s="710"/>
      <c r="KZL11" s="710"/>
      <c r="KZM11" s="710"/>
      <c r="KZN11" s="710"/>
      <c r="KZO11" s="710"/>
      <c r="KZP11" s="710"/>
      <c r="KZQ11" s="710"/>
      <c r="KZR11" s="710"/>
      <c r="KZS11" s="710"/>
      <c r="KZT11" s="710"/>
      <c r="KZU11" s="710"/>
      <c r="KZV11" s="710"/>
      <c r="KZW11" s="710"/>
      <c r="KZX11" s="710"/>
      <c r="KZY11" s="710"/>
      <c r="KZZ11" s="710"/>
      <c r="LAA11" s="710"/>
      <c r="LAB11" s="710"/>
      <c r="LAC11" s="710"/>
      <c r="LAD11" s="710"/>
      <c r="LAE11" s="710"/>
      <c r="LAF11" s="710"/>
      <c r="LAG11" s="710"/>
      <c r="LAH11" s="710"/>
      <c r="LAI11" s="710"/>
      <c r="LAJ11" s="710"/>
      <c r="LAK11" s="710"/>
      <c r="LAL11" s="710"/>
      <c r="LAM11" s="710"/>
      <c r="LAN11" s="710"/>
      <c r="LAO11" s="710"/>
      <c r="LAP11" s="710"/>
      <c r="LAQ11" s="710"/>
      <c r="LAR11" s="710"/>
      <c r="LAS11" s="710"/>
      <c r="LAT11" s="710"/>
      <c r="LAU11" s="710"/>
      <c r="LAV11" s="710"/>
      <c r="LAW11" s="710"/>
      <c r="LAX11" s="710"/>
      <c r="LAY11" s="710"/>
      <c r="LAZ11" s="710"/>
      <c r="LBA11" s="710"/>
      <c r="LBB11" s="710"/>
      <c r="LBC11" s="710"/>
      <c r="LBD11" s="710"/>
      <c r="LBE11" s="710"/>
      <c r="LBF11" s="710"/>
      <c r="LBG11" s="710"/>
      <c r="LBH11" s="710"/>
      <c r="LBI11" s="710"/>
      <c r="LBJ11" s="710"/>
      <c r="LBK11" s="710"/>
      <c r="LBL11" s="710"/>
      <c r="LBM11" s="710"/>
      <c r="LBN11" s="710"/>
      <c r="LBO11" s="710"/>
      <c r="LBP11" s="710"/>
      <c r="LBQ11" s="710"/>
      <c r="LBR11" s="710"/>
      <c r="LBS11" s="710"/>
      <c r="LBT11" s="710"/>
      <c r="LBU11" s="710"/>
      <c r="LBV11" s="710"/>
      <c r="LBW11" s="710"/>
      <c r="LBX11" s="710"/>
      <c r="LBY11" s="710"/>
      <c r="LBZ11" s="710"/>
      <c r="LCA11" s="710"/>
      <c r="LCB11" s="710"/>
      <c r="LCC11" s="710"/>
      <c r="LCD11" s="710"/>
      <c r="LCE11" s="710"/>
      <c r="LCF11" s="710"/>
      <c r="LCG11" s="710"/>
      <c r="LCH11" s="710"/>
      <c r="LCI11" s="710"/>
      <c r="LCJ11" s="710"/>
      <c r="LCK11" s="710"/>
      <c r="LCL11" s="710"/>
      <c r="LCM11" s="710"/>
      <c r="LCN11" s="710"/>
      <c r="LCO11" s="710"/>
      <c r="LCP11" s="710"/>
      <c r="LCQ11" s="710"/>
      <c r="LCR11" s="710"/>
      <c r="LCS11" s="710"/>
      <c r="LCT11" s="710"/>
      <c r="LCU11" s="710"/>
      <c r="LCV11" s="710"/>
      <c r="LCW11" s="710"/>
      <c r="LCX11" s="710"/>
      <c r="LCY11" s="710"/>
      <c r="LCZ11" s="710"/>
      <c r="LDA11" s="710"/>
      <c r="LDB11" s="710"/>
      <c r="LDC11" s="710"/>
      <c r="LDD11" s="710"/>
      <c r="LDE11" s="710"/>
      <c r="LDF11" s="710"/>
      <c r="LDG11" s="710"/>
      <c r="LDH11" s="710"/>
      <c r="LDI11" s="710"/>
      <c r="LDJ11" s="710"/>
      <c r="LDK11" s="710"/>
      <c r="LDL11" s="710"/>
      <c r="LDM11" s="710"/>
      <c r="LDN11" s="710"/>
      <c r="LDO11" s="710"/>
      <c r="LDP11" s="710"/>
      <c r="LDQ11" s="710"/>
      <c r="LDR11" s="710"/>
      <c r="LDS11" s="710"/>
      <c r="LDT11" s="710"/>
      <c r="LDU11" s="710"/>
      <c r="LDV11" s="710"/>
      <c r="LDW11" s="710"/>
      <c r="LDX11" s="710"/>
      <c r="LDY11" s="710"/>
      <c r="LDZ11" s="710"/>
      <c r="LEA11" s="710"/>
      <c r="LEB11" s="710"/>
      <c r="LEC11" s="710"/>
      <c r="LED11" s="710"/>
      <c r="LEE11" s="710"/>
      <c r="LEF11" s="710"/>
      <c r="LEG11" s="710"/>
      <c r="LEH11" s="710"/>
      <c r="LEI11" s="710"/>
      <c r="LEJ11" s="710"/>
      <c r="LEK11" s="710"/>
      <c r="LEL11" s="710"/>
      <c r="LEM11" s="710"/>
      <c r="LEN11" s="710"/>
      <c r="LEO11" s="710"/>
      <c r="LEP11" s="710"/>
      <c r="LEQ11" s="710"/>
      <c r="LER11" s="710"/>
      <c r="LES11" s="710"/>
      <c r="LET11" s="710"/>
      <c r="LEU11" s="710"/>
      <c r="LEV11" s="710"/>
      <c r="LEW11" s="710"/>
      <c r="LEX11" s="710"/>
      <c r="LEY11" s="710"/>
      <c r="LEZ11" s="710"/>
      <c r="LFA11" s="710"/>
      <c r="LFB11" s="710"/>
      <c r="LFC11" s="710"/>
      <c r="LFD11" s="710"/>
      <c r="LFE11" s="710"/>
      <c r="LFF11" s="710"/>
      <c r="LFG11" s="710"/>
      <c r="LFH11" s="710"/>
      <c r="LFI11" s="710"/>
      <c r="LFJ11" s="710"/>
      <c r="LFK11" s="710"/>
      <c r="LFL11" s="710"/>
      <c r="LFM11" s="710"/>
      <c r="LFN11" s="710"/>
      <c r="LFO11" s="710"/>
      <c r="LFP11" s="710"/>
      <c r="LFQ11" s="710"/>
      <c r="LFR11" s="710"/>
      <c r="LFS11" s="710"/>
      <c r="LFT11" s="710"/>
      <c r="LFU11" s="710"/>
      <c r="LFV11" s="710"/>
      <c r="LFW11" s="710"/>
      <c r="LFX11" s="710"/>
      <c r="LFY11" s="710"/>
      <c r="LFZ11" s="710"/>
      <c r="LGA11" s="710"/>
      <c r="LGB11" s="710"/>
      <c r="LGC11" s="710"/>
      <c r="LGD11" s="710"/>
      <c r="LGE11" s="710"/>
      <c r="LGF11" s="710"/>
      <c r="LGG11" s="710"/>
      <c r="LGH11" s="710"/>
      <c r="LGI11" s="710"/>
      <c r="LGJ11" s="710"/>
      <c r="LGK11" s="710"/>
      <c r="LGL11" s="710"/>
      <c r="LGM11" s="710"/>
      <c r="LGN11" s="710"/>
      <c r="LGO11" s="710"/>
      <c r="LGP11" s="710"/>
      <c r="LGQ11" s="710"/>
      <c r="LGR11" s="710"/>
      <c r="LGS11" s="710"/>
      <c r="LGT11" s="710"/>
      <c r="LGU11" s="710"/>
      <c r="LGV11" s="710"/>
      <c r="LGW11" s="710"/>
      <c r="LGX11" s="710"/>
      <c r="LGY11" s="710"/>
      <c r="LGZ11" s="710"/>
      <c r="LHA11" s="710"/>
      <c r="LHB11" s="710"/>
      <c r="LHC11" s="710"/>
      <c r="LHD11" s="710"/>
      <c r="LHE11" s="710"/>
      <c r="LHF11" s="710"/>
      <c r="LHG11" s="710"/>
      <c r="LHH11" s="710"/>
      <c r="LHI11" s="710"/>
      <c r="LHJ11" s="710"/>
      <c r="LHK11" s="710"/>
      <c r="LHL11" s="710"/>
      <c r="LHM11" s="710"/>
      <c r="LHN11" s="710"/>
      <c r="LHO11" s="710"/>
      <c r="LHP11" s="710"/>
      <c r="LHQ11" s="710"/>
      <c r="LHR11" s="710"/>
      <c r="LHS11" s="710"/>
      <c r="LHT11" s="710"/>
      <c r="LHU11" s="710"/>
      <c r="LHV11" s="710"/>
      <c r="LHW11" s="710"/>
      <c r="LHX11" s="710"/>
      <c r="LHY11" s="710"/>
      <c r="LHZ11" s="710"/>
      <c r="LIA11" s="710"/>
      <c r="LIB11" s="710"/>
      <c r="LIC11" s="710"/>
      <c r="LID11" s="710"/>
      <c r="LIE11" s="710"/>
      <c r="LIF11" s="710"/>
      <c r="LIG11" s="710"/>
      <c r="LIH11" s="710"/>
      <c r="LII11" s="710"/>
      <c r="LIJ11" s="710"/>
      <c r="LIK11" s="710"/>
      <c r="LIL11" s="710"/>
      <c r="LIM11" s="710"/>
      <c r="LIN11" s="710"/>
      <c r="LIO11" s="710"/>
      <c r="LIP11" s="710"/>
      <c r="LIQ11" s="710"/>
      <c r="LIR11" s="710"/>
      <c r="LIS11" s="710"/>
      <c r="LIT11" s="710"/>
      <c r="LIU11" s="710"/>
      <c r="LIV11" s="710"/>
      <c r="LIW11" s="710"/>
      <c r="LIX11" s="710"/>
      <c r="LIY11" s="710"/>
      <c r="LIZ11" s="710"/>
      <c r="LJA11" s="710"/>
      <c r="LJB11" s="710"/>
      <c r="LJC11" s="710"/>
      <c r="LJD11" s="710"/>
      <c r="LJE11" s="710"/>
      <c r="LJF11" s="710"/>
      <c r="LJG11" s="710"/>
      <c r="LJH11" s="710"/>
      <c r="LJI11" s="710"/>
      <c r="LJJ11" s="710"/>
      <c r="LJK11" s="710"/>
      <c r="LJL11" s="710"/>
      <c r="LJM11" s="710"/>
      <c r="LJN11" s="710"/>
      <c r="LJO11" s="710"/>
      <c r="LJP11" s="710"/>
      <c r="LJQ11" s="710"/>
      <c r="LJR11" s="710"/>
      <c r="LJS11" s="710"/>
      <c r="LJT11" s="710"/>
      <c r="LJU11" s="710"/>
      <c r="LJV11" s="710"/>
      <c r="LJW11" s="710"/>
      <c r="LJX11" s="710"/>
      <c r="LJY11" s="710"/>
      <c r="LJZ11" s="710"/>
      <c r="LKA11" s="710"/>
      <c r="LKB11" s="710"/>
      <c r="LKC11" s="710"/>
      <c r="LKD11" s="710"/>
      <c r="LKE11" s="710"/>
      <c r="LKF11" s="710"/>
      <c r="LKG11" s="710"/>
      <c r="LKH11" s="710"/>
      <c r="LKI11" s="710"/>
      <c r="LKJ11" s="710"/>
      <c r="LKK11" s="710"/>
      <c r="LKL11" s="710"/>
      <c r="LKM11" s="710"/>
      <c r="LKN11" s="710"/>
      <c r="LKO11" s="710"/>
      <c r="LKP11" s="710"/>
      <c r="LKQ11" s="710"/>
      <c r="LKR11" s="710"/>
      <c r="LKS11" s="710"/>
      <c r="LKT11" s="710"/>
      <c r="LKU11" s="710"/>
      <c r="LKV11" s="710"/>
      <c r="LKW11" s="710"/>
      <c r="LKX11" s="710"/>
      <c r="LKY11" s="710"/>
      <c r="LKZ11" s="710"/>
      <c r="LLA11" s="710"/>
      <c r="LLB11" s="710"/>
      <c r="LLC11" s="710"/>
      <c r="LLD11" s="710"/>
      <c r="LLE11" s="710"/>
      <c r="LLF11" s="710"/>
      <c r="LLG11" s="710"/>
      <c r="LLH11" s="710"/>
      <c r="LLI11" s="710"/>
      <c r="LLJ11" s="710"/>
      <c r="LLK11" s="710"/>
      <c r="LLL11" s="710"/>
      <c r="LLM11" s="710"/>
      <c r="LLN11" s="710"/>
      <c r="LLO11" s="710"/>
      <c r="LLP11" s="710"/>
      <c r="LLQ11" s="710"/>
      <c r="LLR11" s="710"/>
      <c r="LLS11" s="710"/>
      <c r="LLT11" s="710"/>
      <c r="LLU11" s="710"/>
      <c r="LLV11" s="710"/>
      <c r="LLW11" s="710"/>
      <c r="LLX11" s="710"/>
      <c r="LLY11" s="710"/>
      <c r="LLZ11" s="710"/>
      <c r="LMA11" s="710"/>
      <c r="LMB11" s="710"/>
      <c r="LMC11" s="710"/>
      <c r="LMD11" s="710"/>
      <c r="LME11" s="710"/>
      <c r="LMF11" s="710"/>
      <c r="LMG11" s="710"/>
      <c r="LMH11" s="710"/>
      <c r="LMI11" s="710"/>
      <c r="LMJ11" s="710"/>
      <c r="LMK11" s="710"/>
      <c r="LML11" s="710"/>
      <c r="LMM11" s="710"/>
      <c r="LMN11" s="710"/>
      <c r="LMO11" s="710"/>
      <c r="LMP11" s="710"/>
      <c r="LMQ11" s="710"/>
      <c r="LMR11" s="710"/>
      <c r="LMS11" s="710"/>
      <c r="LMT11" s="710"/>
      <c r="LMU11" s="710"/>
      <c r="LMV11" s="710"/>
      <c r="LMW11" s="710"/>
      <c r="LMX11" s="710"/>
      <c r="LMY11" s="710"/>
      <c r="LMZ11" s="710"/>
      <c r="LNA11" s="710"/>
      <c r="LNB11" s="710"/>
      <c r="LNC11" s="710"/>
      <c r="LND11" s="710"/>
      <c r="LNE11" s="710"/>
      <c r="LNF11" s="710"/>
      <c r="LNG11" s="710"/>
      <c r="LNH11" s="710"/>
      <c r="LNI11" s="710"/>
      <c r="LNJ11" s="710"/>
      <c r="LNK11" s="710"/>
      <c r="LNL11" s="710"/>
      <c r="LNM11" s="710"/>
      <c r="LNN11" s="710"/>
      <c r="LNO11" s="710"/>
      <c r="LNP11" s="710"/>
      <c r="LNQ11" s="710"/>
      <c r="LNR11" s="710"/>
      <c r="LNS11" s="710"/>
      <c r="LNT11" s="710"/>
      <c r="LNU11" s="710"/>
      <c r="LNV11" s="710"/>
      <c r="LNW11" s="710"/>
      <c r="LNX11" s="710"/>
      <c r="LNY11" s="710"/>
      <c r="LNZ11" s="710"/>
      <c r="LOA11" s="710"/>
      <c r="LOB11" s="710"/>
      <c r="LOC11" s="710"/>
      <c r="LOD11" s="710"/>
      <c r="LOE11" s="710"/>
      <c r="LOF11" s="710"/>
      <c r="LOG11" s="710"/>
      <c r="LOH11" s="710"/>
      <c r="LOI11" s="710"/>
      <c r="LOJ11" s="710"/>
      <c r="LOK11" s="710"/>
      <c r="LOL11" s="710"/>
      <c r="LOM11" s="710"/>
      <c r="LON11" s="710"/>
      <c r="LOO11" s="710"/>
      <c r="LOP11" s="710"/>
      <c r="LOQ11" s="710"/>
      <c r="LOR11" s="710"/>
      <c r="LOS11" s="710"/>
      <c r="LOT11" s="710"/>
      <c r="LOU11" s="710"/>
      <c r="LOV11" s="710"/>
      <c r="LOW11" s="710"/>
      <c r="LOX11" s="710"/>
      <c r="LOY11" s="710"/>
      <c r="LOZ11" s="710"/>
      <c r="LPA11" s="710"/>
      <c r="LPB11" s="710"/>
      <c r="LPC11" s="710"/>
      <c r="LPD11" s="710"/>
      <c r="LPE11" s="710"/>
      <c r="LPF11" s="710"/>
      <c r="LPG11" s="710"/>
      <c r="LPH11" s="710"/>
      <c r="LPI11" s="710"/>
      <c r="LPJ11" s="710"/>
      <c r="LPK11" s="710"/>
      <c r="LPL11" s="710"/>
      <c r="LPM11" s="710"/>
      <c r="LPN11" s="710"/>
      <c r="LPO11" s="710"/>
      <c r="LPP11" s="710"/>
      <c r="LPQ11" s="710"/>
      <c r="LPR11" s="710"/>
      <c r="LPS11" s="710"/>
      <c r="LPT11" s="710"/>
      <c r="LPU11" s="710"/>
      <c r="LPV11" s="710"/>
      <c r="LPW11" s="710"/>
      <c r="LPX11" s="710"/>
      <c r="LPY11" s="710"/>
      <c r="LPZ11" s="710"/>
      <c r="LQA11" s="710"/>
      <c r="LQB11" s="710"/>
      <c r="LQC11" s="710"/>
      <c r="LQD11" s="710"/>
      <c r="LQE11" s="710"/>
      <c r="LQF11" s="710"/>
      <c r="LQG11" s="710"/>
      <c r="LQH11" s="710"/>
      <c r="LQI11" s="710"/>
      <c r="LQJ11" s="710"/>
      <c r="LQK11" s="710"/>
      <c r="LQL11" s="710"/>
      <c r="LQM11" s="710"/>
      <c r="LQN11" s="710"/>
      <c r="LQO11" s="710"/>
      <c r="LQP11" s="710"/>
      <c r="LQQ11" s="710"/>
      <c r="LQR11" s="710"/>
      <c r="LQS11" s="710"/>
      <c r="LQT11" s="710"/>
      <c r="LQU11" s="710"/>
      <c r="LQV11" s="710"/>
      <c r="LQW11" s="710"/>
      <c r="LQX11" s="710"/>
      <c r="LQY11" s="710"/>
      <c r="LQZ11" s="710"/>
      <c r="LRA11" s="710"/>
      <c r="LRB11" s="710"/>
      <c r="LRC11" s="710"/>
      <c r="LRD11" s="710"/>
      <c r="LRE11" s="710"/>
      <c r="LRF11" s="710"/>
      <c r="LRG11" s="710"/>
      <c r="LRH11" s="710"/>
      <c r="LRI11" s="710"/>
      <c r="LRJ11" s="710"/>
      <c r="LRK11" s="710"/>
      <c r="LRL11" s="710"/>
      <c r="LRM11" s="710"/>
      <c r="LRN11" s="710"/>
      <c r="LRO11" s="710"/>
      <c r="LRP11" s="710"/>
      <c r="LRQ11" s="710"/>
      <c r="LRR11" s="710"/>
      <c r="LRS11" s="710"/>
      <c r="LRT11" s="710"/>
      <c r="LRU11" s="710"/>
      <c r="LRV11" s="710"/>
      <c r="LRW11" s="710"/>
      <c r="LRX11" s="710"/>
      <c r="LRY11" s="710"/>
      <c r="LRZ11" s="710"/>
      <c r="LSA11" s="710"/>
      <c r="LSB11" s="710"/>
      <c r="LSC11" s="710"/>
      <c r="LSD11" s="710"/>
      <c r="LSE11" s="710"/>
      <c r="LSF11" s="710"/>
      <c r="LSG11" s="710"/>
      <c r="LSH11" s="710"/>
      <c r="LSI11" s="710"/>
      <c r="LSJ11" s="710"/>
      <c r="LSK11" s="710"/>
      <c r="LSL11" s="710"/>
      <c r="LSM11" s="710"/>
      <c r="LSN11" s="710"/>
      <c r="LSO11" s="710"/>
      <c r="LSP11" s="710"/>
      <c r="LSQ11" s="710"/>
      <c r="LSR11" s="710"/>
      <c r="LSS11" s="710"/>
      <c r="LST11" s="710"/>
      <c r="LSU11" s="710"/>
      <c r="LSV11" s="710"/>
      <c r="LSW11" s="710"/>
      <c r="LSX11" s="710"/>
      <c r="LSY11" s="710"/>
      <c r="LSZ11" s="710"/>
      <c r="LTA11" s="710"/>
      <c r="LTB11" s="710"/>
      <c r="LTC11" s="710"/>
      <c r="LTD11" s="710"/>
      <c r="LTE11" s="710"/>
      <c r="LTF11" s="710"/>
      <c r="LTG11" s="710"/>
      <c r="LTH11" s="710"/>
      <c r="LTI11" s="710"/>
      <c r="LTJ11" s="710"/>
      <c r="LTK11" s="710"/>
      <c r="LTL11" s="710"/>
      <c r="LTM11" s="710"/>
      <c r="LTN11" s="710"/>
      <c r="LTO11" s="710"/>
      <c r="LTP11" s="710"/>
      <c r="LTQ11" s="710"/>
      <c r="LTR11" s="710"/>
      <c r="LTS11" s="710"/>
      <c r="LTT11" s="710"/>
      <c r="LTU11" s="710"/>
      <c r="LTV11" s="710"/>
      <c r="LTW11" s="710"/>
      <c r="LTX11" s="710"/>
      <c r="LTY11" s="710"/>
      <c r="LTZ11" s="710"/>
      <c r="LUA11" s="710"/>
      <c r="LUB11" s="710"/>
      <c r="LUC11" s="710"/>
      <c r="LUD11" s="710"/>
      <c r="LUE11" s="710"/>
      <c r="LUF11" s="710"/>
      <c r="LUG11" s="710"/>
      <c r="LUH11" s="710"/>
      <c r="LUI11" s="710"/>
      <c r="LUJ11" s="710"/>
      <c r="LUK11" s="710"/>
      <c r="LUL11" s="710"/>
      <c r="LUM11" s="710"/>
      <c r="LUN11" s="710"/>
      <c r="LUO11" s="710"/>
      <c r="LUP11" s="710"/>
      <c r="LUQ11" s="710"/>
      <c r="LUR11" s="710"/>
      <c r="LUS11" s="710"/>
      <c r="LUT11" s="710"/>
      <c r="LUU11" s="710"/>
      <c r="LUV11" s="710"/>
      <c r="LUW11" s="710"/>
      <c r="LUX11" s="710"/>
      <c r="LUY11" s="710"/>
      <c r="LUZ11" s="710"/>
      <c r="LVA11" s="710"/>
      <c r="LVB11" s="710"/>
      <c r="LVC11" s="710"/>
      <c r="LVD11" s="710"/>
      <c r="LVE11" s="710"/>
      <c r="LVF11" s="710"/>
      <c r="LVG11" s="710"/>
      <c r="LVH11" s="710"/>
      <c r="LVI11" s="710"/>
      <c r="LVJ11" s="710"/>
      <c r="LVK11" s="710"/>
      <c r="LVL11" s="710"/>
      <c r="LVM11" s="710"/>
      <c r="LVN11" s="710"/>
      <c r="LVO11" s="710"/>
      <c r="LVP11" s="710"/>
      <c r="LVQ11" s="710"/>
      <c r="LVR11" s="710"/>
      <c r="LVS11" s="710"/>
      <c r="LVT11" s="710"/>
      <c r="LVU11" s="710"/>
      <c r="LVV11" s="710"/>
      <c r="LVW11" s="710"/>
      <c r="LVX11" s="710"/>
      <c r="LVY11" s="710"/>
      <c r="LVZ11" s="710"/>
      <c r="LWA11" s="710"/>
      <c r="LWB11" s="710"/>
      <c r="LWC11" s="710"/>
      <c r="LWD11" s="710"/>
      <c r="LWE11" s="710"/>
      <c r="LWF11" s="710"/>
      <c r="LWG11" s="710"/>
      <c r="LWH11" s="710"/>
      <c r="LWI11" s="710"/>
      <c r="LWJ11" s="710"/>
      <c r="LWK11" s="710"/>
      <c r="LWL11" s="710"/>
      <c r="LWM11" s="710"/>
      <c r="LWN11" s="710"/>
      <c r="LWO11" s="710"/>
      <c r="LWP11" s="710"/>
      <c r="LWQ11" s="710"/>
      <c r="LWR11" s="710"/>
      <c r="LWS11" s="710"/>
      <c r="LWT11" s="710"/>
      <c r="LWU11" s="710"/>
      <c r="LWV11" s="710"/>
      <c r="LWW11" s="710"/>
      <c r="LWX11" s="710"/>
      <c r="LWY11" s="710"/>
      <c r="LWZ11" s="710"/>
      <c r="LXA11" s="710"/>
      <c r="LXB11" s="710"/>
      <c r="LXC11" s="710"/>
      <c r="LXD11" s="710"/>
      <c r="LXE11" s="710"/>
      <c r="LXF11" s="710"/>
      <c r="LXG11" s="710"/>
      <c r="LXH11" s="710"/>
      <c r="LXI11" s="710"/>
      <c r="LXJ11" s="710"/>
      <c r="LXK11" s="710"/>
      <c r="LXL11" s="710"/>
      <c r="LXM11" s="710"/>
      <c r="LXN11" s="710"/>
      <c r="LXO11" s="710"/>
      <c r="LXP11" s="710"/>
      <c r="LXQ11" s="710"/>
      <c r="LXR11" s="710"/>
      <c r="LXS11" s="710"/>
      <c r="LXT11" s="710"/>
      <c r="LXU11" s="710"/>
      <c r="LXV11" s="710"/>
      <c r="LXW11" s="710"/>
      <c r="LXX11" s="710"/>
      <c r="LXY11" s="710"/>
      <c r="LXZ11" s="710"/>
      <c r="LYA11" s="710"/>
      <c r="LYB11" s="710"/>
      <c r="LYC11" s="710"/>
      <c r="LYD11" s="710"/>
      <c r="LYE11" s="710"/>
      <c r="LYF11" s="710"/>
      <c r="LYG11" s="710"/>
      <c r="LYH11" s="710"/>
      <c r="LYI11" s="710"/>
      <c r="LYJ11" s="710"/>
      <c r="LYK11" s="710"/>
      <c r="LYL11" s="710"/>
      <c r="LYM11" s="710"/>
      <c r="LYN11" s="710"/>
      <c r="LYO11" s="710"/>
      <c r="LYP11" s="710"/>
      <c r="LYQ11" s="710"/>
      <c r="LYR11" s="710"/>
      <c r="LYS11" s="710"/>
      <c r="LYT11" s="710"/>
      <c r="LYU11" s="710"/>
      <c r="LYV11" s="710"/>
      <c r="LYW11" s="710"/>
      <c r="LYX11" s="710"/>
      <c r="LYY11" s="710"/>
      <c r="LYZ11" s="710"/>
      <c r="LZA11" s="710"/>
      <c r="LZB11" s="710"/>
      <c r="LZC11" s="710"/>
      <c r="LZD11" s="710"/>
      <c r="LZE11" s="710"/>
      <c r="LZF11" s="710"/>
      <c r="LZG11" s="710"/>
      <c r="LZH11" s="710"/>
      <c r="LZI11" s="710"/>
      <c r="LZJ11" s="710"/>
      <c r="LZK11" s="710"/>
      <c r="LZL11" s="710"/>
      <c r="LZM11" s="710"/>
      <c r="LZN11" s="710"/>
      <c r="LZO11" s="710"/>
      <c r="LZP11" s="710"/>
      <c r="LZQ11" s="710"/>
      <c r="LZR11" s="710"/>
      <c r="LZS11" s="710"/>
      <c r="LZT11" s="710"/>
      <c r="LZU11" s="710"/>
      <c r="LZV11" s="710"/>
      <c r="LZW11" s="710"/>
      <c r="LZX11" s="710"/>
      <c r="LZY11" s="710"/>
      <c r="LZZ11" s="710"/>
      <c r="MAA11" s="710"/>
      <c r="MAB11" s="710"/>
      <c r="MAC11" s="710"/>
      <c r="MAD11" s="710"/>
      <c r="MAE11" s="710"/>
      <c r="MAF11" s="710"/>
      <c r="MAG11" s="710"/>
      <c r="MAH11" s="710"/>
      <c r="MAI11" s="710"/>
      <c r="MAJ11" s="710"/>
      <c r="MAK11" s="710"/>
      <c r="MAL11" s="710"/>
      <c r="MAM11" s="710"/>
      <c r="MAN11" s="710"/>
      <c r="MAO11" s="710"/>
      <c r="MAP11" s="710"/>
      <c r="MAQ11" s="710"/>
      <c r="MAR11" s="710"/>
      <c r="MAS11" s="710"/>
      <c r="MAT11" s="710"/>
      <c r="MAU11" s="710"/>
      <c r="MAV11" s="710"/>
      <c r="MAW11" s="710"/>
      <c r="MAX11" s="710"/>
      <c r="MAY11" s="710"/>
      <c r="MAZ11" s="710"/>
      <c r="MBA11" s="710"/>
      <c r="MBB11" s="710"/>
      <c r="MBC11" s="710"/>
      <c r="MBD11" s="710"/>
      <c r="MBE11" s="710"/>
      <c r="MBF11" s="710"/>
      <c r="MBG11" s="710"/>
      <c r="MBH11" s="710"/>
      <c r="MBI11" s="710"/>
      <c r="MBJ11" s="710"/>
      <c r="MBK11" s="710"/>
      <c r="MBL11" s="710"/>
      <c r="MBM11" s="710"/>
      <c r="MBN11" s="710"/>
      <c r="MBO11" s="710"/>
      <c r="MBP11" s="710"/>
      <c r="MBQ11" s="710"/>
      <c r="MBR11" s="710"/>
      <c r="MBS11" s="710"/>
      <c r="MBT11" s="710"/>
      <c r="MBU11" s="710"/>
      <c r="MBV11" s="710"/>
      <c r="MBW11" s="710"/>
      <c r="MBX11" s="710"/>
      <c r="MBY11" s="710"/>
      <c r="MBZ11" s="710"/>
      <c r="MCA11" s="710"/>
      <c r="MCB11" s="710"/>
      <c r="MCC11" s="710"/>
      <c r="MCD11" s="710"/>
      <c r="MCE11" s="710"/>
      <c r="MCF11" s="710"/>
      <c r="MCG11" s="710"/>
      <c r="MCH11" s="710"/>
      <c r="MCI11" s="710"/>
      <c r="MCJ11" s="710"/>
      <c r="MCK11" s="710"/>
      <c r="MCL11" s="710"/>
      <c r="MCM11" s="710"/>
      <c r="MCN11" s="710"/>
      <c r="MCO11" s="710"/>
      <c r="MCP11" s="710"/>
      <c r="MCQ11" s="710"/>
      <c r="MCR11" s="710"/>
      <c r="MCS11" s="710"/>
      <c r="MCT11" s="710"/>
      <c r="MCU11" s="710"/>
      <c r="MCV11" s="710"/>
      <c r="MCW11" s="710"/>
      <c r="MCX11" s="710"/>
      <c r="MCY11" s="710"/>
      <c r="MCZ11" s="710"/>
      <c r="MDA11" s="710"/>
      <c r="MDB11" s="710"/>
      <c r="MDC11" s="710"/>
      <c r="MDD11" s="710"/>
      <c r="MDE11" s="710"/>
      <c r="MDF11" s="710"/>
      <c r="MDG11" s="710"/>
      <c r="MDH11" s="710"/>
      <c r="MDI11" s="710"/>
      <c r="MDJ11" s="710"/>
      <c r="MDK11" s="710"/>
      <c r="MDL11" s="710"/>
      <c r="MDM11" s="710"/>
      <c r="MDN11" s="710"/>
      <c r="MDO11" s="710"/>
      <c r="MDP11" s="710"/>
      <c r="MDQ11" s="710"/>
      <c r="MDR11" s="710"/>
      <c r="MDS11" s="710"/>
      <c r="MDT11" s="710"/>
      <c r="MDU11" s="710"/>
      <c r="MDV11" s="710"/>
      <c r="MDW11" s="710"/>
      <c r="MDX11" s="710"/>
      <c r="MDY11" s="710"/>
      <c r="MDZ11" s="710"/>
      <c r="MEA11" s="710"/>
      <c r="MEB11" s="710"/>
      <c r="MEC11" s="710"/>
      <c r="MED11" s="710"/>
      <c r="MEE11" s="710"/>
      <c r="MEF11" s="710"/>
      <c r="MEG11" s="710"/>
      <c r="MEH11" s="710"/>
      <c r="MEI11" s="710"/>
      <c r="MEJ11" s="710"/>
      <c r="MEK11" s="710"/>
      <c r="MEL11" s="710"/>
      <c r="MEM11" s="710"/>
      <c r="MEN11" s="710"/>
      <c r="MEO11" s="710"/>
      <c r="MEP11" s="710"/>
      <c r="MEQ11" s="710"/>
      <c r="MER11" s="710"/>
      <c r="MES11" s="710"/>
      <c r="MET11" s="710"/>
      <c r="MEU11" s="710"/>
      <c r="MEV11" s="710"/>
      <c r="MEW11" s="710"/>
      <c r="MEX11" s="710"/>
      <c r="MEY11" s="710"/>
      <c r="MEZ11" s="710"/>
      <c r="MFA11" s="710"/>
      <c r="MFB11" s="710"/>
      <c r="MFC11" s="710"/>
      <c r="MFD11" s="710"/>
      <c r="MFE11" s="710"/>
      <c r="MFF11" s="710"/>
      <c r="MFG11" s="710"/>
      <c r="MFH11" s="710"/>
      <c r="MFI11" s="710"/>
      <c r="MFJ11" s="710"/>
      <c r="MFK11" s="710"/>
      <c r="MFL11" s="710"/>
      <c r="MFM11" s="710"/>
      <c r="MFN11" s="710"/>
      <c r="MFO11" s="710"/>
      <c r="MFP11" s="710"/>
      <c r="MFQ11" s="710"/>
      <c r="MFR11" s="710"/>
      <c r="MFS11" s="710"/>
      <c r="MFT11" s="710"/>
      <c r="MFU11" s="710"/>
      <c r="MFV11" s="710"/>
      <c r="MFW11" s="710"/>
      <c r="MFX11" s="710"/>
      <c r="MFY11" s="710"/>
      <c r="MFZ11" s="710"/>
      <c r="MGA11" s="710"/>
      <c r="MGB11" s="710"/>
      <c r="MGC11" s="710"/>
      <c r="MGD11" s="710"/>
      <c r="MGE11" s="710"/>
      <c r="MGF11" s="710"/>
      <c r="MGG11" s="710"/>
      <c r="MGH11" s="710"/>
      <c r="MGI11" s="710"/>
      <c r="MGJ11" s="710"/>
      <c r="MGK11" s="710"/>
      <c r="MGL11" s="710"/>
      <c r="MGM11" s="710"/>
      <c r="MGN11" s="710"/>
      <c r="MGO11" s="710"/>
      <c r="MGP11" s="710"/>
      <c r="MGQ11" s="710"/>
      <c r="MGR11" s="710"/>
      <c r="MGS11" s="710"/>
      <c r="MGT11" s="710"/>
      <c r="MGU11" s="710"/>
      <c r="MGV11" s="710"/>
      <c r="MGW11" s="710"/>
      <c r="MGX11" s="710"/>
      <c r="MGY11" s="710"/>
      <c r="MGZ11" s="710"/>
      <c r="MHA11" s="710"/>
      <c r="MHB11" s="710"/>
      <c r="MHC11" s="710"/>
      <c r="MHD11" s="710"/>
      <c r="MHE11" s="710"/>
      <c r="MHF11" s="710"/>
      <c r="MHG11" s="710"/>
      <c r="MHH11" s="710"/>
      <c r="MHI11" s="710"/>
      <c r="MHJ11" s="710"/>
      <c r="MHK11" s="710"/>
      <c r="MHL11" s="710"/>
      <c r="MHM11" s="710"/>
      <c r="MHN11" s="710"/>
      <c r="MHO11" s="710"/>
      <c r="MHP11" s="710"/>
      <c r="MHQ11" s="710"/>
      <c r="MHR11" s="710"/>
      <c r="MHS11" s="710"/>
      <c r="MHT11" s="710"/>
      <c r="MHU11" s="710"/>
      <c r="MHV11" s="710"/>
      <c r="MHW11" s="710"/>
      <c r="MHX11" s="710"/>
      <c r="MHY11" s="710"/>
      <c r="MHZ11" s="710"/>
      <c r="MIA11" s="710"/>
      <c r="MIB11" s="710"/>
      <c r="MIC11" s="710"/>
      <c r="MID11" s="710"/>
      <c r="MIE11" s="710"/>
      <c r="MIF11" s="710"/>
      <c r="MIG11" s="710"/>
      <c r="MIH11" s="710"/>
      <c r="MII11" s="710"/>
      <c r="MIJ11" s="710"/>
      <c r="MIK11" s="710"/>
      <c r="MIL11" s="710"/>
      <c r="MIM11" s="710"/>
      <c r="MIN11" s="710"/>
      <c r="MIO11" s="710"/>
      <c r="MIP11" s="710"/>
      <c r="MIQ11" s="710"/>
      <c r="MIR11" s="710"/>
      <c r="MIS11" s="710"/>
      <c r="MIT11" s="710"/>
      <c r="MIU11" s="710"/>
      <c r="MIV11" s="710"/>
      <c r="MIW11" s="710"/>
      <c r="MIX11" s="710"/>
      <c r="MIY11" s="710"/>
      <c r="MIZ11" s="710"/>
      <c r="MJA11" s="710"/>
      <c r="MJB11" s="710"/>
      <c r="MJC11" s="710"/>
      <c r="MJD11" s="710"/>
      <c r="MJE11" s="710"/>
      <c r="MJF11" s="710"/>
      <c r="MJG11" s="710"/>
      <c r="MJH11" s="710"/>
      <c r="MJI11" s="710"/>
      <c r="MJJ11" s="710"/>
      <c r="MJK11" s="710"/>
      <c r="MJL11" s="710"/>
      <c r="MJM11" s="710"/>
      <c r="MJN11" s="710"/>
      <c r="MJO11" s="710"/>
      <c r="MJP11" s="710"/>
      <c r="MJQ11" s="710"/>
      <c r="MJR11" s="710"/>
      <c r="MJS11" s="710"/>
      <c r="MJT11" s="710"/>
      <c r="MJU11" s="710"/>
      <c r="MJV11" s="710"/>
      <c r="MJW11" s="710"/>
      <c r="MJX11" s="710"/>
      <c r="MJY11" s="710"/>
      <c r="MJZ11" s="710"/>
      <c r="MKA11" s="710"/>
      <c r="MKB11" s="710"/>
      <c r="MKC11" s="710"/>
      <c r="MKD11" s="710"/>
      <c r="MKE11" s="710"/>
      <c r="MKF11" s="710"/>
      <c r="MKG11" s="710"/>
      <c r="MKH11" s="710"/>
      <c r="MKI11" s="710"/>
      <c r="MKJ11" s="710"/>
      <c r="MKK11" s="710"/>
      <c r="MKL11" s="710"/>
      <c r="MKM11" s="710"/>
      <c r="MKN11" s="710"/>
      <c r="MKO11" s="710"/>
      <c r="MKP11" s="710"/>
      <c r="MKQ11" s="710"/>
      <c r="MKR11" s="710"/>
      <c r="MKS11" s="710"/>
      <c r="MKT11" s="710"/>
      <c r="MKU11" s="710"/>
      <c r="MKV11" s="710"/>
      <c r="MKW11" s="710"/>
      <c r="MKX11" s="710"/>
      <c r="MKY11" s="710"/>
      <c r="MKZ11" s="710"/>
      <c r="MLA11" s="710"/>
      <c r="MLB11" s="710"/>
      <c r="MLC11" s="710"/>
      <c r="MLD11" s="710"/>
      <c r="MLE11" s="710"/>
      <c r="MLF11" s="710"/>
      <c r="MLG11" s="710"/>
      <c r="MLH11" s="710"/>
      <c r="MLI11" s="710"/>
      <c r="MLJ11" s="710"/>
      <c r="MLK11" s="710"/>
      <c r="MLL11" s="710"/>
      <c r="MLM11" s="710"/>
      <c r="MLN11" s="710"/>
      <c r="MLO11" s="710"/>
      <c r="MLP11" s="710"/>
      <c r="MLQ11" s="710"/>
      <c r="MLR11" s="710"/>
      <c r="MLS11" s="710"/>
      <c r="MLT11" s="710"/>
      <c r="MLU11" s="710"/>
      <c r="MLV11" s="710"/>
      <c r="MLW11" s="710"/>
      <c r="MLX11" s="710"/>
      <c r="MLY11" s="710"/>
      <c r="MLZ11" s="710"/>
      <c r="MMA11" s="710"/>
      <c r="MMB11" s="710"/>
      <c r="MMC11" s="710"/>
      <c r="MMD11" s="710"/>
      <c r="MME11" s="710"/>
      <c r="MMF11" s="710"/>
      <c r="MMG11" s="710"/>
      <c r="MMH11" s="710"/>
      <c r="MMI11" s="710"/>
      <c r="MMJ11" s="710"/>
      <c r="MMK11" s="710"/>
      <c r="MML11" s="710"/>
      <c r="MMM11" s="710"/>
      <c r="MMN11" s="710"/>
      <c r="MMO11" s="710"/>
      <c r="MMP11" s="710"/>
      <c r="MMQ11" s="710"/>
      <c r="MMR11" s="710"/>
      <c r="MMS11" s="710"/>
      <c r="MMT11" s="710"/>
      <c r="MMU11" s="710"/>
      <c r="MMV11" s="710"/>
      <c r="MMW11" s="710"/>
      <c r="MMX11" s="710"/>
      <c r="MMY11" s="710"/>
      <c r="MMZ11" s="710"/>
      <c r="MNA11" s="710"/>
      <c r="MNB11" s="710"/>
      <c r="MNC11" s="710"/>
      <c r="MND11" s="710"/>
      <c r="MNE11" s="710"/>
      <c r="MNF11" s="710"/>
      <c r="MNG11" s="710"/>
      <c r="MNH11" s="710"/>
      <c r="MNI11" s="710"/>
      <c r="MNJ11" s="710"/>
      <c r="MNK11" s="710"/>
      <c r="MNL11" s="710"/>
      <c r="MNM11" s="710"/>
      <c r="MNN11" s="710"/>
      <c r="MNO11" s="710"/>
      <c r="MNP11" s="710"/>
      <c r="MNQ11" s="710"/>
      <c r="MNR11" s="710"/>
      <c r="MNS11" s="710"/>
      <c r="MNT11" s="710"/>
      <c r="MNU11" s="710"/>
      <c r="MNV11" s="710"/>
      <c r="MNW11" s="710"/>
      <c r="MNX11" s="710"/>
      <c r="MNY11" s="710"/>
      <c r="MNZ11" s="710"/>
      <c r="MOA11" s="710"/>
      <c r="MOB11" s="710"/>
      <c r="MOC11" s="710"/>
      <c r="MOD11" s="710"/>
      <c r="MOE11" s="710"/>
      <c r="MOF11" s="710"/>
      <c r="MOG11" s="710"/>
      <c r="MOH11" s="710"/>
      <c r="MOI11" s="710"/>
      <c r="MOJ11" s="710"/>
      <c r="MOK11" s="710"/>
      <c r="MOL11" s="710"/>
      <c r="MOM11" s="710"/>
      <c r="MON11" s="710"/>
      <c r="MOO11" s="710"/>
      <c r="MOP11" s="710"/>
      <c r="MOQ11" s="710"/>
      <c r="MOR11" s="710"/>
      <c r="MOS11" s="710"/>
      <c r="MOT11" s="710"/>
      <c r="MOU11" s="710"/>
      <c r="MOV11" s="710"/>
      <c r="MOW11" s="710"/>
      <c r="MOX11" s="710"/>
      <c r="MOY11" s="710"/>
      <c r="MOZ11" s="710"/>
      <c r="MPA11" s="710"/>
      <c r="MPB11" s="710"/>
      <c r="MPC11" s="710"/>
      <c r="MPD11" s="710"/>
      <c r="MPE11" s="710"/>
      <c r="MPF11" s="710"/>
      <c r="MPG11" s="710"/>
      <c r="MPH11" s="710"/>
      <c r="MPI11" s="710"/>
      <c r="MPJ11" s="710"/>
      <c r="MPK11" s="710"/>
      <c r="MPL11" s="710"/>
      <c r="MPM11" s="710"/>
      <c r="MPN11" s="710"/>
      <c r="MPO11" s="710"/>
      <c r="MPP11" s="710"/>
      <c r="MPQ11" s="710"/>
      <c r="MPR11" s="710"/>
      <c r="MPS11" s="710"/>
      <c r="MPT11" s="710"/>
      <c r="MPU11" s="710"/>
      <c r="MPV11" s="710"/>
      <c r="MPW11" s="710"/>
      <c r="MPX11" s="710"/>
      <c r="MPY11" s="710"/>
      <c r="MPZ11" s="710"/>
      <c r="MQA11" s="710"/>
      <c r="MQB11" s="710"/>
      <c r="MQC11" s="710"/>
      <c r="MQD11" s="710"/>
      <c r="MQE11" s="710"/>
      <c r="MQF11" s="710"/>
      <c r="MQG11" s="710"/>
      <c r="MQH11" s="710"/>
      <c r="MQI11" s="710"/>
      <c r="MQJ11" s="710"/>
      <c r="MQK11" s="710"/>
      <c r="MQL11" s="710"/>
      <c r="MQM11" s="710"/>
      <c r="MQN11" s="710"/>
      <c r="MQO11" s="710"/>
      <c r="MQP11" s="710"/>
      <c r="MQQ11" s="710"/>
      <c r="MQR11" s="710"/>
      <c r="MQS11" s="710"/>
      <c r="MQT11" s="710"/>
      <c r="MQU11" s="710"/>
      <c r="MQV11" s="710"/>
      <c r="MQW11" s="710"/>
      <c r="MQX11" s="710"/>
      <c r="MQY11" s="710"/>
      <c r="MQZ11" s="710"/>
      <c r="MRA11" s="710"/>
      <c r="MRB11" s="710"/>
      <c r="MRC11" s="710"/>
      <c r="MRD11" s="710"/>
      <c r="MRE11" s="710"/>
      <c r="MRF11" s="710"/>
      <c r="MRG11" s="710"/>
      <c r="MRH11" s="710"/>
      <c r="MRI11" s="710"/>
      <c r="MRJ11" s="710"/>
      <c r="MRK11" s="710"/>
      <c r="MRL11" s="710"/>
      <c r="MRM11" s="710"/>
      <c r="MRN11" s="710"/>
      <c r="MRO11" s="710"/>
      <c r="MRP11" s="710"/>
      <c r="MRQ11" s="710"/>
      <c r="MRR11" s="710"/>
      <c r="MRS11" s="710"/>
      <c r="MRT11" s="710"/>
      <c r="MRU11" s="710"/>
      <c r="MRV11" s="710"/>
      <c r="MRW11" s="710"/>
      <c r="MRX11" s="710"/>
      <c r="MRY11" s="710"/>
      <c r="MRZ11" s="710"/>
      <c r="MSA11" s="710"/>
      <c r="MSB11" s="710"/>
      <c r="MSC11" s="710"/>
      <c r="MSD11" s="710"/>
      <c r="MSE11" s="710"/>
      <c r="MSF11" s="710"/>
      <c r="MSG11" s="710"/>
      <c r="MSH11" s="710"/>
      <c r="MSI11" s="710"/>
      <c r="MSJ11" s="710"/>
      <c r="MSK11" s="710"/>
      <c r="MSL11" s="710"/>
      <c r="MSM11" s="710"/>
      <c r="MSN11" s="710"/>
      <c r="MSO11" s="710"/>
      <c r="MSP11" s="710"/>
      <c r="MSQ11" s="710"/>
      <c r="MSR11" s="710"/>
      <c r="MSS11" s="710"/>
      <c r="MST11" s="710"/>
      <c r="MSU11" s="710"/>
      <c r="MSV11" s="710"/>
      <c r="MSW11" s="710"/>
      <c r="MSX11" s="710"/>
      <c r="MSY11" s="710"/>
      <c r="MSZ11" s="710"/>
      <c r="MTA11" s="710"/>
      <c r="MTB11" s="710"/>
      <c r="MTC11" s="710"/>
      <c r="MTD11" s="710"/>
      <c r="MTE11" s="710"/>
      <c r="MTF11" s="710"/>
      <c r="MTG11" s="710"/>
      <c r="MTH11" s="710"/>
      <c r="MTI11" s="710"/>
      <c r="MTJ11" s="710"/>
      <c r="MTK11" s="710"/>
      <c r="MTL11" s="710"/>
      <c r="MTM11" s="710"/>
      <c r="MTN11" s="710"/>
      <c r="MTO11" s="710"/>
      <c r="MTP11" s="710"/>
      <c r="MTQ11" s="710"/>
      <c r="MTR11" s="710"/>
      <c r="MTS11" s="710"/>
      <c r="MTT11" s="710"/>
      <c r="MTU11" s="710"/>
      <c r="MTV11" s="710"/>
      <c r="MTW11" s="710"/>
      <c r="MTX11" s="710"/>
      <c r="MTY11" s="710"/>
      <c r="MTZ11" s="710"/>
      <c r="MUA11" s="710"/>
      <c r="MUB11" s="710"/>
      <c r="MUC11" s="710"/>
      <c r="MUD11" s="710"/>
      <c r="MUE11" s="710"/>
      <c r="MUF11" s="710"/>
      <c r="MUG11" s="710"/>
      <c r="MUH11" s="710"/>
      <c r="MUI11" s="710"/>
      <c r="MUJ11" s="710"/>
      <c r="MUK11" s="710"/>
      <c r="MUL11" s="710"/>
      <c r="MUM11" s="710"/>
      <c r="MUN11" s="710"/>
      <c r="MUO11" s="710"/>
      <c r="MUP11" s="710"/>
      <c r="MUQ11" s="710"/>
      <c r="MUR11" s="710"/>
      <c r="MUS11" s="710"/>
      <c r="MUT11" s="710"/>
      <c r="MUU11" s="710"/>
      <c r="MUV11" s="710"/>
      <c r="MUW11" s="710"/>
      <c r="MUX11" s="710"/>
      <c r="MUY11" s="710"/>
      <c r="MUZ11" s="710"/>
      <c r="MVA11" s="710"/>
      <c r="MVB11" s="710"/>
      <c r="MVC11" s="710"/>
      <c r="MVD11" s="710"/>
      <c r="MVE11" s="710"/>
      <c r="MVF11" s="710"/>
      <c r="MVG11" s="710"/>
      <c r="MVH11" s="710"/>
      <c r="MVI11" s="710"/>
      <c r="MVJ11" s="710"/>
      <c r="MVK11" s="710"/>
      <c r="MVL11" s="710"/>
      <c r="MVM11" s="710"/>
      <c r="MVN11" s="710"/>
      <c r="MVO11" s="710"/>
      <c r="MVP11" s="710"/>
      <c r="MVQ11" s="710"/>
      <c r="MVR11" s="710"/>
      <c r="MVS11" s="710"/>
      <c r="MVT11" s="710"/>
      <c r="MVU11" s="710"/>
      <c r="MVV11" s="710"/>
      <c r="MVW11" s="710"/>
      <c r="MVX11" s="710"/>
      <c r="MVY11" s="710"/>
      <c r="MVZ11" s="710"/>
      <c r="MWA11" s="710"/>
      <c r="MWB11" s="710"/>
      <c r="MWC11" s="710"/>
      <c r="MWD11" s="710"/>
      <c r="MWE11" s="710"/>
      <c r="MWF11" s="710"/>
      <c r="MWG11" s="710"/>
      <c r="MWH11" s="710"/>
      <c r="MWI11" s="710"/>
      <c r="MWJ11" s="710"/>
      <c r="MWK11" s="710"/>
      <c r="MWL11" s="710"/>
      <c r="MWM11" s="710"/>
      <c r="MWN11" s="710"/>
      <c r="MWO11" s="710"/>
      <c r="MWP11" s="710"/>
      <c r="MWQ11" s="710"/>
      <c r="MWR11" s="710"/>
      <c r="MWS11" s="710"/>
      <c r="MWT11" s="710"/>
      <c r="MWU11" s="710"/>
      <c r="MWV11" s="710"/>
      <c r="MWW11" s="710"/>
      <c r="MWX11" s="710"/>
      <c r="MWY11" s="710"/>
      <c r="MWZ11" s="710"/>
      <c r="MXA11" s="710"/>
      <c r="MXB11" s="710"/>
      <c r="MXC11" s="710"/>
      <c r="MXD11" s="710"/>
      <c r="MXE11" s="710"/>
      <c r="MXF11" s="710"/>
      <c r="MXG11" s="710"/>
      <c r="MXH11" s="710"/>
      <c r="MXI11" s="710"/>
      <c r="MXJ11" s="710"/>
      <c r="MXK11" s="710"/>
      <c r="MXL11" s="710"/>
      <c r="MXM11" s="710"/>
      <c r="MXN11" s="710"/>
      <c r="MXO11" s="710"/>
      <c r="MXP11" s="710"/>
      <c r="MXQ11" s="710"/>
      <c r="MXR11" s="710"/>
      <c r="MXS11" s="710"/>
      <c r="MXT11" s="710"/>
      <c r="MXU11" s="710"/>
      <c r="MXV11" s="710"/>
      <c r="MXW11" s="710"/>
      <c r="MXX11" s="710"/>
      <c r="MXY11" s="710"/>
      <c r="MXZ11" s="710"/>
      <c r="MYA11" s="710"/>
      <c r="MYB11" s="710"/>
      <c r="MYC11" s="710"/>
      <c r="MYD11" s="710"/>
      <c r="MYE11" s="710"/>
      <c r="MYF11" s="710"/>
      <c r="MYG11" s="710"/>
      <c r="MYH11" s="710"/>
      <c r="MYI11" s="710"/>
      <c r="MYJ11" s="710"/>
      <c r="MYK11" s="710"/>
      <c r="MYL11" s="710"/>
      <c r="MYM11" s="710"/>
      <c r="MYN11" s="710"/>
      <c r="MYO11" s="710"/>
      <c r="MYP11" s="710"/>
      <c r="MYQ11" s="710"/>
      <c r="MYR11" s="710"/>
      <c r="MYS11" s="710"/>
      <c r="MYT11" s="710"/>
      <c r="MYU11" s="710"/>
      <c r="MYV11" s="710"/>
      <c r="MYW11" s="710"/>
      <c r="MYX11" s="710"/>
      <c r="MYY11" s="710"/>
      <c r="MYZ11" s="710"/>
      <c r="MZA11" s="710"/>
      <c r="MZB11" s="710"/>
      <c r="MZC11" s="710"/>
      <c r="MZD11" s="710"/>
      <c r="MZE11" s="710"/>
      <c r="MZF11" s="710"/>
      <c r="MZG11" s="710"/>
      <c r="MZH11" s="710"/>
      <c r="MZI11" s="710"/>
      <c r="MZJ11" s="710"/>
      <c r="MZK11" s="710"/>
      <c r="MZL11" s="710"/>
      <c r="MZM11" s="710"/>
      <c r="MZN11" s="710"/>
      <c r="MZO11" s="710"/>
      <c r="MZP11" s="710"/>
      <c r="MZQ11" s="710"/>
      <c r="MZR11" s="710"/>
      <c r="MZS11" s="710"/>
      <c r="MZT11" s="710"/>
      <c r="MZU11" s="710"/>
      <c r="MZV11" s="710"/>
      <c r="MZW11" s="710"/>
      <c r="MZX11" s="710"/>
      <c r="MZY11" s="710"/>
      <c r="MZZ11" s="710"/>
      <c r="NAA11" s="710"/>
      <c r="NAB11" s="710"/>
      <c r="NAC11" s="710"/>
      <c r="NAD11" s="710"/>
      <c r="NAE11" s="710"/>
      <c r="NAF11" s="710"/>
      <c r="NAG11" s="710"/>
      <c r="NAH11" s="710"/>
      <c r="NAI11" s="710"/>
      <c r="NAJ11" s="710"/>
      <c r="NAK11" s="710"/>
      <c r="NAL11" s="710"/>
      <c r="NAM11" s="710"/>
      <c r="NAN11" s="710"/>
      <c r="NAO11" s="710"/>
      <c r="NAP11" s="710"/>
      <c r="NAQ11" s="710"/>
      <c r="NAR11" s="710"/>
      <c r="NAS11" s="710"/>
      <c r="NAT11" s="710"/>
      <c r="NAU11" s="710"/>
      <c r="NAV11" s="710"/>
      <c r="NAW11" s="710"/>
      <c r="NAX11" s="710"/>
      <c r="NAY11" s="710"/>
      <c r="NAZ11" s="710"/>
      <c r="NBA11" s="710"/>
      <c r="NBB11" s="710"/>
      <c r="NBC11" s="710"/>
      <c r="NBD11" s="710"/>
      <c r="NBE11" s="710"/>
      <c r="NBF11" s="710"/>
      <c r="NBG11" s="710"/>
      <c r="NBH11" s="710"/>
      <c r="NBI11" s="710"/>
      <c r="NBJ11" s="710"/>
      <c r="NBK11" s="710"/>
      <c r="NBL11" s="710"/>
      <c r="NBM11" s="710"/>
      <c r="NBN11" s="710"/>
      <c r="NBO11" s="710"/>
      <c r="NBP11" s="710"/>
      <c r="NBQ11" s="710"/>
      <c r="NBR11" s="710"/>
      <c r="NBS11" s="710"/>
      <c r="NBT11" s="710"/>
      <c r="NBU11" s="710"/>
      <c r="NBV11" s="710"/>
      <c r="NBW11" s="710"/>
      <c r="NBX11" s="710"/>
      <c r="NBY11" s="710"/>
      <c r="NBZ11" s="710"/>
      <c r="NCA11" s="710"/>
      <c r="NCB11" s="710"/>
      <c r="NCC11" s="710"/>
      <c r="NCD11" s="710"/>
      <c r="NCE11" s="710"/>
      <c r="NCF11" s="710"/>
      <c r="NCG11" s="710"/>
      <c r="NCH11" s="710"/>
      <c r="NCI11" s="710"/>
      <c r="NCJ11" s="710"/>
      <c r="NCK11" s="710"/>
      <c r="NCL11" s="710"/>
      <c r="NCM11" s="710"/>
      <c r="NCN11" s="710"/>
      <c r="NCO11" s="710"/>
      <c r="NCP11" s="710"/>
      <c r="NCQ11" s="710"/>
      <c r="NCR11" s="710"/>
      <c r="NCS11" s="710"/>
      <c r="NCT11" s="710"/>
      <c r="NCU11" s="710"/>
      <c r="NCV11" s="710"/>
      <c r="NCW11" s="710"/>
      <c r="NCX11" s="710"/>
      <c r="NCY11" s="710"/>
      <c r="NCZ11" s="710"/>
      <c r="NDA11" s="710"/>
      <c r="NDB11" s="710"/>
      <c r="NDC11" s="710"/>
      <c r="NDD11" s="710"/>
      <c r="NDE11" s="710"/>
      <c r="NDF11" s="710"/>
      <c r="NDG11" s="710"/>
      <c r="NDH11" s="710"/>
      <c r="NDI11" s="710"/>
      <c r="NDJ11" s="710"/>
      <c r="NDK11" s="710"/>
      <c r="NDL11" s="710"/>
      <c r="NDM11" s="710"/>
      <c r="NDN11" s="710"/>
      <c r="NDO11" s="710"/>
      <c r="NDP11" s="710"/>
      <c r="NDQ11" s="710"/>
      <c r="NDR11" s="710"/>
      <c r="NDS11" s="710"/>
      <c r="NDT11" s="710"/>
      <c r="NDU11" s="710"/>
      <c r="NDV11" s="710"/>
      <c r="NDW11" s="710"/>
      <c r="NDX11" s="710"/>
      <c r="NDY11" s="710"/>
      <c r="NDZ11" s="710"/>
      <c r="NEA11" s="710"/>
      <c r="NEB11" s="710"/>
      <c r="NEC11" s="710"/>
      <c r="NED11" s="710"/>
      <c r="NEE11" s="710"/>
      <c r="NEF11" s="710"/>
      <c r="NEG11" s="710"/>
      <c r="NEH11" s="710"/>
      <c r="NEI11" s="710"/>
      <c r="NEJ11" s="710"/>
      <c r="NEK11" s="710"/>
      <c r="NEL11" s="710"/>
      <c r="NEM11" s="710"/>
      <c r="NEN11" s="710"/>
      <c r="NEO11" s="710"/>
      <c r="NEP11" s="710"/>
      <c r="NEQ11" s="710"/>
      <c r="NER11" s="710"/>
      <c r="NES11" s="710"/>
      <c r="NET11" s="710"/>
      <c r="NEU11" s="710"/>
      <c r="NEV11" s="710"/>
      <c r="NEW11" s="710"/>
      <c r="NEX11" s="710"/>
      <c r="NEY11" s="710"/>
      <c r="NEZ11" s="710"/>
      <c r="NFA11" s="710"/>
      <c r="NFB11" s="710"/>
      <c r="NFC11" s="710"/>
      <c r="NFD11" s="710"/>
      <c r="NFE11" s="710"/>
      <c r="NFF11" s="710"/>
      <c r="NFG11" s="710"/>
      <c r="NFH11" s="710"/>
      <c r="NFI11" s="710"/>
      <c r="NFJ11" s="710"/>
      <c r="NFK11" s="710"/>
      <c r="NFL11" s="710"/>
      <c r="NFM11" s="710"/>
      <c r="NFN11" s="710"/>
      <c r="NFO11" s="710"/>
      <c r="NFP11" s="710"/>
      <c r="NFQ11" s="710"/>
      <c r="NFR11" s="710"/>
      <c r="NFS11" s="710"/>
      <c r="NFT11" s="710"/>
      <c r="NFU11" s="710"/>
      <c r="NFV11" s="710"/>
      <c r="NFW11" s="710"/>
      <c r="NFX11" s="710"/>
      <c r="NFY11" s="710"/>
      <c r="NFZ11" s="710"/>
      <c r="NGA11" s="710"/>
      <c r="NGB11" s="710"/>
      <c r="NGC11" s="710"/>
      <c r="NGD11" s="710"/>
      <c r="NGE11" s="710"/>
      <c r="NGF11" s="710"/>
      <c r="NGG11" s="710"/>
      <c r="NGH11" s="710"/>
      <c r="NGI11" s="710"/>
      <c r="NGJ11" s="710"/>
      <c r="NGK11" s="710"/>
      <c r="NGL11" s="710"/>
      <c r="NGM11" s="710"/>
      <c r="NGN11" s="710"/>
      <c r="NGO11" s="710"/>
      <c r="NGP11" s="710"/>
      <c r="NGQ11" s="710"/>
      <c r="NGR11" s="710"/>
      <c r="NGS11" s="710"/>
      <c r="NGT11" s="710"/>
      <c r="NGU11" s="710"/>
      <c r="NGV11" s="710"/>
      <c r="NGW11" s="710"/>
      <c r="NGX11" s="710"/>
      <c r="NGY11" s="710"/>
      <c r="NGZ11" s="710"/>
      <c r="NHA11" s="710"/>
      <c r="NHB11" s="710"/>
      <c r="NHC11" s="710"/>
      <c r="NHD11" s="710"/>
      <c r="NHE11" s="710"/>
      <c r="NHF11" s="710"/>
      <c r="NHG11" s="710"/>
      <c r="NHH11" s="710"/>
      <c r="NHI11" s="710"/>
      <c r="NHJ11" s="710"/>
      <c r="NHK11" s="710"/>
      <c r="NHL11" s="710"/>
      <c r="NHM11" s="710"/>
      <c r="NHN11" s="710"/>
      <c r="NHO11" s="710"/>
      <c r="NHP11" s="710"/>
      <c r="NHQ11" s="710"/>
      <c r="NHR11" s="710"/>
      <c r="NHS11" s="710"/>
      <c r="NHT11" s="710"/>
      <c r="NHU11" s="710"/>
      <c r="NHV11" s="710"/>
      <c r="NHW11" s="710"/>
      <c r="NHX11" s="710"/>
      <c r="NHY11" s="710"/>
      <c r="NHZ11" s="710"/>
      <c r="NIA11" s="710"/>
      <c r="NIB11" s="710"/>
      <c r="NIC11" s="710"/>
      <c r="NID11" s="710"/>
      <c r="NIE11" s="710"/>
      <c r="NIF11" s="710"/>
      <c r="NIG11" s="710"/>
      <c r="NIH11" s="710"/>
      <c r="NII11" s="710"/>
      <c r="NIJ11" s="710"/>
      <c r="NIK11" s="710"/>
      <c r="NIL11" s="710"/>
      <c r="NIM11" s="710"/>
      <c r="NIN11" s="710"/>
      <c r="NIO11" s="710"/>
      <c r="NIP11" s="710"/>
      <c r="NIQ11" s="710"/>
      <c r="NIR11" s="710"/>
      <c r="NIS11" s="710"/>
      <c r="NIT11" s="710"/>
      <c r="NIU11" s="710"/>
      <c r="NIV11" s="710"/>
      <c r="NIW11" s="710"/>
      <c r="NIX11" s="710"/>
      <c r="NIY11" s="710"/>
      <c r="NIZ11" s="710"/>
      <c r="NJA11" s="710"/>
      <c r="NJB11" s="710"/>
      <c r="NJC11" s="710"/>
      <c r="NJD11" s="710"/>
      <c r="NJE11" s="710"/>
      <c r="NJF11" s="710"/>
      <c r="NJG11" s="710"/>
      <c r="NJH11" s="710"/>
      <c r="NJI11" s="710"/>
      <c r="NJJ11" s="710"/>
      <c r="NJK11" s="710"/>
      <c r="NJL11" s="710"/>
      <c r="NJM11" s="710"/>
      <c r="NJN11" s="710"/>
      <c r="NJO11" s="710"/>
      <c r="NJP11" s="710"/>
      <c r="NJQ11" s="710"/>
      <c r="NJR11" s="710"/>
      <c r="NJS11" s="710"/>
      <c r="NJT11" s="710"/>
      <c r="NJU11" s="710"/>
      <c r="NJV11" s="710"/>
      <c r="NJW11" s="710"/>
      <c r="NJX11" s="710"/>
      <c r="NJY11" s="710"/>
      <c r="NJZ11" s="710"/>
      <c r="NKA11" s="710"/>
      <c r="NKB11" s="710"/>
      <c r="NKC11" s="710"/>
      <c r="NKD11" s="710"/>
      <c r="NKE11" s="710"/>
      <c r="NKF11" s="710"/>
      <c r="NKG11" s="710"/>
      <c r="NKH11" s="710"/>
      <c r="NKI11" s="710"/>
      <c r="NKJ11" s="710"/>
      <c r="NKK11" s="710"/>
      <c r="NKL11" s="710"/>
      <c r="NKM11" s="710"/>
      <c r="NKN11" s="710"/>
      <c r="NKO11" s="710"/>
      <c r="NKP11" s="710"/>
      <c r="NKQ11" s="710"/>
      <c r="NKR11" s="710"/>
      <c r="NKS11" s="710"/>
      <c r="NKT11" s="710"/>
      <c r="NKU11" s="710"/>
      <c r="NKV11" s="710"/>
      <c r="NKW11" s="710"/>
      <c r="NKX11" s="710"/>
      <c r="NKY11" s="710"/>
      <c r="NKZ11" s="710"/>
      <c r="NLA11" s="710"/>
      <c r="NLB11" s="710"/>
      <c r="NLC11" s="710"/>
      <c r="NLD11" s="710"/>
      <c r="NLE11" s="710"/>
      <c r="NLF11" s="710"/>
      <c r="NLG11" s="710"/>
      <c r="NLH11" s="710"/>
      <c r="NLI11" s="710"/>
      <c r="NLJ11" s="710"/>
      <c r="NLK11" s="710"/>
      <c r="NLL11" s="710"/>
      <c r="NLM11" s="710"/>
      <c r="NLN11" s="710"/>
      <c r="NLO11" s="710"/>
      <c r="NLP11" s="710"/>
      <c r="NLQ11" s="710"/>
      <c r="NLR11" s="710"/>
      <c r="NLS11" s="710"/>
      <c r="NLT11" s="710"/>
      <c r="NLU11" s="710"/>
      <c r="NLV11" s="710"/>
      <c r="NLW11" s="710"/>
      <c r="NLX11" s="710"/>
      <c r="NLY11" s="710"/>
      <c r="NLZ11" s="710"/>
      <c r="NMA11" s="710"/>
      <c r="NMB11" s="710"/>
      <c r="NMC11" s="710"/>
      <c r="NMD11" s="710"/>
      <c r="NME11" s="710"/>
      <c r="NMF11" s="710"/>
      <c r="NMG11" s="710"/>
      <c r="NMH11" s="710"/>
      <c r="NMI11" s="710"/>
      <c r="NMJ11" s="710"/>
      <c r="NMK11" s="710"/>
      <c r="NML11" s="710"/>
      <c r="NMM11" s="710"/>
      <c r="NMN11" s="710"/>
      <c r="NMO11" s="710"/>
      <c r="NMP11" s="710"/>
      <c r="NMQ11" s="710"/>
      <c r="NMR11" s="710"/>
      <c r="NMS11" s="710"/>
      <c r="NMT11" s="710"/>
      <c r="NMU11" s="710"/>
      <c r="NMV11" s="710"/>
      <c r="NMW11" s="710"/>
      <c r="NMX11" s="710"/>
      <c r="NMY11" s="710"/>
      <c r="NMZ11" s="710"/>
      <c r="NNA11" s="710"/>
      <c r="NNB11" s="710"/>
      <c r="NNC11" s="710"/>
      <c r="NND11" s="710"/>
      <c r="NNE11" s="710"/>
      <c r="NNF11" s="710"/>
      <c r="NNG11" s="710"/>
      <c r="NNH11" s="710"/>
      <c r="NNI11" s="710"/>
      <c r="NNJ11" s="710"/>
      <c r="NNK11" s="710"/>
      <c r="NNL11" s="710"/>
      <c r="NNM11" s="710"/>
      <c r="NNN11" s="710"/>
      <c r="NNO11" s="710"/>
      <c r="NNP11" s="710"/>
      <c r="NNQ11" s="710"/>
      <c r="NNR11" s="710"/>
      <c r="NNS11" s="710"/>
      <c r="NNT11" s="710"/>
      <c r="NNU11" s="710"/>
      <c r="NNV11" s="710"/>
      <c r="NNW11" s="710"/>
      <c r="NNX11" s="710"/>
      <c r="NNY11" s="710"/>
      <c r="NNZ11" s="710"/>
      <c r="NOA11" s="710"/>
      <c r="NOB11" s="710"/>
      <c r="NOC11" s="710"/>
      <c r="NOD11" s="710"/>
      <c r="NOE11" s="710"/>
      <c r="NOF11" s="710"/>
      <c r="NOG11" s="710"/>
      <c r="NOH11" s="710"/>
      <c r="NOI11" s="710"/>
      <c r="NOJ11" s="710"/>
      <c r="NOK11" s="710"/>
      <c r="NOL11" s="710"/>
      <c r="NOM11" s="710"/>
      <c r="NON11" s="710"/>
      <c r="NOO11" s="710"/>
      <c r="NOP11" s="710"/>
      <c r="NOQ11" s="710"/>
      <c r="NOR11" s="710"/>
      <c r="NOS11" s="710"/>
      <c r="NOT11" s="710"/>
      <c r="NOU11" s="710"/>
      <c r="NOV11" s="710"/>
      <c r="NOW11" s="710"/>
      <c r="NOX11" s="710"/>
      <c r="NOY11" s="710"/>
      <c r="NOZ11" s="710"/>
      <c r="NPA11" s="710"/>
      <c r="NPB11" s="710"/>
      <c r="NPC11" s="710"/>
      <c r="NPD11" s="710"/>
      <c r="NPE11" s="710"/>
      <c r="NPF11" s="710"/>
      <c r="NPG11" s="710"/>
      <c r="NPH11" s="710"/>
      <c r="NPI11" s="710"/>
      <c r="NPJ11" s="710"/>
      <c r="NPK11" s="710"/>
      <c r="NPL11" s="710"/>
      <c r="NPM11" s="710"/>
      <c r="NPN11" s="710"/>
      <c r="NPO11" s="710"/>
      <c r="NPP11" s="710"/>
      <c r="NPQ11" s="710"/>
      <c r="NPR11" s="710"/>
      <c r="NPS11" s="710"/>
      <c r="NPT11" s="710"/>
      <c r="NPU11" s="710"/>
      <c r="NPV11" s="710"/>
      <c r="NPW11" s="710"/>
      <c r="NPX11" s="710"/>
      <c r="NPY11" s="710"/>
      <c r="NPZ11" s="710"/>
      <c r="NQA11" s="710"/>
      <c r="NQB11" s="710"/>
      <c r="NQC11" s="710"/>
      <c r="NQD11" s="710"/>
      <c r="NQE11" s="710"/>
      <c r="NQF11" s="710"/>
      <c r="NQG11" s="710"/>
      <c r="NQH11" s="710"/>
      <c r="NQI11" s="710"/>
      <c r="NQJ11" s="710"/>
      <c r="NQK11" s="710"/>
      <c r="NQL11" s="710"/>
      <c r="NQM11" s="710"/>
      <c r="NQN11" s="710"/>
      <c r="NQO11" s="710"/>
      <c r="NQP11" s="710"/>
      <c r="NQQ11" s="710"/>
      <c r="NQR11" s="710"/>
      <c r="NQS11" s="710"/>
      <c r="NQT11" s="710"/>
      <c r="NQU11" s="710"/>
      <c r="NQV11" s="710"/>
      <c r="NQW11" s="710"/>
      <c r="NQX11" s="710"/>
      <c r="NQY11" s="710"/>
      <c r="NQZ11" s="710"/>
      <c r="NRA11" s="710"/>
      <c r="NRB11" s="710"/>
      <c r="NRC11" s="710"/>
      <c r="NRD11" s="710"/>
      <c r="NRE11" s="710"/>
      <c r="NRF11" s="710"/>
      <c r="NRG11" s="710"/>
      <c r="NRH11" s="710"/>
      <c r="NRI11" s="710"/>
      <c r="NRJ11" s="710"/>
      <c r="NRK11" s="710"/>
      <c r="NRL11" s="710"/>
      <c r="NRM11" s="710"/>
      <c r="NRN11" s="710"/>
      <c r="NRO11" s="710"/>
      <c r="NRP11" s="710"/>
      <c r="NRQ11" s="710"/>
      <c r="NRR11" s="710"/>
      <c r="NRS11" s="710"/>
      <c r="NRT11" s="710"/>
      <c r="NRU11" s="710"/>
      <c r="NRV11" s="710"/>
      <c r="NRW11" s="710"/>
      <c r="NRX11" s="710"/>
      <c r="NRY11" s="710"/>
      <c r="NRZ11" s="710"/>
      <c r="NSA11" s="710"/>
      <c r="NSB11" s="710"/>
      <c r="NSC11" s="710"/>
      <c r="NSD11" s="710"/>
      <c r="NSE11" s="710"/>
      <c r="NSF11" s="710"/>
      <c r="NSG11" s="710"/>
      <c r="NSH11" s="710"/>
      <c r="NSI11" s="710"/>
      <c r="NSJ11" s="710"/>
      <c r="NSK11" s="710"/>
      <c r="NSL11" s="710"/>
      <c r="NSM11" s="710"/>
      <c r="NSN11" s="710"/>
      <c r="NSO11" s="710"/>
      <c r="NSP11" s="710"/>
      <c r="NSQ11" s="710"/>
      <c r="NSR11" s="710"/>
      <c r="NSS11" s="710"/>
      <c r="NST11" s="710"/>
      <c r="NSU11" s="710"/>
      <c r="NSV11" s="710"/>
      <c r="NSW11" s="710"/>
      <c r="NSX11" s="710"/>
      <c r="NSY11" s="710"/>
      <c r="NSZ11" s="710"/>
      <c r="NTA11" s="710"/>
      <c r="NTB11" s="710"/>
      <c r="NTC11" s="710"/>
      <c r="NTD11" s="710"/>
      <c r="NTE11" s="710"/>
      <c r="NTF11" s="710"/>
      <c r="NTG11" s="710"/>
      <c r="NTH11" s="710"/>
      <c r="NTI11" s="710"/>
      <c r="NTJ11" s="710"/>
      <c r="NTK11" s="710"/>
      <c r="NTL11" s="710"/>
      <c r="NTM11" s="710"/>
      <c r="NTN11" s="710"/>
      <c r="NTO11" s="710"/>
      <c r="NTP11" s="710"/>
      <c r="NTQ11" s="710"/>
      <c r="NTR11" s="710"/>
      <c r="NTS11" s="710"/>
      <c r="NTT11" s="710"/>
      <c r="NTU11" s="710"/>
      <c r="NTV11" s="710"/>
      <c r="NTW11" s="710"/>
      <c r="NTX11" s="710"/>
      <c r="NTY11" s="710"/>
      <c r="NTZ11" s="710"/>
      <c r="NUA11" s="710"/>
      <c r="NUB11" s="710"/>
      <c r="NUC11" s="710"/>
      <c r="NUD11" s="710"/>
      <c r="NUE11" s="710"/>
      <c r="NUF11" s="710"/>
      <c r="NUG11" s="710"/>
      <c r="NUH11" s="710"/>
      <c r="NUI11" s="710"/>
      <c r="NUJ11" s="710"/>
      <c r="NUK11" s="710"/>
      <c r="NUL11" s="710"/>
      <c r="NUM11" s="710"/>
      <c r="NUN11" s="710"/>
      <c r="NUO11" s="710"/>
      <c r="NUP11" s="710"/>
      <c r="NUQ11" s="710"/>
      <c r="NUR11" s="710"/>
      <c r="NUS11" s="710"/>
      <c r="NUT11" s="710"/>
      <c r="NUU11" s="710"/>
      <c r="NUV11" s="710"/>
      <c r="NUW11" s="710"/>
      <c r="NUX11" s="710"/>
      <c r="NUY11" s="710"/>
      <c r="NUZ11" s="710"/>
      <c r="NVA11" s="710"/>
      <c r="NVB11" s="710"/>
      <c r="NVC11" s="710"/>
      <c r="NVD11" s="710"/>
      <c r="NVE11" s="710"/>
      <c r="NVF11" s="710"/>
      <c r="NVG11" s="710"/>
      <c r="NVH11" s="710"/>
      <c r="NVI11" s="710"/>
      <c r="NVJ11" s="710"/>
      <c r="NVK11" s="710"/>
      <c r="NVL11" s="710"/>
      <c r="NVM11" s="710"/>
      <c r="NVN11" s="710"/>
      <c r="NVO11" s="710"/>
      <c r="NVP11" s="710"/>
      <c r="NVQ11" s="710"/>
      <c r="NVR11" s="710"/>
      <c r="NVS11" s="710"/>
      <c r="NVT11" s="710"/>
      <c r="NVU11" s="710"/>
      <c r="NVV11" s="710"/>
      <c r="NVW11" s="710"/>
      <c r="NVX11" s="710"/>
      <c r="NVY11" s="710"/>
      <c r="NVZ11" s="710"/>
      <c r="NWA11" s="710"/>
      <c r="NWB11" s="710"/>
      <c r="NWC11" s="710"/>
      <c r="NWD11" s="710"/>
      <c r="NWE11" s="710"/>
      <c r="NWF11" s="710"/>
      <c r="NWG11" s="710"/>
      <c r="NWH11" s="710"/>
      <c r="NWI11" s="710"/>
      <c r="NWJ11" s="710"/>
      <c r="NWK11" s="710"/>
      <c r="NWL11" s="710"/>
      <c r="NWM11" s="710"/>
      <c r="NWN11" s="710"/>
      <c r="NWO11" s="710"/>
      <c r="NWP11" s="710"/>
      <c r="NWQ11" s="710"/>
      <c r="NWR11" s="710"/>
      <c r="NWS11" s="710"/>
      <c r="NWT11" s="710"/>
      <c r="NWU11" s="710"/>
      <c r="NWV11" s="710"/>
      <c r="NWW11" s="710"/>
      <c r="NWX11" s="710"/>
      <c r="NWY11" s="710"/>
      <c r="NWZ11" s="710"/>
      <c r="NXA11" s="710"/>
      <c r="NXB11" s="710"/>
      <c r="NXC11" s="710"/>
      <c r="NXD11" s="710"/>
      <c r="NXE11" s="710"/>
      <c r="NXF11" s="710"/>
      <c r="NXG11" s="710"/>
      <c r="NXH11" s="710"/>
      <c r="NXI11" s="710"/>
      <c r="NXJ11" s="710"/>
      <c r="NXK11" s="710"/>
      <c r="NXL11" s="710"/>
      <c r="NXM11" s="710"/>
      <c r="NXN11" s="710"/>
      <c r="NXO11" s="710"/>
      <c r="NXP11" s="710"/>
      <c r="NXQ11" s="710"/>
      <c r="NXR11" s="710"/>
      <c r="NXS11" s="710"/>
      <c r="NXT11" s="710"/>
      <c r="NXU11" s="710"/>
      <c r="NXV11" s="710"/>
      <c r="NXW11" s="710"/>
      <c r="NXX11" s="710"/>
      <c r="NXY11" s="710"/>
      <c r="NXZ11" s="710"/>
      <c r="NYA11" s="710"/>
      <c r="NYB11" s="710"/>
      <c r="NYC11" s="710"/>
      <c r="NYD11" s="710"/>
      <c r="NYE11" s="710"/>
      <c r="NYF11" s="710"/>
      <c r="NYG11" s="710"/>
      <c r="NYH11" s="710"/>
      <c r="NYI11" s="710"/>
      <c r="NYJ11" s="710"/>
      <c r="NYK11" s="710"/>
      <c r="NYL11" s="710"/>
      <c r="NYM11" s="710"/>
      <c r="NYN11" s="710"/>
      <c r="NYO11" s="710"/>
      <c r="NYP11" s="710"/>
      <c r="NYQ11" s="710"/>
      <c r="NYR11" s="710"/>
      <c r="NYS11" s="710"/>
      <c r="NYT11" s="710"/>
      <c r="NYU11" s="710"/>
      <c r="NYV11" s="710"/>
      <c r="NYW11" s="710"/>
      <c r="NYX11" s="710"/>
      <c r="NYY11" s="710"/>
      <c r="NYZ11" s="710"/>
      <c r="NZA11" s="710"/>
      <c r="NZB11" s="710"/>
      <c r="NZC11" s="710"/>
      <c r="NZD11" s="710"/>
      <c r="NZE11" s="710"/>
      <c r="NZF11" s="710"/>
      <c r="NZG11" s="710"/>
      <c r="NZH11" s="710"/>
      <c r="NZI11" s="710"/>
      <c r="NZJ11" s="710"/>
      <c r="NZK11" s="710"/>
      <c r="NZL11" s="710"/>
      <c r="NZM11" s="710"/>
      <c r="NZN11" s="710"/>
      <c r="NZO11" s="710"/>
      <c r="NZP11" s="710"/>
      <c r="NZQ11" s="710"/>
      <c r="NZR11" s="710"/>
      <c r="NZS11" s="710"/>
      <c r="NZT11" s="710"/>
      <c r="NZU11" s="710"/>
      <c r="NZV11" s="710"/>
      <c r="NZW11" s="710"/>
      <c r="NZX11" s="710"/>
      <c r="NZY11" s="710"/>
      <c r="NZZ11" s="710"/>
      <c r="OAA11" s="710"/>
      <c r="OAB11" s="710"/>
      <c r="OAC11" s="710"/>
      <c r="OAD11" s="710"/>
      <c r="OAE11" s="710"/>
      <c r="OAF11" s="710"/>
      <c r="OAG11" s="710"/>
      <c r="OAH11" s="710"/>
      <c r="OAI11" s="710"/>
      <c r="OAJ11" s="710"/>
      <c r="OAK11" s="710"/>
      <c r="OAL11" s="710"/>
      <c r="OAM11" s="710"/>
      <c r="OAN11" s="710"/>
      <c r="OAO11" s="710"/>
      <c r="OAP11" s="710"/>
      <c r="OAQ11" s="710"/>
      <c r="OAR11" s="710"/>
      <c r="OAS11" s="710"/>
      <c r="OAT11" s="710"/>
      <c r="OAU11" s="710"/>
      <c r="OAV11" s="710"/>
      <c r="OAW11" s="710"/>
      <c r="OAX11" s="710"/>
      <c r="OAY11" s="710"/>
      <c r="OAZ11" s="710"/>
      <c r="OBA11" s="710"/>
      <c r="OBB11" s="710"/>
      <c r="OBC11" s="710"/>
      <c r="OBD11" s="710"/>
      <c r="OBE11" s="710"/>
      <c r="OBF11" s="710"/>
      <c r="OBG11" s="710"/>
      <c r="OBH11" s="710"/>
      <c r="OBI11" s="710"/>
      <c r="OBJ11" s="710"/>
      <c r="OBK11" s="710"/>
      <c r="OBL11" s="710"/>
      <c r="OBM11" s="710"/>
      <c r="OBN11" s="710"/>
      <c r="OBO11" s="710"/>
      <c r="OBP11" s="710"/>
      <c r="OBQ11" s="710"/>
      <c r="OBR11" s="710"/>
      <c r="OBS11" s="710"/>
      <c r="OBT11" s="710"/>
      <c r="OBU11" s="710"/>
      <c r="OBV11" s="710"/>
      <c r="OBW11" s="710"/>
      <c r="OBX11" s="710"/>
      <c r="OBY11" s="710"/>
      <c r="OBZ11" s="710"/>
      <c r="OCA11" s="710"/>
      <c r="OCB11" s="710"/>
      <c r="OCC11" s="710"/>
      <c r="OCD11" s="710"/>
      <c r="OCE11" s="710"/>
      <c r="OCF11" s="710"/>
      <c r="OCG11" s="710"/>
      <c r="OCH11" s="710"/>
      <c r="OCI11" s="710"/>
      <c r="OCJ11" s="710"/>
      <c r="OCK11" s="710"/>
      <c r="OCL11" s="710"/>
      <c r="OCM11" s="710"/>
      <c r="OCN11" s="710"/>
      <c r="OCO11" s="710"/>
      <c r="OCP11" s="710"/>
      <c r="OCQ11" s="710"/>
      <c r="OCR11" s="710"/>
      <c r="OCS11" s="710"/>
      <c r="OCT11" s="710"/>
      <c r="OCU11" s="710"/>
      <c r="OCV11" s="710"/>
      <c r="OCW11" s="710"/>
      <c r="OCX11" s="710"/>
      <c r="OCY11" s="710"/>
      <c r="OCZ11" s="710"/>
      <c r="ODA11" s="710"/>
      <c r="ODB11" s="710"/>
      <c r="ODC11" s="710"/>
      <c r="ODD11" s="710"/>
      <c r="ODE11" s="710"/>
      <c r="ODF11" s="710"/>
      <c r="ODG11" s="710"/>
      <c r="ODH11" s="710"/>
      <c r="ODI11" s="710"/>
      <c r="ODJ11" s="710"/>
      <c r="ODK11" s="710"/>
      <c r="ODL11" s="710"/>
      <c r="ODM11" s="710"/>
      <c r="ODN11" s="710"/>
      <c r="ODO11" s="710"/>
      <c r="ODP11" s="710"/>
      <c r="ODQ11" s="710"/>
      <c r="ODR11" s="710"/>
      <c r="ODS11" s="710"/>
      <c r="ODT11" s="710"/>
      <c r="ODU11" s="710"/>
      <c r="ODV11" s="710"/>
      <c r="ODW11" s="710"/>
      <c r="ODX11" s="710"/>
      <c r="ODY11" s="710"/>
      <c r="ODZ11" s="710"/>
      <c r="OEA11" s="710"/>
      <c r="OEB11" s="710"/>
      <c r="OEC11" s="710"/>
      <c r="OED11" s="710"/>
      <c r="OEE11" s="710"/>
      <c r="OEF11" s="710"/>
      <c r="OEG11" s="710"/>
      <c r="OEH11" s="710"/>
      <c r="OEI11" s="710"/>
      <c r="OEJ11" s="710"/>
      <c r="OEK11" s="710"/>
      <c r="OEL11" s="710"/>
      <c r="OEM11" s="710"/>
      <c r="OEN11" s="710"/>
      <c r="OEO11" s="710"/>
      <c r="OEP11" s="710"/>
      <c r="OEQ11" s="710"/>
      <c r="OER11" s="710"/>
      <c r="OES11" s="710"/>
      <c r="OET11" s="710"/>
      <c r="OEU11" s="710"/>
      <c r="OEV11" s="710"/>
      <c r="OEW11" s="710"/>
      <c r="OEX11" s="710"/>
      <c r="OEY11" s="710"/>
      <c r="OEZ11" s="710"/>
      <c r="OFA11" s="710"/>
      <c r="OFB11" s="710"/>
      <c r="OFC11" s="710"/>
      <c r="OFD11" s="710"/>
      <c r="OFE11" s="710"/>
      <c r="OFF11" s="710"/>
      <c r="OFG11" s="710"/>
      <c r="OFH11" s="710"/>
      <c r="OFI11" s="710"/>
      <c r="OFJ11" s="710"/>
      <c r="OFK11" s="710"/>
      <c r="OFL11" s="710"/>
      <c r="OFM11" s="710"/>
      <c r="OFN11" s="710"/>
      <c r="OFO11" s="710"/>
      <c r="OFP11" s="710"/>
      <c r="OFQ11" s="710"/>
      <c r="OFR11" s="710"/>
      <c r="OFS11" s="710"/>
      <c r="OFT11" s="710"/>
      <c r="OFU11" s="710"/>
      <c r="OFV11" s="710"/>
      <c r="OFW11" s="710"/>
      <c r="OFX11" s="710"/>
      <c r="OFY11" s="710"/>
      <c r="OFZ11" s="710"/>
      <c r="OGA11" s="710"/>
      <c r="OGB11" s="710"/>
      <c r="OGC11" s="710"/>
      <c r="OGD11" s="710"/>
      <c r="OGE11" s="710"/>
      <c r="OGF11" s="710"/>
      <c r="OGG11" s="710"/>
      <c r="OGH11" s="710"/>
      <c r="OGI11" s="710"/>
      <c r="OGJ11" s="710"/>
      <c r="OGK11" s="710"/>
      <c r="OGL11" s="710"/>
      <c r="OGM11" s="710"/>
      <c r="OGN11" s="710"/>
      <c r="OGO11" s="710"/>
      <c r="OGP11" s="710"/>
      <c r="OGQ11" s="710"/>
      <c r="OGR11" s="710"/>
      <c r="OGS11" s="710"/>
      <c r="OGT11" s="710"/>
      <c r="OGU11" s="710"/>
      <c r="OGV11" s="710"/>
      <c r="OGW11" s="710"/>
      <c r="OGX11" s="710"/>
      <c r="OGY11" s="710"/>
      <c r="OGZ11" s="710"/>
      <c r="OHA11" s="710"/>
      <c r="OHB11" s="710"/>
      <c r="OHC11" s="710"/>
      <c r="OHD11" s="710"/>
      <c r="OHE11" s="710"/>
      <c r="OHF11" s="710"/>
      <c r="OHG11" s="710"/>
      <c r="OHH11" s="710"/>
      <c r="OHI11" s="710"/>
      <c r="OHJ11" s="710"/>
      <c r="OHK11" s="710"/>
      <c r="OHL11" s="710"/>
      <c r="OHM11" s="710"/>
      <c r="OHN11" s="710"/>
      <c r="OHO11" s="710"/>
      <c r="OHP11" s="710"/>
      <c r="OHQ11" s="710"/>
      <c r="OHR11" s="710"/>
      <c r="OHS11" s="710"/>
      <c r="OHT11" s="710"/>
      <c r="OHU11" s="710"/>
      <c r="OHV11" s="710"/>
      <c r="OHW11" s="710"/>
      <c r="OHX11" s="710"/>
      <c r="OHY11" s="710"/>
      <c r="OHZ11" s="710"/>
      <c r="OIA11" s="710"/>
      <c r="OIB11" s="710"/>
      <c r="OIC11" s="710"/>
      <c r="OID11" s="710"/>
      <c r="OIE11" s="710"/>
      <c r="OIF11" s="710"/>
      <c r="OIG11" s="710"/>
      <c r="OIH11" s="710"/>
      <c r="OII11" s="710"/>
      <c r="OIJ11" s="710"/>
      <c r="OIK11" s="710"/>
      <c r="OIL11" s="710"/>
      <c r="OIM11" s="710"/>
      <c r="OIN11" s="710"/>
      <c r="OIO11" s="710"/>
      <c r="OIP11" s="710"/>
      <c r="OIQ11" s="710"/>
      <c r="OIR11" s="710"/>
      <c r="OIS11" s="710"/>
      <c r="OIT11" s="710"/>
      <c r="OIU11" s="710"/>
      <c r="OIV11" s="710"/>
      <c r="OIW11" s="710"/>
      <c r="OIX11" s="710"/>
      <c r="OIY11" s="710"/>
      <c r="OIZ11" s="710"/>
      <c r="OJA11" s="710"/>
      <c r="OJB11" s="710"/>
      <c r="OJC11" s="710"/>
      <c r="OJD11" s="710"/>
      <c r="OJE11" s="710"/>
      <c r="OJF11" s="710"/>
      <c r="OJG11" s="710"/>
      <c r="OJH11" s="710"/>
      <c r="OJI11" s="710"/>
      <c r="OJJ11" s="710"/>
      <c r="OJK11" s="710"/>
      <c r="OJL11" s="710"/>
      <c r="OJM11" s="710"/>
      <c r="OJN11" s="710"/>
      <c r="OJO11" s="710"/>
      <c r="OJP11" s="710"/>
      <c r="OJQ11" s="710"/>
      <c r="OJR11" s="710"/>
      <c r="OJS11" s="710"/>
      <c r="OJT11" s="710"/>
      <c r="OJU11" s="710"/>
      <c r="OJV11" s="710"/>
      <c r="OJW11" s="710"/>
      <c r="OJX11" s="710"/>
      <c r="OJY11" s="710"/>
      <c r="OJZ11" s="710"/>
      <c r="OKA11" s="710"/>
      <c r="OKB11" s="710"/>
      <c r="OKC11" s="710"/>
      <c r="OKD11" s="710"/>
      <c r="OKE11" s="710"/>
      <c r="OKF11" s="710"/>
      <c r="OKG11" s="710"/>
      <c r="OKH11" s="710"/>
      <c r="OKI11" s="710"/>
      <c r="OKJ11" s="710"/>
      <c r="OKK11" s="710"/>
      <c r="OKL11" s="710"/>
      <c r="OKM11" s="710"/>
      <c r="OKN11" s="710"/>
      <c r="OKO11" s="710"/>
      <c r="OKP11" s="710"/>
      <c r="OKQ11" s="710"/>
      <c r="OKR11" s="710"/>
      <c r="OKS11" s="710"/>
      <c r="OKT11" s="710"/>
      <c r="OKU11" s="710"/>
      <c r="OKV11" s="710"/>
      <c r="OKW11" s="710"/>
      <c r="OKX11" s="710"/>
      <c r="OKY11" s="710"/>
      <c r="OKZ11" s="710"/>
      <c r="OLA11" s="710"/>
      <c r="OLB11" s="710"/>
      <c r="OLC11" s="710"/>
      <c r="OLD11" s="710"/>
      <c r="OLE11" s="710"/>
      <c r="OLF11" s="710"/>
      <c r="OLG11" s="710"/>
      <c r="OLH11" s="710"/>
      <c r="OLI11" s="710"/>
      <c r="OLJ11" s="710"/>
      <c r="OLK11" s="710"/>
      <c r="OLL11" s="710"/>
      <c r="OLM11" s="710"/>
      <c r="OLN11" s="710"/>
      <c r="OLO11" s="710"/>
      <c r="OLP11" s="710"/>
      <c r="OLQ11" s="710"/>
      <c r="OLR11" s="710"/>
      <c r="OLS11" s="710"/>
      <c r="OLT11" s="710"/>
      <c r="OLU11" s="710"/>
      <c r="OLV11" s="710"/>
      <c r="OLW11" s="710"/>
      <c r="OLX11" s="710"/>
      <c r="OLY11" s="710"/>
      <c r="OLZ11" s="710"/>
      <c r="OMA11" s="710"/>
      <c r="OMB11" s="710"/>
      <c r="OMC11" s="710"/>
      <c r="OMD11" s="710"/>
      <c r="OME11" s="710"/>
      <c r="OMF11" s="710"/>
      <c r="OMG11" s="710"/>
      <c r="OMH11" s="710"/>
      <c r="OMI11" s="710"/>
      <c r="OMJ11" s="710"/>
      <c r="OMK11" s="710"/>
      <c r="OML11" s="710"/>
      <c r="OMM11" s="710"/>
      <c r="OMN11" s="710"/>
      <c r="OMO11" s="710"/>
      <c r="OMP11" s="710"/>
      <c r="OMQ11" s="710"/>
      <c r="OMR11" s="710"/>
      <c r="OMS11" s="710"/>
      <c r="OMT11" s="710"/>
      <c r="OMU11" s="710"/>
      <c r="OMV11" s="710"/>
      <c r="OMW11" s="710"/>
      <c r="OMX11" s="710"/>
      <c r="OMY11" s="710"/>
      <c r="OMZ11" s="710"/>
      <c r="ONA11" s="710"/>
      <c r="ONB11" s="710"/>
      <c r="ONC11" s="710"/>
      <c r="OND11" s="710"/>
      <c r="ONE11" s="710"/>
      <c r="ONF11" s="710"/>
      <c r="ONG11" s="710"/>
      <c r="ONH11" s="710"/>
      <c r="ONI11" s="710"/>
      <c r="ONJ11" s="710"/>
      <c r="ONK11" s="710"/>
      <c r="ONL11" s="710"/>
      <c r="ONM11" s="710"/>
      <c r="ONN11" s="710"/>
      <c r="ONO11" s="710"/>
      <c r="ONP11" s="710"/>
      <c r="ONQ11" s="710"/>
      <c r="ONR11" s="710"/>
      <c r="ONS11" s="710"/>
      <c r="ONT11" s="710"/>
      <c r="ONU11" s="710"/>
      <c r="ONV11" s="710"/>
      <c r="ONW11" s="710"/>
      <c r="ONX11" s="710"/>
      <c r="ONY11" s="710"/>
      <c r="ONZ11" s="710"/>
      <c r="OOA11" s="710"/>
      <c r="OOB11" s="710"/>
      <c r="OOC11" s="710"/>
      <c r="OOD11" s="710"/>
      <c r="OOE11" s="710"/>
      <c r="OOF11" s="710"/>
      <c r="OOG11" s="710"/>
      <c r="OOH11" s="710"/>
      <c r="OOI11" s="710"/>
      <c r="OOJ11" s="710"/>
      <c r="OOK11" s="710"/>
      <c r="OOL11" s="710"/>
      <c r="OOM11" s="710"/>
      <c r="OON11" s="710"/>
      <c r="OOO11" s="710"/>
      <c r="OOP11" s="710"/>
      <c r="OOQ11" s="710"/>
      <c r="OOR11" s="710"/>
      <c r="OOS11" s="710"/>
      <c r="OOT11" s="710"/>
      <c r="OOU11" s="710"/>
      <c r="OOV11" s="710"/>
      <c r="OOW11" s="710"/>
      <c r="OOX11" s="710"/>
      <c r="OOY11" s="710"/>
      <c r="OOZ11" s="710"/>
      <c r="OPA11" s="710"/>
      <c r="OPB11" s="710"/>
      <c r="OPC11" s="710"/>
      <c r="OPD11" s="710"/>
      <c r="OPE11" s="710"/>
      <c r="OPF11" s="710"/>
      <c r="OPG11" s="710"/>
      <c r="OPH11" s="710"/>
      <c r="OPI11" s="710"/>
      <c r="OPJ11" s="710"/>
      <c r="OPK11" s="710"/>
      <c r="OPL11" s="710"/>
      <c r="OPM11" s="710"/>
      <c r="OPN11" s="710"/>
      <c r="OPO11" s="710"/>
      <c r="OPP11" s="710"/>
      <c r="OPQ11" s="710"/>
      <c r="OPR11" s="710"/>
      <c r="OPS11" s="710"/>
      <c r="OPT11" s="710"/>
      <c r="OPU11" s="710"/>
      <c r="OPV11" s="710"/>
      <c r="OPW11" s="710"/>
      <c r="OPX11" s="710"/>
      <c r="OPY11" s="710"/>
      <c r="OPZ11" s="710"/>
      <c r="OQA11" s="710"/>
      <c r="OQB11" s="710"/>
      <c r="OQC11" s="710"/>
      <c r="OQD11" s="710"/>
      <c r="OQE11" s="710"/>
      <c r="OQF11" s="710"/>
      <c r="OQG11" s="710"/>
      <c r="OQH11" s="710"/>
      <c r="OQI11" s="710"/>
      <c r="OQJ11" s="710"/>
      <c r="OQK11" s="710"/>
      <c r="OQL11" s="710"/>
      <c r="OQM11" s="710"/>
      <c r="OQN11" s="710"/>
      <c r="OQO11" s="710"/>
      <c r="OQP11" s="710"/>
      <c r="OQQ11" s="710"/>
      <c r="OQR11" s="710"/>
      <c r="OQS11" s="710"/>
      <c r="OQT11" s="710"/>
      <c r="OQU11" s="710"/>
      <c r="OQV11" s="710"/>
      <c r="OQW11" s="710"/>
      <c r="OQX11" s="710"/>
      <c r="OQY11" s="710"/>
      <c r="OQZ11" s="710"/>
      <c r="ORA11" s="710"/>
      <c r="ORB11" s="710"/>
      <c r="ORC11" s="710"/>
      <c r="ORD11" s="710"/>
      <c r="ORE11" s="710"/>
      <c r="ORF11" s="710"/>
      <c r="ORG11" s="710"/>
      <c r="ORH11" s="710"/>
      <c r="ORI11" s="710"/>
      <c r="ORJ11" s="710"/>
      <c r="ORK11" s="710"/>
      <c r="ORL11" s="710"/>
      <c r="ORM11" s="710"/>
      <c r="ORN11" s="710"/>
      <c r="ORO11" s="710"/>
      <c r="ORP11" s="710"/>
      <c r="ORQ11" s="710"/>
      <c r="ORR11" s="710"/>
      <c r="ORS11" s="710"/>
      <c r="ORT11" s="710"/>
      <c r="ORU11" s="710"/>
      <c r="ORV11" s="710"/>
      <c r="ORW11" s="710"/>
      <c r="ORX11" s="710"/>
      <c r="ORY11" s="710"/>
      <c r="ORZ11" s="710"/>
      <c r="OSA11" s="710"/>
      <c r="OSB11" s="710"/>
      <c r="OSC11" s="710"/>
      <c r="OSD11" s="710"/>
      <c r="OSE11" s="710"/>
      <c r="OSF11" s="710"/>
      <c r="OSG11" s="710"/>
      <c r="OSH11" s="710"/>
      <c r="OSI11" s="710"/>
      <c r="OSJ11" s="710"/>
      <c r="OSK11" s="710"/>
      <c r="OSL11" s="710"/>
      <c r="OSM11" s="710"/>
      <c r="OSN11" s="710"/>
      <c r="OSO11" s="710"/>
      <c r="OSP11" s="710"/>
      <c r="OSQ11" s="710"/>
      <c r="OSR11" s="710"/>
      <c r="OSS11" s="710"/>
      <c r="OST11" s="710"/>
      <c r="OSU11" s="710"/>
      <c r="OSV11" s="710"/>
      <c r="OSW11" s="710"/>
      <c r="OSX11" s="710"/>
      <c r="OSY11" s="710"/>
      <c r="OSZ11" s="710"/>
      <c r="OTA11" s="710"/>
      <c r="OTB11" s="710"/>
      <c r="OTC11" s="710"/>
      <c r="OTD11" s="710"/>
      <c r="OTE11" s="710"/>
      <c r="OTF11" s="710"/>
      <c r="OTG11" s="710"/>
      <c r="OTH11" s="710"/>
      <c r="OTI11" s="710"/>
      <c r="OTJ11" s="710"/>
      <c r="OTK11" s="710"/>
      <c r="OTL11" s="710"/>
      <c r="OTM11" s="710"/>
      <c r="OTN11" s="710"/>
      <c r="OTO11" s="710"/>
      <c r="OTP11" s="710"/>
      <c r="OTQ11" s="710"/>
      <c r="OTR11" s="710"/>
      <c r="OTS11" s="710"/>
      <c r="OTT11" s="710"/>
      <c r="OTU11" s="710"/>
      <c r="OTV11" s="710"/>
      <c r="OTW11" s="710"/>
      <c r="OTX11" s="710"/>
      <c r="OTY11" s="710"/>
      <c r="OTZ11" s="710"/>
      <c r="OUA11" s="710"/>
      <c r="OUB11" s="710"/>
      <c r="OUC11" s="710"/>
      <c r="OUD11" s="710"/>
      <c r="OUE11" s="710"/>
      <c r="OUF11" s="710"/>
      <c r="OUG11" s="710"/>
      <c r="OUH11" s="710"/>
      <c r="OUI11" s="710"/>
      <c r="OUJ11" s="710"/>
      <c r="OUK11" s="710"/>
      <c r="OUL11" s="710"/>
      <c r="OUM11" s="710"/>
      <c r="OUN11" s="710"/>
      <c r="OUO11" s="710"/>
      <c r="OUP11" s="710"/>
      <c r="OUQ11" s="710"/>
      <c r="OUR11" s="710"/>
      <c r="OUS11" s="710"/>
      <c r="OUT11" s="710"/>
      <c r="OUU11" s="710"/>
      <c r="OUV11" s="710"/>
      <c r="OUW11" s="710"/>
      <c r="OUX11" s="710"/>
      <c r="OUY11" s="710"/>
      <c r="OUZ11" s="710"/>
      <c r="OVA11" s="710"/>
      <c r="OVB11" s="710"/>
      <c r="OVC11" s="710"/>
      <c r="OVD11" s="710"/>
      <c r="OVE11" s="710"/>
      <c r="OVF11" s="710"/>
      <c r="OVG11" s="710"/>
      <c r="OVH11" s="710"/>
      <c r="OVI11" s="710"/>
      <c r="OVJ11" s="710"/>
      <c r="OVK11" s="710"/>
      <c r="OVL11" s="710"/>
      <c r="OVM11" s="710"/>
      <c r="OVN11" s="710"/>
      <c r="OVO11" s="710"/>
      <c r="OVP11" s="710"/>
      <c r="OVQ11" s="710"/>
      <c r="OVR11" s="710"/>
      <c r="OVS11" s="710"/>
      <c r="OVT11" s="710"/>
      <c r="OVU11" s="710"/>
      <c r="OVV11" s="710"/>
      <c r="OVW11" s="710"/>
      <c r="OVX11" s="710"/>
      <c r="OVY11" s="710"/>
      <c r="OVZ11" s="710"/>
      <c r="OWA11" s="710"/>
      <c r="OWB11" s="710"/>
      <c r="OWC11" s="710"/>
      <c r="OWD11" s="710"/>
      <c r="OWE11" s="710"/>
      <c r="OWF11" s="710"/>
      <c r="OWG11" s="710"/>
      <c r="OWH11" s="710"/>
      <c r="OWI11" s="710"/>
      <c r="OWJ11" s="710"/>
      <c r="OWK11" s="710"/>
      <c r="OWL11" s="710"/>
      <c r="OWM11" s="710"/>
      <c r="OWN11" s="710"/>
      <c r="OWO11" s="710"/>
      <c r="OWP11" s="710"/>
      <c r="OWQ11" s="710"/>
      <c r="OWR11" s="710"/>
      <c r="OWS11" s="710"/>
      <c r="OWT11" s="710"/>
      <c r="OWU11" s="710"/>
      <c r="OWV11" s="710"/>
      <c r="OWW11" s="710"/>
      <c r="OWX11" s="710"/>
      <c r="OWY11" s="710"/>
      <c r="OWZ11" s="710"/>
      <c r="OXA11" s="710"/>
      <c r="OXB11" s="710"/>
      <c r="OXC11" s="710"/>
      <c r="OXD11" s="710"/>
      <c r="OXE11" s="710"/>
      <c r="OXF11" s="710"/>
      <c r="OXG11" s="710"/>
      <c r="OXH11" s="710"/>
      <c r="OXI11" s="710"/>
      <c r="OXJ11" s="710"/>
      <c r="OXK11" s="710"/>
      <c r="OXL11" s="710"/>
      <c r="OXM11" s="710"/>
      <c r="OXN11" s="710"/>
      <c r="OXO11" s="710"/>
      <c r="OXP11" s="710"/>
      <c r="OXQ11" s="710"/>
      <c r="OXR11" s="710"/>
      <c r="OXS11" s="710"/>
      <c r="OXT11" s="710"/>
      <c r="OXU11" s="710"/>
      <c r="OXV11" s="710"/>
      <c r="OXW11" s="710"/>
      <c r="OXX11" s="710"/>
      <c r="OXY11" s="710"/>
      <c r="OXZ11" s="710"/>
      <c r="OYA11" s="710"/>
      <c r="OYB11" s="710"/>
      <c r="OYC11" s="710"/>
      <c r="OYD11" s="710"/>
      <c r="OYE11" s="710"/>
      <c r="OYF11" s="710"/>
      <c r="OYG11" s="710"/>
      <c r="OYH11" s="710"/>
      <c r="OYI11" s="710"/>
      <c r="OYJ11" s="710"/>
      <c r="OYK11" s="710"/>
      <c r="OYL11" s="710"/>
      <c r="OYM11" s="710"/>
      <c r="OYN11" s="710"/>
      <c r="OYO11" s="710"/>
      <c r="OYP11" s="710"/>
      <c r="OYQ11" s="710"/>
      <c r="OYR11" s="710"/>
      <c r="OYS11" s="710"/>
      <c r="OYT11" s="710"/>
      <c r="OYU11" s="710"/>
      <c r="OYV11" s="710"/>
      <c r="OYW11" s="710"/>
      <c r="OYX11" s="710"/>
      <c r="OYY11" s="710"/>
      <c r="OYZ11" s="710"/>
      <c r="OZA11" s="710"/>
      <c r="OZB11" s="710"/>
      <c r="OZC11" s="710"/>
      <c r="OZD11" s="710"/>
      <c r="OZE11" s="710"/>
      <c r="OZF11" s="710"/>
      <c r="OZG11" s="710"/>
      <c r="OZH11" s="710"/>
      <c r="OZI11" s="710"/>
      <c r="OZJ11" s="710"/>
      <c r="OZK11" s="710"/>
      <c r="OZL11" s="710"/>
      <c r="OZM11" s="710"/>
      <c r="OZN11" s="710"/>
      <c r="OZO11" s="710"/>
      <c r="OZP11" s="710"/>
      <c r="OZQ11" s="710"/>
      <c r="OZR11" s="710"/>
      <c r="OZS11" s="710"/>
      <c r="OZT11" s="710"/>
      <c r="OZU11" s="710"/>
      <c r="OZV11" s="710"/>
      <c r="OZW11" s="710"/>
      <c r="OZX11" s="710"/>
      <c r="OZY11" s="710"/>
      <c r="OZZ11" s="710"/>
      <c r="PAA11" s="710"/>
      <c r="PAB11" s="710"/>
      <c r="PAC11" s="710"/>
      <c r="PAD11" s="710"/>
      <c r="PAE11" s="710"/>
      <c r="PAF11" s="710"/>
      <c r="PAG11" s="710"/>
      <c r="PAH11" s="710"/>
      <c r="PAI11" s="710"/>
      <c r="PAJ11" s="710"/>
      <c r="PAK11" s="710"/>
      <c r="PAL11" s="710"/>
      <c r="PAM11" s="710"/>
      <c r="PAN11" s="710"/>
      <c r="PAO11" s="710"/>
      <c r="PAP11" s="710"/>
      <c r="PAQ11" s="710"/>
      <c r="PAR11" s="710"/>
      <c r="PAS11" s="710"/>
      <c r="PAT11" s="710"/>
      <c r="PAU11" s="710"/>
      <c r="PAV11" s="710"/>
      <c r="PAW11" s="710"/>
      <c r="PAX11" s="710"/>
      <c r="PAY11" s="710"/>
      <c r="PAZ11" s="710"/>
      <c r="PBA11" s="710"/>
      <c r="PBB11" s="710"/>
      <c r="PBC11" s="710"/>
      <c r="PBD11" s="710"/>
      <c r="PBE11" s="710"/>
      <c r="PBF11" s="710"/>
      <c r="PBG11" s="710"/>
      <c r="PBH11" s="710"/>
      <c r="PBI11" s="710"/>
      <c r="PBJ11" s="710"/>
      <c r="PBK11" s="710"/>
      <c r="PBL11" s="710"/>
      <c r="PBM11" s="710"/>
      <c r="PBN11" s="710"/>
      <c r="PBO11" s="710"/>
      <c r="PBP11" s="710"/>
      <c r="PBQ11" s="710"/>
      <c r="PBR11" s="710"/>
      <c r="PBS11" s="710"/>
      <c r="PBT11" s="710"/>
      <c r="PBU11" s="710"/>
      <c r="PBV11" s="710"/>
      <c r="PBW11" s="710"/>
      <c r="PBX11" s="710"/>
      <c r="PBY11" s="710"/>
      <c r="PBZ11" s="710"/>
      <c r="PCA11" s="710"/>
      <c r="PCB11" s="710"/>
      <c r="PCC11" s="710"/>
      <c r="PCD11" s="710"/>
      <c r="PCE11" s="710"/>
      <c r="PCF11" s="710"/>
      <c r="PCG11" s="710"/>
      <c r="PCH11" s="710"/>
      <c r="PCI11" s="710"/>
      <c r="PCJ11" s="710"/>
      <c r="PCK11" s="710"/>
      <c r="PCL11" s="710"/>
      <c r="PCM11" s="710"/>
      <c r="PCN11" s="710"/>
      <c r="PCO11" s="710"/>
      <c r="PCP11" s="710"/>
      <c r="PCQ11" s="710"/>
      <c r="PCR11" s="710"/>
      <c r="PCS11" s="710"/>
      <c r="PCT11" s="710"/>
      <c r="PCU11" s="710"/>
      <c r="PCV11" s="710"/>
      <c r="PCW11" s="710"/>
      <c r="PCX11" s="710"/>
      <c r="PCY11" s="710"/>
      <c r="PCZ11" s="710"/>
      <c r="PDA11" s="710"/>
      <c r="PDB11" s="710"/>
      <c r="PDC11" s="710"/>
      <c r="PDD11" s="710"/>
      <c r="PDE11" s="710"/>
      <c r="PDF11" s="710"/>
      <c r="PDG11" s="710"/>
      <c r="PDH11" s="710"/>
      <c r="PDI11" s="710"/>
      <c r="PDJ11" s="710"/>
      <c r="PDK11" s="710"/>
      <c r="PDL11" s="710"/>
      <c r="PDM11" s="710"/>
      <c r="PDN11" s="710"/>
      <c r="PDO11" s="710"/>
      <c r="PDP11" s="710"/>
      <c r="PDQ11" s="710"/>
      <c r="PDR11" s="710"/>
      <c r="PDS11" s="710"/>
      <c r="PDT11" s="710"/>
      <c r="PDU11" s="710"/>
      <c r="PDV11" s="710"/>
      <c r="PDW11" s="710"/>
      <c r="PDX11" s="710"/>
      <c r="PDY11" s="710"/>
      <c r="PDZ11" s="710"/>
      <c r="PEA11" s="710"/>
      <c r="PEB11" s="710"/>
      <c r="PEC11" s="710"/>
      <c r="PED11" s="710"/>
      <c r="PEE11" s="710"/>
      <c r="PEF11" s="710"/>
      <c r="PEG11" s="710"/>
      <c r="PEH11" s="710"/>
      <c r="PEI11" s="710"/>
      <c r="PEJ11" s="710"/>
      <c r="PEK11" s="710"/>
      <c r="PEL11" s="710"/>
      <c r="PEM11" s="710"/>
      <c r="PEN11" s="710"/>
      <c r="PEO11" s="710"/>
      <c r="PEP11" s="710"/>
      <c r="PEQ11" s="710"/>
      <c r="PER11" s="710"/>
      <c r="PES11" s="710"/>
      <c r="PET11" s="710"/>
      <c r="PEU11" s="710"/>
      <c r="PEV11" s="710"/>
      <c r="PEW11" s="710"/>
      <c r="PEX11" s="710"/>
      <c r="PEY11" s="710"/>
      <c r="PEZ11" s="710"/>
      <c r="PFA11" s="710"/>
      <c r="PFB11" s="710"/>
      <c r="PFC11" s="710"/>
      <c r="PFD11" s="710"/>
      <c r="PFE11" s="710"/>
      <c r="PFF11" s="710"/>
      <c r="PFG11" s="710"/>
      <c r="PFH11" s="710"/>
      <c r="PFI11" s="710"/>
      <c r="PFJ11" s="710"/>
      <c r="PFK11" s="710"/>
      <c r="PFL11" s="710"/>
      <c r="PFM11" s="710"/>
      <c r="PFN11" s="710"/>
      <c r="PFO11" s="710"/>
      <c r="PFP11" s="710"/>
      <c r="PFQ11" s="710"/>
      <c r="PFR11" s="710"/>
      <c r="PFS11" s="710"/>
      <c r="PFT11" s="710"/>
      <c r="PFU11" s="710"/>
      <c r="PFV11" s="710"/>
      <c r="PFW11" s="710"/>
      <c r="PFX11" s="710"/>
      <c r="PFY11" s="710"/>
      <c r="PFZ11" s="710"/>
      <c r="PGA11" s="710"/>
      <c r="PGB11" s="710"/>
      <c r="PGC11" s="710"/>
      <c r="PGD11" s="710"/>
      <c r="PGE11" s="710"/>
      <c r="PGF11" s="710"/>
      <c r="PGG11" s="710"/>
      <c r="PGH11" s="710"/>
      <c r="PGI11" s="710"/>
      <c r="PGJ11" s="710"/>
      <c r="PGK11" s="710"/>
      <c r="PGL11" s="710"/>
      <c r="PGM11" s="710"/>
      <c r="PGN11" s="710"/>
      <c r="PGO11" s="710"/>
      <c r="PGP11" s="710"/>
      <c r="PGQ11" s="710"/>
      <c r="PGR11" s="710"/>
      <c r="PGS11" s="710"/>
      <c r="PGT11" s="710"/>
      <c r="PGU11" s="710"/>
      <c r="PGV11" s="710"/>
      <c r="PGW11" s="710"/>
      <c r="PGX11" s="710"/>
      <c r="PGY11" s="710"/>
      <c r="PGZ11" s="710"/>
      <c r="PHA11" s="710"/>
      <c r="PHB11" s="710"/>
      <c r="PHC11" s="710"/>
      <c r="PHD11" s="710"/>
      <c r="PHE11" s="710"/>
      <c r="PHF11" s="710"/>
      <c r="PHG11" s="710"/>
      <c r="PHH11" s="710"/>
      <c r="PHI11" s="710"/>
      <c r="PHJ11" s="710"/>
      <c r="PHK11" s="710"/>
      <c r="PHL11" s="710"/>
      <c r="PHM11" s="710"/>
      <c r="PHN11" s="710"/>
      <c r="PHO11" s="710"/>
      <c r="PHP11" s="710"/>
      <c r="PHQ11" s="710"/>
      <c r="PHR11" s="710"/>
      <c r="PHS11" s="710"/>
      <c r="PHT11" s="710"/>
      <c r="PHU11" s="710"/>
      <c r="PHV11" s="710"/>
      <c r="PHW11" s="710"/>
      <c r="PHX11" s="710"/>
      <c r="PHY11" s="710"/>
      <c r="PHZ11" s="710"/>
      <c r="PIA11" s="710"/>
      <c r="PIB11" s="710"/>
      <c r="PIC11" s="710"/>
      <c r="PID11" s="710"/>
      <c r="PIE11" s="710"/>
      <c r="PIF11" s="710"/>
      <c r="PIG11" s="710"/>
      <c r="PIH11" s="710"/>
      <c r="PII11" s="710"/>
      <c r="PIJ11" s="710"/>
      <c r="PIK11" s="710"/>
      <c r="PIL11" s="710"/>
      <c r="PIM11" s="710"/>
      <c r="PIN11" s="710"/>
      <c r="PIO11" s="710"/>
      <c r="PIP11" s="710"/>
      <c r="PIQ11" s="710"/>
      <c r="PIR11" s="710"/>
      <c r="PIS11" s="710"/>
      <c r="PIT11" s="710"/>
      <c r="PIU11" s="710"/>
      <c r="PIV11" s="710"/>
      <c r="PIW11" s="710"/>
      <c r="PIX11" s="710"/>
      <c r="PIY11" s="710"/>
      <c r="PIZ11" s="710"/>
      <c r="PJA11" s="710"/>
      <c r="PJB11" s="710"/>
      <c r="PJC11" s="710"/>
      <c r="PJD11" s="710"/>
      <c r="PJE11" s="710"/>
      <c r="PJF11" s="710"/>
      <c r="PJG11" s="710"/>
      <c r="PJH11" s="710"/>
      <c r="PJI11" s="710"/>
      <c r="PJJ11" s="710"/>
      <c r="PJK11" s="710"/>
      <c r="PJL11" s="710"/>
      <c r="PJM11" s="710"/>
      <c r="PJN11" s="710"/>
      <c r="PJO11" s="710"/>
      <c r="PJP11" s="710"/>
      <c r="PJQ11" s="710"/>
      <c r="PJR11" s="710"/>
      <c r="PJS11" s="710"/>
      <c r="PJT11" s="710"/>
      <c r="PJU11" s="710"/>
      <c r="PJV11" s="710"/>
      <c r="PJW11" s="710"/>
      <c r="PJX11" s="710"/>
      <c r="PJY11" s="710"/>
      <c r="PJZ11" s="710"/>
      <c r="PKA11" s="710"/>
      <c r="PKB11" s="710"/>
      <c r="PKC11" s="710"/>
      <c r="PKD11" s="710"/>
      <c r="PKE11" s="710"/>
      <c r="PKF11" s="710"/>
      <c r="PKG11" s="710"/>
      <c r="PKH11" s="710"/>
      <c r="PKI11" s="710"/>
      <c r="PKJ11" s="710"/>
      <c r="PKK11" s="710"/>
      <c r="PKL11" s="710"/>
      <c r="PKM11" s="710"/>
      <c r="PKN11" s="710"/>
      <c r="PKO11" s="710"/>
      <c r="PKP11" s="710"/>
      <c r="PKQ11" s="710"/>
      <c r="PKR11" s="710"/>
      <c r="PKS11" s="710"/>
      <c r="PKT11" s="710"/>
      <c r="PKU11" s="710"/>
      <c r="PKV11" s="710"/>
      <c r="PKW11" s="710"/>
      <c r="PKX11" s="710"/>
      <c r="PKY11" s="710"/>
      <c r="PKZ11" s="710"/>
      <c r="PLA11" s="710"/>
      <c r="PLB11" s="710"/>
      <c r="PLC11" s="710"/>
      <c r="PLD11" s="710"/>
      <c r="PLE11" s="710"/>
      <c r="PLF11" s="710"/>
      <c r="PLG11" s="710"/>
      <c r="PLH11" s="710"/>
      <c r="PLI11" s="710"/>
      <c r="PLJ11" s="710"/>
      <c r="PLK11" s="710"/>
      <c r="PLL11" s="710"/>
      <c r="PLM11" s="710"/>
      <c r="PLN11" s="710"/>
      <c r="PLO11" s="710"/>
      <c r="PLP11" s="710"/>
      <c r="PLQ11" s="710"/>
      <c r="PLR11" s="710"/>
      <c r="PLS11" s="710"/>
      <c r="PLT11" s="710"/>
      <c r="PLU11" s="710"/>
      <c r="PLV11" s="710"/>
      <c r="PLW11" s="710"/>
      <c r="PLX11" s="710"/>
      <c r="PLY11" s="710"/>
      <c r="PLZ11" s="710"/>
      <c r="PMA11" s="710"/>
      <c r="PMB11" s="710"/>
      <c r="PMC11" s="710"/>
      <c r="PMD11" s="710"/>
      <c r="PME11" s="710"/>
      <c r="PMF11" s="710"/>
      <c r="PMG11" s="710"/>
      <c r="PMH11" s="710"/>
      <c r="PMI11" s="710"/>
      <c r="PMJ11" s="710"/>
      <c r="PMK11" s="710"/>
      <c r="PML11" s="710"/>
      <c r="PMM11" s="710"/>
      <c r="PMN11" s="710"/>
      <c r="PMO11" s="710"/>
      <c r="PMP11" s="710"/>
      <c r="PMQ11" s="710"/>
      <c r="PMR11" s="710"/>
      <c r="PMS11" s="710"/>
      <c r="PMT11" s="710"/>
      <c r="PMU11" s="710"/>
      <c r="PMV11" s="710"/>
      <c r="PMW11" s="710"/>
      <c r="PMX11" s="710"/>
      <c r="PMY11" s="710"/>
      <c r="PMZ11" s="710"/>
      <c r="PNA11" s="710"/>
      <c r="PNB11" s="710"/>
      <c r="PNC11" s="710"/>
      <c r="PND11" s="710"/>
      <c r="PNE11" s="710"/>
      <c r="PNF11" s="710"/>
      <c r="PNG11" s="710"/>
      <c r="PNH11" s="710"/>
      <c r="PNI11" s="710"/>
      <c r="PNJ11" s="710"/>
      <c r="PNK11" s="710"/>
      <c r="PNL11" s="710"/>
      <c r="PNM11" s="710"/>
      <c r="PNN11" s="710"/>
      <c r="PNO11" s="710"/>
      <c r="PNP11" s="710"/>
      <c r="PNQ11" s="710"/>
      <c r="PNR11" s="710"/>
      <c r="PNS11" s="710"/>
      <c r="PNT11" s="710"/>
      <c r="PNU11" s="710"/>
      <c r="PNV11" s="710"/>
      <c r="PNW11" s="710"/>
      <c r="PNX11" s="710"/>
      <c r="PNY11" s="710"/>
      <c r="PNZ11" s="710"/>
      <c r="POA11" s="710"/>
      <c r="POB11" s="710"/>
      <c r="POC11" s="710"/>
      <c r="POD11" s="710"/>
      <c r="POE11" s="710"/>
      <c r="POF11" s="710"/>
      <c r="POG11" s="710"/>
      <c r="POH11" s="710"/>
      <c r="POI11" s="710"/>
      <c r="POJ11" s="710"/>
      <c r="POK11" s="710"/>
      <c r="POL11" s="710"/>
      <c r="POM11" s="710"/>
      <c r="PON11" s="710"/>
      <c r="POO11" s="710"/>
      <c r="POP11" s="710"/>
      <c r="POQ11" s="710"/>
      <c r="POR11" s="710"/>
      <c r="POS11" s="710"/>
      <c r="POT11" s="710"/>
      <c r="POU11" s="710"/>
      <c r="POV11" s="710"/>
      <c r="POW11" s="710"/>
      <c r="POX11" s="710"/>
      <c r="POY11" s="710"/>
      <c r="POZ11" s="710"/>
      <c r="PPA11" s="710"/>
      <c r="PPB11" s="710"/>
      <c r="PPC11" s="710"/>
      <c r="PPD11" s="710"/>
      <c r="PPE11" s="710"/>
      <c r="PPF11" s="710"/>
      <c r="PPG11" s="710"/>
      <c r="PPH11" s="710"/>
      <c r="PPI11" s="710"/>
      <c r="PPJ11" s="710"/>
      <c r="PPK11" s="710"/>
      <c r="PPL11" s="710"/>
      <c r="PPM11" s="710"/>
      <c r="PPN11" s="710"/>
      <c r="PPO11" s="710"/>
      <c r="PPP11" s="710"/>
      <c r="PPQ11" s="710"/>
      <c r="PPR11" s="710"/>
      <c r="PPS11" s="710"/>
      <c r="PPT11" s="710"/>
      <c r="PPU11" s="710"/>
      <c r="PPV11" s="710"/>
      <c r="PPW11" s="710"/>
      <c r="PPX11" s="710"/>
      <c r="PPY11" s="710"/>
      <c r="PPZ11" s="710"/>
      <c r="PQA11" s="710"/>
      <c r="PQB11" s="710"/>
      <c r="PQC11" s="710"/>
      <c r="PQD11" s="710"/>
      <c r="PQE11" s="710"/>
      <c r="PQF11" s="710"/>
      <c r="PQG11" s="710"/>
      <c r="PQH11" s="710"/>
      <c r="PQI11" s="710"/>
      <c r="PQJ11" s="710"/>
      <c r="PQK11" s="710"/>
      <c r="PQL11" s="710"/>
      <c r="PQM11" s="710"/>
      <c r="PQN11" s="710"/>
      <c r="PQO11" s="710"/>
      <c r="PQP11" s="710"/>
      <c r="PQQ11" s="710"/>
      <c r="PQR11" s="710"/>
      <c r="PQS11" s="710"/>
      <c r="PQT11" s="710"/>
      <c r="PQU11" s="710"/>
      <c r="PQV11" s="710"/>
      <c r="PQW11" s="710"/>
      <c r="PQX11" s="710"/>
      <c r="PQY11" s="710"/>
      <c r="PQZ11" s="710"/>
      <c r="PRA11" s="710"/>
      <c r="PRB11" s="710"/>
      <c r="PRC11" s="710"/>
      <c r="PRD11" s="710"/>
      <c r="PRE11" s="710"/>
      <c r="PRF11" s="710"/>
      <c r="PRG11" s="710"/>
      <c r="PRH11" s="710"/>
      <c r="PRI11" s="710"/>
      <c r="PRJ11" s="710"/>
      <c r="PRK11" s="710"/>
      <c r="PRL11" s="710"/>
      <c r="PRM11" s="710"/>
      <c r="PRN11" s="710"/>
      <c r="PRO11" s="710"/>
      <c r="PRP11" s="710"/>
      <c r="PRQ11" s="710"/>
      <c r="PRR11" s="710"/>
      <c r="PRS11" s="710"/>
      <c r="PRT11" s="710"/>
      <c r="PRU11" s="710"/>
      <c r="PRV11" s="710"/>
      <c r="PRW11" s="710"/>
      <c r="PRX11" s="710"/>
      <c r="PRY11" s="710"/>
      <c r="PRZ11" s="710"/>
      <c r="PSA11" s="710"/>
      <c r="PSB11" s="710"/>
      <c r="PSC11" s="710"/>
      <c r="PSD11" s="710"/>
      <c r="PSE11" s="710"/>
      <c r="PSF11" s="710"/>
      <c r="PSG11" s="710"/>
      <c r="PSH11" s="710"/>
      <c r="PSI11" s="710"/>
      <c r="PSJ11" s="710"/>
      <c r="PSK11" s="710"/>
      <c r="PSL11" s="710"/>
      <c r="PSM11" s="710"/>
      <c r="PSN11" s="710"/>
      <c r="PSO11" s="710"/>
      <c r="PSP11" s="710"/>
      <c r="PSQ11" s="710"/>
      <c r="PSR11" s="710"/>
      <c r="PSS11" s="710"/>
      <c r="PST11" s="710"/>
      <c r="PSU11" s="710"/>
      <c r="PSV11" s="710"/>
      <c r="PSW11" s="710"/>
      <c r="PSX11" s="710"/>
      <c r="PSY11" s="710"/>
      <c r="PSZ11" s="710"/>
      <c r="PTA11" s="710"/>
      <c r="PTB11" s="710"/>
      <c r="PTC11" s="710"/>
      <c r="PTD11" s="710"/>
      <c r="PTE11" s="710"/>
      <c r="PTF11" s="710"/>
      <c r="PTG11" s="710"/>
      <c r="PTH11" s="710"/>
      <c r="PTI11" s="710"/>
      <c r="PTJ11" s="710"/>
      <c r="PTK11" s="710"/>
      <c r="PTL11" s="710"/>
      <c r="PTM11" s="710"/>
      <c r="PTN11" s="710"/>
      <c r="PTO11" s="710"/>
      <c r="PTP11" s="710"/>
      <c r="PTQ11" s="710"/>
      <c r="PTR11" s="710"/>
      <c r="PTS11" s="710"/>
      <c r="PTT11" s="710"/>
      <c r="PTU11" s="710"/>
      <c r="PTV11" s="710"/>
      <c r="PTW11" s="710"/>
      <c r="PTX11" s="710"/>
      <c r="PTY11" s="710"/>
      <c r="PTZ11" s="710"/>
      <c r="PUA11" s="710"/>
      <c r="PUB11" s="710"/>
      <c r="PUC11" s="710"/>
      <c r="PUD11" s="710"/>
      <c r="PUE11" s="710"/>
      <c r="PUF11" s="710"/>
      <c r="PUG11" s="710"/>
      <c r="PUH11" s="710"/>
      <c r="PUI11" s="710"/>
      <c r="PUJ11" s="710"/>
      <c r="PUK11" s="710"/>
      <c r="PUL11" s="710"/>
      <c r="PUM11" s="710"/>
      <c r="PUN11" s="710"/>
      <c r="PUO11" s="710"/>
      <c r="PUP11" s="710"/>
      <c r="PUQ11" s="710"/>
      <c r="PUR11" s="710"/>
      <c r="PUS11" s="710"/>
      <c r="PUT11" s="710"/>
      <c r="PUU11" s="710"/>
      <c r="PUV11" s="710"/>
      <c r="PUW11" s="710"/>
      <c r="PUX11" s="710"/>
      <c r="PUY11" s="710"/>
      <c r="PUZ11" s="710"/>
      <c r="PVA11" s="710"/>
      <c r="PVB11" s="710"/>
      <c r="PVC11" s="710"/>
      <c r="PVD11" s="710"/>
      <c r="PVE11" s="710"/>
      <c r="PVF11" s="710"/>
      <c r="PVG11" s="710"/>
      <c r="PVH11" s="710"/>
      <c r="PVI11" s="710"/>
      <c r="PVJ11" s="710"/>
      <c r="PVK11" s="710"/>
      <c r="PVL11" s="710"/>
      <c r="PVM11" s="710"/>
      <c r="PVN11" s="710"/>
      <c r="PVO11" s="710"/>
      <c r="PVP11" s="710"/>
      <c r="PVQ11" s="710"/>
      <c r="PVR11" s="710"/>
      <c r="PVS11" s="710"/>
      <c r="PVT11" s="710"/>
      <c r="PVU11" s="710"/>
      <c r="PVV11" s="710"/>
      <c r="PVW11" s="710"/>
      <c r="PVX11" s="710"/>
      <c r="PVY11" s="710"/>
      <c r="PVZ11" s="710"/>
      <c r="PWA11" s="710"/>
      <c r="PWB11" s="710"/>
      <c r="PWC11" s="710"/>
      <c r="PWD11" s="710"/>
      <c r="PWE11" s="710"/>
      <c r="PWF11" s="710"/>
      <c r="PWG11" s="710"/>
      <c r="PWH11" s="710"/>
      <c r="PWI11" s="710"/>
      <c r="PWJ11" s="710"/>
      <c r="PWK11" s="710"/>
      <c r="PWL11" s="710"/>
      <c r="PWM11" s="710"/>
      <c r="PWN11" s="710"/>
      <c r="PWO11" s="710"/>
      <c r="PWP11" s="710"/>
      <c r="PWQ11" s="710"/>
      <c r="PWR11" s="710"/>
      <c r="PWS11" s="710"/>
      <c r="PWT11" s="710"/>
      <c r="PWU11" s="710"/>
      <c r="PWV11" s="710"/>
      <c r="PWW11" s="710"/>
      <c r="PWX11" s="710"/>
      <c r="PWY11" s="710"/>
      <c r="PWZ11" s="710"/>
      <c r="PXA11" s="710"/>
      <c r="PXB11" s="710"/>
      <c r="PXC11" s="710"/>
      <c r="PXD11" s="710"/>
      <c r="PXE11" s="710"/>
      <c r="PXF11" s="710"/>
      <c r="PXG11" s="710"/>
      <c r="PXH11" s="710"/>
      <c r="PXI11" s="710"/>
      <c r="PXJ11" s="710"/>
      <c r="PXK11" s="710"/>
      <c r="PXL11" s="710"/>
      <c r="PXM11" s="710"/>
      <c r="PXN11" s="710"/>
      <c r="PXO11" s="710"/>
      <c r="PXP11" s="710"/>
      <c r="PXQ11" s="710"/>
      <c r="PXR11" s="710"/>
      <c r="PXS11" s="710"/>
      <c r="PXT11" s="710"/>
      <c r="PXU11" s="710"/>
      <c r="PXV11" s="710"/>
      <c r="PXW11" s="710"/>
      <c r="PXX11" s="710"/>
      <c r="PXY11" s="710"/>
      <c r="PXZ11" s="710"/>
      <c r="PYA11" s="710"/>
      <c r="PYB11" s="710"/>
      <c r="PYC11" s="710"/>
      <c r="PYD11" s="710"/>
      <c r="PYE11" s="710"/>
      <c r="PYF11" s="710"/>
      <c r="PYG11" s="710"/>
      <c r="PYH11" s="710"/>
      <c r="PYI11" s="710"/>
      <c r="PYJ11" s="710"/>
      <c r="PYK11" s="710"/>
      <c r="PYL11" s="710"/>
      <c r="PYM11" s="710"/>
      <c r="PYN11" s="710"/>
      <c r="PYO11" s="710"/>
      <c r="PYP11" s="710"/>
      <c r="PYQ11" s="710"/>
      <c r="PYR11" s="710"/>
      <c r="PYS11" s="710"/>
      <c r="PYT11" s="710"/>
      <c r="PYU11" s="710"/>
      <c r="PYV11" s="710"/>
      <c r="PYW11" s="710"/>
      <c r="PYX11" s="710"/>
      <c r="PYY11" s="710"/>
      <c r="PYZ11" s="710"/>
      <c r="PZA11" s="710"/>
      <c r="PZB11" s="710"/>
      <c r="PZC11" s="710"/>
      <c r="PZD11" s="710"/>
      <c r="PZE11" s="710"/>
      <c r="PZF11" s="710"/>
      <c r="PZG11" s="710"/>
      <c r="PZH11" s="710"/>
      <c r="PZI11" s="710"/>
      <c r="PZJ11" s="710"/>
      <c r="PZK11" s="710"/>
      <c r="PZL11" s="710"/>
      <c r="PZM11" s="710"/>
      <c r="PZN11" s="710"/>
      <c r="PZO11" s="710"/>
      <c r="PZP11" s="710"/>
      <c r="PZQ11" s="710"/>
      <c r="PZR11" s="710"/>
      <c r="PZS11" s="710"/>
      <c r="PZT11" s="710"/>
      <c r="PZU11" s="710"/>
      <c r="PZV11" s="710"/>
      <c r="PZW11" s="710"/>
      <c r="PZX11" s="710"/>
      <c r="PZY11" s="710"/>
      <c r="PZZ11" s="710"/>
      <c r="QAA11" s="710"/>
      <c r="QAB11" s="710"/>
      <c r="QAC11" s="710"/>
      <c r="QAD11" s="710"/>
      <c r="QAE11" s="710"/>
      <c r="QAF11" s="710"/>
      <c r="QAG11" s="710"/>
      <c r="QAH11" s="710"/>
      <c r="QAI11" s="710"/>
      <c r="QAJ11" s="710"/>
      <c r="QAK11" s="710"/>
      <c r="QAL11" s="710"/>
      <c r="QAM11" s="710"/>
      <c r="QAN11" s="710"/>
      <c r="QAO11" s="710"/>
      <c r="QAP11" s="710"/>
      <c r="QAQ11" s="710"/>
      <c r="QAR11" s="710"/>
      <c r="QAS11" s="710"/>
      <c r="QAT11" s="710"/>
      <c r="QAU11" s="710"/>
      <c r="QAV11" s="710"/>
      <c r="QAW11" s="710"/>
      <c r="QAX11" s="710"/>
      <c r="QAY11" s="710"/>
      <c r="QAZ11" s="710"/>
      <c r="QBA11" s="710"/>
      <c r="QBB11" s="710"/>
      <c r="QBC11" s="710"/>
      <c r="QBD11" s="710"/>
      <c r="QBE11" s="710"/>
      <c r="QBF11" s="710"/>
      <c r="QBG11" s="710"/>
      <c r="QBH11" s="710"/>
      <c r="QBI11" s="710"/>
      <c r="QBJ11" s="710"/>
      <c r="QBK11" s="710"/>
      <c r="QBL11" s="710"/>
      <c r="QBM11" s="710"/>
      <c r="QBN11" s="710"/>
      <c r="QBO11" s="710"/>
      <c r="QBP11" s="710"/>
      <c r="QBQ11" s="710"/>
      <c r="QBR11" s="710"/>
      <c r="QBS11" s="710"/>
      <c r="QBT11" s="710"/>
      <c r="QBU11" s="710"/>
      <c r="QBV11" s="710"/>
      <c r="QBW11" s="710"/>
      <c r="QBX11" s="710"/>
      <c r="QBY11" s="710"/>
      <c r="QBZ11" s="710"/>
      <c r="QCA11" s="710"/>
      <c r="QCB11" s="710"/>
      <c r="QCC11" s="710"/>
      <c r="QCD11" s="710"/>
      <c r="QCE11" s="710"/>
      <c r="QCF11" s="710"/>
      <c r="QCG11" s="710"/>
      <c r="QCH11" s="710"/>
      <c r="QCI11" s="710"/>
      <c r="QCJ11" s="710"/>
      <c r="QCK11" s="710"/>
      <c r="QCL11" s="710"/>
      <c r="QCM11" s="710"/>
      <c r="QCN11" s="710"/>
      <c r="QCO11" s="710"/>
      <c r="QCP11" s="710"/>
      <c r="QCQ11" s="710"/>
      <c r="QCR11" s="710"/>
      <c r="QCS11" s="710"/>
      <c r="QCT11" s="710"/>
      <c r="QCU11" s="710"/>
      <c r="QCV11" s="710"/>
      <c r="QCW11" s="710"/>
      <c r="QCX11" s="710"/>
      <c r="QCY11" s="710"/>
      <c r="QCZ11" s="710"/>
      <c r="QDA11" s="710"/>
      <c r="QDB11" s="710"/>
      <c r="QDC11" s="710"/>
      <c r="QDD11" s="710"/>
      <c r="QDE11" s="710"/>
      <c r="QDF11" s="710"/>
      <c r="QDG11" s="710"/>
      <c r="QDH11" s="710"/>
      <c r="QDI11" s="710"/>
      <c r="QDJ11" s="710"/>
      <c r="QDK11" s="710"/>
      <c r="QDL11" s="710"/>
      <c r="QDM11" s="710"/>
      <c r="QDN11" s="710"/>
      <c r="QDO11" s="710"/>
      <c r="QDP11" s="710"/>
      <c r="QDQ11" s="710"/>
      <c r="QDR11" s="710"/>
      <c r="QDS11" s="710"/>
      <c r="QDT11" s="710"/>
      <c r="QDU11" s="710"/>
      <c r="QDV11" s="710"/>
      <c r="QDW11" s="710"/>
      <c r="QDX11" s="710"/>
      <c r="QDY11" s="710"/>
      <c r="QDZ11" s="710"/>
      <c r="QEA11" s="710"/>
      <c r="QEB11" s="710"/>
      <c r="QEC11" s="710"/>
      <c r="QED11" s="710"/>
      <c r="QEE11" s="710"/>
      <c r="QEF11" s="710"/>
      <c r="QEG11" s="710"/>
      <c r="QEH11" s="710"/>
      <c r="QEI11" s="710"/>
      <c r="QEJ11" s="710"/>
      <c r="QEK11" s="710"/>
      <c r="QEL11" s="710"/>
      <c r="QEM11" s="710"/>
      <c r="QEN11" s="710"/>
      <c r="QEO11" s="710"/>
      <c r="QEP11" s="710"/>
      <c r="QEQ11" s="710"/>
      <c r="QER11" s="710"/>
      <c r="QES11" s="710"/>
      <c r="QET11" s="710"/>
      <c r="QEU11" s="710"/>
      <c r="QEV11" s="710"/>
      <c r="QEW11" s="710"/>
      <c r="QEX11" s="710"/>
      <c r="QEY11" s="710"/>
      <c r="QEZ11" s="710"/>
      <c r="QFA11" s="710"/>
      <c r="QFB11" s="710"/>
      <c r="QFC11" s="710"/>
      <c r="QFD11" s="710"/>
      <c r="QFE11" s="710"/>
      <c r="QFF11" s="710"/>
      <c r="QFG11" s="710"/>
      <c r="QFH11" s="710"/>
      <c r="QFI11" s="710"/>
      <c r="QFJ11" s="710"/>
      <c r="QFK11" s="710"/>
      <c r="QFL11" s="710"/>
      <c r="QFM11" s="710"/>
      <c r="QFN11" s="710"/>
      <c r="QFO11" s="710"/>
      <c r="QFP11" s="710"/>
      <c r="QFQ11" s="710"/>
      <c r="QFR11" s="710"/>
      <c r="QFS11" s="710"/>
      <c r="QFT11" s="710"/>
      <c r="QFU11" s="710"/>
      <c r="QFV11" s="710"/>
      <c r="QFW11" s="710"/>
      <c r="QFX11" s="710"/>
      <c r="QFY11" s="710"/>
      <c r="QFZ11" s="710"/>
      <c r="QGA11" s="710"/>
      <c r="QGB11" s="710"/>
      <c r="QGC11" s="710"/>
      <c r="QGD11" s="710"/>
      <c r="QGE11" s="710"/>
      <c r="QGF11" s="710"/>
      <c r="QGG11" s="710"/>
      <c r="QGH11" s="710"/>
      <c r="QGI11" s="710"/>
      <c r="QGJ11" s="710"/>
      <c r="QGK11" s="710"/>
      <c r="QGL11" s="710"/>
      <c r="QGM11" s="710"/>
      <c r="QGN11" s="710"/>
      <c r="QGO11" s="710"/>
      <c r="QGP11" s="710"/>
      <c r="QGQ11" s="710"/>
      <c r="QGR11" s="710"/>
      <c r="QGS11" s="710"/>
      <c r="QGT11" s="710"/>
      <c r="QGU11" s="710"/>
      <c r="QGV11" s="710"/>
      <c r="QGW11" s="710"/>
      <c r="QGX11" s="710"/>
      <c r="QGY11" s="710"/>
      <c r="QGZ11" s="710"/>
      <c r="QHA11" s="710"/>
      <c r="QHB11" s="710"/>
      <c r="QHC11" s="710"/>
      <c r="QHD11" s="710"/>
      <c r="QHE11" s="710"/>
      <c r="QHF11" s="710"/>
      <c r="QHG11" s="710"/>
      <c r="QHH11" s="710"/>
      <c r="QHI11" s="710"/>
      <c r="QHJ11" s="710"/>
      <c r="QHK11" s="710"/>
      <c r="QHL11" s="710"/>
      <c r="QHM11" s="710"/>
      <c r="QHN11" s="710"/>
      <c r="QHO11" s="710"/>
      <c r="QHP11" s="710"/>
      <c r="QHQ11" s="710"/>
      <c r="QHR11" s="710"/>
      <c r="QHS11" s="710"/>
      <c r="QHT11" s="710"/>
      <c r="QHU11" s="710"/>
      <c r="QHV11" s="710"/>
      <c r="QHW11" s="710"/>
      <c r="QHX11" s="710"/>
      <c r="QHY11" s="710"/>
      <c r="QHZ11" s="710"/>
      <c r="QIA11" s="710"/>
      <c r="QIB11" s="710"/>
      <c r="QIC11" s="710"/>
      <c r="QID11" s="710"/>
      <c r="QIE11" s="710"/>
      <c r="QIF11" s="710"/>
      <c r="QIG11" s="710"/>
      <c r="QIH11" s="710"/>
      <c r="QII11" s="710"/>
      <c r="QIJ11" s="710"/>
      <c r="QIK11" s="710"/>
      <c r="QIL11" s="710"/>
      <c r="QIM11" s="710"/>
      <c r="QIN11" s="710"/>
      <c r="QIO11" s="710"/>
      <c r="QIP11" s="710"/>
      <c r="QIQ11" s="710"/>
      <c r="QIR11" s="710"/>
      <c r="QIS11" s="710"/>
      <c r="QIT11" s="710"/>
      <c r="QIU11" s="710"/>
      <c r="QIV11" s="710"/>
      <c r="QIW11" s="710"/>
      <c r="QIX11" s="710"/>
      <c r="QIY11" s="710"/>
      <c r="QIZ11" s="710"/>
      <c r="QJA11" s="710"/>
      <c r="QJB11" s="710"/>
      <c r="QJC11" s="710"/>
      <c r="QJD11" s="710"/>
      <c r="QJE11" s="710"/>
      <c r="QJF11" s="710"/>
      <c r="QJG11" s="710"/>
      <c r="QJH11" s="710"/>
      <c r="QJI11" s="710"/>
      <c r="QJJ11" s="710"/>
      <c r="QJK11" s="710"/>
      <c r="QJL11" s="710"/>
      <c r="QJM11" s="710"/>
      <c r="QJN11" s="710"/>
      <c r="QJO11" s="710"/>
      <c r="QJP11" s="710"/>
      <c r="QJQ11" s="710"/>
      <c r="QJR11" s="710"/>
      <c r="QJS11" s="710"/>
      <c r="QJT11" s="710"/>
      <c r="QJU11" s="710"/>
      <c r="QJV11" s="710"/>
      <c r="QJW11" s="710"/>
      <c r="QJX11" s="710"/>
      <c r="QJY11" s="710"/>
      <c r="QJZ11" s="710"/>
      <c r="QKA11" s="710"/>
      <c r="QKB11" s="710"/>
      <c r="QKC11" s="710"/>
      <c r="QKD11" s="710"/>
      <c r="QKE11" s="710"/>
      <c r="QKF11" s="710"/>
      <c r="QKG11" s="710"/>
      <c r="QKH11" s="710"/>
      <c r="QKI11" s="710"/>
      <c r="QKJ11" s="710"/>
      <c r="QKK11" s="710"/>
      <c r="QKL11" s="710"/>
      <c r="QKM11" s="710"/>
      <c r="QKN11" s="710"/>
      <c r="QKO11" s="710"/>
      <c r="QKP11" s="710"/>
      <c r="QKQ11" s="710"/>
      <c r="QKR11" s="710"/>
      <c r="QKS11" s="710"/>
      <c r="QKT11" s="710"/>
      <c r="QKU11" s="710"/>
      <c r="QKV11" s="710"/>
      <c r="QKW11" s="710"/>
      <c r="QKX11" s="710"/>
      <c r="QKY11" s="710"/>
      <c r="QKZ11" s="710"/>
      <c r="QLA11" s="710"/>
      <c r="QLB11" s="710"/>
      <c r="QLC11" s="710"/>
      <c r="QLD11" s="710"/>
      <c r="QLE11" s="710"/>
      <c r="QLF11" s="710"/>
      <c r="QLG11" s="710"/>
      <c r="QLH11" s="710"/>
      <c r="QLI11" s="710"/>
      <c r="QLJ11" s="710"/>
      <c r="QLK11" s="710"/>
      <c r="QLL11" s="710"/>
      <c r="QLM11" s="710"/>
      <c r="QLN11" s="710"/>
      <c r="QLO11" s="710"/>
      <c r="QLP11" s="710"/>
      <c r="QLQ11" s="710"/>
      <c r="QLR11" s="710"/>
      <c r="QLS11" s="710"/>
      <c r="QLT11" s="710"/>
      <c r="QLU11" s="710"/>
      <c r="QLV11" s="710"/>
      <c r="QLW11" s="710"/>
      <c r="QLX11" s="710"/>
      <c r="QLY11" s="710"/>
      <c r="QLZ11" s="710"/>
      <c r="QMA11" s="710"/>
      <c r="QMB11" s="710"/>
      <c r="QMC11" s="710"/>
      <c r="QMD11" s="710"/>
      <c r="QME11" s="710"/>
      <c r="QMF11" s="710"/>
      <c r="QMG11" s="710"/>
      <c r="QMH11" s="710"/>
      <c r="QMI11" s="710"/>
      <c r="QMJ11" s="710"/>
      <c r="QMK11" s="710"/>
      <c r="QML11" s="710"/>
      <c r="QMM11" s="710"/>
      <c r="QMN11" s="710"/>
      <c r="QMO11" s="710"/>
      <c r="QMP11" s="710"/>
      <c r="QMQ11" s="710"/>
      <c r="QMR11" s="710"/>
      <c r="QMS11" s="710"/>
      <c r="QMT11" s="710"/>
      <c r="QMU11" s="710"/>
      <c r="QMV11" s="710"/>
      <c r="QMW11" s="710"/>
      <c r="QMX11" s="710"/>
      <c r="QMY11" s="710"/>
      <c r="QMZ11" s="710"/>
      <c r="QNA11" s="710"/>
      <c r="QNB11" s="710"/>
      <c r="QNC11" s="710"/>
      <c r="QND11" s="710"/>
      <c r="QNE11" s="710"/>
      <c r="QNF11" s="710"/>
      <c r="QNG11" s="710"/>
      <c r="QNH11" s="710"/>
      <c r="QNI11" s="710"/>
      <c r="QNJ11" s="710"/>
      <c r="QNK11" s="710"/>
      <c r="QNL11" s="710"/>
      <c r="QNM11" s="710"/>
      <c r="QNN11" s="710"/>
      <c r="QNO11" s="710"/>
      <c r="QNP11" s="710"/>
      <c r="QNQ11" s="710"/>
      <c r="QNR11" s="710"/>
      <c r="QNS11" s="710"/>
      <c r="QNT11" s="710"/>
      <c r="QNU11" s="710"/>
      <c r="QNV11" s="710"/>
      <c r="QNW11" s="710"/>
      <c r="QNX11" s="710"/>
      <c r="QNY11" s="710"/>
      <c r="QNZ11" s="710"/>
      <c r="QOA11" s="710"/>
      <c r="QOB11" s="710"/>
      <c r="QOC11" s="710"/>
      <c r="QOD11" s="710"/>
      <c r="QOE11" s="710"/>
      <c r="QOF11" s="710"/>
      <c r="QOG11" s="710"/>
      <c r="QOH11" s="710"/>
      <c r="QOI11" s="710"/>
      <c r="QOJ11" s="710"/>
      <c r="QOK11" s="710"/>
      <c r="QOL11" s="710"/>
      <c r="QOM11" s="710"/>
      <c r="QON11" s="710"/>
      <c r="QOO11" s="710"/>
      <c r="QOP11" s="710"/>
      <c r="QOQ11" s="710"/>
      <c r="QOR11" s="710"/>
      <c r="QOS11" s="710"/>
      <c r="QOT11" s="710"/>
      <c r="QOU11" s="710"/>
      <c r="QOV11" s="710"/>
      <c r="QOW11" s="710"/>
      <c r="QOX11" s="710"/>
      <c r="QOY11" s="710"/>
      <c r="QOZ11" s="710"/>
      <c r="QPA11" s="710"/>
      <c r="QPB11" s="710"/>
      <c r="QPC11" s="710"/>
      <c r="QPD11" s="710"/>
      <c r="QPE11" s="710"/>
      <c r="QPF11" s="710"/>
      <c r="QPG11" s="710"/>
      <c r="QPH11" s="710"/>
      <c r="QPI11" s="710"/>
      <c r="QPJ11" s="710"/>
      <c r="QPK11" s="710"/>
      <c r="QPL11" s="710"/>
      <c r="QPM11" s="710"/>
      <c r="QPN11" s="710"/>
      <c r="QPO11" s="710"/>
      <c r="QPP11" s="710"/>
      <c r="QPQ11" s="710"/>
      <c r="QPR11" s="710"/>
      <c r="QPS11" s="710"/>
      <c r="QPT11" s="710"/>
      <c r="QPU11" s="710"/>
      <c r="QPV11" s="710"/>
      <c r="QPW11" s="710"/>
      <c r="QPX11" s="710"/>
      <c r="QPY11" s="710"/>
      <c r="QPZ11" s="710"/>
      <c r="QQA11" s="710"/>
      <c r="QQB11" s="710"/>
      <c r="QQC11" s="710"/>
      <c r="QQD11" s="710"/>
      <c r="QQE11" s="710"/>
      <c r="QQF11" s="710"/>
      <c r="QQG11" s="710"/>
      <c r="QQH11" s="710"/>
      <c r="QQI11" s="710"/>
      <c r="QQJ11" s="710"/>
      <c r="QQK11" s="710"/>
      <c r="QQL11" s="710"/>
      <c r="QQM11" s="710"/>
      <c r="QQN11" s="710"/>
      <c r="QQO11" s="710"/>
      <c r="QQP11" s="710"/>
      <c r="QQQ11" s="710"/>
      <c r="QQR11" s="710"/>
      <c r="QQS11" s="710"/>
      <c r="QQT11" s="710"/>
      <c r="QQU11" s="710"/>
      <c r="QQV11" s="710"/>
      <c r="QQW11" s="710"/>
      <c r="QQX11" s="710"/>
      <c r="QQY11" s="710"/>
      <c r="QQZ11" s="710"/>
      <c r="QRA11" s="710"/>
      <c r="QRB11" s="710"/>
      <c r="QRC11" s="710"/>
      <c r="QRD11" s="710"/>
      <c r="QRE11" s="710"/>
      <c r="QRF11" s="710"/>
      <c r="QRG11" s="710"/>
      <c r="QRH11" s="710"/>
      <c r="QRI11" s="710"/>
      <c r="QRJ11" s="710"/>
      <c r="QRK11" s="710"/>
      <c r="QRL11" s="710"/>
      <c r="QRM11" s="710"/>
      <c r="QRN11" s="710"/>
      <c r="QRO11" s="710"/>
      <c r="QRP11" s="710"/>
      <c r="QRQ11" s="710"/>
      <c r="QRR11" s="710"/>
      <c r="QRS11" s="710"/>
      <c r="QRT11" s="710"/>
      <c r="QRU11" s="710"/>
      <c r="QRV11" s="710"/>
      <c r="QRW11" s="710"/>
      <c r="QRX11" s="710"/>
      <c r="QRY11" s="710"/>
      <c r="QRZ11" s="710"/>
      <c r="QSA11" s="710"/>
      <c r="QSB11" s="710"/>
      <c r="QSC11" s="710"/>
      <c r="QSD11" s="710"/>
      <c r="QSE11" s="710"/>
      <c r="QSF11" s="710"/>
      <c r="QSG11" s="710"/>
      <c r="QSH11" s="710"/>
      <c r="QSI11" s="710"/>
      <c r="QSJ11" s="710"/>
      <c r="QSK11" s="710"/>
      <c r="QSL11" s="710"/>
      <c r="QSM11" s="710"/>
      <c r="QSN11" s="710"/>
      <c r="QSO11" s="710"/>
      <c r="QSP11" s="710"/>
      <c r="QSQ11" s="710"/>
      <c r="QSR11" s="710"/>
      <c r="QSS11" s="710"/>
      <c r="QST11" s="710"/>
      <c r="QSU11" s="710"/>
      <c r="QSV11" s="710"/>
      <c r="QSW11" s="710"/>
      <c r="QSX11" s="710"/>
      <c r="QSY11" s="710"/>
      <c r="QSZ11" s="710"/>
      <c r="QTA11" s="710"/>
      <c r="QTB11" s="710"/>
      <c r="QTC11" s="710"/>
      <c r="QTD11" s="710"/>
      <c r="QTE11" s="710"/>
      <c r="QTF11" s="710"/>
      <c r="QTG11" s="710"/>
      <c r="QTH11" s="710"/>
      <c r="QTI11" s="710"/>
      <c r="QTJ11" s="710"/>
      <c r="QTK11" s="710"/>
      <c r="QTL11" s="710"/>
      <c r="QTM11" s="710"/>
      <c r="QTN11" s="710"/>
      <c r="QTO11" s="710"/>
      <c r="QTP11" s="710"/>
      <c r="QTQ11" s="710"/>
      <c r="QTR11" s="710"/>
      <c r="QTS11" s="710"/>
      <c r="QTT11" s="710"/>
      <c r="QTU11" s="710"/>
      <c r="QTV11" s="710"/>
      <c r="QTW11" s="710"/>
      <c r="QTX11" s="710"/>
      <c r="QTY11" s="710"/>
      <c r="QTZ11" s="710"/>
      <c r="QUA11" s="710"/>
      <c r="QUB11" s="710"/>
      <c r="QUC11" s="710"/>
      <c r="QUD11" s="710"/>
      <c r="QUE11" s="710"/>
      <c r="QUF11" s="710"/>
      <c r="QUG11" s="710"/>
      <c r="QUH11" s="710"/>
      <c r="QUI11" s="710"/>
      <c r="QUJ11" s="710"/>
      <c r="QUK11" s="710"/>
      <c r="QUL11" s="710"/>
      <c r="QUM11" s="710"/>
      <c r="QUN11" s="710"/>
      <c r="QUO11" s="710"/>
      <c r="QUP11" s="710"/>
      <c r="QUQ11" s="710"/>
      <c r="QUR11" s="710"/>
      <c r="QUS11" s="710"/>
      <c r="QUT11" s="710"/>
      <c r="QUU11" s="710"/>
      <c r="QUV11" s="710"/>
      <c r="QUW11" s="710"/>
      <c r="QUX11" s="710"/>
      <c r="QUY11" s="710"/>
      <c r="QUZ11" s="710"/>
      <c r="QVA11" s="710"/>
      <c r="QVB11" s="710"/>
      <c r="QVC11" s="710"/>
      <c r="QVD11" s="710"/>
      <c r="QVE11" s="710"/>
      <c r="QVF11" s="710"/>
      <c r="QVG11" s="710"/>
      <c r="QVH11" s="710"/>
      <c r="QVI11" s="710"/>
      <c r="QVJ11" s="710"/>
      <c r="QVK11" s="710"/>
      <c r="QVL11" s="710"/>
      <c r="QVM11" s="710"/>
      <c r="QVN11" s="710"/>
      <c r="QVO11" s="710"/>
      <c r="QVP11" s="710"/>
      <c r="QVQ11" s="710"/>
      <c r="QVR11" s="710"/>
      <c r="QVS11" s="710"/>
      <c r="QVT11" s="710"/>
      <c r="QVU11" s="710"/>
      <c r="QVV11" s="710"/>
      <c r="QVW11" s="710"/>
      <c r="QVX11" s="710"/>
      <c r="QVY11" s="710"/>
      <c r="QVZ11" s="710"/>
      <c r="QWA11" s="710"/>
      <c r="QWB11" s="710"/>
      <c r="QWC11" s="710"/>
      <c r="QWD11" s="710"/>
      <c r="QWE11" s="710"/>
      <c r="QWF11" s="710"/>
      <c r="QWG11" s="710"/>
      <c r="QWH11" s="710"/>
      <c r="QWI11" s="710"/>
      <c r="QWJ11" s="710"/>
      <c r="QWK11" s="710"/>
      <c r="QWL11" s="710"/>
      <c r="QWM11" s="710"/>
      <c r="QWN11" s="710"/>
      <c r="QWO11" s="710"/>
      <c r="QWP11" s="710"/>
      <c r="QWQ11" s="710"/>
      <c r="QWR11" s="710"/>
      <c r="QWS11" s="710"/>
      <c r="QWT11" s="710"/>
      <c r="QWU11" s="710"/>
      <c r="QWV11" s="710"/>
      <c r="QWW11" s="710"/>
      <c r="QWX11" s="710"/>
      <c r="QWY11" s="710"/>
      <c r="QWZ11" s="710"/>
      <c r="QXA11" s="710"/>
      <c r="QXB11" s="710"/>
      <c r="QXC11" s="710"/>
      <c r="QXD11" s="710"/>
      <c r="QXE11" s="710"/>
      <c r="QXF11" s="710"/>
      <c r="QXG11" s="710"/>
      <c r="QXH11" s="710"/>
      <c r="QXI11" s="710"/>
      <c r="QXJ11" s="710"/>
      <c r="QXK11" s="710"/>
      <c r="QXL11" s="710"/>
      <c r="QXM11" s="710"/>
      <c r="QXN11" s="710"/>
      <c r="QXO11" s="710"/>
      <c r="QXP11" s="710"/>
      <c r="QXQ11" s="710"/>
      <c r="QXR11" s="710"/>
      <c r="QXS11" s="710"/>
      <c r="QXT11" s="710"/>
      <c r="QXU11" s="710"/>
      <c r="QXV11" s="710"/>
      <c r="QXW11" s="710"/>
      <c r="QXX11" s="710"/>
      <c r="QXY11" s="710"/>
      <c r="QXZ11" s="710"/>
      <c r="QYA11" s="710"/>
      <c r="QYB11" s="710"/>
      <c r="QYC11" s="710"/>
      <c r="QYD11" s="710"/>
      <c r="QYE11" s="710"/>
      <c r="QYF11" s="710"/>
      <c r="QYG11" s="710"/>
      <c r="QYH11" s="710"/>
      <c r="QYI11" s="710"/>
      <c r="QYJ11" s="710"/>
      <c r="QYK11" s="710"/>
      <c r="QYL11" s="710"/>
      <c r="QYM11" s="710"/>
      <c r="QYN11" s="710"/>
      <c r="QYO11" s="710"/>
      <c r="QYP11" s="710"/>
      <c r="QYQ11" s="710"/>
      <c r="QYR11" s="710"/>
      <c r="QYS11" s="710"/>
      <c r="QYT11" s="710"/>
      <c r="QYU11" s="710"/>
      <c r="QYV11" s="710"/>
      <c r="QYW11" s="710"/>
      <c r="QYX11" s="710"/>
      <c r="QYY11" s="710"/>
      <c r="QYZ11" s="710"/>
      <c r="QZA11" s="710"/>
      <c r="QZB11" s="710"/>
      <c r="QZC11" s="710"/>
      <c r="QZD11" s="710"/>
      <c r="QZE11" s="710"/>
      <c r="QZF11" s="710"/>
      <c r="QZG11" s="710"/>
      <c r="QZH11" s="710"/>
      <c r="QZI11" s="710"/>
      <c r="QZJ11" s="710"/>
      <c r="QZK11" s="710"/>
      <c r="QZL11" s="710"/>
      <c r="QZM11" s="710"/>
      <c r="QZN11" s="710"/>
      <c r="QZO11" s="710"/>
      <c r="QZP11" s="710"/>
      <c r="QZQ11" s="710"/>
      <c r="QZR11" s="710"/>
      <c r="QZS11" s="710"/>
      <c r="QZT11" s="710"/>
      <c r="QZU11" s="710"/>
      <c r="QZV11" s="710"/>
      <c r="QZW11" s="710"/>
      <c r="QZX11" s="710"/>
      <c r="QZY11" s="710"/>
      <c r="QZZ11" s="710"/>
      <c r="RAA11" s="710"/>
      <c r="RAB11" s="710"/>
      <c r="RAC11" s="710"/>
      <c r="RAD11" s="710"/>
      <c r="RAE11" s="710"/>
      <c r="RAF11" s="710"/>
      <c r="RAG11" s="710"/>
      <c r="RAH11" s="710"/>
      <c r="RAI11" s="710"/>
      <c r="RAJ11" s="710"/>
      <c r="RAK11" s="710"/>
      <c r="RAL11" s="710"/>
      <c r="RAM11" s="710"/>
      <c r="RAN11" s="710"/>
      <c r="RAO11" s="710"/>
      <c r="RAP11" s="710"/>
      <c r="RAQ11" s="710"/>
      <c r="RAR11" s="710"/>
      <c r="RAS11" s="710"/>
      <c r="RAT11" s="710"/>
      <c r="RAU11" s="710"/>
      <c r="RAV11" s="710"/>
      <c r="RAW11" s="710"/>
      <c r="RAX11" s="710"/>
      <c r="RAY11" s="710"/>
      <c r="RAZ11" s="710"/>
      <c r="RBA11" s="710"/>
      <c r="RBB11" s="710"/>
      <c r="RBC11" s="710"/>
      <c r="RBD11" s="710"/>
      <c r="RBE11" s="710"/>
      <c r="RBF11" s="710"/>
      <c r="RBG11" s="710"/>
      <c r="RBH11" s="710"/>
      <c r="RBI11" s="710"/>
      <c r="RBJ11" s="710"/>
      <c r="RBK11" s="710"/>
      <c r="RBL11" s="710"/>
      <c r="RBM11" s="710"/>
      <c r="RBN11" s="710"/>
      <c r="RBO11" s="710"/>
      <c r="RBP11" s="710"/>
      <c r="RBQ11" s="710"/>
      <c r="RBR11" s="710"/>
      <c r="RBS11" s="710"/>
      <c r="RBT11" s="710"/>
      <c r="RBU11" s="710"/>
      <c r="RBV11" s="710"/>
      <c r="RBW11" s="710"/>
      <c r="RBX11" s="710"/>
      <c r="RBY11" s="710"/>
      <c r="RBZ11" s="710"/>
      <c r="RCA11" s="710"/>
      <c r="RCB11" s="710"/>
      <c r="RCC11" s="710"/>
      <c r="RCD11" s="710"/>
      <c r="RCE11" s="710"/>
      <c r="RCF11" s="710"/>
      <c r="RCG11" s="710"/>
      <c r="RCH11" s="710"/>
      <c r="RCI11" s="710"/>
      <c r="RCJ11" s="710"/>
      <c r="RCK11" s="710"/>
      <c r="RCL11" s="710"/>
      <c r="RCM11" s="710"/>
      <c r="RCN11" s="710"/>
      <c r="RCO11" s="710"/>
      <c r="RCP11" s="710"/>
      <c r="RCQ11" s="710"/>
      <c r="RCR11" s="710"/>
      <c r="RCS11" s="710"/>
      <c r="RCT11" s="710"/>
      <c r="RCU11" s="710"/>
      <c r="RCV11" s="710"/>
      <c r="RCW11" s="710"/>
      <c r="RCX11" s="710"/>
      <c r="RCY11" s="710"/>
      <c r="RCZ11" s="710"/>
      <c r="RDA11" s="710"/>
      <c r="RDB11" s="710"/>
      <c r="RDC11" s="710"/>
      <c r="RDD11" s="710"/>
      <c r="RDE11" s="710"/>
      <c r="RDF11" s="710"/>
      <c r="RDG11" s="710"/>
      <c r="RDH11" s="710"/>
      <c r="RDI11" s="710"/>
      <c r="RDJ11" s="710"/>
      <c r="RDK11" s="710"/>
      <c r="RDL11" s="710"/>
      <c r="RDM11" s="710"/>
      <c r="RDN11" s="710"/>
      <c r="RDO11" s="710"/>
      <c r="RDP11" s="710"/>
      <c r="RDQ11" s="710"/>
      <c r="RDR11" s="710"/>
      <c r="RDS11" s="710"/>
      <c r="RDT11" s="710"/>
      <c r="RDU11" s="710"/>
      <c r="RDV11" s="710"/>
      <c r="RDW11" s="710"/>
      <c r="RDX11" s="710"/>
      <c r="RDY11" s="710"/>
      <c r="RDZ11" s="710"/>
      <c r="REA11" s="710"/>
      <c r="REB11" s="710"/>
      <c r="REC11" s="710"/>
      <c r="RED11" s="710"/>
      <c r="REE11" s="710"/>
      <c r="REF11" s="710"/>
      <c r="REG11" s="710"/>
      <c r="REH11" s="710"/>
      <c r="REI11" s="710"/>
      <c r="REJ11" s="710"/>
      <c r="REK11" s="710"/>
      <c r="REL11" s="710"/>
      <c r="REM11" s="710"/>
      <c r="REN11" s="710"/>
      <c r="REO11" s="710"/>
      <c r="REP11" s="710"/>
      <c r="REQ11" s="710"/>
      <c r="RER11" s="710"/>
      <c r="RES11" s="710"/>
      <c r="RET11" s="710"/>
      <c r="REU11" s="710"/>
      <c r="REV11" s="710"/>
      <c r="REW11" s="710"/>
      <c r="REX11" s="710"/>
      <c r="REY11" s="710"/>
      <c r="REZ11" s="710"/>
      <c r="RFA11" s="710"/>
      <c r="RFB11" s="710"/>
      <c r="RFC11" s="710"/>
      <c r="RFD11" s="710"/>
      <c r="RFE11" s="710"/>
      <c r="RFF11" s="710"/>
      <c r="RFG11" s="710"/>
      <c r="RFH11" s="710"/>
      <c r="RFI11" s="710"/>
      <c r="RFJ11" s="710"/>
      <c r="RFK11" s="710"/>
      <c r="RFL11" s="710"/>
      <c r="RFM11" s="710"/>
      <c r="RFN11" s="710"/>
      <c r="RFO11" s="710"/>
      <c r="RFP11" s="710"/>
      <c r="RFQ11" s="710"/>
      <c r="RFR11" s="710"/>
      <c r="RFS11" s="710"/>
      <c r="RFT11" s="710"/>
      <c r="RFU11" s="710"/>
      <c r="RFV11" s="710"/>
      <c r="RFW11" s="710"/>
      <c r="RFX11" s="710"/>
      <c r="RFY11" s="710"/>
      <c r="RFZ11" s="710"/>
      <c r="RGA11" s="710"/>
      <c r="RGB11" s="710"/>
      <c r="RGC11" s="710"/>
      <c r="RGD11" s="710"/>
      <c r="RGE11" s="710"/>
      <c r="RGF11" s="710"/>
      <c r="RGG11" s="710"/>
      <c r="RGH11" s="710"/>
      <c r="RGI11" s="710"/>
      <c r="RGJ11" s="710"/>
      <c r="RGK11" s="710"/>
      <c r="RGL11" s="710"/>
      <c r="RGM11" s="710"/>
      <c r="RGN11" s="710"/>
      <c r="RGO11" s="710"/>
      <c r="RGP11" s="710"/>
      <c r="RGQ11" s="710"/>
      <c r="RGR11" s="710"/>
      <c r="RGS11" s="710"/>
      <c r="RGT11" s="710"/>
      <c r="RGU11" s="710"/>
      <c r="RGV11" s="710"/>
      <c r="RGW11" s="710"/>
      <c r="RGX11" s="710"/>
      <c r="RGY11" s="710"/>
      <c r="RGZ11" s="710"/>
      <c r="RHA11" s="710"/>
      <c r="RHB11" s="710"/>
      <c r="RHC11" s="710"/>
      <c r="RHD11" s="710"/>
      <c r="RHE11" s="710"/>
      <c r="RHF11" s="710"/>
      <c r="RHG11" s="710"/>
      <c r="RHH11" s="710"/>
      <c r="RHI11" s="710"/>
      <c r="RHJ11" s="710"/>
      <c r="RHK11" s="710"/>
      <c r="RHL11" s="710"/>
      <c r="RHM11" s="710"/>
      <c r="RHN11" s="710"/>
      <c r="RHO11" s="710"/>
      <c r="RHP11" s="710"/>
      <c r="RHQ11" s="710"/>
      <c r="RHR11" s="710"/>
      <c r="RHS11" s="710"/>
      <c r="RHT11" s="710"/>
      <c r="RHU11" s="710"/>
      <c r="RHV11" s="710"/>
      <c r="RHW11" s="710"/>
      <c r="RHX11" s="710"/>
      <c r="RHY11" s="710"/>
      <c r="RHZ11" s="710"/>
      <c r="RIA11" s="710"/>
      <c r="RIB11" s="710"/>
      <c r="RIC11" s="710"/>
      <c r="RID11" s="710"/>
      <c r="RIE11" s="710"/>
      <c r="RIF11" s="710"/>
      <c r="RIG11" s="710"/>
      <c r="RIH11" s="710"/>
      <c r="RII11" s="710"/>
      <c r="RIJ11" s="710"/>
      <c r="RIK11" s="710"/>
      <c r="RIL11" s="710"/>
      <c r="RIM11" s="710"/>
      <c r="RIN11" s="710"/>
      <c r="RIO11" s="710"/>
      <c r="RIP11" s="710"/>
      <c r="RIQ11" s="710"/>
      <c r="RIR11" s="710"/>
      <c r="RIS11" s="710"/>
      <c r="RIT11" s="710"/>
      <c r="RIU11" s="710"/>
      <c r="RIV11" s="710"/>
      <c r="RIW11" s="710"/>
      <c r="RIX11" s="710"/>
      <c r="RIY11" s="710"/>
      <c r="RIZ11" s="710"/>
      <c r="RJA11" s="710"/>
      <c r="RJB11" s="710"/>
      <c r="RJC11" s="710"/>
      <c r="RJD11" s="710"/>
      <c r="RJE11" s="710"/>
      <c r="RJF11" s="710"/>
      <c r="RJG11" s="710"/>
      <c r="RJH11" s="710"/>
      <c r="RJI11" s="710"/>
      <c r="RJJ11" s="710"/>
      <c r="RJK11" s="710"/>
      <c r="RJL11" s="710"/>
      <c r="RJM11" s="710"/>
      <c r="RJN11" s="710"/>
      <c r="RJO11" s="710"/>
      <c r="RJP11" s="710"/>
      <c r="RJQ11" s="710"/>
      <c r="RJR11" s="710"/>
      <c r="RJS11" s="710"/>
      <c r="RJT11" s="710"/>
      <c r="RJU11" s="710"/>
      <c r="RJV11" s="710"/>
      <c r="RJW11" s="710"/>
      <c r="RJX11" s="710"/>
      <c r="RJY11" s="710"/>
      <c r="RJZ11" s="710"/>
      <c r="RKA11" s="710"/>
      <c r="RKB11" s="710"/>
      <c r="RKC11" s="710"/>
      <c r="RKD11" s="710"/>
      <c r="RKE11" s="710"/>
      <c r="RKF11" s="710"/>
      <c r="RKG11" s="710"/>
      <c r="RKH11" s="710"/>
      <c r="RKI11" s="710"/>
      <c r="RKJ11" s="710"/>
      <c r="RKK11" s="710"/>
      <c r="RKL11" s="710"/>
      <c r="RKM11" s="710"/>
      <c r="RKN11" s="710"/>
      <c r="RKO11" s="710"/>
      <c r="RKP11" s="710"/>
      <c r="RKQ11" s="710"/>
      <c r="RKR11" s="710"/>
      <c r="RKS11" s="710"/>
      <c r="RKT11" s="710"/>
      <c r="RKU11" s="710"/>
      <c r="RKV11" s="710"/>
      <c r="RKW11" s="710"/>
      <c r="RKX11" s="710"/>
      <c r="RKY11" s="710"/>
      <c r="RKZ11" s="710"/>
      <c r="RLA11" s="710"/>
      <c r="RLB11" s="710"/>
      <c r="RLC11" s="710"/>
      <c r="RLD11" s="710"/>
      <c r="RLE11" s="710"/>
      <c r="RLF11" s="710"/>
      <c r="RLG11" s="710"/>
      <c r="RLH11" s="710"/>
      <c r="RLI11" s="710"/>
      <c r="RLJ11" s="710"/>
      <c r="RLK11" s="710"/>
      <c r="RLL11" s="710"/>
      <c r="RLM11" s="710"/>
      <c r="RLN11" s="710"/>
      <c r="RLO11" s="710"/>
      <c r="RLP11" s="710"/>
      <c r="RLQ11" s="710"/>
      <c r="RLR11" s="710"/>
      <c r="RLS11" s="710"/>
      <c r="RLT11" s="710"/>
      <c r="RLU11" s="710"/>
      <c r="RLV11" s="710"/>
      <c r="RLW11" s="710"/>
      <c r="RLX11" s="710"/>
      <c r="RLY11" s="710"/>
      <c r="RLZ11" s="710"/>
      <c r="RMA11" s="710"/>
      <c r="RMB11" s="710"/>
      <c r="RMC11" s="710"/>
      <c r="RMD11" s="710"/>
      <c r="RME11" s="710"/>
      <c r="RMF11" s="710"/>
      <c r="RMG11" s="710"/>
      <c r="RMH11" s="710"/>
      <c r="RMI11" s="710"/>
      <c r="RMJ11" s="710"/>
      <c r="RMK11" s="710"/>
      <c r="RML11" s="710"/>
      <c r="RMM11" s="710"/>
      <c r="RMN11" s="710"/>
      <c r="RMO11" s="710"/>
      <c r="RMP11" s="710"/>
      <c r="RMQ11" s="710"/>
      <c r="RMR11" s="710"/>
      <c r="RMS11" s="710"/>
      <c r="RMT11" s="710"/>
      <c r="RMU11" s="710"/>
      <c r="RMV11" s="710"/>
      <c r="RMW11" s="710"/>
      <c r="RMX11" s="710"/>
      <c r="RMY11" s="710"/>
      <c r="RMZ11" s="710"/>
      <c r="RNA11" s="710"/>
      <c r="RNB11" s="710"/>
      <c r="RNC11" s="710"/>
      <c r="RND11" s="710"/>
      <c r="RNE11" s="710"/>
      <c r="RNF11" s="710"/>
      <c r="RNG11" s="710"/>
      <c r="RNH11" s="710"/>
      <c r="RNI11" s="710"/>
      <c r="RNJ11" s="710"/>
      <c r="RNK11" s="710"/>
      <c r="RNL11" s="710"/>
      <c r="RNM11" s="710"/>
      <c r="RNN11" s="710"/>
      <c r="RNO11" s="710"/>
      <c r="RNP11" s="710"/>
      <c r="RNQ11" s="710"/>
      <c r="RNR11" s="710"/>
      <c r="RNS11" s="710"/>
      <c r="RNT11" s="710"/>
      <c r="RNU11" s="710"/>
      <c r="RNV11" s="710"/>
      <c r="RNW11" s="710"/>
      <c r="RNX11" s="710"/>
      <c r="RNY11" s="710"/>
      <c r="RNZ11" s="710"/>
      <c r="ROA11" s="710"/>
      <c r="ROB11" s="710"/>
      <c r="ROC11" s="710"/>
      <c r="ROD11" s="710"/>
      <c r="ROE11" s="710"/>
      <c r="ROF11" s="710"/>
      <c r="ROG11" s="710"/>
      <c r="ROH11" s="710"/>
      <c r="ROI11" s="710"/>
      <c r="ROJ11" s="710"/>
      <c r="ROK11" s="710"/>
      <c r="ROL11" s="710"/>
      <c r="ROM11" s="710"/>
      <c r="RON11" s="710"/>
      <c r="ROO11" s="710"/>
      <c r="ROP11" s="710"/>
      <c r="ROQ11" s="710"/>
      <c r="ROR11" s="710"/>
      <c r="ROS11" s="710"/>
      <c r="ROT11" s="710"/>
      <c r="ROU11" s="710"/>
      <c r="ROV11" s="710"/>
      <c r="ROW11" s="710"/>
      <c r="ROX11" s="710"/>
      <c r="ROY11" s="710"/>
      <c r="ROZ11" s="710"/>
      <c r="RPA11" s="710"/>
      <c r="RPB11" s="710"/>
      <c r="RPC11" s="710"/>
      <c r="RPD11" s="710"/>
      <c r="RPE11" s="710"/>
      <c r="RPF11" s="710"/>
      <c r="RPG11" s="710"/>
      <c r="RPH11" s="710"/>
      <c r="RPI11" s="710"/>
      <c r="RPJ11" s="710"/>
      <c r="RPK11" s="710"/>
      <c r="RPL11" s="710"/>
      <c r="RPM11" s="710"/>
      <c r="RPN11" s="710"/>
      <c r="RPO11" s="710"/>
      <c r="RPP11" s="710"/>
      <c r="RPQ11" s="710"/>
      <c r="RPR11" s="710"/>
      <c r="RPS11" s="710"/>
      <c r="RPT11" s="710"/>
      <c r="RPU11" s="710"/>
      <c r="RPV11" s="710"/>
      <c r="RPW11" s="710"/>
      <c r="RPX11" s="710"/>
      <c r="RPY11" s="710"/>
      <c r="RPZ11" s="710"/>
      <c r="RQA11" s="710"/>
      <c r="RQB11" s="710"/>
      <c r="RQC11" s="710"/>
      <c r="RQD11" s="710"/>
      <c r="RQE11" s="710"/>
      <c r="RQF11" s="710"/>
      <c r="RQG11" s="710"/>
      <c r="RQH11" s="710"/>
      <c r="RQI11" s="710"/>
      <c r="RQJ11" s="710"/>
      <c r="RQK11" s="710"/>
      <c r="RQL11" s="710"/>
      <c r="RQM11" s="710"/>
      <c r="RQN11" s="710"/>
      <c r="RQO11" s="710"/>
      <c r="RQP11" s="710"/>
      <c r="RQQ11" s="710"/>
      <c r="RQR11" s="710"/>
      <c r="RQS11" s="710"/>
      <c r="RQT11" s="710"/>
      <c r="RQU11" s="710"/>
      <c r="RQV11" s="710"/>
      <c r="RQW11" s="710"/>
      <c r="RQX11" s="710"/>
      <c r="RQY11" s="710"/>
      <c r="RQZ11" s="710"/>
      <c r="RRA11" s="710"/>
      <c r="RRB11" s="710"/>
      <c r="RRC11" s="710"/>
      <c r="RRD11" s="710"/>
      <c r="RRE11" s="710"/>
      <c r="RRF11" s="710"/>
      <c r="RRG11" s="710"/>
      <c r="RRH11" s="710"/>
      <c r="RRI11" s="710"/>
      <c r="RRJ11" s="710"/>
      <c r="RRK11" s="710"/>
      <c r="RRL11" s="710"/>
      <c r="RRM11" s="710"/>
      <c r="RRN11" s="710"/>
      <c r="RRO11" s="710"/>
      <c r="RRP11" s="710"/>
      <c r="RRQ11" s="710"/>
      <c r="RRR11" s="710"/>
      <c r="RRS11" s="710"/>
      <c r="RRT11" s="710"/>
      <c r="RRU11" s="710"/>
      <c r="RRV11" s="710"/>
      <c r="RRW11" s="710"/>
      <c r="RRX11" s="710"/>
      <c r="RRY11" s="710"/>
      <c r="RRZ11" s="710"/>
      <c r="RSA11" s="710"/>
      <c r="RSB11" s="710"/>
      <c r="RSC11" s="710"/>
      <c r="RSD11" s="710"/>
      <c r="RSE11" s="710"/>
      <c r="RSF11" s="710"/>
      <c r="RSG11" s="710"/>
      <c r="RSH11" s="710"/>
      <c r="RSI11" s="710"/>
      <c r="RSJ11" s="710"/>
      <c r="RSK11" s="710"/>
      <c r="RSL11" s="710"/>
      <c r="RSM11" s="710"/>
      <c r="RSN11" s="710"/>
      <c r="RSO11" s="710"/>
      <c r="RSP11" s="710"/>
      <c r="RSQ11" s="710"/>
      <c r="RSR11" s="710"/>
      <c r="RSS11" s="710"/>
      <c r="RST11" s="710"/>
      <c r="RSU11" s="710"/>
      <c r="RSV11" s="710"/>
      <c r="RSW11" s="710"/>
      <c r="RSX11" s="710"/>
      <c r="RSY11" s="710"/>
      <c r="RSZ11" s="710"/>
      <c r="RTA11" s="710"/>
      <c r="RTB11" s="710"/>
      <c r="RTC11" s="710"/>
      <c r="RTD11" s="710"/>
      <c r="RTE11" s="710"/>
      <c r="RTF11" s="710"/>
      <c r="RTG11" s="710"/>
      <c r="RTH11" s="710"/>
      <c r="RTI11" s="710"/>
      <c r="RTJ11" s="710"/>
      <c r="RTK11" s="710"/>
      <c r="RTL11" s="710"/>
      <c r="RTM11" s="710"/>
      <c r="RTN11" s="710"/>
      <c r="RTO11" s="710"/>
      <c r="RTP11" s="710"/>
      <c r="RTQ11" s="710"/>
      <c r="RTR11" s="710"/>
      <c r="RTS11" s="710"/>
      <c r="RTT11" s="710"/>
      <c r="RTU11" s="710"/>
      <c r="RTV11" s="710"/>
      <c r="RTW11" s="710"/>
      <c r="RTX11" s="710"/>
      <c r="RTY11" s="710"/>
      <c r="RTZ11" s="710"/>
      <c r="RUA11" s="710"/>
      <c r="RUB11" s="710"/>
      <c r="RUC11" s="710"/>
      <c r="RUD11" s="710"/>
      <c r="RUE11" s="710"/>
      <c r="RUF11" s="710"/>
      <c r="RUG11" s="710"/>
      <c r="RUH11" s="710"/>
      <c r="RUI11" s="710"/>
      <c r="RUJ11" s="710"/>
      <c r="RUK11" s="710"/>
      <c r="RUL11" s="710"/>
      <c r="RUM11" s="710"/>
      <c r="RUN11" s="710"/>
      <c r="RUO11" s="710"/>
      <c r="RUP11" s="710"/>
      <c r="RUQ11" s="710"/>
      <c r="RUR11" s="710"/>
      <c r="RUS11" s="710"/>
      <c r="RUT11" s="710"/>
      <c r="RUU11" s="710"/>
      <c r="RUV11" s="710"/>
      <c r="RUW11" s="710"/>
      <c r="RUX11" s="710"/>
      <c r="RUY11" s="710"/>
      <c r="RUZ11" s="710"/>
      <c r="RVA11" s="710"/>
      <c r="RVB11" s="710"/>
      <c r="RVC11" s="710"/>
      <c r="RVD11" s="710"/>
      <c r="RVE11" s="710"/>
      <c r="RVF11" s="710"/>
      <c r="RVG11" s="710"/>
      <c r="RVH11" s="710"/>
      <c r="RVI11" s="710"/>
      <c r="RVJ11" s="710"/>
      <c r="RVK11" s="710"/>
      <c r="RVL11" s="710"/>
      <c r="RVM11" s="710"/>
      <c r="RVN11" s="710"/>
      <c r="RVO11" s="710"/>
      <c r="RVP11" s="710"/>
      <c r="RVQ11" s="710"/>
      <c r="RVR11" s="710"/>
      <c r="RVS11" s="710"/>
      <c r="RVT11" s="710"/>
      <c r="RVU11" s="710"/>
      <c r="RVV11" s="710"/>
      <c r="RVW11" s="710"/>
      <c r="RVX11" s="710"/>
      <c r="RVY11" s="710"/>
      <c r="RVZ11" s="710"/>
      <c r="RWA11" s="710"/>
      <c r="RWB11" s="710"/>
      <c r="RWC11" s="710"/>
      <c r="RWD11" s="710"/>
      <c r="RWE11" s="710"/>
      <c r="RWF11" s="710"/>
      <c r="RWG11" s="710"/>
      <c r="RWH11" s="710"/>
      <c r="RWI11" s="710"/>
      <c r="RWJ11" s="710"/>
      <c r="RWK11" s="710"/>
      <c r="RWL11" s="710"/>
      <c r="RWM11" s="710"/>
      <c r="RWN11" s="710"/>
      <c r="RWO11" s="710"/>
      <c r="RWP11" s="710"/>
      <c r="RWQ11" s="710"/>
      <c r="RWR11" s="710"/>
      <c r="RWS11" s="710"/>
      <c r="RWT11" s="710"/>
      <c r="RWU11" s="710"/>
      <c r="RWV11" s="710"/>
      <c r="RWW11" s="710"/>
      <c r="RWX11" s="710"/>
      <c r="RWY11" s="710"/>
      <c r="RWZ11" s="710"/>
      <c r="RXA11" s="710"/>
      <c r="RXB11" s="710"/>
      <c r="RXC11" s="710"/>
      <c r="RXD11" s="710"/>
      <c r="RXE11" s="710"/>
      <c r="RXF11" s="710"/>
      <c r="RXG11" s="710"/>
      <c r="RXH11" s="710"/>
      <c r="RXI11" s="710"/>
      <c r="RXJ11" s="710"/>
      <c r="RXK11" s="710"/>
      <c r="RXL11" s="710"/>
      <c r="RXM11" s="710"/>
      <c r="RXN11" s="710"/>
      <c r="RXO11" s="710"/>
      <c r="RXP11" s="710"/>
      <c r="RXQ11" s="710"/>
      <c r="RXR11" s="710"/>
      <c r="RXS11" s="710"/>
      <c r="RXT11" s="710"/>
      <c r="RXU11" s="710"/>
      <c r="RXV11" s="710"/>
      <c r="RXW11" s="710"/>
      <c r="RXX11" s="710"/>
      <c r="RXY11" s="710"/>
      <c r="RXZ11" s="710"/>
      <c r="RYA11" s="710"/>
      <c r="RYB11" s="710"/>
      <c r="RYC11" s="710"/>
      <c r="RYD11" s="710"/>
      <c r="RYE11" s="710"/>
      <c r="RYF11" s="710"/>
      <c r="RYG11" s="710"/>
      <c r="RYH11" s="710"/>
      <c r="RYI11" s="710"/>
      <c r="RYJ11" s="710"/>
      <c r="RYK11" s="710"/>
      <c r="RYL11" s="710"/>
      <c r="RYM11" s="710"/>
      <c r="RYN11" s="710"/>
      <c r="RYO11" s="710"/>
      <c r="RYP11" s="710"/>
      <c r="RYQ11" s="710"/>
      <c r="RYR11" s="710"/>
      <c r="RYS11" s="710"/>
      <c r="RYT11" s="710"/>
      <c r="RYU11" s="710"/>
      <c r="RYV11" s="710"/>
      <c r="RYW11" s="710"/>
      <c r="RYX11" s="710"/>
      <c r="RYY11" s="710"/>
      <c r="RYZ11" s="710"/>
      <c r="RZA11" s="710"/>
      <c r="RZB11" s="710"/>
      <c r="RZC11" s="710"/>
      <c r="RZD11" s="710"/>
      <c r="RZE11" s="710"/>
      <c r="RZF11" s="710"/>
      <c r="RZG11" s="710"/>
      <c r="RZH11" s="710"/>
      <c r="RZI11" s="710"/>
      <c r="RZJ11" s="710"/>
      <c r="RZK11" s="710"/>
      <c r="RZL11" s="710"/>
      <c r="RZM11" s="710"/>
      <c r="RZN11" s="710"/>
      <c r="RZO11" s="710"/>
      <c r="RZP11" s="710"/>
      <c r="RZQ11" s="710"/>
      <c r="RZR11" s="710"/>
      <c r="RZS11" s="710"/>
      <c r="RZT11" s="710"/>
      <c r="RZU11" s="710"/>
      <c r="RZV11" s="710"/>
      <c r="RZW11" s="710"/>
      <c r="RZX11" s="710"/>
      <c r="RZY11" s="710"/>
      <c r="RZZ11" s="710"/>
      <c r="SAA11" s="710"/>
      <c r="SAB11" s="710"/>
      <c r="SAC11" s="710"/>
      <c r="SAD11" s="710"/>
      <c r="SAE11" s="710"/>
      <c r="SAF11" s="710"/>
      <c r="SAG11" s="710"/>
      <c r="SAH11" s="710"/>
      <c r="SAI11" s="710"/>
      <c r="SAJ11" s="710"/>
      <c r="SAK11" s="710"/>
      <c r="SAL11" s="710"/>
      <c r="SAM11" s="710"/>
      <c r="SAN11" s="710"/>
      <c r="SAO11" s="710"/>
      <c r="SAP11" s="710"/>
      <c r="SAQ11" s="710"/>
      <c r="SAR11" s="710"/>
      <c r="SAS11" s="710"/>
      <c r="SAT11" s="710"/>
      <c r="SAU11" s="710"/>
      <c r="SAV11" s="710"/>
      <c r="SAW11" s="710"/>
      <c r="SAX11" s="710"/>
      <c r="SAY11" s="710"/>
      <c r="SAZ11" s="710"/>
      <c r="SBA11" s="710"/>
      <c r="SBB11" s="710"/>
      <c r="SBC11" s="710"/>
      <c r="SBD11" s="710"/>
      <c r="SBE11" s="710"/>
      <c r="SBF11" s="710"/>
      <c r="SBG11" s="710"/>
      <c r="SBH11" s="710"/>
      <c r="SBI11" s="710"/>
      <c r="SBJ11" s="710"/>
      <c r="SBK11" s="710"/>
      <c r="SBL11" s="710"/>
      <c r="SBM11" s="710"/>
      <c r="SBN11" s="710"/>
      <c r="SBO11" s="710"/>
      <c r="SBP11" s="710"/>
      <c r="SBQ11" s="710"/>
      <c r="SBR11" s="710"/>
      <c r="SBS11" s="710"/>
      <c r="SBT11" s="710"/>
      <c r="SBU11" s="710"/>
      <c r="SBV11" s="710"/>
      <c r="SBW11" s="710"/>
      <c r="SBX11" s="710"/>
      <c r="SBY11" s="710"/>
      <c r="SBZ11" s="710"/>
      <c r="SCA11" s="710"/>
      <c r="SCB11" s="710"/>
      <c r="SCC11" s="710"/>
      <c r="SCD11" s="710"/>
      <c r="SCE11" s="710"/>
      <c r="SCF11" s="710"/>
      <c r="SCG11" s="710"/>
      <c r="SCH11" s="710"/>
      <c r="SCI11" s="710"/>
      <c r="SCJ11" s="710"/>
      <c r="SCK11" s="710"/>
      <c r="SCL11" s="710"/>
      <c r="SCM11" s="710"/>
      <c r="SCN11" s="710"/>
      <c r="SCO11" s="710"/>
      <c r="SCP11" s="710"/>
      <c r="SCQ11" s="710"/>
      <c r="SCR11" s="710"/>
      <c r="SCS11" s="710"/>
      <c r="SCT11" s="710"/>
      <c r="SCU11" s="710"/>
      <c r="SCV11" s="710"/>
      <c r="SCW11" s="710"/>
      <c r="SCX11" s="710"/>
      <c r="SCY11" s="710"/>
      <c r="SCZ11" s="710"/>
      <c r="SDA11" s="710"/>
      <c r="SDB11" s="710"/>
      <c r="SDC11" s="710"/>
      <c r="SDD11" s="710"/>
      <c r="SDE11" s="710"/>
      <c r="SDF11" s="710"/>
      <c r="SDG11" s="710"/>
      <c r="SDH11" s="710"/>
      <c r="SDI11" s="710"/>
      <c r="SDJ11" s="710"/>
      <c r="SDK11" s="710"/>
      <c r="SDL11" s="710"/>
      <c r="SDM11" s="710"/>
      <c r="SDN11" s="710"/>
      <c r="SDO11" s="710"/>
      <c r="SDP11" s="710"/>
      <c r="SDQ11" s="710"/>
      <c r="SDR11" s="710"/>
      <c r="SDS11" s="710"/>
      <c r="SDT11" s="710"/>
      <c r="SDU11" s="710"/>
      <c r="SDV11" s="710"/>
      <c r="SDW11" s="710"/>
      <c r="SDX11" s="710"/>
      <c r="SDY11" s="710"/>
      <c r="SDZ11" s="710"/>
      <c r="SEA11" s="710"/>
      <c r="SEB11" s="710"/>
      <c r="SEC11" s="710"/>
      <c r="SED11" s="710"/>
      <c r="SEE11" s="710"/>
      <c r="SEF11" s="710"/>
      <c r="SEG11" s="710"/>
      <c r="SEH11" s="710"/>
      <c r="SEI11" s="710"/>
      <c r="SEJ11" s="710"/>
      <c r="SEK11" s="710"/>
      <c r="SEL11" s="710"/>
      <c r="SEM11" s="710"/>
      <c r="SEN11" s="710"/>
      <c r="SEO11" s="710"/>
      <c r="SEP11" s="710"/>
      <c r="SEQ11" s="710"/>
      <c r="SER11" s="710"/>
      <c r="SES11" s="710"/>
      <c r="SET11" s="710"/>
      <c r="SEU11" s="710"/>
      <c r="SEV11" s="710"/>
      <c r="SEW11" s="710"/>
      <c r="SEX11" s="710"/>
      <c r="SEY11" s="710"/>
      <c r="SEZ11" s="710"/>
      <c r="SFA11" s="710"/>
      <c r="SFB11" s="710"/>
      <c r="SFC11" s="710"/>
      <c r="SFD11" s="710"/>
      <c r="SFE11" s="710"/>
      <c r="SFF11" s="710"/>
      <c r="SFG11" s="710"/>
      <c r="SFH11" s="710"/>
      <c r="SFI11" s="710"/>
      <c r="SFJ11" s="710"/>
      <c r="SFK11" s="710"/>
      <c r="SFL11" s="710"/>
      <c r="SFM11" s="710"/>
      <c r="SFN11" s="710"/>
      <c r="SFO11" s="710"/>
      <c r="SFP11" s="710"/>
      <c r="SFQ11" s="710"/>
      <c r="SFR11" s="710"/>
      <c r="SFS11" s="710"/>
      <c r="SFT11" s="710"/>
      <c r="SFU11" s="710"/>
      <c r="SFV11" s="710"/>
      <c r="SFW11" s="710"/>
      <c r="SFX11" s="710"/>
      <c r="SFY11" s="710"/>
      <c r="SFZ11" s="710"/>
      <c r="SGA11" s="710"/>
      <c r="SGB11" s="710"/>
      <c r="SGC11" s="710"/>
      <c r="SGD11" s="710"/>
      <c r="SGE11" s="710"/>
      <c r="SGF11" s="710"/>
      <c r="SGG11" s="710"/>
      <c r="SGH11" s="710"/>
      <c r="SGI11" s="710"/>
      <c r="SGJ11" s="710"/>
      <c r="SGK11" s="710"/>
      <c r="SGL11" s="710"/>
      <c r="SGM11" s="710"/>
      <c r="SGN11" s="710"/>
      <c r="SGO11" s="710"/>
      <c r="SGP11" s="710"/>
      <c r="SGQ11" s="710"/>
      <c r="SGR11" s="710"/>
      <c r="SGS11" s="710"/>
      <c r="SGT11" s="710"/>
      <c r="SGU11" s="710"/>
      <c r="SGV11" s="710"/>
      <c r="SGW11" s="710"/>
      <c r="SGX11" s="710"/>
      <c r="SGY11" s="710"/>
      <c r="SGZ11" s="710"/>
      <c r="SHA11" s="710"/>
      <c r="SHB11" s="710"/>
      <c r="SHC11" s="710"/>
      <c r="SHD11" s="710"/>
      <c r="SHE11" s="710"/>
      <c r="SHF11" s="710"/>
      <c r="SHG11" s="710"/>
      <c r="SHH11" s="710"/>
      <c r="SHI11" s="710"/>
      <c r="SHJ11" s="710"/>
      <c r="SHK11" s="710"/>
      <c r="SHL11" s="710"/>
      <c r="SHM11" s="710"/>
      <c r="SHN11" s="710"/>
      <c r="SHO11" s="710"/>
      <c r="SHP11" s="710"/>
      <c r="SHQ11" s="710"/>
      <c r="SHR11" s="710"/>
      <c r="SHS11" s="710"/>
      <c r="SHT11" s="710"/>
      <c r="SHU11" s="710"/>
      <c r="SHV11" s="710"/>
      <c r="SHW11" s="710"/>
      <c r="SHX11" s="710"/>
      <c r="SHY11" s="710"/>
      <c r="SHZ11" s="710"/>
      <c r="SIA11" s="710"/>
      <c r="SIB11" s="710"/>
      <c r="SIC11" s="710"/>
      <c r="SID11" s="710"/>
      <c r="SIE11" s="710"/>
      <c r="SIF11" s="710"/>
      <c r="SIG11" s="710"/>
      <c r="SIH11" s="710"/>
      <c r="SII11" s="710"/>
      <c r="SIJ11" s="710"/>
      <c r="SIK11" s="710"/>
      <c r="SIL11" s="710"/>
      <c r="SIM11" s="710"/>
      <c r="SIN11" s="710"/>
      <c r="SIO11" s="710"/>
      <c r="SIP11" s="710"/>
      <c r="SIQ11" s="710"/>
      <c r="SIR11" s="710"/>
      <c r="SIS11" s="710"/>
      <c r="SIT11" s="710"/>
      <c r="SIU11" s="710"/>
      <c r="SIV11" s="710"/>
      <c r="SIW11" s="710"/>
      <c r="SIX11" s="710"/>
      <c r="SIY11" s="710"/>
      <c r="SIZ11" s="710"/>
      <c r="SJA11" s="710"/>
      <c r="SJB11" s="710"/>
      <c r="SJC11" s="710"/>
      <c r="SJD11" s="710"/>
      <c r="SJE11" s="710"/>
      <c r="SJF11" s="710"/>
      <c r="SJG11" s="710"/>
      <c r="SJH11" s="710"/>
      <c r="SJI11" s="710"/>
      <c r="SJJ11" s="710"/>
      <c r="SJK11" s="710"/>
      <c r="SJL11" s="710"/>
      <c r="SJM11" s="710"/>
      <c r="SJN11" s="710"/>
      <c r="SJO11" s="710"/>
      <c r="SJP11" s="710"/>
      <c r="SJQ11" s="710"/>
      <c r="SJR11" s="710"/>
      <c r="SJS11" s="710"/>
      <c r="SJT11" s="710"/>
      <c r="SJU11" s="710"/>
      <c r="SJV11" s="710"/>
      <c r="SJW11" s="710"/>
      <c r="SJX11" s="710"/>
      <c r="SJY11" s="710"/>
      <c r="SJZ11" s="710"/>
      <c r="SKA11" s="710"/>
      <c r="SKB11" s="710"/>
      <c r="SKC11" s="710"/>
      <c r="SKD11" s="710"/>
      <c r="SKE11" s="710"/>
      <c r="SKF11" s="710"/>
      <c r="SKG11" s="710"/>
      <c r="SKH11" s="710"/>
      <c r="SKI11" s="710"/>
      <c r="SKJ11" s="710"/>
      <c r="SKK11" s="710"/>
      <c r="SKL11" s="710"/>
      <c r="SKM11" s="710"/>
      <c r="SKN11" s="710"/>
      <c r="SKO11" s="710"/>
      <c r="SKP11" s="710"/>
      <c r="SKQ11" s="710"/>
      <c r="SKR11" s="710"/>
      <c r="SKS11" s="710"/>
      <c r="SKT11" s="710"/>
      <c r="SKU11" s="710"/>
      <c r="SKV11" s="710"/>
      <c r="SKW11" s="710"/>
      <c r="SKX11" s="710"/>
      <c r="SKY11" s="710"/>
      <c r="SKZ11" s="710"/>
      <c r="SLA11" s="710"/>
      <c r="SLB11" s="710"/>
      <c r="SLC11" s="710"/>
      <c r="SLD11" s="710"/>
      <c r="SLE11" s="710"/>
      <c r="SLF11" s="710"/>
      <c r="SLG11" s="710"/>
      <c r="SLH11" s="710"/>
      <c r="SLI11" s="710"/>
      <c r="SLJ11" s="710"/>
      <c r="SLK11" s="710"/>
      <c r="SLL11" s="710"/>
      <c r="SLM11" s="710"/>
      <c r="SLN11" s="710"/>
      <c r="SLO11" s="710"/>
      <c r="SLP11" s="710"/>
      <c r="SLQ11" s="710"/>
      <c r="SLR11" s="710"/>
      <c r="SLS11" s="710"/>
      <c r="SLT11" s="710"/>
      <c r="SLU11" s="710"/>
      <c r="SLV11" s="710"/>
      <c r="SLW11" s="710"/>
      <c r="SLX11" s="710"/>
      <c r="SLY11" s="710"/>
      <c r="SLZ11" s="710"/>
      <c r="SMA11" s="710"/>
      <c r="SMB11" s="710"/>
      <c r="SMC11" s="710"/>
      <c r="SMD11" s="710"/>
      <c r="SME11" s="710"/>
      <c r="SMF11" s="710"/>
      <c r="SMG11" s="710"/>
      <c r="SMH11" s="710"/>
      <c r="SMI11" s="710"/>
      <c r="SMJ11" s="710"/>
      <c r="SMK11" s="710"/>
      <c r="SML11" s="710"/>
      <c r="SMM11" s="710"/>
      <c r="SMN11" s="710"/>
      <c r="SMO11" s="710"/>
      <c r="SMP11" s="710"/>
      <c r="SMQ11" s="710"/>
      <c r="SMR11" s="710"/>
      <c r="SMS11" s="710"/>
      <c r="SMT11" s="710"/>
      <c r="SMU11" s="710"/>
      <c r="SMV11" s="710"/>
      <c r="SMW11" s="710"/>
      <c r="SMX11" s="710"/>
      <c r="SMY11" s="710"/>
      <c r="SMZ11" s="710"/>
      <c r="SNA11" s="710"/>
      <c r="SNB11" s="710"/>
      <c r="SNC11" s="710"/>
      <c r="SND11" s="710"/>
      <c r="SNE11" s="710"/>
      <c r="SNF11" s="710"/>
      <c r="SNG11" s="710"/>
      <c r="SNH11" s="710"/>
      <c r="SNI11" s="710"/>
      <c r="SNJ11" s="710"/>
      <c r="SNK11" s="710"/>
      <c r="SNL11" s="710"/>
      <c r="SNM11" s="710"/>
      <c r="SNN11" s="710"/>
      <c r="SNO11" s="710"/>
      <c r="SNP11" s="710"/>
      <c r="SNQ11" s="710"/>
      <c r="SNR11" s="710"/>
      <c r="SNS11" s="710"/>
      <c r="SNT11" s="710"/>
      <c r="SNU11" s="710"/>
      <c r="SNV11" s="710"/>
      <c r="SNW11" s="710"/>
      <c r="SNX11" s="710"/>
      <c r="SNY11" s="710"/>
      <c r="SNZ11" s="710"/>
      <c r="SOA11" s="710"/>
      <c r="SOB11" s="710"/>
      <c r="SOC11" s="710"/>
      <c r="SOD11" s="710"/>
      <c r="SOE11" s="710"/>
      <c r="SOF11" s="710"/>
      <c r="SOG11" s="710"/>
      <c r="SOH11" s="710"/>
      <c r="SOI11" s="710"/>
      <c r="SOJ11" s="710"/>
      <c r="SOK11" s="710"/>
      <c r="SOL11" s="710"/>
      <c r="SOM11" s="710"/>
      <c r="SON11" s="710"/>
      <c r="SOO11" s="710"/>
      <c r="SOP11" s="710"/>
      <c r="SOQ11" s="710"/>
      <c r="SOR11" s="710"/>
      <c r="SOS11" s="710"/>
      <c r="SOT11" s="710"/>
      <c r="SOU11" s="710"/>
      <c r="SOV11" s="710"/>
      <c r="SOW11" s="710"/>
      <c r="SOX11" s="710"/>
      <c r="SOY11" s="710"/>
      <c r="SOZ11" s="710"/>
      <c r="SPA11" s="710"/>
      <c r="SPB11" s="710"/>
      <c r="SPC11" s="710"/>
      <c r="SPD11" s="710"/>
      <c r="SPE11" s="710"/>
      <c r="SPF11" s="710"/>
      <c r="SPG11" s="710"/>
      <c r="SPH11" s="710"/>
      <c r="SPI11" s="710"/>
      <c r="SPJ11" s="710"/>
      <c r="SPK11" s="710"/>
      <c r="SPL11" s="710"/>
      <c r="SPM11" s="710"/>
      <c r="SPN11" s="710"/>
      <c r="SPO11" s="710"/>
      <c r="SPP11" s="710"/>
      <c r="SPQ11" s="710"/>
      <c r="SPR11" s="710"/>
      <c r="SPS11" s="710"/>
      <c r="SPT11" s="710"/>
      <c r="SPU11" s="710"/>
      <c r="SPV11" s="710"/>
      <c r="SPW11" s="710"/>
      <c r="SPX11" s="710"/>
      <c r="SPY11" s="710"/>
      <c r="SPZ11" s="710"/>
      <c r="SQA11" s="710"/>
      <c r="SQB11" s="710"/>
      <c r="SQC11" s="710"/>
      <c r="SQD11" s="710"/>
      <c r="SQE11" s="710"/>
      <c r="SQF11" s="710"/>
      <c r="SQG11" s="710"/>
      <c r="SQH11" s="710"/>
      <c r="SQI11" s="710"/>
      <c r="SQJ11" s="710"/>
      <c r="SQK11" s="710"/>
      <c r="SQL11" s="710"/>
      <c r="SQM11" s="710"/>
      <c r="SQN11" s="710"/>
      <c r="SQO11" s="710"/>
      <c r="SQP11" s="710"/>
      <c r="SQQ11" s="710"/>
      <c r="SQR11" s="710"/>
      <c r="SQS11" s="710"/>
      <c r="SQT11" s="710"/>
      <c r="SQU11" s="710"/>
      <c r="SQV11" s="710"/>
      <c r="SQW11" s="710"/>
      <c r="SQX11" s="710"/>
      <c r="SQY11" s="710"/>
      <c r="SQZ11" s="710"/>
      <c r="SRA11" s="710"/>
      <c r="SRB11" s="710"/>
      <c r="SRC11" s="710"/>
      <c r="SRD11" s="710"/>
      <c r="SRE11" s="710"/>
      <c r="SRF11" s="710"/>
      <c r="SRG11" s="710"/>
      <c r="SRH11" s="710"/>
      <c r="SRI11" s="710"/>
      <c r="SRJ11" s="710"/>
      <c r="SRK11" s="710"/>
      <c r="SRL11" s="710"/>
      <c r="SRM11" s="710"/>
      <c r="SRN11" s="710"/>
      <c r="SRO11" s="710"/>
      <c r="SRP11" s="710"/>
      <c r="SRQ11" s="710"/>
      <c r="SRR11" s="710"/>
      <c r="SRS11" s="710"/>
      <c r="SRT11" s="710"/>
      <c r="SRU11" s="710"/>
      <c r="SRV11" s="710"/>
      <c r="SRW11" s="710"/>
      <c r="SRX11" s="710"/>
      <c r="SRY11" s="710"/>
      <c r="SRZ11" s="710"/>
      <c r="SSA11" s="710"/>
      <c r="SSB11" s="710"/>
      <c r="SSC11" s="710"/>
      <c r="SSD11" s="710"/>
      <c r="SSE11" s="710"/>
      <c r="SSF11" s="710"/>
      <c r="SSG11" s="710"/>
      <c r="SSH11" s="710"/>
      <c r="SSI11" s="710"/>
      <c r="SSJ11" s="710"/>
      <c r="SSK11" s="710"/>
      <c r="SSL11" s="710"/>
      <c r="SSM11" s="710"/>
      <c r="SSN11" s="710"/>
      <c r="SSO11" s="710"/>
      <c r="SSP11" s="710"/>
      <c r="SSQ11" s="710"/>
      <c r="SSR11" s="710"/>
      <c r="SSS11" s="710"/>
      <c r="SST11" s="710"/>
      <c r="SSU11" s="710"/>
      <c r="SSV11" s="710"/>
      <c r="SSW11" s="710"/>
      <c r="SSX11" s="710"/>
      <c r="SSY11" s="710"/>
      <c r="SSZ11" s="710"/>
      <c r="STA11" s="710"/>
      <c r="STB11" s="710"/>
      <c r="STC11" s="710"/>
      <c r="STD11" s="710"/>
      <c r="STE11" s="710"/>
      <c r="STF11" s="710"/>
      <c r="STG11" s="710"/>
      <c r="STH11" s="710"/>
      <c r="STI11" s="710"/>
      <c r="STJ11" s="710"/>
      <c r="STK11" s="710"/>
      <c r="STL11" s="710"/>
      <c r="STM11" s="710"/>
      <c r="STN11" s="710"/>
      <c r="STO11" s="710"/>
      <c r="STP11" s="710"/>
      <c r="STQ11" s="710"/>
      <c r="STR11" s="710"/>
      <c r="STS11" s="710"/>
      <c r="STT11" s="710"/>
      <c r="STU11" s="710"/>
      <c r="STV11" s="710"/>
      <c r="STW11" s="710"/>
      <c r="STX11" s="710"/>
      <c r="STY11" s="710"/>
      <c r="STZ11" s="710"/>
      <c r="SUA11" s="710"/>
      <c r="SUB11" s="710"/>
      <c r="SUC11" s="710"/>
      <c r="SUD11" s="710"/>
      <c r="SUE11" s="710"/>
      <c r="SUF11" s="710"/>
      <c r="SUG11" s="710"/>
      <c r="SUH11" s="710"/>
      <c r="SUI11" s="710"/>
      <c r="SUJ11" s="710"/>
      <c r="SUK11" s="710"/>
      <c r="SUL11" s="710"/>
      <c r="SUM11" s="710"/>
      <c r="SUN11" s="710"/>
      <c r="SUO11" s="710"/>
      <c r="SUP11" s="710"/>
      <c r="SUQ11" s="710"/>
      <c r="SUR11" s="710"/>
      <c r="SUS11" s="710"/>
      <c r="SUT11" s="710"/>
      <c r="SUU11" s="710"/>
      <c r="SUV11" s="710"/>
      <c r="SUW11" s="710"/>
      <c r="SUX11" s="710"/>
      <c r="SUY11" s="710"/>
      <c r="SUZ11" s="710"/>
      <c r="SVA11" s="710"/>
      <c r="SVB11" s="710"/>
      <c r="SVC11" s="710"/>
      <c r="SVD11" s="710"/>
      <c r="SVE11" s="710"/>
      <c r="SVF11" s="710"/>
      <c r="SVG11" s="710"/>
      <c r="SVH11" s="710"/>
      <c r="SVI11" s="710"/>
      <c r="SVJ11" s="710"/>
      <c r="SVK11" s="710"/>
      <c r="SVL11" s="710"/>
      <c r="SVM11" s="710"/>
      <c r="SVN11" s="710"/>
      <c r="SVO11" s="710"/>
      <c r="SVP11" s="710"/>
      <c r="SVQ11" s="710"/>
      <c r="SVR11" s="710"/>
      <c r="SVS11" s="710"/>
      <c r="SVT11" s="710"/>
      <c r="SVU11" s="710"/>
      <c r="SVV11" s="710"/>
      <c r="SVW11" s="710"/>
      <c r="SVX11" s="710"/>
      <c r="SVY11" s="710"/>
      <c r="SVZ11" s="710"/>
      <c r="SWA11" s="710"/>
      <c r="SWB11" s="710"/>
      <c r="SWC11" s="710"/>
      <c r="SWD11" s="710"/>
      <c r="SWE11" s="710"/>
      <c r="SWF11" s="710"/>
      <c r="SWG11" s="710"/>
      <c r="SWH11" s="710"/>
      <c r="SWI11" s="710"/>
      <c r="SWJ11" s="710"/>
      <c r="SWK11" s="710"/>
      <c r="SWL11" s="710"/>
      <c r="SWM11" s="710"/>
      <c r="SWN11" s="710"/>
      <c r="SWO11" s="710"/>
      <c r="SWP11" s="710"/>
      <c r="SWQ11" s="710"/>
      <c r="SWR11" s="710"/>
      <c r="SWS11" s="710"/>
      <c r="SWT11" s="710"/>
      <c r="SWU11" s="710"/>
      <c r="SWV11" s="710"/>
      <c r="SWW11" s="710"/>
      <c r="SWX11" s="710"/>
      <c r="SWY11" s="710"/>
      <c r="SWZ11" s="710"/>
      <c r="SXA11" s="710"/>
      <c r="SXB11" s="710"/>
      <c r="SXC11" s="710"/>
      <c r="SXD11" s="710"/>
      <c r="SXE11" s="710"/>
      <c r="SXF11" s="710"/>
      <c r="SXG11" s="710"/>
      <c r="SXH11" s="710"/>
      <c r="SXI11" s="710"/>
      <c r="SXJ11" s="710"/>
      <c r="SXK11" s="710"/>
      <c r="SXL11" s="710"/>
      <c r="SXM11" s="710"/>
      <c r="SXN11" s="710"/>
      <c r="SXO11" s="710"/>
      <c r="SXP11" s="710"/>
      <c r="SXQ11" s="710"/>
      <c r="SXR11" s="710"/>
      <c r="SXS11" s="710"/>
      <c r="SXT11" s="710"/>
      <c r="SXU11" s="710"/>
      <c r="SXV11" s="710"/>
      <c r="SXW11" s="710"/>
      <c r="SXX11" s="710"/>
      <c r="SXY11" s="710"/>
      <c r="SXZ11" s="710"/>
      <c r="SYA11" s="710"/>
      <c r="SYB11" s="710"/>
      <c r="SYC11" s="710"/>
      <c r="SYD11" s="710"/>
      <c r="SYE11" s="710"/>
      <c r="SYF11" s="710"/>
      <c r="SYG11" s="710"/>
      <c r="SYH11" s="710"/>
      <c r="SYI11" s="710"/>
      <c r="SYJ11" s="710"/>
      <c r="SYK11" s="710"/>
      <c r="SYL11" s="710"/>
      <c r="SYM11" s="710"/>
      <c r="SYN11" s="710"/>
      <c r="SYO11" s="710"/>
      <c r="SYP11" s="710"/>
      <c r="SYQ11" s="710"/>
      <c r="SYR11" s="710"/>
      <c r="SYS11" s="710"/>
      <c r="SYT11" s="710"/>
      <c r="SYU11" s="710"/>
      <c r="SYV11" s="710"/>
      <c r="SYW11" s="710"/>
      <c r="SYX11" s="710"/>
      <c r="SYY11" s="710"/>
      <c r="SYZ11" s="710"/>
      <c r="SZA11" s="710"/>
      <c r="SZB11" s="710"/>
      <c r="SZC11" s="710"/>
      <c r="SZD11" s="710"/>
      <c r="SZE11" s="710"/>
      <c r="SZF11" s="710"/>
      <c r="SZG11" s="710"/>
      <c r="SZH11" s="710"/>
      <c r="SZI11" s="710"/>
      <c r="SZJ11" s="710"/>
      <c r="SZK11" s="710"/>
      <c r="SZL11" s="710"/>
      <c r="SZM11" s="710"/>
      <c r="SZN11" s="710"/>
      <c r="SZO11" s="710"/>
      <c r="SZP11" s="710"/>
      <c r="SZQ11" s="710"/>
      <c r="SZR11" s="710"/>
      <c r="SZS11" s="710"/>
      <c r="SZT11" s="710"/>
      <c r="SZU11" s="710"/>
      <c r="SZV11" s="710"/>
      <c r="SZW11" s="710"/>
      <c r="SZX11" s="710"/>
      <c r="SZY11" s="710"/>
      <c r="SZZ11" s="710"/>
      <c r="TAA11" s="710"/>
      <c r="TAB11" s="710"/>
      <c r="TAC11" s="710"/>
      <c r="TAD11" s="710"/>
      <c r="TAE11" s="710"/>
      <c r="TAF11" s="710"/>
      <c r="TAG11" s="710"/>
      <c r="TAH11" s="710"/>
      <c r="TAI11" s="710"/>
      <c r="TAJ11" s="710"/>
      <c r="TAK11" s="710"/>
      <c r="TAL11" s="710"/>
      <c r="TAM11" s="710"/>
      <c r="TAN11" s="710"/>
      <c r="TAO11" s="710"/>
      <c r="TAP11" s="710"/>
      <c r="TAQ11" s="710"/>
      <c r="TAR11" s="710"/>
      <c r="TAS11" s="710"/>
      <c r="TAT11" s="710"/>
      <c r="TAU11" s="710"/>
      <c r="TAV11" s="710"/>
      <c r="TAW11" s="710"/>
      <c r="TAX11" s="710"/>
      <c r="TAY11" s="710"/>
      <c r="TAZ11" s="710"/>
      <c r="TBA11" s="710"/>
      <c r="TBB11" s="710"/>
      <c r="TBC11" s="710"/>
      <c r="TBD11" s="710"/>
      <c r="TBE11" s="710"/>
      <c r="TBF11" s="710"/>
      <c r="TBG11" s="710"/>
      <c r="TBH11" s="710"/>
      <c r="TBI11" s="710"/>
      <c r="TBJ11" s="710"/>
      <c r="TBK11" s="710"/>
      <c r="TBL11" s="710"/>
      <c r="TBM11" s="710"/>
      <c r="TBN11" s="710"/>
      <c r="TBO11" s="710"/>
      <c r="TBP11" s="710"/>
      <c r="TBQ11" s="710"/>
      <c r="TBR11" s="710"/>
      <c r="TBS11" s="710"/>
      <c r="TBT11" s="710"/>
      <c r="TBU11" s="710"/>
      <c r="TBV11" s="710"/>
      <c r="TBW11" s="710"/>
      <c r="TBX11" s="710"/>
      <c r="TBY11" s="710"/>
      <c r="TBZ11" s="710"/>
      <c r="TCA11" s="710"/>
      <c r="TCB11" s="710"/>
      <c r="TCC11" s="710"/>
      <c r="TCD11" s="710"/>
      <c r="TCE11" s="710"/>
      <c r="TCF11" s="710"/>
      <c r="TCG11" s="710"/>
      <c r="TCH11" s="710"/>
      <c r="TCI11" s="710"/>
      <c r="TCJ11" s="710"/>
      <c r="TCK11" s="710"/>
      <c r="TCL11" s="710"/>
      <c r="TCM11" s="710"/>
      <c r="TCN11" s="710"/>
      <c r="TCO11" s="710"/>
      <c r="TCP11" s="710"/>
      <c r="TCQ11" s="710"/>
      <c r="TCR11" s="710"/>
      <c r="TCS11" s="710"/>
      <c r="TCT11" s="710"/>
      <c r="TCU11" s="710"/>
      <c r="TCV11" s="710"/>
      <c r="TCW11" s="710"/>
      <c r="TCX11" s="710"/>
      <c r="TCY11" s="710"/>
      <c r="TCZ11" s="710"/>
      <c r="TDA11" s="710"/>
      <c r="TDB11" s="710"/>
      <c r="TDC11" s="710"/>
      <c r="TDD11" s="710"/>
      <c r="TDE11" s="710"/>
      <c r="TDF11" s="710"/>
      <c r="TDG11" s="710"/>
      <c r="TDH11" s="710"/>
      <c r="TDI11" s="710"/>
      <c r="TDJ11" s="710"/>
      <c r="TDK11" s="710"/>
      <c r="TDL11" s="710"/>
      <c r="TDM11" s="710"/>
      <c r="TDN11" s="710"/>
      <c r="TDO11" s="710"/>
      <c r="TDP11" s="710"/>
      <c r="TDQ11" s="710"/>
      <c r="TDR11" s="710"/>
      <c r="TDS11" s="710"/>
      <c r="TDT11" s="710"/>
      <c r="TDU11" s="710"/>
      <c r="TDV11" s="710"/>
      <c r="TDW11" s="710"/>
      <c r="TDX11" s="710"/>
      <c r="TDY11" s="710"/>
      <c r="TDZ11" s="710"/>
      <c r="TEA11" s="710"/>
      <c r="TEB11" s="710"/>
      <c r="TEC11" s="710"/>
      <c r="TED11" s="710"/>
      <c r="TEE11" s="710"/>
      <c r="TEF11" s="710"/>
      <c r="TEG11" s="710"/>
      <c r="TEH11" s="710"/>
      <c r="TEI11" s="710"/>
      <c r="TEJ11" s="710"/>
      <c r="TEK11" s="710"/>
      <c r="TEL11" s="710"/>
      <c r="TEM11" s="710"/>
      <c r="TEN11" s="710"/>
      <c r="TEO11" s="710"/>
      <c r="TEP11" s="710"/>
      <c r="TEQ11" s="710"/>
      <c r="TER11" s="710"/>
      <c r="TES11" s="710"/>
      <c r="TET11" s="710"/>
      <c r="TEU11" s="710"/>
      <c r="TEV11" s="710"/>
      <c r="TEW11" s="710"/>
      <c r="TEX11" s="710"/>
      <c r="TEY11" s="710"/>
      <c r="TEZ11" s="710"/>
      <c r="TFA11" s="710"/>
      <c r="TFB11" s="710"/>
      <c r="TFC11" s="710"/>
      <c r="TFD11" s="710"/>
      <c r="TFE11" s="710"/>
      <c r="TFF11" s="710"/>
      <c r="TFG11" s="710"/>
      <c r="TFH11" s="710"/>
      <c r="TFI11" s="710"/>
      <c r="TFJ11" s="710"/>
      <c r="TFK11" s="710"/>
      <c r="TFL11" s="710"/>
      <c r="TFM11" s="710"/>
      <c r="TFN11" s="710"/>
      <c r="TFO11" s="710"/>
      <c r="TFP11" s="710"/>
      <c r="TFQ11" s="710"/>
      <c r="TFR11" s="710"/>
      <c r="TFS11" s="710"/>
      <c r="TFT11" s="710"/>
      <c r="TFU11" s="710"/>
      <c r="TFV11" s="710"/>
      <c r="TFW11" s="710"/>
      <c r="TFX11" s="710"/>
      <c r="TFY11" s="710"/>
      <c r="TFZ11" s="710"/>
      <c r="TGA11" s="710"/>
      <c r="TGB11" s="710"/>
      <c r="TGC11" s="710"/>
      <c r="TGD11" s="710"/>
      <c r="TGE11" s="710"/>
      <c r="TGF11" s="710"/>
      <c r="TGG11" s="710"/>
      <c r="TGH11" s="710"/>
      <c r="TGI11" s="710"/>
      <c r="TGJ11" s="710"/>
      <c r="TGK11" s="710"/>
      <c r="TGL11" s="710"/>
      <c r="TGM11" s="710"/>
      <c r="TGN11" s="710"/>
      <c r="TGO11" s="710"/>
      <c r="TGP11" s="710"/>
      <c r="TGQ11" s="710"/>
      <c r="TGR11" s="710"/>
      <c r="TGS11" s="710"/>
      <c r="TGT11" s="710"/>
      <c r="TGU11" s="710"/>
      <c r="TGV11" s="710"/>
      <c r="TGW11" s="710"/>
      <c r="TGX11" s="710"/>
      <c r="TGY11" s="710"/>
      <c r="TGZ11" s="710"/>
      <c r="THA11" s="710"/>
      <c r="THB11" s="710"/>
      <c r="THC11" s="710"/>
      <c r="THD11" s="710"/>
      <c r="THE11" s="710"/>
      <c r="THF11" s="710"/>
      <c r="THG11" s="710"/>
      <c r="THH11" s="710"/>
      <c r="THI11" s="710"/>
      <c r="THJ11" s="710"/>
      <c r="THK11" s="710"/>
      <c r="THL11" s="710"/>
      <c r="THM11" s="710"/>
      <c r="THN11" s="710"/>
      <c r="THO11" s="710"/>
      <c r="THP11" s="710"/>
      <c r="THQ11" s="710"/>
      <c r="THR11" s="710"/>
      <c r="THS11" s="710"/>
      <c r="THT11" s="710"/>
      <c r="THU11" s="710"/>
      <c r="THV11" s="710"/>
      <c r="THW11" s="710"/>
      <c r="THX11" s="710"/>
      <c r="THY11" s="710"/>
      <c r="THZ11" s="710"/>
      <c r="TIA11" s="710"/>
      <c r="TIB11" s="710"/>
      <c r="TIC11" s="710"/>
      <c r="TID11" s="710"/>
      <c r="TIE11" s="710"/>
      <c r="TIF11" s="710"/>
      <c r="TIG11" s="710"/>
      <c r="TIH11" s="710"/>
      <c r="TII11" s="710"/>
      <c r="TIJ11" s="710"/>
      <c r="TIK11" s="710"/>
      <c r="TIL11" s="710"/>
      <c r="TIM11" s="710"/>
      <c r="TIN11" s="710"/>
      <c r="TIO11" s="710"/>
      <c r="TIP11" s="710"/>
      <c r="TIQ11" s="710"/>
      <c r="TIR11" s="710"/>
      <c r="TIS11" s="710"/>
      <c r="TIT11" s="710"/>
      <c r="TIU11" s="710"/>
      <c r="TIV11" s="710"/>
      <c r="TIW11" s="710"/>
      <c r="TIX11" s="710"/>
      <c r="TIY11" s="710"/>
      <c r="TIZ11" s="710"/>
      <c r="TJA11" s="710"/>
      <c r="TJB11" s="710"/>
      <c r="TJC11" s="710"/>
      <c r="TJD11" s="710"/>
      <c r="TJE11" s="710"/>
      <c r="TJF11" s="710"/>
      <c r="TJG11" s="710"/>
      <c r="TJH11" s="710"/>
      <c r="TJI11" s="710"/>
      <c r="TJJ11" s="710"/>
      <c r="TJK11" s="710"/>
      <c r="TJL11" s="710"/>
      <c r="TJM11" s="710"/>
      <c r="TJN11" s="710"/>
      <c r="TJO11" s="710"/>
      <c r="TJP11" s="710"/>
      <c r="TJQ11" s="710"/>
      <c r="TJR11" s="710"/>
      <c r="TJS11" s="710"/>
      <c r="TJT11" s="710"/>
      <c r="TJU11" s="710"/>
      <c r="TJV11" s="710"/>
      <c r="TJW11" s="710"/>
      <c r="TJX11" s="710"/>
      <c r="TJY11" s="710"/>
      <c r="TJZ11" s="710"/>
      <c r="TKA11" s="710"/>
      <c r="TKB11" s="710"/>
      <c r="TKC11" s="710"/>
      <c r="TKD11" s="710"/>
      <c r="TKE11" s="710"/>
      <c r="TKF11" s="710"/>
      <c r="TKG11" s="710"/>
      <c r="TKH11" s="710"/>
      <c r="TKI11" s="710"/>
      <c r="TKJ11" s="710"/>
      <c r="TKK11" s="710"/>
      <c r="TKL11" s="710"/>
      <c r="TKM11" s="710"/>
      <c r="TKN11" s="710"/>
      <c r="TKO11" s="710"/>
      <c r="TKP11" s="710"/>
      <c r="TKQ11" s="710"/>
      <c r="TKR11" s="710"/>
      <c r="TKS11" s="710"/>
      <c r="TKT11" s="710"/>
      <c r="TKU11" s="710"/>
      <c r="TKV11" s="710"/>
      <c r="TKW11" s="710"/>
      <c r="TKX11" s="710"/>
      <c r="TKY11" s="710"/>
      <c r="TKZ11" s="710"/>
      <c r="TLA11" s="710"/>
      <c r="TLB11" s="710"/>
      <c r="TLC11" s="710"/>
      <c r="TLD11" s="710"/>
      <c r="TLE11" s="710"/>
      <c r="TLF11" s="710"/>
      <c r="TLG11" s="710"/>
      <c r="TLH11" s="710"/>
      <c r="TLI11" s="710"/>
      <c r="TLJ11" s="710"/>
      <c r="TLK11" s="710"/>
      <c r="TLL11" s="710"/>
      <c r="TLM11" s="710"/>
      <c r="TLN11" s="710"/>
      <c r="TLO11" s="710"/>
      <c r="TLP11" s="710"/>
      <c r="TLQ11" s="710"/>
      <c r="TLR11" s="710"/>
      <c r="TLS11" s="710"/>
      <c r="TLT11" s="710"/>
      <c r="TLU11" s="710"/>
      <c r="TLV11" s="710"/>
      <c r="TLW11" s="710"/>
      <c r="TLX11" s="710"/>
      <c r="TLY11" s="710"/>
      <c r="TLZ11" s="710"/>
      <c r="TMA11" s="710"/>
      <c r="TMB11" s="710"/>
      <c r="TMC11" s="710"/>
      <c r="TMD11" s="710"/>
      <c r="TME11" s="710"/>
      <c r="TMF11" s="710"/>
      <c r="TMG11" s="710"/>
      <c r="TMH11" s="710"/>
      <c r="TMI11" s="710"/>
      <c r="TMJ11" s="710"/>
      <c r="TMK11" s="710"/>
      <c r="TML11" s="710"/>
      <c r="TMM11" s="710"/>
      <c r="TMN11" s="710"/>
      <c r="TMO11" s="710"/>
      <c r="TMP11" s="710"/>
      <c r="TMQ11" s="710"/>
      <c r="TMR11" s="710"/>
      <c r="TMS11" s="710"/>
      <c r="TMT11" s="710"/>
      <c r="TMU11" s="710"/>
      <c r="TMV11" s="710"/>
      <c r="TMW11" s="710"/>
      <c r="TMX11" s="710"/>
      <c r="TMY11" s="710"/>
      <c r="TMZ11" s="710"/>
      <c r="TNA11" s="710"/>
      <c r="TNB11" s="710"/>
      <c r="TNC11" s="710"/>
      <c r="TND11" s="710"/>
      <c r="TNE11" s="710"/>
      <c r="TNF11" s="710"/>
      <c r="TNG11" s="710"/>
      <c r="TNH11" s="710"/>
      <c r="TNI11" s="710"/>
      <c r="TNJ11" s="710"/>
      <c r="TNK11" s="710"/>
      <c r="TNL11" s="710"/>
      <c r="TNM11" s="710"/>
      <c r="TNN11" s="710"/>
      <c r="TNO11" s="710"/>
      <c r="TNP11" s="710"/>
      <c r="TNQ11" s="710"/>
      <c r="TNR11" s="710"/>
      <c r="TNS11" s="710"/>
      <c r="TNT11" s="710"/>
      <c r="TNU11" s="710"/>
      <c r="TNV11" s="710"/>
      <c r="TNW11" s="710"/>
      <c r="TNX11" s="710"/>
      <c r="TNY11" s="710"/>
      <c r="TNZ11" s="710"/>
      <c r="TOA11" s="710"/>
      <c r="TOB11" s="710"/>
      <c r="TOC11" s="710"/>
      <c r="TOD11" s="710"/>
      <c r="TOE11" s="710"/>
      <c r="TOF11" s="710"/>
      <c r="TOG11" s="710"/>
      <c r="TOH11" s="710"/>
      <c r="TOI11" s="710"/>
      <c r="TOJ11" s="710"/>
      <c r="TOK11" s="710"/>
      <c r="TOL11" s="710"/>
      <c r="TOM11" s="710"/>
      <c r="TON11" s="710"/>
      <c r="TOO11" s="710"/>
      <c r="TOP11" s="710"/>
      <c r="TOQ11" s="710"/>
      <c r="TOR11" s="710"/>
      <c r="TOS11" s="710"/>
      <c r="TOT11" s="710"/>
      <c r="TOU11" s="710"/>
      <c r="TOV11" s="710"/>
      <c r="TOW11" s="710"/>
      <c r="TOX11" s="710"/>
      <c r="TOY11" s="710"/>
      <c r="TOZ11" s="710"/>
      <c r="TPA11" s="710"/>
      <c r="TPB11" s="710"/>
      <c r="TPC11" s="710"/>
      <c r="TPD11" s="710"/>
      <c r="TPE11" s="710"/>
      <c r="TPF11" s="710"/>
      <c r="TPG11" s="710"/>
      <c r="TPH11" s="710"/>
      <c r="TPI11" s="710"/>
      <c r="TPJ11" s="710"/>
      <c r="TPK11" s="710"/>
      <c r="TPL11" s="710"/>
      <c r="TPM11" s="710"/>
      <c r="TPN11" s="710"/>
      <c r="TPO11" s="710"/>
      <c r="TPP11" s="710"/>
      <c r="TPQ11" s="710"/>
      <c r="TPR11" s="710"/>
      <c r="TPS11" s="710"/>
      <c r="TPT11" s="710"/>
      <c r="TPU11" s="710"/>
      <c r="TPV11" s="710"/>
      <c r="TPW11" s="710"/>
      <c r="TPX11" s="710"/>
      <c r="TPY11" s="710"/>
      <c r="TPZ11" s="710"/>
      <c r="TQA11" s="710"/>
      <c r="TQB11" s="710"/>
      <c r="TQC11" s="710"/>
      <c r="TQD11" s="710"/>
      <c r="TQE11" s="710"/>
      <c r="TQF11" s="710"/>
      <c r="TQG11" s="710"/>
      <c r="TQH11" s="710"/>
      <c r="TQI11" s="710"/>
      <c r="TQJ11" s="710"/>
      <c r="TQK11" s="710"/>
      <c r="TQL11" s="710"/>
      <c r="TQM11" s="710"/>
      <c r="TQN11" s="710"/>
      <c r="TQO11" s="710"/>
      <c r="TQP11" s="710"/>
      <c r="TQQ11" s="710"/>
      <c r="TQR11" s="710"/>
      <c r="TQS11" s="710"/>
      <c r="TQT11" s="710"/>
      <c r="TQU11" s="710"/>
      <c r="TQV11" s="710"/>
      <c r="TQW11" s="710"/>
      <c r="TQX11" s="710"/>
      <c r="TQY11" s="710"/>
      <c r="TQZ11" s="710"/>
      <c r="TRA11" s="710"/>
      <c r="TRB11" s="710"/>
      <c r="TRC11" s="710"/>
      <c r="TRD11" s="710"/>
      <c r="TRE11" s="710"/>
      <c r="TRF11" s="710"/>
      <c r="TRG11" s="710"/>
      <c r="TRH11" s="710"/>
      <c r="TRI11" s="710"/>
      <c r="TRJ11" s="710"/>
      <c r="TRK11" s="710"/>
      <c r="TRL11" s="710"/>
      <c r="TRM11" s="710"/>
      <c r="TRN11" s="710"/>
      <c r="TRO11" s="710"/>
      <c r="TRP11" s="710"/>
      <c r="TRQ11" s="710"/>
      <c r="TRR11" s="710"/>
      <c r="TRS11" s="710"/>
      <c r="TRT11" s="710"/>
      <c r="TRU11" s="710"/>
      <c r="TRV11" s="710"/>
      <c r="TRW11" s="710"/>
      <c r="TRX11" s="710"/>
      <c r="TRY11" s="710"/>
      <c r="TRZ11" s="710"/>
      <c r="TSA11" s="710"/>
      <c r="TSB11" s="710"/>
      <c r="TSC11" s="710"/>
      <c r="TSD11" s="710"/>
      <c r="TSE11" s="710"/>
      <c r="TSF11" s="710"/>
      <c r="TSG11" s="710"/>
      <c r="TSH11" s="710"/>
      <c r="TSI11" s="710"/>
      <c r="TSJ11" s="710"/>
      <c r="TSK11" s="710"/>
      <c r="TSL11" s="710"/>
      <c r="TSM11" s="710"/>
      <c r="TSN11" s="710"/>
      <c r="TSO11" s="710"/>
      <c r="TSP11" s="710"/>
      <c r="TSQ11" s="710"/>
      <c r="TSR11" s="710"/>
      <c r="TSS11" s="710"/>
      <c r="TST11" s="710"/>
      <c r="TSU11" s="710"/>
      <c r="TSV11" s="710"/>
      <c r="TSW11" s="710"/>
      <c r="TSX11" s="710"/>
      <c r="TSY11" s="710"/>
      <c r="TSZ11" s="710"/>
      <c r="TTA11" s="710"/>
      <c r="TTB11" s="710"/>
      <c r="TTC11" s="710"/>
      <c r="TTD11" s="710"/>
      <c r="TTE11" s="710"/>
      <c r="TTF11" s="710"/>
      <c r="TTG11" s="710"/>
      <c r="TTH11" s="710"/>
      <c r="TTI11" s="710"/>
      <c r="TTJ11" s="710"/>
      <c r="TTK11" s="710"/>
      <c r="TTL11" s="710"/>
      <c r="TTM11" s="710"/>
      <c r="TTN11" s="710"/>
      <c r="TTO11" s="710"/>
      <c r="TTP11" s="710"/>
      <c r="TTQ11" s="710"/>
      <c r="TTR11" s="710"/>
      <c r="TTS11" s="710"/>
      <c r="TTT11" s="710"/>
      <c r="TTU11" s="710"/>
      <c r="TTV11" s="710"/>
      <c r="TTW11" s="710"/>
      <c r="TTX11" s="710"/>
      <c r="TTY11" s="710"/>
      <c r="TTZ11" s="710"/>
      <c r="TUA11" s="710"/>
      <c r="TUB11" s="710"/>
      <c r="TUC11" s="710"/>
      <c r="TUD11" s="710"/>
      <c r="TUE11" s="710"/>
      <c r="TUF11" s="710"/>
      <c r="TUG11" s="710"/>
      <c r="TUH11" s="710"/>
      <c r="TUI11" s="710"/>
      <c r="TUJ11" s="710"/>
      <c r="TUK11" s="710"/>
      <c r="TUL11" s="710"/>
      <c r="TUM11" s="710"/>
      <c r="TUN11" s="710"/>
      <c r="TUO11" s="710"/>
      <c r="TUP11" s="710"/>
      <c r="TUQ11" s="710"/>
      <c r="TUR11" s="710"/>
      <c r="TUS11" s="710"/>
      <c r="TUT11" s="710"/>
      <c r="TUU11" s="710"/>
      <c r="TUV11" s="710"/>
      <c r="TUW11" s="710"/>
      <c r="TUX11" s="710"/>
      <c r="TUY11" s="710"/>
      <c r="TUZ11" s="710"/>
      <c r="TVA11" s="710"/>
      <c r="TVB11" s="710"/>
      <c r="TVC11" s="710"/>
      <c r="TVD11" s="710"/>
      <c r="TVE11" s="710"/>
      <c r="TVF11" s="710"/>
      <c r="TVG11" s="710"/>
      <c r="TVH11" s="710"/>
      <c r="TVI11" s="710"/>
      <c r="TVJ11" s="710"/>
      <c r="TVK11" s="710"/>
      <c r="TVL11" s="710"/>
      <c r="TVM11" s="710"/>
      <c r="TVN11" s="710"/>
      <c r="TVO11" s="710"/>
      <c r="TVP11" s="710"/>
      <c r="TVQ11" s="710"/>
      <c r="TVR11" s="710"/>
      <c r="TVS11" s="710"/>
      <c r="TVT11" s="710"/>
      <c r="TVU11" s="710"/>
      <c r="TVV11" s="710"/>
      <c r="TVW11" s="710"/>
      <c r="TVX11" s="710"/>
      <c r="TVY11" s="710"/>
      <c r="TVZ11" s="710"/>
      <c r="TWA11" s="710"/>
      <c r="TWB11" s="710"/>
      <c r="TWC11" s="710"/>
      <c r="TWD11" s="710"/>
      <c r="TWE11" s="710"/>
      <c r="TWF11" s="710"/>
      <c r="TWG11" s="710"/>
      <c r="TWH11" s="710"/>
      <c r="TWI11" s="710"/>
      <c r="TWJ11" s="710"/>
      <c r="TWK11" s="710"/>
      <c r="TWL11" s="710"/>
      <c r="TWM11" s="710"/>
      <c r="TWN11" s="710"/>
      <c r="TWO11" s="710"/>
      <c r="TWP11" s="710"/>
      <c r="TWQ11" s="710"/>
      <c r="TWR11" s="710"/>
      <c r="TWS11" s="710"/>
      <c r="TWT11" s="710"/>
      <c r="TWU11" s="710"/>
      <c r="TWV11" s="710"/>
      <c r="TWW11" s="710"/>
      <c r="TWX11" s="710"/>
      <c r="TWY11" s="710"/>
      <c r="TWZ11" s="710"/>
      <c r="TXA11" s="710"/>
      <c r="TXB11" s="710"/>
      <c r="TXC11" s="710"/>
      <c r="TXD11" s="710"/>
      <c r="TXE11" s="710"/>
      <c r="TXF11" s="710"/>
      <c r="TXG11" s="710"/>
      <c r="TXH11" s="710"/>
      <c r="TXI11" s="710"/>
      <c r="TXJ11" s="710"/>
      <c r="TXK11" s="710"/>
      <c r="TXL11" s="710"/>
      <c r="TXM11" s="710"/>
      <c r="TXN11" s="710"/>
      <c r="TXO11" s="710"/>
      <c r="TXP11" s="710"/>
      <c r="TXQ11" s="710"/>
      <c r="TXR11" s="710"/>
      <c r="TXS11" s="710"/>
      <c r="TXT11" s="710"/>
      <c r="TXU11" s="710"/>
      <c r="TXV11" s="710"/>
      <c r="TXW11" s="710"/>
      <c r="TXX11" s="710"/>
      <c r="TXY11" s="710"/>
      <c r="TXZ11" s="710"/>
      <c r="TYA11" s="710"/>
      <c r="TYB11" s="710"/>
      <c r="TYC11" s="710"/>
      <c r="TYD11" s="710"/>
      <c r="TYE11" s="710"/>
      <c r="TYF11" s="710"/>
      <c r="TYG11" s="710"/>
      <c r="TYH11" s="710"/>
      <c r="TYI11" s="710"/>
      <c r="TYJ11" s="710"/>
      <c r="TYK11" s="710"/>
      <c r="TYL11" s="710"/>
      <c r="TYM11" s="710"/>
      <c r="TYN11" s="710"/>
      <c r="TYO11" s="710"/>
      <c r="TYP11" s="710"/>
      <c r="TYQ11" s="710"/>
      <c r="TYR11" s="710"/>
      <c r="TYS11" s="710"/>
      <c r="TYT11" s="710"/>
      <c r="TYU11" s="710"/>
      <c r="TYV11" s="710"/>
      <c r="TYW11" s="710"/>
      <c r="TYX11" s="710"/>
      <c r="TYY11" s="710"/>
      <c r="TYZ11" s="710"/>
      <c r="TZA11" s="710"/>
      <c r="TZB11" s="710"/>
      <c r="TZC11" s="710"/>
      <c r="TZD11" s="710"/>
      <c r="TZE11" s="710"/>
      <c r="TZF11" s="710"/>
      <c r="TZG11" s="710"/>
      <c r="TZH11" s="710"/>
      <c r="TZI11" s="710"/>
      <c r="TZJ11" s="710"/>
      <c r="TZK11" s="710"/>
      <c r="TZL11" s="710"/>
      <c r="TZM11" s="710"/>
      <c r="TZN11" s="710"/>
      <c r="TZO11" s="710"/>
      <c r="TZP11" s="710"/>
      <c r="TZQ11" s="710"/>
      <c r="TZR11" s="710"/>
      <c r="TZS11" s="710"/>
      <c r="TZT11" s="710"/>
      <c r="TZU11" s="710"/>
      <c r="TZV11" s="710"/>
      <c r="TZW11" s="710"/>
      <c r="TZX11" s="710"/>
      <c r="TZY11" s="710"/>
      <c r="TZZ11" s="710"/>
      <c r="UAA11" s="710"/>
      <c r="UAB11" s="710"/>
      <c r="UAC11" s="710"/>
      <c r="UAD11" s="710"/>
      <c r="UAE11" s="710"/>
      <c r="UAF11" s="710"/>
      <c r="UAG11" s="710"/>
      <c r="UAH11" s="710"/>
      <c r="UAI11" s="710"/>
      <c r="UAJ11" s="710"/>
      <c r="UAK11" s="710"/>
      <c r="UAL11" s="710"/>
      <c r="UAM11" s="710"/>
      <c r="UAN11" s="710"/>
      <c r="UAO11" s="710"/>
      <c r="UAP11" s="710"/>
      <c r="UAQ11" s="710"/>
      <c r="UAR11" s="710"/>
      <c r="UAS11" s="710"/>
      <c r="UAT11" s="710"/>
      <c r="UAU11" s="710"/>
      <c r="UAV11" s="710"/>
      <c r="UAW11" s="710"/>
      <c r="UAX11" s="710"/>
      <c r="UAY11" s="710"/>
      <c r="UAZ11" s="710"/>
      <c r="UBA11" s="710"/>
      <c r="UBB11" s="710"/>
      <c r="UBC11" s="710"/>
      <c r="UBD11" s="710"/>
      <c r="UBE11" s="710"/>
      <c r="UBF11" s="710"/>
      <c r="UBG11" s="710"/>
      <c r="UBH11" s="710"/>
      <c r="UBI11" s="710"/>
      <c r="UBJ11" s="710"/>
      <c r="UBK11" s="710"/>
      <c r="UBL11" s="710"/>
      <c r="UBM11" s="710"/>
      <c r="UBN11" s="710"/>
      <c r="UBO11" s="710"/>
      <c r="UBP11" s="710"/>
      <c r="UBQ11" s="710"/>
      <c r="UBR11" s="710"/>
      <c r="UBS11" s="710"/>
      <c r="UBT11" s="710"/>
      <c r="UBU11" s="710"/>
      <c r="UBV11" s="710"/>
      <c r="UBW11" s="710"/>
      <c r="UBX11" s="710"/>
      <c r="UBY11" s="710"/>
      <c r="UBZ11" s="710"/>
      <c r="UCA11" s="710"/>
      <c r="UCB11" s="710"/>
      <c r="UCC11" s="710"/>
      <c r="UCD11" s="710"/>
      <c r="UCE11" s="710"/>
      <c r="UCF11" s="710"/>
      <c r="UCG11" s="710"/>
      <c r="UCH11" s="710"/>
      <c r="UCI11" s="710"/>
      <c r="UCJ11" s="710"/>
      <c r="UCK11" s="710"/>
      <c r="UCL11" s="710"/>
      <c r="UCM11" s="710"/>
      <c r="UCN11" s="710"/>
      <c r="UCO11" s="710"/>
      <c r="UCP11" s="710"/>
      <c r="UCQ11" s="710"/>
      <c r="UCR11" s="710"/>
      <c r="UCS11" s="710"/>
      <c r="UCT11" s="710"/>
      <c r="UCU11" s="710"/>
      <c r="UCV11" s="710"/>
      <c r="UCW11" s="710"/>
      <c r="UCX11" s="710"/>
      <c r="UCY11" s="710"/>
      <c r="UCZ11" s="710"/>
      <c r="UDA11" s="710"/>
      <c r="UDB11" s="710"/>
      <c r="UDC11" s="710"/>
      <c r="UDD11" s="710"/>
      <c r="UDE11" s="710"/>
      <c r="UDF11" s="710"/>
      <c r="UDG11" s="710"/>
      <c r="UDH11" s="710"/>
      <c r="UDI11" s="710"/>
      <c r="UDJ11" s="710"/>
      <c r="UDK11" s="710"/>
      <c r="UDL11" s="710"/>
      <c r="UDM11" s="710"/>
      <c r="UDN11" s="710"/>
      <c r="UDO11" s="710"/>
      <c r="UDP11" s="710"/>
      <c r="UDQ11" s="710"/>
      <c r="UDR11" s="710"/>
      <c r="UDS11" s="710"/>
      <c r="UDT11" s="710"/>
      <c r="UDU11" s="710"/>
      <c r="UDV11" s="710"/>
      <c r="UDW11" s="710"/>
      <c r="UDX11" s="710"/>
      <c r="UDY11" s="710"/>
      <c r="UDZ11" s="710"/>
      <c r="UEA11" s="710"/>
      <c r="UEB11" s="710"/>
      <c r="UEC11" s="710"/>
      <c r="UED11" s="710"/>
      <c r="UEE11" s="710"/>
      <c r="UEF11" s="710"/>
      <c r="UEG11" s="710"/>
      <c r="UEH11" s="710"/>
      <c r="UEI11" s="710"/>
      <c r="UEJ11" s="710"/>
      <c r="UEK11" s="710"/>
      <c r="UEL11" s="710"/>
      <c r="UEM11" s="710"/>
      <c r="UEN11" s="710"/>
      <c r="UEO11" s="710"/>
      <c r="UEP11" s="710"/>
      <c r="UEQ11" s="710"/>
      <c r="UER11" s="710"/>
      <c r="UES11" s="710"/>
      <c r="UET11" s="710"/>
      <c r="UEU11" s="710"/>
      <c r="UEV11" s="710"/>
      <c r="UEW11" s="710"/>
      <c r="UEX11" s="710"/>
      <c r="UEY11" s="710"/>
      <c r="UEZ11" s="710"/>
      <c r="UFA11" s="710"/>
      <c r="UFB11" s="710"/>
      <c r="UFC11" s="710"/>
      <c r="UFD11" s="710"/>
      <c r="UFE11" s="710"/>
      <c r="UFF11" s="710"/>
      <c r="UFG11" s="710"/>
      <c r="UFH11" s="710"/>
      <c r="UFI11" s="710"/>
      <c r="UFJ11" s="710"/>
      <c r="UFK11" s="710"/>
      <c r="UFL11" s="710"/>
      <c r="UFM11" s="710"/>
      <c r="UFN11" s="710"/>
      <c r="UFO11" s="710"/>
      <c r="UFP11" s="710"/>
      <c r="UFQ11" s="710"/>
      <c r="UFR11" s="710"/>
      <c r="UFS11" s="710"/>
      <c r="UFT11" s="710"/>
      <c r="UFU11" s="710"/>
      <c r="UFV11" s="710"/>
      <c r="UFW11" s="710"/>
      <c r="UFX11" s="710"/>
      <c r="UFY11" s="710"/>
      <c r="UFZ11" s="710"/>
      <c r="UGA11" s="710"/>
      <c r="UGB11" s="710"/>
      <c r="UGC11" s="710"/>
      <c r="UGD11" s="710"/>
      <c r="UGE11" s="710"/>
      <c r="UGF11" s="710"/>
      <c r="UGG11" s="710"/>
      <c r="UGH11" s="710"/>
      <c r="UGI11" s="710"/>
      <c r="UGJ11" s="710"/>
      <c r="UGK11" s="710"/>
      <c r="UGL11" s="710"/>
      <c r="UGM11" s="710"/>
      <c r="UGN11" s="710"/>
      <c r="UGO11" s="710"/>
      <c r="UGP11" s="710"/>
      <c r="UGQ11" s="710"/>
      <c r="UGR11" s="710"/>
      <c r="UGS11" s="710"/>
      <c r="UGT11" s="710"/>
      <c r="UGU11" s="710"/>
      <c r="UGV11" s="710"/>
      <c r="UGW11" s="710"/>
      <c r="UGX11" s="710"/>
      <c r="UGY11" s="710"/>
      <c r="UGZ11" s="710"/>
      <c r="UHA11" s="710"/>
      <c r="UHB11" s="710"/>
      <c r="UHC11" s="710"/>
      <c r="UHD11" s="710"/>
      <c r="UHE11" s="710"/>
      <c r="UHF11" s="710"/>
      <c r="UHG11" s="710"/>
      <c r="UHH11" s="710"/>
      <c r="UHI11" s="710"/>
      <c r="UHJ11" s="710"/>
      <c r="UHK11" s="710"/>
      <c r="UHL11" s="710"/>
      <c r="UHM11" s="710"/>
      <c r="UHN11" s="710"/>
      <c r="UHO11" s="710"/>
      <c r="UHP11" s="710"/>
      <c r="UHQ11" s="710"/>
      <c r="UHR11" s="710"/>
      <c r="UHS11" s="710"/>
      <c r="UHT11" s="710"/>
      <c r="UHU11" s="710"/>
      <c r="UHV11" s="710"/>
      <c r="UHW11" s="710"/>
      <c r="UHX11" s="710"/>
      <c r="UHY11" s="710"/>
      <c r="UHZ11" s="710"/>
      <c r="UIA11" s="710"/>
      <c r="UIB11" s="710"/>
      <c r="UIC11" s="710"/>
      <c r="UID11" s="710"/>
      <c r="UIE11" s="710"/>
      <c r="UIF11" s="710"/>
      <c r="UIG11" s="710"/>
      <c r="UIH11" s="710"/>
      <c r="UII11" s="710"/>
      <c r="UIJ11" s="710"/>
      <c r="UIK11" s="710"/>
      <c r="UIL11" s="710"/>
      <c r="UIM11" s="710"/>
      <c r="UIN11" s="710"/>
      <c r="UIO11" s="710"/>
      <c r="UIP11" s="710"/>
      <c r="UIQ11" s="710"/>
      <c r="UIR11" s="710"/>
      <c r="UIS11" s="710"/>
      <c r="UIT11" s="710"/>
      <c r="UIU11" s="710"/>
      <c r="UIV11" s="710"/>
      <c r="UIW11" s="710"/>
      <c r="UIX11" s="710"/>
      <c r="UIY11" s="710"/>
      <c r="UIZ11" s="710"/>
      <c r="UJA11" s="710"/>
      <c r="UJB11" s="710"/>
      <c r="UJC11" s="710"/>
      <c r="UJD11" s="710"/>
      <c r="UJE11" s="710"/>
      <c r="UJF11" s="710"/>
      <c r="UJG11" s="710"/>
      <c r="UJH11" s="710"/>
      <c r="UJI11" s="710"/>
      <c r="UJJ11" s="710"/>
      <c r="UJK11" s="710"/>
      <c r="UJL11" s="710"/>
      <c r="UJM11" s="710"/>
      <c r="UJN11" s="710"/>
      <c r="UJO11" s="710"/>
      <c r="UJP11" s="710"/>
      <c r="UJQ11" s="710"/>
      <c r="UJR11" s="710"/>
      <c r="UJS11" s="710"/>
      <c r="UJT11" s="710"/>
      <c r="UJU11" s="710"/>
      <c r="UJV11" s="710"/>
      <c r="UJW11" s="710"/>
      <c r="UJX11" s="710"/>
      <c r="UJY11" s="710"/>
      <c r="UJZ11" s="710"/>
      <c r="UKA11" s="710"/>
      <c r="UKB11" s="710"/>
      <c r="UKC11" s="710"/>
      <c r="UKD11" s="710"/>
      <c r="UKE11" s="710"/>
      <c r="UKF11" s="710"/>
      <c r="UKG11" s="710"/>
      <c r="UKH11" s="710"/>
      <c r="UKI11" s="710"/>
      <c r="UKJ11" s="710"/>
      <c r="UKK11" s="710"/>
      <c r="UKL11" s="710"/>
      <c r="UKM11" s="710"/>
      <c r="UKN11" s="710"/>
      <c r="UKO11" s="710"/>
      <c r="UKP11" s="710"/>
      <c r="UKQ11" s="710"/>
      <c r="UKR11" s="710"/>
      <c r="UKS11" s="710"/>
      <c r="UKT11" s="710"/>
      <c r="UKU11" s="710"/>
      <c r="UKV11" s="710"/>
      <c r="UKW11" s="710"/>
      <c r="UKX11" s="710"/>
      <c r="UKY11" s="710"/>
      <c r="UKZ11" s="710"/>
      <c r="ULA11" s="710"/>
      <c r="ULB11" s="710"/>
      <c r="ULC11" s="710"/>
      <c r="ULD11" s="710"/>
      <c r="ULE11" s="710"/>
      <c r="ULF11" s="710"/>
      <c r="ULG11" s="710"/>
      <c r="ULH11" s="710"/>
      <c r="ULI11" s="710"/>
      <c r="ULJ11" s="710"/>
      <c r="ULK11" s="710"/>
      <c r="ULL11" s="710"/>
      <c r="ULM11" s="710"/>
      <c r="ULN11" s="710"/>
      <c r="ULO11" s="710"/>
      <c r="ULP11" s="710"/>
      <c r="ULQ11" s="710"/>
      <c r="ULR11" s="710"/>
      <c r="ULS11" s="710"/>
      <c r="ULT11" s="710"/>
      <c r="ULU11" s="710"/>
      <c r="ULV11" s="710"/>
      <c r="ULW11" s="710"/>
      <c r="ULX11" s="710"/>
      <c r="ULY11" s="710"/>
      <c r="ULZ11" s="710"/>
      <c r="UMA11" s="710"/>
      <c r="UMB11" s="710"/>
      <c r="UMC11" s="710"/>
      <c r="UMD11" s="710"/>
      <c r="UME11" s="710"/>
      <c r="UMF11" s="710"/>
      <c r="UMG11" s="710"/>
      <c r="UMH11" s="710"/>
      <c r="UMI11" s="710"/>
      <c r="UMJ11" s="710"/>
      <c r="UMK11" s="710"/>
      <c r="UML11" s="710"/>
      <c r="UMM11" s="710"/>
      <c r="UMN11" s="710"/>
      <c r="UMO11" s="710"/>
      <c r="UMP11" s="710"/>
      <c r="UMQ11" s="710"/>
      <c r="UMR11" s="710"/>
      <c r="UMS11" s="710"/>
      <c r="UMT11" s="710"/>
      <c r="UMU11" s="710"/>
      <c r="UMV11" s="710"/>
      <c r="UMW11" s="710"/>
      <c r="UMX11" s="710"/>
      <c r="UMY11" s="710"/>
      <c r="UMZ11" s="710"/>
      <c r="UNA11" s="710"/>
      <c r="UNB11" s="710"/>
      <c r="UNC11" s="710"/>
      <c r="UND11" s="710"/>
      <c r="UNE11" s="710"/>
      <c r="UNF11" s="710"/>
      <c r="UNG11" s="710"/>
      <c r="UNH11" s="710"/>
      <c r="UNI11" s="710"/>
      <c r="UNJ11" s="710"/>
      <c r="UNK11" s="710"/>
      <c r="UNL11" s="710"/>
      <c r="UNM11" s="710"/>
      <c r="UNN11" s="710"/>
      <c r="UNO11" s="710"/>
      <c r="UNP11" s="710"/>
      <c r="UNQ11" s="710"/>
      <c r="UNR11" s="710"/>
      <c r="UNS11" s="710"/>
      <c r="UNT11" s="710"/>
      <c r="UNU11" s="710"/>
      <c r="UNV11" s="710"/>
      <c r="UNW11" s="710"/>
      <c r="UNX11" s="710"/>
      <c r="UNY11" s="710"/>
      <c r="UNZ11" s="710"/>
      <c r="UOA11" s="710"/>
      <c r="UOB11" s="710"/>
      <c r="UOC11" s="710"/>
      <c r="UOD11" s="710"/>
      <c r="UOE11" s="710"/>
      <c r="UOF11" s="710"/>
      <c r="UOG11" s="710"/>
      <c r="UOH11" s="710"/>
      <c r="UOI11" s="710"/>
      <c r="UOJ11" s="710"/>
      <c r="UOK11" s="710"/>
      <c r="UOL11" s="710"/>
      <c r="UOM11" s="710"/>
      <c r="UON11" s="710"/>
      <c r="UOO11" s="710"/>
      <c r="UOP11" s="710"/>
      <c r="UOQ11" s="710"/>
      <c r="UOR11" s="710"/>
      <c r="UOS11" s="710"/>
      <c r="UOT11" s="710"/>
      <c r="UOU11" s="710"/>
      <c r="UOV11" s="710"/>
      <c r="UOW11" s="710"/>
      <c r="UOX11" s="710"/>
      <c r="UOY11" s="710"/>
      <c r="UOZ11" s="710"/>
      <c r="UPA11" s="710"/>
      <c r="UPB11" s="710"/>
      <c r="UPC11" s="710"/>
      <c r="UPD11" s="710"/>
      <c r="UPE11" s="710"/>
      <c r="UPF11" s="710"/>
      <c r="UPG11" s="710"/>
      <c r="UPH11" s="710"/>
      <c r="UPI11" s="710"/>
      <c r="UPJ11" s="710"/>
      <c r="UPK11" s="710"/>
      <c r="UPL11" s="710"/>
      <c r="UPM11" s="710"/>
      <c r="UPN11" s="710"/>
      <c r="UPO11" s="710"/>
      <c r="UPP11" s="710"/>
      <c r="UPQ11" s="710"/>
      <c r="UPR11" s="710"/>
      <c r="UPS11" s="710"/>
      <c r="UPT11" s="710"/>
      <c r="UPU11" s="710"/>
      <c r="UPV11" s="710"/>
      <c r="UPW11" s="710"/>
      <c r="UPX11" s="710"/>
      <c r="UPY11" s="710"/>
      <c r="UPZ11" s="710"/>
      <c r="UQA11" s="710"/>
      <c r="UQB11" s="710"/>
      <c r="UQC11" s="710"/>
      <c r="UQD11" s="710"/>
      <c r="UQE11" s="710"/>
      <c r="UQF11" s="710"/>
      <c r="UQG11" s="710"/>
      <c r="UQH11" s="710"/>
      <c r="UQI11" s="710"/>
      <c r="UQJ11" s="710"/>
      <c r="UQK11" s="710"/>
      <c r="UQL11" s="710"/>
      <c r="UQM11" s="710"/>
      <c r="UQN11" s="710"/>
      <c r="UQO11" s="710"/>
      <c r="UQP11" s="710"/>
      <c r="UQQ11" s="710"/>
      <c r="UQR11" s="710"/>
      <c r="UQS11" s="710"/>
      <c r="UQT11" s="710"/>
      <c r="UQU11" s="710"/>
      <c r="UQV11" s="710"/>
      <c r="UQW11" s="710"/>
      <c r="UQX11" s="710"/>
      <c r="UQY11" s="710"/>
      <c r="UQZ11" s="710"/>
      <c r="URA11" s="710"/>
      <c r="URB11" s="710"/>
      <c r="URC11" s="710"/>
      <c r="URD11" s="710"/>
      <c r="URE11" s="710"/>
      <c r="URF11" s="710"/>
      <c r="URG11" s="710"/>
      <c r="URH11" s="710"/>
      <c r="URI11" s="710"/>
      <c r="URJ11" s="710"/>
      <c r="URK11" s="710"/>
      <c r="URL11" s="710"/>
      <c r="URM11" s="710"/>
      <c r="URN11" s="710"/>
      <c r="URO11" s="710"/>
      <c r="URP11" s="710"/>
      <c r="URQ11" s="710"/>
      <c r="URR11" s="710"/>
      <c r="URS11" s="710"/>
      <c r="URT11" s="710"/>
      <c r="URU11" s="710"/>
      <c r="URV11" s="710"/>
      <c r="URW11" s="710"/>
      <c r="URX11" s="710"/>
      <c r="URY11" s="710"/>
      <c r="URZ11" s="710"/>
      <c r="USA11" s="710"/>
      <c r="USB11" s="710"/>
      <c r="USC11" s="710"/>
      <c r="USD11" s="710"/>
      <c r="USE11" s="710"/>
      <c r="USF11" s="710"/>
      <c r="USG11" s="710"/>
      <c r="USH11" s="710"/>
      <c r="USI11" s="710"/>
      <c r="USJ11" s="710"/>
      <c r="USK11" s="710"/>
      <c r="USL11" s="710"/>
      <c r="USM11" s="710"/>
      <c r="USN11" s="710"/>
      <c r="USO11" s="710"/>
      <c r="USP11" s="710"/>
      <c r="USQ11" s="710"/>
      <c r="USR11" s="710"/>
      <c r="USS11" s="710"/>
      <c r="UST11" s="710"/>
      <c r="USU11" s="710"/>
      <c r="USV11" s="710"/>
      <c r="USW11" s="710"/>
      <c r="USX11" s="710"/>
      <c r="USY11" s="710"/>
      <c r="USZ11" s="710"/>
      <c r="UTA11" s="710"/>
      <c r="UTB11" s="710"/>
      <c r="UTC11" s="710"/>
      <c r="UTD11" s="710"/>
      <c r="UTE11" s="710"/>
      <c r="UTF11" s="710"/>
      <c r="UTG11" s="710"/>
      <c r="UTH11" s="710"/>
      <c r="UTI11" s="710"/>
      <c r="UTJ11" s="710"/>
      <c r="UTK11" s="710"/>
      <c r="UTL11" s="710"/>
      <c r="UTM11" s="710"/>
      <c r="UTN11" s="710"/>
      <c r="UTO11" s="710"/>
      <c r="UTP11" s="710"/>
      <c r="UTQ11" s="710"/>
      <c r="UTR11" s="710"/>
      <c r="UTS11" s="710"/>
      <c r="UTT11" s="710"/>
      <c r="UTU11" s="710"/>
      <c r="UTV11" s="710"/>
      <c r="UTW11" s="710"/>
      <c r="UTX11" s="710"/>
      <c r="UTY11" s="710"/>
      <c r="UTZ11" s="710"/>
      <c r="UUA11" s="710"/>
      <c r="UUB11" s="710"/>
      <c r="UUC11" s="710"/>
      <c r="UUD11" s="710"/>
      <c r="UUE11" s="710"/>
      <c r="UUF11" s="710"/>
      <c r="UUG11" s="710"/>
      <c r="UUH11" s="710"/>
      <c r="UUI11" s="710"/>
      <c r="UUJ11" s="710"/>
      <c r="UUK11" s="710"/>
      <c r="UUL11" s="710"/>
      <c r="UUM11" s="710"/>
      <c r="UUN11" s="710"/>
      <c r="UUO11" s="710"/>
      <c r="UUP11" s="710"/>
      <c r="UUQ11" s="710"/>
      <c r="UUR11" s="710"/>
      <c r="UUS11" s="710"/>
      <c r="UUT11" s="710"/>
      <c r="UUU11" s="710"/>
      <c r="UUV11" s="710"/>
      <c r="UUW11" s="710"/>
      <c r="UUX11" s="710"/>
      <c r="UUY11" s="710"/>
      <c r="UUZ11" s="710"/>
      <c r="UVA11" s="710"/>
      <c r="UVB11" s="710"/>
      <c r="UVC11" s="710"/>
      <c r="UVD11" s="710"/>
      <c r="UVE11" s="710"/>
      <c r="UVF11" s="710"/>
      <c r="UVG11" s="710"/>
      <c r="UVH11" s="710"/>
      <c r="UVI11" s="710"/>
      <c r="UVJ11" s="710"/>
      <c r="UVK11" s="710"/>
      <c r="UVL11" s="710"/>
      <c r="UVM11" s="710"/>
      <c r="UVN11" s="710"/>
      <c r="UVO11" s="710"/>
      <c r="UVP11" s="710"/>
      <c r="UVQ11" s="710"/>
      <c r="UVR11" s="710"/>
      <c r="UVS11" s="710"/>
      <c r="UVT11" s="710"/>
      <c r="UVU11" s="710"/>
      <c r="UVV11" s="710"/>
      <c r="UVW11" s="710"/>
      <c r="UVX11" s="710"/>
      <c r="UVY11" s="710"/>
      <c r="UVZ11" s="710"/>
      <c r="UWA11" s="710"/>
      <c r="UWB11" s="710"/>
      <c r="UWC11" s="710"/>
      <c r="UWD11" s="710"/>
      <c r="UWE11" s="710"/>
      <c r="UWF11" s="710"/>
      <c r="UWG11" s="710"/>
      <c r="UWH11" s="710"/>
      <c r="UWI11" s="710"/>
      <c r="UWJ11" s="710"/>
      <c r="UWK11" s="710"/>
      <c r="UWL11" s="710"/>
      <c r="UWM11" s="710"/>
      <c r="UWN11" s="710"/>
      <c r="UWO11" s="710"/>
      <c r="UWP11" s="710"/>
      <c r="UWQ11" s="710"/>
      <c r="UWR11" s="710"/>
      <c r="UWS11" s="710"/>
      <c r="UWT11" s="710"/>
      <c r="UWU11" s="710"/>
      <c r="UWV11" s="710"/>
      <c r="UWW11" s="710"/>
      <c r="UWX11" s="710"/>
      <c r="UWY11" s="710"/>
      <c r="UWZ11" s="710"/>
      <c r="UXA11" s="710"/>
      <c r="UXB11" s="710"/>
      <c r="UXC11" s="710"/>
      <c r="UXD11" s="710"/>
      <c r="UXE11" s="710"/>
      <c r="UXF11" s="710"/>
      <c r="UXG11" s="710"/>
      <c r="UXH11" s="710"/>
      <c r="UXI11" s="710"/>
      <c r="UXJ11" s="710"/>
      <c r="UXK11" s="710"/>
      <c r="UXL11" s="710"/>
      <c r="UXM11" s="710"/>
      <c r="UXN11" s="710"/>
      <c r="UXO11" s="710"/>
      <c r="UXP11" s="710"/>
      <c r="UXQ11" s="710"/>
      <c r="UXR11" s="710"/>
      <c r="UXS11" s="710"/>
      <c r="UXT11" s="710"/>
      <c r="UXU11" s="710"/>
      <c r="UXV11" s="710"/>
      <c r="UXW11" s="710"/>
      <c r="UXX11" s="710"/>
      <c r="UXY11" s="710"/>
      <c r="UXZ11" s="710"/>
      <c r="UYA11" s="710"/>
      <c r="UYB11" s="710"/>
      <c r="UYC11" s="710"/>
      <c r="UYD11" s="710"/>
      <c r="UYE11" s="710"/>
      <c r="UYF11" s="710"/>
      <c r="UYG11" s="710"/>
      <c r="UYH11" s="710"/>
      <c r="UYI11" s="710"/>
      <c r="UYJ11" s="710"/>
      <c r="UYK11" s="710"/>
      <c r="UYL11" s="710"/>
      <c r="UYM11" s="710"/>
      <c r="UYN11" s="710"/>
      <c r="UYO11" s="710"/>
      <c r="UYP11" s="710"/>
      <c r="UYQ11" s="710"/>
      <c r="UYR11" s="710"/>
      <c r="UYS11" s="710"/>
      <c r="UYT11" s="710"/>
      <c r="UYU11" s="710"/>
      <c r="UYV11" s="710"/>
      <c r="UYW11" s="710"/>
      <c r="UYX11" s="710"/>
      <c r="UYY11" s="710"/>
      <c r="UYZ11" s="710"/>
      <c r="UZA11" s="710"/>
      <c r="UZB11" s="710"/>
      <c r="UZC11" s="710"/>
      <c r="UZD11" s="710"/>
      <c r="UZE11" s="710"/>
      <c r="UZF11" s="710"/>
      <c r="UZG11" s="710"/>
      <c r="UZH11" s="710"/>
      <c r="UZI11" s="710"/>
      <c r="UZJ11" s="710"/>
      <c r="UZK11" s="710"/>
      <c r="UZL11" s="710"/>
      <c r="UZM11" s="710"/>
      <c r="UZN11" s="710"/>
      <c r="UZO11" s="710"/>
      <c r="UZP11" s="710"/>
      <c r="UZQ11" s="710"/>
      <c r="UZR11" s="710"/>
      <c r="UZS11" s="710"/>
      <c r="UZT11" s="710"/>
      <c r="UZU11" s="710"/>
      <c r="UZV11" s="710"/>
      <c r="UZW11" s="710"/>
      <c r="UZX11" s="710"/>
      <c r="UZY11" s="710"/>
      <c r="UZZ11" s="710"/>
      <c r="VAA11" s="710"/>
      <c r="VAB11" s="710"/>
      <c r="VAC11" s="710"/>
      <c r="VAD11" s="710"/>
      <c r="VAE11" s="710"/>
      <c r="VAF11" s="710"/>
      <c r="VAG11" s="710"/>
      <c r="VAH11" s="710"/>
      <c r="VAI11" s="710"/>
      <c r="VAJ11" s="710"/>
      <c r="VAK11" s="710"/>
      <c r="VAL11" s="710"/>
      <c r="VAM11" s="710"/>
      <c r="VAN11" s="710"/>
      <c r="VAO11" s="710"/>
      <c r="VAP11" s="710"/>
      <c r="VAQ11" s="710"/>
      <c r="VAR11" s="710"/>
      <c r="VAS11" s="710"/>
      <c r="VAT11" s="710"/>
      <c r="VAU11" s="710"/>
      <c r="VAV11" s="710"/>
      <c r="VAW11" s="710"/>
      <c r="VAX11" s="710"/>
      <c r="VAY11" s="710"/>
      <c r="VAZ11" s="710"/>
      <c r="VBA11" s="710"/>
      <c r="VBB11" s="710"/>
      <c r="VBC11" s="710"/>
      <c r="VBD11" s="710"/>
      <c r="VBE11" s="710"/>
      <c r="VBF11" s="710"/>
      <c r="VBG11" s="710"/>
      <c r="VBH11" s="710"/>
      <c r="VBI11" s="710"/>
      <c r="VBJ11" s="710"/>
      <c r="VBK11" s="710"/>
      <c r="VBL11" s="710"/>
      <c r="VBM11" s="710"/>
      <c r="VBN11" s="710"/>
      <c r="VBO11" s="710"/>
      <c r="VBP11" s="710"/>
      <c r="VBQ11" s="710"/>
      <c r="VBR11" s="710"/>
      <c r="VBS11" s="710"/>
      <c r="VBT11" s="710"/>
      <c r="VBU11" s="710"/>
      <c r="VBV11" s="710"/>
      <c r="VBW11" s="710"/>
      <c r="VBX11" s="710"/>
      <c r="VBY11" s="710"/>
      <c r="VBZ11" s="710"/>
      <c r="VCA11" s="710"/>
      <c r="VCB11" s="710"/>
      <c r="VCC11" s="710"/>
      <c r="VCD11" s="710"/>
      <c r="VCE11" s="710"/>
      <c r="VCF11" s="710"/>
      <c r="VCG11" s="710"/>
      <c r="VCH11" s="710"/>
      <c r="VCI11" s="710"/>
      <c r="VCJ11" s="710"/>
      <c r="VCK11" s="710"/>
      <c r="VCL11" s="710"/>
      <c r="VCM11" s="710"/>
      <c r="VCN11" s="710"/>
      <c r="VCO11" s="710"/>
      <c r="VCP11" s="710"/>
      <c r="VCQ11" s="710"/>
      <c r="VCR11" s="710"/>
      <c r="VCS11" s="710"/>
      <c r="VCT11" s="710"/>
      <c r="VCU11" s="710"/>
      <c r="VCV11" s="710"/>
      <c r="VCW11" s="710"/>
      <c r="VCX11" s="710"/>
      <c r="VCY11" s="710"/>
      <c r="VCZ11" s="710"/>
      <c r="VDA11" s="710"/>
      <c r="VDB11" s="710"/>
      <c r="VDC11" s="710"/>
      <c r="VDD11" s="710"/>
      <c r="VDE11" s="710"/>
      <c r="VDF11" s="710"/>
      <c r="VDG11" s="710"/>
      <c r="VDH11" s="710"/>
      <c r="VDI11" s="710"/>
      <c r="VDJ11" s="710"/>
      <c r="VDK11" s="710"/>
      <c r="VDL11" s="710"/>
      <c r="VDM11" s="710"/>
      <c r="VDN11" s="710"/>
      <c r="VDO11" s="710"/>
      <c r="VDP11" s="710"/>
      <c r="VDQ11" s="710"/>
      <c r="VDR11" s="710"/>
      <c r="VDS11" s="710"/>
      <c r="VDT11" s="710"/>
      <c r="VDU11" s="710"/>
      <c r="VDV11" s="710"/>
      <c r="VDW11" s="710"/>
      <c r="VDX11" s="710"/>
      <c r="VDY11" s="710"/>
      <c r="VDZ11" s="710"/>
      <c r="VEA11" s="710"/>
      <c r="VEB11" s="710"/>
      <c r="VEC11" s="710"/>
      <c r="VED11" s="710"/>
      <c r="VEE11" s="710"/>
      <c r="VEF11" s="710"/>
      <c r="VEG11" s="710"/>
      <c r="VEH11" s="710"/>
      <c r="VEI11" s="710"/>
      <c r="VEJ11" s="710"/>
      <c r="VEK11" s="710"/>
      <c r="VEL11" s="710"/>
      <c r="VEM11" s="710"/>
      <c r="VEN11" s="710"/>
      <c r="VEO11" s="710"/>
      <c r="VEP11" s="710"/>
      <c r="VEQ11" s="710"/>
      <c r="VER11" s="710"/>
      <c r="VES11" s="710"/>
      <c r="VET11" s="710"/>
      <c r="VEU11" s="710"/>
      <c r="VEV11" s="710"/>
      <c r="VEW11" s="710"/>
      <c r="VEX11" s="710"/>
      <c r="VEY11" s="710"/>
      <c r="VEZ11" s="710"/>
      <c r="VFA11" s="710"/>
      <c r="VFB11" s="710"/>
      <c r="VFC11" s="710"/>
      <c r="VFD11" s="710"/>
      <c r="VFE11" s="710"/>
      <c r="VFF11" s="710"/>
      <c r="VFG11" s="710"/>
      <c r="VFH11" s="710"/>
      <c r="VFI11" s="710"/>
      <c r="VFJ11" s="710"/>
      <c r="VFK11" s="710"/>
      <c r="VFL11" s="710"/>
      <c r="VFM11" s="710"/>
      <c r="VFN11" s="710"/>
      <c r="VFO11" s="710"/>
      <c r="VFP11" s="710"/>
      <c r="VFQ11" s="710"/>
      <c r="VFR11" s="710"/>
      <c r="VFS11" s="710"/>
      <c r="VFT11" s="710"/>
      <c r="VFU11" s="710"/>
      <c r="VFV11" s="710"/>
      <c r="VFW11" s="710"/>
      <c r="VFX11" s="710"/>
      <c r="VFY11" s="710"/>
      <c r="VFZ11" s="710"/>
      <c r="VGA11" s="710"/>
      <c r="VGB11" s="710"/>
      <c r="VGC11" s="710"/>
      <c r="VGD11" s="710"/>
      <c r="VGE11" s="710"/>
      <c r="VGF11" s="710"/>
      <c r="VGG11" s="710"/>
      <c r="VGH11" s="710"/>
      <c r="VGI11" s="710"/>
      <c r="VGJ11" s="710"/>
      <c r="VGK11" s="710"/>
      <c r="VGL11" s="710"/>
      <c r="VGM11" s="710"/>
      <c r="VGN11" s="710"/>
      <c r="VGO11" s="710"/>
      <c r="VGP11" s="710"/>
      <c r="VGQ11" s="710"/>
      <c r="VGR11" s="710"/>
      <c r="VGS11" s="710"/>
      <c r="VGT11" s="710"/>
      <c r="VGU11" s="710"/>
      <c r="VGV11" s="710"/>
      <c r="VGW11" s="710"/>
      <c r="VGX11" s="710"/>
      <c r="VGY11" s="710"/>
      <c r="VGZ11" s="710"/>
      <c r="VHA11" s="710"/>
      <c r="VHB11" s="710"/>
      <c r="VHC11" s="710"/>
      <c r="VHD11" s="710"/>
      <c r="VHE11" s="710"/>
      <c r="VHF11" s="710"/>
      <c r="VHG11" s="710"/>
      <c r="VHH11" s="710"/>
      <c r="VHI11" s="710"/>
      <c r="VHJ11" s="710"/>
      <c r="VHK11" s="710"/>
      <c r="VHL11" s="710"/>
      <c r="VHM11" s="710"/>
      <c r="VHN11" s="710"/>
      <c r="VHO11" s="710"/>
      <c r="VHP11" s="710"/>
      <c r="VHQ11" s="710"/>
      <c r="VHR11" s="710"/>
      <c r="VHS11" s="710"/>
      <c r="VHT11" s="710"/>
      <c r="VHU11" s="710"/>
      <c r="VHV11" s="710"/>
      <c r="VHW11" s="710"/>
      <c r="VHX11" s="710"/>
      <c r="VHY11" s="710"/>
      <c r="VHZ11" s="710"/>
      <c r="VIA11" s="710"/>
      <c r="VIB11" s="710"/>
      <c r="VIC11" s="710"/>
      <c r="VID11" s="710"/>
      <c r="VIE11" s="710"/>
      <c r="VIF11" s="710"/>
      <c r="VIG11" s="710"/>
      <c r="VIH11" s="710"/>
      <c r="VII11" s="710"/>
      <c r="VIJ11" s="710"/>
      <c r="VIK11" s="710"/>
      <c r="VIL11" s="710"/>
      <c r="VIM11" s="710"/>
      <c r="VIN11" s="710"/>
      <c r="VIO11" s="710"/>
      <c r="VIP11" s="710"/>
      <c r="VIQ11" s="710"/>
      <c r="VIR11" s="710"/>
      <c r="VIS11" s="710"/>
      <c r="VIT11" s="710"/>
      <c r="VIU11" s="710"/>
      <c r="VIV11" s="710"/>
      <c r="VIW11" s="710"/>
      <c r="VIX11" s="710"/>
      <c r="VIY11" s="710"/>
      <c r="VIZ11" s="710"/>
      <c r="VJA11" s="710"/>
      <c r="VJB11" s="710"/>
      <c r="VJC11" s="710"/>
      <c r="VJD11" s="710"/>
      <c r="VJE11" s="710"/>
      <c r="VJF11" s="710"/>
      <c r="VJG11" s="710"/>
      <c r="VJH11" s="710"/>
      <c r="VJI11" s="710"/>
      <c r="VJJ11" s="710"/>
      <c r="VJK11" s="710"/>
      <c r="VJL11" s="710"/>
      <c r="VJM11" s="710"/>
      <c r="VJN11" s="710"/>
      <c r="VJO11" s="710"/>
      <c r="VJP11" s="710"/>
      <c r="VJQ11" s="710"/>
      <c r="VJR11" s="710"/>
      <c r="VJS11" s="710"/>
      <c r="VJT11" s="710"/>
      <c r="VJU11" s="710"/>
      <c r="VJV11" s="710"/>
      <c r="VJW11" s="710"/>
      <c r="VJX11" s="710"/>
      <c r="VJY11" s="710"/>
      <c r="VJZ11" s="710"/>
      <c r="VKA11" s="710"/>
      <c r="VKB11" s="710"/>
      <c r="VKC11" s="710"/>
      <c r="VKD11" s="710"/>
      <c r="VKE11" s="710"/>
      <c r="VKF11" s="710"/>
      <c r="VKG11" s="710"/>
      <c r="VKH11" s="710"/>
      <c r="VKI11" s="710"/>
      <c r="VKJ11" s="710"/>
      <c r="VKK11" s="710"/>
      <c r="VKL11" s="710"/>
      <c r="VKM11" s="710"/>
      <c r="VKN11" s="710"/>
      <c r="VKO11" s="710"/>
      <c r="VKP11" s="710"/>
      <c r="VKQ11" s="710"/>
      <c r="VKR11" s="710"/>
      <c r="VKS11" s="710"/>
      <c r="VKT11" s="710"/>
      <c r="VKU11" s="710"/>
      <c r="VKV11" s="710"/>
      <c r="VKW11" s="710"/>
      <c r="VKX11" s="710"/>
      <c r="VKY11" s="710"/>
      <c r="VKZ11" s="710"/>
      <c r="VLA11" s="710"/>
      <c r="VLB11" s="710"/>
      <c r="VLC11" s="710"/>
      <c r="VLD11" s="710"/>
      <c r="VLE11" s="710"/>
      <c r="VLF11" s="710"/>
      <c r="VLG11" s="710"/>
      <c r="VLH11" s="710"/>
      <c r="VLI11" s="710"/>
      <c r="VLJ11" s="710"/>
      <c r="VLK11" s="710"/>
      <c r="VLL11" s="710"/>
      <c r="VLM11" s="710"/>
      <c r="VLN11" s="710"/>
      <c r="VLO11" s="710"/>
      <c r="VLP11" s="710"/>
      <c r="VLQ11" s="710"/>
      <c r="VLR11" s="710"/>
      <c r="VLS11" s="710"/>
      <c r="VLT11" s="710"/>
      <c r="VLU11" s="710"/>
      <c r="VLV11" s="710"/>
      <c r="VLW11" s="710"/>
      <c r="VLX11" s="710"/>
      <c r="VLY11" s="710"/>
      <c r="VLZ11" s="710"/>
      <c r="VMA11" s="710"/>
      <c r="VMB11" s="710"/>
      <c r="VMC11" s="710"/>
      <c r="VMD11" s="710"/>
      <c r="VME11" s="710"/>
      <c r="VMF11" s="710"/>
      <c r="VMG11" s="710"/>
      <c r="VMH11" s="710"/>
      <c r="VMI11" s="710"/>
      <c r="VMJ11" s="710"/>
      <c r="VMK11" s="710"/>
      <c r="VML11" s="710"/>
      <c r="VMM11" s="710"/>
      <c r="VMN11" s="710"/>
      <c r="VMO11" s="710"/>
      <c r="VMP11" s="710"/>
      <c r="VMQ11" s="710"/>
      <c r="VMR11" s="710"/>
      <c r="VMS11" s="710"/>
      <c r="VMT11" s="710"/>
      <c r="VMU11" s="710"/>
      <c r="VMV11" s="710"/>
      <c r="VMW11" s="710"/>
      <c r="VMX11" s="710"/>
      <c r="VMY11" s="710"/>
      <c r="VMZ11" s="710"/>
      <c r="VNA11" s="710"/>
      <c r="VNB11" s="710"/>
      <c r="VNC11" s="710"/>
      <c r="VND11" s="710"/>
      <c r="VNE11" s="710"/>
      <c r="VNF11" s="710"/>
      <c r="VNG11" s="710"/>
      <c r="VNH11" s="710"/>
      <c r="VNI11" s="710"/>
      <c r="VNJ11" s="710"/>
      <c r="VNK11" s="710"/>
      <c r="VNL11" s="710"/>
      <c r="VNM11" s="710"/>
      <c r="VNN11" s="710"/>
      <c r="VNO11" s="710"/>
      <c r="VNP11" s="710"/>
      <c r="VNQ11" s="710"/>
      <c r="VNR11" s="710"/>
      <c r="VNS11" s="710"/>
      <c r="VNT11" s="710"/>
      <c r="VNU11" s="710"/>
      <c r="VNV11" s="710"/>
      <c r="VNW11" s="710"/>
      <c r="VNX11" s="710"/>
      <c r="VNY11" s="710"/>
      <c r="VNZ11" s="710"/>
      <c r="VOA11" s="710"/>
      <c r="VOB11" s="710"/>
      <c r="VOC11" s="710"/>
      <c r="VOD11" s="710"/>
      <c r="VOE11" s="710"/>
      <c r="VOF11" s="710"/>
      <c r="VOG11" s="710"/>
      <c r="VOH11" s="710"/>
      <c r="VOI11" s="710"/>
      <c r="VOJ11" s="710"/>
      <c r="VOK11" s="710"/>
      <c r="VOL11" s="710"/>
      <c r="VOM11" s="710"/>
      <c r="VON11" s="710"/>
      <c r="VOO11" s="710"/>
      <c r="VOP11" s="710"/>
      <c r="VOQ11" s="710"/>
      <c r="VOR11" s="710"/>
      <c r="VOS11" s="710"/>
      <c r="VOT11" s="710"/>
      <c r="VOU11" s="710"/>
      <c r="VOV11" s="710"/>
      <c r="VOW11" s="710"/>
      <c r="VOX11" s="710"/>
      <c r="VOY11" s="710"/>
      <c r="VOZ11" s="710"/>
      <c r="VPA11" s="710"/>
      <c r="VPB11" s="710"/>
      <c r="VPC11" s="710"/>
      <c r="VPD11" s="710"/>
      <c r="VPE11" s="710"/>
      <c r="VPF11" s="710"/>
      <c r="VPG11" s="710"/>
      <c r="VPH11" s="710"/>
      <c r="VPI11" s="710"/>
      <c r="VPJ11" s="710"/>
      <c r="VPK11" s="710"/>
      <c r="VPL11" s="710"/>
      <c r="VPM11" s="710"/>
      <c r="VPN11" s="710"/>
      <c r="VPO11" s="710"/>
      <c r="VPP11" s="710"/>
      <c r="VPQ11" s="710"/>
      <c r="VPR11" s="710"/>
      <c r="VPS11" s="710"/>
      <c r="VPT11" s="710"/>
      <c r="VPU11" s="710"/>
      <c r="VPV11" s="710"/>
      <c r="VPW11" s="710"/>
      <c r="VPX11" s="710"/>
      <c r="VPY11" s="710"/>
      <c r="VPZ11" s="710"/>
      <c r="VQA11" s="710"/>
      <c r="VQB11" s="710"/>
      <c r="VQC11" s="710"/>
      <c r="VQD11" s="710"/>
      <c r="VQE11" s="710"/>
      <c r="VQF11" s="710"/>
      <c r="VQG11" s="710"/>
      <c r="VQH11" s="710"/>
      <c r="VQI11" s="710"/>
      <c r="VQJ11" s="710"/>
      <c r="VQK11" s="710"/>
      <c r="VQL11" s="710"/>
      <c r="VQM11" s="710"/>
      <c r="VQN11" s="710"/>
      <c r="VQO11" s="710"/>
      <c r="VQP11" s="710"/>
      <c r="VQQ11" s="710"/>
      <c r="VQR11" s="710"/>
      <c r="VQS11" s="710"/>
      <c r="VQT11" s="710"/>
      <c r="VQU11" s="710"/>
      <c r="VQV11" s="710"/>
      <c r="VQW11" s="710"/>
      <c r="VQX11" s="710"/>
      <c r="VQY11" s="710"/>
      <c r="VQZ11" s="710"/>
      <c r="VRA11" s="710"/>
      <c r="VRB11" s="710"/>
      <c r="VRC11" s="710"/>
      <c r="VRD11" s="710"/>
      <c r="VRE11" s="710"/>
      <c r="VRF11" s="710"/>
      <c r="VRG11" s="710"/>
      <c r="VRH11" s="710"/>
      <c r="VRI11" s="710"/>
      <c r="VRJ11" s="710"/>
      <c r="VRK11" s="710"/>
      <c r="VRL11" s="710"/>
      <c r="VRM11" s="710"/>
      <c r="VRN11" s="710"/>
      <c r="VRO11" s="710"/>
      <c r="VRP11" s="710"/>
      <c r="VRQ11" s="710"/>
      <c r="VRR11" s="710"/>
      <c r="VRS11" s="710"/>
      <c r="VRT11" s="710"/>
      <c r="VRU11" s="710"/>
      <c r="VRV11" s="710"/>
      <c r="VRW11" s="710"/>
      <c r="VRX11" s="710"/>
      <c r="VRY11" s="710"/>
      <c r="VRZ11" s="710"/>
      <c r="VSA11" s="710"/>
      <c r="VSB11" s="710"/>
      <c r="VSC11" s="710"/>
      <c r="VSD11" s="710"/>
      <c r="VSE11" s="710"/>
      <c r="VSF11" s="710"/>
      <c r="VSG11" s="710"/>
      <c r="VSH11" s="710"/>
      <c r="VSI11" s="710"/>
      <c r="VSJ11" s="710"/>
      <c r="VSK11" s="710"/>
      <c r="VSL11" s="710"/>
      <c r="VSM11" s="710"/>
      <c r="VSN11" s="710"/>
      <c r="VSO11" s="710"/>
      <c r="VSP11" s="710"/>
      <c r="VSQ11" s="710"/>
      <c r="VSR11" s="710"/>
      <c r="VSS11" s="710"/>
      <c r="VST11" s="710"/>
      <c r="VSU11" s="710"/>
      <c r="VSV11" s="710"/>
      <c r="VSW11" s="710"/>
      <c r="VSX11" s="710"/>
      <c r="VSY11" s="710"/>
      <c r="VSZ11" s="710"/>
      <c r="VTA11" s="710"/>
      <c r="VTB11" s="710"/>
      <c r="VTC11" s="710"/>
      <c r="VTD11" s="710"/>
      <c r="VTE11" s="710"/>
      <c r="VTF11" s="710"/>
      <c r="VTG11" s="710"/>
      <c r="VTH11" s="710"/>
      <c r="VTI11" s="710"/>
      <c r="VTJ11" s="710"/>
      <c r="VTK11" s="710"/>
      <c r="VTL11" s="710"/>
      <c r="VTM11" s="710"/>
      <c r="VTN11" s="710"/>
      <c r="VTO11" s="710"/>
      <c r="VTP11" s="710"/>
      <c r="VTQ11" s="710"/>
      <c r="VTR11" s="710"/>
      <c r="VTS11" s="710"/>
      <c r="VTT11" s="710"/>
      <c r="VTU11" s="710"/>
      <c r="VTV11" s="710"/>
      <c r="VTW11" s="710"/>
      <c r="VTX11" s="710"/>
      <c r="VTY11" s="710"/>
      <c r="VTZ11" s="710"/>
      <c r="VUA11" s="710"/>
      <c r="VUB11" s="710"/>
      <c r="VUC11" s="710"/>
      <c r="VUD11" s="710"/>
      <c r="VUE11" s="710"/>
      <c r="VUF11" s="710"/>
      <c r="VUG11" s="710"/>
      <c r="VUH11" s="710"/>
      <c r="VUI11" s="710"/>
      <c r="VUJ11" s="710"/>
      <c r="VUK11" s="710"/>
      <c r="VUL11" s="710"/>
      <c r="VUM11" s="710"/>
      <c r="VUN11" s="710"/>
      <c r="VUO11" s="710"/>
      <c r="VUP11" s="710"/>
      <c r="VUQ11" s="710"/>
      <c r="VUR11" s="710"/>
      <c r="VUS11" s="710"/>
      <c r="VUT11" s="710"/>
      <c r="VUU11" s="710"/>
      <c r="VUV11" s="710"/>
      <c r="VUW11" s="710"/>
      <c r="VUX11" s="710"/>
      <c r="VUY11" s="710"/>
      <c r="VUZ11" s="710"/>
      <c r="VVA11" s="710"/>
      <c r="VVB11" s="710"/>
      <c r="VVC11" s="710"/>
      <c r="VVD11" s="710"/>
      <c r="VVE11" s="710"/>
      <c r="VVF11" s="710"/>
      <c r="VVG11" s="710"/>
      <c r="VVH11" s="710"/>
      <c r="VVI11" s="710"/>
      <c r="VVJ11" s="710"/>
      <c r="VVK11" s="710"/>
      <c r="VVL11" s="710"/>
      <c r="VVM11" s="710"/>
      <c r="VVN11" s="710"/>
      <c r="VVO11" s="710"/>
      <c r="VVP11" s="710"/>
      <c r="VVQ11" s="710"/>
      <c r="VVR11" s="710"/>
      <c r="VVS11" s="710"/>
      <c r="VVT11" s="710"/>
      <c r="VVU11" s="710"/>
      <c r="VVV11" s="710"/>
      <c r="VVW11" s="710"/>
      <c r="VVX11" s="710"/>
      <c r="VVY11" s="710"/>
      <c r="VVZ11" s="710"/>
      <c r="VWA11" s="710"/>
      <c r="VWB11" s="710"/>
      <c r="VWC11" s="710"/>
      <c r="VWD11" s="710"/>
      <c r="VWE11" s="710"/>
      <c r="VWF11" s="710"/>
      <c r="VWG11" s="710"/>
      <c r="VWH11" s="710"/>
      <c r="VWI11" s="710"/>
      <c r="VWJ11" s="710"/>
      <c r="VWK11" s="710"/>
      <c r="VWL11" s="710"/>
      <c r="VWM11" s="710"/>
      <c r="VWN11" s="710"/>
      <c r="VWO11" s="710"/>
      <c r="VWP11" s="710"/>
      <c r="VWQ11" s="710"/>
      <c r="VWR11" s="710"/>
      <c r="VWS11" s="710"/>
      <c r="VWT11" s="710"/>
      <c r="VWU11" s="710"/>
      <c r="VWV11" s="710"/>
      <c r="VWW11" s="710"/>
      <c r="VWX11" s="710"/>
      <c r="VWY11" s="710"/>
      <c r="VWZ11" s="710"/>
      <c r="VXA11" s="710"/>
      <c r="VXB11" s="710"/>
      <c r="VXC11" s="710"/>
      <c r="VXD11" s="710"/>
      <c r="VXE11" s="710"/>
      <c r="VXF11" s="710"/>
      <c r="VXG11" s="710"/>
      <c r="VXH11" s="710"/>
      <c r="VXI11" s="710"/>
      <c r="VXJ11" s="710"/>
      <c r="VXK11" s="710"/>
      <c r="VXL11" s="710"/>
      <c r="VXM11" s="710"/>
      <c r="VXN11" s="710"/>
      <c r="VXO11" s="710"/>
      <c r="VXP11" s="710"/>
      <c r="VXQ11" s="710"/>
      <c r="VXR11" s="710"/>
      <c r="VXS11" s="710"/>
      <c r="VXT11" s="710"/>
      <c r="VXU11" s="710"/>
      <c r="VXV11" s="710"/>
      <c r="VXW11" s="710"/>
      <c r="VXX11" s="710"/>
      <c r="VXY11" s="710"/>
      <c r="VXZ11" s="710"/>
      <c r="VYA11" s="710"/>
      <c r="VYB11" s="710"/>
      <c r="VYC11" s="710"/>
      <c r="VYD11" s="710"/>
      <c r="VYE11" s="710"/>
      <c r="VYF11" s="710"/>
      <c r="VYG11" s="710"/>
      <c r="VYH11" s="710"/>
      <c r="VYI11" s="710"/>
      <c r="VYJ11" s="710"/>
      <c r="VYK11" s="710"/>
      <c r="VYL11" s="710"/>
      <c r="VYM11" s="710"/>
      <c r="VYN11" s="710"/>
      <c r="VYO11" s="710"/>
      <c r="VYP11" s="710"/>
      <c r="VYQ11" s="710"/>
      <c r="VYR11" s="710"/>
      <c r="VYS11" s="710"/>
      <c r="VYT11" s="710"/>
      <c r="VYU11" s="710"/>
      <c r="VYV11" s="710"/>
      <c r="VYW11" s="710"/>
      <c r="VYX11" s="710"/>
      <c r="VYY11" s="710"/>
      <c r="VYZ11" s="710"/>
      <c r="VZA11" s="710"/>
      <c r="VZB11" s="710"/>
      <c r="VZC11" s="710"/>
      <c r="VZD11" s="710"/>
      <c r="VZE11" s="710"/>
      <c r="VZF11" s="710"/>
      <c r="VZG11" s="710"/>
      <c r="VZH11" s="710"/>
      <c r="VZI11" s="710"/>
      <c r="VZJ11" s="710"/>
      <c r="VZK11" s="710"/>
      <c r="VZL11" s="710"/>
      <c r="VZM11" s="710"/>
      <c r="VZN11" s="710"/>
      <c r="VZO11" s="710"/>
      <c r="VZP11" s="710"/>
      <c r="VZQ11" s="710"/>
      <c r="VZR11" s="710"/>
      <c r="VZS11" s="710"/>
      <c r="VZT11" s="710"/>
      <c r="VZU11" s="710"/>
      <c r="VZV11" s="710"/>
      <c r="VZW11" s="710"/>
      <c r="VZX11" s="710"/>
      <c r="VZY11" s="710"/>
      <c r="VZZ11" s="710"/>
      <c r="WAA11" s="710"/>
      <c r="WAB11" s="710"/>
      <c r="WAC11" s="710"/>
      <c r="WAD11" s="710"/>
      <c r="WAE11" s="710"/>
      <c r="WAF11" s="710"/>
      <c r="WAG11" s="710"/>
      <c r="WAH11" s="710"/>
      <c r="WAI11" s="710"/>
      <c r="WAJ11" s="710"/>
      <c r="WAK11" s="710"/>
      <c r="WAL11" s="710"/>
      <c r="WAM11" s="710"/>
      <c r="WAN11" s="710"/>
      <c r="WAO11" s="710"/>
      <c r="WAP11" s="710"/>
      <c r="WAQ11" s="710"/>
      <c r="WAR11" s="710"/>
      <c r="WAS11" s="710"/>
      <c r="WAT11" s="710"/>
      <c r="WAU11" s="710"/>
      <c r="WAV11" s="710"/>
      <c r="WAW11" s="710"/>
      <c r="WAX11" s="710"/>
      <c r="WAY11" s="710"/>
      <c r="WAZ11" s="710"/>
      <c r="WBA11" s="710"/>
      <c r="WBB11" s="710"/>
      <c r="WBC11" s="710"/>
      <c r="WBD11" s="710"/>
      <c r="WBE11" s="710"/>
      <c r="WBF11" s="710"/>
      <c r="WBG11" s="710"/>
      <c r="WBH11" s="710"/>
      <c r="WBI11" s="710"/>
      <c r="WBJ11" s="710"/>
      <c r="WBK11" s="710"/>
      <c r="WBL11" s="710"/>
      <c r="WBM11" s="710"/>
      <c r="WBN11" s="710"/>
      <c r="WBO11" s="710"/>
      <c r="WBP11" s="710"/>
      <c r="WBQ11" s="710"/>
      <c r="WBR11" s="710"/>
      <c r="WBS11" s="710"/>
      <c r="WBT11" s="710"/>
      <c r="WBU11" s="710"/>
      <c r="WBV11" s="710"/>
      <c r="WBW11" s="710"/>
      <c r="WBX11" s="710"/>
      <c r="WBY11" s="710"/>
      <c r="WBZ11" s="710"/>
      <c r="WCA11" s="710"/>
      <c r="WCB11" s="710"/>
      <c r="WCC11" s="710"/>
      <c r="WCD11" s="710"/>
      <c r="WCE11" s="710"/>
      <c r="WCF11" s="710"/>
      <c r="WCG11" s="710"/>
      <c r="WCH11" s="710"/>
      <c r="WCI11" s="710"/>
      <c r="WCJ11" s="710"/>
      <c r="WCK11" s="710"/>
      <c r="WCL11" s="710"/>
      <c r="WCM11" s="710"/>
      <c r="WCN11" s="710"/>
      <c r="WCO11" s="710"/>
      <c r="WCP11" s="710"/>
      <c r="WCQ11" s="710"/>
      <c r="WCR11" s="710"/>
      <c r="WCS11" s="710"/>
      <c r="WCT11" s="710"/>
      <c r="WCU11" s="710"/>
      <c r="WCV11" s="710"/>
      <c r="WCW11" s="710"/>
      <c r="WCX11" s="710"/>
      <c r="WCY11" s="710"/>
      <c r="WCZ11" s="710"/>
      <c r="WDA11" s="710"/>
      <c r="WDB11" s="710"/>
      <c r="WDC11" s="710"/>
      <c r="WDD11" s="710"/>
      <c r="WDE11" s="710"/>
      <c r="WDF11" s="710"/>
      <c r="WDG11" s="710"/>
      <c r="WDH11" s="710"/>
      <c r="WDI11" s="710"/>
      <c r="WDJ11" s="710"/>
      <c r="WDK11" s="710"/>
      <c r="WDL11" s="710"/>
      <c r="WDM11" s="710"/>
      <c r="WDN11" s="710"/>
      <c r="WDO11" s="710"/>
      <c r="WDP11" s="710"/>
      <c r="WDQ11" s="710"/>
      <c r="WDR11" s="710"/>
      <c r="WDS11" s="710"/>
      <c r="WDT11" s="710"/>
      <c r="WDU11" s="710"/>
      <c r="WDV11" s="710"/>
      <c r="WDW11" s="710"/>
      <c r="WDX11" s="710"/>
      <c r="WDY11" s="710"/>
      <c r="WDZ11" s="710"/>
      <c r="WEA11" s="710"/>
      <c r="WEB11" s="710"/>
      <c r="WEC11" s="710"/>
      <c r="WED11" s="710"/>
      <c r="WEE11" s="710"/>
      <c r="WEF11" s="710"/>
      <c r="WEG11" s="710"/>
      <c r="WEH11" s="710"/>
      <c r="WEI11" s="710"/>
      <c r="WEJ11" s="710"/>
      <c r="WEK11" s="710"/>
      <c r="WEL11" s="710"/>
      <c r="WEM11" s="710"/>
      <c r="WEN11" s="710"/>
      <c r="WEO11" s="710"/>
      <c r="WEP11" s="710"/>
      <c r="WEQ11" s="710"/>
      <c r="WER11" s="710"/>
      <c r="WES11" s="710"/>
      <c r="WET11" s="710"/>
      <c r="WEU11" s="710"/>
      <c r="WEV11" s="710"/>
      <c r="WEW11" s="710"/>
      <c r="WEX11" s="710"/>
      <c r="WEY11" s="710"/>
      <c r="WEZ11" s="710"/>
      <c r="WFA11" s="710"/>
      <c r="WFB11" s="710"/>
      <c r="WFC11" s="710"/>
      <c r="WFD11" s="710"/>
      <c r="WFE11" s="710"/>
      <c r="WFF11" s="710"/>
      <c r="WFG11" s="710"/>
      <c r="WFH11" s="710"/>
      <c r="WFI11" s="710"/>
      <c r="WFJ11" s="710"/>
      <c r="WFK11" s="710"/>
      <c r="WFL11" s="710"/>
      <c r="WFM11" s="710"/>
      <c r="WFN11" s="710"/>
      <c r="WFO11" s="710"/>
      <c r="WFP11" s="710"/>
      <c r="WFQ11" s="710"/>
      <c r="WFR11" s="710"/>
      <c r="WFS11" s="710"/>
      <c r="WFT11" s="710"/>
      <c r="WFU11" s="710"/>
      <c r="WFV11" s="710"/>
      <c r="WFW11" s="710"/>
      <c r="WFX11" s="710"/>
      <c r="WFY11" s="710"/>
      <c r="WFZ11" s="710"/>
      <c r="WGA11" s="710"/>
      <c r="WGB11" s="710"/>
      <c r="WGC11" s="710"/>
      <c r="WGD11" s="710"/>
      <c r="WGE11" s="710"/>
      <c r="WGF11" s="710"/>
      <c r="WGG11" s="710"/>
      <c r="WGH11" s="710"/>
      <c r="WGI11" s="710"/>
      <c r="WGJ11" s="710"/>
      <c r="WGK11" s="710"/>
      <c r="WGL11" s="710"/>
      <c r="WGM11" s="710"/>
      <c r="WGN11" s="710"/>
      <c r="WGO11" s="710"/>
      <c r="WGP11" s="710"/>
      <c r="WGQ11" s="710"/>
      <c r="WGR11" s="710"/>
      <c r="WGS11" s="710"/>
      <c r="WGT11" s="710"/>
      <c r="WGU11" s="710"/>
      <c r="WGV11" s="710"/>
      <c r="WGW11" s="710"/>
      <c r="WGX11" s="710"/>
      <c r="WGY11" s="710"/>
      <c r="WGZ11" s="710"/>
      <c r="WHA11" s="710"/>
      <c r="WHB11" s="710"/>
      <c r="WHC11" s="710"/>
      <c r="WHD11" s="710"/>
      <c r="WHE11" s="710"/>
      <c r="WHF11" s="710"/>
      <c r="WHG11" s="710"/>
      <c r="WHH11" s="710"/>
      <c r="WHI11" s="710"/>
      <c r="WHJ11" s="710"/>
      <c r="WHK11" s="710"/>
      <c r="WHL11" s="710"/>
      <c r="WHM11" s="710"/>
      <c r="WHN11" s="710"/>
      <c r="WHO11" s="710"/>
      <c r="WHP11" s="710"/>
      <c r="WHQ11" s="710"/>
      <c r="WHR11" s="710"/>
      <c r="WHS11" s="710"/>
      <c r="WHT11" s="710"/>
      <c r="WHU11" s="710"/>
      <c r="WHV11" s="710"/>
      <c r="WHW11" s="710"/>
      <c r="WHX11" s="710"/>
      <c r="WHY11" s="710"/>
      <c r="WHZ11" s="710"/>
      <c r="WIA11" s="710"/>
      <c r="WIB11" s="710"/>
      <c r="WIC11" s="710"/>
      <c r="WID11" s="710"/>
      <c r="WIE11" s="710"/>
      <c r="WIF11" s="710"/>
      <c r="WIG11" s="710"/>
      <c r="WIH11" s="710"/>
      <c r="WII11" s="710"/>
      <c r="WIJ11" s="710"/>
      <c r="WIK11" s="710"/>
      <c r="WIL11" s="710"/>
      <c r="WIM11" s="710"/>
      <c r="WIN11" s="710"/>
      <c r="WIO11" s="710"/>
      <c r="WIP11" s="710"/>
      <c r="WIQ11" s="710"/>
      <c r="WIR11" s="710"/>
      <c r="WIS11" s="710"/>
      <c r="WIT11" s="710"/>
      <c r="WIU11" s="710"/>
      <c r="WIV11" s="710"/>
      <c r="WIW11" s="710"/>
      <c r="WIX11" s="710"/>
      <c r="WIY11" s="710"/>
      <c r="WIZ11" s="710"/>
      <c r="WJA11" s="710"/>
      <c r="WJB11" s="710"/>
      <c r="WJC11" s="710"/>
      <c r="WJD11" s="710"/>
      <c r="WJE11" s="710"/>
      <c r="WJF11" s="710"/>
      <c r="WJG11" s="710"/>
      <c r="WJH11" s="710"/>
      <c r="WJI11" s="710"/>
      <c r="WJJ11" s="710"/>
      <c r="WJK11" s="710"/>
      <c r="WJL11" s="710"/>
      <c r="WJM11" s="710"/>
      <c r="WJN11" s="710"/>
      <c r="WJO11" s="710"/>
      <c r="WJP11" s="710"/>
      <c r="WJQ11" s="710"/>
      <c r="WJR11" s="710"/>
      <c r="WJS11" s="710"/>
      <c r="WJT11" s="710"/>
      <c r="WJU11" s="710"/>
      <c r="WJV11" s="710"/>
      <c r="WJW11" s="710"/>
      <c r="WJX11" s="710"/>
      <c r="WJY11" s="710"/>
      <c r="WJZ11" s="710"/>
      <c r="WKA11" s="710"/>
      <c r="WKB11" s="710"/>
      <c r="WKC11" s="710"/>
      <c r="WKD11" s="710"/>
      <c r="WKE11" s="710"/>
      <c r="WKF11" s="710"/>
      <c r="WKG11" s="710"/>
      <c r="WKH11" s="710"/>
      <c r="WKI11" s="710"/>
      <c r="WKJ11" s="710"/>
      <c r="WKK11" s="710"/>
      <c r="WKL11" s="710"/>
      <c r="WKM11" s="710"/>
      <c r="WKN11" s="710"/>
      <c r="WKO11" s="710"/>
      <c r="WKP11" s="710"/>
      <c r="WKQ11" s="710"/>
      <c r="WKR11" s="710"/>
      <c r="WKS11" s="710"/>
      <c r="WKT11" s="710"/>
      <c r="WKU11" s="710"/>
      <c r="WKV11" s="710"/>
      <c r="WKW11" s="710"/>
      <c r="WKX11" s="710"/>
      <c r="WKY11" s="710"/>
      <c r="WKZ11" s="710"/>
      <c r="WLA11" s="710"/>
      <c r="WLB11" s="710"/>
      <c r="WLC11" s="710"/>
      <c r="WLD11" s="710"/>
      <c r="WLE11" s="710"/>
      <c r="WLF11" s="710"/>
      <c r="WLG11" s="710"/>
      <c r="WLH11" s="710"/>
      <c r="WLI11" s="710"/>
      <c r="WLJ11" s="710"/>
      <c r="WLK11" s="710"/>
      <c r="WLL11" s="710"/>
      <c r="WLM11" s="710"/>
      <c r="WLN11" s="710"/>
      <c r="WLO11" s="710"/>
      <c r="WLP11" s="710"/>
      <c r="WLQ11" s="710"/>
      <c r="WLR11" s="710"/>
      <c r="WLS11" s="710"/>
      <c r="WLT11" s="710"/>
      <c r="WLU11" s="710"/>
      <c r="WLV11" s="710"/>
      <c r="WLW11" s="710"/>
      <c r="WLX11" s="710"/>
      <c r="WLY11" s="710"/>
      <c r="WLZ11" s="710"/>
      <c r="WMA11" s="710"/>
      <c r="WMB11" s="710"/>
      <c r="WMC11" s="710"/>
      <c r="WMD11" s="710"/>
      <c r="WME11" s="710"/>
      <c r="WMF11" s="710"/>
      <c r="WMG11" s="710"/>
      <c r="WMH11" s="710"/>
      <c r="WMI11" s="710"/>
      <c r="WMJ11" s="710"/>
      <c r="WMK11" s="710"/>
      <c r="WML11" s="710"/>
      <c r="WMM11" s="710"/>
      <c r="WMN11" s="710"/>
      <c r="WMO11" s="710"/>
      <c r="WMP11" s="710"/>
      <c r="WMQ11" s="710"/>
      <c r="WMR11" s="710"/>
      <c r="WMS11" s="710"/>
      <c r="WMT11" s="710"/>
      <c r="WMU11" s="710"/>
      <c r="WMV11" s="710"/>
      <c r="WMW11" s="710"/>
      <c r="WMX11" s="710"/>
      <c r="WMY11" s="710"/>
      <c r="WMZ11" s="710"/>
      <c r="WNA11" s="710"/>
      <c r="WNB11" s="710"/>
      <c r="WNC11" s="710"/>
      <c r="WND11" s="710"/>
      <c r="WNE11" s="710"/>
      <c r="WNF11" s="710"/>
      <c r="WNG11" s="710"/>
      <c r="WNH11" s="710"/>
      <c r="WNI11" s="710"/>
      <c r="WNJ11" s="710"/>
      <c r="WNK11" s="710"/>
      <c r="WNL11" s="710"/>
      <c r="WNM11" s="710"/>
      <c r="WNN11" s="710"/>
      <c r="WNO11" s="710"/>
      <c r="WNP11" s="710"/>
      <c r="WNQ11" s="710"/>
      <c r="WNR11" s="710"/>
      <c r="WNS11" s="710"/>
      <c r="WNT11" s="710"/>
      <c r="WNU11" s="710"/>
      <c r="WNV11" s="710"/>
      <c r="WNW11" s="710"/>
      <c r="WNX11" s="710"/>
      <c r="WNY11" s="710"/>
      <c r="WNZ11" s="710"/>
      <c r="WOA11" s="710"/>
      <c r="WOB11" s="710"/>
      <c r="WOC11" s="710"/>
      <c r="WOD11" s="710"/>
      <c r="WOE11" s="710"/>
      <c r="WOF11" s="710"/>
      <c r="WOG11" s="710"/>
      <c r="WOH11" s="710"/>
      <c r="WOI11" s="710"/>
      <c r="WOJ11" s="710"/>
      <c r="WOK11" s="710"/>
      <c r="WOL11" s="710"/>
      <c r="WOM11" s="710"/>
      <c r="WON11" s="710"/>
      <c r="WOO11" s="710"/>
      <c r="WOP11" s="710"/>
      <c r="WOQ11" s="710"/>
      <c r="WOR11" s="710"/>
      <c r="WOS11" s="710"/>
      <c r="WOT11" s="710"/>
      <c r="WOU11" s="710"/>
      <c r="WOV11" s="710"/>
      <c r="WOW11" s="710"/>
      <c r="WOX11" s="710"/>
      <c r="WOY11" s="710"/>
      <c r="WOZ11" s="710"/>
      <c r="WPA11" s="710"/>
      <c r="WPB11" s="710"/>
      <c r="WPC11" s="710"/>
      <c r="WPD11" s="710"/>
      <c r="WPE11" s="710"/>
      <c r="WPF11" s="710"/>
      <c r="WPG11" s="710"/>
      <c r="WPH11" s="710"/>
      <c r="WPI11" s="710"/>
      <c r="WPJ11" s="710"/>
      <c r="WPK11" s="710"/>
      <c r="WPL11" s="710"/>
      <c r="WPM11" s="710"/>
      <c r="WPN11" s="710"/>
      <c r="WPO11" s="710"/>
      <c r="WPP11" s="710"/>
      <c r="WPQ11" s="710"/>
      <c r="WPR11" s="710"/>
      <c r="WPS11" s="710"/>
      <c r="WPT11" s="710"/>
      <c r="WPU11" s="710"/>
      <c r="WPV11" s="710"/>
      <c r="WPW11" s="710"/>
      <c r="WPX11" s="710"/>
      <c r="WPY11" s="710"/>
      <c r="WPZ11" s="710"/>
      <c r="WQA11" s="710"/>
      <c r="WQB11" s="710"/>
      <c r="WQC11" s="710"/>
      <c r="WQD11" s="710"/>
      <c r="WQE11" s="710"/>
      <c r="WQF11" s="710"/>
      <c r="WQG11" s="710"/>
      <c r="WQH11" s="710"/>
      <c r="WQI11" s="710"/>
      <c r="WQJ11" s="710"/>
      <c r="WQK11" s="710"/>
      <c r="WQL11" s="710"/>
      <c r="WQM11" s="710"/>
      <c r="WQN11" s="710"/>
      <c r="WQO11" s="710"/>
      <c r="WQP11" s="710"/>
      <c r="WQQ11" s="710"/>
      <c r="WQR11" s="710"/>
      <c r="WQS11" s="710"/>
      <c r="WQT11" s="710"/>
      <c r="WQU11" s="710"/>
      <c r="WQV11" s="710"/>
      <c r="WQW11" s="710"/>
      <c r="WQX11" s="710"/>
      <c r="WQY11" s="710"/>
      <c r="WQZ11" s="710"/>
      <c r="WRA11" s="710"/>
      <c r="WRB11" s="710"/>
      <c r="WRC11" s="710"/>
      <c r="WRD11" s="710"/>
      <c r="WRE11" s="710"/>
      <c r="WRF11" s="710"/>
      <c r="WRG11" s="710"/>
      <c r="WRH11" s="710"/>
      <c r="WRI11" s="710"/>
      <c r="WRJ11" s="710"/>
      <c r="WRK11" s="710"/>
      <c r="WRL11" s="710"/>
      <c r="WRM11" s="710"/>
      <c r="WRN11" s="710"/>
      <c r="WRO11" s="710"/>
      <c r="WRP11" s="710"/>
      <c r="WRQ11" s="710"/>
      <c r="WRR11" s="710"/>
      <c r="WRS11" s="710"/>
      <c r="WRT11" s="710"/>
      <c r="WRU11" s="710"/>
      <c r="WRV11" s="710"/>
      <c r="WRW11" s="710"/>
      <c r="WRX11" s="710"/>
      <c r="WRY11" s="710"/>
      <c r="WRZ11" s="710"/>
      <c r="WSA11" s="710"/>
      <c r="WSB11" s="710"/>
      <c r="WSC11" s="710"/>
      <c r="WSD11" s="710"/>
      <c r="WSE11" s="710"/>
      <c r="WSF11" s="710"/>
      <c r="WSG11" s="710"/>
      <c r="WSH11" s="710"/>
      <c r="WSI11" s="710"/>
      <c r="WSJ11" s="710"/>
      <c r="WSK11" s="710"/>
      <c r="WSL11" s="710"/>
      <c r="WSM11" s="710"/>
      <c r="WSN11" s="710"/>
      <c r="WSO11" s="710"/>
      <c r="WSP11" s="710"/>
      <c r="WSQ11" s="710"/>
      <c r="WSR11" s="710"/>
      <c r="WSS11" s="710"/>
      <c r="WST11" s="710"/>
      <c r="WSU11" s="710"/>
      <c r="WSV11" s="710"/>
      <c r="WSW11" s="710"/>
      <c r="WSX11" s="710"/>
      <c r="WSY11" s="710"/>
      <c r="WSZ11" s="710"/>
      <c r="WTA11" s="710"/>
      <c r="WTB11" s="710"/>
      <c r="WTC11" s="710"/>
      <c r="WTD11" s="710"/>
      <c r="WTE11" s="710"/>
      <c r="WTF11" s="710"/>
      <c r="WTG11" s="710"/>
      <c r="WTH11" s="710"/>
      <c r="WTI11" s="710"/>
      <c r="WTJ11" s="710"/>
      <c r="WTK11" s="710"/>
      <c r="WTL11" s="710"/>
      <c r="WTM11" s="710"/>
      <c r="WTN11" s="710"/>
      <c r="WTO11" s="710"/>
      <c r="WTP11" s="710"/>
      <c r="WTQ11" s="710"/>
      <c r="WTR11" s="710"/>
      <c r="WTS11" s="710"/>
      <c r="WTT11" s="710"/>
      <c r="WTU11" s="710"/>
      <c r="WTV11" s="710"/>
      <c r="WTW11" s="710"/>
      <c r="WTX11" s="710"/>
      <c r="WTY11" s="710"/>
      <c r="WTZ11" s="710"/>
      <c r="WUA11" s="710"/>
      <c r="WUB11" s="710"/>
      <c r="WUC11" s="710"/>
      <c r="WUD11" s="710"/>
      <c r="WUE11" s="710"/>
      <c r="WUF11" s="710"/>
      <c r="WUG11" s="710"/>
      <c r="WUH11" s="710"/>
      <c r="WUI11" s="710"/>
      <c r="WUJ11" s="710"/>
      <c r="WUK11" s="710"/>
      <c r="WUL11" s="710"/>
      <c r="WUM11" s="710"/>
      <c r="WUN11" s="710"/>
      <c r="WUO11" s="710"/>
      <c r="WUP11" s="710"/>
      <c r="WUQ11" s="710"/>
      <c r="WUR11" s="710"/>
      <c r="WUS11" s="710"/>
      <c r="WUT11" s="710"/>
      <c r="WUU11" s="710"/>
      <c r="WUV11" s="710"/>
      <c r="WUW11" s="710"/>
      <c r="WUX11" s="710"/>
      <c r="WUY11" s="710"/>
      <c r="WUZ11" s="710"/>
      <c r="WVA11" s="710"/>
      <c r="WVB11" s="710"/>
      <c r="WVC11" s="710"/>
      <c r="WVD11" s="710"/>
      <c r="WVE11" s="710"/>
      <c r="WVF11" s="710"/>
      <c r="WVG11" s="710"/>
      <c r="WVH11" s="710"/>
      <c r="WVI11" s="710"/>
      <c r="WVJ11" s="710"/>
      <c r="WVK11" s="710"/>
      <c r="WVL11" s="710"/>
      <c r="WVM11" s="710"/>
      <c r="WVN11" s="710"/>
      <c r="WVO11" s="710"/>
      <c r="WVP11" s="710"/>
      <c r="WVQ11" s="710"/>
      <c r="WVR11" s="710"/>
      <c r="WVS11" s="710"/>
      <c r="WVT11" s="710"/>
      <c r="WVU11" s="710"/>
      <c r="WVV11" s="710"/>
      <c r="WVW11" s="710"/>
      <c r="WVX11" s="710"/>
      <c r="WVY11" s="710"/>
      <c r="WVZ11" s="710"/>
      <c r="WWA11" s="710"/>
      <c r="WWB11" s="710"/>
      <c r="WWC11" s="710"/>
      <c r="WWD11" s="710"/>
      <c r="WWE11" s="710"/>
      <c r="WWF11" s="710"/>
      <c r="WWG11" s="710"/>
      <c r="WWH11" s="710"/>
      <c r="WWI11" s="710"/>
      <c r="WWJ11" s="710"/>
      <c r="WWK11" s="710"/>
      <c r="WWL11" s="710"/>
      <c r="WWM11" s="710"/>
      <c r="WWN11" s="710"/>
      <c r="WWO11" s="710"/>
      <c r="WWP11" s="710"/>
      <c r="WWQ11" s="710"/>
      <c r="WWR11" s="710"/>
      <c r="WWS11" s="710"/>
      <c r="WWT11" s="710"/>
      <c r="WWU11" s="710"/>
      <c r="WWV11" s="710"/>
      <c r="WWW11" s="710"/>
      <c r="WWX11" s="710"/>
      <c r="WWY11" s="710"/>
      <c r="WWZ11" s="710"/>
      <c r="WXA11" s="710"/>
      <c r="WXB11" s="710"/>
      <c r="WXC11" s="710"/>
      <c r="WXD11" s="710"/>
      <c r="WXE11" s="710"/>
      <c r="WXF11" s="710"/>
      <c r="WXG11" s="710"/>
      <c r="WXH11" s="710"/>
      <c r="WXI11" s="710"/>
      <c r="WXJ11" s="710"/>
      <c r="WXK11" s="710"/>
      <c r="WXL11" s="710"/>
      <c r="WXM11" s="710"/>
      <c r="WXN11" s="710"/>
      <c r="WXO11" s="710"/>
      <c r="WXP11" s="710"/>
      <c r="WXQ11" s="710"/>
      <c r="WXR11" s="710"/>
      <c r="WXS11" s="710"/>
      <c r="WXT11" s="710"/>
      <c r="WXU11" s="710"/>
      <c r="WXV11" s="710"/>
      <c r="WXW11" s="710"/>
      <c r="WXX11" s="710"/>
      <c r="WXY11" s="710"/>
      <c r="WXZ11" s="710"/>
      <c r="WYA11" s="710"/>
      <c r="WYB11" s="710"/>
      <c r="WYC11" s="710"/>
      <c r="WYD11" s="710"/>
      <c r="WYE11" s="710"/>
      <c r="WYF11" s="710"/>
      <c r="WYG11" s="710"/>
      <c r="WYH11" s="710"/>
      <c r="WYI11" s="710"/>
      <c r="WYJ11" s="710"/>
      <c r="WYK11" s="710"/>
      <c r="WYL11" s="710"/>
      <c r="WYM11" s="710"/>
      <c r="WYN11" s="710"/>
      <c r="WYO11" s="710"/>
      <c r="WYP11" s="710"/>
      <c r="WYQ11" s="710"/>
      <c r="WYR11" s="710"/>
      <c r="WYS11" s="710"/>
      <c r="WYT11" s="710"/>
      <c r="WYU11" s="710"/>
      <c r="WYV11" s="710"/>
      <c r="WYW11" s="710"/>
      <c r="WYX11" s="710"/>
      <c r="WYY11" s="710"/>
      <c r="WYZ11" s="710"/>
      <c r="WZA11" s="710"/>
      <c r="WZB11" s="710"/>
      <c r="WZC11" s="710"/>
      <c r="WZD11" s="710"/>
      <c r="WZE11" s="710"/>
      <c r="WZF11" s="710"/>
      <c r="WZG11" s="710"/>
      <c r="WZH11" s="710"/>
      <c r="WZI11" s="710"/>
      <c r="WZJ11" s="710"/>
      <c r="WZK11" s="710"/>
      <c r="WZL11" s="710"/>
      <c r="WZM11" s="710"/>
      <c r="WZN11" s="710"/>
      <c r="WZO11" s="710"/>
      <c r="WZP11" s="710"/>
      <c r="WZQ11" s="710"/>
      <c r="WZR11" s="710"/>
      <c r="WZS11" s="710"/>
      <c r="WZT11" s="710"/>
      <c r="WZU11" s="710"/>
      <c r="WZV11" s="710"/>
      <c r="WZW11" s="710"/>
      <c r="WZX11" s="710"/>
      <c r="WZY11" s="710"/>
      <c r="WZZ11" s="710"/>
      <c r="XAA11" s="710"/>
      <c r="XAB11" s="710"/>
      <c r="XAC11" s="710"/>
      <c r="XAD11" s="710"/>
      <c r="XAE11" s="710"/>
      <c r="XAF11" s="710"/>
      <c r="XAG11" s="710"/>
      <c r="XAH11" s="710"/>
      <c r="XAI11" s="710"/>
      <c r="XAJ11" s="710"/>
      <c r="XAK11" s="710"/>
      <c r="XAL11" s="710"/>
      <c r="XAM11" s="710"/>
      <c r="XAN11" s="710"/>
      <c r="XAO11" s="710"/>
      <c r="XAP11" s="710"/>
      <c r="XAQ11" s="710"/>
      <c r="XAR11" s="710"/>
      <c r="XAS11" s="710"/>
      <c r="XAT11" s="710"/>
      <c r="XAU11" s="710"/>
      <c r="XAV11" s="710"/>
      <c r="XAW11" s="710"/>
      <c r="XAX11" s="710"/>
      <c r="XAY11" s="710"/>
      <c r="XAZ11" s="710"/>
      <c r="XBA11" s="710"/>
      <c r="XBB11" s="710"/>
      <c r="XBC11" s="710"/>
      <c r="XBD11" s="710"/>
      <c r="XBE11" s="710"/>
      <c r="XBF11" s="710"/>
      <c r="XBG11" s="710"/>
      <c r="XBH11" s="710"/>
      <c r="XBI11" s="710"/>
      <c r="XBJ11" s="710"/>
      <c r="XBK11" s="710"/>
      <c r="XBL11" s="710"/>
      <c r="XBM11" s="710"/>
      <c r="XBN11" s="710"/>
      <c r="XBO11" s="710"/>
      <c r="XBP11" s="710"/>
      <c r="XBQ11" s="710"/>
      <c r="XBR11" s="710"/>
      <c r="XBS11" s="710"/>
      <c r="XBT11" s="710"/>
      <c r="XBU11" s="710"/>
      <c r="XBV11" s="710"/>
      <c r="XBW11" s="710"/>
      <c r="XBX11" s="710"/>
      <c r="XBY11" s="710"/>
      <c r="XBZ11" s="710"/>
      <c r="XCA11" s="710"/>
      <c r="XCB11" s="710"/>
      <c r="XCC11" s="710"/>
      <c r="XCD11" s="710"/>
      <c r="XCE11" s="710"/>
      <c r="XCF11" s="710"/>
      <c r="XCG11" s="710"/>
      <c r="XCH11" s="710"/>
      <c r="XCI11" s="710"/>
      <c r="XCJ11" s="710"/>
      <c r="XCK11" s="710"/>
      <c r="XCL11" s="710"/>
      <c r="XCM11" s="710"/>
      <c r="XCN11" s="710"/>
      <c r="XCO11" s="710"/>
      <c r="XCP11" s="710"/>
      <c r="XCQ11" s="710"/>
      <c r="XCR11" s="710"/>
      <c r="XCS11" s="710"/>
      <c r="XCT11" s="710"/>
      <c r="XCU11" s="710"/>
      <c r="XCV11" s="710"/>
      <c r="XCW11" s="710"/>
      <c r="XCX11" s="710"/>
      <c r="XCY11" s="710"/>
      <c r="XCZ11" s="710"/>
      <c r="XDA11" s="710"/>
      <c r="XDB11" s="710"/>
      <c r="XDC11" s="710"/>
      <c r="XDD11" s="710"/>
      <c r="XDE11" s="710"/>
      <c r="XDF11" s="710"/>
      <c r="XDG11" s="710"/>
      <c r="XDH11" s="710"/>
      <c r="XDI11" s="710"/>
      <c r="XDJ11" s="710"/>
      <c r="XDK11" s="710"/>
      <c r="XDL11" s="710"/>
      <c r="XDM11" s="710"/>
      <c r="XDN11" s="710"/>
      <c r="XDO11" s="710"/>
      <c r="XDP11" s="710"/>
      <c r="XDQ11" s="710"/>
      <c r="XDR11" s="710"/>
      <c r="XDS11" s="710"/>
      <c r="XDT11" s="710"/>
      <c r="XDU11" s="710"/>
      <c r="XDV11" s="710"/>
      <c r="XDW11" s="710"/>
      <c r="XDX11" s="710"/>
      <c r="XDY11" s="710"/>
      <c r="XDZ11" s="710"/>
      <c r="XEA11" s="710"/>
      <c r="XEB11" s="710"/>
      <c r="XEC11" s="710"/>
      <c r="XED11" s="710"/>
      <c r="XEE11" s="710"/>
      <c r="XEF11" s="710"/>
      <c r="XEG11" s="710"/>
      <c r="XEH11" s="710"/>
      <c r="XEI11" s="710"/>
      <c r="XEJ11" s="710"/>
      <c r="XEK11" s="710"/>
      <c r="XEL11" s="710"/>
      <c r="XEM11" s="710"/>
      <c r="XEN11" s="710"/>
      <c r="XEO11" s="710"/>
      <c r="XEP11" s="710"/>
      <c r="XEQ11" s="710"/>
      <c r="XER11" s="710"/>
      <c r="XES11" s="710"/>
      <c r="XET11" s="710"/>
      <c r="XEU11" s="710"/>
      <c r="XEV11" s="710"/>
      <c r="XEW11" s="710"/>
      <c r="XEX11" s="710"/>
      <c r="XEY11" s="710"/>
      <c r="XEZ11" s="710"/>
      <c r="XFA11" s="710"/>
      <c r="XFB11" s="710"/>
    </row>
    <row r="12" spans="1:16382" ht="15" customHeight="1">
      <c r="A12" s="95" t="s">
        <v>91</v>
      </c>
      <c r="B12" s="34"/>
      <c r="C12" s="34"/>
      <c r="D12" s="34"/>
      <c r="E12" s="710"/>
      <c r="F12" s="710"/>
      <c r="G12" s="710"/>
      <c r="H12" s="710"/>
      <c r="I12" s="710"/>
      <c r="J12" s="710"/>
      <c r="K12" s="710"/>
      <c r="L12" s="710"/>
      <c r="M12" s="710"/>
      <c r="N12" s="710"/>
      <c r="O12" s="710"/>
      <c r="P12" s="710"/>
      <c r="Q12" s="710"/>
      <c r="R12" s="710"/>
      <c r="S12" s="710"/>
      <c r="T12" s="710"/>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c r="AT12" s="710"/>
      <c r="AU12" s="710"/>
      <c r="AV12" s="710"/>
      <c r="AW12" s="710"/>
      <c r="AX12" s="710"/>
      <c r="AY12" s="710"/>
      <c r="AZ12" s="710"/>
      <c r="BA12" s="710"/>
      <c r="BB12" s="710"/>
      <c r="BC12" s="710"/>
      <c r="BD12" s="710"/>
      <c r="BE12" s="710"/>
      <c r="BF12" s="710"/>
      <c r="BG12" s="710"/>
      <c r="BH12" s="710"/>
      <c r="BI12" s="710"/>
      <c r="BJ12" s="710"/>
      <c r="BK12" s="710"/>
      <c r="BL12" s="710"/>
      <c r="BM12" s="710"/>
      <c r="BN12" s="710"/>
      <c r="BO12" s="710"/>
      <c r="BP12" s="710"/>
      <c r="BQ12" s="710"/>
      <c r="BR12" s="710"/>
      <c r="BS12" s="710"/>
      <c r="BT12" s="710"/>
      <c r="BU12" s="710"/>
      <c r="BV12" s="710"/>
      <c r="BW12" s="710"/>
      <c r="BX12" s="710"/>
      <c r="BY12" s="710"/>
      <c r="BZ12" s="710"/>
      <c r="CA12" s="710"/>
      <c r="CB12" s="710"/>
      <c r="CC12" s="710"/>
      <c r="CD12" s="710"/>
      <c r="CE12" s="710"/>
      <c r="CF12" s="710"/>
      <c r="CG12" s="710"/>
      <c r="CH12" s="710"/>
      <c r="CI12" s="710"/>
      <c r="CJ12" s="710"/>
      <c r="CK12" s="710"/>
      <c r="CL12" s="710"/>
      <c r="CM12" s="710"/>
      <c r="CN12" s="710"/>
      <c r="CO12" s="710"/>
      <c r="CP12" s="710"/>
      <c r="CQ12" s="710"/>
      <c r="CR12" s="710"/>
      <c r="CS12" s="710"/>
      <c r="CT12" s="710"/>
      <c r="CU12" s="710"/>
      <c r="CV12" s="710"/>
      <c r="CW12" s="710"/>
      <c r="CX12" s="710"/>
      <c r="CY12" s="710"/>
      <c r="CZ12" s="710"/>
      <c r="DA12" s="710"/>
      <c r="DB12" s="710"/>
      <c r="DC12" s="710"/>
      <c r="DD12" s="710"/>
      <c r="DE12" s="710"/>
      <c r="DF12" s="710"/>
      <c r="DG12" s="710"/>
      <c r="DH12" s="710"/>
      <c r="DI12" s="710"/>
      <c r="DJ12" s="710"/>
      <c r="DK12" s="710"/>
      <c r="DL12" s="710"/>
      <c r="DM12" s="710"/>
      <c r="DN12" s="710"/>
      <c r="DO12" s="710"/>
      <c r="DP12" s="710"/>
      <c r="DQ12" s="710"/>
      <c r="DR12" s="710"/>
      <c r="DS12" s="710"/>
      <c r="DT12" s="710"/>
      <c r="DU12" s="710"/>
      <c r="DV12" s="710"/>
      <c r="DW12" s="710"/>
      <c r="DX12" s="710"/>
      <c r="DY12" s="710"/>
      <c r="DZ12" s="710"/>
      <c r="EA12" s="710"/>
      <c r="EB12" s="710"/>
      <c r="EC12" s="710"/>
      <c r="ED12" s="710"/>
      <c r="EE12" s="710"/>
      <c r="EF12" s="710"/>
      <c r="EG12" s="710"/>
      <c r="EH12" s="710"/>
      <c r="EI12" s="710"/>
      <c r="EJ12" s="710"/>
      <c r="EK12" s="710"/>
      <c r="EL12" s="710"/>
      <c r="EM12" s="710"/>
      <c r="EN12" s="710"/>
      <c r="EO12" s="710"/>
      <c r="EP12" s="710"/>
      <c r="EQ12" s="710"/>
      <c r="ER12" s="710"/>
      <c r="ES12" s="710"/>
      <c r="ET12" s="710"/>
      <c r="EU12" s="710"/>
      <c r="EV12" s="710"/>
      <c r="EW12" s="710"/>
      <c r="EX12" s="710"/>
      <c r="EY12" s="710"/>
      <c r="EZ12" s="710"/>
      <c r="FA12" s="710"/>
      <c r="FB12" s="710"/>
      <c r="FC12" s="710"/>
      <c r="FD12" s="710"/>
      <c r="FE12" s="710"/>
      <c r="FF12" s="710"/>
      <c r="FG12" s="710"/>
      <c r="FH12" s="710"/>
      <c r="FI12" s="710"/>
      <c r="FJ12" s="710"/>
      <c r="FK12" s="710"/>
      <c r="FL12" s="710"/>
      <c r="FM12" s="710"/>
      <c r="FN12" s="710"/>
      <c r="FO12" s="710"/>
      <c r="FP12" s="710"/>
      <c r="FQ12" s="710"/>
      <c r="FR12" s="710"/>
      <c r="FS12" s="710"/>
      <c r="FT12" s="710"/>
      <c r="FU12" s="710"/>
      <c r="FV12" s="710"/>
      <c r="FW12" s="710"/>
      <c r="FX12" s="710"/>
      <c r="FY12" s="710"/>
      <c r="FZ12" s="710"/>
      <c r="GA12" s="710"/>
      <c r="GB12" s="710"/>
      <c r="GC12" s="710"/>
      <c r="GD12" s="710"/>
      <c r="GE12" s="710"/>
      <c r="GF12" s="710"/>
      <c r="GG12" s="710"/>
      <c r="GH12" s="710"/>
      <c r="GI12" s="710"/>
      <c r="GJ12" s="710"/>
      <c r="GK12" s="710"/>
      <c r="GL12" s="710"/>
      <c r="GM12" s="710"/>
      <c r="GN12" s="710"/>
      <c r="GO12" s="710"/>
      <c r="GP12" s="710"/>
      <c r="GQ12" s="710"/>
      <c r="GR12" s="710"/>
      <c r="GS12" s="710"/>
      <c r="GT12" s="710"/>
      <c r="GU12" s="710"/>
      <c r="GV12" s="710"/>
      <c r="GW12" s="710"/>
      <c r="GX12" s="710"/>
      <c r="GY12" s="710"/>
      <c r="GZ12" s="710"/>
      <c r="HA12" s="710"/>
      <c r="HB12" s="710"/>
      <c r="HC12" s="710"/>
      <c r="HD12" s="710"/>
      <c r="HE12" s="710"/>
      <c r="HF12" s="710"/>
      <c r="HG12" s="710"/>
      <c r="HH12" s="710"/>
      <c r="HI12" s="710"/>
      <c r="HJ12" s="710"/>
      <c r="HK12" s="710"/>
      <c r="HL12" s="710"/>
      <c r="HM12" s="710"/>
      <c r="HN12" s="710"/>
      <c r="HO12" s="710"/>
      <c r="HP12" s="710"/>
      <c r="HQ12" s="710"/>
      <c r="HR12" s="710"/>
      <c r="HS12" s="710"/>
      <c r="HT12" s="710"/>
      <c r="HU12" s="710"/>
      <c r="HV12" s="710"/>
      <c r="HW12" s="710"/>
      <c r="HX12" s="710"/>
      <c r="HY12" s="710"/>
      <c r="HZ12" s="710"/>
      <c r="IA12" s="710"/>
      <c r="IB12" s="710"/>
      <c r="IC12" s="710"/>
      <c r="ID12" s="710"/>
      <c r="IE12" s="710"/>
      <c r="IF12" s="710"/>
      <c r="IG12" s="710"/>
      <c r="IH12" s="710"/>
      <c r="II12" s="710"/>
      <c r="IJ12" s="710"/>
      <c r="IK12" s="710"/>
      <c r="IL12" s="710"/>
      <c r="IM12" s="710"/>
      <c r="IN12" s="710"/>
      <c r="IO12" s="710"/>
      <c r="IP12" s="710"/>
      <c r="IQ12" s="710"/>
      <c r="IR12" s="710"/>
      <c r="IS12" s="710"/>
      <c r="IT12" s="710"/>
      <c r="IU12" s="710"/>
      <c r="IV12" s="710"/>
      <c r="IW12" s="710"/>
      <c r="IX12" s="710"/>
      <c r="IY12" s="710"/>
      <c r="IZ12" s="710"/>
      <c r="JA12" s="710"/>
      <c r="JB12" s="710"/>
      <c r="JC12" s="710"/>
      <c r="JD12" s="710"/>
      <c r="JE12" s="710"/>
      <c r="JF12" s="710"/>
      <c r="JG12" s="710"/>
      <c r="JH12" s="710"/>
      <c r="JI12" s="710"/>
      <c r="JJ12" s="710"/>
      <c r="JK12" s="710"/>
      <c r="JL12" s="710"/>
      <c r="JM12" s="710"/>
      <c r="JN12" s="710"/>
      <c r="JO12" s="710"/>
      <c r="JP12" s="710"/>
      <c r="JQ12" s="710"/>
      <c r="JR12" s="710"/>
      <c r="JS12" s="710"/>
      <c r="JT12" s="710"/>
      <c r="JU12" s="710"/>
      <c r="JV12" s="710"/>
      <c r="JW12" s="710"/>
      <c r="JX12" s="710"/>
      <c r="JY12" s="710"/>
      <c r="JZ12" s="710"/>
      <c r="KA12" s="710"/>
      <c r="KB12" s="710"/>
      <c r="KC12" s="710"/>
      <c r="KD12" s="710"/>
      <c r="KE12" s="710"/>
      <c r="KF12" s="710"/>
      <c r="KG12" s="710"/>
      <c r="KH12" s="710"/>
      <c r="KI12" s="710"/>
      <c r="KJ12" s="710"/>
      <c r="KK12" s="710"/>
      <c r="KL12" s="710"/>
      <c r="KM12" s="710"/>
      <c r="KN12" s="710"/>
      <c r="KO12" s="710"/>
      <c r="KP12" s="710"/>
      <c r="KQ12" s="710"/>
      <c r="KR12" s="710"/>
      <c r="KS12" s="710"/>
      <c r="KT12" s="710"/>
      <c r="KU12" s="710"/>
      <c r="KV12" s="710"/>
      <c r="KW12" s="710"/>
      <c r="KX12" s="710"/>
      <c r="KY12" s="710"/>
      <c r="KZ12" s="710"/>
      <c r="LA12" s="710"/>
      <c r="LB12" s="710"/>
      <c r="LC12" s="710"/>
      <c r="LD12" s="710"/>
      <c r="LE12" s="710"/>
      <c r="LF12" s="710"/>
      <c r="LG12" s="710"/>
      <c r="LH12" s="710"/>
      <c r="LI12" s="710"/>
      <c r="LJ12" s="710"/>
      <c r="LK12" s="710"/>
      <c r="LL12" s="710"/>
      <c r="LM12" s="710"/>
      <c r="LN12" s="710"/>
      <c r="LO12" s="710"/>
      <c r="LP12" s="710"/>
      <c r="LQ12" s="710"/>
      <c r="LR12" s="710"/>
      <c r="LS12" s="710"/>
      <c r="LT12" s="710"/>
      <c r="LU12" s="710"/>
      <c r="LV12" s="710"/>
      <c r="LW12" s="710"/>
      <c r="LX12" s="710"/>
      <c r="LY12" s="710"/>
      <c r="LZ12" s="710"/>
      <c r="MA12" s="710"/>
      <c r="MB12" s="710"/>
      <c r="MC12" s="710"/>
      <c r="MD12" s="710"/>
      <c r="ME12" s="710"/>
      <c r="MF12" s="710"/>
      <c r="MG12" s="710"/>
      <c r="MH12" s="710"/>
      <c r="MI12" s="710"/>
      <c r="MJ12" s="710"/>
      <c r="MK12" s="710"/>
      <c r="ML12" s="710"/>
      <c r="MM12" s="710"/>
      <c r="MN12" s="710"/>
      <c r="MO12" s="710"/>
      <c r="MP12" s="710"/>
      <c r="MQ12" s="710"/>
      <c r="MR12" s="710"/>
      <c r="MS12" s="710"/>
      <c r="MT12" s="710"/>
      <c r="MU12" s="710"/>
      <c r="MV12" s="710"/>
      <c r="MW12" s="710"/>
      <c r="MX12" s="710"/>
      <c r="MY12" s="710"/>
      <c r="MZ12" s="710"/>
      <c r="NA12" s="710"/>
      <c r="NB12" s="710"/>
      <c r="NC12" s="710"/>
      <c r="ND12" s="710"/>
      <c r="NE12" s="710"/>
      <c r="NF12" s="710"/>
      <c r="NG12" s="710"/>
      <c r="NH12" s="710"/>
      <c r="NI12" s="710"/>
      <c r="NJ12" s="710"/>
      <c r="NK12" s="710"/>
      <c r="NL12" s="710"/>
      <c r="NM12" s="710"/>
      <c r="NN12" s="710"/>
      <c r="NO12" s="710"/>
      <c r="NP12" s="710"/>
      <c r="NQ12" s="710"/>
      <c r="NR12" s="710"/>
      <c r="NS12" s="710"/>
      <c r="NT12" s="710"/>
      <c r="NU12" s="710"/>
      <c r="NV12" s="710"/>
      <c r="NW12" s="710"/>
      <c r="NX12" s="710"/>
      <c r="NY12" s="710"/>
      <c r="NZ12" s="710"/>
      <c r="OA12" s="710"/>
      <c r="OB12" s="710"/>
      <c r="OC12" s="710"/>
      <c r="OD12" s="710"/>
      <c r="OE12" s="710"/>
      <c r="OF12" s="710"/>
      <c r="OG12" s="710"/>
      <c r="OH12" s="710"/>
      <c r="OI12" s="710"/>
      <c r="OJ12" s="710"/>
      <c r="OK12" s="710"/>
      <c r="OL12" s="710"/>
      <c r="OM12" s="710"/>
      <c r="ON12" s="710"/>
      <c r="OO12" s="710"/>
      <c r="OP12" s="710"/>
      <c r="OQ12" s="710"/>
      <c r="OR12" s="710"/>
      <c r="OS12" s="710"/>
      <c r="OT12" s="710"/>
      <c r="OU12" s="710"/>
      <c r="OV12" s="710"/>
      <c r="OW12" s="710"/>
      <c r="OX12" s="710"/>
      <c r="OY12" s="710"/>
      <c r="OZ12" s="710"/>
      <c r="PA12" s="710"/>
      <c r="PB12" s="710"/>
      <c r="PC12" s="710"/>
      <c r="PD12" s="710"/>
      <c r="PE12" s="710"/>
      <c r="PF12" s="710"/>
      <c r="PG12" s="710"/>
      <c r="PH12" s="710"/>
      <c r="PI12" s="710"/>
      <c r="PJ12" s="710"/>
      <c r="PK12" s="710"/>
      <c r="PL12" s="710"/>
      <c r="PM12" s="710"/>
      <c r="PN12" s="710"/>
      <c r="PO12" s="710"/>
      <c r="PP12" s="710"/>
      <c r="PQ12" s="710"/>
      <c r="PR12" s="710"/>
      <c r="PS12" s="710"/>
      <c r="PT12" s="710"/>
      <c r="PU12" s="710"/>
      <c r="PV12" s="710"/>
      <c r="PW12" s="710"/>
      <c r="PX12" s="710"/>
      <c r="PY12" s="710"/>
      <c r="PZ12" s="710"/>
      <c r="QA12" s="710"/>
      <c r="QB12" s="710"/>
      <c r="QC12" s="710"/>
      <c r="QD12" s="710"/>
      <c r="QE12" s="710"/>
      <c r="QF12" s="710"/>
      <c r="QG12" s="710"/>
      <c r="QH12" s="710"/>
      <c r="QI12" s="710"/>
      <c r="QJ12" s="710"/>
      <c r="QK12" s="710"/>
      <c r="QL12" s="710"/>
      <c r="QM12" s="710"/>
      <c r="QN12" s="710"/>
      <c r="QO12" s="710"/>
      <c r="QP12" s="710"/>
      <c r="QQ12" s="710"/>
      <c r="QR12" s="710"/>
      <c r="QS12" s="710"/>
      <c r="QT12" s="710"/>
      <c r="QU12" s="710"/>
      <c r="QV12" s="710"/>
      <c r="QW12" s="710"/>
      <c r="QX12" s="710"/>
      <c r="QY12" s="710"/>
      <c r="QZ12" s="710"/>
      <c r="RA12" s="710"/>
      <c r="RB12" s="710"/>
      <c r="RC12" s="710"/>
      <c r="RD12" s="710"/>
      <c r="RE12" s="710"/>
      <c r="RF12" s="710"/>
      <c r="RG12" s="710"/>
      <c r="RH12" s="710"/>
      <c r="RI12" s="710"/>
      <c r="RJ12" s="710"/>
      <c r="RK12" s="710"/>
      <c r="RL12" s="710"/>
      <c r="RM12" s="710"/>
      <c r="RN12" s="710"/>
      <c r="RO12" s="710"/>
      <c r="RP12" s="710"/>
      <c r="RQ12" s="710"/>
      <c r="RR12" s="710"/>
      <c r="RS12" s="710"/>
      <c r="RT12" s="710"/>
      <c r="RU12" s="710"/>
      <c r="RV12" s="710"/>
      <c r="RW12" s="710"/>
      <c r="RX12" s="710"/>
      <c r="RY12" s="710"/>
      <c r="RZ12" s="710"/>
      <c r="SA12" s="710"/>
      <c r="SB12" s="710"/>
      <c r="SC12" s="710"/>
      <c r="SD12" s="710"/>
      <c r="SE12" s="710"/>
      <c r="SF12" s="710"/>
      <c r="SG12" s="710"/>
      <c r="SH12" s="710"/>
      <c r="SI12" s="710"/>
      <c r="SJ12" s="710"/>
      <c r="SK12" s="710"/>
      <c r="SL12" s="710"/>
      <c r="SM12" s="710"/>
      <c r="SN12" s="710"/>
      <c r="SO12" s="710"/>
      <c r="SP12" s="710"/>
      <c r="SQ12" s="710"/>
      <c r="SR12" s="710"/>
      <c r="SS12" s="710"/>
      <c r="ST12" s="710"/>
      <c r="SU12" s="710"/>
      <c r="SV12" s="710"/>
      <c r="SW12" s="710"/>
      <c r="SX12" s="710"/>
      <c r="SY12" s="710"/>
      <c r="SZ12" s="710"/>
      <c r="TA12" s="710"/>
      <c r="TB12" s="710"/>
      <c r="TC12" s="710"/>
      <c r="TD12" s="710"/>
      <c r="TE12" s="710"/>
      <c r="TF12" s="710"/>
      <c r="TG12" s="710"/>
      <c r="TH12" s="710"/>
      <c r="TI12" s="710"/>
      <c r="TJ12" s="710"/>
      <c r="TK12" s="710"/>
      <c r="TL12" s="710"/>
      <c r="TM12" s="710"/>
      <c r="TN12" s="710"/>
      <c r="TO12" s="710"/>
      <c r="TP12" s="710"/>
      <c r="TQ12" s="710"/>
      <c r="TR12" s="710"/>
      <c r="TS12" s="710"/>
      <c r="TT12" s="710"/>
      <c r="TU12" s="710"/>
      <c r="TV12" s="710"/>
      <c r="TW12" s="710"/>
      <c r="TX12" s="710"/>
      <c r="TY12" s="710"/>
      <c r="TZ12" s="710"/>
      <c r="UA12" s="710"/>
      <c r="UB12" s="710"/>
      <c r="UC12" s="710"/>
      <c r="UD12" s="710"/>
      <c r="UE12" s="710"/>
      <c r="UF12" s="710"/>
      <c r="UG12" s="710"/>
      <c r="UH12" s="710"/>
      <c r="UI12" s="710"/>
      <c r="UJ12" s="710"/>
      <c r="UK12" s="710"/>
      <c r="UL12" s="710"/>
      <c r="UM12" s="710"/>
      <c r="UN12" s="710"/>
      <c r="UO12" s="710"/>
      <c r="UP12" s="710"/>
      <c r="UQ12" s="710"/>
      <c r="UR12" s="710"/>
      <c r="US12" s="710"/>
      <c r="UT12" s="710"/>
      <c r="UU12" s="710"/>
      <c r="UV12" s="710"/>
      <c r="UW12" s="710"/>
      <c r="UX12" s="710"/>
      <c r="UY12" s="710"/>
      <c r="UZ12" s="710"/>
      <c r="VA12" s="710"/>
      <c r="VB12" s="710"/>
      <c r="VC12" s="710"/>
      <c r="VD12" s="710"/>
      <c r="VE12" s="710"/>
      <c r="VF12" s="710"/>
      <c r="VG12" s="710"/>
      <c r="VH12" s="710"/>
      <c r="VI12" s="710"/>
      <c r="VJ12" s="710"/>
      <c r="VK12" s="710"/>
      <c r="VL12" s="710"/>
      <c r="VM12" s="710"/>
      <c r="VN12" s="710"/>
      <c r="VO12" s="710"/>
      <c r="VP12" s="710"/>
      <c r="VQ12" s="710"/>
      <c r="VR12" s="710"/>
      <c r="VS12" s="710"/>
      <c r="VT12" s="710"/>
      <c r="VU12" s="710"/>
      <c r="VV12" s="710"/>
      <c r="VW12" s="710"/>
      <c r="VX12" s="710"/>
      <c r="VY12" s="710"/>
      <c r="VZ12" s="710"/>
      <c r="WA12" s="710"/>
      <c r="WB12" s="710"/>
      <c r="WC12" s="710"/>
      <c r="WD12" s="710"/>
      <c r="WE12" s="710"/>
      <c r="WF12" s="710"/>
      <c r="WG12" s="710"/>
      <c r="WH12" s="710"/>
      <c r="WI12" s="710"/>
      <c r="WJ12" s="710"/>
      <c r="WK12" s="710"/>
      <c r="WL12" s="710"/>
      <c r="WM12" s="710"/>
      <c r="WN12" s="710"/>
      <c r="WO12" s="710"/>
      <c r="WP12" s="710"/>
      <c r="WQ12" s="710"/>
      <c r="WR12" s="710"/>
      <c r="WS12" s="710"/>
      <c r="WT12" s="710"/>
      <c r="WU12" s="710"/>
      <c r="WV12" s="710"/>
      <c r="WW12" s="710"/>
      <c r="WX12" s="710"/>
      <c r="WY12" s="710"/>
      <c r="WZ12" s="710"/>
      <c r="XA12" s="710"/>
      <c r="XB12" s="710"/>
      <c r="XC12" s="710"/>
      <c r="XD12" s="710"/>
      <c r="XE12" s="710"/>
      <c r="XF12" s="710"/>
      <c r="XG12" s="710"/>
      <c r="XH12" s="710"/>
      <c r="XI12" s="710"/>
      <c r="XJ12" s="710"/>
      <c r="XK12" s="710"/>
      <c r="XL12" s="710"/>
      <c r="XM12" s="710"/>
      <c r="XN12" s="710"/>
      <c r="XO12" s="710"/>
      <c r="XP12" s="710"/>
      <c r="XQ12" s="710"/>
      <c r="XR12" s="710"/>
      <c r="XS12" s="710"/>
      <c r="XT12" s="710"/>
      <c r="XU12" s="710"/>
      <c r="XV12" s="710"/>
      <c r="XW12" s="710"/>
      <c r="XX12" s="710"/>
      <c r="XY12" s="710"/>
      <c r="XZ12" s="710"/>
      <c r="YA12" s="710"/>
      <c r="YB12" s="710"/>
      <c r="YC12" s="710"/>
      <c r="YD12" s="710"/>
      <c r="YE12" s="710"/>
      <c r="YF12" s="710"/>
      <c r="YG12" s="710"/>
      <c r="YH12" s="710"/>
      <c r="YI12" s="710"/>
      <c r="YJ12" s="710"/>
      <c r="YK12" s="710"/>
      <c r="YL12" s="710"/>
      <c r="YM12" s="710"/>
      <c r="YN12" s="710"/>
      <c r="YO12" s="710"/>
      <c r="YP12" s="710"/>
      <c r="YQ12" s="710"/>
      <c r="YR12" s="710"/>
      <c r="YS12" s="710"/>
      <c r="YT12" s="710"/>
      <c r="YU12" s="710"/>
      <c r="YV12" s="710"/>
      <c r="YW12" s="710"/>
      <c r="YX12" s="710"/>
      <c r="YY12" s="710"/>
      <c r="YZ12" s="710"/>
      <c r="ZA12" s="710"/>
      <c r="ZB12" s="710"/>
      <c r="ZC12" s="710"/>
      <c r="ZD12" s="710"/>
      <c r="ZE12" s="710"/>
      <c r="ZF12" s="710"/>
      <c r="ZG12" s="710"/>
      <c r="ZH12" s="710"/>
      <c r="ZI12" s="710"/>
      <c r="ZJ12" s="710"/>
      <c r="ZK12" s="710"/>
      <c r="ZL12" s="710"/>
      <c r="ZM12" s="710"/>
      <c r="ZN12" s="710"/>
      <c r="ZO12" s="710"/>
      <c r="ZP12" s="710"/>
      <c r="ZQ12" s="710"/>
      <c r="ZR12" s="710"/>
      <c r="ZS12" s="710"/>
      <c r="ZT12" s="710"/>
      <c r="ZU12" s="710"/>
      <c r="ZV12" s="710"/>
      <c r="ZW12" s="710"/>
      <c r="ZX12" s="710"/>
      <c r="ZY12" s="710"/>
      <c r="ZZ12" s="710"/>
      <c r="AAA12" s="710"/>
      <c r="AAB12" s="710"/>
      <c r="AAC12" s="710"/>
      <c r="AAD12" s="710"/>
      <c r="AAE12" s="710"/>
      <c r="AAF12" s="710"/>
      <c r="AAG12" s="710"/>
      <c r="AAH12" s="710"/>
      <c r="AAI12" s="710"/>
      <c r="AAJ12" s="710"/>
      <c r="AAK12" s="710"/>
      <c r="AAL12" s="710"/>
      <c r="AAM12" s="710"/>
      <c r="AAN12" s="710"/>
      <c r="AAO12" s="710"/>
      <c r="AAP12" s="710"/>
      <c r="AAQ12" s="710"/>
      <c r="AAR12" s="710"/>
      <c r="AAS12" s="710"/>
      <c r="AAT12" s="710"/>
      <c r="AAU12" s="710"/>
      <c r="AAV12" s="710"/>
      <c r="AAW12" s="710"/>
      <c r="AAX12" s="710"/>
      <c r="AAY12" s="710"/>
      <c r="AAZ12" s="710"/>
      <c r="ABA12" s="710"/>
      <c r="ABB12" s="710"/>
      <c r="ABC12" s="710"/>
      <c r="ABD12" s="710"/>
      <c r="ABE12" s="710"/>
      <c r="ABF12" s="710"/>
      <c r="ABG12" s="710"/>
      <c r="ABH12" s="710"/>
      <c r="ABI12" s="710"/>
      <c r="ABJ12" s="710"/>
      <c r="ABK12" s="710"/>
      <c r="ABL12" s="710"/>
      <c r="ABM12" s="710"/>
      <c r="ABN12" s="710"/>
      <c r="ABO12" s="710"/>
      <c r="ABP12" s="710"/>
      <c r="ABQ12" s="710"/>
      <c r="ABR12" s="710"/>
      <c r="ABS12" s="710"/>
      <c r="ABT12" s="710"/>
      <c r="ABU12" s="710"/>
      <c r="ABV12" s="710"/>
      <c r="ABW12" s="710"/>
      <c r="ABX12" s="710"/>
      <c r="ABY12" s="710"/>
      <c r="ABZ12" s="710"/>
      <c r="ACA12" s="710"/>
      <c r="ACB12" s="710"/>
      <c r="ACC12" s="710"/>
      <c r="ACD12" s="710"/>
      <c r="ACE12" s="710"/>
      <c r="ACF12" s="710"/>
      <c r="ACG12" s="710"/>
      <c r="ACH12" s="710"/>
      <c r="ACI12" s="710"/>
      <c r="ACJ12" s="710"/>
      <c r="ACK12" s="710"/>
      <c r="ACL12" s="710"/>
      <c r="ACM12" s="710"/>
      <c r="ACN12" s="710"/>
      <c r="ACO12" s="710"/>
      <c r="ACP12" s="710"/>
      <c r="ACQ12" s="710"/>
      <c r="ACR12" s="710"/>
      <c r="ACS12" s="710"/>
      <c r="ACT12" s="710"/>
      <c r="ACU12" s="710"/>
      <c r="ACV12" s="710"/>
      <c r="ACW12" s="710"/>
      <c r="ACX12" s="710"/>
      <c r="ACY12" s="710"/>
      <c r="ACZ12" s="710"/>
      <c r="ADA12" s="710"/>
      <c r="ADB12" s="710"/>
      <c r="ADC12" s="710"/>
      <c r="ADD12" s="710"/>
      <c r="ADE12" s="710"/>
      <c r="ADF12" s="710"/>
      <c r="ADG12" s="710"/>
      <c r="ADH12" s="710"/>
      <c r="ADI12" s="710"/>
      <c r="ADJ12" s="710"/>
      <c r="ADK12" s="710"/>
      <c r="ADL12" s="710"/>
      <c r="ADM12" s="710"/>
      <c r="ADN12" s="710"/>
      <c r="ADO12" s="710"/>
      <c r="ADP12" s="710"/>
      <c r="ADQ12" s="710"/>
      <c r="ADR12" s="710"/>
      <c r="ADS12" s="710"/>
      <c r="ADT12" s="710"/>
      <c r="ADU12" s="710"/>
      <c r="ADV12" s="710"/>
      <c r="ADW12" s="710"/>
      <c r="ADX12" s="710"/>
      <c r="ADY12" s="710"/>
      <c r="ADZ12" s="710"/>
      <c r="AEA12" s="710"/>
      <c r="AEB12" s="710"/>
      <c r="AEC12" s="710"/>
      <c r="AED12" s="710"/>
      <c r="AEE12" s="710"/>
      <c r="AEF12" s="710"/>
      <c r="AEG12" s="710"/>
      <c r="AEH12" s="710"/>
      <c r="AEI12" s="710"/>
      <c r="AEJ12" s="710"/>
      <c r="AEK12" s="710"/>
      <c r="AEL12" s="710"/>
      <c r="AEM12" s="710"/>
      <c r="AEN12" s="710"/>
      <c r="AEO12" s="710"/>
      <c r="AEP12" s="710"/>
      <c r="AEQ12" s="710"/>
      <c r="AER12" s="710"/>
      <c r="AES12" s="710"/>
      <c r="AET12" s="710"/>
      <c r="AEU12" s="710"/>
      <c r="AEV12" s="710"/>
      <c r="AEW12" s="710"/>
      <c r="AEX12" s="710"/>
      <c r="AEY12" s="710"/>
      <c r="AEZ12" s="710"/>
      <c r="AFA12" s="710"/>
      <c r="AFB12" s="710"/>
      <c r="AFC12" s="710"/>
      <c r="AFD12" s="710"/>
      <c r="AFE12" s="710"/>
      <c r="AFF12" s="710"/>
      <c r="AFG12" s="710"/>
      <c r="AFH12" s="710"/>
      <c r="AFI12" s="710"/>
      <c r="AFJ12" s="710"/>
      <c r="AFK12" s="710"/>
      <c r="AFL12" s="710"/>
      <c r="AFM12" s="710"/>
      <c r="AFN12" s="710"/>
      <c r="AFO12" s="710"/>
      <c r="AFP12" s="710"/>
      <c r="AFQ12" s="710"/>
      <c r="AFR12" s="710"/>
      <c r="AFS12" s="710"/>
      <c r="AFT12" s="710"/>
      <c r="AFU12" s="710"/>
      <c r="AFV12" s="710"/>
      <c r="AFW12" s="710"/>
      <c r="AFX12" s="710"/>
      <c r="AFY12" s="710"/>
      <c r="AFZ12" s="710"/>
      <c r="AGA12" s="710"/>
      <c r="AGB12" s="710"/>
      <c r="AGC12" s="710"/>
      <c r="AGD12" s="710"/>
      <c r="AGE12" s="710"/>
      <c r="AGF12" s="710"/>
      <c r="AGG12" s="710"/>
      <c r="AGH12" s="710"/>
      <c r="AGI12" s="710"/>
      <c r="AGJ12" s="710"/>
      <c r="AGK12" s="710"/>
      <c r="AGL12" s="710"/>
      <c r="AGM12" s="710"/>
      <c r="AGN12" s="710"/>
      <c r="AGO12" s="710"/>
      <c r="AGP12" s="710"/>
      <c r="AGQ12" s="710"/>
      <c r="AGR12" s="710"/>
      <c r="AGS12" s="710"/>
      <c r="AGT12" s="710"/>
      <c r="AGU12" s="710"/>
      <c r="AGV12" s="710"/>
      <c r="AGW12" s="710"/>
      <c r="AGX12" s="710"/>
      <c r="AGY12" s="710"/>
      <c r="AGZ12" s="710"/>
      <c r="AHA12" s="710"/>
      <c r="AHB12" s="710"/>
      <c r="AHC12" s="710"/>
      <c r="AHD12" s="710"/>
      <c r="AHE12" s="710"/>
      <c r="AHF12" s="710"/>
      <c r="AHG12" s="710"/>
      <c r="AHH12" s="710"/>
      <c r="AHI12" s="710"/>
      <c r="AHJ12" s="710"/>
      <c r="AHK12" s="710"/>
      <c r="AHL12" s="710"/>
      <c r="AHM12" s="710"/>
      <c r="AHN12" s="710"/>
      <c r="AHO12" s="710"/>
      <c r="AHP12" s="710"/>
      <c r="AHQ12" s="710"/>
      <c r="AHR12" s="710"/>
      <c r="AHS12" s="710"/>
      <c r="AHT12" s="710"/>
      <c r="AHU12" s="710"/>
      <c r="AHV12" s="710"/>
      <c r="AHW12" s="710"/>
      <c r="AHX12" s="710"/>
      <c r="AHY12" s="710"/>
      <c r="AHZ12" s="710"/>
      <c r="AIA12" s="710"/>
      <c r="AIB12" s="710"/>
      <c r="AIC12" s="710"/>
      <c r="AID12" s="710"/>
      <c r="AIE12" s="710"/>
      <c r="AIF12" s="710"/>
      <c r="AIG12" s="710"/>
      <c r="AIH12" s="710"/>
      <c r="AII12" s="710"/>
      <c r="AIJ12" s="710"/>
      <c r="AIK12" s="710"/>
      <c r="AIL12" s="710"/>
      <c r="AIM12" s="710"/>
      <c r="AIN12" s="710"/>
      <c r="AIO12" s="710"/>
      <c r="AIP12" s="710"/>
      <c r="AIQ12" s="710"/>
      <c r="AIR12" s="710"/>
      <c r="AIS12" s="710"/>
      <c r="AIT12" s="710"/>
      <c r="AIU12" s="710"/>
      <c r="AIV12" s="710"/>
      <c r="AIW12" s="710"/>
      <c r="AIX12" s="710"/>
      <c r="AIY12" s="710"/>
      <c r="AIZ12" s="710"/>
      <c r="AJA12" s="710"/>
      <c r="AJB12" s="710"/>
      <c r="AJC12" s="710"/>
      <c r="AJD12" s="710"/>
      <c r="AJE12" s="710"/>
      <c r="AJF12" s="710"/>
      <c r="AJG12" s="710"/>
      <c r="AJH12" s="710"/>
      <c r="AJI12" s="710"/>
      <c r="AJJ12" s="710"/>
      <c r="AJK12" s="710"/>
      <c r="AJL12" s="710"/>
      <c r="AJM12" s="710"/>
      <c r="AJN12" s="710"/>
      <c r="AJO12" s="710"/>
      <c r="AJP12" s="710"/>
      <c r="AJQ12" s="710"/>
      <c r="AJR12" s="710"/>
      <c r="AJS12" s="710"/>
      <c r="AJT12" s="710"/>
      <c r="AJU12" s="710"/>
      <c r="AJV12" s="710"/>
      <c r="AJW12" s="710"/>
      <c r="AJX12" s="710"/>
      <c r="AJY12" s="710"/>
      <c r="AJZ12" s="710"/>
      <c r="AKA12" s="710"/>
      <c r="AKB12" s="710"/>
      <c r="AKC12" s="710"/>
      <c r="AKD12" s="710"/>
      <c r="AKE12" s="710"/>
      <c r="AKF12" s="710"/>
      <c r="AKG12" s="710"/>
      <c r="AKH12" s="710"/>
      <c r="AKI12" s="710"/>
      <c r="AKJ12" s="710"/>
      <c r="AKK12" s="710"/>
      <c r="AKL12" s="710"/>
      <c r="AKM12" s="710"/>
      <c r="AKN12" s="710"/>
      <c r="AKO12" s="710"/>
      <c r="AKP12" s="710"/>
      <c r="AKQ12" s="710"/>
      <c r="AKR12" s="710"/>
      <c r="AKS12" s="710"/>
      <c r="AKT12" s="710"/>
      <c r="AKU12" s="710"/>
      <c r="AKV12" s="710"/>
      <c r="AKW12" s="710"/>
      <c r="AKX12" s="710"/>
      <c r="AKY12" s="710"/>
      <c r="AKZ12" s="710"/>
      <c r="ALA12" s="710"/>
      <c r="ALB12" s="710"/>
      <c r="ALC12" s="710"/>
      <c r="ALD12" s="710"/>
      <c r="ALE12" s="710"/>
      <c r="ALF12" s="710"/>
      <c r="ALG12" s="710"/>
      <c r="ALH12" s="710"/>
      <c r="ALI12" s="710"/>
      <c r="ALJ12" s="710"/>
      <c r="ALK12" s="710"/>
      <c r="ALL12" s="710"/>
      <c r="ALM12" s="710"/>
      <c r="ALN12" s="710"/>
      <c r="ALO12" s="710"/>
      <c r="ALP12" s="710"/>
      <c r="ALQ12" s="710"/>
      <c r="ALR12" s="710"/>
      <c r="ALS12" s="710"/>
      <c r="ALT12" s="710"/>
      <c r="ALU12" s="710"/>
      <c r="ALV12" s="710"/>
      <c r="ALW12" s="710"/>
      <c r="ALX12" s="710"/>
      <c r="ALY12" s="710"/>
      <c r="ALZ12" s="710"/>
      <c r="AMA12" s="710"/>
      <c r="AMB12" s="710"/>
      <c r="AMC12" s="710"/>
      <c r="AMD12" s="710"/>
      <c r="AME12" s="710"/>
      <c r="AMF12" s="710"/>
      <c r="AMG12" s="710"/>
      <c r="AMH12" s="710"/>
      <c r="AMI12" s="710"/>
      <c r="AMJ12" s="710"/>
      <c r="AMK12" s="710"/>
      <c r="AML12" s="710"/>
      <c r="AMM12" s="710"/>
      <c r="AMN12" s="710"/>
      <c r="AMO12" s="710"/>
      <c r="AMP12" s="710"/>
      <c r="AMQ12" s="710"/>
      <c r="AMR12" s="710"/>
      <c r="AMS12" s="710"/>
      <c r="AMT12" s="710"/>
      <c r="AMU12" s="710"/>
      <c r="AMV12" s="710"/>
      <c r="AMW12" s="710"/>
      <c r="AMX12" s="710"/>
      <c r="AMY12" s="710"/>
      <c r="AMZ12" s="710"/>
      <c r="ANA12" s="710"/>
      <c r="ANB12" s="710"/>
      <c r="ANC12" s="710"/>
      <c r="AND12" s="710"/>
      <c r="ANE12" s="710"/>
      <c r="ANF12" s="710"/>
      <c r="ANG12" s="710"/>
      <c r="ANH12" s="710"/>
      <c r="ANI12" s="710"/>
      <c r="ANJ12" s="710"/>
      <c r="ANK12" s="710"/>
      <c r="ANL12" s="710"/>
      <c r="ANM12" s="710"/>
      <c r="ANN12" s="710"/>
      <c r="ANO12" s="710"/>
      <c r="ANP12" s="710"/>
      <c r="ANQ12" s="710"/>
      <c r="ANR12" s="710"/>
      <c r="ANS12" s="710"/>
      <c r="ANT12" s="710"/>
      <c r="ANU12" s="710"/>
      <c r="ANV12" s="710"/>
      <c r="ANW12" s="710"/>
      <c r="ANX12" s="710"/>
      <c r="ANY12" s="710"/>
      <c r="ANZ12" s="710"/>
      <c r="AOA12" s="710"/>
      <c r="AOB12" s="710"/>
      <c r="AOC12" s="710"/>
      <c r="AOD12" s="710"/>
      <c r="AOE12" s="710"/>
      <c r="AOF12" s="710"/>
      <c r="AOG12" s="710"/>
      <c r="AOH12" s="710"/>
      <c r="AOI12" s="710"/>
      <c r="AOJ12" s="710"/>
      <c r="AOK12" s="710"/>
      <c r="AOL12" s="710"/>
      <c r="AOM12" s="710"/>
      <c r="AON12" s="710"/>
      <c r="AOO12" s="710"/>
      <c r="AOP12" s="710"/>
      <c r="AOQ12" s="710"/>
      <c r="AOR12" s="710"/>
      <c r="AOS12" s="710"/>
      <c r="AOT12" s="710"/>
      <c r="AOU12" s="710"/>
      <c r="AOV12" s="710"/>
      <c r="AOW12" s="710"/>
      <c r="AOX12" s="710"/>
      <c r="AOY12" s="710"/>
      <c r="AOZ12" s="710"/>
      <c r="APA12" s="710"/>
      <c r="APB12" s="710"/>
      <c r="APC12" s="710"/>
      <c r="APD12" s="710"/>
      <c r="APE12" s="710"/>
      <c r="APF12" s="710"/>
      <c r="APG12" s="710"/>
      <c r="APH12" s="710"/>
      <c r="API12" s="710"/>
      <c r="APJ12" s="710"/>
      <c r="APK12" s="710"/>
      <c r="APL12" s="710"/>
      <c r="APM12" s="710"/>
      <c r="APN12" s="710"/>
      <c r="APO12" s="710"/>
      <c r="APP12" s="710"/>
      <c r="APQ12" s="710"/>
      <c r="APR12" s="710"/>
      <c r="APS12" s="710"/>
      <c r="APT12" s="710"/>
      <c r="APU12" s="710"/>
      <c r="APV12" s="710"/>
      <c r="APW12" s="710"/>
      <c r="APX12" s="710"/>
      <c r="APY12" s="710"/>
      <c r="APZ12" s="710"/>
      <c r="AQA12" s="710"/>
      <c r="AQB12" s="710"/>
      <c r="AQC12" s="710"/>
      <c r="AQD12" s="710"/>
      <c r="AQE12" s="710"/>
      <c r="AQF12" s="710"/>
      <c r="AQG12" s="710"/>
      <c r="AQH12" s="710"/>
      <c r="AQI12" s="710"/>
      <c r="AQJ12" s="710"/>
      <c r="AQK12" s="710"/>
      <c r="AQL12" s="710"/>
      <c r="AQM12" s="710"/>
      <c r="AQN12" s="710"/>
      <c r="AQO12" s="710"/>
      <c r="AQP12" s="710"/>
      <c r="AQQ12" s="710"/>
      <c r="AQR12" s="710"/>
      <c r="AQS12" s="710"/>
      <c r="AQT12" s="710"/>
      <c r="AQU12" s="710"/>
      <c r="AQV12" s="710"/>
      <c r="AQW12" s="710"/>
      <c r="AQX12" s="710"/>
      <c r="AQY12" s="710"/>
      <c r="AQZ12" s="710"/>
      <c r="ARA12" s="710"/>
      <c r="ARB12" s="710"/>
      <c r="ARC12" s="710"/>
      <c r="ARD12" s="710"/>
      <c r="ARE12" s="710"/>
      <c r="ARF12" s="710"/>
      <c r="ARG12" s="710"/>
      <c r="ARH12" s="710"/>
      <c r="ARI12" s="710"/>
      <c r="ARJ12" s="710"/>
      <c r="ARK12" s="710"/>
      <c r="ARL12" s="710"/>
      <c r="ARM12" s="710"/>
      <c r="ARN12" s="710"/>
      <c r="ARO12" s="710"/>
      <c r="ARP12" s="710"/>
      <c r="ARQ12" s="710"/>
      <c r="ARR12" s="710"/>
      <c r="ARS12" s="710"/>
      <c r="ART12" s="710"/>
      <c r="ARU12" s="710"/>
      <c r="ARV12" s="710"/>
      <c r="ARW12" s="710"/>
      <c r="ARX12" s="710"/>
      <c r="ARY12" s="710"/>
      <c r="ARZ12" s="710"/>
      <c r="ASA12" s="710"/>
      <c r="ASB12" s="710"/>
      <c r="ASC12" s="710"/>
      <c r="ASD12" s="710"/>
      <c r="ASE12" s="710"/>
      <c r="ASF12" s="710"/>
      <c r="ASG12" s="710"/>
      <c r="ASH12" s="710"/>
      <c r="ASI12" s="710"/>
      <c r="ASJ12" s="710"/>
      <c r="ASK12" s="710"/>
      <c r="ASL12" s="710"/>
      <c r="ASM12" s="710"/>
      <c r="ASN12" s="710"/>
      <c r="ASO12" s="710"/>
      <c r="ASP12" s="710"/>
      <c r="ASQ12" s="710"/>
      <c r="ASR12" s="710"/>
      <c r="ASS12" s="710"/>
      <c r="AST12" s="710"/>
      <c r="ASU12" s="710"/>
      <c r="ASV12" s="710"/>
      <c r="ASW12" s="710"/>
      <c r="ASX12" s="710"/>
      <c r="ASY12" s="710"/>
      <c r="ASZ12" s="710"/>
      <c r="ATA12" s="710"/>
      <c r="ATB12" s="710"/>
      <c r="ATC12" s="710"/>
      <c r="ATD12" s="710"/>
      <c r="ATE12" s="710"/>
      <c r="ATF12" s="710"/>
      <c r="ATG12" s="710"/>
      <c r="ATH12" s="710"/>
      <c r="ATI12" s="710"/>
      <c r="ATJ12" s="710"/>
      <c r="ATK12" s="710"/>
      <c r="ATL12" s="710"/>
      <c r="ATM12" s="710"/>
      <c r="ATN12" s="710"/>
      <c r="ATO12" s="710"/>
      <c r="ATP12" s="710"/>
      <c r="ATQ12" s="710"/>
      <c r="ATR12" s="710"/>
      <c r="ATS12" s="710"/>
      <c r="ATT12" s="710"/>
      <c r="ATU12" s="710"/>
      <c r="ATV12" s="710"/>
      <c r="ATW12" s="710"/>
      <c r="ATX12" s="710"/>
      <c r="ATY12" s="710"/>
      <c r="ATZ12" s="710"/>
      <c r="AUA12" s="710"/>
      <c r="AUB12" s="710"/>
      <c r="AUC12" s="710"/>
      <c r="AUD12" s="710"/>
      <c r="AUE12" s="710"/>
      <c r="AUF12" s="710"/>
      <c r="AUG12" s="710"/>
      <c r="AUH12" s="710"/>
      <c r="AUI12" s="710"/>
      <c r="AUJ12" s="710"/>
      <c r="AUK12" s="710"/>
      <c r="AUL12" s="710"/>
      <c r="AUM12" s="710"/>
      <c r="AUN12" s="710"/>
      <c r="AUO12" s="710"/>
      <c r="AUP12" s="710"/>
      <c r="AUQ12" s="710"/>
      <c r="AUR12" s="710"/>
      <c r="AUS12" s="710"/>
      <c r="AUT12" s="710"/>
      <c r="AUU12" s="710"/>
      <c r="AUV12" s="710"/>
      <c r="AUW12" s="710"/>
      <c r="AUX12" s="710"/>
      <c r="AUY12" s="710"/>
      <c r="AUZ12" s="710"/>
      <c r="AVA12" s="710"/>
      <c r="AVB12" s="710"/>
      <c r="AVC12" s="710"/>
      <c r="AVD12" s="710"/>
      <c r="AVE12" s="710"/>
      <c r="AVF12" s="710"/>
      <c r="AVG12" s="710"/>
      <c r="AVH12" s="710"/>
      <c r="AVI12" s="710"/>
      <c r="AVJ12" s="710"/>
      <c r="AVK12" s="710"/>
      <c r="AVL12" s="710"/>
      <c r="AVM12" s="710"/>
      <c r="AVN12" s="710"/>
      <c r="AVO12" s="710"/>
      <c r="AVP12" s="710"/>
      <c r="AVQ12" s="710"/>
      <c r="AVR12" s="710"/>
      <c r="AVS12" s="710"/>
      <c r="AVT12" s="710"/>
      <c r="AVU12" s="710"/>
      <c r="AVV12" s="710"/>
      <c r="AVW12" s="710"/>
      <c r="AVX12" s="710"/>
      <c r="AVY12" s="710"/>
      <c r="AVZ12" s="710"/>
      <c r="AWA12" s="710"/>
      <c r="AWB12" s="710"/>
      <c r="AWC12" s="710"/>
      <c r="AWD12" s="710"/>
      <c r="AWE12" s="710"/>
      <c r="AWF12" s="710"/>
      <c r="AWG12" s="710"/>
      <c r="AWH12" s="710"/>
      <c r="AWI12" s="710"/>
      <c r="AWJ12" s="710"/>
      <c r="AWK12" s="710"/>
      <c r="AWL12" s="710"/>
      <c r="AWM12" s="710"/>
      <c r="AWN12" s="710"/>
      <c r="AWO12" s="710"/>
      <c r="AWP12" s="710"/>
      <c r="AWQ12" s="710"/>
      <c r="AWR12" s="710"/>
      <c r="AWS12" s="710"/>
      <c r="AWT12" s="710"/>
      <c r="AWU12" s="710"/>
      <c r="AWV12" s="710"/>
      <c r="AWW12" s="710"/>
      <c r="AWX12" s="710"/>
      <c r="AWY12" s="710"/>
      <c r="AWZ12" s="710"/>
      <c r="AXA12" s="710"/>
      <c r="AXB12" s="710"/>
      <c r="AXC12" s="710"/>
      <c r="AXD12" s="710"/>
      <c r="AXE12" s="710"/>
      <c r="AXF12" s="710"/>
      <c r="AXG12" s="710"/>
      <c r="AXH12" s="710"/>
      <c r="AXI12" s="710"/>
      <c r="AXJ12" s="710"/>
      <c r="AXK12" s="710"/>
      <c r="AXL12" s="710"/>
      <c r="AXM12" s="710"/>
      <c r="AXN12" s="710"/>
      <c r="AXO12" s="710"/>
      <c r="AXP12" s="710"/>
      <c r="AXQ12" s="710"/>
      <c r="AXR12" s="710"/>
      <c r="AXS12" s="710"/>
      <c r="AXT12" s="710"/>
      <c r="AXU12" s="710"/>
      <c r="AXV12" s="710"/>
      <c r="AXW12" s="710"/>
      <c r="AXX12" s="710"/>
      <c r="AXY12" s="710"/>
      <c r="AXZ12" s="710"/>
      <c r="AYA12" s="710"/>
      <c r="AYB12" s="710"/>
      <c r="AYC12" s="710"/>
      <c r="AYD12" s="710"/>
      <c r="AYE12" s="710"/>
      <c r="AYF12" s="710"/>
      <c r="AYG12" s="710"/>
      <c r="AYH12" s="710"/>
      <c r="AYI12" s="710"/>
      <c r="AYJ12" s="710"/>
      <c r="AYK12" s="710"/>
      <c r="AYL12" s="710"/>
      <c r="AYM12" s="710"/>
      <c r="AYN12" s="710"/>
      <c r="AYO12" s="710"/>
      <c r="AYP12" s="710"/>
      <c r="AYQ12" s="710"/>
      <c r="AYR12" s="710"/>
      <c r="AYS12" s="710"/>
      <c r="AYT12" s="710"/>
      <c r="AYU12" s="710"/>
      <c r="AYV12" s="710"/>
      <c r="AYW12" s="710"/>
      <c r="AYX12" s="710"/>
      <c r="AYY12" s="710"/>
      <c r="AYZ12" s="710"/>
      <c r="AZA12" s="710"/>
      <c r="AZB12" s="710"/>
      <c r="AZC12" s="710"/>
      <c r="AZD12" s="710"/>
      <c r="AZE12" s="710"/>
      <c r="AZF12" s="710"/>
      <c r="AZG12" s="710"/>
      <c r="AZH12" s="710"/>
      <c r="AZI12" s="710"/>
      <c r="AZJ12" s="710"/>
      <c r="AZK12" s="710"/>
      <c r="AZL12" s="710"/>
      <c r="AZM12" s="710"/>
      <c r="AZN12" s="710"/>
      <c r="AZO12" s="710"/>
      <c r="AZP12" s="710"/>
      <c r="AZQ12" s="710"/>
      <c r="AZR12" s="710"/>
      <c r="AZS12" s="710"/>
      <c r="AZT12" s="710"/>
      <c r="AZU12" s="710"/>
      <c r="AZV12" s="710"/>
      <c r="AZW12" s="710"/>
      <c r="AZX12" s="710"/>
      <c r="AZY12" s="710"/>
      <c r="AZZ12" s="710"/>
      <c r="BAA12" s="710"/>
      <c r="BAB12" s="710"/>
      <c r="BAC12" s="710"/>
      <c r="BAD12" s="710"/>
      <c r="BAE12" s="710"/>
      <c r="BAF12" s="710"/>
      <c r="BAG12" s="710"/>
      <c r="BAH12" s="710"/>
      <c r="BAI12" s="710"/>
      <c r="BAJ12" s="710"/>
      <c r="BAK12" s="710"/>
      <c r="BAL12" s="710"/>
      <c r="BAM12" s="710"/>
      <c r="BAN12" s="710"/>
      <c r="BAO12" s="710"/>
      <c r="BAP12" s="710"/>
      <c r="BAQ12" s="710"/>
      <c r="BAR12" s="710"/>
      <c r="BAS12" s="710"/>
      <c r="BAT12" s="710"/>
      <c r="BAU12" s="710"/>
      <c r="BAV12" s="710"/>
      <c r="BAW12" s="710"/>
      <c r="BAX12" s="710"/>
      <c r="BAY12" s="710"/>
      <c r="BAZ12" s="710"/>
      <c r="BBA12" s="710"/>
      <c r="BBB12" s="710"/>
      <c r="BBC12" s="710"/>
      <c r="BBD12" s="710"/>
      <c r="BBE12" s="710"/>
      <c r="BBF12" s="710"/>
      <c r="BBG12" s="710"/>
      <c r="BBH12" s="710"/>
      <c r="BBI12" s="710"/>
      <c r="BBJ12" s="710"/>
      <c r="BBK12" s="710"/>
      <c r="BBL12" s="710"/>
      <c r="BBM12" s="710"/>
      <c r="BBN12" s="710"/>
      <c r="BBO12" s="710"/>
      <c r="BBP12" s="710"/>
      <c r="BBQ12" s="710"/>
      <c r="BBR12" s="710"/>
      <c r="BBS12" s="710"/>
      <c r="BBT12" s="710"/>
      <c r="BBU12" s="710"/>
      <c r="BBV12" s="710"/>
      <c r="BBW12" s="710"/>
      <c r="BBX12" s="710"/>
      <c r="BBY12" s="710"/>
      <c r="BBZ12" s="710"/>
      <c r="BCA12" s="710"/>
      <c r="BCB12" s="710"/>
      <c r="BCC12" s="710"/>
      <c r="BCD12" s="710"/>
      <c r="BCE12" s="710"/>
      <c r="BCF12" s="710"/>
      <c r="BCG12" s="710"/>
      <c r="BCH12" s="710"/>
      <c r="BCI12" s="710"/>
      <c r="BCJ12" s="710"/>
      <c r="BCK12" s="710"/>
      <c r="BCL12" s="710"/>
      <c r="BCM12" s="710"/>
      <c r="BCN12" s="710"/>
      <c r="BCO12" s="710"/>
      <c r="BCP12" s="710"/>
      <c r="BCQ12" s="710"/>
      <c r="BCR12" s="710"/>
      <c r="BCS12" s="710"/>
      <c r="BCT12" s="710"/>
      <c r="BCU12" s="710"/>
      <c r="BCV12" s="710"/>
      <c r="BCW12" s="710"/>
      <c r="BCX12" s="710"/>
      <c r="BCY12" s="710"/>
      <c r="BCZ12" s="710"/>
      <c r="BDA12" s="710"/>
      <c r="BDB12" s="710"/>
      <c r="BDC12" s="710"/>
      <c r="BDD12" s="710"/>
      <c r="BDE12" s="710"/>
      <c r="BDF12" s="710"/>
      <c r="BDG12" s="710"/>
      <c r="BDH12" s="710"/>
      <c r="BDI12" s="710"/>
      <c r="BDJ12" s="710"/>
      <c r="BDK12" s="710"/>
      <c r="BDL12" s="710"/>
      <c r="BDM12" s="710"/>
      <c r="BDN12" s="710"/>
      <c r="BDO12" s="710"/>
      <c r="BDP12" s="710"/>
      <c r="BDQ12" s="710"/>
      <c r="BDR12" s="710"/>
      <c r="BDS12" s="710"/>
      <c r="BDT12" s="710"/>
      <c r="BDU12" s="710"/>
      <c r="BDV12" s="710"/>
      <c r="BDW12" s="710"/>
      <c r="BDX12" s="710"/>
      <c r="BDY12" s="710"/>
      <c r="BDZ12" s="710"/>
      <c r="BEA12" s="710"/>
      <c r="BEB12" s="710"/>
      <c r="BEC12" s="710"/>
      <c r="BED12" s="710"/>
      <c r="BEE12" s="710"/>
      <c r="BEF12" s="710"/>
      <c r="BEG12" s="710"/>
      <c r="BEH12" s="710"/>
      <c r="BEI12" s="710"/>
      <c r="BEJ12" s="710"/>
      <c r="BEK12" s="710"/>
      <c r="BEL12" s="710"/>
      <c r="BEM12" s="710"/>
      <c r="BEN12" s="710"/>
      <c r="BEO12" s="710"/>
      <c r="BEP12" s="710"/>
      <c r="BEQ12" s="710"/>
      <c r="BER12" s="710"/>
      <c r="BES12" s="710"/>
      <c r="BET12" s="710"/>
      <c r="BEU12" s="710"/>
      <c r="BEV12" s="710"/>
      <c r="BEW12" s="710"/>
      <c r="BEX12" s="710"/>
      <c r="BEY12" s="710"/>
      <c r="BEZ12" s="710"/>
      <c r="BFA12" s="710"/>
      <c r="BFB12" s="710"/>
      <c r="BFC12" s="710"/>
      <c r="BFD12" s="710"/>
      <c r="BFE12" s="710"/>
      <c r="BFF12" s="710"/>
      <c r="BFG12" s="710"/>
      <c r="BFH12" s="710"/>
      <c r="BFI12" s="710"/>
      <c r="BFJ12" s="710"/>
      <c r="BFK12" s="710"/>
      <c r="BFL12" s="710"/>
      <c r="BFM12" s="710"/>
      <c r="BFN12" s="710"/>
      <c r="BFO12" s="710"/>
      <c r="BFP12" s="710"/>
      <c r="BFQ12" s="710"/>
      <c r="BFR12" s="710"/>
      <c r="BFS12" s="710"/>
      <c r="BFT12" s="710"/>
      <c r="BFU12" s="710"/>
      <c r="BFV12" s="710"/>
      <c r="BFW12" s="710"/>
      <c r="BFX12" s="710"/>
      <c r="BFY12" s="710"/>
      <c r="BFZ12" s="710"/>
      <c r="BGA12" s="710"/>
      <c r="BGB12" s="710"/>
      <c r="BGC12" s="710"/>
      <c r="BGD12" s="710"/>
      <c r="BGE12" s="710"/>
      <c r="BGF12" s="710"/>
      <c r="BGG12" s="710"/>
      <c r="BGH12" s="710"/>
      <c r="BGI12" s="710"/>
      <c r="BGJ12" s="710"/>
      <c r="BGK12" s="710"/>
      <c r="BGL12" s="710"/>
      <c r="BGM12" s="710"/>
      <c r="BGN12" s="710"/>
      <c r="BGO12" s="710"/>
      <c r="BGP12" s="710"/>
      <c r="BGQ12" s="710"/>
      <c r="BGR12" s="710"/>
      <c r="BGS12" s="710"/>
      <c r="BGT12" s="710"/>
      <c r="BGU12" s="710"/>
      <c r="BGV12" s="710"/>
      <c r="BGW12" s="710"/>
      <c r="BGX12" s="710"/>
      <c r="BGY12" s="710"/>
      <c r="BGZ12" s="710"/>
      <c r="BHA12" s="710"/>
      <c r="BHB12" s="710"/>
      <c r="BHC12" s="710"/>
      <c r="BHD12" s="710"/>
      <c r="BHE12" s="710"/>
      <c r="BHF12" s="710"/>
      <c r="BHG12" s="710"/>
      <c r="BHH12" s="710"/>
      <c r="BHI12" s="710"/>
      <c r="BHJ12" s="710"/>
      <c r="BHK12" s="710"/>
      <c r="BHL12" s="710"/>
      <c r="BHM12" s="710"/>
      <c r="BHN12" s="710"/>
      <c r="BHO12" s="710"/>
      <c r="BHP12" s="710"/>
      <c r="BHQ12" s="710"/>
      <c r="BHR12" s="710"/>
      <c r="BHS12" s="710"/>
      <c r="BHT12" s="710"/>
      <c r="BHU12" s="710"/>
      <c r="BHV12" s="710"/>
      <c r="BHW12" s="710"/>
      <c r="BHX12" s="710"/>
      <c r="BHY12" s="710"/>
      <c r="BHZ12" s="710"/>
      <c r="BIA12" s="710"/>
      <c r="BIB12" s="710"/>
      <c r="BIC12" s="710"/>
      <c r="BID12" s="710"/>
      <c r="BIE12" s="710"/>
      <c r="BIF12" s="710"/>
      <c r="BIG12" s="710"/>
      <c r="BIH12" s="710"/>
      <c r="BII12" s="710"/>
      <c r="BIJ12" s="710"/>
      <c r="BIK12" s="710"/>
      <c r="BIL12" s="710"/>
      <c r="BIM12" s="710"/>
      <c r="BIN12" s="710"/>
      <c r="BIO12" s="710"/>
      <c r="BIP12" s="710"/>
      <c r="BIQ12" s="710"/>
      <c r="BIR12" s="710"/>
      <c r="BIS12" s="710"/>
      <c r="BIT12" s="710"/>
      <c r="BIU12" s="710"/>
      <c r="BIV12" s="710"/>
      <c r="BIW12" s="710"/>
      <c r="BIX12" s="710"/>
      <c r="BIY12" s="710"/>
      <c r="BIZ12" s="710"/>
      <c r="BJA12" s="710"/>
      <c r="BJB12" s="710"/>
      <c r="BJC12" s="710"/>
      <c r="BJD12" s="710"/>
      <c r="BJE12" s="710"/>
      <c r="BJF12" s="710"/>
      <c r="BJG12" s="710"/>
      <c r="BJH12" s="710"/>
      <c r="BJI12" s="710"/>
      <c r="BJJ12" s="710"/>
      <c r="BJK12" s="710"/>
      <c r="BJL12" s="710"/>
      <c r="BJM12" s="710"/>
      <c r="BJN12" s="710"/>
      <c r="BJO12" s="710"/>
      <c r="BJP12" s="710"/>
      <c r="BJQ12" s="710"/>
      <c r="BJR12" s="710"/>
      <c r="BJS12" s="710"/>
      <c r="BJT12" s="710"/>
      <c r="BJU12" s="710"/>
      <c r="BJV12" s="710"/>
      <c r="BJW12" s="710"/>
      <c r="BJX12" s="710"/>
      <c r="BJY12" s="710"/>
      <c r="BJZ12" s="710"/>
      <c r="BKA12" s="710"/>
      <c r="BKB12" s="710"/>
      <c r="BKC12" s="710"/>
      <c r="BKD12" s="710"/>
      <c r="BKE12" s="710"/>
      <c r="BKF12" s="710"/>
      <c r="BKG12" s="710"/>
      <c r="BKH12" s="710"/>
      <c r="BKI12" s="710"/>
      <c r="BKJ12" s="710"/>
      <c r="BKK12" s="710"/>
      <c r="BKL12" s="710"/>
      <c r="BKM12" s="710"/>
      <c r="BKN12" s="710"/>
      <c r="BKO12" s="710"/>
      <c r="BKP12" s="710"/>
      <c r="BKQ12" s="710"/>
      <c r="BKR12" s="710"/>
      <c r="BKS12" s="710"/>
      <c r="BKT12" s="710"/>
      <c r="BKU12" s="710"/>
      <c r="BKV12" s="710"/>
      <c r="BKW12" s="710"/>
      <c r="BKX12" s="710"/>
      <c r="BKY12" s="710"/>
      <c r="BKZ12" s="710"/>
      <c r="BLA12" s="710"/>
      <c r="BLB12" s="710"/>
      <c r="BLC12" s="710"/>
      <c r="BLD12" s="710"/>
      <c r="BLE12" s="710"/>
      <c r="BLF12" s="710"/>
      <c r="BLG12" s="710"/>
      <c r="BLH12" s="710"/>
      <c r="BLI12" s="710"/>
      <c r="BLJ12" s="710"/>
      <c r="BLK12" s="710"/>
      <c r="BLL12" s="710"/>
      <c r="BLM12" s="710"/>
      <c r="BLN12" s="710"/>
      <c r="BLO12" s="710"/>
      <c r="BLP12" s="710"/>
      <c r="BLQ12" s="710"/>
      <c r="BLR12" s="710"/>
      <c r="BLS12" s="710"/>
      <c r="BLT12" s="710"/>
      <c r="BLU12" s="710"/>
      <c r="BLV12" s="710"/>
      <c r="BLW12" s="710"/>
      <c r="BLX12" s="710"/>
      <c r="BLY12" s="710"/>
      <c r="BLZ12" s="710"/>
      <c r="BMA12" s="710"/>
      <c r="BMB12" s="710"/>
      <c r="BMC12" s="710"/>
      <c r="BMD12" s="710"/>
      <c r="BME12" s="710"/>
      <c r="BMF12" s="710"/>
      <c r="BMG12" s="710"/>
      <c r="BMH12" s="710"/>
      <c r="BMI12" s="710"/>
      <c r="BMJ12" s="710"/>
      <c r="BMK12" s="710"/>
      <c r="BML12" s="710"/>
      <c r="BMM12" s="710"/>
      <c r="BMN12" s="710"/>
      <c r="BMO12" s="710"/>
      <c r="BMP12" s="710"/>
      <c r="BMQ12" s="710"/>
      <c r="BMR12" s="710"/>
      <c r="BMS12" s="710"/>
      <c r="BMT12" s="710"/>
      <c r="BMU12" s="710"/>
      <c r="BMV12" s="710"/>
      <c r="BMW12" s="710"/>
      <c r="BMX12" s="710"/>
      <c r="BMY12" s="710"/>
      <c r="BMZ12" s="710"/>
      <c r="BNA12" s="710"/>
      <c r="BNB12" s="710"/>
      <c r="BNC12" s="710"/>
      <c r="BND12" s="710"/>
      <c r="BNE12" s="710"/>
      <c r="BNF12" s="710"/>
      <c r="BNG12" s="710"/>
      <c r="BNH12" s="710"/>
      <c r="BNI12" s="710"/>
      <c r="BNJ12" s="710"/>
      <c r="BNK12" s="710"/>
      <c r="BNL12" s="710"/>
      <c r="BNM12" s="710"/>
      <c r="BNN12" s="710"/>
      <c r="BNO12" s="710"/>
      <c r="BNP12" s="710"/>
      <c r="BNQ12" s="710"/>
      <c r="BNR12" s="710"/>
      <c r="BNS12" s="710"/>
      <c r="BNT12" s="710"/>
      <c r="BNU12" s="710"/>
      <c r="BNV12" s="710"/>
      <c r="BNW12" s="710"/>
      <c r="BNX12" s="710"/>
      <c r="BNY12" s="710"/>
      <c r="BNZ12" s="710"/>
      <c r="BOA12" s="710"/>
      <c r="BOB12" s="710"/>
      <c r="BOC12" s="710"/>
      <c r="BOD12" s="710"/>
      <c r="BOE12" s="710"/>
      <c r="BOF12" s="710"/>
      <c r="BOG12" s="710"/>
      <c r="BOH12" s="710"/>
      <c r="BOI12" s="710"/>
      <c r="BOJ12" s="710"/>
      <c r="BOK12" s="710"/>
      <c r="BOL12" s="710"/>
      <c r="BOM12" s="710"/>
      <c r="BON12" s="710"/>
      <c r="BOO12" s="710"/>
      <c r="BOP12" s="710"/>
      <c r="BOQ12" s="710"/>
      <c r="BOR12" s="710"/>
      <c r="BOS12" s="710"/>
      <c r="BOT12" s="710"/>
      <c r="BOU12" s="710"/>
      <c r="BOV12" s="710"/>
      <c r="BOW12" s="710"/>
      <c r="BOX12" s="710"/>
      <c r="BOY12" s="710"/>
      <c r="BOZ12" s="710"/>
      <c r="BPA12" s="710"/>
      <c r="BPB12" s="710"/>
      <c r="BPC12" s="710"/>
      <c r="BPD12" s="710"/>
      <c r="BPE12" s="710"/>
      <c r="BPF12" s="710"/>
      <c r="BPG12" s="710"/>
      <c r="BPH12" s="710"/>
      <c r="BPI12" s="710"/>
      <c r="BPJ12" s="710"/>
      <c r="BPK12" s="710"/>
      <c r="BPL12" s="710"/>
      <c r="BPM12" s="710"/>
      <c r="BPN12" s="710"/>
      <c r="BPO12" s="710"/>
      <c r="BPP12" s="710"/>
      <c r="BPQ12" s="710"/>
      <c r="BPR12" s="710"/>
      <c r="BPS12" s="710"/>
      <c r="BPT12" s="710"/>
      <c r="BPU12" s="710"/>
      <c r="BPV12" s="710"/>
      <c r="BPW12" s="710"/>
      <c r="BPX12" s="710"/>
      <c r="BPY12" s="710"/>
      <c r="BPZ12" s="710"/>
      <c r="BQA12" s="710"/>
      <c r="BQB12" s="710"/>
      <c r="BQC12" s="710"/>
      <c r="BQD12" s="710"/>
      <c r="BQE12" s="710"/>
      <c r="BQF12" s="710"/>
      <c r="BQG12" s="710"/>
      <c r="BQH12" s="710"/>
      <c r="BQI12" s="710"/>
      <c r="BQJ12" s="710"/>
      <c r="BQK12" s="710"/>
      <c r="BQL12" s="710"/>
      <c r="BQM12" s="710"/>
      <c r="BQN12" s="710"/>
      <c r="BQO12" s="710"/>
      <c r="BQP12" s="710"/>
      <c r="BQQ12" s="710"/>
      <c r="BQR12" s="710"/>
      <c r="BQS12" s="710"/>
      <c r="BQT12" s="710"/>
      <c r="BQU12" s="710"/>
      <c r="BQV12" s="710"/>
      <c r="BQW12" s="710"/>
      <c r="BQX12" s="710"/>
      <c r="BQY12" s="710"/>
      <c r="BQZ12" s="710"/>
      <c r="BRA12" s="710"/>
      <c r="BRB12" s="710"/>
      <c r="BRC12" s="710"/>
      <c r="BRD12" s="710"/>
      <c r="BRE12" s="710"/>
      <c r="BRF12" s="710"/>
      <c r="BRG12" s="710"/>
      <c r="BRH12" s="710"/>
      <c r="BRI12" s="710"/>
      <c r="BRJ12" s="710"/>
      <c r="BRK12" s="710"/>
      <c r="BRL12" s="710"/>
      <c r="BRM12" s="710"/>
      <c r="BRN12" s="710"/>
      <c r="BRO12" s="710"/>
      <c r="BRP12" s="710"/>
      <c r="BRQ12" s="710"/>
      <c r="BRR12" s="710"/>
      <c r="BRS12" s="710"/>
      <c r="BRT12" s="710"/>
      <c r="BRU12" s="710"/>
      <c r="BRV12" s="710"/>
      <c r="BRW12" s="710"/>
      <c r="BRX12" s="710"/>
      <c r="BRY12" s="710"/>
      <c r="BRZ12" s="710"/>
      <c r="BSA12" s="710"/>
      <c r="BSB12" s="710"/>
      <c r="BSC12" s="710"/>
      <c r="BSD12" s="710"/>
      <c r="BSE12" s="710"/>
      <c r="BSF12" s="710"/>
      <c r="BSG12" s="710"/>
      <c r="BSH12" s="710"/>
      <c r="BSI12" s="710"/>
      <c r="BSJ12" s="710"/>
      <c r="BSK12" s="710"/>
      <c r="BSL12" s="710"/>
      <c r="BSM12" s="710"/>
      <c r="BSN12" s="710"/>
      <c r="BSO12" s="710"/>
      <c r="BSP12" s="710"/>
      <c r="BSQ12" s="710"/>
      <c r="BSR12" s="710"/>
      <c r="BSS12" s="710"/>
      <c r="BST12" s="710"/>
      <c r="BSU12" s="710"/>
      <c r="BSV12" s="710"/>
      <c r="BSW12" s="710"/>
      <c r="BSX12" s="710"/>
      <c r="BSY12" s="710"/>
      <c r="BSZ12" s="710"/>
      <c r="BTA12" s="710"/>
      <c r="BTB12" s="710"/>
      <c r="BTC12" s="710"/>
      <c r="BTD12" s="710"/>
      <c r="BTE12" s="710"/>
      <c r="BTF12" s="710"/>
      <c r="BTG12" s="710"/>
      <c r="BTH12" s="710"/>
      <c r="BTI12" s="710"/>
      <c r="BTJ12" s="710"/>
      <c r="BTK12" s="710"/>
      <c r="BTL12" s="710"/>
      <c r="BTM12" s="710"/>
      <c r="BTN12" s="710"/>
      <c r="BTO12" s="710"/>
      <c r="BTP12" s="710"/>
      <c r="BTQ12" s="710"/>
      <c r="BTR12" s="710"/>
      <c r="BTS12" s="710"/>
      <c r="BTT12" s="710"/>
      <c r="BTU12" s="710"/>
      <c r="BTV12" s="710"/>
      <c r="BTW12" s="710"/>
      <c r="BTX12" s="710"/>
      <c r="BTY12" s="710"/>
      <c r="BTZ12" s="710"/>
      <c r="BUA12" s="710"/>
      <c r="BUB12" s="710"/>
      <c r="BUC12" s="710"/>
      <c r="BUD12" s="710"/>
      <c r="BUE12" s="710"/>
      <c r="BUF12" s="710"/>
      <c r="BUG12" s="710"/>
      <c r="BUH12" s="710"/>
      <c r="BUI12" s="710"/>
      <c r="BUJ12" s="710"/>
      <c r="BUK12" s="710"/>
      <c r="BUL12" s="710"/>
      <c r="BUM12" s="710"/>
      <c r="BUN12" s="710"/>
      <c r="BUO12" s="710"/>
      <c r="BUP12" s="710"/>
      <c r="BUQ12" s="710"/>
      <c r="BUR12" s="710"/>
      <c r="BUS12" s="710"/>
      <c r="BUT12" s="710"/>
      <c r="BUU12" s="710"/>
      <c r="BUV12" s="710"/>
      <c r="BUW12" s="710"/>
      <c r="BUX12" s="710"/>
      <c r="BUY12" s="710"/>
      <c r="BUZ12" s="710"/>
      <c r="BVA12" s="710"/>
      <c r="BVB12" s="710"/>
      <c r="BVC12" s="710"/>
      <c r="BVD12" s="710"/>
      <c r="BVE12" s="710"/>
      <c r="BVF12" s="710"/>
      <c r="BVG12" s="710"/>
      <c r="BVH12" s="710"/>
      <c r="BVI12" s="710"/>
      <c r="BVJ12" s="710"/>
      <c r="BVK12" s="710"/>
      <c r="BVL12" s="710"/>
      <c r="BVM12" s="710"/>
      <c r="BVN12" s="710"/>
      <c r="BVO12" s="710"/>
      <c r="BVP12" s="710"/>
      <c r="BVQ12" s="710"/>
      <c r="BVR12" s="710"/>
      <c r="BVS12" s="710"/>
      <c r="BVT12" s="710"/>
      <c r="BVU12" s="710"/>
      <c r="BVV12" s="710"/>
      <c r="BVW12" s="710"/>
      <c r="BVX12" s="710"/>
      <c r="BVY12" s="710"/>
      <c r="BVZ12" s="710"/>
      <c r="BWA12" s="710"/>
      <c r="BWB12" s="710"/>
      <c r="BWC12" s="710"/>
      <c r="BWD12" s="710"/>
      <c r="BWE12" s="710"/>
      <c r="BWF12" s="710"/>
      <c r="BWG12" s="710"/>
      <c r="BWH12" s="710"/>
      <c r="BWI12" s="710"/>
      <c r="BWJ12" s="710"/>
      <c r="BWK12" s="710"/>
      <c r="BWL12" s="710"/>
      <c r="BWM12" s="710"/>
      <c r="BWN12" s="710"/>
      <c r="BWO12" s="710"/>
      <c r="BWP12" s="710"/>
      <c r="BWQ12" s="710"/>
      <c r="BWR12" s="710"/>
      <c r="BWS12" s="710"/>
      <c r="BWT12" s="710"/>
      <c r="BWU12" s="710"/>
      <c r="BWV12" s="710"/>
      <c r="BWW12" s="710"/>
      <c r="BWX12" s="710"/>
      <c r="BWY12" s="710"/>
      <c r="BWZ12" s="710"/>
      <c r="BXA12" s="710"/>
      <c r="BXB12" s="710"/>
      <c r="BXC12" s="710"/>
      <c r="BXD12" s="710"/>
      <c r="BXE12" s="710"/>
      <c r="BXF12" s="710"/>
      <c r="BXG12" s="710"/>
      <c r="BXH12" s="710"/>
      <c r="BXI12" s="710"/>
      <c r="BXJ12" s="710"/>
      <c r="BXK12" s="710"/>
      <c r="BXL12" s="710"/>
      <c r="BXM12" s="710"/>
      <c r="BXN12" s="710"/>
      <c r="BXO12" s="710"/>
      <c r="BXP12" s="710"/>
      <c r="BXQ12" s="710"/>
      <c r="BXR12" s="710"/>
      <c r="BXS12" s="710"/>
      <c r="BXT12" s="710"/>
      <c r="BXU12" s="710"/>
      <c r="BXV12" s="710"/>
      <c r="BXW12" s="710"/>
      <c r="BXX12" s="710"/>
      <c r="BXY12" s="710"/>
      <c r="BXZ12" s="710"/>
      <c r="BYA12" s="710"/>
      <c r="BYB12" s="710"/>
      <c r="BYC12" s="710"/>
      <c r="BYD12" s="710"/>
      <c r="BYE12" s="710"/>
      <c r="BYF12" s="710"/>
      <c r="BYG12" s="710"/>
      <c r="BYH12" s="710"/>
      <c r="BYI12" s="710"/>
      <c r="BYJ12" s="710"/>
      <c r="BYK12" s="710"/>
      <c r="BYL12" s="710"/>
      <c r="BYM12" s="710"/>
      <c r="BYN12" s="710"/>
      <c r="BYO12" s="710"/>
      <c r="BYP12" s="710"/>
      <c r="BYQ12" s="710"/>
      <c r="BYR12" s="710"/>
      <c r="BYS12" s="710"/>
      <c r="BYT12" s="710"/>
      <c r="BYU12" s="710"/>
      <c r="BYV12" s="710"/>
      <c r="BYW12" s="710"/>
      <c r="BYX12" s="710"/>
      <c r="BYY12" s="710"/>
      <c r="BYZ12" s="710"/>
      <c r="BZA12" s="710"/>
      <c r="BZB12" s="710"/>
      <c r="BZC12" s="710"/>
      <c r="BZD12" s="710"/>
      <c r="BZE12" s="710"/>
      <c r="BZF12" s="710"/>
      <c r="BZG12" s="710"/>
      <c r="BZH12" s="710"/>
      <c r="BZI12" s="710"/>
      <c r="BZJ12" s="710"/>
      <c r="BZK12" s="710"/>
      <c r="BZL12" s="710"/>
      <c r="BZM12" s="710"/>
      <c r="BZN12" s="710"/>
      <c r="BZO12" s="710"/>
      <c r="BZP12" s="710"/>
      <c r="BZQ12" s="710"/>
      <c r="BZR12" s="710"/>
      <c r="BZS12" s="710"/>
      <c r="BZT12" s="710"/>
      <c r="BZU12" s="710"/>
      <c r="BZV12" s="710"/>
      <c r="BZW12" s="710"/>
      <c r="BZX12" s="710"/>
      <c r="BZY12" s="710"/>
      <c r="BZZ12" s="710"/>
      <c r="CAA12" s="710"/>
      <c r="CAB12" s="710"/>
      <c r="CAC12" s="710"/>
      <c r="CAD12" s="710"/>
      <c r="CAE12" s="710"/>
      <c r="CAF12" s="710"/>
      <c r="CAG12" s="710"/>
      <c r="CAH12" s="710"/>
      <c r="CAI12" s="710"/>
      <c r="CAJ12" s="710"/>
      <c r="CAK12" s="710"/>
      <c r="CAL12" s="710"/>
      <c r="CAM12" s="710"/>
      <c r="CAN12" s="710"/>
      <c r="CAO12" s="710"/>
      <c r="CAP12" s="710"/>
      <c r="CAQ12" s="710"/>
      <c r="CAR12" s="710"/>
      <c r="CAS12" s="710"/>
      <c r="CAT12" s="710"/>
      <c r="CAU12" s="710"/>
      <c r="CAV12" s="710"/>
      <c r="CAW12" s="710"/>
      <c r="CAX12" s="710"/>
      <c r="CAY12" s="710"/>
      <c r="CAZ12" s="710"/>
      <c r="CBA12" s="710"/>
      <c r="CBB12" s="710"/>
      <c r="CBC12" s="710"/>
      <c r="CBD12" s="710"/>
      <c r="CBE12" s="710"/>
      <c r="CBF12" s="710"/>
      <c r="CBG12" s="710"/>
      <c r="CBH12" s="710"/>
      <c r="CBI12" s="710"/>
      <c r="CBJ12" s="710"/>
      <c r="CBK12" s="710"/>
      <c r="CBL12" s="710"/>
      <c r="CBM12" s="710"/>
      <c r="CBN12" s="710"/>
      <c r="CBO12" s="710"/>
      <c r="CBP12" s="710"/>
      <c r="CBQ12" s="710"/>
      <c r="CBR12" s="710"/>
      <c r="CBS12" s="710"/>
      <c r="CBT12" s="710"/>
      <c r="CBU12" s="710"/>
      <c r="CBV12" s="710"/>
      <c r="CBW12" s="710"/>
      <c r="CBX12" s="710"/>
      <c r="CBY12" s="710"/>
      <c r="CBZ12" s="710"/>
      <c r="CCA12" s="710"/>
      <c r="CCB12" s="710"/>
      <c r="CCC12" s="710"/>
      <c r="CCD12" s="710"/>
      <c r="CCE12" s="710"/>
      <c r="CCF12" s="710"/>
      <c r="CCG12" s="710"/>
      <c r="CCH12" s="710"/>
      <c r="CCI12" s="710"/>
      <c r="CCJ12" s="710"/>
      <c r="CCK12" s="710"/>
      <c r="CCL12" s="710"/>
      <c r="CCM12" s="710"/>
      <c r="CCN12" s="710"/>
      <c r="CCO12" s="710"/>
      <c r="CCP12" s="710"/>
      <c r="CCQ12" s="710"/>
      <c r="CCR12" s="710"/>
      <c r="CCS12" s="710"/>
      <c r="CCT12" s="710"/>
      <c r="CCU12" s="710"/>
      <c r="CCV12" s="710"/>
      <c r="CCW12" s="710"/>
      <c r="CCX12" s="710"/>
      <c r="CCY12" s="710"/>
      <c r="CCZ12" s="710"/>
      <c r="CDA12" s="710"/>
      <c r="CDB12" s="710"/>
      <c r="CDC12" s="710"/>
      <c r="CDD12" s="710"/>
      <c r="CDE12" s="710"/>
      <c r="CDF12" s="710"/>
      <c r="CDG12" s="710"/>
      <c r="CDH12" s="710"/>
      <c r="CDI12" s="710"/>
      <c r="CDJ12" s="710"/>
      <c r="CDK12" s="710"/>
      <c r="CDL12" s="710"/>
      <c r="CDM12" s="710"/>
      <c r="CDN12" s="710"/>
      <c r="CDO12" s="710"/>
      <c r="CDP12" s="710"/>
      <c r="CDQ12" s="710"/>
      <c r="CDR12" s="710"/>
      <c r="CDS12" s="710"/>
      <c r="CDT12" s="710"/>
      <c r="CDU12" s="710"/>
      <c r="CDV12" s="710"/>
      <c r="CDW12" s="710"/>
      <c r="CDX12" s="710"/>
      <c r="CDY12" s="710"/>
      <c r="CDZ12" s="710"/>
      <c r="CEA12" s="710"/>
      <c r="CEB12" s="710"/>
      <c r="CEC12" s="710"/>
      <c r="CED12" s="710"/>
      <c r="CEE12" s="710"/>
      <c r="CEF12" s="710"/>
      <c r="CEG12" s="710"/>
      <c r="CEH12" s="710"/>
      <c r="CEI12" s="710"/>
      <c r="CEJ12" s="710"/>
      <c r="CEK12" s="710"/>
      <c r="CEL12" s="710"/>
      <c r="CEM12" s="710"/>
      <c r="CEN12" s="710"/>
      <c r="CEO12" s="710"/>
      <c r="CEP12" s="710"/>
      <c r="CEQ12" s="710"/>
      <c r="CER12" s="710"/>
      <c r="CES12" s="710"/>
      <c r="CET12" s="710"/>
      <c r="CEU12" s="710"/>
      <c r="CEV12" s="710"/>
      <c r="CEW12" s="710"/>
      <c r="CEX12" s="710"/>
      <c r="CEY12" s="710"/>
      <c r="CEZ12" s="710"/>
      <c r="CFA12" s="710"/>
      <c r="CFB12" s="710"/>
      <c r="CFC12" s="710"/>
      <c r="CFD12" s="710"/>
      <c r="CFE12" s="710"/>
      <c r="CFF12" s="710"/>
      <c r="CFG12" s="710"/>
      <c r="CFH12" s="710"/>
      <c r="CFI12" s="710"/>
      <c r="CFJ12" s="710"/>
      <c r="CFK12" s="710"/>
      <c r="CFL12" s="710"/>
      <c r="CFM12" s="710"/>
      <c r="CFN12" s="710"/>
      <c r="CFO12" s="710"/>
      <c r="CFP12" s="710"/>
      <c r="CFQ12" s="710"/>
      <c r="CFR12" s="710"/>
      <c r="CFS12" s="710"/>
      <c r="CFT12" s="710"/>
      <c r="CFU12" s="710"/>
      <c r="CFV12" s="710"/>
      <c r="CFW12" s="710"/>
      <c r="CFX12" s="710"/>
      <c r="CFY12" s="710"/>
      <c r="CFZ12" s="710"/>
      <c r="CGA12" s="710"/>
      <c r="CGB12" s="710"/>
      <c r="CGC12" s="710"/>
      <c r="CGD12" s="710"/>
      <c r="CGE12" s="710"/>
      <c r="CGF12" s="710"/>
      <c r="CGG12" s="710"/>
      <c r="CGH12" s="710"/>
      <c r="CGI12" s="710"/>
      <c r="CGJ12" s="710"/>
      <c r="CGK12" s="710"/>
      <c r="CGL12" s="710"/>
      <c r="CGM12" s="710"/>
      <c r="CGN12" s="710"/>
      <c r="CGO12" s="710"/>
      <c r="CGP12" s="710"/>
      <c r="CGQ12" s="710"/>
      <c r="CGR12" s="710"/>
      <c r="CGS12" s="710"/>
      <c r="CGT12" s="710"/>
      <c r="CGU12" s="710"/>
      <c r="CGV12" s="710"/>
      <c r="CGW12" s="710"/>
      <c r="CGX12" s="710"/>
      <c r="CGY12" s="710"/>
      <c r="CGZ12" s="710"/>
      <c r="CHA12" s="710"/>
      <c r="CHB12" s="710"/>
      <c r="CHC12" s="710"/>
      <c r="CHD12" s="710"/>
      <c r="CHE12" s="710"/>
      <c r="CHF12" s="710"/>
      <c r="CHG12" s="710"/>
      <c r="CHH12" s="710"/>
      <c r="CHI12" s="710"/>
      <c r="CHJ12" s="710"/>
      <c r="CHK12" s="710"/>
      <c r="CHL12" s="710"/>
      <c r="CHM12" s="710"/>
      <c r="CHN12" s="710"/>
      <c r="CHO12" s="710"/>
      <c r="CHP12" s="710"/>
      <c r="CHQ12" s="710"/>
      <c r="CHR12" s="710"/>
      <c r="CHS12" s="710"/>
      <c r="CHT12" s="710"/>
      <c r="CHU12" s="710"/>
      <c r="CHV12" s="710"/>
      <c r="CHW12" s="710"/>
      <c r="CHX12" s="710"/>
      <c r="CHY12" s="710"/>
      <c r="CHZ12" s="710"/>
      <c r="CIA12" s="710"/>
      <c r="CIB12" s="710"/>
      <c r="CIC12" s="710"/>
      <c r="CID12" s="710"/>
      <c r="CIE12" s="710"/>
      <c r="CIF12" s="710"/>
      <c r="CIG12" s="710"/>
      <c r="CIH12" s="710"/>
      <c r="CII12" s="710"/>
      <c r="CIJ12" s="710"/>
      <c r="CIK12" s="710"/>
      <c r="CIL12" s="710"/>
      <c r="CIM12" s="710"/>
      <c r="CIN12" s="710"/>
      <c r="CIO12" s="710"/>
      <c r="CIP12" s="710"/>
      <c r="CIQ12" s="710"/>
      <c r="CIR12" s="710"/>
      <c r="CIS12" s="710"/>
      <c r="CIT12" s="710"/>
      <c r="CIU12" s="710"/>
      <c r="CIV12" s="710"/>
      <c r="CIW12" s="710"/>
      <c r="CIX12" s="710"/>
      <c r="CIY12" s="710"/>
      <c r="CIZ12" s="710"/>
      <c r="CJA12" s="710"/>
      <c r="CJB12" s="710"/>
      <c r="CJC12" s="710"/>
      <c r="CJD12" s="710"/>
      <c r="CJE12" s="710"/>
      <c r="CJF12" s="710"/>
      <c r="CJG12" s="710"/>
      <c r="CJH12" s="710"/>
      <c r="CJI12" s="710"/>
      <c r="CJJ12" s="710"/>
      <c r="CJK12" s="710"/>
      <c r="CJL12" s="710"/>
      <c r="CJM12" s="710"/>
      <c r="CJN12" s="710"/>
      <c r="CJO12" s="710"/>
      <c r="CJP12" s="710"/>
      <c r="CJQ12" s="710"/>
      <c r="CJR12" s="710"/>
      <c r="CJS12" s="710"/>
      <c r="CJT12" s="710"/>
      <c r="CJU12" s="710"/>
      <c r="CJV12" s="710"/>
      <c r="CJW12" s="710"/>
      <c r="CJX12" s="710"/>
      <c r="CJY12" s="710"/>
      <c r="CJZ12" s="710"/>
      <c r="CKA12" s="710"/>
      <c r="CKB12" s="710"/>
      <c r="CKC12" s="710"/>
      <c r="CKD12" s="710"/>
      <c r="CKE12" s="710"/>
      <c r="CKF12" s="710"/>
      <c r="CKG12" s="710"/>
      <c r="CKH12" s="710"/>
      <c r="CKI12" s="710"/>
      <c r="CKJ12" s="710"/>
      <c r="CKK12" s="710"/>
      <c r="CKL12" s="710"/>
      <c r="CKM12" s="710"/>
      <c r="CKN12" s="710"/>
      <c r="CKO12" s="710"/>
      <c r="CKP12" s="710"/>
      <c r="CKQ12" s="710"/>
      <c r="CKR12" s="710"/>
      <c r="CKS12" s="710"/>
      <c r="CKT12" s="710"/>
      <c r="CKU12" s="710"/>
      <c r="CKV12" s="710"/>
      <c r="CKW12" s="710"/>
      <c r="CKX12" s="710"/>
      <c r="CKY12" s="710"/>
      <c r="CKZ12" s="710"/>
      <c r="CLA12" s="710"/>
      <c r="CLB12" s="710"/>
      <c r="CLC12" s="710"/>
      <c r="CLD12" s="710"/>
      <c r="CLE12" s="710"/>
      <c r="CLF12" s="710"/>
      <c r="CLG12" s="710"/>
      <c r="CLH12" s="710"/>
      <c r="CLI12" s="710"/>
      <c r="CLJ12" s="710"/>
      <c r="CLK12" s="710"/>
      <c r="CLL12" s="710"/>
      <c r="CLM12" s="710"/>
      <c r="CLN12" s="710"/>
      <c r="CLO12" s="710"/>
      <c r="CLP12" s="710"/>
      <c r="CLQ12" s="710"/>
      <c r="CLR12" s="710"/>
      <c r="CLS12" s="710"/>
      <c r="CLT12" s="710"/>
      <c r="CLU12" s="710"/>
      <c r="CLV12" s="710"/>
      <c r="CLW12" s="710"/>
      <c r="CLX12" s="710"/>
      <c r="CLY12" s="710"/>
      <c r="CLZ12" s="710"/>
      <c r="CMA12" s="710"/>
      <c r="CMB12" s="710"/>
      <c r="CMC12" s="710"/>
      <c r="CMD12" s="710"/>
      <c r="CME12" s="710"/>
      <c r="CMF12" s="710"/>
      <c r="CMG12" s="710"/>
      <c r="CMH12" s="710"/>
      <c r="CMI12" s="710"/>
      <c r="CMJ12" s="710"/>
      <c r="CMK12" s="710"/>
      <c r="CML12" s="710"/>
      <c r="CMM12" s="710"/>
      <c r="CMN12" s="710"/>
      <c r="CMO12" s="710"/>
      <c r="CMP12" s="710"/>
      <c r="CMQ12" s="710"/>
      <c r="CMR12" s="710"/>
      <c r="CMS12" s="710"/>
      <c r="CMT12" s="710"/>
      <c r="CMU12" s="710"/>
      <c r="CMV12" s="710"/>
      <c r="CMW12" s="710"/>
      <c r="CMX12" s="710"/>
      <c r="CMY12" s="710"/>
      <c r="CMZ12" s="710"/>
      <c r="CNA12" s="710"/>
      <c r="CNB12" s="710"/>
      <c r="CNC12" s="710"/>
      <c r="CND12" s="710"/>
      <c r="CNE12" s="710"/>
      <c r="CNF12" s="710"/>
      <c r="CNG12" s="710"/>
      <c r="CNH12" s="710"/>
      <c r="CNI12" s="710"/>
      <c r="CNJ12" s="710"/>
      <c r="CNK12" s="710"/>
      <c r="CNL12" s="710"/>
      <c r="CNM12" s="710"/>
      <c r="CNN12" s="710"/>
      <c r="CNO12" s="710"/>
      <c r="CNP12" s="710"/>
      <c r="CNQ12" s="710"/>
      <c r="CNR12" s="710"/>
      <c r="CNS12" s="710"/>
      <c r="CNT12" s="710"/>
      <c r="CNU12" s="710"/>
      <c r="CNV12" s="710"/>
      <c r="CNW12" s="710"/>
      <c r="CNX12" s="710"/>
      <c r="CNY12" s="710"/>
      <c r="CNZ12" s="710"/>
      <c r="COA12" s="710"/>
      <c r="COB12" s="710"/>
      <c r="COC12" s="710"/>
      <c r="COD12" s="710"/>
      <c r="COE12" s="710"/>
      <c r="COF12" s="710"/>
      <c r="COG12" s="710"/>
      <c r="COH12" s="710"/>
      <c r="COI12" s="710"/>
      <c r="COJ12" s="710"/>
      <c r="COK12" s="710"/>
      <c r="COL12" s="710"/>
      <c r="COM12" s="710"/>
      <c r="CON12" s="710"/>
      <c r="COO12" s="710"/>
      <c r="COP12" s="710"/>
      <c r="COQ12" s="710"/>
      <c r="COR12" s="710"/>
      <c r="COS12" s="710"/>
      <c r="COT12" s="710"/>
      <c r="COU12" s="710"/>
      <c r="COV12" s="710"/>
      <c r="COW12" s="710"/>
      <c r="COX12" s="710"/>
      <c r="COY12" s="710"/>
      <c r="COZ12" s="710"/>
      <c r="CPA12" s="710"/>
      <c r="CPB12" s="710"/>
      <c r="CPC12" s="710"/>
      <c r="CPD12" s="710"/>
      <c r="CPE12" s="710"/>
      <c r="CPF12" s="710"/>
      <c r="CPG12" s="710"/>
      <c r="CPH12" s="710"/>
      <c r="CPI12" s="710"/>
      <c r="CPJ12" s="710"/>
      <c r="CPK12" s="710"/>
      <c r="CPL12" s="710"/>
      <c r="CPM12" s="710"/>
      <c r="CPN12" s="710"/>
      <c r="CPO12" s="710"/>
      <c r="CPP12" s="710"/>
      <c r="CPQ12" s="710"/>
      <c r="CPR12" s="710"/>
      <c r="CPS12" s="710"/>
      <c r="CPT12" s="710"/>
      <c r="CPU12" s="710"/>
      <c r="CPV12" s="710"/>
      <c r="CPW12" s="710"/>
      <c r="CPX12" s="710"/>
      <c r="CPY12" s="710"/>
      <c r="CPZ12" s="710"/>
      <c r="CQA12" s="710"/>
      <c r="CQB12" s="710"/>
      <c r="CQC12" s="710"/>
      <c r="CQD12" s="710"/>
      <c r="CQE12" s="710"/>
      <c r="CQF12" s="710"/>
      <c r="CQG12" s="710"/>
      <c r="CQH12" s="710"/>
      <c r="CQI12" s="710"/>
      <c r="CQJ12" s="710"/>
      <c r="CQK12" s="710"/>
      <c r="CQL12" s="710"/>
      <c r="CQM12" s="710"/>
      <c r="CQN12" s="710"/>
      <c r="CQO12" s="710"/>
      <c r="CQP12" s="710"/>
      <c r="CQQ12" s="710"/>
      <c r="CQR12" s="710"/>
      <c r="CQS12" s="710"/>
      <c r="CQT12" s="710"/>
      <c r="CQU12" s="710"/>
      <c r="CQV12" s="710"/>
      <c r="CQW12" s="710"/>
      <c r="CQX12" s="710"/>
      <c r="CQY12" s="710"/>
      <c r="CQZ12" s="710"/>
      <c r="CRA12" s="710"/>
      <c r="CRB12" s="710"/>
      <c r="CRC12" s="710"/>
      <c r="CRD12" s="710"/>
      <c r="CRE12" s="710"/>
      <c r="CRF12" s="710"/>
      <c r="CRG12" s="710"/>
      <c r="CRH12" s="710"/>
      <c r="CRI12" s="710"/>
      <c r="CRJ12" s="710"/>
      <c r="CRK12" s="710"/>
      <c r="CRL12" s="710"/>
      <c r="CRM12" s="710"/>
      <c r="CRN12" s="710"/>
      <c r="CRO12" s="710"/>
      <c r="CRP12" s="710"/>
      <c r="CRQ12" s="710"/>
      <c r="CRR12" s="710"/>
      <c r="CRS12" s="710"/>
      <c r="CRT12" s="710"/>
      <c r="CRU12" s="710"/>
      <c r="CRV12" s="710"/>
      <c r="CRW12" s="710"/>
      <c r="CRX12" s="710"/>
      <c r="CRY12" s="710"/>
      <c r="CRZ12" s="710"/>
      <c r="CSA12" s="710"/>
      <c r="CSB12" s="710"/>
      <c r="CSC12" s="710"/>
      <c r="CSD12" s="710"/>
      <c r="CSE12" s="710"/>
      <c r="CSF12" s="710"/>
      <c r="CSG12" s="710"/>
      <c r="CSH12" s="710"/>
      <c r="CSI12" s="710"/>
      <c r="CSJ12" s="710"/>
      <c r="CSK12" s="710"/>
      <c r="CSL12" s="710"/>
      <c r="CSM12" s="710"/>
      <c r="CSN12" s="710"/>
      <c r="CSO12" s="710"/>
      <c r="CSP12" s="710"/>
      <c r="CSQ12" s="710"/>
      <c r="CSR12" s="710"/>
      <c r="CSS12" s="710"/>
      <c r="CST12" s="710"/>
      <c r="CSU12" s="710"/>
      <c r="CSV12" s="710"/>
      <c r="CSW12" s="710"/>
      <c r="CSX12" s="710"/>
      <c r="CSY12" s="710"/>
      <c r="CSZ12" s="710"/>
      <c r="CTA12" s="710"/>
      <c r="CTB12" s="710"/>
      <c r="CTC12" s="710"/>
      <c r="CTD12" s="710"/>
      <c r="CTE12" s="710"/>
      <c r="CTF12" s="710"/>
      <c r="CTG12" s="710"/>
      <c r="CTH12" s="710"/>
      <c r="CTI12" s="710"/>
      <c r="CTJ12" s="710"/>
      <c r="CTK12" s="710"/>
      <c r="CTL12" s="710"/>
      <c r="CTM12" s="710"/>
      <c r="CTN12" s="710"/>
      <c r="CTO12" s="710"/>
      <c r="CTP12" s="710"/>
      <c r="CTQ12" s="710"/>
      <c r="CTR12" s="710"/>
      <c r="CTS12" s="710"/>
      <c r="CTT12" s="710"/>
      <c r="CTU12" s="710"/>
      <c r="CTV12" s="710"/>
      <c r="CTW12" s="710"/>
      <c r="CTX12" s="710"/>
      <c r="CTY12" s="710"/>
      <c r="CTZ12" s="710"/>
      <c r="CUA12" s="710"/>
      <c r="CUB12" s="710"/>
      <c r="CUC12" s="710"/>
      <c r="CUD12" s="710"/>
      <c r="CUE12" s="710"/>
      <c r="CUF12" s="710"/>
      <c r="CUG12" s="710"/>
      <c r="CUH12" s="710"/>
      <c r="CUI12" s="710"/>
      <c r="CUJ12" s="710"/>
      <c r="CUK12" s="710"/>
      <c r="CUL12" s="710"/>
      <c r="CUM12" s="710"/>
      <c r="CUN12" s="710"/>
      <c r="CUO12" s="710"/>
      <c r="CUP12" s="710"/>
      <c r="CUQ12" s="710"/>
      <c r="CUR12" s="710"/>
      <c r="CUS12" s="710"/>
      <c r="CUT12" s="710"/>
      <c r="CUU12" s="710"/>
      <c r="CUV12" s="710"/>
      <c r="CUW12" s="710"/>
      <c r="CUX12" s="710"/>
      <c r="CUY12" s="710"/>
      <c r="CUZ12" s="710"/>
      <c r="CVA12" s="710"/>
      <c r="CVB12" s="710"/>
      <c r="CVC12" s="710"/>
      <c r="CVD12" s="710"/>
      <c r="CVE12" s="710"/>
      <c r="CVF12" s="710"/>
      <c r="CVG12" s="710"/>
      <c r="CVH12" s="710"/>
      <c r="CVI12" s="710"/>
      <c r="CVJ12" s="710"/>
      <c r="CVK12" s="710"/>
      <c r="CVL12" s="710"/>
      <c r="CVM12" s="710"/>
      <c r="CVN12" s="710"/>
      <c r="CVO12" s="710"/>
      <c r="CVP12" s="710"/>
      <c r="CVQ12" s="710"/>
      <c r="CVR12" s="710"/>
      <c r="CVS12" s="710"/>
      <c r="CVT12" s="710"/>
      <c r="CVU12" s="710"/>
      <c r="CVV12" s="710"/>
      <c r="CVW12" s="710"/>
      <c r="CVX12" s="710"/>
      <c r="CVY12" s="710"/>
      <c r="CVZ12" s="710"/>
      <c r="CWA12" s="710"/>
      <c r="CWB12" s="710"/>
      <c r="CWC12" s="710"/>
      <c r="CWD12" s="710"/>
      <c r="CWE12" s="710"/>
      <c r="CWF12" s="710"/>
      <c r="CWG12" s="710"/>
      <c r="CWH12" s="710"/>
      <c r="CWI12" s="710"/>
      <c r="CWJ12" s="710"/>
      <c r="CWK12" s="710"/>
      <c r="CWL12" s="710"/>
      <c r="CWM12" s="710"/>
      <c r="CWN12" s="710"/>
      <c r="CWO12" s="710"/>
      <c r="CWP12" s="710"/>
      <c r="CWQ12" s="710"/>
      <c r="CWR12" s="710"/>
      <c r="CWS12" s="710"/>
      <c r="CWT12" s="710"/>
      <c r="CWU12" s="710"/>
      <c r="CWV12" s="710"/>
      <c r="CWW12" s="710"/>
      <c r="CWX12" s="710"/>
      <c r="CWY12" s="710"/>
      <c r="CWZ12" s="710"/>
      <c r="CXA12" s="710"/>
      <c r="CXB12" s="710"/>
      <c r="CXC12" s="710"/>
      <c r="CXD12" s="710"/>
      <c r="CXE12" s="710"/>
      <c r="CXF12" s="710"/>
      <c r="CXG12" s="710"/>
      <c r="CXH12" s="710"/>
      <c r="CXI12" s="710"/>
      <c r="CXJ12" s="710"/>
      <c r="CXK12" s="710"/>
      <c r="CXL12" s="710"/>
      <c r="CXM12" s="710"/>
      <c r="CXN12" s="710"/>
      <c r="CXO12" s="710"/>
      <c r="CXP12" s="710"/>
      <c r="CXQ12" s="710"/>
      <c r="CXR12" s="710"/>
      <c r="CXS12" s="710"/>
      <c r="CXT12" s="710"/>
      <c r="CXU12" s="710"/>
      <c r="CXV12" s="710"/>
      <c r="CXW12" s="710"/>
      <c r="CXX12" s="710"/>
      <c r="CXY12" s="710"/>
      <c r="CXZ12" s="710"/>
      <c r="CYA12" s="710"/>
      <c r="CYB12" s="710"/>
      <c r="CYC12" s="710"/>
      <c r="CYD12" s="710"/>
      <c r="CYE12" s="710"/>
      <c r="CYF12" s="710"/>
      <c r="CYG12" s="710"/>
      <c r="CYH12" s="710"/>
      <c r="CYI12" s="710"/>
      <c r="CYJ12" s="710"/>
      <c r="CYK12" s="710"/>
      <c r="CYL12" s="710"/>
      <c r="CYM12" s="710"/>
      <c r="CYN12" s="710"/>
      <c r="CYO12" s="710"/>
      <c r="CYP12" s="710"/>
      <c r="CYQ12" s="710"/>
      <c r="CYR12" s="710"/>
      <c r="CYS12" s="710"/>
      <c r="CYT12" s="710"/>
      <c r="CYU12" s="710"/>
      <c r="CYV12" s="710"/>
      <c r="CYW12" s="710"/>
      <c r="CYX12" s="710"/>
      <c r="CYY12" s="710"/>
      <c r="CYZ12" s="710"/>
      <c r="CZA12" s="710"/>
      <c r="CZB12" s="710"/>
      <c r="CZC12" s="710"/>
      <c r="CZD12" s="710"/>
      <c r="CZE12" s="710"/>
      <c r="CZF12" s="710"/>
      <c r="CZG12" s="710"/>
      <c r="CZH12" s="710"/>
      <c r="CZI12" s="710"/>
      <c r="CZJ12" s="710"/>
      <c r="CZK12" s="710"/>
      <c r="CZL12" s="710"/>
      <c r="CZM12" s="710"/>
      <c r="CZN12" s="710"/>
      <c r="CZO12" s="710"/>
      <c r="CZP12" s="710"/>
      <c r="CZQ12" s="710"/>
      <c r="CZR12" s="710"/>
      <c r="CZS12" s="710"/>
      <c r="CZT12" s="710"/>
      <c r="CZU12" s="710"/>
      <c r="CZV12" s="710"/>
      <c r="CZW12" s="710"/>
      <c r="CZX12" s="710"/>
      <c r="CZY12" s="710"/>
      <c r="CZZ12" s="710"/>
      <c r="DAA12" s="710"/>
      <c r="DAB12" s="710"/>
      <c r="DAC12" s="710"/>
      <c r="DAD12" s="710"/>
      <c r="DAE12" s="710"/>
      <c r="DAF12" s="710"/>
      <c r="DAG12" s="710"/>
      <c r="DAH12" s="710"/>
      <c r="DAI12" s="710"/>
      <c r="DAJ12" s="710"/>
      <c r="DAK12" s="710"/>
      <c r="DAL12" s="710"/>
      <c r="DAM12" s="710"/>
      <c r="DAN12" s="710"/>
      <c r="DAO12" s="710"/>
      <c r="DAP12" s="710"/>
      <c r="DAQ12" s="710"/>
      <c r="DAR12" s="710"/>
      <c r="DAS12" s="710"/>
      <c r="DAT12" s="710"/>
      <c r="DAU12" s="710"/>
      <c r="DAV12" s="710"/>
      <c r="DAW12" s="710"/>
      <c r="DAX12" s="710"/>
      <c r="DAY12" s="710"/>
      <c r="DAZ12" s="710"/>
      <c r="DBA12" s="710"/>
      <c r="DBB12" s="710"/>
      <c r="DBC12" s="710"/>
      <c r="DBD12" s="710"/>
      <c r="DBE12" s="710"/>
      <c r="DBF12" s="710"/>
      <c r="DBG12" s="710"/>
      <c r="DBH12" s="710"/>
      <c r="DBI12" s="710"/>
      <c r="DBJ12" s="710"/>
      <c r="DBK12" s="710"/>
      <c r="DBL12" s="710"/>
      <c r="DBM12" s="710"/>
      <c r="DBN12" s="710"/>
      <c r="DBO12" s="710"/>
      <c r="DBP12" s="710"/>
      <c r="DBQ12" s="710"/>
      <c r="DBR12" s="710"/>
      <c r="DBS12" s="710"/>
      <c r="DBT12" s="710"/>
      <c r="DBU12" s="710"/>
      <c r="DBV12" s="710"/>
      <c r="DBW12" s="710"/>
      <c r="DBX12" s="710"/>
      <c r="DBY12" s="710"/>
      <c r="DBZ12" s="710"/>
      <c r="DCA12" s="710"/>
      <c r="DCB12" s="710"/>
      <c r="DCC12" s="710"/>
      <c r="DCD12" s="710"/>
      <c r="DCE12" s="710"/>
      <c r="DCF12" s="710"/>
      <c r="DCG12" s="710"/>
      <c r="DCH12" s="710"/>
      <c r="DCI12" s="710"/>
      <c r="DCJ12" s="710"/>
      <c r="DCK12" s="710"/>
      <c r="DCL12" s="710"/>
      <c r="DCM12" s="710"/>
      <c r="DCN12" s="710"/>
      <c r="DCO12" s="710"/>
      <c r="DCP12" s="710"/>
      <c r="DCQ12" s="710"/>
      <c r="DCR12" s="710"/>
      <c r="DCS12" s="710"/>
      <c r="DCT12" s="710"/>
      <c r="DCU12" s="710"/>
      <c r="DCV12" s="710"/>
      <c r="DCW12" s="710"/>
      <c r="DCX12" s="710"/>
      <c r="DCY12" s="710"/>
      <c r="DCZ12" s="710"/>
      <c r="DDA12" s="710"/>
      <c r="DDB12" s="710"/>
      <c r="DDC12" s="710"/>
      <c r="DDD12" s="710"/>
      <c r="DDE12" s="710"/>
      <c r="DDF12" s="710"/>
      <c r="DDG12" s="710"/>
      <c r="DDH12" s="710"/>
      <c r="DDI12" s="710"/>
      <c r="DDJ12" s="710"/>
      <c r="DDK12" s="710"/>
      <c r="DDL12" s="710"/>
      <c r="DDM12" s="710"/>
      <c r="DDN12" s="710"/>
      <c r="DDO12" s="710"/>
      <c r="DDP12" s="710"/>
      <c r="DDQ12" s="710"/>
      <c r="DDR12" s="710"/>
      <c r="DDS12" s="710"/>
      <c r="DDT12" s="710"/>
      <c r="DDU12" s="710"/>
      <c r="DDV12" s="710"/>
      <c r="DDW12" s="710"/>
      <c r="DDX12" s="710"/>
      <c r="DDY12" s="710"/>
      <c r="DDZ12" s="710"/>
      <c r="DEA12" s="710"/>
      <c r="DEB12" s="710"/>
      <c r="DEC12" s="710"/>
      <c r="DED12" s="710"/>
      <c r="DEE12" s="710"/>
      <c r="DEF12" s="710"/>
      <c r="DEG12" s="710"/>
      <c r="DEH12" s="710"/>
      <c r="DEI12" s="710"/>
      <c r="DEJ12" s="710"/>
      <c r="DEK12" s="710"/>
      <c r="DEL12" s="710"/>
      <c r="DEM12" s="710"/>
      <c r="DEN12" s="710"/>
      <c r="DEO12" s="710"/>
      <c r="DEP12" s="710"/>
      <c r="DEQ12" s="710"/>
      <c r="DER12" s="710"/>
      <c r="DES12" s="710"/>
      <c r="DET12" s="710"/>
      <c r="DEU12" s="710"/>
      <c r="DEV12" s="710"/>
      <c r="DEW12" s="710"/>
      <c r="DEX12" s="710"/>
      <c r="DEY12" s="710"/>
      <c r="DEZ12" s="710"/>
      <c r="DFA12" s="710"/>
      <c r="DFB12" s="710"/>
      <c r="DFC12" s="710"/>
      <c r="DFD12" s="710"/>
      <c r="DFE12" s="710"/>
      <c r="DFF12" s="710"/>
      <c r="DFG12" s="710"/>
      <c r="DFH12" s="710"/>
      <c r="DFI12" s="710"/>
      <c r="DFJ12" s="710"/>
      <c r="DFK12" s="710"/>
      <c r="DFL12" s="710"/>
      <c r="DFM12" s="710"/>
      <c r="DFN12" s="710"/>
      <c r="DFO12" s="710"/>
      <c r="DFP12" s="710"/>
      <c r="DFQ12" s="710"/>
      <c r="DFR12" s="710"/>
      <c r="DFS12" s="710"/>
      <c r="DFT12" s="710"/>
      <c r="DFU12" s="710"/>
      <c r="DFV12" s="710"/>
      <c r="DFW12" s="710"/>
      <c r="DFX12" s="710"/>
      <c r="DFY12" s="710"/>
      <c r="DFZ12" s="710"/>
      <c r="DGA12" s="710"/>
      <c r="DGB12" s="710"/>
      <c r="DGC12" s="710"/>
      <c r="DGD12" s="710"/>
      <c r="DGE12" s="710"/>
      <c r="DGF12" s="710"/>
      <c r="DGG12" s="710"/>
      <c r="DGH12" s="710"/>
      <c r="DGI12" s="710"/>
      <c r="DGJ12" s="710"/>
      <c r="DGK12" s="710"/>
      <c r="DGL12" s="710"/>
      <c r="DGM12" s="710"/>
      <c r="DGN12" s="710"/>
      <c r="DGO12" s="710"/>
      <c r="DGP12" s="710"/>
      <c r="DGQ12" s="710"/>
      <c r="DGR12" s="710"/>
      <c r="DGS12" s="710"/>
      <c r="DGT12" s="710"/>
      <c r="DGU12" s="710"/>
      <c r="DGV12" s="710"/>
      <c r="DGW12" s="710"/>
      <c r="DGX12" s="710"/>
      <c r="DGY12" s="710"/>
      <c r="DGZ12" s="710"/>
      <c r="DHA12" s="710"/>
      <c r="DHB12" s="710"/>
      <c r="DHC12" s="710"/>
      <c r="DHD12" s="710"/>
      <c r="DHE12" s="710"/>
      <c r="DHF12" s="710"/>
      <c r="DHG12" s="710"/>
      <c r="DHH12" s="710"/>
      <c r="DHI12" s="710"/>
      <c r="DHJ12" s="710"/>
      <c r="DHK12" s="710"/>
      <c r="DHL12" s="710"/>
      <c r="DHM12" s="710"/>
      <c r="DHN12" s="710"/>
      <c r="DHO12" s="710"/>
      <c r="DHP12" s="710"/>
      <c r="DHQ12" s="710"/>
      <c r="DHR12" s="710"/>
      <c r="DHS12" s="710"/>
      <c r="DHT12" s="710"/>
      <c r="DHU12" s="710"/>
      <c r="DHV12" s="710"/>
      <c r="DHW12" s="710"/>
      <c r="DHX12" s="710"/>
      <c r="DHY12" s="710"/>
      <c r="DHZ12" s="710"/>
      <c r="DIA12" s="710"/>
      <c r="DIB12" s="710"/>
      <c r="DIC12" s="710"/>
      <c r="DID12" s="710"/>
      <c r="DIE12" s="710"/>
      <c r="DIF12" s="710"/>
      <c r="DIG12" s="710"/>
      <c r="DIH12" s="710"/>
      <c r="DII12" s="710"/>
      <c r="DIJ12" s="710"/>
      <c r="DIK12" s="710"/>
      <c r="DIL12" s="710"/>
      <c r="DIM12" s="710"/>
      <c r="DIN12" s="710"/>
      <c r="DIO12" s="710"/>
      <c r="DIP12" s="710"/>
      <c r="DIQ12" s="710"/>
      <c r="DIR12" s="710"/>
      <c r="DIS12" s="710"/>
      <c r="DIT12" s="710"/>
      <c r="DIU12" s="710"/>
      <c r="DIV12" s="710"/>
      <c r="DIW12" s="710"/>
      <c r="DIX12" s="710"/>
      <c r="DIY12" s="710"/>
      <c r="DIZ12" s="710"/>
      <c r="DJA12" s="710"/>
      <c r="DJB12" s="710"/>
      <c r="DJC12" s="710"/>
      <c r="DJD12" s="710"/>
      <c r="DJE12" s="710"/>
      <c r="DJF12" s="710"/>
      <c r="DJG12" s="710"/>
      <c r="DJH12" s="710"/>
      <c r="DJI12" s="710"/>
      <c r="DJJ12" s="710"/>
      <c r="DJK12" s="710"/>
      <c r="DJL12" s="710"/>
      <c r="DJM12" s="710"/>
      <c r="DJN12" s="710"/>
      <c r="DJO12" s="710"/>
      <c r="DJP12" s="710"/>
      <c r="DJQ12" s="710"/>
      <c r="DJR12" s="710"/>
      <c r="DJS12" s="710"/>
      <c r="DJT12" s="710"/>
      <c r="DJU12" s="710"/>
      <c r="DJV12" s="710"/>
      <c r="DJW12" s="710"/>
      <c r="DJX12" s="710"/>
      <c r="DJY12" s="710"/>
      <c r="DJZ12" s="710"/>
      <c r="DKA12" s="710"/>
      <c r="DKB12" s="710"/>
      <c r="DKC12" s="710"/>
      <c r="DKD12" s="710"/>
      <c r="DKE12" s="710"/>
      <c r="DKF12" s="710"/>
      <c r="DKG12" s="710"/>
      <c r="DKH12" s="710"/>
      <c r="DKI12" s="710"/>
      <c r="DKJ12" s="710"/>
      <c r="DKK12" s="710"/>
      <c r="DKL12" s="710"/>
      <c r="DKM12" s="710"/>
      <c r="DKN12" s="710"/>
      <c r="DKO12" s="710"/>
      <c r="DKP12" s="710"/>
      <c r="DKQ12" s="710"/>
      <c r="DKR12" s="710"/>
      <c r="DKS12" s="710"/>
      <c r="DKT12" s="710"/>
      <c r="DKU12" s="710"/>
      <c r="DKV12" s="710"/>
      <c r="DKW12" s="710"/>
      <c r="DKX12" s="710"/>
      <c r="DKY12" s="710"/>
      <c r="DKZ12" s="710"/>
      <c r="DLA12" s="710"/>
      <c r="DLB12" s="710"/>
      <c r="DLC12" s="710"/>
      <c r="DLD12" s="710"/>
      <c r="DLE12" s="710"/>
      <c r="DLF12" s="710"/>
      <c r="DLG12" s="710"/>
      <c r="DLH12" s="710"/>
      <c r="DLI12" s="710"/>
      <c r="DLJ12" s="710"/>
      <c r="DLK12" s="710"/>
      <c r="DLL12" s="710"/>
      <c r="DLM12" s="710"/>
      <c r="DLN12" s="710"/>
      <c r="DLO12" s="710"/>
      <c r="DLP12" s="710"/>
      <c r="DLQ12" s="710"/>
      <c r="DLR12" s="710"/>
      <c r="DLS12" s="710"/>
      <c r="DLT12" s="710"/>
      <c r="DLU12" s="710"/>
      <c r="DLV12" s="710"/>
      <c r="DLW12" s="710"/>
      <c r="DLX12" s="710"/>
      <c r="DLY12" s="710"/>
      <c r="DLZ12" s="710"/>
      <c r="DMA12" s="710"/>
      <c r="DMB12" s="710"/>
      <c r="DMC12" s="710"/>
      <c r="DMD12" s="710"/>
      <c r="DME12" s="710"/>
      <c r="DMF12" s="710"/>
      <c r="DMG12" s="710"/>
      <c r="DMH12" s="710"/>
      <c r="DMI12" s="710"/>
      <c r="DMJ12" s="710"/>
      <c r="DMK12" s="710"/>
      <c r="DML12" s="710"/>
      <c r="DMM12" s="710"/>
      <c r="DMN12" s="710"/>
      <c r="DMO12" s="710"/>
      <c r="DMP12" s="710"/>
      <c r="DMQ12" s="710"/>
      <c r="DMR12" s="710"/>
      <c r="DMS12" s="710"/>
      <c r="DMT12" s="710"/>
      <c r="DMU12" s="710"/>
      <c r="DMV12" s="710"/>
      <c r="DMW12" s="710"/>
      <c r="DMX12" s="710"/>
      <c r="DMY12" s="710"/>
      <c r="DMZ12" s="710"/>
      <c r="DNA12" s="710"/>
      <c r="DNB12" s="710"/>
      <c r="DNC12" s="710"/>
      <c r="DND12" s="710"/>
      <c r="DNE12" s="710"/>
      <c r="DNF12" s="710"/>
      <c r="DNG12" s="710"/>
      <c r="DNH12" s="710"/>
      <c r="DNI12" s="710"/>
      <c r="DNJ12" s="710"/>
      <c r="DNK12" s="710"/>
      <c r="DNL12" s="710"/>
      <c r="DNM12" s="710"/>
      <c r="DNN12" s="710"/>
      <c r="DNO12" s="710"/>
      <c r="DNP12" s="710"/>
      <c r="DNQ12" s="710"/>
      <c r="DNR12" s="710"/>
      <c r="DNS12" s="710"/>
      <c r="DNT12" s="710"/>
      <c r="DNU12" s="710"/>
      <c r="DNV12" s="710"/>
      <c r="DNW12" s="710"/>
      <c r="DNX12" s="710"/>
      <c r="DNY12" s="710"/>
      <c r="DNZ12" s="710"/>
      <c r="DOA12" s="710"/>
      <c r="DOB12" s="710"/>
      <c r="DOC12" s="710"/>
      <c r="DOD12" s="710"/>
      <c r="DOE12" s="710"/>
      <c r="DOF12" s="710"/>
      <c r="DOG12" s="710"/>
      <c r="DOH12" s="710"/>
      <c r="DOI12" s="710"/>
      <c r="DOJ12" s="710"/>
      <c r="DOK12" s="710"/>
      <c r="DOL12" s="710"/>
      <c r="DOM12" s="710"/>
      <c r="DON12" s="710"/>
      <c r="DOO12" s="710"/>
      <c r="DOP12" s="710"/>
      <c r="DOQ12" s="710"/>
      <c r="DOR12" s="710"/>
      <c r="DOS12" s="710"/>
      <c r="DOT12" s="710"/>
      <c r="DOU12" s="710"/>
      <c r="DOV12" s="710"/>
      <c r="DOW12" s="710"/>
      <c r="DOX12" s="710"/>
      <c r="DOY12" s="710"/>
      <c r="DOZ12" s="710"/>
      <c r="DPA12" s="710"/>
      <c r="DPB12" s="710"/>
      <c r="DPC12" s="710"/>
      <c r="DPD12" s="710"/>
      <c r="DPE12" s="710"/>
      <c r="DPF12" s="710"/>
      <c r="DPG12" s="710"/>
      <c r="DPH12" s="710"/>
      <c r="DPI12" s="710"/>
      <c r="DPJ12" s="710"/>
      <c r="DPK12" s="710"/>
      <c r="DPL12" s="710"/>
      <c r="DPM12" s="710"/>
      <c r="DPN12" s="710"/>
      <c r="DPO12" s="710"/>
      <c r="DPP12" s="710"/>
      <c r="DPQ12" s="710"/>
      <c r="DPR12" s="710"/>
      <c r="DPS12" s="710"/>
      <c r="DPT12" s="710"/>
      <c r="DPU12" s="710"/>
      <c r="DPV12" s="710"/>
      <c r="DPW12" s="710"/>
      <c r="DPX12" s="710"/>
      <c r="DPY12" s="710"/>
      <c r="DPZ12" s="710"/>
      <c r="DQA12" s="710"/>
      <c r="DQB12" s="710"/>
      <c r="DQC12" s="710"/>
      <c r="DQD12" s="710"/>
      <c r="DQE12" s="710"/>
      <c r="DQF12" s="710"/>
      <c r="DQG12" s="710"/>
      <c r="DQH12" s="710"/>
      <c r="DQI12" s="710"/>
      <c r="DQJ12" s="710"/>
      <c r="DQK12" s="710"/>
      <c r="DQL12" s="710"/>
      <c r="DQM12" s="710"/>
      <c r="DQN12" s="710"/>
      <c r="DQO12" s="710"/>
      <c r="DQP12" s="710"/>
      <c r="DQQ12" s="710"/>
      <c r="DQR12" s="710"/>
      <c r="DQS12" s="710"/>
      <c r="DQT12" s="710"/>
      <c r="DQU12" s="710"/>
      <c r="DQV12" s="710"/>
      <c r="DQW12" s="710"/>
      <c r="DQX12" s="710"/>
      <c r="DQY12" s="710"/>
      <c r="DQZ12" s="710"/>
      <c r="DRA12" s="710"/>
      <c r="DRB12" s="710"/>
      <c r="DRC12" s="710"/>
      <c r="DRD12" s="710"/>
      <c r="DRE12" s="710"/>
      <c r="DRF12" s="710"/>
      <c r="DRG12" s="710"/>
      <c r="DRH12" s="710"/>
      <c r="DRI12" s="710"/>
      <c r="DRJ12" s="710"/>
      <c r="DRK12" s="710"/>
      <c r="DRL12" s="710"/>
      <c r="DRM12" s="710"/>
      <c r="DRN12" s="710"/>
      <c r="DRO12" s="710"/>
      <c r="DRP12" s="710"/>
      <c r="DRQ12" s="710"/>
      <c r="DRR12" s="710"/>
      <c r="DRS12" s="710"/>
      <c r="DRT12" s="710"/>
      <c r="DRU12" s="710"/>
      <c r="DRV12" s="710"/>
      <c r="DRW12" s="710"/>
      <c r="DRX12" s="710"/>
      <c r="DRY12" s="710"/>
      <c r="DRZ12" s="710"/>
      <c r="DSA12" s="710"/>
      <c r="DSB12" s="710"/>
      <c r="DSC12" s="710"/>
      <c r="DSD12" s="710"/>
      <c r="DSE12" s="710"/>
      <c r="DSF12" s="710"/>
      <c r="DSG12" s="710"/>
      <c r="DSH12" s="710"/>
      <c r="DSI12" s="710"/>
      <c r="DSJ12" s="710"/>
      <c r="DSK12" s="710"/>
      <c r="DSL12" s="710"/>
      <c r="DSM12" s="710"/>
      <c r="DSN12" s="710"/>
      <c r="DSO12" s="710"/>
      <c r="DSP12" s="710"/>
      <c r="DSQ12" s="710"/>
      <c r="DSR12" s="710"/>
      <c r="DSS12" s="710"/>
      <c r="DST12" s="710"/>
      <c r="DSU12" s="710"/>
      <c r="DSV12" s="710"/>
      <c r="DSW12" s="710"/>
      <c r="DSX12" s="710"/>
      <c r="DSY12" s="710"/>
      <c r="DSZ12" s="710"/>
      <c r="DTA12" s="710"/>
      <c r="DTB12" s="710"/>
      <c r="DTC12" s="710"/>
      <c r="DTD12" s="710"/>
      <c r="DTE12" s="710"/>
      <c r="DTF12" s="710"/>
      <c r="DTG12" s="710"/>
      <c r="DTH12" s="710"/>
      <c r="DTI12" s="710"/>
      <c r="DTJ12" s="710"/>
      <c r="DTK12" s="710"/>
      <c r="DTL12" s="710"/>
      <c r="DTM12" s="710"/>
      <c r="DTN12" s="710"/>
      <c r="DTO12" s="710"/>
      <c r="DTP12" s="710"/>
      <c r="DTQ12" s="710"/>
      <c r="DTR12" s="710"/>
      <c r="DTS12" s="710"/>
      <c r="DTT12" s="710"/>
      <c r="DTU12" s="710"/>
      <c r="DTV12" s="710"/>
      <c r="DTW12" s="710"/>
      <c r="DTX12" s="710"/>
      <c r="DTY12" s="710"/>
      <c r="DTZ12" s="710"/>
      <c r="DUA12" s="710"/>
      <c r="DUB12" s="710"/>
      <c r="DUC12" s="710"/>
      <c r="DUD12" s="710"/>
      <c r="DUE12" s="710"/>
      <c r="DUF12" s="710"/>
      <c r="DUG12" s="710"/>
      <c r="DUH12" s="710"/>
      <c r="DUI12" s="710"/>
      <c r="DUJ12" s="710"/>
      <c r="DUK12" s="710"/>
      <c r="DUL12" s="710"/>
      <c r="DUM12" s="710"/>
      <c r="DUN12" s="710"/>
      <c r="DUO12" s="710"/>
      <c r="DUP12" s="710"/>
      <c r="DUQ12" s="710"/>
      <c r="DUR12" s="710"/>
      <c r="DUS12" s="710"/>
      <c r="DUT12" s="710"/>
      <c r="DUU12" s="710"/>
      <c r="DUV12" s="710"/>
      <c r="DUW12" s="710"/>
      <c r="DUX12" s="710"/>
      <c r="DUY12" s="710"/>
      <c r="DUZ12" s="710"/>
      <c r="DVA12" s="710"/>
      <c r="DVB12" s="710"/>
      <c r="DVC12" s="710"/>
      <c r="DVD12" s="710"/>
      <c r="DVE12" s="710"/>
      <c r="DVF12" s="710"/>
      <c r="DVG12" s="710"/>
      <c r="DVH12" s="710"/>
      <c r="DVI12" s="710"/>
      <c r="DVJ12" s="710"/>
      <c r="DVK12" s="710"/>
      <c r="DVL12" s="710"/>
      <c r="DVM12" s="710"/>
      <c r="DVN12" s="710"/>
      <c r="DVO12" s="710"/>
      <c r="DVP12" s="710"/>
      <c r="DVQ12" s="710"/>
      <c r="DVR12" s="710"/>
      <c r="DVS12" s="710"/>
      <c r="DVT12" s="710"/>
      <c r="DVU12" s="710"/>
      <c r="DVV12" s="710"/>
      <c r="DVW12" s="710"/>
      <c r="DVX12" s="710"/>
      <c r="DVY12" s="710"/>
      <c r="DVZ12" s="710"/>
      <c r="DWA12" s="710"/>
      <c r="DWB12" s="710"/>
      <c r="DWC12" s="710"/>
      <c r="DWD12" s="710"/>
      <c r="DWE12" s="710"/>
      <c r="DWF12" s="710"/>
      <c r="DWG12" s="710"/>
      <c r="DWH12" s="710"/>
      <c r="DWI12" s="710"/>
      <c r="DWJ12" s="710"/>
      <c r="DWK12" s="710"/>
      <c r="DWL12" s="710"/>
      <c r="DWM12" s="710"/>
      <c r="DWN12" s="710"/>
      <c r="DWO12" s="710"/>
      <c r="DWP12" s="710"/>
      <c r="DWQ12" s="710"/>
      <c r="DWR12" s="710"/>
      <c r="DWS12" s="710"/>
      <c r="DWT12" s="710"/>
      <c r="DWU12" s="710"/>
      <c r="DWV12" s="710"/>
      <c r="DWW12" s="710"/>
      <c r="DWX12" s="710"/>
      <c r="DWY12" s="710"/>
      <c r="DWZ12" s="710"/>
      <c r="DXA12" s="710"/>
      <c r="DXB12" s="710"/>
      <c r="DXC12" s="710"/>
      <c r="DXD12" s="710"/>
      <c r="DXE12" s="710"/>
      <c r="DXF12" s="710"/>
      <c r="DXG12" s="710"/>
      <c r="DXH12" s="710"/>
      <c r="DXI12" s="710"/>
      <c r="DXJ12" s="710"/>
      <c r="DXK12" s="710"/>
      <c r="DXL12" s="710"/>
      <c r="DXM12" s="710"/>
      <c r="DXN12" s="710"/>
      <c r="DXO12" s="710"/>
      <c r="DXP12" s="710"/>
      <c r="DXQ12" s="710"/>
      <c r="DXR12" s="710"/>
      <c r="DXS12" s="710"/>
      <c r="DXT12" s="710"/>
      <c r="DXU12" s="710"/>
      <c r="DXV12" s="710"/>
      <c r="DXW12" s="710"/>
      <c r="DXX12" s="710"/>
      <c r="DXY12" s="710"/>
      <c r="DXZ12" s="710"/>
      <c r="DYA12" s="710"/>
      <c r="DYB12" s="710"/>
      <c r="DYC12" s="710"/>
      <c r="DYD12" s="710"/>
      <c r="DYE12" s="710"/>
      <c r="DYF12" s="710"/>
      <c r="DYG12" s="710"/>
      <c r="DYH12" s="710"/>
      <c r="DYI12" s="710"/>
      <c r="DYJ12" s="710"/>
      <c r="DYK12" s="710"/>
      <c r="DYL12" s="710"/>
      <c r="DYM12" s="710"/>
      <c r="DYN12" s="710"/>
      <c r="DYO12" s="710"/>
      <c r="DYP12" s="710"/>
      <c r="DYQ12" s="710"/>
      <c r="DYR12" s="710"/>
      <c r="DYS12" s="710"/>
      <c r="DYT12" s="710"/>
      <c r="DYU12" s="710"/>
      <c r="DYV12" s="710"/>
      <c r="DYW12" s="710"/>
      <c r="DYX12" s="710"/>
      <c r="DYY12" s="710"/>
      <c r="DYZ12" s="710"/>
      <c r="DZA12" s="710"/>
      <c r="DZB12" s="710"/>
      <c r="DZC12" s="710"/>
      <c r="DZD12" s="710"/>
      <c r="DZE12" s="710"/>
      <c r="DZF12" s="710"/>
      <c r="DZG12" s="710"/>
      <c r="DZH12" s="710"/>
      <c r="DZI12" s="710"/>
      <c r="DZJ12" s="710"/>
      <c r="DZK12" s="710"/>
      <c r="DZL12" s="710"/>
      <c r="DZM12" s="710"/>
      <c r="DZN12" s="710"/>
      <c r="DZO12" s="710"/>
      <c r="DZP12" s="710"/>
      <c r="DZQ12" s="710"/>
      <c r="DZR12" s="710"/>
      <c r="DZS12" s="710"/>
      <c r="DZT12" s="710"/>
      <c r="DZU12" s="710"/>
      <c r="DZV12" s="710"/>
      <c r="DZW12" s="710"/>
      <c r="DZX12" s="710"/>
      <c r="DZY12" s="710"/>
      <c r="DZZ12" s="710"/>
      <c r="EAA12" s="710"/>
      <c r="EAB12" s="710"/>
      <c r="EAC12" s="710"/>
      <c r="EAD12" s="710"/>
      <c r="EAE12" s="710"/>
      <c r="EAF12" s="710"/>
      <c r="EAG12" s="710"/>
      <c r="EAH12" s="710"/>
      <c r="EAI12" s="710"/>
      <c r="EAJ12" s="710"/>
      <c r="EAK12" s="710"/>
      <c r="EAL12" s="710"/>
      <c r="EAM12" s="710"/>
      <c r="EAN12" s="710"/>
      <c r="EAO12" s="710"/>
      <c r="EAP12" s="710"/>
      <c r="EAQ12" s="710"/>
      <c r="EAR12" s="710"/>
      <c r="EAS12" s="710"/>
      <c r="EAT12" s="710"/>
      <c r="EAU12" s="710"/>
      <c r="EAV12" s="710"/>
      <c r="EAW12" s="710"/>
      <c r="EAX12" s="710"/>
      <c r="EAY12" s="710"/>
      <c r="EAZ12" s="710"/>
      <c r="EBA12" s="710"/>
      <c r="EBB12" s="710"/>
      <c r="EBC12" s="710"/>
      <c r="EBD12" s="710"/>
      <c r="EBE12" s="710"/>
      <c r="EBF12" s="710"/>
      <c r="EBG12" s="710"/>
      <c r="EBH12" s="710"/>
      <c r="EBI12" s="710"/>
      <c r="EBJ12" s="710"/>
      <c r="EBK12" s="710"/>
      <c r="EBL12" s="710"/>
      <c r="EBM12" s="710"/>
      <c r="EBN12" s="710"/>
      <c r="EBO12" s="710"/>
      <c r="EBP12" s="710"/>
      <c r="EBQ12" s="710"/>
      <c r="EBR12" s="710"/>
      <c r="EBS12" s="710"/>
      <c r="EBT12" s="710"/>
      <c r="EBU12" s="710"/>
      <c r="EBV12" s="710"/>
      <c r="EBW12" s="710"/>
      <c r="EBX12" s="710"/>
      <c r="EBY12" s="710"/>
      <c r="EBZ12" s="710"/>
      <c r="ECA12" s="710"/>
      <c r="ECB12" s="710"/>
      <c r="ECC12" s="710"/>
      <c r="ECD12" s="710"/>
      <c r="ECE12" s="710"/>
      <c r="ECF12" s="710"/>
      <c r="ECG12" s="710"/>
      <c r="ECH12" s="710"/>
      <c r="ECI12" s="710"/>
      <c r="ECJ12" s="710"/>
      <c r="ECK12" s="710"/>
      <c r="ECL12" s="710"/>
      <c r="ECM12" s="710"/>
      <c r="ECN12" s="710"/>
      <c r="ECO12" s="710"/>
      <c r="ECP12" s="710"/>
      <c r="ECQ12" s="710"/>
      <c r="ECR12" s="710"/>
      <c r="ECS12" s="710"/>
      <c r="ECT12" s="710"/>
      <c r="ECU12" s="710"/>
      <c r="ECV12" s="710"/>
      <c r="ECW12" s="710"/>
      <c r="ECX12" s="710"/>
      <c r="ECY12" s="710"/>
      <c r="ECZ12" s="710"/>
      <c r="EDA12" s="710"/>
      <c r="EDB12" s="710"/>
      <c r="EDC12" s="710"/>
      <c r="EDD12" s="710"/>
      <c r="EDE12" s="710"/>
      <c r="EDF12" s="710"/>
      <c r="EDG12" s="710"/>
      <c r="EDH12" s="710"/>
      <c r="EDI12" s="710"/>
      <c r="EDJ12" s="710"/>
      <c r="EDK12" s="710"/>
      <c r="EDL12" s="710"/>
      <c r="EDM12" s="710"/>
      <c r="EDN12" s="710"/>
      <c r="EDO12" s="710"/>
      <c r="EDP12" s="710"/>
      <c r="EDQ12" s="710"/>
      <c r="EDR12" s="710"/>
      <c r="EDS12" s="710"/>
      <c r="EDT12" s="710"/>
      <c r="EDU12" s="710"/>
      <c r="EDV12" s="710"/>
      <c r="EDW12" s="710"/>
      <c r="EDX12" s="710"/>
      <c r="EDY12" s="710"/>
      <c r="EDZ12" s="710"/>
      <c r="EEA12" s="710"/>
      <c r="EEB12" s="710"/>
      <c r="EEC12" s="710"/>
      <c r="EED12" s="710"/>
      <c r="EEE12" s="710"/>
      <c r="EEF12" s="710"/>
      <c r="EEG12" s="710"/>
      <c r="EEH12" s="710"/>
      <c r="EEI12" s="710"/>
      <c r="EEJ12" s="710"/>
      <c r="EEK12" s="710"/>
      <c r="EEL12" s="710"/>
      <c r="EEM12" s="710"/>
      <c r="EEN12" s="710"/>
      <c r="EEO12" s="710"/>
      <c r="EEP12" s="710"/>
      <c r="EEQ12" s="710"/>
      <c r="EER12" s="710"/>
      <c r="EES12" s="710"/>
      <c r="EET12" s="710"/>
      <c r="EEU12" s="710"/>
      <c r="EEV12" s="710"/>
      <c r="EEW12" s="710"/>
      <c r="EEX12" s="710"/>
      <c r="EEY12" s="710"/>
      <c r="EEZ12" s="710"/>
      <c r="EFA12" s="710"/>
      <c r="EFB12" s="710"/>
      <c r="EFC12" s="710"/>
      <c r="EFD12" s="710"/>
      <c r="EFE12" s="710"/>
      <c r="EFF12" s="710"/>
      <c r="EFG12" s="710"/>
      <c r="EFH12" s="710"/>
      <c r="EFI12" s="710"/>
      <c r="EFJ12" s="710"/>
      <c r="EFK12" s="710"/>
      <c r="EFL12" s="710"/>
      <c r="EFM12" s="710"/>
      <c r="EFN12" s="710"/>
      <c r="EFO12" s="710"/>
      <c r="EFP12" s="710"/>
      <c r="EFQ12" s="710"/>
      <c r="EFR12" s="710"/>
      <c r="EFS12" s="710"/>
      <c r="EFT12" s="710"/>
      <c r="EFU12" s="710"/>
      <c r="EFV12" s="710"/>
      <c r="EFW12" s="710"/>
      <c r="EFX12" s="710"/>
      <c r="EFY12" s="710"/>
      <c r="EFZ12" s="710"/>
      <c r="EGA12" s="710"/>
      <c r="EGB12" s="710"/>
      <c r="EGC12" s="710"/>
      <c r="EGD12" s="710"/>
      <c r="EGE12" s="710"/>
      <c r="EGF12" s="710"/>
      <c r="EGG12" s="710"/>
      <c r="EGH12" s="710"/>
      <c r="EGI12" s="710"/>
      <c r="EGJ12" s="710"/>
      <c r="EGK12" s="710"/>
      <c r="EGL12" s="710"/>
      <c r="EGM12" s="710"/>
      <c r="EGN12" s="710"/>
      <c r="EGO12" s="710"/>
      <c r="EGP12" s="710"/>
      <c r="EGQ12" s="710"/>
      <c r="EGR12" s="710"/>
      <c r="EGS12" s="710"/>
      <c r="EGT12" s="710"/>
      <c r="EGU12" s="710"/>
      <c r="EGV12" s="710"/>
      <c r="EGW12" s="710"/>
      <c r="EGX12" s="710"/>
      <c r="EGY12" s="710"/>
      <c r="EGZ12" s="710"/>
      <c r="EHA12" s="710"/>
      <c r="EHB12" s="710"/>
      <c r="EHC12" s="710"/>
      <c r="EHD12" s="710"/>
      <c r="EHE12" s="710"/>
      <c r="EHF12" s="710"/>
      <c r="EHG12" s="710"/>
      <c r="EHH12" s="710"/>
      <c r="EHI12" s="710"/>
      <c r="EHJ12" s="710"/>
      <c r="EHK12" s="710"/>
      <c r="EHL12" s="710"/>
      <c r="EHM12" s="710"/>
      <c r="EHN12" s="710"/>
      <c r="EHO12" s="710"/>
      <c r="EHP12" s="710"/>
      <c r="EHQ12" s="710"/>
      <c r="EHR12" s="710"/>
      <c r="EHS12" s="710"/>
      <c r="EHT12" s="710"/>
      <c r="EHU12" s="710"/>
      <c r="EHV12" s="710"/>
      <c r="EHW12" s="710"/>
      <c r="EHX12" s="710"/>
      <c r="EHY12" s="710"/>
      <c r="EHZ12" s="710"/>
      <c r="EIA12" s="710"/>
      <c r="EIB12" s="710"/>
      <c r="EIC12" s="710"/>
      <c r="EID12" s="710"/>
      <c r="EIE12" s="710"/>
      <c r="EIF12" s="710"/>
      <c r="EIG12" s="710"/>
      <c r="EIH12" s="710"/>
      <c r="EII12" s="710"/>
      <c r="EIJ12" s="710"/>
      <c r="EIK12" s="710"/>
      <c r="EIL12" s="710"/>
      <c r="EIM12" s="710"/>
      <c r="EIN12" s="710"/>
      <c r="EIO12" s="710"/>
      <c r="EIP12" s="710"/>
      <c r="EIQ12" s="710"/>
      <c r="EIR12" s="710"/>
      <c r="EIS12" s="710"/>
      <c r="EIT12" s="710"/>
      <c r="EIU12" s="710"/>
      <c r="EIV12" s="710"/>
      <c r="EIW12" s="710"/>
      <c r="EIX12" s="710"/>
      <c r="EIY12" s="710"/>
      <c r="EIZ12" s="710"/>
      <c r="EJA12" s="710"/>
      <c r="EJB12" s="710"/>
      <c r="EJC12" s="710"/>
      <c r="EJD12" s="710"/>
      <c r="EJE12" s="710"/>
      <c r="EJF12" s="710"/>
      <c r="EJG12" s="710"/>
      <c r="EJH12" s="710"/>
      <c r="EJI12" s="710"/>
      <c r="EJJ12" s="710"/>
      <c r="EJK12" s="710"/>
      <c r="EJL12" s="710"/>
      <c r="EJM12" s="710"/>
      <c r="EJN12" s="710"/>
      <c r="EJO12" s="710"/>
      <c r="EJP12" s="710"/>
      <c r="EJQ12" s="710"/>
      <c r="EJR12" s="710"/>
      <c r="EJS12" s="710"/>
      <c r="EJT12" s="710"/>
      <c r="EJU12" s="710"/>
      <c r="EJV12" s="710"/>
      <c r="EJW12" s="710"/>
      <c r="EJX12" s="710"/>
      <c r="EJY12" s="710"/>
      <c r="EJZ12" s="710"/>
      <c r="EKA12" s="710"/>
      <c r="EKB12" s="710"/>
      <c r="EKC12" s="710"/>
      <c r="EKD12" s="710"/>
      <c r="EKE12" s="710"/>
      <c r="EKF12" s="710"/>
      <c r="EKG12" s="710"/>
      <c r="EKH12" s="710"/>
      <c r="EKI12" s="710"/>
      <c r="EKJ12" s="710"/>
      <c r="EKK12" s="710"/>
      <c r="EKL12" s="710"/>
      <c r="EKM12" s="710"/>
      <c r="EKN12" s="710"/>
      <c r="EKO12" s="710"/>
      <c r="EKP12" s="710"/>
      <c r="EKQ12" s="710"/>
      <c r="EKR12" s="710"/>
      <c r="EKS12" s="710"/>
      <c r="EKT12" s="710"/>
      <c r="EKU12" s="710"/>
      <c r="EKV12" s="710"/>
      <c r="EKW12" s="710"/>
      <c r="EKX12" s="710"/>
      <c r="EKY12" s="710"/>
      <c r="EKZ12" s="710"/>
      <c r="ELA12" s="710"/>
      <c r="ELB12" s="710"/>
      <c r="ELC12" s="710"/>
      <c r="ELD12" s="710"/>
      <c r="ELE12" s="710"/>
      <c r="ELF12" s="710"/>
      <c r="ELG12" s="710"/>
      <c r="ELH12" s="710"/>
      <c r="ELI12" s="710"/>
      <c r="ELJ12" s="710"/>
      <c r="ELK12" s="710"/>
      <c r="ELL12" s="710"/>
      <c r="ELM12" s="710"/>
      <c r="ELN12" s="710"/>
      <c r="ELO12" s="710"/>
      <c r="ELP12" s="710"/>
      <c r="ELQ12" s="710"/>
      <c r="ELR12" s="710"/>
      <c r="ELS12" s="710"/>
      <c r="ELT12" s="710"/>
      <c r="ELU12" s="710"/>
      <c r="ELV12" s="710"/>
      <c r="ELW12" s="710"/>
      <c r="ELX12" s="710"/>
      <c r="ELY12" s="710"/>
      <c r="ELZ12" s="710"/>
      <c r="EMA12" s="710"/>
      <c r="EMB12" s="710"/>
      <c r="EMC12" s="710"/>
      <c r="EMD12" s="710"/>
      <c r="EME12" s="710"/>
      <c r="EMF12" s="710"/>
      <c r="EMG12" s="710"/>
      <c r="EMH12" s="710"/>
      <c r="EMI12" s="710"/>
      <c r="EMJ12" s="710"/>
      <c r="EMK12" s="710"/>
      <c r="EML12" s="710"/>
      <c r="EMM12" s="710"/>
      <c r="EMN12" s="710"/>
      <c r="EMO12" s="710"/>
      <c r="EMP12" s="710"/>
      <c r="EMQ12" s="710"/>
      <c r="EMR12" s="710"/>
      <c r="EMS12" s="710"/>
      <c r="EMT12" s="710"/>
      <c r="EMU12" s="710"/>
      <c r="EMV12" s="710"/>
      <c r="EMW12" s="710"/>
      <c r="EMX12" s="710"/>
      <c r="EMY12" s="710"/>
      <c r="EMZ12" s="710"/>
      <c r="ENA12" s="710"/>
      <c r="ENB12" s="710"/>
      <c r="ENC12" s="710"/>
      <c r="END12" s="710"/>
      <c r="ENE12" s="710"/>
      <c r="ENF12" s="710"/>
      <c r="ENG12" s="710"/>
      <c r="ENH12" s="710"/>
      <c r="ENI12" s="710"/>
      <c r="ENJ12" s="710"/>
      <c r="ENK12" s="710"/>
      <c r="ENL12" s="710"/>
      <c r="ENM12" s="710"/>
      <c r="ENN12" s="710"/>
      <c r="ENO12" s="710"/>
      <c r="ENP12" s="710"/>
      <c r="ENQ12" s="710"/>
      <c r="ENR12" s="710"/>
      <c r="ENS12" s="710"/>
      <c r="ENT12" s="710"/>
      <c r="ENU12" s="710"/>
      <c r="ENV12" s="710"/>
      <c r="ENW12" s="710"/>
      <c r="ENX12" s="710"/>
      <c r="ENY12" s="710"/>
      <c r="ENZ12" s="710"/>
      <c r="EOA12" s="710"/>
      <c r="EOB12" s="710"/>
      <c r="EOC12" s="710"/>
      <c r="EOD12" s="710"/>
      <c r="EOE12" s="710"/>
      <c r="EOF12" s="710"/>
      <c r="EOG12" s="710"/>
      <c r="EOH12" s="710"/>
      <c r="EOI12" s="710"/>
      <c r="EOJ12" s="710"/>
      <c r="EOK12" s="710"/>
      <c r="EOL12" s="710"/>
      <c r="EOM12" s="710"/>
      <c r="EON12" s="710"/>
      <c r="EOO12" s="710"/>
      <c r="EOP12" s="710"/>
      <c r="EOQ12" s="710"/>
      <c r="EOR12" s="710"/>
      <c r="EOS12" s="710"/>
      <c r="EOT12" s="710"/>
      <c r="EOU12" s="710"/>
      <c r="EOV12" s="710"/>
      <c r="EOW12" s="710"/>
      <c r="EOX12" s="710"/>
      <c r="EOY12" s="710"/>
      <c r="EOZ12" s="710"/>
      <c r="EPA12" s="710"/>
      <c r="EPB12" s="710"/>
      <c r="EPC12" s="710"/>
      <c r="EPD12" s="710"/>
      <c r="EPE12" s="710"/>
      <c r="EPF12" s="710"/>
      <c r="EPG12" s="710"/>
      <c r="EPH12" s="710"/>
      <c r="EPI12" s="710"/>
      <c r="EPJ12" s="710"/>
      <c r="EPK12" s="710"/>
      <c r="EPL12" s="710"/>
      <c r="EPM12" s="710"/>
      <c r="EPN12" s="710"/>
      <c r="EPO12" s="710"/>
      <c r="EPP12" s="710"/>
      <c r="EPQ12" s="710"/>
      <c r="EPR12" s="710"/>
      <c r="EPS12" s="710"/>
      <c r="EPT12" s="710"/>
      <c r="EPU12" s="710"/>
      <c r="EPV12" s="710"/>
      <c r="EPW12" s="710"/>
      <c r="EPX12" s="710"/>
      <c r="EPY12" s="710"/>
      <c r="EPZ12" s="710"/>
      <c r="EQA12" s="710"/>
      <c r="EQB12" s="710"/>
      <c r="EQC12" s="710"/>
      <c r="EQD12" s="710"/>
      <c r="EQE12" s="710"/>
      <c r="EQF12" s="710"/>
      <c r="EQG12" s="710"/>
      <c r="EQH12" s="710"/>
      <c r="EQI12" s="710"/>
      <c r="EQJ12" s="710"/>
      <c r="EQK12" s="710"/>
      <c r="EQL12" s="710"/>
      <c r="EQM12" s="710"/>
      <c r="EQN12" s="710"/>
      <c r="EQO12" s="710"/>
      <c r="EQP12" s="710"/>
      <c r="EQQ12" s="710"/>
      <c r="EQR12" s="710"/>
      <c r="EQS12" s="710"/>
      <c r="EQT12" s="710"/>
      <c r="EQU12" s="710"/>
      <c r="EQV12" s="710"/>
      <c r="EQW12" s="710"/>
      <c r="EQX12" s="710"/>
      <c r="EQY12" s="710"/>
      <c r="EQZ12" s="710"/>
      <c r="ERA12" s="710"/>
      <c r="ERB12" s="710"/>
      <c r="ERC12" s="710"/>
      <c r="ERD12" s="710"/>
      <c r="ERE12" s="710"/>
      <c r="ERF12" s="710"/>
      <c r="ERG12" s="710"/>
      <c r="ERH12" s="710"/>
      <c r="ERI12" s="710"/>
      <c r="ERJ12" s="710"/>
      <c r="ERK12" s="710"/>
      <c r="ERL12" s="710"/>
      <c r="ERM12" s="710"/>
      <c r="ERN12" s="710"/>
      <c r="ERO12" s="710"/>
      <c r="ERP12" s="710"/>
      <c r="ERQ12" s="710"/>
      <c r="ERR12" s="710"/>
      <c r="ERS12" s="710"/>
      <c r="ERT12" s="710"/>
      <c r="ERU12" s="710"/>
      <c r="ERV12" s="710"/>
      <c r="ERW12" s="710"/>
      <c r="ERX12" s="710"/>
      <c r="ERY12" s="710"/>
      <c r="ERZ12" s="710"/>
      <c r="ESA12" s="710"/>
      <c r="ESB12" s="710"/>
      <c r="ESC12" s="710"/>
      <c r="ESD12" s="710"/>
      <c r="ESE12" s="710"/>
      <c r="ESF12" s="710"/>
      <c r="ESG12" s="710"/>
      <c r="ESH12" s="710"/>
      <c r="ESI12" s="710"/>
      <c r="ESJ12" s="710"/>
      <c r="ESK12" s="710"/>
      <c r="ESL12" s="710"/>
      <c r="ESM12" s="710"/>
      <c r="ESN12" s="710"/>
      <c r="ESO12" s="710"/>
      <c r="ESP12" s="710"/>
      <c r="ESQ12" s="710"/>
      <c r="ESR12" s="710"/>
      <c r="ESS12" s="710"/>
      <c r="EST12" s="710"/>
      <c r="ESU12" s="710"/>
      <c r="ESV12" s="710"/>
      <c r="ESW12" s="710"/>
      <c r="ESX12" s="710"/>
      <c r="ESY12" s="710"/>
      <c r="ESZ12" s="710"/>
      <c r="ETA12" s="710"/>
      <c r="ETB12" s="710"/>
      <c r="ETC12" s="710"/>
      <c r="ETD12" s="710"/>
      <c r="ETE12" s="710"/>
      <c r="ETF12" s="710"/>
      <c r="ETG12" s="710"/>
      <c r="ETH12" s="710"/>
      <c r="ETI12" s="710"/>
      <c r="ETJ12" s="710"/>
      <c r="ETK12" s="710"/>
      <c r="ETL12" s="710"/>
      <c r="ETM12" s="710"/>
      <c r="ETN12" s="710"/>
      <c r="ETO12" s="710"/>
      <c r="ETP12" s="710"/>
      <c r="ETQ12" s="710"/>
      <c r="ETR12" s="710"/>
      <c r="ETS12" s="710"/>
      <c r="ETT12" s="710"/>
      <c r="ETU12" s="710"/>
      <c r="ETV12" s="710"/>
      <c r="ETW12" s="710"/>
      <c r="ETX12" s="710"/>
      <c r="ETY12" s="710"/>
      <c r="ETZ12" s="710"/>
      <c r="EUA12" s="710"/>
      <c r="EUB12" s="710"/>
      <c r="EUC12" s="710"/>
      <c r="EUD12" s="710"/>
      <c r="EUE12" s="710"/>
      <c r="EUF12" s="710"/>
      <c r="EUG12" s="710"/>
      <c r="EUH12" s="710"/>
      <c r="EUI12" s="710"/>
      <c r="EUJ12" s="710"/>
      <c r="EUK12" s="710"/>
      <c r="EUL12" s="710"/>
      <c r="EUM12" s="710"/>
      <c r="EUN12" s="710"/>
      <c r="EUO12" s="710"/>
      <c r="EUP12" s="710"/>
      <c r="EUQ12" s="710"/>
      <c r="EUR12" s="710"/>
      <c r="EUS12" s="710"/>
      <c r="EUT12" s="710"/>
      <c r="EUU12" s="710"/>
      <c r="EUV12" s="710"/>
      <c r="EUW12" s="710"/>
      <c r="EUX12" s="710"/>
      <c r="EUY12" s="710"/>
      <c r="EUZ12" s="710"/>
      <c r="EVA12" s="710"/>
      <c r="EVB12" s="710"/>
      <c r="EVC12" s="710"/>
      <c r="EVD12" s="710"/>
      <c r="EVE12" s="710"/>
      <c r="EVF12" s="710"/>
      <c r="EVG12" s="710"/>
      <c r="EVH12" s="710"/>
      <c r="EVI12" s="710"/>
      <c r="EVJ12" s="710"/>
      <c r="EVK12" s="710"/>
      <c r="EVL12" s="710"/>
      <c r="EVM12" s="710"/>
      <c r="EVN12" s="710"/>
      <c r="EVO12" s="710"/>
      <c r="EVP12" s="710"/>
      <c r="EVQ12" s="710"/>
      <c r="EVR12" s="710"/>
      <c r="EVS12" s="710"/>
      <c r="EVT12" s="710"/>
      <c r="EVU12" s="710"/>
      <c r="EVV12" s="710"/>
      <c r="EVW12" s="710"/>
      <c r="EVX12" s="710"/>
      <c r="EVY12" s="710"/>
      <c r="EVZ12" s="710"/>
      <c r="EWA12" s="710"/>
      <c r="EWB12" s="710"/>
      <c r="EWC12" s="710"/>
      <c r="EWD12" s="710"/>
      <c r="EWE12" s="710"/>
      <c r="EWF12" s="710"/>
      <c r="EWG12" s="710"/>
      <c r="EWH12" s="710"/>
      <c r="EWI12" s="710"/>
      <c r="EWJ12" s="710"/>
      <c r="EWK12" s="710"/>
      <c r="EWL12" s="710"/>
      <c r="EWM12" s="710"/>
      <c r="EWN12" s="710"/>
      <c r="EWO12" s="710"/>
      <c r="EWP12" s="710"/>
      <c r="EWQ12" s="710"/>
      <c r="EWR12" s="710"/>
      <c r="EWS12" s="710"/>
      <c r="EWT12" s="710"/>
      <c r="EWU12" s="710"/>
      <c r="EWV12" s="710"/>
      <c r="EWW12" s="710"/>
      <c r="EWX12" s="710"/>
      <c r="EWY12" s="710"/>
      <c r="EWZ12" s="710"/>
      <c r="EXA12" s="710"/>
      <c r="EXB12" s="710"/>
      <c r="EXC12" s="710"/>
      <c r="EXD12" s="710"/>
      <c r="EXE12" s="710"/>
      <c r="EXF12" s="710"/>
      <c r="EXG12" s="710"/>
      <c r="EXH12" s="710"/>
      <c r="EXI12" s="710"/>
      <c r="EXJ12" s="710"/>
      <c r="EXK12" s="710"/>
      <c r="EXL12" s="710"/>
      <c r="EXM12" s="710"/>
      <c r="EXN12" s="710"/>
      <c r="EXO12" s="710"/>
      <c r="EXP12" s="710"/>
      <c r="EXQ12" s="710"/>
      <c r="EXR12" s="710"/>
      <c r="EXS12" s="710"/>
      <c r="EXT12" s="710"/>
      <c r="EXU12" s="710"/>
      <c r="EXV12" s="710"/>
      <c r="EXW12" s="710"/>
      <c r="EXX12" s="710"/>
      <c r="EXY12" s="710"/>
      <c r="EXZ12" s="710"/>
      <c r="EYA12" s="710"/>
      <c r="EYB12" s="710"/>
      <c r="EYC12" s="710"/>
      <c r="EYD12" s="710"/>
      <c r="EYE12" s="710"/>
      <c r="EYF12" s="710"/>
      <c r="EYG12" s="710"/>
      <c r="EYH12" s="710"/>
      <c r="EYI12" s="710"/>
      <c r="EYJ12" s="710"/>
      <c r="EYK12" s="710"/>
      <c r="EYL12" s="710"/>
      <c r="EYM12" s="710"/>
      <c r="EYN12" s="710"/>
      <c r="EYO12" s="710"/>
      <c r="EYP12" s="710"/>
      <c r="EYQ12" s="710"/>
      <c r="EYR12" s="710"/>
      <c r="EYS12" s="710"/>
      <c r="EYT12" s="710"/>
      <c r="EYU12" s="710"/>
      <c r="EYV12" s="710"/>
      <c r="EYW12" s="710"/>
      <c r="EYX12" s="710"/>
      <c r="EYY12" s="710"/>
      <c r="EYZ12" s="710"/>
      <c r="EZA12" s="710"/>
      <c r="EZB12" s="710"/>
      <c r="EZC12" s="710"/>
      <c r="EZD12" s="710"/>
      <c r="EZE12" s="710"/>
      <c r="EZF12" s="710"/>
      <c r="EZG12" s="710"/>
      <c r="EZH12" s="710"/>
      <c r="EZI12" s="710"/>
      <c r="EZJ12" s="710"/>
      <c r="EZK12" s="710"/>
      <c r="EZL12" s="710"/>
      <c r="EZM12" s="710"/>
      <c r="EZN12" s="710"/>
      <c r="EZO12" s="710"/>
      <c r="EZP12" s="710"/>
      <c r="EZQ12" s="710"/>
      <c r="EZR12" s="710"/>
      <c r="EZS12" s="710"/>
      <c r="EZT12" s="710"/>
      <c r="EZU12" s="710"/>
      <c r="EZV12" s="710"/>
      <c r="EZW12" s="710"/>
      <c r="EZX12" s="710"/>
      <c r="EZY12" s="710"/>
      <c r="EZZ12" s="710"/>
      <c r="FAA12" s="710"/>
      <c r="FAB12" s="710"/>
      <c r="FAC12" s="710"/>
      <c r="FAD12" s="710"/>
      <c r="FAE12" s="710"/>
      <c r="FAF12" s="710"/>
      <c r="FAG12" s="710"/>
      <c r="FAH12" s="710"/>
      <c r="FAI12" s="710"/>
      <c r="FAJ12" s="710"/>
      <c r="FAK12" s="710"/>
      <c r="FAL12" s="710"/>
      <c r="FAM12" s="710"/>
      <c r="FAN12" s="710"/>
      <c r="FAO12" s="710"/>
      <c r="FAP12" s="710"/>
      <c r="FAQ12" s="710"/>
      <c r="FAR12" s="710"/>
      <c r="FAS12" s="710"/>
      <c r="FAT12" s="710"/>
      <c r="FAU12" s="710"/>
      <c r="FAV12" s="710"/>
      <c r="FAW12" s="710"/>
      <c r="FAX12" s="710"/>
      <c r="FAY12" s="710"/>
      <c r="FAZ12" s="710"/>
      <c r="FBA12" s="710"/>
      <c r="FBB12" s="710"/>
      <c r="FBC12" s="710"/>
      <c r="FBD12" s="710"/>
      <c r="FBE12" s="710"/>
      <c r="FBF12" s="710"/>
      <c r="FBG12" s="710"/>
      <c r="FBH12" s="710"/>
      <c r="FBI12" s="710"/>
      <c r="FBJ12" s="710"/>
      <c r="FBK12" s="710"/>
      <c r="FBL12" s="710"/>
      <c r="FBM12" s="710"/>
      <c r="FBN12" s="710"/>
      <c r="FBO12" s="710"/>
      <c r="FBP12" s="710"/>
      <c r="FBQ12" s="710"/>
      <c r="FBR12" s="710"/>
      <c r="FBS12" s="710"/>
      <c r="FBT12" s="710"/>
      <c r="FBU12" s="710"/>
      <c r="FBV12" s="710"/>
      <c r="FBW12" s="710"/>
      <c r="FBX12" s="710"/>
      <c r="FBY12" s="710"/>
      <c r="FBZ12" s="710"/>
      <c r="FCA12" s="710"/>
      <c r="FCB12" s="710"/>
      <c r="FCC12" s="710"/>
      <c r="FCD12" s="710"/>
      <c r="FCE12" s="710"/>
      <c r="FCF12" s="710"/>
      <c r="FCG12" s="710"/>
      <c r="FCH12" s="710"/>
      <c r="FCI12" s="710"/>
      <c r="FCJ12" s="710"/>
      <c r="FCK12" s="710"/>
      <c r="FCL12" s="710"/>
      <c r="FCM12" s="710"/>
      <c r="FCN12" s="710"/>
      <c r="FCO12" s="710"/>
      <c r="FCP12" s="710"/>
      <c r="FCQ12" s="710"/>
      <c r="FCR12" s="710"/>
      <c r="FCS12" s="710"/>
      <c r="FCT12" s="710"/>
      <c r="FCU12" s="710"/>
      <c r="FCV12" s="710"/>
      <c r="FCW12" s="710"/>
      <c r="FCX12" s="710"/>
      <c r="FCY12" s="710"/>
      <c r="FCZ12" s="710"/>
      <c r="FDA12" s="710"/>
      <c r="FDB12" s="710"/>
      <c r="FDC12" s="710"/>
      <c r="FDD12" s="710"/>
      <c r="FDE12" s="710"/>
      <c r="FDF12" s="710"/>
      <c r="FDG12" s="710"/>
      <c r="FDH12" s="710"/>
      <c r="FDI12" s="710"/>
      <c r="FDJ12" s="710"/>
      <c r="FDK12" s="710"/>
      <c r="FDL12" s="710"/>
      <c r="FDM12" s="710"/>
      <c r="FDN12" s="710"/>
      <c r="FDO12" s="710"/>
      <c r="FDP12" s="710"/>
      <c r="FDQ12" s="710"/>
      <c r="FDR12" s="710"/>
      <c r="FDS12" s="710"/>
      <c r="FDT12" s="710"/>
      <c r="FDU12" s="710"/>
      <c r="FDV12" s="710"/>
      <c r="FDW12" s="710"/>
      <c r="FDX12" s="710"/>
      <c r="FDY12" s="710"/>
      <c r="FDZ12" s="710"/>
      <c r="FEA12" s="710"/>
      <c r="FEB12" s="710"/>
      <c r="FEC12" s="710"/>
      <c r="FED12" s="710"/>
      <c r="FEE12" s="710"/>
      <c r="FEF12" s="710"/>
      <c r="FEG12" s="710"/>
      <c r="FEH12" s="710"/>
      <c r="FEI12" s="710"/>
      <c r="FEJ12" s="710"/>
      <c r="FEK12" s="710"/>
      <c r="FEL12" s="710"/>
      <c r="FEM12" s="710"/>
      <c r="FEN12" s="710"/>
      <c r="FEO12" s="710"/>
      <c r="FEP12" s="710"/>
      <c r="FEQ12" s="710"/>
      <c r="FER12" s="710"/>
      <c r="FES12" s="710"/>
      <c r="FET12" s="710"/>
      <c r="FEU12" s="710"/>
      <c r="FEV12" s="710"/>
      <c r="FEW12" s="710"/>
      <c r="FEX12" s="710"/>
      <c r="FEY12" s="710"/>
      <c r="FEZ12" s="710"/>
      <c r="FFA12" s="710"/>
      <c r="FFB12" s="710"/>
      <c r="FFC12" s="710"/>
      <c r="FFD12" s="710"/>
      <c r="FFE12" s="710"/>
      <c r="FFF12" s="710"/>
      <c r="FFG12" s="710"/>
      <c r="FFH12" s="710"/>
      <c r="FFI12" s="710"/>
      <c r="FFJ12" s="710"/>
      <c r="FFK12" s="710"/>
      <c r="FFL12" s="710"/>
      <c r="FFM12" s="710"/>
      <c r="FFN12" s="710"/>
      <c r="FFO12" s="710"/>
      <c r="FFP12" s="710"/>
      <c r="FFQ12" s="710"/>
      <c r="FFR12" s="710"/>
      <c r="FFS12" s="710"/>
      <c r="FFT12" s="710"/>
      <c r="FFU12" s="710"/>
      <c r="FFV12" s="710"/>
      <c r="FFW12" s="710"/>
      <c r="FFX12" s="710"/>
      <c r="FFY12" s="710"/>
      <c r="FFZ12" s="710"/>
      <c r="FGA12" s="710"/>
      <c r="FGB12" s="710"/>
      <c r="FGC12" s="710"/>
      <c r="FGD12" s="710"/>
      <c r="FGE12" s="710"/>
      <c r="FGF12" s="710"/>
      <c r="FGG12" s="710"/>
      <c r="FGH12" s="710"/>
      <c r="FGI12" s="710"/>
      <c r="FGJ12" s="710"/>
      <c r="FGK12" s="710"/>
      <c r="FGL12" s="710"/>
      <c r="FGM12" s="710"/>
      <c r="FGN12" s="710"/>
      <c r="FGO12" s="710"/>
      <c r="FGP12" s="710"/>
      <c r="FGQ12" s="710"/>
      <c r="FGR12" s="710"/>
      <c r="FGS12" s="710"/>
      <c r="FGT12" s="710"/>
      <c r="FGU12" s="710"/>
      <c r="FGV12" s="710"/>
      <c r="FGW12" s="710"/>
      <c r="FGX12" s="710"/>
      <c r="FGY12" s="710"/>
      <c r="FGZ12" s="710"/>
      <c r="FHA12" s="710"/>
      <c r="FHB12" s="710"/>
      <c r="FHC12" s="710"/>
      <c r="FHD12" s="710"/>
      <c r="FHE12" s="710"/>
      <c r="FHF12" s="710"/>
      <c r="FHG12" s="710"/>
      <c r="FHH12" s="710"/>
      <c r="FHI12" s="710"/>
      <c r="FHJ12" s="710"/>
      <c r="FHK12" s="710"/>
      <c r="FHL12" s="710"/>
      <c r="FHM12" s="710"/>
      <c r="FHN12" s="710"/>
      <c r="FHO12" s="710"/>
      <c r="FHP12" s="710"/>
      <c r="FHQ12" s="710"/>
      <c r="FHR12" s="710"/>
      <c r="FHS12" s="710"/>
      <c r="FHT12" s="710"/>
      <c r="FHU12" s="710"/>
      <c r="FHV12" s="710"/>
      <c r="FHW12" s="710"/>
      <c r="FHX12" s="710"/>
      <c r="FHY12" s="710"/>
      <c r="FHZ12" s="710"/>
      <c r="FIA12" s="710"/>
      <c r="FIB12" s="710"/>
      <c r="FIC12" s="710"/>
      <c r="FID12" s="710"/>
      <c r="FIE12" s="710"/>
      <c r="FIF12" s="710"/>
      <c r="FIG12" s="710"/>
      <c r="FIH12" s="710"/>
      <c r="FII12" s="710"/>
      <c r="FIJ12" s="710"/>
      <c r="FIK12" s="710"/>
      <c r="FIL12" s="710"/>
      <c r="FIM12" s="710"/>
      <c r="FIN12" s="710"/>
      <c r="FIO12" s="710"/>
      <c r="FIP12" s="710"/>
      <c r="FIQ12" s="710"/>
      <c r="FIR12" s="710"/>
      <c r="FIS12" s="710"/>
      <c r="FIT12" s="710"/>
      <c r="FIU12" s="710"/>
      <c r="FIV12" s="710"/>
      <c r="FIW12" s="710"/>
      <c r="FIX12" s="710"/>
      <c r="FIY12" s="710"/>
      <c r="FIZ12" s="710"/>
      <c r="FJA12" s="710"/>
      <c r="FJB12" s="710"/>
      <c r="FJC12" s="710"/>
      <c r="FJD12" s="710"/>
      <c r="FJE12" s="710"/>
      <c r="FJF12" s="710"/>
      <c r="FJG12" s="710"/>
      <c r="FJH12" s="710"/>
      <c r="FJI12" s="710"/>
      <c r="FJJ12" s="710"/>
      <c r="FJK12" s="710"/>
      <c r="FJL12" s="710"/>
      <c r="FJM12" s="710"/>
      <c r="FJN12" s="710"/>
      <c r="FJO12" s="710"/>
      <c r="FJP12" s="710"/>
      <c r="FJQ12" s="710"/>
      <c r="FJR12" s="710"/>
      <c r="FJS12" s="710"/>
      <c r="FJT12" s="710"/>
      <c r="FJU12" s="710"/>
      <c r="FJV12" s="710"/>
      <c r="FJW12" s="710"/>
      <c r="FJX12" s="710"/>
      <c r="FJY12" s="710"/>
      <c r="FJZ12" s="710"/>
      <c r="FKA12" s="710"/>
      <c r="FKB12" s="710"/>
      <c r="FKC12" s="710"/>
      <c r="FKD12" s="710"/>
      <c r="FKE12" s="710"/>
      <c r="FKF12" s="710"/>
      <c r="FKG12" s="710"/>
      <c r="FKH12" s="710"/>
      <c r="FKI12" s="710"/>
      <c r="FKJ12" s="710"/>
      <c r="FKK12" s="710"/>
      <c r="FKL12" s="710"/>
      <c r="FKM12" s="710"/>
      <c r="FKN12" s="710"/>
      <c r="FKO12" s="710"/>
      <c r="FKP12" s="710"/>
      <c r="FKQ12" s="710"/>
      <c r="FKR12" s="710"/>
      <c r="FKS12" s="710"/>
      <c r="FKT12" s="710"/>
      <c r="FKU12" s="710"/>
      <c r="FKV12" s="710"/>
      <c r="FKW12" s="710"/>
      <c r="FKX12" s="710"/>
      <c r="FKY12" s="710"/>
      <c r="FKZ12" s="710"/>
      <c r="FLA12" s="710"/>
      <c r="FLB12" s="710"/>
      <c r="FLC12" s="710"/>
      <c r="FLD12" s="710"/>
      <c r="FLE12" s="710"/>
      <c r="FLF12" s="710"/>
      <c r="FLG12" s="710"/>
      <c r="FLH12" s="710"/>
      <c r="FLI12" s="710"/>
      <c r="FLJ12" s="710"/>
      <c r="FLK12" s="710"/>
      <c r="FLL12" s="710"/>
      <c r="FLM12" s="710"/>
      <c r="FLN12" s="710"/>
      <c r="FLO12" s="710"/>
      <c r="FLP12" s="710"/>
      <c r="FLQ12" s="710"/>
      <c r="FLR12" s="710"/>
      <c r="FLS12" s="710"/>
      <c r="FLT12" s="710"/>
      <c r="FLU12" s="710"/>
      <c r="FLV12" s="710"/>
      <c r="FLW12" s="710"/>
      <c r="FLX12" s="710"/>
      <c r="FLY12" s="710"/>
      <c r="FLZ12" s="710"/>
      <c r="FMA12" s="710"/>
      <c r="FMB12" s="710"/>
      <c r="FMC12" s="710"/>
      <c r="FMD12" s="710"/>
      <c r="FME12" s="710"/>
      <c r="FMF12" s="710"/>
      <c r="FMG12" s="710"/>
      <c r="FMH12" s="710"/>
      <c r="FMI12" s="710"/>
      <c r="FMJ12" s="710"/>
      <c r="FMK12" s="710"/>
      <c r="FML12" s="710"/>
      <c r="FMM12" s="710"/>
      <c r="FMN12" s="710"/>
      <c r="FMO12" s="710"/>
      <c r="FMP12" s="710"/>
      <c r="FMQ12" s="710"/>
      <c r="FMR12" s="710"/>
      <c r="FMS12" s="710"/>
      <c r="FMT12" s="710"/>
      <c r="FMU12" s="710"/>
      <c r="FMV12" s="710"/>
      <c r="FMW12" s="710"/>
      <c r="FMX12" s="710"/>
      <c r="FMY12" s="710"/>
      <c r="FMZ12" s="710"/>
      <c r="FNA12" s="710"/>
      <c r="FNB12" s="710"/>
      <c r="FNC12" s="710"/>
      <c r="FND12" s="710"/>
      <c r="FNE12" s="710"/>
      <c r="FNF12" s="710"/>
      <c r="FNG12" s="710"/>
      <c r="FNH12" s="710"/>
      <c r="FNI12" s="710"/>
      <c r="FNJ12" s="710"/>
      <c r="FNK12" s="710"/>
      <c r="FNL12" s="710"/>
      <c r="FNM12" s="710"/>
      <c r="FNN12" s="710"/>
      <c r="FNO12" s="710"/>
      <c r="FNP12" s="710"/>
      <c r="FNQ12" s="710"/>
      <c r="FNR12" s="710"/>
      <c r="FNS12" s="710"/>
      <c r="FNT12" s="710"/>
      <c r="FNU12" s="710"/>
      <c r="FNV12" s="710"/>
      <c r="FNW12" s="710"/>
      <c r="FNX12" s="710"/>
      <c r="FNY12" s="710"/>
      <c r="FNZ12" s="710"/>
      <c r="FOA12" s="710"/>
      <c r="FOB12" s="710"/>
      <c r="FOC12" s="710"/>
      <c r="FOD12" s="710"/>
      <c r="FOE12" s="710"/>
      <c r="FOF12" s="710"/>
      <c r="FOG12" s="710"/>
      <c r="FOH12" s="710"/>
      <c r="FOI12" s="710"/>
      <c r="FOJ12" s="710"/>
      <c r="FOK12" s="710"/>
      <c r="FOL12" s="710"/>
      <c r="FOM12" s="710"/>
      <c r="FON12" s="710"/>
      <c r="FOO12" s="710"/>
      <c r="FOP12" s="710"/>
      <c r="FOQ12" s="710"/>
      <c r="FOR12" s="710"/>
      <c r="FOS12" s="710"/>
      <c r="FOT12" s="710"/>
      <c r="FOU12" s="710"/>
      <c r="FOV12" s="710"/>
      <c r="FOW12" s="710"/>
      <c r="FOX12" s="710"/>
      <c r="FOY12" s="710"/>
      <c r="FOZ12" s="710"/>
      <c r="FPA12" s="710"/>
      <c r="FPB12" s="710"/>
      <c r="FPC12" s="710"/>
      <c r="FPD12" s="710"/>
      <c r="FPE12" s="710"/>
      <c r="FPF12" s="710"/>
      <c r="FPG12" s="710"/>
      <c r="FPH12" s="710"/>
      <c r="FPI12" s="710"/>
      <c r="FPJ12" s="710"/>
      <c r="FPK12" s="710"/>
      <c r="FPL12" s="710"/>
      <c r="FPM12" s="710"/>
      <c r="FPN12" s="710"/>
      <c r="FPO12" s="710"/>
      <c r="FPP12" s="710"/>
      <c r="FPQ12" s="710"/>
      <c r="FPR12" s="710"/>
      <c r="FPS12" s="710"/>
      <c r="FPT12" s="710"/>
      <c r="FPU12" s="710"/>
      <c r="FPV12" s="710"/>
      <c r="FPW12" s="710"/>
      <c r="FPX12" s="710"/>
      <c r="FPY12" s="710"/>
      <c r="FPZ12" s="710"/>
      <c r="FQA12" s="710"/>
      <c r="FQB12" s="710"/>
      <c r="FQC12" s="710"/>
      <c r="FQD12" s="710"/>
      <c r="FQE12" s="710"/>
      <c r="FQF12" s="710"/>
      <c r="FQG12" s="710"/>
      <c r="FQH12" s="710"/>
      <c r="FQI12" s="710"/>
      <c r="FQJ12" s="710"/>
      <c r="FQK12" s="710"/>
      <c r="FQL12" s="710"/>
      <c r="FQM12" s="710"/>
      <c r="FQN12" s="710"/>
      <c r="FQO12" s="710"/>
      <c r="FQP12" s="710"/>
      <c r="FQQ12" s="710"/>
      <c r="FQR12" s="710"/>
      <c r="FQS12" s="710"/>
      <c r="FQT12" s="710"/>
      <c r="FQU12" s="710"/>
      <c r="FQV12" s="710"/>
      <c r="FQW12" s="710"/>
      <c r="FQX12" s="710"/>
      <c r="FQY12" s="710"/>
      <c r="FQZ12" s="710"/>
      <c r="FRA12" s="710"/>
      <c r="FRB12" s="710"/>
      <c r="FRC12" s="710"/>
      <c r="FRD12" s="710"/>
      <c r="FRE12" s="710"/>
      <c r="FRF12" s="710"/>
      <c r="FRG12" s="710"/>
      <c r="FRH12" s="710"/>
      <c r="FRI12" s="710"/>
      <c r="FRJ12" s="710"/>
      <c r="FRK12" s="710"/>
      <c r="FRL12" s="710"/>
      <c r="FRM12" s="710"/>
      <c r="FRN12" s="710"/>
      <c r="FRO12" s="710"/>
      <c r="FRP12" s="710"/>
      <c r="FRQ12" s="710"/>
      <c r="FRR12" s="710"/>
      <c r="FRS12" s="710"/>
      <c r="FRT12" s="710"/>
      <c r="FRU12" s="710"/>
      <c r="FRV12" s="710"/>
      <c r="FRW12" s="710"/>
      <c r="FRX12" s="710"/>
      <c r="FRY12" s="710"/>
      <c r="FRZ12" s="710"/>
      <c r="FSA12" s="710"/>
      <c r="FSB12" s="710"/>
      <c r="FSC12" s="710"/>
      <c r="FSD12" s="710"/>
      <c r="FSE12" s="710"/>
      <c r="FSF12" s="710"/>
      <c r="FSG12" s="710"/>
      <c r="FSH12" s="710"/>
      <c r="FSI12" s="710"/>
      <c r="FSJ12" s="710"/>
      <c r="FSK12" s="710"/>
      <c r="FSL12" s="710"/>
      <c r="FSM12" s="710"/>
      <c r="FSN12" s="710"/>
      <c r="FSO12" s="710"/>
      <c r="FSP12" s="710"/>
      <c r="FSQ12" s="710"/>
      <c r="FSR12" s="710"/>
      <c r="FSS12" s="710"/>
      <c r="FST12" s="710"/>
      <c r="FSU12" s="710"/>
      <c r="FSV12" s="710"/>
      <c r="FSW12" s="710"/>
      <c r="FSX12" s="710"/>
      <c r="FSY12" s="710"/>
      <c r="FSZ12" s="710"/>
      <c r="FTA12" s="710"/>
      <c r="FTB12" s="710"/>
      <c r="FTC12" s="710"/>
      <c r="FTD12" s="710"/>
      <c r="FTE12" s="710"/>
      <c r="FTF12" s="710"/>
      <c r="FTG12" s="710"/>
      <c r="FTH12" s="710"/>
      <c r="FTI12" s="710"/>
      <c r="FTJ12" s="710"/>
      <c r="FTK12" s="710"/>
      <c r="FTL12" s="710"/>
      <c r="FTM12" s="710"/>
      <c r="FTN12" s="710"/>
      <c r="FTO12" s="710"/>
      <c r="FTP12" s="710"/>
      <c r="FTQ12" s="710"/>
      <c r="FTR12" s="710"/>
      <c r="FTS12" s="710"/>
      <c r="FTT12" s="710"/>
      <c r="FTU12" s="710"/>
      <c r="FTV12" s="710"/>
      <c r="FTW12" s="710"/>
      <c r="FTX12" s="710"/>
      <c r="FTY12" s="710"/>
      <c r="FTZ12" s="710"/>
      <c r="FUA12" s="710"/>
      <c r="FUB12" s="710"/>
      <c r="FUC12" s="710"/>
      <c r="FUD12" s="710"/>
      <c r="FUE12" s="710"/>
      <c r="FUF12" s="710"/>
      <c r="FUG12" s="710"/>
      <c r="FUH12" s="710"/>
      <c r="FUI12" s="710"/>
      <c r="FUJ12" s="710"/>
      <c r="FUK12" s="710"/>
      <c r="FUL12" s="710"/>
      <c r="FUM12" s="710"/>
      <c r="FUN12" s="710"/>
      <c r="FUO12" s="710"/>
      <c r="FUP12" s="710"/>
      <c r="FUQ12" s="710"/>
      <c r="FUR12" s="710"/>
      <c r="FUS12" s="710"/>
      <c r="FUT12" s="710"/>
      <c r="FUU12" s="710"/>
      <c r="FUV12" s="710"/>
      <c r="FUW12" s="710"/>
      <c r="FUX12" s="710"/>
      <c r="FUY12" s="710"/>
      <c r="FUZ12" s="710"/>
      <c r="FVA12" s="710"/>
      <c r="FVB12" s="710"/>
      <c r="FVC12" s="710"/>
      <c r="FVD12" s="710"/>
      <c r="FVE12" s="710"/>
      <c r="FVF12" s="710"/>
      <c r="FVG12" s="710"/>
      <c r="FVH12" s="710"/>
      <c r="FVI12" s="710"/>
      <c r="FVJ12" s="710"/>
      <c r="FVK12" s="710"/>
      <c r="FVL12" s="710"/>
      <c r="FVM12" s="710"/>
      <c r="FVN12" s="710"/>
      <c r="FVO12" s="710"/>
      <c r="FVP12" s="710"/>
      <c r="FVQ12" s="710"/>
      <c r="FVR12" s="710"/>
      <c r="FVS12" s="710"/>
      <c r="FVT12" s="710"/>
      <c r="FVU12" s="710"/>
      <c r="FVV12" s="710"/>
      <c r="FVW12" s="710"/>
      <c r="FVX12" s="710"/>
      <c r="FVY12" s="710"/>
      <c r="FVZ12" s="710"/>
      <c r="FWA12" s="710"/>
      <c r="FWB12" s="710"/>
      <c r="FWC12" s="710"/>
      <c r="FWD12" s="710"/>
      <c r="FWE12" s="710"/>
      <c r="FWF12" s="710"/>
      <c r="FWG12" s="710"/>
      <c r="FWH12" s="710"/>
      <c r="FWI12" s="710"/>
      <c r="FWJ12" s="710"/>
      <c r="FWK12" s="710"/>
      <c r="FWL12" s="710"/>
      <c r="FWM12" s="710"/>
      <c r="FWN12" s="710"/>
      <c r="FWO12" s="710"/>
      <c r="FWP12" s="710"/>
      <c r="FWQ12" s="710"/>
      <c r="FWR12" s="710"/>
      <c r="FWS12" s="710"/>
      <c r="FWT12" s="710"/>
      <c r="FWU12" s="710"/>
      <c r="FWV12" s="710"/>
      <c r="FWW12" s="710"/>
      <c r="FWX12" s="710"/>
      <c r="FWY12" s="710"/>
      <c r="FWZ12" s="710"/>
      <c r="FXA12" s="710"/>
      <c r="FXB12" s="710"/>
      <c r="FXC12" s="710"/>
      <c r="FXD12" s="710"/>
      <c r="FXE12" s="710"/>
      <c r="FXF12" s="710"/>
      <c r="FXG12" s="710"/>
      <c r="FXH12" s="710"/>
      <c r="FXI12" s="710"/>
      <c r="FXJ12" s="710"/>
      <c r="FXK12" s="710"/>
      <c r="FXL12" s="710"/>
      <c r="FXM12" s="710"/>
      <c r="FXN12" s="710"/>
      <c r="FXO12" s="710"/>
      <c r="FXP12" s="710"/>
      <c r="FXQ12" s="710"/>
      <c r="FXR12" s="710"/>
      <c r="FXS12" s="710"/>
      <c r="FXT12" s="710"/>
      <c r="FXU12" s="710"/>
      <c r="FXV12" s="710"/>
      <c r="FXW12" s="710"/>
      <c r="FXX12" s="710"/>
      <c r="FXY12" s="710"/>
      <c r="FXZ12" s="710"/>
      <c r="FYA12" s="710"/>
      <c r="FYB12" s="710"/>
      <c r="FYC12" s="710"/>
      <c r="FYD12" s="710"/>
      <c r="FYE12" s="710"/>
      <c r="FYF12" s="710"/>
      <c r="FYG12" s="710"/>
      <c r="FYH12" s="710"/>
      <c r="FYI12" s="710"/>
      <c r="FYJ12" s="710"/>
      <c r="FYK12" s="710"/>
      <c r="FYL12" s="710"/>
      <c r="FYM12" s="710"/>
      <c r="FYN12" s="710"/>
      <c r="FYO12" s="710"/>
      <c r="FYP12" s="710"/>
      <c r="FYQ12" s="710"/>
      <c r="FYR12" s="710"/>
      <c r="FYS12" s="710"/>
      <c r="FYT12" s="710"/>
      <c r="FYU12" s="710"/>
      <c r="FYV12" s="710"/>
      <c r="FYW12" s="710"/>
      <c r="FYX12" s="710"/>
      <c r="FYY12" s="710"/>
      <c r="FYZ12" s="710"/>
      <c r="FZA12" s="710"/>
      <c r="FZB12" s="710"/>
      <c r="FZC12" s="710"/>
      <c r="FZD12" s="710"/>
      <c r="FZE12" s="710"/>
      <c r="FZF12" s="710"/>
      <c r="FZG12" s="710"/>
      <c r="FZH12" s="710"/>
      <c r="FZI12" s="710"/>
      <c r="FZJ12" s="710"/>
      <c r="FZK12" s="710"/>
      <c r="FZL12" s="710"/>
      <c r="FZM12" s="710"/>
      <c r="FZN12" s="710"/>
      <c r="FZO12" s="710"/>
      <c r="FZP12" s="710"/>
      <c r="FZQ12" s="710"/>
      <c r="FZR12" s="710"/>
      <c r="FZS12" s="710"/>
      <c r="FZT12" s="710"/>
      <c r="FZU12" s="710"/>
      <c r="FZV12" s="710"/>
      <c r="FZW12" s="710"/>
      <c r="FZX12" s="710"/>
      <c r="FZY12" s="710"/>
      <c r="FZZ12" s="710"/>
      <c r="GAA12" s="710"/>
      <c r="GAB12" s="710"/>
      <c r="GAC12" s="710"/>
      <c r="GAD12" s="710"/>
      <c r="GAE12" s="710"/>
      <c r="GAF12" s="710"/>
      <c r="GAG12" s="710"/>
      <c r="GAH12" s="710"/>
      <c r="GAI12" s="710"/>
      <c r="GAJ12" s="710"/>
      <c r="GAK12" s="710"/>
      <c r="GAL12" s="710"/>
      <c r="GAM12" s="710"/>
      <c r="GAN12" s="710"/>
      <c r="GAO12" s="710"/>
      <c r="GAP12" s="710"/>
      <c r="GAQ12" s="710"/>
      <c r="GAR12" s="710"/>
      <c r="GAS12" s="710"/>
      <c r="GAT12" s="710"/>
      <c r="GAU12" s="710"/>
      <c r="GAV12" s="710"/>
      <c r="GAW12" s="710"/>
      <c r="GAX12" s="710"/>
      <c r="GAY12" s="710"/>
      <c r="GAZ12" s="710"/>
      <c r="GBA12" s="710"/>
      <c r="GBB12" s="710"/>
      <c r="GBC12" s="710"/>
      <c r="GBD12" s="710"/>
      <c r="GBE12" s="710"/>
      <c r="GBF12" s="710"/>
      <c r="GBG12" s="710"/>
      <c r="GBH12" s="710"/>
      <c r="GBI12" s="710"/>
      <c r="GBJ12" s="710"/>
      <c r="GBK12" s="710"/>
      <c r="GBL12" s="710"/>
      <c r="GBM12" s="710"/>
      <c r="GBN12" s="710"/>
      <c r="GBO12" s="710"/>
      <c r="GBP12" s="710"/>
      <c r="GBQ12" s="710"/>
      <c r="GBR12" s="710"/>
      <c r="GBS12" s="710"/>
      <c r="GBT12" s="710"/>
      <c r="GBU12" s="710"/>
      <c r="GBV12" s="710"/>
      <c r="GBW12" s="710"/>
      <c r="GBX12" s="710"/>
      <c r="GBY12" s="710"/>
      <c r="GBZ12" s="710"/>
      <c r="GCA12" s="710"/>
      <c r="GCB12" s="710"/>
      <c r="GCC12" s="710"/>
      <c r="GCD12" s="710"/>
      <c r="GCE12" s="710"/>
      <c r="GCF12" s="710"/>
      <c r="GCG12" s="710"/>
      <c r="GCH12" s="710"/>
      <c r="GCI12" s="710"/>
      <c r="GCJ12" s="710"/>
      <c r="GCK12" s="710"/>
      <c r="GCL12" s="710"/>
      <c r="GCM12" s="710"/>
      <c r="GCN12" s="710"/>
      <c r="GCO12" s="710"/>
      <c r="GCP12" s="710"/>
      <c r="GCQ12" s="710"/>
      <c r="GCR12" s="710"/>
      <c r="GCS12" s="710"/>
      <c r="GCT12" s="710"/>
      <c r="GCU12" s="710"/>
      <c r="GCV12" s="710"/>
      <c r="GCW12" s="710"/>
      <c r="GCX12" s="710"/>
      <c r="GCY12" s="710"/>
      <c r="GCZ12" s="710"/>
      <c r="GDA12" s="710"/>
      <c r="GDB12" s="710"/>
      <c r="GDC12" s="710"/>
      <c r="GDD12" s="710"/>
      <c r="GDE12" s="710"/>
      <c r="GDF12" s="710"/>
      <c r="GDG12" s="710"/>
      <c r="GDH12" s="710"/>
      <c r="GDI12" s="710"/>
      <c r="GDJ12" s="710"/>
      <c r="GDK12" s="710"/>
      <c r="GDL12" s="710"/>
      <c r="GDM12" s="710"/>
      <c r="GDN12" s="710"/>
      <c r="GDO12" s="710"/>
      <c r="GDP12" s="710"/>
      <c r="GDQ12" s="710"/>
      <c r="GDR12" s="710"/>
      <c r="GDS12" s="710"/>
      <c r="GDT12" s="710"/>
      <c r="GDU12" s="710"/>
      <c r="GDV12" s="710"/>
      <c r="GDW12" s="710"/>
      <c r="GDX12" s="710"/>
      <c r="GDY12" s="710"/>
      <c r="GDZ12" s="710"/>
      <c r="GEA12" s="710"/>
      <c r="GEB12" s="710"/>
      <c r="GEC12" s="710"/>
      <c r="GED12" s="710"/>
      <c r="GEE12" s="710"/>
      <c r="GEF12" s="710"/>
      <c r="GEG12" s="710"/>
      <c r="GEH12" s="710"/>
      <c r="GEI12" s="710"/>
      <c r="GEJ12" s="710"/>
      <c r="GEK12" s="710"/>
      <c r="GEL12" s="710"/>
      <c r="GEM12" s="710"/>
      <c r="GEN12" s="710"/>
      <c r="GEO12" s="710"/>
      <c r="GEP12" s="710"/>
      <c r="GEQ12" s="710"/>
      <c r="GER12" s="710"/>
      <c r="GES12" s="710"/>
      <c r="GET12" s="710"/>
      <c r="GEU12" s="710"/>
      <c r="GEV12" s="710"/>
      <c r="GEW12" s="710"/>
      <c r="GEX12" s="710"/>
      <c r="GEY12" s="710"/>
      <c r="GEZ12" s="710"/>
      <c r="GFA12" s="710"/>
      <c r="GFB12" s="710"/>
      <c r="GFC12" s="710"/>
      <c r="GFD12" s="710"/>
      <c r="GFE12" s="710"/>
      <c r="GFF12" s="710"/>
      <c r="GFG12" s="710"/>
      <c r="GFH12" s="710"/>
      <c r="GFI12" s="710"/>
      <c r="GFJ12" s="710"/>
      <c r="GFK12" s="710"/>
      <c r="GFL12" s="710"/>
      <c r="GFM12" s="710"/>
      <c r="GFN12" s="710"/>
      <c r="GFO12" s="710"/>
      <c r="GFP12" s="710"/>
      <c r="GFQ12" s="710"/>
      <c r="GFR12" s="710"/>
      <c r="GFS12" s="710"/>
      <c r="GFT12" s="710"/>
      <c r="GFU12" s="710"/>
      <c r="GFV12" s="710"/>
      <c r="GFW12" s="710"/>
      <c r="GFX12" s="710"/>
      <c r="GFY12" s="710"/>
      <c r="GFZ12" s="710"/>
      <c r="GGA12" s="710"/>
      <c r="GGB12" s="710"/>
      <c r="GGC12" s="710"/>
      <c r="GGD12" s="710"/>
      <c r="GGE12" s="710"/>
      <c r="GGF12" s="710"/>
      <c r="GGG12" s="710"/>
      <c r="GGH12" s="710"/>
      <c r="GGI12" s="710"/>
      <c r="GGJ12" s="710"/>
      <c r="GGK12" s="710"/>
      <c r="GGL12" s="710"/>
      <c r="GGM12" s="710"/>
      <c r="GGN12" s="710"/>
      <c r="GGO12" s="710"/>
      <c r="GGP12" s="710"/>
      <c r="GGQ12" s="710"/>
      <c r="GGR12" s="710"/>
      <c r="GGS12" s="710"/>
      <c r="GGT12" s="710"/>
      <c r="GGU12" s="710"/>
      <c r="GGV12" s="710"/>
      <c r="GGW12" s="710"/>
      <c r="GGX12" s="710"/>
      <c r="GGY12" s="710"/>
      <c r="GGZ12" s="710"/>
      <c r="GHA12" s="710"/>
      <c r="GHB12" s="710"/>
      <c r="GHC12" s="710"/>
      <c r="GHD12" s="710"/>
      <c r="GHE12" s="710"/>
      <c r="GHF12" s="710"/>
      <c r="GHG12" s="710"/>
      <c r="GHH12" s="710"/>
      <c r="GHI12" s="710"/>
      <c r="GHJ12" s="710"/>
      <c r="GHK12" s="710"/>
      <c r="GHL12" s="710"/>
      <c r="GHM12" s="710"/>
      <c r="GHN12" s="710"/>
      <c r="GHO12" s="710"/>
      <c r="GHP12" s="710"/>
      <c r="GHQ12" s="710"/>
      <c r="GHR12" s="710"/>
      <c r="GHS12" s="710"/>
      <c r="GHT12" s="710"/>
      <c r="GHU12" s="710"/>
      <c r="GHV12" s="710"/>
      <c r="GHW12" s="710"/>
      <c r="GHX12" s="710"/>
      <c r="GHY12" s="710"/>
      <c r="GHZ12" s="710"/>
      <c r="GIA12" s="710"/>
      <c r="GIB12" s="710"/>
      <c r="GIC12" s="710"/>
      <c r="GID12" s="710"/>
      <c r="GIE12" s="710"/>
      <c r="GIF12" s="710"/>
      <c r="GIG12" s="710"/>
      <c r="GIH12" s="710"/>
      <c r="GII12" s="710"/>
      <c r="GIJ12" s="710"/>
      <c r="GIK12" s="710"/>
      <c r="GIL12" s="710"/>
      <c r="GIM12" s="710"/>
      <c r="GIN12" s="710"/>
      <c r="GIO12" s="710"/>
      <c r="GIP12" s="710"/>
      <c r="GIQ12" s="710"/>
      <c r="GIR12" s="710"/>
      <c r="GIS12" s="710"/>
      <c r="GIT12" s="710"/>
      <c r="GIU12" s="710"/>
      <c r="GIV12" s="710"/>
      <c r="GIW12" s="710"/>
      <c r="GIX12" s="710"/>
      <c r="GIY12" s="710"/>
      <c r="GIZ12" s="710"/>
      <c r="GJA12" s="710"/>
      <c r="GJB12" s="710"/>
      <c r="GJC12" s="710"/>
      <c r="GJD12" s="710"/>
      <c r="GJE12" s="710"/>
      <c r="GJF12" s="710"/>
      <c r="GJG12" s="710"/>
      <c r="GJH12" s="710"/>
      <c r="GJI12" s="710"/>
      <c r="GJJ12" s="710"/>
      <c r="GJK12" s="710"/>
      <c r="GJL12" s="710"/>
      <c r="GJM12" s="710"/>
      <c r="GJN12" s="710"/>
      <c r="GJO12" s="710"/>
      <c r="GJP12" s="710"/>
      <c r="GJQ12" s="710"/>
      <c r="GJR12" s="710"/>
      <c r="GJS12" s="710"/>
      <c r="GJT12" s="710"/>
      <c r="GJU12" s="710"/>
      <c r="GJV12" s="710"/>
      <c r="GJW12" s="710"/>
      <c r="GJX12" s="710"/>
      <c r="GJY12" s="710"/>
      <c r="GJZ12" s="710"/>
      <c r="GKA12" s="710"/>
      <c r="GKB12" s="710"/>
      <c r="GKC12" s="710"/>
      <c r="GKD12" s="710"/>
      <c r="GKE12" s="710"/>
      <c r="GKF12" s="710"/>
      <c r="GKG12" s="710"/>
      <c r="GKH12" s="710"/>
      <c r="GKI12" s="710"/>
      <c r="GKJ12" s="710"/>
      <c r="GKK12" s="710"/>
      <c r="GKL12" s="710"/>
      <c r="GKM12" s="710"/>
      <c r="GKN12" s="710"/>
      <c r="GKO12" s="710"/>
      <c r="GKP12" s="710"/>
      <c r="GKQ12" s="710"/>
      <c r="GKR12" s="710"/>
      <c r="GKS12" s="710"/>
      <c r="GKT12" s="710"/>
      <c r="GKU12" s="710"/>
      <c r="GKV12" s="710"/>
      <c r="GKW12" s="710"/>
      <c r="GKX12" s="710"/>
      <c r="GKY12" s="710"/>
      <c r="GKZ12" s="710"/>
      <c r="GLA12" s="710"/>
      <c r="GLB12" s="710"/>
      <c r="GLC12" s="710"/>
      <c r="GLD12" s="710"/>
      <c r="GLE12" s="710"/>
      <c r="GLF12" s="710"/>
      <c r="GLG12" s="710"/>
      <c r="GLH12" s="710"/>
      <c r="GLI12" s="710"/>
      <c r="GLJ12" s="710"/>
      <c r="GLK12" s="710"/>
      <c r="GLL12" s="710"/>
      <c r="GLM12" s="710"/>
      <c r="GLN12" s="710"/>
      <c r="GLO12" s="710"/>
      <c r="GLP12" s="710"/>
      <c r="GLQ12" s="710"/>
      <c r="GLR12" s="710"/>
      <c r="GLS12" s="710"/>
      <c r="GLT12" s="710"/>
      <c r="GLU12" s="710"/>
      <c r="GLV12" s="710"/>
      <c r="GLW12" s="710"/>
      <c r="GLX12" s="710"/>
      <c r="GLY12" s="710"/>
      <c r="GLZ12" s="710"/>
      <c r="GMA12" s="710"/>
      <c r="GMB12" s="710"/>
      <c r="GMC12" s="710"/>
      <c r="GMD12" s="710"/>
      <c r="GME12" s="710"/>
      <c r="GMF12" s="710"/>
      <c r="GMG12" s="710"/>
      <c r="GMH12" s="710"/>
      <c r="GMI12" s="710"/>
      <c r="GMJ12" s="710"/>
      <c r="GMK12" s="710"/>
      <c r="GML12" s="710"/>
      <c r="GMM12" s="710"/>
      <c r="GMN12" s="710"/>
      <c r="GMO12" s="710"/>
      <c r="GMP12" s="710"/>
      <c r="GMQ12" s="710"/>
      <c r="GMR12" s="710"/>
      <c r="GMS12" s="710"/>
      <c r="GMT12" s="710"/>
      <c r="GMU12" s="710"/>
      <c r="GMV12" s="710"/>
      <c r="GMW12" s="710"/>
      <c r="GMX12" s="710"/>
      <c r="GMY12" s="710"/>
      <c r="GMZ12" s="710"/>
      <c r="GNA12" s="710"/>
      <c r="GNB12" s="710"/>
      <c r="GNC12" s="710"/>
      <c r="GND12" s="710"/>
      <c r="GNE12" s="710"/>
      <c r="GNF12" s="710"/>
      <c r="GNG12" s="710"/>
      <c r="GNH12" s="710"/>
      <c r="GNI12" s="710"/>
      <c r="GNJ12" s="710"/>
      <c r="GNK12" s="710"/>
      <c r="GNL12" s="710"/>
      <c r="GNM12" s="710"/>
      <c r="GNN12" s="710"/>
      <c r="GNO12" s="710"/>
      <c r="GNP12" s="710"/>
      <c r="GNQ12" s="710"/>
      <c r="GNR12" s="710"/>
      <c r="GNS12" s="710"/>
      <c r="GNT12" s="710"/>
      <c r="GNU12" s="710"/>
      <c r="GNV12" s="710"/>
      <c r="GNW12" s="710"/>
      <c r="GNX12" s="710"/>
      <c r="GNY12" s="710"/>
      <c r="GNZ12" s="710"/>
      <c r="GOA12" s="710"/>
      <c r="GOB12" s="710"/>
      <c r="GOC12" s="710"/>
      <c r="GOD12" s="710"/>
      <c r="GOE12" s="710"/>
      <c r="GOF12" s="710"/>
      <c r="GOG12" s="710"/>
      <c r="GOH12" s="710"/>
      <c r="GOI12" s="710"/>
      <c r="GOJ12" s="710"/>
      <c r="GOK12" s="710"/>
      <c r="GOL12" s="710"/>
      <c r="GOM12" s="710"/>
      <c r="GON12" s="710"/>
      <c r="GOO12" s="710"/>
      <c r="GOP12" s="710"/>
      <c r="GOQ12" s="710"/>
      <c r="GOR12" s="710"/>
      <c r="GOS12" s="710"/>
      <c r="GOT12" s="710"/>
      <c r="GOU12" s="710"/>
      <c r="GOV12" s="710"/>
      <c r="GOW12" s="710"/>
      <c r="GOX12" s="710"/>
      <c r="GOY12" s="710"/>
      <c r="GOZ12" s="710"/>
      <c r="GPA12" s="710"/>
      <c r="GPB12" s="710"/>
      <c r="GPC12" s="710"/>
      <c r="GPD12" s="710"/>
      <c r="GPE12" s="710"/>
      <c r="GPF12" s="710"/>
      <c r="GPG12" s="710"/>
      <c r="GPH12" s="710"/>
      <c r="GPI12" s="710"/>
      <c r="GPJ12" s="710"/>
      <c r="GPK12" s="710"/>
      <c r="GPL12" s="710"/>
      <c r="GPM12" s="710"/>
      <c r="GPN12" s="710"/>
      <c r="GPO12" s="710"/>
      <c r="GPP12" s="710"/>
      <c r="GPQ12" s="710"/>
      <c r="GPR12" s="710"/>
      <c r="GPS12" s="710"/>
      <c r="GPT12" s="710"/>
      <c r="GPU12" s="710"/>
      <c r="GPV12" s="710"/>
      <c r="GPW12" s="710"/>
      <c r="GPX12" s="710"/>
      <c r="GPY12" s="710"/>
      <c r="GPZ12" s="710"/>
      <c r="GQA12" s="710"/>
      <c r="GQB12" s="710"/>
      <c r="GQC12" s="710"/>
      <c r="GQD12" s="710"/>
      <c r="GQE12" s="710"/>
      <c r="GQF12" s="710"/>
      <c r="GQG12" s="710"/>
      <c r="GQH12" s="710"/>
      <c r="GQI12" s="710"/>
      <c r="GQJ12" s="710"/>
      <c r="GQK12" s="710"/>
      <c r="GQL12" s="710"/>
      <c r="GQM12" s="710"/>
      <c r="GQN12" s="710"/>
      <c r="GQO12" s="710"/>
      <c r="GQP12" s="710"/>
      <c r="GQQ12" s="710"/>
      <c r="GQR12" s="710"/>
      <c r="GQS12" s="710"/>
      <c r="GQT12" s="710"/>
      <c r="GQU12" s="710"/>
      <c r="GQV12" s="710"/>
      <c r="GQW12" s="710"/>
      <c r="GQX12" s="710"/>
      <c r="GQY12" s="710"/>
      <c r="GQZ12" s="710"/>
      <c r="GRA12" s="710"/>
      <c r="GRB12" s="710"/>
      <c r="GRC12" s="710"/>
      <c r="GRD12" s="710"/>
      <c r="GRE12" s="710"/>
      <c r="GRF12" s="710"/>
      <c r="GRG12" s="710"/>
      <c r="GRH12" s="710"/>
      <c r="GRI12" s="710"/>
      <c r="GRJ12" s="710"/>
      <c r="GRK12" s="710"/>
      <c r="GRL12" s="710"/>
      <c r="GRM12" s="710"/>
      <c r="GRN12" s="710"/>
      <c r="GRO12" s="710"/>
      <c r="GRP12" s="710"/>
      <c r="GRQ12" s="710"/>
      <c r="GRR12" s="710"/>
      <c r="GRS12" s="710"/>
      <c r="GRT12" s="710"/>
      <c r="GRU12" s="710"/>
      <c r="GRV12" s="710"/>
      <c r="GRW12" s="710"/>
      <c r="GRX12" s="710"/>
      <c r="GRY12" s="710"/>
      <c r="GRZ12" s="710"/>
      <c r="GSA12" s="710"/>
      <c r="GSB12" s="710"/>
      <c r="GSC12" s="710"/>
      <c r="GSD12" s="710"/>
      <c r="GSE12" s="710"/>
      <c r="GSF12" s="710"/>
      <c r="GSG12" s="710"/>
      <c r="GSH12" s="710"/>
      <c r="GSI12" s="710"/>
      <c r="GSJ12" s="710"/>
      <c r="GSK12" s="710"/>
      <c r="GSL12" s="710"/>
      <c r="GSM12" s="710"/>
      <c r="GSN12" s="710"/>
      <c r="GSO12" s="710"/>
      <c r="GSP12" s="710"/>
      <c r="GSQ12" s="710"/>
      <c r="GSR12" s="710"/>
      <c r="GSS12" s="710"/>
      <c r="GST12" s="710"/>
      <c r="GSU12" s="710"/>
      <c r="GSV12" s="710"/>
      <c r="GSW12" s="710"/>
      <c r="GSX12" s="710"/>
      <c r="GSY12" s="710"/>
      <c r="GSZ12" s="710"/>
      <c r="GTA12" s="710"/>
      <c r="GTB12" s="710"/>
      <c r="GTC12" s="710"/>
      <c r="GTD12" s="710"/>
      <c r="GTE12" s="710"/>
      <c r="GTF12" s="710"/>
      <c r="GTG12" s="710"/>
      <c r="GTH12" s="710"/>
      <c r="GTI12" s="710"/>
      <c r="GTJ12" s="710"/>
      <c r="GTK12" s="710"/>
      <c r="GTL12" s="710"/>
      <c r="GTM12" s="710"/>
      <c r="GTN12" s="710"/>
      <c r="GTO12" s="710"/>
      <c r="GTP12" s="710"/>
      <c r="GTQ12" s="710"/>
      <c r="GTR12" s="710"/>
      <c r="GTS12" s="710"/>
      <c r="GTT12" s="710"/>
      <c r="GTU12" s="710"/>
      <c r="GTV12" s="710"/>
      <c r="GTW12" s="710"/>
      <c r="GTX12" s="710"/>
      <c r="GTY12" s="710"/>
      <c r="GTZ12" s="710"/>
      <c r="GUA12" s="710"/>
      <c r="GUB12" s="710"/>
      <c r="GUC12" s="710"/>
      <c r="GUD12" s="710"/>
      <c r="GUE12" s="710"/>
      <c r="GUF12" s="710"/>
      <c r="GUG12" s="710"/>
      <c r="GUH12" s="710"/>
      <c r="GUI12" s="710"/>
      <c r="GUJ12" s="710"/>
      <c r="GUK12" s="710"/>
      <c r="GUL12" s="710"/>
      <c r="GUM12" s="710"/>
      <c r="GUN12" s="710"/>
      <c r="GUO12" s="710"/>
      <c r="GUP12" s="710"/>
      <c r="GUQ12" s="710"/>
      <c r="GUR12" s="710"/>
      <c r="GUS12" s="710"/>
      <c r="GUT12" s="710"/>
      <c r="GUU12" s="710"/>
      <c r="GUV12" s="710"/>
      <c r="GUW12" s="710"/>
      <c r="GUX12" s="710"/>
      <c r="GUY12" s="710"/>
      <c r="GUZ12" s="710"/>
      <c r="GVA12" s="710"/>
      <c r="GVB12" s="710"/>
      <c r="GVC12" s="710"/>
      <c r="GVD12" s="710"/>
      <c r="GVE12" s="710"/>
      <c r="GVF12" s="710"/>
      <c r="GVG12" s="710"/>
      <c r="GVH12" s="710"/>
      <c r="GVI12" s="710"/>
      <c r="GVJ12" s="710"/>
      <c r="GVK12" s="710"/>
      <c r="GVL12" s="710"/>
      <c r="GVM12" s="710"/>
      <c r="GVN12" s="710"/>
      <c r="GVO12" s="710"/>
      <c r="GVP12" s="710"/>
      <c r="GVQ12" s="710"/>
      <c r="GVR12" s="710"/>
      <c r="GVS12" s="710"/>
      <c r="GVT12" s="710"/>
      <c r="GVU12" s="710"/>
      <c r="GVV12" s="710"/>
      <c r="GVW12" s="710"/>
      <c r="GVX12" s="710"/>
      <c r="GVY12" s="710"/>
      <c r="GVZ12" s="710"/>
      <c r="GWA12" s="710"/>
      <c r="GWB12" s="710"/>
      <c r="GWC12" s="710"/>
      <c r="GWD12" s="710"/>
      <c r="GWE12" s="710"/>
      <c r="GWF12" s="710"/>
      <c r="GWG12" s="710"/>
      <c r="GWH12" s="710"/>
      <c r="GWI12" s="710"/>
      <c r="GWJ12" s="710"/>
      <c r="GWK12" s="710"/>
      <c r="GWL12" s="710"/>
      <c r="GWM12" s="710"/>
      <c r="GWN12" s="710"/>
      <c r="GWO12" s="710"/>
      <c r="GWP12" s="710"/>
      <c r="GWQ12" s="710"/>
      <c r="GWR12" s="710"/>
      <c r="GWS12" s="710"/>
      <c r="GWT12" s="710"/>
      <c r="GWU12" s="710"/>
      <c r="GWV12" s="710"/>
      <c r="GWW12" s="710"/>
      <c r="GWX12" s="710"/>
      <c r="GWY12" s="710"/>
      <c r="GWZ12" s="710"/>
      <c r="GXA12" s="710"/>
      <c r="GXB12" s="710"/>
      <c r="GXC12" s="710"/>
      <c r="GXD12" s="710"/>
      <c r="GXE12" s="710"/>
      <c r="GXF12" s="710"/>
      <c r="GXG12" s="710"/>
      <c r="GXH12" s="710"/>
      <c r="GXI12" s="710"/>
      <c r="GXJ12" s="710"/>
      <c r="GXK12" s="710"/>
      <c r="GXL12" s="710"/>
      <c r="GXM12" s="710"/>
      <c r="GXN12" s="710"/>
      <c r="GXO12" s="710"/>
      <c r="GXP12" s="710"/>
      <c r="GXQ12" s="710"/>
      <c r="GXR12" s="710"/>
      <c r="GXS12" s="710"/>
      <c r="GXT12" s="710"/>
      <c r="GXU12" s="710"/>
      <c r="GXV12" s="710"/>
      <c r="GXW12" s="710"/>
      <c r="GXX12" s="710"/>
      <c r="GXY12" s="710"/>
      <c r="GXZ12" s="710"/>
      <c r="GYA12" s="710"/>
      <c r="GYB12" s="710"/>
      <c r="GYC12" s="710"/>
      <c r="GYD12" s="710"/>
      <c r="GYE12" s="710"/>
      <c r="GYF12" s="710"/>
      <c r="GYG12" s="710"/>
      <c r="GYH12" s="710"/>
      <c r="GYI12" s="710"/>
      <c r="GYJ12" s="710"/>
      <c r="GYK12" s="710"/>
      <c r="GYL12" s="710"/>
      <c r="GYM12" s="710"/>
      <c r="GYN12" s="710"/>
      <c r="GYO12" s="710"/>
      <c r="GYP12" s="710"/>
      <c r="GYQ12" s="710"/>
      <c r="GYR12" s="710"/>
      <c r="GYS12" s="710"/>
      <c r="GYT12" s="710"/>
      <c r="GYU12" s="710"/>
      <c r="GYV12" s="710"/>
      <c r="GYW12" s="710"/>
      <c r="GYX12" s="710"/>
      <c r="GYY12" s="710"/>
      <c r="GYZ12" s="710"/>
      <c r="GZA12" s="710"/>
      <c r="GZB12" s="710"/>
      <c r="GZC12" s="710"/>
      <c r="GZD12" s="710"/>
      <c r="GZE12" s="710"/>
      <c r="GZF12" s="710"/>
      <c r="GZG12" s="710"/>
      <c r="GZH12" s="710"/>
      <c r="GZI12" s="710"/>
      <c r="GZJ12" s="710"/>
      <c r="GZK12" s="710"/>
      <c r="GZL12" s="710"/>
      <c r="GZM12" s="710"/>
      <c r="GZN12" s="710"/>
      <c r="GZO12" s="710"/>
      <c r="GZP12" s="710"/>
      <c r="GZQ12" s="710"/>
      <c r="GZR12" s="710"/>
      <c r="GZS12" s="710"/>
      <c r="GZT12" s="710"/>
      <c r="GZU12" s="710"/>
      <c r="GZV12" s="710"/>
      <c r="GZW12" s="710"/>
      <c r="GZX12" s="710"/>
      <c r="GZY12" s="710"/>
      <c r="GZZ12" s="710"/>
      <c r="HAA12" s="710"/>
      <c r="HAB12" s="710"/>
      <c r="HAC12" s="710"/>
      <c r="HAD12" s="710"/>
      <c r="HAE12" s="710"/>
      <c r="HAF12" s="710"/>
      <c r="HAG12" s="710"/>
      <c r="HAH12" s="710"/>
      <c r="HAI12" s="710"/>
      <c r="HAJ12" s="710"/>
      <c r="HAK12" s="710"/>
      <c r="HAL12" s="710"/>
      <c r="HAM12" s="710"/>
      <c r="HAN12" s="710"/>
      <c r="HAO12" s="710"/>
      <c r="HAP12" s="710"/>
      <c r="HAQ12" s="710"/>
      <c r="HAR12" s="710"/>
      <c r="HAS12" s="710"/>
      <c r="HAT12" s="710"/>
      <c r="HAU12" s="710"/>
      <c r="HAV12" s="710"/>
      <c r="HAW12" s="710"/>
      <c r="HAX12" s="710"/>
      <c r="HAY12" s="710"/>
      <c r="HAZ12" s="710"/>
      <c r="HBA12" s="710"/>
      <c r="HBB12" s="710"/>
      <c r="HBC12" s="710"/>
      <c r="HBD12" s="710"/>
      <c r="HBE12" s="710"/>
      <c r="HBF12" s="710"/>
      <c r="HBG12" s="710"/>
      <c r="HBH12" s="710"/>
      <c r="HBI12" s="710"/>
      <c r="HBJ12" s="710"/>
      <c r="HBK12" s="710"/>
      <c r="HBL12" s="710"/>
      <c r="HBM12" s="710"/>
      <c r="HBN12" s="710"/>
      <c r="HBO12" s="710"/>
      <c r="HBP12" s="710"/>
      <c r="HBQ12" s="710"/>
      <c r="HBR12" s="710"/>
      <c r="HBS12" s="710"/>
      <c r="HBT12" s="710"/>
      <c r="HBU12" s="710"/>
      <c r="HBV12" s="710"/>
      <c r="HBW12" s="710"/>
      <c r="HBX12" s="710"/>
      <c r="HBY12" s="710"/>
      <c r="HBZ12" s="710"/>
      <c r="HCA12" s="710"/>
      <c r="HCB12" s="710"/>
      <c r="HCC12" s="710"/>
      <c r="HCD12" s="710"/>
      <c r="HCE12" s="710"/>
      <c r="HCF12" s="710"/>
      <c r="HCG12" s="710"/>
      <c r="HCH12" s="710"/>
      <c r="HCI12" s="710"/>
      <c r="HCJ12" s="710"/>
      <c r="HCK12" s="710"/>
      <c r="HCL12" s="710"/>
      <c r="HCM12" s="710"/>
      <c r="HCN12" s="710"/>
      <c r="HCO12" s="710"/>
      <c r="HCP12" s="710"/>
      <c r="HCQ12" s="710"/>
      <c r="HCR12" s="710"/>
      <c r="HCS12" s="710"/>
      <c r="HCT12" s="710"/>
      <c r="HCU12" s="710"/>
      <c r="HCV12" s="710"/>
      <c r="HCW12" s="710"/>
      <c r="HCX12" s="710"/>
      <c r="HCY12" s="710"/>
      <c r="HCZ12" s="710"/>
      <c r="HDA12" s="710"/>
      <c r="HDB12" s="710"/>
      <c r="HDC12" s="710"/>
      <c r="HDD12" s="710"/>
      <c r="HDE12" s="710"/>
      <c r="HDF12" s="710"/>
      <c r="HDG12" s="710"/>
      <c r="HDH12" s="710"/>
      <c r="HDI12" s="710"/>
      <c r="HDJ12" s="710"/>
      <c r="HDK12" s="710"/>
      <c r="HDL12" s="710"/>
      <c r="HDM12" s="710"/>
      <c r="HDN12" s="710"/>
      <c r="HDO12" s="710"/>
      <c r="HDP12" s="710"/>
      <c r="HDQ12" s="710"/>
      <c r="HDR12" s="710"/>
      <c r="HDS12" s="710"/>
      <c r="HDT12" s="710"/>
      <c r="HDU12" s="710"/>
      <c r="HDV12" s="710"/>
      <c r="HDW12" s="710"/>
      <c r="HDX12" s="710"/>
      <c r="HDY12" s="710"/>
      <c r="HDZ12" s="710"/>
      <c r="HEA12" s="710"/>
      <c r="HEB12" s="710"/>
      <c r="HEC12" s="710"/>
      <c r="HED12" s="710"/>
      <c r="HEE12" s="710"/>
      <c r="HEF12" s="710"/>
      <c r="HEG12" s="710"/>
      <c r="HEH12" s="710"/>
      <c r="HEI12" s="710"/>
      <c r="HEJ12" s="710"/>
      <c r="HEK12" s="710"/>
      <c r="HEL12" s="710"/>
      <c r="HEM12" s="710"/>
      <c r="HEN12" s="710"/>
      <c r="HEO12" s="710"/>
      <c r="HEP12" s="710"/>
      <c r="HEQ12" s="710"/>
      <c r="HER12" s="710"/>
      <c r="HES12" s="710"/>
      <c r="HET12" s="710"/>
      <c r="HEU12" s="710"/>
      <c r="HEV12" s="710"/>
      <c r="HEW12" s="710"/>
      <c r="HEX12" s="710"/>
      <c r="HEY12" s="710"/>
      <c r="HEZ12" s="710"/>
      <c r="HFA12" s="710"/>
      <c r="HFB12" s="710"/>
      <c r="HFC12" s="710"/>
      <c r="HFD12" s="710"/>
      <c r="HFE12" s="710"/>
      <c r="HFF12" s="710"/>
      <c r="HFG12" s="710"/>
      <c r="HFH12" s="710"/>
      <c r="HFI12" s="710"/>
      <c r="HFJ12" s="710"/>
      <c r="HFK12" s="710"/>
      <c r="HFL12" s="710"/>
      <c r="HFM12" s="710"/>
      <c r="HFN12" s="710"/>
      <c r="HFO12" s="710"/>
      <c r="HFP12" s="710"/>
      <c r="HFQ12" s="710"/>
      <c r="HFR12" s="710"/>
      <c r="HFS12" s="710"/>
      <c r="HFT12" s="710"/>
      <c r="HFU12" s="710"/>
      <c r="HFV12" s="710"/>
      <c r="HFW12" s="710"/>
      <c r="HFX12" s="710"/>
      <c r="HFY12" s="710"/>
      <c r="HFZ12" s="710"/>
      <c r="HGA12" s="710"/>
      <c r="HGB12" s="710"/>
      <c r="HGC12" s="710"/>
      <c r="HGD12" s="710"/>
      <c r="HGE12" s="710"/>
      <c r="HGF12" s="710"/>
      <c r="HGG12" s="710"/>
      <c r="HGH12" s="710"/>
      <c r="HGI12" s="710"/>
      <c r="HGJ12" s="710"/>
      <c r="HGK12" s="710"/>
      <c r="HGL12" s="710"/>
      <c r="HGM12" s="710"/>
      <c r="HGN12" s="710"/>
      <c r="HGO12" s="710"/>
      <c r="HGP12" s="710"/>
      <c r="HGQ12" s="710"/>
      <c r="HGR12" s="710"/>
      <c r="HGS12" s="710"/>
      <c r="HGT12" s="710"/>
      <c r="HGU12" s="710"/>
      <c r="HGV12" s="710"/>
      <c r="HGW12" s="710"/>
      <c r="HGX12" s="710"/>
      <c r="HGY12" s="710"/>
      <c r="HGZ12" s="710"/>
      <c r="HHA12" s="710"/>
      <c r="HHB12" s="710"/>
      <c r="HHC12" s="710"/>
      <c r="HHD12" s="710"/>
      <c r="HHE12" s="710"/>
      <c r="HHF12" s="710"/>
      <c r="HHG12" s="710"/>
      <c r="HHH12" s="710"/>
      <c r="HHI12" s="710"/>
      <c r="HHJ12" s="710"/>
      <c r="HHK12" s="710"/>
      <c r="HHL12" s="710"/>
      <c r="HHM12" s="710"/>
      <c r="HHN12" s="710"/>
      <c r="HHO12" s="710"/>
      <c r="HHP12" s="710"/>
      <c r="HHQ12" s="710"/>
      <c r="HHR12" s="710"/>
      <c r="HHS12" s="710"/>
      <c r="HHT12" s="710"/>
      <c r="HHU12" s="710"/>
      <c r="HHV12" s="710"/>
      <c r="HHW12" s="710"/>
      <c r="HHX12" s="710"/>
      <c r="HHY12" s="710"/>
      <c r="HHZ12" s="710"/>
      <c r="HIA12" s="710"/>
      <c r="HIB12" s="710"/>
      <c r="HIC12" s="710"/>
      <c r="HID12" s="710"/>
      <c r="HIE12" s="710"/>
      <c r="HIF12" s="710"/>
      <c r="HIG12" s="710"/>
      <c r="HIH12" s="710"/>
      <c r="HII12" s="710"/>
      <c r="HIJ12" s="710"/>
      <c r="HIK12" s="710"/>
      <c r="HIL12" s="710"/>
      <c r="HIM12" s="710"/>
      <c r="HIN12" s="710"/>
      <c r="HIO12" s="710"/>
      <c r="HIP12" s="710"/>
      <c r="HIQ12" s="710"/>
      <c r="HIR12" s="710"/>
      <c r="HIS12" s="710"/>
      <c r="HIT12" s="710"/>
      <c r="HIU12" s="710"/>
      <c r="HIV12" s="710"/>
      <c r="HIW12" s="710"/>
      <c r="HIX12" s="710"/>
      <c r="HIY12" s="710"/>
      <c r="HIZ12" s="710"/>
      <c r="HJA12" s="710"/>
      <c r="HJB12" s="710"/>
      <c r="HJC12" s="710"/>
      <c r="HJD12" s="710"/>
      <c r="HJE12" s="710"/>
      <c r="HJF12" s="710"/>
      <c r="HJG12" s="710"/>
      <c r="HJH12" s="710"/>
      <c r="HJI12" s="710"/>
      <c r="HJJ12" s="710"/>
      <c r="HJK12" s="710"/>
      <c r="HJL12" s="710"/>
      <c r="HJM12" s="710"/>
      <c r="HJN12" s="710"/>
      <c r="HJO12" s="710"/>
      <c r="HJP12" s="710"/>
      <c r="HJQ12" s="710"/>
      <c r="HJR12" s="710"/>
      <c r="HJS12" s="710"/>
      <c r="HJT12" s="710"/>
      <c r="HJU12" s="710"/>
      <c r="HJV12" s="710"/>
      <c r="HJW12" s="710"/>
      <c r="HJX12" s="710"/>
      <c r="HJY12" s="710"/>
      <c r="HJZ12" s="710"/>
      <c r="HKA12" s="710"/>
      <c r="HKB12" s="710"/>
      <c r="HKC12" s="710"/>
      <c r="HKD12" s="710"/>
      <c r="HKE12" s="710"/>
      <c r="HKF12" s="710"/>
      <c r="HKG12" s="710"/>
      <c r="HKH12" s="710"/>
      <c r="HKI12" s="710"/>
      <c r="HKJ12" s="710"/>
      <c r="HKK12" s="710"/>
      <c r="HKL12" s="710"/>
      <c r="HKM12" s="710"/>
      <c r="HKN12" s="710"/>
      <c r="HKO12" s="710"/>
      <c r="HKP12" s="710"/>
      <c r="HKQ12" s="710"/>
      <c r="HKR12" s="710"/>
      <c r="HKS12" s="710"/>
      <c r="HKT12" s="710"/>
      <c r="HKU12" s="710"/>
      <c r="HKV12" s="710"/>
      <c r="HKW12" s="710"/>
      <c r="HKX12" s="710"/>
      <c r="HKY12" s="710"/>
      <c r="HKZ12" s="710"/>
      <c r="HLA12" s="710"/>
      <c r="HLB12" s="710"/>
      <c r="HLC12" s="710"/>
      <c r="HLD12" s="710"/>
      <c r="HLE12" s="710"/>
      <c r="HLF12" s="710"/>
      <c r="HLG12" s="710"/>
      <c r="HLH12" s="710"/>
      <c r="HLI12" s="710"/>
      <c r="HLJ12" s="710"/>
      <c r="HLK12" s="710"/>
      <c r="HLL12" s="710"/>
      <c r="HLM12" s="710"/>
      <c r="HLN12" s="710"/>
      <c r="HLO12" s="710"/>
      <c r="HLP12" s="710"/>
      <c r="HLQ12" s="710"/>
      <c r="HLR12" s="710"/>
      <c r="HLS12" s="710"/>
      <c r="HLT12" s="710"/>
      <c r="HLU12" s="710"/>
      <c r="HLV12" s="710"/>
      <c r="HLW12" s="710"/>
      <c r="HLX12" s="710"/>
      <c r="HLY12" s="710"/>
      <c r="HLZ12" s="710"/>
      <c r="HMA12" s="710"/>
      <c r="HMB12" s="710"/>
      <c r="HMC12" s="710"/>
      <c r="HMD12" s="710"/>
      <c r="HME12" s="710"/>
      <c r="HMF12" s="710"/>
      <c r="HMG12" s="710"/>
      <c r="HMH12" s="710"/>
      <c r="HMI12" s="710"/>
      <c r="HMJ12" s="710"/>
      <c r="HMK12" s="710"/>
      <c r="HML12" s="710"/>
      <c r="HMM12" s="710"/>
      <c r="HMN12" s="710"/>
      <c r="HMO12" s="710"/>
      <c r="HMP12" s="710"/>
      <c r="HMQ12" s="710"/>
      <c r="HMR12" s="710"/>
      <c r="HMS12" s="710"/>
      <c r="HMT12" s="710"/>
      <c r="HMU12" s="710"/>
      <c r="HMV12" s="710"/>
      <c r="HMW12" s="710"/>
      <c r="HMX12" s="710"/>
      <c r="HMY12" s="710"/>
      <c r="HMZ12" s="710"/>
      <c r="HNA12" s="710"/>
      <c r="HNB12" s="710"/>
      <c r="HNC12" s="710"/>
      <c r="HND12" s="710"/>
      <c r="HNE12" s="710"/>
      <c r="HNF12" s="710"/>
      <c r="HNG12" s="710"/>
      <c r="HNH12" s="710"/>
      <c r="HNI12" s="710"/>
      <c r="HNJ12" s="710"/>
      <c r="HNK12" s="710"/>
      <c r="HNL12" s="710"/>
      <c r="HNM12" s="710"/>
      <c r="HNN12" s="710"/>
      <c r="HNO12" s="710"/>
      <c r="HNP12" s="710"/>
      <c r="HNQ12" s="710"/>
      <c r="HNR12" s="710"/>
      <c r="HNS12" s="710"/>
      <c r="HNT12" s="710"/>
      <c r="HNU12" s="710"/>
      <c r="HNV12" s="710"/>
      <c r="HNW12" s="710"/>
      <c r="HNX12" s="710"/>
      <c r="HNY12" s="710"/>
      <c r="HNZ12" s="710"/>
      <c r="HOA12" s="710"/>
      <c r="HOB12" s="710"/>
      <c r="HOC12" s="710"/>
      <c r="HOD12" s="710"/>
      <c r="HOE12" s="710"/>
      <c r="HOF12" s="710"/>
      <c r="HOG12" s="710"/>
      <c r="HOH12" s="710"/>
      <c r="HOI12" s="710"/>
      <c r="HOJ12" s="710"/>
      <c r="HOK12" s="710"/>
      <c r="HOL12" s="710"/>
      <c r="HOM12" s="710"/>
      <c r="HON12" s="710"/>
      <c r="HOO12" s="710"/>
      <c r="HOP12" s="710"/>
      <c r="HOQ12" s="710"/>
      <c r="HOR12" s="710"/>
      <c r="HOS12" s="710"/>
      <c r="HOT12" s="710"/>
      <c r="HOU12" s="710"/>
      <c r="HOV12" s="710"/>
      <c r="HOW12" s="710"/>
      <c r="HOX12" s="710"/>
      <c r="HOY12" s="710"/>
      <c r="HOZ12" s="710"/>
      <c r="HPA12" s="710"/>
      <c r="HPB12" s="710"/>
      <c r="HPC12" s="710"/>
      <c r="HPD12" s="710"/>
      <c r="HPE12" s="710"/>
      <c r="HPF12" s="710"/>
      <c r="HPG12" s="710"/>
      <c r="HPH12" s="710"/>
      <c r="HPI12" s="710"/>
      <c r="HPJ12" s="710"/>
      <c r="HPK12" s="710"/>
      <c r="HPL12" s="710"/>
      <c r="HPM12" s="710"/>
      <c r="HPN12" s="710"/>
      <c r="HPO12" s="710"/>
      <c r="HPP12" s="710"/>
      <c r="HPQ12" s="710"/>
      <c r="HPR12" s="710"/>
      <c r="HPS12" s="710"/>
      <c r="HPT12" s="710"/>
      <c r="HPU12" s="710"/>
      <c r="HPV12" s="710"/>
      <c r="HPW12" s="710"/>
      <c r="HPX12" s="710"/>
      <c r="HPY12" s="710"/>
      <c r="HPZ12" s="710"/>
      <c r="HQA12" s="710"/>
      <c r="HQB12" s="710"/>
      <c r="HQC12" s="710"/>
      <c r="HQD12" s="710"/>
      <c r="HQE12" s="710"/>
      <c r="HQF12" s="710"/>
      <c r="HQG12" s="710"/>
      <c r="HQH12" s="710"/>
      <c r="HQI12" s="710"/>
      <c r="HQJ12" s="710"/>
      <c r="HQK12" s="710"/>
      <c r="HQL12" s="710"/>
      <c r="HQM12" s="710"/>
      <c r="HQN12" s="710"/>
      <c r="HQO12" s="710"/>
      <c r="HQP12" s="710"/>
      <c r="HQQ12" s="710"/>
      <c r="HQR12" s="710"/>
      <c r="HQS12" s="710"/>
      <c r="HQT12" s="710"/>
      <c r="HQU12" s="710"/>
      <c r="HQV12" s="710"/>
      <c r="HQW12" s="710"/>
      <c r="HQX12" s="710"/>
      <c r="HQY12" s="710"/>
      <c r="HQZ12" s="710"/>
      <c r="HRA12" s="710"/>
      <c r="HRB12" s="710"/>
      <c r="HRC12" s="710"/>
      <c r="HRD12" s="710"/>
      <c r="HRE12" s="710"/>
      <c r="HRF12" s="710"/>
      <c r="HRG12" s="710"/>
      <c r="HRH12" s="710"/>
      <c r="HRI12" s="710"/>
      <c r="HRJ12" s="710"/>
      <c r="HRK12" s="710"/>
      <c r="HRL12" s="710"/>
      <c r="HRM12" s="710"/>
      <c r="HRN12" s="710"/>
      <c r="HRO12" s="710"/>
      <c r="HRP12" s="710"/>
      <c r="HRQ12" s="710"/>
      <c r="HRR12" s="710"/>
      <c r="HRS12" s="710"/>
      <c r="HRT12" s="710"/>
      <c r="HRU12" s="710"/>
      <c r="HRV12" s="710"/>
      <c r="HRW12" s="710"/>
      <c r="HRX12" s="710"/>
      <c r="HRY12" s="710"/>
      <c r="HRZ12" s="710"/>
      <c r="HSA12" s="710"/>
      <c r="HSB12" s="710"/>
      <c r="HSC12" s="710"/>
      <c r="HSD12" s="710"/>
      <c r="HSE12" s="710"/>
      <c r="HSF12" s="710"/>
      <c r="HSG12" s="710"/>
      <c r="HSH12" s="710"/>
      <c r="HSI12" s="710"/>
      <c r="HSJ12" s="710"/>
      <c r="HSK12" s="710"/>
      <c r="HSL12" s="710"/>
      <c r="HSM12" s="710"/>
      <c r="HSN12" s="710"/>
      <c r="HSO12" s="710"/>
      <c r="HSP12" s="710"/>
      <c r="HSQ12" s="710"/>
      <c r="HSR12" s="710"/>
      <c r="HSS12" s="710"/>
      <c r="HST12" s="710"/>
      <c r="HSU12" s="710"/>
      <c r="HSV12" s="710"/>
      <c r="HSW12" s="710"/>
      <c r="HSX12" s="710"/>
      <c r="HSY12" s="710"/>
      <c r="HSZ12" s="710"/>
      <c r="HTA12" s="710"/>
      <c r="HTB12" s="710"/>
      <c r="HTC12" s="710"/>
      <c r="HTD12" s="710"/>
      <c r="HTE12" s="710"/>
      <c r="HTF12" s="710"/>
      <c r="HTG12" s="710"/>
      <c r="HTH12" s="710"/>
      <c r="HTI12" s="710"/>
      <c r="HTJ12" s="710"/>
      <c r="HTK12" s="710"/>
      <c r="HTL12" s="710"/>
      <c r="HTM12" s="710"/>
      <c r="HTN12" s="710"/>
      <c r="HTO12" s="710"/>
      <c r="HTP12" s="710"/>
      <c r="HTQ12" s="710"/>
      <c r="HTR12" s="710"/>
      <c r="HTS12" s="710"/>
      <c r="HTT12" s="710"/>
      <c r="HTU12" s="710"/>
      <c r="HTV12" s="710"/>
      <c r="HTW12" s="710"/>
      <c r="HTX12" s="710"/>
      <c r="HTY12" s="710"/>
      <c r="HTZ12" s="710"/>
      <c r="HUA12" s="710"/>
      <c r="HUB12" s="710"/>
      <c r="HUC12" s="710"/>
      <c r="HUD12" s="710"/>
      <c r="HUE12" s="710"/>
      <c r="HUF12" s="710"/>
      <c r="HUG12" s="710"/>
      <c r="HUH12" s="710"/>
      <c r="HUI12" s="710"/>
      <c r="HUJ12" s="710"/>
      <c r="HUK12" s="710"/>
      <c r="HUL12" s="710"/>
      <c r="HUM12" s="710"/>
      <c r="HUN12" s="710"/>
      <c r="HUO12" s="710"/>
      <c r="HUP12" s="710"/>
      <c r="HUQ12" s="710"/>
      <c r="HUR12" s="710"/>
      <c r="HUS12" s="710"/>
      <c r="HUT12" s="710"/>
      <c r="HUU12" s="710"/>
      <c r="HUV12" s="710"/>
      <c r="HUW12" s="710"/>
      <c r="HUX12" s="710"/>
      <c r="HUY12" s="710"/>
      <c r="HUZ12" s="710"/>
      <c r="HVA12" s="710"/>
      <c r="HVB12" s="710"/>
      <c r="HVC12" s="710"/>
      <c r="HVD12" s="710"/>
      <c r="HVE12" s="710"/>
      <c r="HVF12" s="710"/>
      <c r="HVG12" s="710"/>
      <c r="HVH12" s="710"/>
      <c r="HVI12" s="710"/>
      <c r="HVJ12" s="710"/>
      <c r="HVK12" s="710"/>
      <c r="HVL12" s="710"/>
      <c r="HVM12" s="710"/>
      <c r="HVN12" s="710"/>
      <c r="HVO12" s="710"/>
      <c r="HVP12" s="710"/>
      <c r="HVQ12" s="710"/>
      <c r="HVR12" s="710"/>
      <c r="HVS12" s="710"/>
      <c r="HVT12" s="710"/>
      <c r="HVU12" s="710"/>
      <c r="HVV12" s="710"/>
      <c r="HVW12" s="710"/>
      <c r="HVX12" s="710"/>
      <c r="HVY12" s="710"/>
      <c r="HVZ12" s="710"/>
      <c r="HWA12" s="710"/>
      <c r="HWB12" s="710"/>
      <c r="HWC12" s="710"/>
      <c r="HWD12" s="710"/>
      <c r="HWE12" s="710"/>
      <c r="HWF12" s="710"/>
      <c r="HWG12" s="710"/>
      <c r="HWH12" s="710"/>
      <c r="HWI12" s="710"/>
      <c r="HWJ12" s="710"/>
      <c r="HWK12" s="710"/>
      <c r="HWL12" s="710"/>
      <c r="HWM12" s="710"/>
      <c r="HWN12" s="710"/>
      <c r="HWO12" s="710"/>
      <c r="HWP12" s="710"/>
      <c r="HWQ12" s="710"/>
      <c r="HWR12" s="710"/>
      <c r="HWS12" s="710"/>
      <c r="HWT12" s="710"/>
      <c r="HWU12" s="710"/>
      <c r="HWV12" s="710"/>
      <c r="HWW12" s="710"/>
      <c r="HWX12" s="710"/>
      <c r="HWY12" s="710"/>
      <c r="HWZ12" s="710"/>
      <c r="HXA12" s="710"/>
      <c r="HXB12" s="710"/>
      <c r="HXC12" s="710"/>
      <c r="HXD12" s="710"/>
      <c r="HXE12" s="710"/>
      <c r="HXF12" s="710"/>
      <c r="HXG12" s="710"/>
      <c r="HXH12" s="710"/>
      <c r="HXI12" s="710"/>
      <c r="HXJ12" s="710"/>
      <c r="HXK12" s="710"/>
      <c r="HXL12" s="710"/>
      <c r="HXM12" s="710"/>
      <c r="HXN12" s="710"/>
      <c r="HXO12" s="710"/>
      <c r="HXP12" s="710"/>
      <c r="HXQ12" s="710"/>
      <c r="HXR12" s="710"/>
      <c r="HXS12" s="710"/>
      <c r="HXT12" s="710"/>
      <c r="HXU12" s="710"/>
      <c r="HXV12" s="710"/>
      <c r="HXW12" s="710"/>
      <c r="HXX12" s="710"/>
      <c r="HXY12" s="710"/>
      <c r="HXZ12" s="710"/>
      <c r="HYA12" s="710"/>
      <c r="HYB12" s="710"/>
      <c r="HYC12" s="710"/>
      <c r="HYD12" s="710"/>
      <c r="HYE12" s="710"/>
      <c r="HYF12" s="710"/>
      <c r="HYG12" s="710"/>
      <c r="HYH12" s="710"/>
      <c r="HYI12" s="710"/>
      <c r="HYJ12" s="710"/>
      <c r="HYK12" s="710"/>
      <c r="HYL12" s="710"/>
      <c r="HYM12" s="710"/>
      <c r="HYN12" s="710"/>
      <c r="HYO12" s="710"/>
      <c r="HYP12" s="710"/>
      <c r="HYQ12" s="710"/>
      <c r="HYR12" s="710"/>
      <c r="HYS12" s="710"/>
      <c r="HYT12" s="710"/>
      <c r="HYU12" s="710"/>
      <c r="HYV12" s="710"/>
      <c r="HYW12" s="710"/>
      <c r="HYX12" s="710"/>
      <c r="HYY12" s="710"/>
      <c r="HYZ12" s="710"/>
      <c r="HZA12" s="710"/>
      <c r="HZB12" s="710"/>
      <c r="HZC12" s="710"/>
      <c r="HZD12" s="710"/>
      <c r="HZE12" s="710"/>
      <c r="HZF12" s="710"/>
      <c r="HZG12" s="710"/>
      <c r="HZH12" s="710"/>
      <c r="HZI12" s="710"/>
      <c r="HZJ12" s="710"/>
      <c r="HZK12" s="710"/>
      <c r="HZL12" s="710"/>
      <c r="HZM12" s="710"/>
      <c r="HZN12" s="710"/>
      <c r="HZO12" s="710"/>
      <c r="HZP12" s="710"/>
      <c r="HZQ12" s="710"/>
      <c r="HZR12" s="710"/>
      <c r="HZS12" s="710"/>
      <c r="HZT12" s="710"/>
      <c r="HZU12" s="710"/>
      <c r="HZV12" s="710"/>
      <c r="HZW12" s="710"/>
      <c r="HZX12" s="710"/>
      <c r="HZY12" s="710"/>
      <c r="HZZ12" s="710"/>
      <c r="IAA12" s="710"/>
      <c r="IAB12" s="710"/>
      <c r="IAC12" s="710"/>
      <c r="IAD12" s="710"/>
      <c r="IAE12" s="710"/>
      <c r="IAF12" s="710"/>
      <c r="IAG12" s="710"/>
      <c r="IAH12" s="710"/>
      <c r="IAI12" s="710"/>
      <c r="IAJ12" s="710"/>
      <c r="IAK12" s="710"/>
      <c r="IAL12" s="710"/>
      <c r="IAM12" s="710"/>
      <c r="IAN12" s="710"/>
      <c r="IAO12" s="710"/>
      <c r="IAP12" s="710"/>
      <c r="IAQ12" s="710"/>
      <c r="IAR12" s="710"/>
      <c r="IAS12" s="710"/>
      <c r="IAT12" s="710"/>
      <c r="IAU12" s="710"/>
      <c r="IAV12" s="710"/>
      <c r="IAW12" s="710"/>
      <c r="IAX12" s="710"/>
      <c r="IAY12" s="710"/>
      <c r="IAZ12" s="710"/>
      <c r="IBA12" s="710"/>
      <c r="IBB12" s="710"/>
      <c r="IBC12" s="710"/>
      <c r="IBD12" s="710"/>
      <c r="IBE12" s="710"/>
      <c r="IBF12" s="710"/>
      <c r="IBG12" s="710"/>
      <c r="IBH12" s="710"/>
      <c r="IBI12" s="710"/>
      <c r="IBJ12" s="710"/>
      <c r="IBK12" s="710"/>
      <c r="IBL12" s="710"/>
      <c r="IBM12" s="710"/>
      <c r="IBN12" s="710"/>
      <c r="IBO12" s="710"/>
      <c r="IBP12" s="710"/>
      <c r="IBQ12" s="710"/>
      <c r="IBR12" s="710"/>
      <c r="IBS12" s="710"/>
      <c r="IBT12" s="710"/>
      <c r="IBU12" s="710"/>
      <c r="IBV12" s="710"/>
      <c r="IBW12" s="710"/>
      <c r="IBX12" s="710"/>
      <c r="IBY12" s="710"/>
      <c r="IBZ12" s="710"/>
      <c r="ICA12" s="710"/>
      <c r="ICB12" s="710"/>
      <c r="ICC12" s="710"/>
      <c r="ICD12" s="710"/>
      <c r="ICE12" s="710"/>
      <c r="ICF12" s="710"/>
      <c r="ICG12" s="710"/>
      <c r="ICH12" s="710"/>
      <c r="ICI12" s="710"/>
      <c r="ICJ12" s="710"/>
      <c r="ICK12" s="710"/>
      <c r="ICL12" s="710"/>
      <c r="ICM12" s="710"/>
      <c r="ICN12" s="710"/>
      <c r="ICO12" s="710"/>
      <c r="ICP12" s="710"/>
      <c r="ICQ12" s="710"/>
      <c r="ICR12" s="710"/>
      <c r="ICS12" s="710"/>
      <c r="ICT12" s="710"/>
      <c r="ICU12" s="710"/>
      <c r="ICV12" s="710"/>
      <c r="ICW12" s="710"/>
      <c r="ICX12" s="710"/>
      <c r="ICY12" s="710"/>
      <c r="ICZ12" s="710"/>
      <c r="IDA12" s="710"/>
      <c r="IDB12" s="710"/>
      <c r="IDC12" s="710"/>
      <c r="IDD12" s="710"/>
      <c r="IDE12" s="710"/>
      <c r="IDF12" s="710"/>
      <c r="IDG12" s="710"/>
      <c r="IDH12" s="710"/>
      <c r="IDI12" s="710"/>
      <c r="IDJ12" s="710"/>
      <c r="IDK12" s="710"/>
      <c r="IDL12" s="710"/>
      <c r="IDM12" s="710"/>
      <c r="IDN12" s="710"/>
      <c r="IDO12" s="710"/>
      <c r="IDP12" s="710"/>
      <c r="IDQ12" s="710"/>
      <c r="IDR12" s="710"/>
      <c r="IDS12" s="710"/>
      <c r="IDT12" s="710"/>
      <c r="IDU12" s="710"/>
      <c r="IDV12" s="710"/>
      <c r="IDW12" s="710"/>
      <c r="IDX12" s="710"/>
      <c r="IDY12" s="710"/>
      <c r="IDZ12" s="710"/>
      <c r="IEA12" s="710"/>
      <c r="IEB12" s="710"/>
      <c r="IEC12" s="710"/>
      <c r="IED12" s="710"/>
      <c r="IEE12" s="710"/>
      <c r="IEF12" s="710"/>
      <c r="IEG12" s="710"/>
      <c r="IEH12" s="710"/>
      <c r="IEI12" s="710"/>
      <c r="IEJ12" s="710"/>
      <c r="IEK12" s="710"/>
      <c r="IEL12" s="710"/>
      <c r="IEM12" s="710"/>
      <c r="IEN12" s="710"/>
      <c r="IEO12" s="710"/>
      <c r="IEP12" s="710"/>
      <c r="IEQ12" s="710"/>
      <c r="IER12" s="710"/>
      <c r="IES12" s="710"/>
      <c r="IET12" s="710"/>
      <c r="IEU12" s="710"/>
      <c r="IEV12" s="710"/>
      <c r="IEW12" s="710"/>
      <c r="IEX12" s="710"/>
      <c r="IEY12" s="710"/>
      <c r="IEZ12" s="710"/>
      <c r="IFA12" s="710"/>
      <c r="IFB12" s="710"/>
      <c r="IFC12" s="710"/>
      <c r="IFD12" s="710"/>
      <c r="IFE12" s="710"/>
      <c r="IFF12" s="710"/>
      <c r="IFG12" s="710"/>
      <c r="IFH12" s="710"/>
      <c r="IFI12" s="710"/>
      <c r="IFJ12" s="710"/>
      <c r="IFK12" s="710"/>
      <c r="IFL12" s="710"/>
      <c r="IFM12" s="710"/>
      <c r="IFN12" s="710"/>
      <c r="IFO12" s="710"/>
      <c r="IFP12" s="710"/>
      <c r="IFQ12" s="710"/>
      <c r="IFR12" s="710"/>
      <c r="IFS12" s="710"/>
      <c r="IFT12" s="710"/>
      <c r="IFU12" s="710"/>
      <c r="IFV12" s="710"/>
      <c r="IFW12" s="710"/>
      <c r="IFX12" s="710"/>
      <c r="IFY12" s="710"/>
      <c r="IFZ12" s="710"/>
      <c r="IGA12" s="710"/>
      <c r="IGB12" s="710"/>
      <c r="IGC12" s="710"/>
      <c r="IGD12" s="710"/>
      <c r="IGE12" s="710"/>
      <c r="IGF12" s="710"/>
      <c r="IGG12" s="710"/>
      <c r="IGH12" s="710"/>
      <c r="IGI12" s="710"/>
      <c r="IGJ12" s="710"/>
      <c r="IGK12" s="710"/>
      <c r="IGL12" s="710"/>
      <c r="IGM12" s="710"/>
      <c r="IGN12" s="710"/>
      <c r="IGO12" s="710"/>
      <c r="IGP12" s="710"/>
      <c r="IGQ12" s="710"/>
      <c r="IGR12" s="710"/>
      <c r="IGS12" s="710"/>
      <c r="IGT12" s="710"/>
      <c r="IGU12" s="710"/>
      <c r="IGV12" s="710"/>
      <c r="IGW12" s="710"/>
      <c r="IGX12" s="710"/>
      <c r="IGY12" s="710"/>
      <c r="IGZ12" s="710"/>
      <c r="IHA12" s="710"/>
      <c r="IHB12" s="710"/>
      <c r="IHC12" s="710"/>
      <c r="IHD12" s="710"/>
      <c r="IHE12" s="710"/>
      <c r="IHF12" s="710"/>
      <c r="IHG12" s="710"/>
      <c r="IHH12" s="710"/>
      <c r="IHI12" s="710"/>
      <c r="IHJ12" s="710"/>
      <c r="IHK12" s="710"/>
      <c r="IHL12" s="710"/>
      <c r="IHM12" s="710"/>
      <c r="IHN12" s="710"/>
      <c r="IHO12" s="710"/>
      <c r="IHP12" s="710"/>
      <c r="IHQ12" s="710"/>
      <c r="IHR12" s="710"/>
      <c r="IHS12" s="710"/>
      <c r="IHT12" s="710"/>
      <c r="IHU12" s="710"/>
      <c r="IHV12" s="710"/>
      <c r="IHW12" s="710"/>
      <c r="IHX12" s="710"/>
      <c r="IHY12" s="710"/>
      <c r="IHZ12" s="710"/>
      <c r="IIA12" s="710"/>
      <c r="IIB12" s="710"/>
      <c r="IIC12" s="710"/>
      <c r="IID12" s="710"/>
      <c r="IIE12" s="710"/>
      <c r="IIF12" s="710"/>
      <c r="IIG12" s="710"/>
      <c r="IIH12" s="710"/>
      <c r="III12" s="710"/>
      <c r="IIJ12" s="710"/>
      <c r="IIK12" s="710"/>
      <c r="IIL12" s="710"/>
      <c r="IIM12" s="710"/>
      <c r="IIN12" s="710"/>
      <c r="IIO12" s="710"/>
      <c r="IIP12" s="710"/>
      <c r="IIQ12" s="710"/>
      <c r="IIR12" s="710"/>
      <c r="IIS12" s="710"/>
      <c r="IIT12" s="710"/>
      <c r="IIU12" s="710"/>
      <c r="IIV12" s="710"/>
      <c r="IIW12" s="710"/>
      <c r="IIX12" s="710"/>
      <c r="IIY12" s="710"/>
      <c r="IIZ12" s="710"/>
      <c r="IJA12" s="710"/>
      <c r="IJB12" s="710"/>
      <c r="IJC12" s="710"/>
      <c r="IJD12" s="710"/>
      <c r="IJE12" s="710"/>
      <c r="IJF12" s="710"/>
      <c r="IJG12" s="710"/>
      <c r="IJH12" s="710"/>
      <c r="IJI12" s="710"/>
      <c r="IJJ12" s="710"/>
      <c r="IJK12" s="710"/>
      <c r="IJL12" s="710"/>
      <c r="IJM12" s="710"/>
      <c r="IJN12" s="710"/>
      <c r="IJO12" s="710"/>
      <c r="IJP12" s="710"/>
      <c r="IJQ12" s="710"/>
      <c r="IJR12" s="710"/>
      <c r="IJS12" s="710"/>
      <c r="IJT12" s="710"/>
      <c r="IJU12" s="710"/>
      <c r="IJV12" s="710"/>
      <c r="IJW12" s="710"/>
      <c r="IJX12" s="710"/>
      <c r="IJY12" s="710"/>
      <c r="IJZ12" s="710"/>
      <c r="IKA12" s="710"/>
      <c r="IKB12" s="710"/>
      <c r="IKC12" s="710"/>
      <c r="IKD12" s="710"/>
      <c r="IKE12" s="710"/>
      <c r="IKF12" s="710"/>
      <c r="IKG12" s="710"/>
      <c r="IKH12" s="710"/>
      <c r="IKI12" s="710"/>
      <c r="IKJ12" s="710"/>
      <c r="IKK12" s="710"/>
      <c r="IKL12" s="710"/>
      <c r="IKM12" s="710"/>
      <c r="IKN12" s="710"/>
      <c r="IKO12" s="710"/>
      <c r="IKP12" s="710"/>
      <c r="IKQ12" s="710"/>
      <c r="IKR12" s="710"/>
      <c r="IKS12" s="710"/>
      <c r="IKT12" s="710"/>
      <c r="IKU12" s="710"/>
      <c r="IKV12" s="710"/>
      <c r="IKW12" s="710"/>
      <c r="IKX12" s="710"/>
      <c r="IKY12" s="710"/>
      <c r="IKZ12" s="710"/>
      <c r="ILA12" s="710"/>
      <c r="ILB12" s="710"/>
      <c r="ILC12" s="710"/>
      <c r="ILD12" s="710"/>
      <c r="ILE12" s="710"/>
      <c r="ILF12" s="710"/>
      <c r="ILG12" s="710"/>
      <c r="ILH12" s="710"/>
      <c r="ILI12" s="710"/>
      <c r="ILJ12" s="710"/>
      <c r="ILK12" s="710"/>
      <c r="ILL12" s="710"/>
      <c r="ILM12" s="710"/>
      <c r="ILN12" s="710"/>
      <c r="ILO12" s="710"/>
      <c r="ILP12" s="710"/>
      <c r="ILQ12" s="710"/>
      <c r="ILR12" s="710"/>
      <c r="ILS12" s="710"/>
      <c r="ILT12" s="710"/>
      <c r="ILU12" s="710"/>
      <c r="ILV12" s="710"/>
      <c r="ILW12" s="710"/>
      <c r="ILX12" s="710"/>
      <c r="ILY12" s="710"/>
      <c r="ILZ12" s="710"/>
      <c r="IMA12" s="710"/>
      <c r="IMB12" s="710"/>
      <c r="IMC12" s="710"/>
      <c r="IMD12" s="710"/>
      <c r="IME12" s="710"/>
      <c r="IMF12" s="710"/>
      <c r="IMG12" s="710"/>
      <c r="IMH12" s="710"/>
      <c r="IMI12" s="710"/>
      <c r="IMJ12" s="710"/>
      <c r="IMK12" s="710"/>
      <c r="IML12" s="710"/>
      <c r="IMM12" s="710"/>
      <c r="IMN12" s="710"/>
      <c r="IMO12" s="710"/>
      <c r="IMP12" s="710"/>
      <c r="IMQ12" s="710"/>
      <c r="IMR12" s="710"/>
      <c r="IMS12" s="710"/>
      <c r="IMT12" s="710"/>
      <c r="IMU12" s="710"/>
      <c r="IMV12" s="710"/>
      <c r="IMW12" s="710"/>
      <c r="IMX12" s="710"/>
      <c r="IMY12" s="710"/>
      <c r="IMZ12" s="710"/>
      <c r="INA12" s="710"/>
      <c r="INB12" s="710"/>
      <c r="INC12" s="710"/>
      <c r="IND12" s="710"/>
      <c r="INE12" s="710"/>
      <c r="INF12" s="710"/>
      <c r="ING12" s="710"/>
      <c r="INH12" s="710"/>
      <c r="INI12" s="710"/>
      <c r="INJ12" s="710"/>
      <c r="INK12" s="710"/>
      <c r="INL12" s="710"/>
      <c r="INM12" s="710"/>
      <c r="INN12" s="710"/>
      <c r="INO12" s="710"/>
      <c r="INP12" s="710"/>
      <c r="INQ12" s="710"/>
      <c r="INR12" s="710"/>
      <c r="INS12" s="710"/>
      <c r="INT12" s="710"/>
      <c r="INU12" s="710"/>
      <c r="INV12" s="710"/>
      <c r="INW12" s="710"/>
      <c r="INX12" s="710"/>
      <c r="INY12" s="710"/>
      <c r="INZ12" s="710"/>
      <c r="IOA12" s="710"/>
      <c r="IOB12" s="710"/>
      <c r="IOC12" s="710"/>
      <c r="IOD12" s="710"/>
      <c r="IOE12" s="710"/>
      <c r="IOF12" s="710"/>
      <c r="IOG12" s="710"/>
      <c r="IOH12" s="710"/>
      <c r="IOI12" s="710"/>
      <c r="IOJ12" s="710"/>
      <c r="IOK12" s="710"/>
      <c r="IOL12" s="710"/>
      <c r="IOM12" s="710"/>
      <c r="ION12" s="710"/>
      <c r="IOO12" s="710"/>
      <c r="IOP12" s="710"/>
      <c r="IOQ12" s="710"/>
      <c r="IOR12" s="710"/>
      <c r="IOS12" s="710"/>
      <c r="IOT12" s="710"/>
      <c r="IOU12" s="710"/>
      <c r="IOV12" s="710"/>
      <c r="IOW12" s="710"/>
      <c r="IOX12" s="710"/>
      <c r="IOY12" s="710"/>
      <c r="IOZ12" s="710"/>
      <c r="IPA12" s="710"/>
      <c r="IPB12" s="710"/>
      <c r="IPC12" s="710"/>
      <c r="IPD12" s="710"/>
      <c r="IPE12" s="710"/>
      <c r="IPF12" s="710"/>
      <c r="IPG12" s="710"/>
      <c r="IPH12" s="710"/>
      <c r="IPI12" s="710"/>
      <c r="IPJ12" s="710"/>
      <c r="IPK12" s="710"/>
      <c r="IPL12" s="710"/>
      <c r="IPM12" s="710"/>
      <c r="IPN12" s="710"/>
      <c r="IPO12" s="710"/>
      <c r="IPP12" s="710"/>
      <c r="IPQ12" s="710"/>
      <c r="IPR12" s="710"/>
      <c r="IPS12" s="710"/>
      <c r="IPT12" s="710"/>
      <c r="IPU12" s="710"/>
      <c r="IPV12" s="710"/>
      <c r="IPW12" s="710"/>
      <c r="IPX12" s="710"/>
      <c r="IPY12" s="710"/>
      <c r="IPZ12" s="710"/>
      <c r="IQA12" s="710"/>
      <c r="IQB12" s="710"/>
      <c r="IQC12" s="710"/>
      <c r="IQD12" s="710"/>
      <c r="IQE12" s="710"/>
      <c r="IQF12" s="710"/>
      <c r="IQG12" s="710"/>
      <c r="IQH12" s="710"/>
      <c r="IQI12" s="710"/>
      <c r="IQJ12" s="710"/>
      <c r="IQK12" s="710"/>
      <c r="IQL12" s="710"/>
      <c r="IQM12" s="710"/>
      <c r="IQN12" s="710"/>
      <c r="IQO12" s="710"/>
      <c r="IQP12" s="710"/>
      <c r="IQQ12" s="710"/>
      <c r="IQR12" s="710"/>
      <c r="IQS12" s="710"/>
      <c r="IQT12" s="710"/>
      <c r="IQU12" s="710"/>
      <c r="IQV12" s="710"/>
      <c r="IQW12" s="710"/>
      <c r="IQX12" s="710"/>
      <c r="IQY12" s="710"/>
      <c r="IQZ12" s="710"/>
      <c r="IRA12" s="710"/>
      <c r="IRB12" s="710"/>
      <c r="IRC12" s="710"/>
      <c r="IRD12" s="710"/>
      <c r="IRE12" s="710"/>
      <c r="IRF12" s="710"/>
      <c r="IRG12" s="710"/>
      <c r="IRH12" s="710"/>
      <c r="IRI12" s="710"/>
      <c r="IRJ12" s="710"/>
      <c r="IRK12" s="710"/>
      <c r="IRL12" s="710"/>
      <c r="IRM12" s="710"/>
      <c r="IRN12" s="710"/>
      <c r="IRO12" s="710"/>
      <c r="IRP12" s="710"/>
      <c r="IRQ12" s="710"/>
      <c r="IRR12" s="710"/>
      <c r="IRS12" s="710"/>
      <c r="IRT12" s="710"/>
      <c r="IRU12" s="710"/>
      <c r="IRV12" s="710"/>
      <c r="IRW12" s="710"/>
      <c r="IRX12" s="710"/>
      <c r="IRY12" s="710"/>
      <c r="IRZ12" s="710"/>
      <c r="ISA12" s="710"/>
      <c r="ISB12" s="710"/>
      <c r="ISC12" s="710"/>
      <c r="ISD12" s="710"/>
      <c r="ISE12" s="710"/>
      <c r="ISF12" s="710"/>
      <c r="ISG12" s="710"/>
      <c r="ISH12" s="710"/>
      <c r="ISI12" s="710"/>
      <c r="ISJ12" s="710"/>
      <c r="ISK12" s="710"/>
      <c r="ISL12" s="710"/>
      <c r="ISM12" s="710"/>
      <c r="ISN12" s="710"/>
      <c r="ISO12" s="710"/>
      <c r="ISP12" s="710"/>
      <c r="ISQ12" s="710"/>
      <c r="ISR12" s="710"/>
      <c r="ISS12" s="710"/>
      <c r="IST12" s="710"/>
      <c r="ISU12" s="710"/>
      <c r="ISV12" s="710"/>
      <c r="ISW12" s="710"/>
      <c r="ISX12" s="710"/>
      <c r="ISY12" s="710"/>
      <c r="ISZ12" s="710"/>
      <c r="ITA12" s="710"/>
      <c r="ITB12" s="710"/>
      <c r="ITC12" s="710"/>
      <c r="ITD12" s="710"/>
      <c r="ITE12" s="710"/>
      <c r="ITF12" s="710"/>
      <c r="ITG12" s="710"/>
      <c r="ITH12" s="710"/>
      <c r="ITI12" s="710"/>
      <c r="ITJ12" s="710"/>
      <c r="ITK12" s="710"/>
      <c r="ITL12" s="710"/>
      <c r="ITM12" s="710"/>
      <c r="ITN12" s="710"/>
      <c r="ITO12" s="710"/>
      <c r="ITP12" s="710"/>
      <c r="ITQ12" s="710"/>
      <c r="ITR12" s="710"/>
      <c r="ITS12" s="710"/>
      <c r="ITT12" s="710"/>
      <c r="ITU12" s="710"/>
      <c r="ITV12" s="710"/>
      <c r="ITW12" s="710"/>
      <c r="ITX12" s="710"/>
      <c r="ITY12" s="710"/>
      <c r="ITZ12" s="710"/>
      <c r="IUA12" s="710"/>
      <c r="IUB12" s="710"/>
      <c r="IUC12" s="710"/>
      <c r="IUD12" s="710"/>
      <c r="IUE12" s="710"/>
      <c r="IUF12" s="710"/>
      <c r="IUG12" s="710"/>
      <c r="IUH12" s="710"/>
      <c r="IUI12" s="710"/>
      <c r="IUJ12" s="710"/>
      <c r="IUK12" s="710"/>
      <c r="IUL12" s="710"/>
      <c r="IUM12" s="710"/>
      <c r="IUN12" s="710"/>
      <c r="IUO12" s="710"/>
      <c r="IUP12" s="710"/>
      <c r="IUQ12" s="710"/>
      <c r="IUR12" s="710"/>
      <c r="IUS12" s="710"/>
      <c r="IUT12" s="710"/>
      <c r="IUU12" s="710"/>
      <c r="IUV12" s="710"/>
      <c r="IUW12" s="710"/>
      <c r="IUX12" s="710"/>
      <c r="IUY12" s="710"/>
      <c r="IUZ12" s="710"/>
      <c r="IVA12" s="710"/>
      <c r="IVB12" s="710"/>
      <c r="IVC12" s="710"/>
      <c r="IVD12" s="710"/>
      <c r="IVE12" s="710"/>
      <c r="IVF12" s="710"/>
      <c r="IVG12" s="710"/>
      <c r="IVH12" s="710"/>
      <c r="IVI12" s="710"/>
      <c r="IVJ12" s="710"/>
      <c r="IVK12" s="710"/>
      <c r="IVL12" s="710"/>
      <c r="IVM12" s="710"/>
      <c r="IVN12" s="710"/>
      <c r="IVO12" s="710"/>
      <c r="IVP12" s="710"/>
      <c r="IVQ12" s="710"/>
      <c r="IVR12" s="710"/>
      <c r="IVS12" s="710"/>
      <c r="IVT12" s="710"/>
      <c r="IVU12" s="710"/>
      <c r="IVV12" s="710"/>
      <c r="IVW12" s="710"/>
      <c r="IVX12" s="710"/>
      <c r="IVY12" s="710"/>
      <c r="IVZ12" s="710"/>
      <c r="IWA12" s="710"/>
      <c r="IWB12" s="710"/>
      <c r="IWC12" s="710"/>
      <c r="IWD12" s="710"/>
      <c r="IWE12" s="710"/>
      <c r="IWF12" s="710"/>
      <c r="IWG12" s="710"/>
      <c r="IWH12" s="710"/>
      <c r="IWI12" s="710"/>
      <c r="IWJ12" s="710"/>
      <c r="IWK12" s="710"/>
      <c r="IWL12" s="710"/>
      <c r="IWM12" s="710"/>
      <c r="IWN12" s="710"/>
      <c r="IWO12" s="710"/>
      <c r="IWP12" s="710"/>
      <c r="IWQ12" s="710"/>
      <c r="IWR12" s="710"/>
      <c r="IWS12" s="710"/>
      <c r="IWT12" s="710"/>
      <c r="IWU12" s="710"/>
      <c r="IWV12" s="710"/>
      <c r="IWW12" s="710"/>
      <c r="IWX12" s="710"/>
      <c r="IWY12" s="710"/>
      <c r="IWZ12" s="710"/>
      <c r="IXA12" s="710"/>
      <c r="IXB12" s="710"/>
      <c r="IXC12" s="710"/>
      <c r="IXD12" s="710"/>
      <c r="IXE12" s="710"/>
      <c r="IXF12" s="710"/>
      <c r="IXG12" s="710"/>
      <c r="IXH12" s="710"/>
      <c r="IXI12" s="710"/>
      <c r="IXJ12" s="710"/>
      <c r="IXK12" s="710"/>
      <c r="IXL12" s="710"/>
      <c r="IXM12" s="710"/>
      <c r="IXN12" s="710"/>
      <c r="IXO12" s="710"/>
      <c r="IXP12" s="710"/>
      <c r="IXQ12" s="710"/>
      <c r="IXR12" s="710"/>
      <c r="IXS12" s="710"/>
      <c r="IXT12" s="710"/>
      <c r="IXU12" s="710"/>
      <c r="IXV12" s="710"/>
      <c r="IXW12" s="710"/>
      <c r="IXX12" s="710"/>
      <c r="IXY12" s="710"/>
      <c r="IXZ12" s="710"/>
      <c r="IYA12" s="710"/>
      <c r="IYB12" s="710"/>
      <c r="IYC12" s="710"/>
      <c r="IYD12" s="710"/>
      <c r="IYE12" s="710"/>
      <c r="IYF12" s="710"/>
      <c r="IYG12" s="710"/>
      <c r="IYH12" s="710"/>
      <c r="IYI12" s="710"/>
      <c r="IYJ12" s="710"/>
      <c r="IYK12" s="710"/>
      <c r="IYL12" s="710"/>
      <c r="IYM12" s="710"/>
      <c r="IYN12" s="710"/>
      <c r="IYO12" s="710"/>
      <c r="IYP12" s="710"/>
      <c r="IYQ12" s="710"/>
      <c r="IYR12" s="710"/>
      <c r="IYS12" s="710"/>
      <c r="IYT12" s="710"/>
      <c r="IYU12" s="710"/>
      <c r="IYV12" s="710"/>
      <c r="IYW12" s="710"/>
      <c r="IYX12" s="710"/>
      <c r="IYY12" s="710"/>
      <c r="IYZ12" s="710"/>
      <c r="IZA12" s="710"/>
      <c r="IZB12" s="710"/>
      <c r="IZC12" s="710"/>
      <c r="IZD12" s="710"/>
      <c r="IZE12" s="710"/>
      <c r="IZF12" s="710"/>
      <c r="IZG12" s="710"/>
      <c r="IZH12" s="710"/>
      <c r="IZI12" s="710"/>
      <c r="IZJ12" s="710"/>
      <c r="IZK12" s="710"/>
      <c r="IZL12" s="710"/>
      <c r="IZM12" s="710"/>
      <c r="IZN12" s="710"/>
      <c r="IZO12" s="710"/>
      <c r="IZP12" s="710"/>
      <c r="IZQ12" s="710"/>
      <c r="IZR12" s="710"/>
      <c r="IZS12" s="710"/>
      <c r="IZT12" s="710"/>
      <c r="IZU12" s="710"/>
      <c r="IZV12" s="710"/>
      <c r="IZW12" s="710"/>
      <c r="IZX12" s="710"/>
      <c r="IZY12" s="710"/>
      <c r="IZZ12" s="710"/>
      <c r="JAA12" s="710"/>
      <c r="JAB12" s="710"/>
      <c r="JAC12" s="710"/>
      <c r="JAD12" s="710"/>
      <c r="JAE12" s="710"/>
      <c r="JAF12" s="710"/>
      <c r="JAG12" s="710"/>
      <c r="JAH12" s="710"/>
      <c r="JAI12" s="710"/>
      <c r="JAJ12" s="710"/>
      <c r="JAK12" s="710"/>
      <c r="JAL12" s="710"/>
      <c r="JAM12" s="710"/>
      <c r="JAN12" s="710"/>
      <c r="JAO12" s="710"/>
      <c r="JAP12" s="710"/>
      <c r="JAQ12" s="710"/>
      <c r="JAR12" s="710"/>
      <c r="JAS12" s="710"/>
      <c r="JAT12" s="710"/>
      <c r="JAU12" s="710"/>
      <c r="JAV12" s="710"/>
      <c r="JAW12" s="710"/>
      <c r="JAX12" s="710"/>
      <c r="JAY12" s="710"/>
      <c r="JAZ12" s="710"/>
      <c r="JBA12" s="710"/>
      <c r="JBB12" s="710"/>
      <c r="JBC12" s="710"/>
      <c r="JBD12" s="710"/>
      <c r="JBE12" s="710"/>
      <c r="JBF12" s="710"/>
      <c r="JBG12" s="710"/>
      <c r="JBH12" s="710"/>
      <c r="JBI12" s="710"/>
      <c r="JBJ12" s="710"/>
      <c r="JBK12" s="710"/>
      <c r="JBL12" s="710"/>
      <c r="JBM12" s="710"/>
      <c r="JBN12" s="710"/>
      <c r="JBO12" s="710"/>
      <c r="JBP12" s="710"/>
      <c r="JBQ12" s="710"/>
      <c r="JBR12" s="710"/>
      <c r="JBS12" s="710"/>
      <c r="JBT12" s="710"/>
      <c r="JBU12" s="710"/>
      <c r="JBV12" s="710"/>
      <c r="JBW12" s="710"/>
      <c r="JBX12" s="710"/>
      <c r="JBY12" s="710"/>
      <c r="JBZ12" s="710"/>
      <c r="JCA12" s="710"/>
      <c r="JCB12" s="710"/>
      <c r="JCC12" s="710"/>
      <c r="JCD12" s="710"/>
      <c r="JCE12" s="710"/>
      <c r="JCF12" s="710"/>
      <c r="JCG12" s="710"/>
      <c r="JCH12" s="710"/>
      <c r="JCI12" s="710"/>
      <c r="JCJ12" s="710"/>
      <c r="JCK12" s="710"/>
      <c r="JCL12" s="710"/>
      <c r="JCM12" s="710"/>
      <c r="JCN12" s="710"/>
      <c r="JCO12" s="710"/>
      <c r="JCP12" s="710"/>
      <c r="JCQ12" s="710"/>
      <c r="JCR12" s="710"/>
      <c r="JCS12" s="710"/>
      <c r="JCT12" s="710"/>
      <c r="JCU12" s="710"/>
      <c r="JCV12" s="710"/>
      <c r="JCW12" s="710"/>
      <c r="JCX12" s="710"/>
      <c r="JCY12" s="710"/>
      <c r="JCZ12" s="710"/>
      <c r="JDA12" s="710"/>
      <c r="JDB12" s="710"/>
      <c r="JDC12" s="710"/>
      <c r="JDD12" s="710"/>
      <c r="JDE12" s="710"/>
      <c r="JDF12" s="710"/>
      <c r="JDG12" s="710"/>
      <c r="JDH12" s="710"/>
      <c r="JDI12" s="710"/>
      <c r="JDJ12" s="710"/>
      <c r="JDK12" s="710"/>
      <c r="JDL12" s="710"/>
      <c r="JDM12" s="710"/>
      <c r="JDN12" s="710"/>
      <c r="JDO12" s="710"/>
      <c r="JDP12" s="710"/>
      <c r="JDQ12" s="710"/>
      <c r="JDR12" s="710"/>
      <c r="JDS12" s="710"/>
      <c r="JDT12" s="710"/>
      <c r="JDU12" s="710"/>
      <c r="JDV12" s="710"/>
      <c r="JDW12" s="710"/>
      <c r="JDX12" s="710"/>
      <c r="JDY12" s="710"/>
      <c r="JDZ12" s="710"/>
      <c r="JEA12" s="710"/>
      <c r="JEB12" s="710"/>
      <c r="JEC12" s="710"/>
      <c r="JED12" s="710"/>
      <c r="JEE12" s="710"/>
      <c r="JEF12" s="710"/>
      <c r="JEG12" s="710"/>
      <c r="JEH12" s="710"/>
      <c r="JEI12" s="710"/>
      <c r="JEJ12" s="710"/>
      <c r="JEK12" s="710"/>
      <c r="JEL12" s="710"/>
      <c r="JEM12" s="710"/>
      <c r="JEN12" s="710"/>
      <c r="JEO12" s="710"/>
      <c r="JEP12" s="710"/>
      <c r="JEQ12" s="710"/>
      <c r="JER12" s="710"/>
      <c r="JES12" s="710"/>
      <c r="JET12" s="710"/>
      <c r="JEU12" s="710"/>
      <c r="JEV12" s="710"/>
      <c r="JEW12" s="710"/>
      <c r="JEX12" s="710"/>
      <c r="JEY12" s="710"/>
      <c r="JEZ12" s="710"/>
      <c r="JFA12" s="710"/>
      <c r="JFB12" s="710"/>
      <c r="JFC12" s="710"/>
      <c r="JFD12" s="710"/>
      <c r="JFE12" s="710"/>
      <c r="JFF12" s="710"/>
      <c r="JFG12" s="710"/>
      <c r="JFH12" s="710"/>
      <c r="JFI12" s="710"/>
      <c r="JFJ12" s="710"/>
      <c r="JFK12" s="710"/>
      <c r="JFL12" s="710"/>
      <c r="JFM12" s="710"/>
      <c r="JFN12" s="710"/>
      <c r="JFO12" s="710"/>
      <c r="JFP12" s="710"/>
      <c r="JFQ12" s="710"/>
      <c r="JFR12" s="710"/>
      <c r="JFS12" s="710"/>
      <c r="JFT12" s="710"/>
      <c r="JFU12" s="710"/>
      <c r="JFV12" s="710"/>
      <c r="JFW12" s="710"/>
      <c r="JFX12" s="710"/>
      <c r="JFY12" s="710"/>
      <c r="JFZ12" s="710"/>
      <c r="JGA12" s="710"/>
      <c r="JGB12" s="710"/>
      <c r="JGC12" s="710"/>
      <c r="JGD12" s="710"/>
      <c r="JGE12" s="710"/>
      <c r="JGF12" s="710"/>
      <c r="JGG12" s="710"/>
      <c r="JGH12" s="710"/>
      <c r="JGI12" s="710"/>
      <c r="JGJ12" s="710"/>
      <c r="JGK12" s="710"/>
      <c r="JGL12" s="710"/>
      <c r="JGM12" s="710"/>
      <c r="JGN12" s="710"/>
      <c r="JGO12" s="710"/>
      <c r="JGP12" s="710"/>
      <c r="JGQ12" s="710"/>
      <c r="JGR12" s="710"/>
      <c r="JGS12" s="710"/>
      <c r="JGT12" s="710"/>
      <c r="JGU12" s="710"/>
      <c r="JGV12" s="710"/>
      <c r="JGW12" s="710"/>
      <c r="JGX12" s="710"/>
      <c r="JGY12" s="710"/>
      <c r="JGZ12" s="710"/>
      <c r="JHA12" s="710"/>
      <c r="JHB12" s="710"/>
      <c r="JHC12" s="710"/>
      <c r="JHD12" s="710"/>
      <c r="JHE12" s="710"/>
      <c r="JHF12" s="710"/>
      <c r="JHG12" s="710"/>
      <c r="JHH12" s="710"/>
      <c r="JHI12" s="710"/>
      <c r="JHJ12" s="710"/>
      <c r="JHK12" s="710"/>
      <c r="JHL12" s="710"/>
      <c r="JHM12" s="710"/>
      <c r="JHN12" s="710"/>
      <c r="JHO12" s="710"/>
      <c r="JHP12" s="710"/>
      <c r="JHQ12" s="710"/>
      <c r="JHR12" s="710"/>
      <c r="JHS12" s="710"/>
      <c r="JHT12" s="710"/>
      <c r="JHU12" s="710"/>
      <c r="JHV12" s="710"/>
      <c r="JHW12" s="710"/>
      <c r="JHX12" s="710"/>
      <c r="JHY12" s="710"/>
      <c r="JHZ12" s="710"/>
      <c r="JIA12" s="710"/>
      <c r="JIB12" s="710"/>
      <c r="JIC12" s="710"/>
      <c r="JID12" s="710"/>
      <c r="JIE12" s="710"/>
      <c r="JIF12" s="710"/>
      <c r="JIG12" s="710"/>
      <c r="JIH12" s="710"/>
      <c r="JII12" s="710"/>
      <c r="JIJ12" s="710"/>
      <c r="JIK12" s="710"/>
      <c r="JIL12" s="710"/>
      <c r="JIM12" s="710"/>
      <c r="JIN12" s="710"/>
      <c r="JIO12" s="710"/>
      <c r="JIP12" s="710"/>
      <c r="JIQ12" s="710"/>
      <c r="JIR12" s="710"/>
      <c r="JIS12" s="710"/>
      <c r="JIT12" s="710"/>
      <c r="JIU12" s="710"/>
      <c r="JIV12" s="710"/>
      <c r="JIW12" s="710"/>
      <c r="JIX12" s="710"/>
      <c r="JIY12" s="710"/>
      <c r="JIZ12" s="710"/>
      <c r="JJA12" s="710"/>
      <c r="JJB12" s="710"/>
      <c r="JJC12" s="710"/>
      <c r="JJD12" s="710"/>
      <c r="JJE12" s="710"/>
      <c r="JJF12" s="710"/>
      <c r="JJG12" s="710"/>
      <c r="JJH12" s="710"/>
      <c r="JJI12" s="710"/>
      <c r="JJJ12" s="710"/>
      <c r="JJK12" s="710"/>
      <c r="JJL12" s="710"/>
      <c r="JJM12" s="710"/>
      <c r="JJN12" s="710"/>
      <c r="JJO12" s="710"/>
      <c r="JJP12" s="710"/>
      <c r="JJQ12" s="710"/>
      <c r="JJR12" s="710"/>
      <c r="JJS12" s="710"/>
      <c r="JJT12" s="710"/>
      <c r="JJU12" s="710"/>
      <c r="JJV12" s="710"/>
      <c r="JJW12" s="710"/>
      <c r="JJX12" s="710"/>
      <c r="JJY12" s="710"/>
      <c r="JJZ12" s="710"/>
      <c r="JKA12" s="710"/>
      <c r="JKB12" s="710"/>
      <c r="JKC12" s="710"/>
      <c r="JKD12" s="710"/>
      <c r="JKE12" s="710"/>
      <c r="JKF12" s="710"/>
      <c r="JKG12" s="710"/>
      <c r="JKH12" s="710"/>
      <c r="JKI12" s="710"/>
      <c r="JKJ12" s="710"/>
      <c r="JKK12" s="710"/>
      <c r="JKL12" s="710"/>
      <c r="JKM12" s="710"/>
      <c r="JKN12" s="710"/>
      <c r="JKO12" s="710"/>
      <c r="JKP12" s="710"/>
      <c r="JKQ12" s="710"/>
      <c r="JKR12" s="710"/>
      <c r="JKS12" s="710"/>
      <c r="JKT12" s="710"/>
      <c r="JKU12" s="710"/>
      <c r="JKV12" s="710"/>
      <c r="JKW12" s="710"/>
      <c r="JKX12" s="710"/>
      <c r="JKY12" s="710"/>
      <c r="JKZ12" s="710"/>
      <c r="JLA12" s="710"/>
      <c r="JLB12" s="710"/>
      <c r="JLC12" s="710"/>
      <c r="JLD12" s="710"/>
      <c r="JLE12" s="710"/>
      <c r="JLF12" s="710"/>
      <c r="JLG12" s="710"/>
      <c r="JLH12" s="710"/>
      <c r="JLI12" s="710"/>
      <c r="JLJ12" s="710"/>
      <c r="JLK12" s="710"/>
      <c r="JLL12" s="710"/>
      <c r="JLM12" s="710"/>
      <c r="JLN12" s="710"/>
      <c r="JLO12" s="710"/>
      <c r="JLP12" s="710"/>
      <c r="JLQ12" s="710"/>
      <c r="JLR12" s="710"/>
      <c r="JLS12" s="710"/>
      <c r="JLT12" s="710"/>
      <c r="JLU12" s="710"/>
      <c r="JLV12" s="710"/>
      <c r="JLW12" s="710"/>
      <c r="JLX12" s="710"/>
      <c r="JLY12" s="710"/>
      <c r="JLZ12" s="710"/>
      <c r="JMA12" s="710"/>
      <c r="JMB12" s="710"/>
      <c r="JMC12" s="710"/>
      <c r="JMD12" s="710"/>
      <c r="JME12" s="710"/>
      <c r="JMF12" s="710"/>
      <c r="JMG12" s="710"/>
      <c r="JMH12" s="710"/>
      <c r="JMI12" s="710"/>
      <c r="JMJ12" s="710"/>
      <c r="JMK12" s="710"/>
      <c r="JML12" s="710"/>
      <c r="JMM12" s="710"/>
      <c r="JMN12" s="710"/>
      <c r="JMO12" s="710"/>
      <c r="JMP12" s="710"/>
      <c r="JMQ12" s="710"/>
      <c r="JMR12" s="710"/>
      <c r="JMS12" s="710"/>
      <c r="JMT12" s="710"/>
      <c r="JMU12" s="710"/>
      <c r="JMV12" s="710"/>
      <c r="JMW12" s="710"/>
      <c r="JMX12" s="710"/>
      <c r="JMY12" s="710"/>
      <c r="JMZ12" s="710"/>
      <c r="JNA12" s="710"/>
      <c r="JNB12" s="710"/>
      <c r="JNC12" s="710"/>
      <c r="JND12" s="710"/>
      <c r="JNE12" s="710"/>
      <c r="JNF12" s="710"/>
      <c r="JNG12" s="710"/>
      <c r="JNH12" s="710"/>
      <c r="JNI12" s="710"/>
      <c r="JNJ12" s="710"/>
      <c r="JNK12" s="710"/>
      <c r="JNL12" s="710"/>
      <c r="JNM12" s="710"/>
      <c r="JNN12" s="710"/>
      <c r="JNO12" s="710"/>
      <c r="JNP12" s="710"/>
      <c r="JNQ12" s="710"/>
      <c r="JNR12" s="710"/>
      <c r="JNS12" s="710"/>
      <c r="JNT12" s="710"/>
      <c r="JNU12" s="710"/>
      <c r="JNV12" s="710"/>
      <c r="JNW12" s="710"/>
      <c r="JNX12" s="710"/>
      <c r="JNY12" s="710"/>
      <c r="JNZ12" s="710"/>
      <c r="JOA12" s="710"/>
      <c r="JOB12" s="710"/>
      <c r="JOC12" s="710"/>
      <c r="JOD12" s="710"/>
      <c r="JOE12" s="710"/>
      <c r="JOF12" s="710"/>
      <c r="JOG12" s="710"/>
      <c r="JOH12" s="710"/>
      <c r="JOI12" s="710"/>
      <c r="JOJ12" s="710"/>
      <c r="JOK12" s="710"/>
      <c r="JOL12" s="710"/>
      <c r="JOM12" s="710"/>
      <c r="JON12" s="710"/>
      <c r="JOO12" s="710"/>
      <c r="JOP12" s="710"/>
      <c r="JOQ12" s="710"/>
      <c r="JOR12" s="710"/>
      <c r="JOS12" s="710"/>
      <c r="JOT12" s="710"/>
      <c r="JOU12" s="710"/>
      <c r="JOV12" s="710"/>
      <c r="JOW12" s="710"/>
      <c r="JOX12" s="710"/>
      <c r="JOY12" s="710"/>
      <c r="JOZ12" s="710"/>
      <c r="JPA12" s="710"/>
      <c r="JPB12" s="710"/>
      <c r="JPC12" s="710"/>
      <c r="JPD12" s="710"/>
      <c r="JPE12" s="710"/>
      <c r="JPF12" s="710"/>
      <c r="JPG12" s="710"/>
      <c r="JPH12" s="710"/>
      <c r="JPI12" s="710"/>
      <c r="JPJ12" s="710"/>
      <c r="JPK12" s="710"/>
      <c r="JPL12" s="710"/>
      <c r="JPM12" s="710"/>
      <c r="JPN12" s="710"/>
      <c r="JPO12" s="710"/>
      <c r="JPP12" s="710"/>
      <c r="JPQ12" s="710"/>
      <c r="JPR12" s="710"/>
      <c r="JPS12" s="710"/>
      <c r="JPT12" s="710"/>
      <c r="JPU12" s="710"/>
      <c r="JPV12" s="710"/>
      <c r="JPW12" s="710"/>
      <c r="JPX12" s="710"/>
      <c r="JPY12" s="710"/>
      <c r="JPZ12" s="710"/>
      <c r="JQA12" s="710"/>
      <c r="JQB12" s="710"/>
      <c r="JQC12" s="710"/>
      <c r="JQD12" s="710"/>
      <c r="JQE12" s="710"/>
      <c r="JQF12" s="710"/>
      <c r="JQG12" s="710"/>
      <c r="JQH12" s="710"/>
      <c r="JQI12" s="710"/>
      <c r="JQJ12" s="710"/>
      <c r="JQK12" s="710"/>
      <c r="JQL12" s="710"/>
      <c r="JQM12" s="710"/>
      <c r="JQN12" s="710"/>
      <c r="JQO12" s="710"/>
      <c r="JQP12" s="710"/>
      <c r="JQQ12" s="710"/>
      <c r="JQR12" s="710"/>
      <c r="JQS12" s="710"/>
      <c r="JQT12" s="710"/>
      <c r="JQU12" s="710"/>
      <c r="JQV12" s="710"/>
      <c r="JQW12" s="710"/>
      <c r="JQX12" s="710"/>
      <c r="JQY12" s="710"/>
      <c r="JQZ12" s="710"/>
      <c r="JRA12" s="710"/>
      <c r="JRB12" s="710"/>
      <c r="JRC12" s="710"/>
      <c r="JRD12" s="710"/>
      <c r="JRE12" s="710"/>
      <c r="JRF12" s="710"/>
      <c r="JRG12" s="710"/>
      <c r="JRH12" s="710"/>
      <c r="JRI12" s="710"/>
      <c r="JRJ12" s="710"/>
      <c r="JRK12" s="710"/>
      <c r="JRL12" s="710"/>
      <c r="JRM12" s="710"/>
      <c r="JRN12" s="710"/>
      <c r="JRO12" s="710"/>
      <c r="JRP12" s="710"/>
      <c r="JRQ12" s="710"/>
      <c r="JRR12" s="710"/>
      <c r="JRS12" s="710"/>
      <c r="JRT12" s="710"/>
      <c r="JRU12" s="710"/>
      <c r="JRV12" s="710"/>
      <c r="JRW12" s="710"/>
      <c r="JRX12" s="710"/>
      <c r="JRY12" s="710"/>
      <c r="JRZ12" s="710"/>
      <c r="JSA12" s="710"/>
      <c r="JSB12" s="710"/>
      <c r="JSC12" s="710"/>
      <c r="JSD12" s="710"/>
      <c r="JSE12" s="710"/>
      <c r="JSF12" s="710"/>
      <c r="JSG12" s="710"/>
      <c r="JSH12" s="710"/>
      <c r="JSI12" s="710"/>
      <c r="JSJ12" s="710"/>
      <c r="JSK12" s="710"/>
      <c r="JSL12" s="710"/>
      <c r="JSM12" s="710"/>
      <c r="JSN12" s="710"/>
      <c r="JSO12" s="710"/>
      <c r="JSP12" s="710"/>
      <c r="JSQ12" s="710"/>
      <c r="JSR12" s="710"/>
      <c r="JSS12" s="710"/>
      <c r="JST12" s="710"/>
      <c r="JSU12" s="710"/>
      <c r="JSV12" s="710"/>
      <c r="JSW12" s="710"/>
      <c r="JSX12" s="710"/>
      <c r="JSY12" s="710"/>
      <c r="JSZ12" s="710"/>
      <c r="JTA12" s="710"/>
      <c r="JTB12" s="710"/>
      <c r="JTC12" s="710"/>
      <c r="JTD12" s="710"/>
      <c r="JTE12" s="710"/>
      <c r="JTF12" s="710"/>
      <c r="JTG12" s="710"/>
      <c r="JTH12" s="710"/>
      <c r="JTI12" s="710"/>
      <c r="JTJ12" s="710"/>
      <c r="JTK12" s="710"/>
      <c r="JTL12" s="710"/>
      <c r="JTM12" s="710"/>
      <c r="JTN12" s="710"/>
      <c r="JTO12" s="710"/>
      <c r="JTP12" s="710"/>
      <c r="JTQ12" s="710"/>
      <c r="JTR12" s="710"/>
      <c r="JTS12" s="710"/>
      <c r="JTT12" s="710"/>
      <c r="JTU12" s="710"/>
      <c r="JTV12" s="710"/>
      <c r="JTW12" s="710"/>
      <c r="JTX12" s="710"/>
      <c r="JTY12" s="710"/>
      <c r="JTZ12" s="710"/>
      <c r="JUA12" s="710"/>
      <c r="JUB12" s="710"/>
      <c r="JUC12" s="710"/>
      <c r="JUD12" s="710"/>
      <c r="JUE12" s="710"/>
      <c r="JUF12" s="710"/>
      <c r="JUG12" s="710"/>
      <c r="JUH12" s="710"/>
      <c r="JUI12" s="710"/>
      <c r="JUJ12" s="710"/>
      <c r="JUK12" s="710"/>
      <c r="JUL12" s="710"/>
      <c r="JUM12" s="710"/>
      <c r="JUN12" s="710"/>
      <c r="JUO12" s="710"/>
      <c r="JUP12" s="710"/>
      <c r="JUQ12" s="710"/>
      <c r="JUR12" s="710"/>
      <c r="JUS12" s="710"/>
      <c r="JUT12" s="710"/>
      <c r="JUU12" s="710"/>
      <c r="JUV12" s="710"/>
      <c r="JUW12" s="710"/>
      <c r="JUX12" s="710"/>
      <c r="JUY12" s="710"/>
      <c r="JUZ12" s="710"/>
      <c r="JVA12" s="710"/>
      <c r="JVB12" s="710"/>
      <c r="JVC12" s="710"/>
      <c r="JVD12" s="710"/>
      <c r="JVE12" s="710"/>
      <c r="JVF12" s="710"/>
      <c r="JVG12" s="710"/>
      <c r="JVH12" s="710"/>
      <c r="JVI12" s="710"/>
      <c r="JVJ12" s="710"/>
      <c r="JVK12" s="710"/>
      <c r="JVL12" s="710"/>
      <c r="JVM12" s="710"/>
      <c r="JVN12" s="710"/>
      <c r="JVO12" s="710"/>
      <c r="JVP12" s="710"/>
      <c r="JVQ12" s="710"/>
      <c r="JVR12" s="710"/>
      <c r="JVS12" s="710"/>
      <c r="JVT12" s="710"/>
      <c r="JVU12" s="710"/>
      <c r="JVV12" s="710"/>
      <c r="JVW12" s="710"/>
      <c r="JVX12" s="710"/>
      <c r="JVY12" s="710"/>
      <c r="JVZ12" s="710"/>
      <c r="JWA12" s="710"/>
      <c r="JWB12" s="710"/>
      <c r="JWC12" s="710"/>
      <c r="JWD12" s="710"/>
      <c r="JWE12" s="710"/>
      <c r="JWF12" s="710"/>
      <c r="JWG12" s="710"/>
      <c r="JWH12" s="710"/>
      <c r="JWI12" s="710"/>
      <c r="JWJ12" s="710"/>
      <c r="JWK12" s="710"/>
      <c r="JWL12" s="710"/>
      <c r="JWM12" s="710"/>
      <c r="JWN12" s="710"/>
      <c r="JWO12" s="710"/>
      <c r="JWP12" s="710"/>
      <c r="JWQ12" s="710"/>
      <c r="JWR12" s="710"/>
      <c r="JWS12" s="710"/>
      <c r="JWT12" s="710"/>
      <c r="JWU12" s="710"/>
      <c r="JWV12" s="710"/>
      <c r="JWW12" s="710"/>
      <c r="JWX12" s="710"/>
      <c r="JWY12" s="710"/>
      <c r="JWZ12" s="710"/>
      <c r="JXA12" s="710"/>
      <c r="JXB12" s="710"/>
      <c r="JXC12" s="710"/>
      <c r="JXD12" s="710"/>
      <c r="JXE12" s="710"/>
      <c r="JXF12" s="710"/>
      <c r="JXG12" s="710"/>
      <c r="JXH12" s="710"/>
      <c r="JXI12" s="710"/>
      <c r="JXJ12" s="710"/>
      <c r="JXK12" s="710"/>
      <c r="JXL12" s="710"/>
      <c r="JXM12" s="710"/>
      <c r="JXN12" s="710"/>
      <c r="JXO12" s="710"/>
      <c r="JXP12" s="710"/>
      <c r="JXQ12" s="710"/>
      <c r="JXR12" s="710"/>
      <c r="JXS12" s="710"/>
      <c r="JXT12" s="710"/>
      <c r="JXU12" s="710"/>
      <c r="JXV12" s="710"/>
      <c r="JXW12" s="710"/>
      <c r="JXX12" s="710"/>
      <c r="JXY12" s="710"/>
      <c r="JXZ12" s="710"/>
      <c r="JYA12" s="710"/>
      <c r="JYB12" s="710"/>
      <c r="JYC12" s="710"/>
      <c r="JYD12" s="710"/>
      <c r="JYE12" s="710"/>
      <c r="JYF12" s="710"/>
      <c r="JYG12" s="710"/>
      <c r="JYH12" s="710"/>
      <c r="JYI12" s="710"/>
      <c r="JYJ12" s="710"/>
      <c r="JYK12" s="710"/>
      <c r="JYL12" s="710"/>
      <c r="JYM12" s="710"/>
      <c r="JYN12" s="710"/>
      <c r="JYO12" s="710"/>
      <c r="JYP12" s="710"/>
      <c r="JYQ12" s="710"/>
      <c r="JYR12" s="710"/>
      <c r="JYS12" s="710"/>
      <c r="JYT12" s="710"/>
      <c r="JYU12" s="710"/>
      <c r="JYV12" s="710"/>
      <c r="JYW12" s="710"/>
      <c r="JYX12" s="710"/>
      <c r="JYY12" s="710"/>
      <c r="JYZ12" s="710"/>
      <c r="JZA12" s="710"/>
      <c r="JZB12" s="710"/>
      <c r="JZC12" s="710"/>
      <c r="JZD12" s="710"/>
      <c r="JZE12" s="710"/>
      <c r="JZF12" s="710"/>
      <c r="JZG12" s="710"/>
      <c r="JZH12" s="710"/>
      <c r="JZI12" s="710"/>
      <c r="JZJ12" s="710"/>
      <c r="JZK12" s="710"/>
      <c r="JZL12" s="710"/>
      <c r="JZM12" s="710"/>
      <c r="JZN12" s="710"/>
      <c r="JZO12" s="710"/>
      <c r="JZP12" s="710"/>
      <c r="JZQ12" s="710"/>
      <c r="JZR12" s="710"/>
      <c r="JZS12" s="710"/>
      <c r="JZT12" s="710"/>
      <c r="JZU12" s="710"/>
      <c r="JZV12" s="710"/>
      <c r="JZW12" s="710"/>
      <c r="JZX12" s="710"/>
      <c r="JZY12" s="710"/>
      <c r="JZZ12" s="710"/>
      <c r="KAA12" s="710"/>
      <c r="KAB12" s="710"/>
      <c r="KAC12" s="710"/>
      <c r="KAD12" s="710"/>
      <c r="KAE12" s="710"/>
      <c r="KAF12" s="710"/>
      <c r="KAG12" s="710"/>
      <c r="KAH12" s="710"/>
      <c r="KAI12" s="710"/>
      <c r="KAJ12" s="710"/>
      <c r="KAK12" s="710"/>
      <c r="KAL12" s="710"/>
      <c r="KAM12" s="710"/>
      <c r="KAN12" s="710"/>
      <c r="KAO12" s="710"/>
      <c r="KAP12" s="710"/>
      <c r="KAQ12" s="710"/>
      <c r="KAR12" s="710"/>
      <c r="KAS12" s="710"/>
      <c r="KAT12" s="710"/>
      <c r="KAU12" s="710"/>
      <c r="KAV12" s="710"/>
      <c r="KAW12" s="710"/>
      <c r="KAX12" s="710"/>
      <c r="KAY12" s="710"/>
      <c r="KAZ12" s="710"/>
      <c r="KBA12" s="710"/>
      <c r="KBB12" s="710"/>
      <c r="KBC12" s="710"/>
      <c r="KBD12" s="710"/>
      <c r="KBE12" s="710"/>
      <c r="KBF12" s="710"/>
      <c r="KBG12" s="710"/>
      <c r="KBH12" s="710"/>
      <c r="KBI12" s="710"/>
      <c r="KBJ12" s="710"/>
      <c r="KBK12" s="710"/>
      <c r="KBL12" s="710"/>
      <c r="KBM12" s="710"/>
      <c r="KBN12" s="710"/>
      <c r="KBO12" s="710"/>
      <c r="KBP12" s="710"/>
      <c r="KBQ12" s="710"/>
      <c r="KBR12" s="710"/>
      <c r="KBS12" s="710"/>
      <c r="KBT12" s="710"/>
      <c r="KBU12" s="710"/>
      <c r="KBV12" s="710"/>
      <c r="KBW12" s="710"/>
      <c r="KBX12" s="710"/>
      <c r="KBY12" s="710"/>
      <c r="KBZ12" s="710"/>
      <c r="KCA12" s="710"/>
      <c r="KCB12" s="710"/>
      <c r="KCC12" s="710"/>
      <c r="KCD12" s="710"/>
      <c r="KCE12" s="710"/>
      <c r="KCF12" s="710"/>
      <c r="KCG12" s="710"/>
      <c r="KCH12" s="710"/>
      <c r="KCI12" s="710"/>
      <c r="KCJ12" s="710"/>
      <c r="KCK12" s="710"/>
      <c r="KCL12" s="710"/>
      <c r="KCM12" s="710"/>
      <c r="KCN12" s="710"/>
      <c r="KCO12" s="710"/>
      <c r="KCP12" s="710"/>
      <c r="KCQ12" s="710"/>
      <c r="KCR12" s="710"/>
      <c r="KCS12" s="710"/>
      <c r="KCT12" s="710"/>
      <c r="KCU12" s="710"/>
      <c r="KCV12" s="710"/>
      <c r="KCW12" s="710"/>
      <c r="KCX12" s="710"/>
      <c r="KCY12" s="710"/>
      <c r="KCZ12" s="710"/>
      <c r="KDA12" s="710"/>
      <c r="KDB12" s="710"/>
      <c r="KDC12" s="710"/>
      <c r="KDD12" s="710"/>
      <c r="KDE12" s="710"/>
      <c r="KDF12" s="710"/>
      <c r="KDG12" s="710"/>
      <c r="KDH12" s="710"/>
      <c r="KDI12" s="710"/>
      <c r="KDJ12" s="710"/>
      <c r="KDK12" s="710"/>
      <c r="KDL12" s="710"/>
      <c r="KDM12" s="710"/>
      <c r="KDN12" s="710"/>
      <c r="KDO12" s="710"/>
      <c r="KDP12" s="710"/>
      <c r="KDQ12" s="710"/>
      <c r="KDR12" s="710"/>
      <c r="KDS12" s="710"/>
      <c r="KDT12" s="710"/>
      <c r="KDU12" s="710"/>
      <c r="KDV12" s="710"/>
      <c r="KDW12" s="710"/>
      <c r="KDX12" s="710"/>
      <c r="KDY12" s="710"/>
      <c r="KDZ12" s="710"/>
      <c r="KEA12" s="710"/>
      <c r="KEB12" s="710"/>
      <c r="KEC12" s="710"/>
      <c r="KED12" s="710"/>
      <c r="KEE12" s="710"/>
      <c r="KEF12" s="710"/>
      <c r="KEG12" s="710"/>
      <c r="KEH12" s="710"/>
      <c r="KEI12" s="710"/>
      <c r="KEJ12" s="710"/>
      <c r="KEK12" s="710"/>
      <c r="KEL12" s="710"/>
      <c r="KEM12" s="710"/>
      <c r="KEN12" s="710"/>
      <c r="KEO12" s="710"/>
      <c r="KEP12" s="710"/>
      <c r="KEQ12" s="710"/>
      <c r="KER12" s="710"/>
      <c r="KES12" s="710"/>
      <c r="KET12" s="710"/>
      <c r="KEU12" s="710"/>
      <c r="KEV12" s="710"/>
      <c r="KEW12" s="710"/>
      <c r="KEX12" s="710"/>
      <c r="KEY12" s="710"/>
      <c r="KEZ12" s="710"/>
      <c r="KFA12" s="710"/>
      <c r="KFB12" s="710"/>
      <c r="KFC12" s="710"/>
      <c r="KFD12" s="710"/>
      <c r="KFE12" s="710"/>
      <c r="KFF12" s="710"/>
      <c r="KFG12" s="710"/>
      <c r="KFH12" s="710"/>
      <c r="KFI12" s="710"/>
      <c r="KFJ12" s="710"/>
      <c r="KFK12" s="710"/>
      <c r="KFL12" s="710"/>
      <c r="KFM12" s="710"/>
      <c r="KFN12" s="710"/>
      <c r="KFO12" s="710"/>
      <c r="KFP12" s="710"/>
      <c r="KFQ12" s="710"/>
      <c r="KFR12" s="710"/>
      <c r="KFS12" s="710"/>
      <c r="KFT12" s="710"/>
      <c r="KFU12" s="710"/>
      <c r="KFV12" s="710"/>
      <c r="KFW12" s="710"/>
      <c r="KFX12" s="710"/>
      <c r="KFY12" s="710"/>
      <c r="KFZ12" s="710"/>
      <c r="KGA12" s="710"/>
      <c r="KGB12" s="710"/>
      <c r="KGC12" s="710"/>
      <c r="KGD12" s="710"/>
      <c r="KGE12" s="710"/>
      <c r="KGF12" s="710"/>
      <c r="KGG12" s="710"/>
      <c r="KGH12" s="710"/>
      <c r="KGI12" s="710"/>
      <c r="KGJ12" s="710"/>
      <c r="KGK12" s="710"/>
      <c r="KGL12" s="710"/>
      <c r="KGM12" s="710"/>
      <c r="KGN12" s="710"/>
      <c r="KGO12" s="710"/>
      <c r="KGP12" s="710"/>
      <c r="KGQ12" s="710"/>
      <c r="KGR12" s="710"/>
      <c r="KGS12" s="710"/>
      <c r="KGT12" s="710"/>
      <c r="KGU12" s="710"/>
      <c r="KGV12" s="710"/>
      <c r="KGW12" s="710"/>
      <c r="KGX12" s="710"/>
      <c r="KGY12" s="710"/>
      <c r="KGZ12" s="710"/>
      <c r="KHA12" s="710"/>
      <c r="KHB12" s="710"/>
      <c r="KHC12" s="710"/>
      <c r="KHD12" s="710"/>
      <c r="KHE12" s="710"/>
      <c r="KHF12" s="710"/>
      <c r="KHG12" s="710"/>
      <c r="KHH12" s="710"/>
      <c r="KHI12" s="710"/>
      <c r="KHJ12" s="710"/>
      <c r="KHK12" s="710"/>
      <c r="KHL12" s="710"/>
      <c r="KHM12" s="710"/>
      <c r="KHN12" s="710"/>
      <c r="KHO12" s="710"/>
      <c r="KHP12" s="710"/>
      <c r="KHQ12" s="710"/>
      <c r="KHR12" s="710"/>
      <c r="KHS12" s="710"/>
      <c r="KHT12" s="710"/>
      <c r="KHU12" s="710"/>
      <c r="KHV12" s="710"/>
      <c r="KHW12" s="710"/>
      <c r="KHX12" s="710"/>
      <c r="KHY12" s="710"/>
      <c r="KHZ12" s="710"/>
      <c r="KIA12" s="710"/>
      <c r="KIB12" s="710"/>
      <c r="KIC12" s="710"/>
      <c r="KID12" s="710"/>
      <c r="KIE12" s="710"/>
      <c r="KIF12" s="710"/>
      <c r="KIG12" s="710"/>
      <c r="KIH12" s="710"/>
      <c r="KII12" s="710"/>
      <c r="KIJ12" s="710"/>
      <c r="KIK12" s="710"/>
      <c r="KIL12" s="710"/>
      <c r="KIM12" s="710"/>
      <c r="KIN12" s="710"/>
      <c r="KIO12" s="710"/>
      <c r="KIP12" s="710"/>
      <c r="KIQ12" s="710"/>
      <c r="KIR12" s="710"/>
      <c r="KIS12" s="710"/>
      <c r="KIT12" s="710"/>
      <c r="KIU12" s="710"/>
      <c r="KIV12" s="710"/>
      <c r="KIW12" s="710"/>
      <c r="KIX12" s="710"/>
      <c r="KIY12" s="710"/>
      <c r="KIZ12" s="710"/>
      <c r="KJA12" s="710"/>
      <c r="KJB12" s="710"/>
      <c r="KJC12" s="710"/>
      <c r="KJD12" s="710"/>
      <c r="KJE12" s="710"/>
      <c r="KJF12" s="710"/>
      <c r="KJG12" s="710"/>
      <c r="KJH12" s="710"/>
      <c r="KJI12" s="710"/>
      <c r="KJJ12" s="710"/>
      <c r="KJK12" s="710"/>
      <c r="KJL12" s="710"/>
      <c r="KJM12" s="710"/>
      <c r="KJN12" s="710"/>
      <c r="KJO12" s="710"/>
      <c r="KJP12" s="710"/>
      <c r="KJQ12" s="710"/>
      <c r="KJR12" s="710"/>
      <c r="KJS12" s="710"/>
      <c r="KJT12" s="710"/>
      <c r="KJU12" s="710"/>
      <c r="KJV12" s="710"/>
      <c r="KJW12" s="710"/>
      <c r="KJX12" s="710"/>
      <c r="KJY12" s="710"/>
      <c r="KJZ12" s="710"/>
      <c r="KKA12" s="710"/>
      <c r="KKB12" s="710"/>
      <c r="KKC12" s="710"/>
      <c r="KKD12" s="710"/>
      <c r="KKE12" s="710"/>
      <c r="KKF12" s="710"/>
      <c r="KKG12" s="710"/>
      <c r="KKH12" s="710"/>
      <c r="KKI12" s="710"/>
      <c r="KKJ12" s="710"/>
      <c r="KKK12" s="710"/>
      <c r="KKL12" s="710"/>
      <c r="KKM12" s="710"/>
      <c r="KKN12" s="710"/>
      <c r="KKO12" s="710"/>
      <c r="KKP12" s="710"/>
      <c r="KKQ12" s="710"/>
      <c r="KKR12" s="710"/>
      <c r="KKS12" s="710"/>
      <c r="KKT12" s="710"/>
      <c r="KKU12" s="710"/>
      <c r="KKV12" s="710"/>
      <c r="KKW12" s="710"/>
      <c r="KKX12" s="710"/>
      <c r="KKY12" s="710"/>
      <c r="KKZ12" s="710"/>
      <c r="KLA12" s="710"/>
      <c r="KLB12" s="710"/>
      <c r="KLC12" s="710"/>
      <c r="KLD12" s="710"/>
      <c r="KLE12" s="710"/>
      <c r="KLF12" s="710"/>
      <c r="KLG12" s="710"/>
      <c r="KLH12" s="710"/>
      <c r="KLI12" s="710"/>
      <c r="KLJ12" s="710"/>
      <c r="KLK12" s="710"/>
      <c r="KLL12" s="710"/>
      <c r="KLM12" s="710"/>
      <c r="KLN12" s="710"/>
      <c r="KLO12" s="710"/>
      <c r="KLP12" s="710"/>
      <c r="KLQ12" s="710"/>
      <c r="KLR12" s="710"/>
      <c r="KLS12" s="710"/>
      <c r="KLT12" s="710"/>
      <c r="KLU12" s="710"/>
      <c r="KLV12" s="710"/>
      <c r="KLW12" s="710"/>
      <c r="KLX12" s="710"/>
      <c r="KLY12" s="710"/>
      <c r="KLZ12" s="710"/>
      <c r="KMA12" s="710"/>
      <c r="KMB12" s="710"/>
      <c r="KMC12" s="710"/>
      <c r="KMD12" s="710"/>
      <c r="KME12" s="710"/>
      <c r="KMF12" s="710"/>
      <c r="KMG12" s="710"/>
      <c r="KMH12" s="710"/>
      <c r="KMI12" s="710"/>
      <c r="KMJ12" s="710"/>
      <c r="KMK12" s="710"/>
      <c r="KML12" s="710"/>
      <c r="KMM12" s="710"/>
      <c r="KMN12" s="710"/>
      <c r="KMO12" s="710"/>
      <c r="KMP12" s="710"/>
      <c r="KMQ12" s="710"/>
      <c r="KMR12" s="710"/>
      <c r="KMS12" s="710"/>
      <c r="KMT12" s="710"/>
      <c r="KMU12" s="710"/>
      <c r="KMV12" s="710"/>
      <c r="KMW12" s="710"/>
      <c r="KMX12" s="710"/>
      <c r="KMY12" s="710"/>
      <c r="KMZ12" s="710"/>
      <c r="KNA12" s="710"/>
      <c r="KNB12" s="710"/>
      <c r="KNC12" s="710"/>
      <c r="KND12" s="710"/>
      <c r="KNE12" s="710"/>
      <c r="KNF12" s="710"/>
      <c r="KNG12" s="710"/>
      <c r="KNH12" s="710"/>
      <c r="KNI12" s="710"/>
      <c r="KNJ12" s="710"/>
      <c r="KNK12" s="710"/>
      <c r="KNL12" s="710"/>
      <c r="KNM12" s="710"/>
      <c r="KNN12" s="710"/>
      <c r="KNO12" s="710"/>
      <c r="KNP12" s="710"/>
      <c r="KNQ12" s="710"/>
      <c r="KNR12" s="710"/>
      <c r="KNS12" s="710"/>
      <c r="KNT12" s="710"/>
      <c r="KNU12" s="710"/>
      <c r="KNV12" s="710"/>
      <c r="KNW12" s="710"/>
      <c r="KNX12" s="710"/>
      <c r="KNY12" s="710"/>
      <c r="KNZ12" s="710"/>
      <c r="KOA12" s="710"/>
      <c r="KOB12" s="710"/>
      <c r="KOC12" s="710"/>
      <c r="KOD12" s="710"/>
      <c r="KOE12" s="710"/>
      <c r="KOF12" s="710"/>
      <c r="KOG12" s="710"/>
      <c r="KOH12" s="710"/>
      <c r="KOI12" s="710"/>
      <c r="KOJ12" s="710"/>
      <c r="KOK12" s="710"/>
      <c r="KOL12" s="710"/>
      <c r="KOM12" s="710"/>
      <c r="KON12" s="710"/>
      <c r="KOO12" s="710"/>
      <c r="KOP12" s="710"/>
      <c r="KOQ12" s="710"/>
      <c r="KOR12" s="710"/>
      <c r="KOS12" s="710"/>
      <c r="KOT12" s="710"/>
      <c r="KOU12" s="710"/>
      <c r="KOV12" s="710"/>
      <c r="KOW12" s="710"/>
      <c r="KOX12" s="710"/>
      <c r="KOY12" s="710"/>
      <c r="KOZ12" s="710"/>
      <c r="KPA12" s="710"/>
      <c r="KPB12" s="710"/>
      <c r="KPC12" s="710"/>
      <c r="KPD12" s="710"/>
      <c r="KPE12" s="710"/>
      <c r="KPF12" s="710"/>
      <c r="KPG12" s="710"/>
      <c r="KPH12" s="710"/>
      <c r="KPI12" s="710"/>
      <c r="KPJ12" s="710"/>
      <c r="KPK12" s="710"/>
      <c r="KPL12" s="710"/>
      <c r="KPM12" s="710"/>
      <c r="KPN12" s="710"/>
      <c r="KPO12" s="710"/>
      <c r="KPP12" s="710"/>
      <c r="KPQ12" s="710"/>
      <c r="KPR12" s="710"/>
      <c r="KPS12" s="710"/>
      <c r="KPT12" s="710"/>
      <c r="KPU12" s="710"/>
      <c r="KPV12" s="710"/>
      <c r="KPW12" s="710"/>
      <c r="KPX12" s="710"/>
      <c r="KPY12" s="710"/>
      <c r="KPZ12" s="710"/>
      <c r="KQA12" s="710"/>
      <c r="KQB12" s="710"/>
      <c r="KQC12" s="710"/>
      <c r="KQD12" s="710"/>
      <c r="KQE12" s="710"/>
      <c r="KQF12" s="710"/>
      <c r="KQG12" s="710"/>
      <c r="KQH12" s="710"/>
      <c r="KQI12" s="710"/>
      <c r="KQJ12" s="710"/>
      <c r="KQK12" s="710"/>
      <c r="KQL12" s="710"/>
      <c r="KQM12" s="710"/>
      <c r="KQN12" s="710"/>
      <c r="KQO12" s="710"/>
      <c r="KQP12" s="710"/>
      <c r="KQQ12" s="710"/>
      <c r="KQR12" s="710"/>
      <c r="KQS12" s="710"/>
      <c r="KQT12" s="710"/>
      <c r="KQU12" s="710"/>
      <c r="KQV12" s="710"/>
      <c r="KQW12" s="710"/>
      <c r="KQX12" s="710"/>
      <c r="KQY12" s="710"/>
      <c r="KQZ12" s="710"/>
      <c r="KRA12" s="710"/>
      <c r="KRB12" s="710"/>
      <c r="KRC12" s="710"/>
      <c r="KRD12" s="710"/>
      <c r="KRE12" s="710"/>
      <c r="KRF12" s="710"/>
      <c r="KRG12" s="710"/>
      <c r="KRH12" s="710"/>
      <c r="KRI12" s="710"/>
      <c r="KRJ12" s="710"/>
      <c r="KRK12" s="710"/>
      <c r="KRL12" s="710"/>
      <c r="KRM12" s="710"/>
      <c r="KRN12" s="710"/>
      <c r="KRO12" s="710"/>
      <c r="KRP12" s="710"/>
      <c r="KRQ12" s="710"/>
      <c r="KRR12" s="710"/>
      <c r="KRS12" s="710"/>
      <c r="KRT12" s="710"/>
      <c r="KRU12" s="710"/>
      <c r="KRV12" s="710"/>
      <c r="KRW12" s="710"/>
      <c r="KRX12" s="710"/>
      <c r="KRY12" s="710"/>
      <c r="KRZ12" s="710"/>
      <c r="KSA12" s="710"/>
      <c r="KSB12" s="710"/>
      <c r="KSC12" s="710"/>
      <c r="KSD12" s="710"/>
      <c r="KSE12" s="710"/>
      <c r="KSF12" s="710"/>
      <c r="KSG12" s="710"/>
      <c r="KSH12" s="710"/>
      <c r="KSI12" s="710"/>
      <c r="KSJ12" s="710"/>
      <c r="KSK12" s="710"/>
      <c r="KSL12" s="710"/>
      <c r="KSM12" s="710"/>
      <c r="KSN12" s="710"/>
      <c r="KSO12" s="710"/>
      <c r="KSP12" s="710"/>
      <c r="KSQ12" s="710"/>
      <c r="KSR12" s="710"/>
      <c r="KSS12" s="710"/>
      <c r="KST12" s="710"/>
      <c r="KSU12" s="710"/>
      <c r="KSV12" s="710"/>
      <c r="KSW12" s="710"/>
      <c r="KSX12" s="710"/>
      <c r="KSY12" s="710"/>
      <c r="KSZ12" s="710"/>
      <c r="KTA12" s="710"/>
      <c r="KTB12" s="710"/>
      <c r="KTC12" s="710"/>
      <c r="KTD12" s="710"/>
      <c r="KTE12" s="710"/>
      <c r="KTF12" s="710"/>
      <c r="KTG12" s="710"/>
      <c r="KTH12" s="710"/>
      <c r="KTI12" s="710"/>
      <c r="KTJ12" s="710"/>
      <c r="KTK12" s="710"/>
      <c r="KTL12" s="710"/>
      <c r="KTM12" s="710"/>
      <c r="KTN12" s="710"/>
      <c r="KTO12" s="710"/>
      <c r="KTP12" s="710"/>
      <c r="KTQ12" s="710"/>
      <c r="KTR12" s="710"/>
      <c r="KTS12" s="710"/>
      <c r="KTT12" s="710"/>
      <c r="KTU12" s="710"/>
      <c r="KTV12" s="710"/>
      <c r="KTW12" s="710"/>
      <c r="KTX12" s="710"/>
      <c r="KTY12" s="710"/>
      <c r="KTZ12" s="710"/>
      <c r="KUA12" s="710"/>
      <c r="KUB12" s="710"/>
      <c r="KUC12" s="710"/>
      <c r="KUD12" s="710"/>
      <c r="KUE12" s="710"/>
      <c r="KUF12" s="710"/>
      <c r="KUG12" s="710"/>
      <c r="KUH12" s="710"/>
      <c r="KUI12" s="710"/>
      <c r="KUJ12" s="710"/>
      <c r="KUK12" s="710"/>
      <c r="KUL12" s="710"/>
      <c r="KUM12" s="710"/>
      <c r="KUN12" s="710"/>
      <c r="KUO12" s="710"/>
      <c r="KUP12" s="710"/>
      <c r="KUQ12" s="710"/>
      <c r="KUR12" s="710"/>
      <c r="KUS12" s="710"/>
      <c r="KUT12" s="710"/>
      <c r="KUU12" s="710"/>
      <c r="KUV12" s="710"/>
      <c r="KUW12" s="710"/>
      <c r="KUX12" s="710"/>
      <c r="KUY12" s="710"/>
      <c r="KUZ12" s="710"/>
      <c r="KVA12" s="710"/>
      <c r="KVB12" s="710"/>
      <c r="KVC12" s="710"/>
      <c r="KVD12" s="710"/>
      <c r="KVE12" s="710"/>
      <c r="KVF12" s="710"/>
      <c r="KVG12" s="710"/>
      <c r="KVH12" s="710"/>
      <c r="KVI12" s="710"/>
      <c r="KVJ12" s="710"/>
      <c r="KVK12" s="710"/>
      <c r="KVL12" s="710"/>
      <c r="KVM12" s="710"/>
      <c r="KVN12" s="710"/>
      <c r="KVO12" s="710"/>
      <c r="KVP12" s="710"/>
      <c r="KVQ12" s="710"/>
      <c r="KVR12" s="710"/>
      <c r="KVS12" s="710"/>
      <c r="KVT12" s="710"/>
      <c r="KVU12" s="710"/>
      <c r="KVV12" s="710"/>
      <c r="KVW12" s="710"/>
      <c r="KVX12" s="710"/>
      <c r="KVY12" s="710"/>
      <c r="KVZ12" s="710"/>
      <c r="KWA12" s="710"/>
      <c r="KWB12" s="710"/>
      <c r="KWC12" s="710"/>
      <c r="KWD12" s="710"/>
      <c r="KWE12" s="710"/>
      <c r="KWF12" s="710"/>
      <c r="KWG12" s="710"/>
      <c r="KWH12" s="710"/>
      <c r="KWI12" s="710"/>
      <c r="KWJ12" s="710"/>
      <c r="KWK12" s="710"/>
      <c r="KWL12" s="710"/>
      <c r="KWM12" s="710"/>
      <c r="KWN12" s="710"/>
      <c r="KWO12" s="710"/>
      <c r="KWP12" s="710"/>
      <c r="KWQ12" s="710"/>
      <c r="KWR12" s="710"/>
      <c r="KWS12" s="710"/>
      <c r="KWT12" s="710"/>
      <c r="KWU12" s="710"/>
      <c r="KWV12" s="710"/>
      <c r="KWW12" s="710"/>
      <c r="KWX12" s="710"/>
      <c r="KWY12" s="710"/>
      <c r="KWZ12" s="710"/>
      <c r="KXA12" s="710"/>
      <c r="KXB12" s="710"/>
      <c r="KXC12" s="710"/>
      <c r="KXD12" s="710"/>
      <c r="KXE12" s="710"/>
      <c r="KXF12" s="710"/>
      <c r="KXG12" s="710"/>
      <c r="KXH12" s="710"/>
      <c r="KXI12" s="710"/>
      <c r="KXJ12" s="710"/>
      <c r="KXK12" s="710"/>
      <c r="KXL12" s="710"/>
      <c r="KXM12" s="710"/>
      <c r="KXN12" s="710"/>
      <c r="KXO12" s="710"/>
      <c r="KXP12" s="710"/>
      <c r="KXQ12" s="710"/>
      <c r="KXR12" s="710"/>
      <c r="KXS12" s="710"/>
      <c r="KXT12" s="710"/>
      <c r="KXU12" s="710"/>
      <c r="KXV12" s="710"/>
      <c r="KXW12" s="710"/>
      <c r="KXX12" s="710"/>
      <c r="KXY12" s="710"/>
      <c r="KXZ12" s="710"/>
      <c r="KYA12" s="710"/>
      <c r="KYB12" s="710"/>
      <c r="KYC12" s="710"/>
      <c r="KYD12" s="710"/>
      <c r="KYE12" s="710"/>
      <c r="KYF12" s="710"/>
      <c r="KYG12" s="710"/>
      <c r="KYH12" s="710"/>
      <c r="KYI12" s="710"/>
      <c r="KYJ12" s="710"/>
      <c r="KYK12" s="710"/>
      <c r="KYL12" s="710"/>
      <c r="KYM12" s="710"/>
      <c r="KYN12" s="710"/>
      <c r="KYO12" s="710"/>
      <c r="KYP12" s="710"/>
      <c r="KYQ12" s="710"/>
      <c r="KYR12" s="710"/>
      <c r="KYS12" s="710"/>
      <c r="KYT12" s="710"/>
      <c r="KYU12" s="710"/>
      <c r="KYV12" s="710"/>
      <c r="KYW12" s="710"/>
      <c r="KYX12" s="710"/>
      <c r="KYY12" s="710"/>
      <c r="KYZ12" s="710"/>
      <c r="KZA12" s="710"/>
      <c r="KZB12" s="710"/>
      <c r="KZC12" s="710"/>
      <c r="KZD12" s="710"/>
      <c r="KZE12" s="710"/>
      <c r="KZF12" s="710"/>
      <c r="KZG12" s="710"/>
      <c r="KZH12" s="710"/>
      <c r="KZI12" s="710"/>
      <c r="KZJ12" s="710"/>
      <c r="KZK12" s="710"/>
      <c r="KZL12" s="710"/>
      <c r="KZM12" s="710"/>
      <c r="KZN12" s="710"/>
      <c r="KZO12" s="710"/>
      <c r="KZP12" s="710"/>
      <c r="KZQ12" s="710"/>
      <c r="KZR12" s="710"/>
      <c r="KZS12" s="710"/>
      <c r="KZT12" s="710"/>
      <c r="KZU12" s="710"/>
      <c r="KZV12" s="710"/>
      <c r="KZW12" s="710"/>
      <c r="KZX12" s="710"/>
      <c r="KZY12" s="710"/>
      <c r="KZZ12" s="710"/>
      <c r="LAA12" s="710"/>
      <c r="LAB12" s="710"/>
      <c r="LAC12" s="710"/>
      <c r="LAD12" s="710"/>
      <c r="LAE12" s="710"/>
      <c r="LAF12" s="710"/>
      <c r="LAG12" s="710"/>
      <c r="LAH12" s="710"/>
      <c r="LAI12" s="710"/>
      <c r="LAJ12" s="710"/>
      <c r="LAK12" s="710"/>
      <c r="LAL12" s="710"/>
      <c r="LAM12" s="710"/>
      <c r="LAN12" s="710"/>
      <c r="LAO12" s="710"/>
      <c r="LAP12" s="710"/>
      <c r="LAQ12" s="710"/>
      <c r="LAR12" s="710"/>
      <c r="LAS12" s="710"/>
      <c r="LAT12" s="710"/>
      <c r="LAU12" s="710"/>
      <c r="LAV12" s="710"/>
      <c r="LAW12" s="710"/>
      <c r="LAX12" s="710"/>
      <c r="LAY12" s="710"/>
      <c r="LAZ12" s="710"/>
      <c r="LBA12" s="710"/>
      <c r="LBB12" s="710"/>
      <c r="LBC12" s="710"/>
      <c r="LBD12" s="710"/>
      <c r="LBE12" s="710"/>
      <c r="LBF12" s="710"/>
      <c r="LBG12" s="710"/>
      <c r="LBH12" s="710"/>
      <c r="LBI12" s="710"/>
      <c r="LBJ12" s="710"/>
      <c r="LBK12" s="710"/>
      <c r="LBL12" s="710"/>
      <c r="LBM12" s="710"/>
      <c r="LBN12" s="710"/>
      <c r="LBO12" s="710"/>
      <c r="LBP12" s="710"/>
      <c r="LBQ12" s="710"/>
      <c r="LBR12" s="710"/>
      <c r="LBS12" s="710"/>
      <c r="LBT12" s="710"/>
      <c r="LBU12" s="710"/>
      <c r="LBV12" s="710"/>
      <c r="LBW12" s="710"/>
      <c r="LBX12" s="710"/>
      <c r="LBY12" s="710"/>
      <c r="LBZ12" s="710"/>
      <c r="LCA12" s="710"/>
      <c r="LCB12" s="710"/>
      <c r="LCC12" s="710"/>
      <c r="LCD12" s="710"/>
      <c r="LCE12" s="710"/>
      <c r="LCF12" s="710"/>
      <c r="LCG12" s="710"/>
      <c r="LCH12" s="710"/>
      <c r="LCI12" s="710"/>
      <c r="LCJ12" s="710"/>
      <c r="LCK12" s="710"/>
      <c r="LCL12" s="710"/>
      <c r="LCM12" s="710"/>
      <c r="LCN12" s="710"/>
      <c r="LCO12" s="710"/>
      <c r="LCP12" s="710"/>
      <c r="LCQ12" s="710"/>
      <c r="LCR12" s="710"/>
      <c r="LCS12" s="710"/>
      <c r="LCT12" s="710"/>
      <c r="LCU12" s="710"/>
      <c r="LCV12" s="710"/>
      <c r="LCW12" s="710"/>
      <c r="LCX12" s="710"/>
      <c r="LCY12" s="710"/>
      <c r="LCZ12" s="710"/>
      <c r="LDA12" s="710"/>
      <c r="LDB12" s="710"/>
      <c r="LDC12" s="710"/>
      <c r="LDD12" s="710"/>
      <c r="LDE12" s="710"/>
      <c r="LDF12" s="710"/>
      <c r="LDG12" s="710"/>
      <c r="LDH12" s="710"/>
      <c r="LDI12" s="710"/>
      <c r="LDJ12" s="710"/>
      <c r="LDK12" s="710"/>
      <c r="LDL12" s="710"/>
      <c r="LDM12" s="710"/>
      <c r="LDN12" s="710"/>
      <c r="LDO12" s="710"/>
      <c r="LDP12" s="710"/>
      <c r="LDQ12" s="710"/>
      <c r="LDR12" s="710"/>
      <c r="LDS12" s="710"/>
      <c r="LDT12" s="710"/>
      <c r="LDU12" s="710"/>
      <c r="LDV12" s="710"/>
      <c r="LDW12" s="710"/>
      <c r="LDX12" s="710"/>
      <c r="LDY12" s="710"/>
      <c r="LDZ12" s="710"/>
      <c r="LEA12" s="710"/>
      <c r="LEB12" s="710"/>
      <c r="LEC12" s="710"/>
      <c r="LED12" s="710"/>
      <c r="LEE12" s="710"/>
      <c r="LEF12" s="710"/>
      <c r="LEG12" s="710"/>
      <c r="LEH12" s="710"/>
      <c r="LEI12" s="710"/>
      <c r="LEJ12" s="710"/>
      <c r="LEK12" s="710"/>
      <c r="LEL12" s="710"/>
      <c r="LEM12" s="710"/>
      <c r="LEN12" s="710"/>
      <c r="LEO12" s="710"/>
      <c r="LEP12" s="710"/>
      <c r="LEQ12" s="710"/>
      <c r="LER12" s="710"/>
      <c r="LES12" s="710"/>
      <c r="LET12" s="710"/>
      <c r="LEU12" s="710"/>
      <c r="LEV12" s="710"/>
      <c r="LEW12" s="710"/>
      <c r="LEX12" s="710"/>
      <c r="LEY12" s="710"/>
      <c r="LEZ12" s="710"/>
      <c r="LFA12" s="710"/>
      <c r="LFB12" s="710"/>
      <c r="LFC12" s="710"/>
      <c r="LFD12" s="710"/>
      <c r="LFE12" s="710"/>
      <c r="LFF12" s="710"/>
      <c r="LFG12" s="710"/>
      <c r="LFH12" s="710"/>
      <c r="LFI12" s="710"/>
      <c r="LFJ12" s="710"/>
      <c r="LFK12" s="710"/>
      <c r="LFL12" s="710"/>
      <c r="LFM12" s="710"/>
      <c r="LFN12" s="710"/>
      <c r="LFO12" s="710"/>
      <c r="LFP12" s="710"/>
      <c r="LFQ12" s="710"/>
      <c r="LFR12" s="710"/>
      <c r="LFS12" s="710"/>
      <c r="LFT12" s="710"/>
      <c r="LFU12" s="710"/>
      <c r="LFV12" s="710"/>
      <c r="LFW12" s="710"/>
      <c r="LFX12" s="710"/>
      <c r="LFY12" s="710"/>
      <c r="LFZ12" s="710"/>
      <c r="LGA12" s="710"/>
      <c r="LGB12" s="710"/>
      <c r="LGC12" s="710"/>
      <c r="LGD12" s="710"/>
      <c r="LGE12" s="710"/>
      <c r="LGF12" s="710"/>
      <c r="LGG12" s="710"/>
      <c r="LGH12" s="710"/>
      <c r="LGI12" s="710"/>
      <c r="LGJ12" s="710"/>
      <c r="LGK12" s="710"/>
      <c r="LGL12" s="710"/>
      <c r="LGM12" s="710"/>
      <c r="LGN12" s="710"/>
      <c r="LGO12" s="710"/>
      <c r="LGP12" s="710"/>
      <c r="LGQ12" s="710"/>
      <c r="LGR12" s="710"/>
      <c r="LGS12" s="710"/>
      <c r="LGT12" s="710"/>
      <c r="LGU12" s="710"/>
      <c r="LGV12" s="710"/>
      <c r="LGW12" s="710"/>
      <c r="LGX12" s="710"/>
      <c r="LGY12" s="710"/>
      <c r="LGZ12" s="710"/>
      <c r="LHA12" s="710"/>
      <c r="LHB12" s="710"/>
      <c r="LHC12" s="710"/>
      <c r="LHD12" s="710"/>
      <c r="LHE12" s="710"/>
      <c r="LHF12" s="710"/>
      <c r="LHG12" s="710"/>
      <c r="LHH12" s="710"/>
      <c r="LHI12" s="710"/>
      <c r="LHJ12" s="710"/>
      <c r="LHK12" s="710"/>
      <c r="LHL12" s="710"/>
      <c r="LHM12" s="710"/>
      <c r="LHN12" s="710"/>
      <c r="LHO12" s="710"/>
      <c r="LHP12" s="710"/>
      <c r="LHQ12" s="710"/>
      <c r="LHR12" s="710"/>
      <c r="LHS12" s="710"/>
      <c r="LHT12" s="710"/>
      <c r="LHU12" s="710"/>
      <c r="LHV12" s="710"/>
      <c r="LHW12" s="710"/>
      <c r="LHX12" s="710"/>
      <c r="LHY12" s="710"/>
      <c r="LHZ12" s="710"/>
      <c r="LIA12" s="710"/>
      <c r="LIB12" s="710"/>
      <c r="LIC12" s="710"/>
      <c r="LID12" s="710"/>
      <c r="LIE12" s="710"/>
      <c r="LIF12" s="710"/>
      <c r="LIG12" s="710"/>
      <c r="LIH12" s="710"/>
      <c r="LII12" s="710"/>
      <c r="LIJ12" s="710"/>
      <c r="LIK12" s="710"/>
      <c r="LIL12" s="710"/>
      <c r="LIM12" s="710"/>
      <c r="LIN12" s="710"/>
      <c r="LIO12" s="710"/>
      <c r="LIP12" s="710"/>
      <c r="LIQ12" s="710"/>
      <c r="LIR12" s="710"/>
      <c r="LIS12" s="710"/>
      <c r="LIT12" s="710"/>
      <c r="LIU12" s="710"/>
      <c r="LIV12" s="710"/>
      <c r="LIW12" s="710"/>
      <c r="LIX12" s="710"/>
      <c r="LIY12" s="710"/>
      <c r="LIZ12" s="710"/>
      <c r="LJA12" s="710"/>
      <c r="LJB12" s="710"/>
      <c r="LJC12" s="710"/>
      <c r="LJD12" s="710"/>
      <c r="LJE12" s="710"/>
      <c r="LJF12" s="710"/>
      <c r="LJG12" s="710"/>
      <c r="LJH12" s="710"/>
      <c r="LJI12" s="710"/>
      <c r="LJJ12" s="710"/>
      <c r="LJK12" s="710"/>
      <c r="LJL12" s="710"/>
      <c r="LJM12" s="710"/>
      <c r="LJN12" s="710"/>
      <c r="LJO12" s="710"/>
      <c r="LJP12" s="710"/>
      <c r="LJQ12" s="710"/>
      <c r="LJR12" s="710"/>
      <c r="LJS12" s="710"/>
      <c r="LJT12" s="710"/>
      <c r="LJU12" s="710"/>
      <c r="LJV12" s="710"/>
      <c r="LJW12" s="710"/>
      <c r="LJX12" s="710"/>
      <c r="LJY12" s="710"/>
      <c r="LJZ12" s="710"/>
      <c r="LKA12" s="710"/>
      <c r="LKB12" s="710"/>
      <c r="LKC12" s="710"/>
      <c r="LKD12" s="710"/>
      <c r="LKE12" s="710"/>
      <c r="LKF12" s="710"/>
      <c r="LKG12" s="710"/>
      <c r="LKH12" s="710"/>
      <c r="LKI12" s="710"/>
      <c r="LKJ12" s="710"/>
      <c r="LKK12" s="710"/>
      <c r="LKL12" s="710"/>
      <c r="LKM12" s="710"/>
      <c r="LKN12" s="710"/>
      <c r="LKO12" s="710"/>
      <c r="LKP12" s="710"/>
      <c r="LKQ12" s="710"/>
      <c r="LKR12" s="710"/>
      <c r="LKS12" s="710"/>
      <c r="LKT12" s="710"/>
      <c r="LKU12" s="710"/>
      <c r="LKV12" s="710"/>
      <c r="LKW12" s="710"/>
      <c r="LKX12" s="710"/>
      <c r="LKY12" s="710"/>
      <c r="LKZ12" s="710"/>
      <c r="LLA12" s="710"/>
      <c r="LLB12" s="710"/>
      <c r="LLC12" s="710"/>
      <c r="LLD12" s="710"/>
      <c r="LLE12" s="710"/>
      <c r="LLF12" s="710"/>
      <c r="LLG12" s="710"/>
      <c r="LLH12" s="710"/>
      <c r="LLI12" s="710"/>
      <c r="LLJ12" s="710"/>
      <c r="LLK12" s="710"/>
      <c r="LLL12" s="710"/>
      <c r="LLM12" s="710"/>
      <c r="LLN12" s="710"/>
      <c r="LLO12" s="710"/>
      <c r="LLP12" s="710"/>
      <c r="LLQ12" s="710"/>
      <c r="LLR12" s="710"/>
      <c r="LLS12" s="710"/>
      <c r="LLT12" s="710"/>
      <c r="LLU12" s="710"/>
      <c r="LLV12" s="710"/>
      <c r="LLW12" s="710"/>
      <c r="LLX12" s="710"/>
      <c r="LLY12" s="710"/>
      <c r="LLZ12" s="710"/>
      <c r="LMA12" s="710"/>
      <c r="LMB12" s="710"/>
      <c r="LMC12" s="710"/>
      <c r="LMD12" s="710"/>
      <c r="LME12" s="710"/>
      <c r="LMF12" s="710"/>
      <c r="LMG12" s="710"/>
      <c r="LMH12" s="710"/>
      <c r="LMI12" s="710"/>
      <c r="LMJ12" s="710"/>
      <c r="LMK12" s="710"/>
      <c r="LML12" s="710"/>
      <c r="LMM12" s="710"/>
      <c r="LMN12" s="710"/>
      <c r="LMO12" s="710"/>
      <c r="LMP12" s="710"/>
      <c r="LMQ12" s="710"/>
      <c r="LMR12" s="710"/>
      <c r="LMS12" s="710"/>
      <c r="LMT12" s="710"/>
      <c r="LMU12" s="710"/>
      <c r="LMV12" s="710"/>
      <c r="LMW12" s="710"/>
      <c r="LMX12" s="710"/>
      <c r="LMY12" s="710"/>
      <c r="LMZ12" s="710"/>
      <c r="LNA12" s="710"/>
      <c r="LNB12" s="710"/>
      <c r="LNC12" s="710"/>
      <c r="LND12" s="710"/>
      <c r="LNE12" s="710"/>
      <c r="LNF12" s="710"/>
      <c r="LNG12" s="710"/>
      <c r="LNH12" s="710"/>
      <c r="LNI12" s="710"/>
      <c r="LNJ12" s="710"/>
      <c r="LNK12" s="710"/>
      <c r="LNL12" s="710"/>
      <c r="LNM12" s="710"/>
      <c r="LNN12" s="710"/>
      <c r="LNO12" s="710"/>
      <c r="LNP12" s="710"/>
      <c r="LNQ12" s="710"/>
      <c r="LNR12" s="710"/>
      <c r="LNS12" s="710"/>
      <c r="LNT12" s="710"/>
      <c r="LNU12" s="710"/>
      <c r="LNV12" s="710"/>
      <c r="LNW12" s="710"/>
      <c r="LNX12" s="710"/>
      <c r="LNY12" s="710"/>
      <c r="LNZ12" s="710"/>
      <c r="LOA12" s="710"/>
      <c r="LOB12" s="710"/>
      <c r="LOC12" s="710"/>
      <c r="LOD12" s="710"/>
      <c r="LOE12" s="710"/>
      <c r="LOF12" s="710"/>
      <c r="LOG12" s="710"/>
      <c r="LOH12" s="710"/>
      <c r="LOI12" s="710"/>
      <c r="LOJ12" s="710"/>
      <c r="LOK12" s="710"/>
      <c r="LOL12" s="710"/>
      <c r="LOM12" s="710"/>
      <c r="LON12" s="710"/>
      <c r="LOO12" s="710"/>
      <c r="LOP12" s="710"/>
      <c r="LOQ12" s="710"/>
      <c r="LOR12" s="710"/>
      <c r="LOS12" s="710"/>
      <c r="LOT12" s="710"/>
      <c r="LOU12" s="710"/>
      <c r="LOV12" s="710"/>
      <c r="LOW12" s="710"/>
      <c r="LOX12" s="710"/>
      <c r="LOY12" s="710"/>
      <c r="LOZ12" s="710"/>
      <c r="LPA12" s="710"/>
      <c r="LPB12" s="710"/>
      <c r="LPC12" s="710"/>
      <c r="LPD12" s="710"/>
      <c r="LPE12" s="710"/>
      <c r="LPF12" s="710"/>
      <c r="LPG12" s="710"/>
      <c r="LPH12" s="710"/>
      <c r="LPI12" s="710"/>
      <c r="LPJ12" s="710"/>
      <c r="LPK12" s="710"/>
      <c r="LPL12" s="710"/>
      <c r="LPM12" s="710"/>
      <c r="LPN12" s="710"/>
      <c r="LPO12" s="710"/>
      <c r="LPP12" s="710"/>
      <c r="LPQ12" s="710"/>
      <c r="LPR12" s="710"/>
      <c r="LPS12" s="710"/>
      <c r="LPT12" s="710"/>
      <c r="LPU12" s="710"/>
      <c r="LPV12" s="710"/>
      <c r="LPW12" s="710"/>
      <c r="LPX12" s="710"/>
      <c r="LPY12" s="710"/>
      <c r="LPZ12" s="710"/>
      <c r="LQA12" s="710"/>
      <c r="LQB12" s="710"/>
      <c r="LQC12" s="710"/>
      <c r="LQD12" s="710"/>
      <c r="LQE12" s="710"/>
      <c r="LQF12" s="710"/>
      <c r="LQG12" s="710"/>
      <c r="LQH12" s="710"/>
      <c r="LQI12" s="710"/>
      <c r="LQJ12" s="710"/>
      <c r="LQK12" s="710"/>
      <c r="LQL12" s="710"/>
      <c r="LQM12" s="710"/>
      <c r="LQN12" s="710"/>
      <c r="LQO12" s="710"/>
      <c r="LQP12" s="710"/>
      <c r="LQQ12" s="710"/>
      <c r="LQR12" s="710"/>
      <c r="LQS12" s="710"/>
      <c r="LQT12" s="710"/>
      <c r="LQU12" s="710"/>
      <c r="LQV12" s="710"/>
      <c r="LQW12" s="710"/>
      <c r="LQX12" s="710"/>
      <c r="LQY12" s="710"/>
      <c r="LQZ12" s="710"/>
      <c r="LRA12" s="710"/>
      <c r="LRB12" s="710"/>
      <c r="LRC12" s="710"/>
      <c r="LRD12" s="710"/>
      <c r="LRE12" s="710"/>
      <c r="LRF12" s="710"/>
      <c r="LRG12" s="710"/>
      <c r="LRH12" s="710"/>
      <c r="LRI12" s="710"/>
      <c r="LRJ12" s="710"/>
      <c r="LRK12" s="710"/>
      <c r="LRL12" s="710"/>
      <c r="LRM12" s="710"/>
      <c r="LRN12" s="710"/>
      <c r="LRO12" s="710"/>
      <c r="LRP12" s="710"/>
      <c r="LRQ12" s="710"/>
      <c r="LRR12" s="710"/>
      <c r="LRS12" s="710"/>
      <c r="LRT12" s="710"/>
      <c r="LRU12" s="710"/>
      <c r="LRV12" s="710"/>
      <c r="LRW12" s="710"/>
      <c r="LRX12" s="710"/>
      <c r="LRY12" s="710"/>
      <c r="LRZ12" s="710"/>
      <c r="LSA12" s="710"/>
      <c r="LSB12" s="710"/>
      <c r="LSC12" s="710"/>
      <c r="LSD12" s="710"/>
      <c r="LSE12" s="710"/>
      <c r="LSF12" s="710"/>
      <c r="LSG12" s="710"/>
      <c r="LSH12" s="710"/>
      <c r="LSI12" s="710"/>
      <c r="LSJ12" s="710"/>
      <c r="LSK12" s="710"/>
      <c r="LSL12" s="710"/>
      <c r="LSM12" s="710"/>
      <c r="LSN12" s="710"/>
      <c r="LSO12" s="710"/>
      <c r="LSP12" s="710"/>
      <c r="LSQ12" s="710"/>
      <c r="LSR12" s="710"/>
      <c r="LSS12" s="710"/>
      <c r="LST12" s="710"/>
      <c r="LSU12" s="710"/>
      <c r="LSV12" s="710"/>
      <c r="LSW12" s="710"/>
      <c r="LSX12" s="710"/>
      <c r="LSY12" s="710"/>
      <c r="LSZ12" s="710"/>
      <c r="LTA12" s="710"/>
      <c r="LTB12" s="710"/>
      <c r="LTC12" s="710"/>
      <c r="LTD12" s="710"/>
      <c r="LTE12" s="710"/>
      <c r="LTF12" s="710"/>
      <c r="LTG12" s="710"/>
      <c r="LTH12" s="710"/>
      <c r="LTI12" s="710"/>
      <c r="LTJ12" s="710"/>
      <c r="LTK12" s="710"/>
      <c r="LTL12" s="710"/>
      <c r="LTM12" s="710"/>
      <c r="LTN12" s="710"/>
      <c r="LTO12" s="710"/>
      <c r="LTP12" s="710"/>
      <c r="LTQ12" s="710"/>
      <c r="LTR12" s="710"/>
      <c r="LTS12" s="710"/>
      <c r="LTT12" s="710"/>
      <c r="LTU12" s="710"/>
      <c r="LTV12" s="710"/>
      <c r="LTW12" s="710"/>
      <c r="LTX12" s="710"/>
      <c r="LTY12" s="710"/>
      <c r="LTZ12" s="710"/>
      <c r="LUA12" s="710"/>
      <c r="LUB12" s="710"/>
      <c r="LUC12" s="710"/>
      <c r="LUD12" s="710"/>
      <c r="LUE12" s="710"/>
      <c r="LUF12" s="710"/>
      <c r="LUG12" s="710"/>
      <c r="LUH12" s="710"/>
      <c r="LUI12" s="710"/>
      <c r="LUJ12" s="710"/>
      <c r="LUK12" s="710"/>
      <c r="LUL12" s="710"/>
      <c r="LUM12" s="710"/>
      <c r="LUN12" s="710"/>
      <c r="LUO12" s="710"/>
      <c r="LUP12" s="710"/>
      <c r="LUQ12" s="710"/>
      <c r="LUR12" s="710"/>
      <c r="LUS12" s="710"/>
      <c r="LUT12" s="710"/>
      <c r="LUU12" s="710"/>
      <c r="LUV12" s="710"/>
      <c r="LUW12" s="710"/>
      <c r="LUX12" s="710"/>
      <c r="LUY12" s="710"/>
      <c r="LUZ12" s="710"/>
      <c r="LVA12" s="710"/>
      <c r="LVB12" s="710"/>
      <c r="LVC12" s="710"/>
      <c r="LVD12" s="710"/>
      <c r="LVE12" s="710"/>
      <c r="LVF12" s="710"/>
      <c r="LVG12" s="710"/>
      <c r="LVH12" s="710"/>
      <c r="LVI12" s="710"/>
      <c r="LVJ12" s="710"/>
      <c r="LVK12" s="710"/>
      <c r="LVL12" s="710"/>
      <c r="LVM12" s="710"/>
      <c r="LVN12" s="710"/>
      <c r="LVO12" s="710"/>
      <c r="LVP12" s="710"/>
      <c r="LVQ12" s="710"/>
      <c r="LVR12" s="710"/>
      <c r="LVS12" s="710"/>
      <c r="LVT12" s="710"/>
      <c r="LVU12" s="710"/>
      <c r="LVV12" s="710"/>
      <c r="LVW12" s="710"/>
      <c r="LVX12" s="710"/>
      <c r="LVY12" s="710"/>
      <c r="LVZ12" s="710"/>
      <c r="LWA12" s="710"/>
      <c r="LWB12" s="710"/>
      <c r="LWC12" s="710"/>
      <c r="LWD12" s="710"/>
      <c r="LWE12" s="710"/>
      <c r="LWF12" s="710"/>
      <c r="LWG12" s="710"/>
      <c r="LWH12" s="710"/>
      <c r="LWI12" s="710"/>
      <c r="LWJ12" s="710"/>
      <c r="LWK12" s="710"/>
      <c r="LWL12" s="710"/>
      <c r="LWM12" s="710"/>
      <c r="LWN12" s="710"/>
      <c r="LWO12" s="710"/>
      <c r="LWP12" s="710"/>
      <c r="LWQ12" s="710"/>
      <c r="LWR12" s="710"/>
      <c r="LWS12" s="710"/>
      <c r="LWT12" s="710"/>
      <c r="LWU12" s="710"/>
      <c r="LWV12" s="710"/>
      <c r="LWW12" s="710"/>
      <c r="LWX12" s="710"/>
      <c r="LWY12" s="710"/>
      <c r="LWZ12" s="710"/>
      <c r="LXA12" s="710"/>
      <c r="LXB12" s="710"/>
      <c r="LXC12" s="710"/>
      <c r="LXD12" s="710"/>
      <c r="LXE12" s="710"/>
      <c r="LXF12" s="710"/>
      <c r="LXG12" s="710"/>
      <c r="LXH12" s="710"/>
      <c r="LXI12" s="710"/>
      <c r="LXJ12" s="710"/>
      <c r="LXK12" s="710"/>
      <c r="LXL12" s="710"/>
      <c r="LXM12" s="710"/>
      <c r="LXN12" s="710"/>
      <c r="LXO12" s="710"/>
      <c r="LXP12" s="710"/>
      <c r="LXQ12" s="710"/>
      <c r="LXR12" s="710"/>
      <c r="LXS12" s="710"/>
      <c r="LXT12" s="710"/>
      <c r="LXU12" s="710"/>
      <c r="LXV12" s="710"/>
      <c r="LXW12" s="710"/>
      <c r="LXX12" s="710"/>
      <c r="LXY12" s="710"/>
      <c r="LXZ12" s="710"/>
      <c r="LYA12" s="710"/>
      <c r="LYB12" s="710"/>
      <c r="LYC12" s="710"/>
      <c r="LYD12" s="710"/>
      <c r="LYE12" s="710"/>
      <c r="LYF12" s="710"/>
      <c r="LYG12" s="710"/>
      <c r="LYH12" s="710"/>
      <c r="LYI12" s="710"/>
      <c r="LYJ12" s="710"/>
      <c r="LYK12" s="710"/>
      <c r="LYL12" s="710"/>
      <c r="LYM12" s="710"/>
      <c r="LYN12" s="710"/>
      <c r="LYO12" s="710"/>
      <c r="LYP12" s="710"/>
      <c r="LYQ12" s="710"/>
      <c r="LYR12" s="710"/>
      <c r="LYS12" s="710"/>
      <c r="LYT12" s="710"/>
      <c r="LYU12" s="710"/>
      <c r="LYV12" s="710"/>
      <c r="LYW12" s="710"/>
      <c r="LYX12" s="710"/>
      <c r="LYY12" s="710"/>
      <c r="LYZ12" s="710"/>
      <c r="LZA12" s="710"/>
      <c r="LZB12" s="710"/>
      <c r="LZC12" s="710"/>
      <c r="LZD12" s="710"/>
      <c r="LZE12" s="710"/>
      <c r="LZF12" s="710"/>
      <c r="LZG12" s="710"/>
      <c r="LZH12" s="710"/>
      <c r="LZI12" s="710"/>
      <c r="LZJ12" s="710"/>
      <c r="LZK12" s="710"/>
      <c r="LZL12" s="710"/>
      <c r="LZM12" s="710"/>
      <c r="LZN12" s="710"/>
      <c r="LZO12" s="710"/>
      <c r="LZP12" s="710"/>
      <c r="LZQ12" s="710"/>
      <c r="LZR12" s="710"/>
      <c r="LZS12" s="710"/>
      <c r="LZT12" s="710"/>
      <c r="LZU12" s="710"/>
      <c r="LZV12" s="710"/>
      <c r="LZW12" s="710"/>
      <c r="LZX12" s="710"/>
      <c r="LZY12" s="710"/>
      <c r="LZZ12" s="710"/>
      <c r="MAA12" s="710"/>
      <c r="MAB12" s="710"/>
      <c r="MAC12" s="710"/>
      <c r="MAD12" s="710"/>
      <c r="MAE12" s="710"/>
      <c r="MAF12" s="710"/>
      <c r="MAG12" s="710"/>
      <c r="MAH12" s="710"/>
      <c r="MAI12" s="710"/>
      <c r="MAJ12" s="710"/>
      <c r="MAK12" s="710"/>
      <c r="MAL12" s="710"/>
      <c r="MAM12" s="710"/>
      <c r="MAN12" s="710"/>
      <c r="MAO12" s="710"/>
      <c r="MAP12" s="710"/>
      <c r="MAQ12" s="710"/>
      <c r="MAR12" s="710"/>
      <c r="MAS12" s="710"/>
      <c r="MAT12" s="710"/>
      <c r="MAU12" s="710"/>
      <c r="MAV12" s="710"/>
      <c r="MAW12" s="710"/>
      <c r="MAX12" s="710"/>
      <c r="MAY12" s="710"/>
      <c r="MAZ12" s="710"/>
      <c r="MBA12" s="710"/>
      <c r="MBB12" s="710"/>
      <c r="MBC12" s="710"/>
      <c r="MBD12" s="710"/>
      <c r="MBE12" s="710"/>
      <c r="MBF12" s="710"/>
      <c r="MBG12" s="710"/>
      <c r="MBH12" s="710"/>
      <c r="MBI12" s="710"/>
      <c r="MBJ12" s="710"/>
      <c r="MBK12" s="710"/>
      <c r="MBL12" s="710"/>
      <c r="MBM12" s="710"/>
      <c r="MBN12" s="710"/>
      <c r="MBO12" s="710"/>
      <c r="MBP12" s="710"/>
      <c r="MBQ12" s="710"/>
      <c r="MBR12" s="710"/>
      <c r="MBS12" s="710"/>
      <c r="MBT12" s="710"/>
      <c r="MBU12" s="710"/>
      <c r="MBV12" s="710"/>
      <c r="MBW12" s="710"/>
      <c r="MBX12" s="710"/>
      <c r="MBY12" s="710"/>
      <c r="MBZ12" s="710"/>
      <c r="MCA12" s="710"/>
      <c r="MCB12" s="710"/>
      <c r="MCC12" s="710"/>
      <c r="MCD12" s="710"/>
      <c r="MCE12" s="710"/>
      <c r="MCF12" s="710"/>
      <c r="MCG12" s="710"/>
      <c r="MCH12" s="710"/>
      <c r="MCI12" s="710"/>
      <c r="MCJ12" s="710"/>
      <c r="MCK12" s="710"/>
      <c r="MCL12" s="710"/>
      <c r="MCM12" s="710"/>
      <c r="MCN12" s="710"/>
      <c r="MCO12" s="710"/>
      <c r="MCP12" s="710"/>
      <c r="MCQ12" s="710"/>
      <c r="MCR12" s="710"/>
      <c r="MCS12" s="710"/>
      <c r="MCT12" s="710"/>
      <c r="MCU12" s="710"/>
      <c r="MCV12" s="710"/>
      <c r="MCW12" s="710"/>
      <c r="MCX12" s="710"/>
      <c r="MCY12" s="710"/>
      <c r="MCZ12" s="710"/>
      <c r="MDA12" s="710"/>
      <c r="MDB12" s="710"/>
      <c r="MDC12" s="710"/>
      <c r="MDD12" s="710"/>
      <c r="MDE12" s="710"/>
      <c r="MDF12" s="710"/>
      <c r="MDG12" s="710"/>
      <c r="MDH12" s="710"/>
      <c r="MDI12" s="710"/>
      <c r="MDJ12" s="710"/>
      <c r="MDK12" s="710"/>
      <c r="MDL12" s="710"/>
      <c r="MDM12" s="710"/>
      <c r="MDN12" s="710"/>
      <c r="MDO12" s="710"/>
      <c r="MDP12" s="710"/>
      <c r="MDQ12" s="710"/>
      <c r="MDR12" s="710"/>
      <c r="MDS12" s="710"/>
      <c r="MDT12" s="710"/>
      <c r="MDU12" s="710"/>
      <c r="MDV12" s="710"/>
      <c r="MDW12" s="710"/>
      <c r="MDX12" s="710"/>
      <c r="MDY12" s="710"/>
      <c r="MDZ12" s="710"/>
      <c r="MEA12" s="710"/>
      <c r="MEB12" s="710"/>
      <c r="MEC12" s="710"/>
      <c r="MED12" s="710"/>
      <c r="MEE12" s="710"/>
      <c r="MEF12" s="710"/>
      <c r="MEG12" s="710"/>
      <c r="MEH12" s="710"/>
      <c r="MEI12" s="710"/>
      <c r="MEJ12" s="710"/>
      <c r="MEK12" s="710"/>
      <c r="MEL12" s="710"/>
      <c r="MEM12" s="710"/>
      <c r="MEN12" s="710"/>
      <c r="MEO12" s="710"/>
      <c r="MEP12" s="710"/>
      <c r="MEQ12" s="710"/>
      <c r="MER12" s="710"/>
      <c r="MES12" s="710"/>
      <c r="MET12" s="710"/>
      <c r="MEU12" s="710"/>
      <c r="MEV12" s="710"/>
      <c r="MEW12" s="710"/>
      <c r="MEX12" s="710"/>
      <c r="MEY12" s="710"/>
      <c r="MEZ12" s="710"/>
      <c r="MFA12" s="710"/>
      <c r="MFB12" s="710"/>
      <c r="MFC12" s="710"/>
      <c r="MFD12" s="710"/>
      <c r="MFE12" s="710"/>
      <c r="MFF12" s="710"/>
      <c r="MFG12" s="710"/>
      <c r="MFH12" s="710"/>
      <c r="MFI12" s="710"/>
      <c r="MFJ12" s="710"/>
      <c r="MFK12" s="710"/>
      <c r="MFL12" s="710"/>
      <c r="MFM12" s="710"/>
      <c r="MFN12" s="710"/>
      <c r="MFO12" s="710"/>
      <c r="MFP12" s="710"/>
      <c r="MFQ12" s="710"/>
      <c r="MFR12" s="710"/>
      <c r="MFS12" s="710"/>
      <c r="MFT12" s="710"/>
      <c r="MFU12" s="710"/>
      <c r="MFV12" s="710"/>
      <c r="MFW12" s="710"/>
      <c r="MFX12" s="710"/>
      <c r="MFY12" s="710"/>
      <c r="MFZ12" s="710"/>
      <c r="MGA12" s="710"/>
      <c r="MGB12" s="710"/>
      <c r="MGC12" s="710"/>
      <c r="MGD12" s="710"/>
      <c r="MGE12" s="710"/>
      <c r="MGF12" s="710"/>
      <c r="MGG12" s="710"/>
      <c r="MGH12" s="710"/>
      <c r="MGI12" s="710"/>
      <c r="MGJ12" s="710"/>
      <c r="MGK12" s="710"/>
      <c r="MGL12" s="710"/>
      <c r="MGM12" s="710"/>
      <c r="MGN12" s="710"/>
      <c r="MGO12" s="710"/>
      <c r="MGP12" s="710"/>
      <c r="MGQ12" s="710"/>
      <c r="MGR12" s="710"/>
      <c r="MGS12" s="710"/>
      <c r="MGT12" s="710"/>
      <c r="MGU12" s="710"/>
      <c r="MGV12" s="710"/>
      <c r="MGW12" s="710"/>
      <c r="MGX12" s="710"/>
      <c r="MGY12" s="710"/>
      <c r="MGZ12" s="710"/>
      <c r="MHA12" s="710"/>
      <c r="MHB12" s="710"/>
      <c r="MHC12" s="710"/>
      <c r="MHD12" s="710"/>
      <c r="MHE12" s="710"/>
      <c r="MHF12" s="710"/>
      <c r="MHG12" s="710"/>
      <c r="MHH12" s="710"/>
      <c r="MHI12" s="710"/>
      <c r="MHJ12" s="710"/>
      <c r="MHK12" s="710"/>
      <c r="MHL12" s="710"/>
      <c r="MHM12" s="710"/>
      <c r="MHN12" s="710"/>
      <c r="MHO12" s="710"/>
      <c r="MHP12" s="710"/>
      <c r="MHQ12" s="710"/>
      <c r="MHR12" s="710"/>
      <c r="MHS12" s="710"/>
      <c r="MHT12" s="710"/>
      <c r="MHU12" s="710"/>
      <c r="MHV12" s="710"/>
      <c r="MHW12" s="710"/>
      <c r="MHX12" s="710"/>
      <c r="MHY12" s="710"/>
      <c r="MHZ12" s="710"/>
      <c r="MIA12" s="710"/>
      <c r="MIB12" s="710"/>
      <c r="MIC12" s="710"/>
      <c r="MID12" s="710"/>
      <c r="MIE12" s="710"/>
      <c r="MIF12" s="710"/>
      <c r="MIG12" s="710"/>
      <c r="MIH12" s="710"/>
      <c r="MII12" s="710"/>
      <c r="MIJ12" s="710"/>
      <c r="MIK12" s="710"/>
      <c r="MIL12" s="710"/>
      <c r="MIM12" s="710"/>
      <c r="MIN12" s="710"/>
      <c r="MIO12" s="710"/>
      <c r="MIP12" s="710"/>
      <c r="MIQ12" s="710"/>
      <c r="MIR12" s="710"/>
      <c r="MIS12" s="710"/>
      <c r="MIT12" s="710"/>
      <c r="MIU12" s="710"/>
      <c r="MIV12" s="710"/>
      <c r="MIW12" s="710"/>
      <c r="MIX12" s="710"/>
      <c r="MIY12" s="710"/>
      <c r="MIZ12" s="710"/>
      <c r="MJA12" s="710"/>
      <c r="MJB12" s="710"/>
      <c r="MJC12" s="710"/>
      <c r="MJD12" s="710"/>
      <c r="MJE12" s="710"/>
      <c r="MJF12" s="710"/>
      <c r="MJG12" s="710"/>
      <c r="MJH12" s="710"/>
      <c r="MJI12" s="710"/>
      <c r="MJJ12" s="710"/>
      <c r="MJK12" s="710"/>
      <c r="MJL12" s="710"/>
      <c r="MJM12" s="710"/>
      <c r="MJN12" s="710"/>
      <c r="MJO12" s="710"/>
      <c r="MJP12" s="710"/>
      <c r="MJQ12" s="710"/>
      <c r="MJR12" s="710"/>
      <c r="MJS12" s="710"/>
      <c r="MJT12" s="710"/>
      <c r="MJU12" s="710"/>
      <c r="MJV12" s="710"/>
      <c r="MJW12" s="710"/>
      <c r="MJX12" s="710"/>
      <c r="MJY12" s="710"/>
      <c r="MJZ12" s="710"/>
      <c r="MKA12" s="710"/>
      <c r="MKB12" s="710"/>
      <c r="MKC12" s="710"/>
      <c r="MKD12" s="710"/>
      <c r="MKE12" s="710"/>
      <c r="MKF12" s="710"/>
      <c r="MKG12" s="710"/>
      <c r="MKH12" s="710"/>
      <c r="MKI12" s="710"/>
      <c r="MKJ12" s="710"/>
      <c r="MKK12" s="710"/>
      <c r="MKL12" s="710"/>
      <c r="MKM12" s="710"/>
      <c r="MKN12" s="710"/>
      <c r="MKO12" s="710"/>
      <c r="MKP12" s="710"/>
      <c r="MKQ12" s="710"/>
      <c r="MKR12" s="710"/>
      <c r="MKS12" s="710"/>
      <c r="MKT12" s="710"/>
      <c r="MKU12" s="710"/>
      <c r="MKV12" s="710"/>
      <c r="MKW12" s="710"/>
      <c r="MKX12" s="710"/>
      <c r="MKY12" s="710"/>
      <c r="MKZ12" s="710"/>
      <c r="MLA12" s="710"/>
      <c r="MLB12" s="710"/>
      <c r="MLC12" s="710"/>
      <c r="MLD12" s="710"/>
      <c r="MLE12" s="710"/>
      <c r="MLF12" s="710"/>
      <c r="MLG12" s="710"/>
      <c r="MLH12" s="710"/>
      <c r="MLI12" s="710"/>
      <c r="MLJ12" s="710"/>
      <c r="MLK12" s="710"/>
      <c r="MLL12" s="710"/>
      <c r="MLM12" s="710"/>
      <c r="MLN12" s="710"/>
      <c r="MLO12" s="710"/>
      <c r="MLP12" s="710"/>
      <c r="MLQ12" s="710"/>
      <c r="MLR12" s="710"/>
      <c r="MLS12" s="710"/>
      <c r="MLT12" s="710"/>
      <c r="MLU12" s="710"/>
      <c r="MLV12" s="710"/>
      <c r="MLW12" s="710"/>
      <c r="MLX12" s="710"/>
      <c r="MLY12" s="710"/>
      <c r="MLZ12" s="710"/>
      <c r="MMA12" s="710"/>
      <c r="MMB12" s="710"/>
      <c r="MMC12" s="710"/>
      <c r="MMD12" s="710"/>
      <c r="MME12" s="710"/>
      <c r="MMF12" s="710"/>
      <c r="MMG12" s="710"/>
      <c r="MMH12" s="710"/>
      <c r="MMI12" s="710"/>
      <c r="MMJ12" s="710"/>
      <c r="MMK12" s="710"/>
      <c r="MML12" s="710"/>
      <c r="MMM12" s="710"/>
      <c r="MMN12" s="710"/>
      <c r="MMO12" s="710"/>
      <c r="MMP12" s="710"/>
      <c r="MMQ12" s="710"/>
      <c r="MMR12" s="710"/>
      <c r="MMS12" s="710"/>
      <c r="MMT12" s="710"/>
      <c r="MMU12" s="710"/>
      <c r="MMV12" s="710"/>
      <c r="MMW12" s="710"/>
      <c r="MMX12" s="710"/>
      <c r="MMY12" s="710"/>
      <c r="MMZ12" s="710"/>
      <c r="MNA12" s="710"/>
      <c r="MNB12" s="710"/>
      <c r="MNC12" s="710"/>
      <c r="MND12" s="710"/>
      <c r="MNE12" s="710"/>
      <c r="MNF12" s="710"/>
      <c r="MNG12" s="710"/>
      <c r="MNH12" s="710"/>
      <c r="MNI12" s="710"/>
      <c r="MNJ12" s="710"/>
      <c r="MNK12" s="710"/>
      <c r="MNL12" s="710"/>
      <c r="MNM12" s="710"/>
      <c r="MNN12" s="710"/>
      <c r="MNO12" s="710"/>
      <c r="MNP12" s="710"/>
      <c r="MNQ12" s="710"/>
      <c r="MNR12" s="710"/>
      <c r="MNS12" s="710"/>
      <c r="MNT12" s="710"/>
      <c r="MNU12" s="710"/>
      <c r="MNV12" s="710"/>
      <c r="MNW12" s="710"/>
      <c r="MNX12" s="710"/>
      <c r="MNY12" s="710"/>
      <c r="MNZ12" s="710"/>
      <c r="MOA12" s="710"/>
      <c r="MOB12" s="710"/>
      <c r="MOC12" s="710"/>
      <c r="MOD12" s="710"/>
      <c r="MOE12" s="710"/>
      <c r="MOF12" s="710"/>
      <c r="MOG12" s="710"/>
      <c r="MOH12" s="710"/>
      <c r="MOI12" s="710"/>
      <c r="MOJ12" s="710"/>
      <c r="MOK12" s="710"/>
      <c r="MOL12" s="710"/>
      <c r="MOM12" s="710"/>
      <c r="MON12" s="710"/>
      <c r="MOO12" s="710"/>
      <c r="MOP12" s="710"/>
      <c r="MOQ12" s="710"/>
      <c r="MOR12" s="710"/>
      <c r="MOS12" s="710"/>
      <c r="MOT12" s="710"/>
      <c r="MOU12" s="710"/>
      <c r="MOV12" s="710"/>
      <c r="MOW12" s="710"/>
      <c r="MOX12" s="710"/>
      <c r="MOY12" s="710"/>
      <c r="MOZ12" s="710"/>
      <c r="MPA12" s="710"/>
      <c r="MPB12" s="710"/>
      <c r="MPC12" s="710"/>
      <c r="MPD12" s="710"/>
      <c r="MPE12" s="710"/>
      <c r="MPF12" s="710"/>
      <c r="MPG12" s="710"/>
      <c r="MPH12" s="710"/>
      <c r="MPI12" s="710"/>
      <c r="MPJ12" s="710"/>
      <c r="MPK12" s="710"/>
      <c r="MPL12" s="710"/>
      <c r="MPM12" s="710"/>
      <c r="MPN12" s="710"/>
      <c r="MPO12" s="710"/>
      <c r="MPP12" s="710"/>
      <c r="MPQ12" s="710"/>
      <c r="MPR12" s="710"/>
      <c r="MPS12" s="710"/>
      <c r="MPT12" s="710"/>
      <c r="MPU12" s="710"/>
      <c r="MPV12" s="710"/>
      <c r="MPW12" s="710"/>
      <c r="MPX12" s="710"/>
      <c r="MPY12" s="710"/>
      <c r="MPZ12" s="710"/>
      <c r="MQA12" s="710"/>
      <c r="MQB12" s="710"/>
      <c r="MQC12" s="710"/>
      <c r="MQD12" s="710"/>
      <c r="MQE12" s="710"/>
      <c r="MQF12" s="710"/>
      <c r="MQG12" s="710"/>
      <c r="MQH12" s="710"/>
      <c r="MQI12" s="710"/>
      <c r="MQJ12" s="710"/>
      <c r="MQK12" s="710"/>
      <c r="MQL12" s="710"/>
      <c r="MQM12" s="710"/>
      <c r="MQN12" s="710"/>
      <c r="MQO12" s="710"/>
      <c r="MQP12" s="710"/>
      <c r="MQQ12" s="710"/>
      <c r="MQR12" s="710"/>
      <c r="MQS12" s="710"/>
      <c r="MQT12" s="710"/>
      <c r="MQU12" s="710"/>
      <c r="MQV12" s="710"/>
      <c r="MQW12" s="710"/>
      <c r="MQX12" s="710"/>
      <c r="MQY12" s="710"/>
      <c r="MQZ12" s="710"/>
      <c r="MRA12" s="710"/>
      <c r="MRB12" s="710"/>
      <c r="MRC12" s="710"/>
      <c r="MRD12" s="710"/>
      <c r="MRE12" s="710"/>
      <c r="MRF12" s="710"/>
      <c r="MRG12" s="710"/>
      <c r="MRH12" s="710"/>
      <c r="MRI12" s="710"/>
      <c r="MRJ12" s="710"/>
      <c r="MRK12" s="710"/>
      <c r="MRL12" s="710"/>
      <c r="MRM12" s="710"/>
      <c r="MRN12" s="710"/>
      <c r="MRO12" s="710"/>
      <c r="MRP12" s="710"/>
      <c r="MRQ12" s="710"/>
      <c r="MRR12" s="710"/>
      <c r="MRS12" s="710"/>
      <c r="MRT12" s="710"/>
      <c r="MRU12" s="710"/>
      <c r="MRV12" s="710"/>
      <c r="MRW12" s="710"/>
      <c r="MRX12" s="710"/>
      <c r="MRY12" s="710"/>
      <c r="MRZ12" s="710"/>
      <c r="MSA12" s="710"/>
      <c r="MSB12" s="710"/>
      <c r="MSC12" s="710"/>
      <c r="MSD12" s="710"/>
      <c r="MSE12" s="710"/>
      <c r="MSF12" s="710"/>
      <c r="MSG12" s="710"/>
      <c r="MSH12" s="710"/>
      <c r="MSI12" s="710"/>
      <c r="MSJ12" s="710"/>
      <c r="MSK12" s="710"/>
      <c r="MSL12" s="710"/>
      <c r="MSM12" s="710"/>
      <c r="MSN12" s="710"/>
      <c r="MSO12" s="710"/>
      <c r="MSP12" s="710"/>
      <c r="MSQ12" s="710"/>
      <c r="MSR12" s="710"/>
      <c r="MSS12" s="710"/>
      <c r="MST12" s="710"/>
      <c r="MSU12" s="710"/>
      <c r="MSV12" s="710"/>
      <c r="MSW12" s="710"/>
      <c r="MSX12" s="710"/>
      <c r="MSY12" s="710"/>
      <c r="MSZ12" s="710"/>
      <c r="MTA12" s="710"/>
      <c r="MTB12" s="710"/>
      <c r="MTC12" s="710"/>
      <c r="MTD12" s="710"/>
      <c r="MTE12" s="710"/>
      <c r="MTF12" s="710"/>
      <c r="MTG12" s="710"/>
      <c r="MTH12" s="710"/>
      <c r="MTI12" s="710"/>
      <c r="MTJ12" s="710"/>
      <c r="MTK12" s="710"/>
      <c r="MTL12" s="710"/>
      <c r="MTM12" s="710"/>
      <c r="MTN12" s="710"/>
      <c r="MTO12" s="710"/>
      <c r="MTP12" s="710"/>
      <c r="MTQ12" s="710"/>
      <c r="MTR12" s="710"/>
      <c r="MTS12" s="710"/>
      <c r="MTT12" s="710"/>
      <c r="MTU12" s="710"/>
      <c r="MTV12" s="710"/>
      <c r="MTW12" s="710"/>
      <c r="MTX12" s="710"/>
      <c r="MTY12" s="710"/>
      <c r="MTZ12" s="710"/>
      <c r="MUA12" s="710"/>
      <c r="MUB12" s="710"/>
      <c r="MUC12" s="710"/>
      <c r="MUD12" s="710"/>
      <c r="MUE12" s="710"/>
      <c r="MUF12" s="710"/>
      <c r="MUG12" s="710"/>
      <c r="MUH12" s="710"/>
      <c r="MUI12" s="710"/>
      <c r="MUJ12" s="710"/>
      <c r="MUK12" s="710"/>
      <c r="MUL12" s="710"/>
      <c r="MUM12" s="710"/>
      <c r="MUN12" s="710"/>
      <c r="MUO12" s="710"/>
      <c r="MUP12" s="710"/>
      <c r="MUQ12" s="710"/>
      <c r="MUR12" s="710"/>
      <c r="MUS12" s="710"/>
      <c r="MUT12" s="710"/>
      <c r="MUU12" s="710"/>
      <c r="MUV12" s="710"/>
      <c r="MUW12" s="710"/>
      <c r="MUX12" s="710"/>
      <c r="MUY12" s="710"/>
      <c r="MUZ12" s="710"/>
      <c r="MVA12" s="710"/>
      <c r="MVB12" s="710"/>
      <c r="MVC12" s="710"/>
      <c r="MVD12" s="710"/>
      <c r="MVE12" s="710"/>
      <c r="MVF12" s="710"/>
      <c r="MVG12" s="710"/>
      <c r="MVH12" s="710"/>
      <c r="MVI12" s="710"/>
      <c r="MVJ12" s="710"/>
      <c r="MVK12" s="710"/>
      <c r="MVL12" s="710"/>
      <c r="MVM12" s="710"/>
      <c r="MVN12" s="710"/>
      <c r="MVO12" s="710"/>
      <c r="MVP12" s="710"/>
      <c r="MVQ12" s="710"/>
      <c r="MVR12" s="710"/>
      <c r="MVS12" s="710"/>
      <c r="MVT12" s="710"/>
      <c r="MVU12" s="710"/>
      <c r="MVV12" s="710"/>
      <c r="MVW12" s="710"/>
      <c r="MVX12" s="710"/>
      <c r="MVY12" s="710"/>
      <c r="MVZ12" s="710"/>
      <c r="MWA12" s="710"/>
      <c r="MWB12" s="710"/>
      <c r="MWC12" s="710"/>
      <c r="MWD12" s="710"/>
      <c r="MWE12" s="710"/>
      <c r="MWF12" s="710"/>
      <c r="MWG12" s="710"/>
      <c r="MWH12" s="710"/>
      <c r="MWI12" s="710"/>
      <c r="MWJ12" s="710"/>
      <c r="MWK12" s="710"/>
      <c r="MWL12" s="710"/>
      <c r="MWM12" s="710"/>
      <c r="MWN12" s="710"/>
      <c r="MWO12" s="710"/>
      <c r="MWP12" s="710"/>
      <c r="MWQ12" s="710"/>
      <c r="MWR12" s="710"/>
      <c r="MWS12" s="710"/>
      <c r="MWT12" s="710"/>
      <c r="MWU12" s="710"/>
      <c r="MWV12" s="710"/>
      <c r="MWW12" s="710"/>
      <c r="MWX12" s="710"/>
      <c r="MWY12" s="710"/>
      <c r="MWZ12" s="710"/>
      <c r="MXA12" s="710"/>
      <c r="MXB12" s="710"/>
      <c r="MXC12" s="710"/>
      <c r="MXD12" s="710"/>
      <c r="MXE12" s="710"/>
      <c r="MXF12" s="710"/>
      <c r="MXG12" s="710"/>
      <c r="MXH12" s="710"/>
      <c r="MXI12" s="710"/>
      <c r="MXJ12" s="710"/>
      <c r="MXK12" s="710"/>
      <c r="MXL12" s="710"/>
      <c r="MXM12" s="710"/>
      <c r="MXN12" s="710"/>
      <c r="MXO12" s="710"/>
      <c r="MXP12" s="710"/>
      <c r="MXQ12" s="710"/>
      <c r="MXR12" s="710"/>
      <c r="MXS12" s="710"/>
      <c r="MXT12" s="710"/>
      <c r="MXU12" s="710"/>
      <c r="MXV12" s="710"/>
      <c r="MXW12" s="710"/>
      <c r="MXX12" s="710"/>
      <c r="MXY12" s="710"/>
      <c r="MXZ12" s="710"/>
      <c r="MYA12" s="710"/>
      <c r="MYB12" s="710"/>
      <c r="MYC12" s="710"/>
      <c r="MYD12" s="710"/>
      <c r="MYE12" s="710"/>
      <c r="MYF12" s="710"/>
      <c r="MYG12" s="710"/>
      <c r="MYH12" s="710"/>
      <c r="MYI12" s="710"/>
      <c r="MYJ12" s="710"/>
      <c r="MYK12" s="710"/>
      <c r="MYL12" s="710"/>
      <c r="MYM12" s="710"/>
      <c r="MYN12" s="710"/>
      <c r="MYO12" s="710"/>
      <c r="MYP12" s="710"/>
      <c r="MYQ12" s="710"/>
      <c r="MYR12" s="710"/>
      <c r="MYS12" s="710"/>
      <c r="MYT12" s="710"/>
      <c r="MYU12" s="710"/>
      <c r="MYV12" s="710"/>
      <c r="MYW12" s="710"/>
      <c r="MYX12" s="710"/>
      <c r="MYY12" s="710"/>
      <c r="MYZ12" s="710"/>
      <c r="MZA12" s="710"/>
      <c r="MZB12" s="710"/>
      <c r="MZC12" s="710"/>
      <c r="MZD12" s="710"/>
      <c r="MZE12" s="710"/>
      <c r="MZF12" s="710"/>
      <c r="MZG12" s="710"/>
      <c r="MZH12" s="710"/>
      <c r="MZI12" s="710"/>
      <c r="MZJ12" s="710"/>
      <c r="MZK12" s="710"/>
      <c r="MZL12" s="710"/>
      <c r="MZM12" s="710"/>
      <c r="MZN12" s="710"/>
      <c r="MZO12" s="710"/>
      <c r="MZP12" s="710"/>
      <c r="MZQ12" s="710"/>
      <c r="MZR12" s="710"/>
      <c r="MZS12" s="710"/>
      <c r="MZT12" s="710"/>
      <c r="MZU12" s="710"/>
      <c r="MZV12" s="710"/>
      <c r="MZW12" s="710"/>
      <c r="MZX12" s="710"/>
      <c r="MZY12" s="710"/>
      <c r="MZZ12" s="710"/>
      <c r="NAA12" s="710"/>
      <c r="NAB12" s="710"/>
      <c r="NAC12" s="710"/>
      <c r="NAD12" s="710"/>
      <c r="NAE12" s="710"/>
      <c r="NAF12" s="710"/>
      <c r="NAG12" s="710"/>
      <c r="NAH12" s="710"/>
      <c r="NAI12" s="710"/>
      <c r="NAJ12" s="710"/>
      <c r="NAK12" s="710"/>
      <c r="NAL12" s="710"/>
      <c r="NAM12" s="710"/>
      <c r="NAN12" s="710"/>
      <c r="NAO12" s="710"/>
      <c r="NAP12" s="710"/>
      <c r="NAQ12" s="710"/>
      <c r="NAR12" s="710"/>
      <c r="NAS12" s="710"/>
      <c r="NAT12" s="710"/>
      <c r="NAU12" s="710"/>
      <c r="NAV12" s="710"/>
      <c r="NAW12" s="710"/>
      <c r="NAX12" s="710"/>
      <c r="NAY12" s="710"/>
      <c r="NAZ12" s="710"/>
      <c r="NBA12" s="710"/>
      <c r="NBB12" s="710"/>
      <c r="NBC12" s="710"/>
      <c r="NBD12" s="710"/>
      <c r="NBE12" s="710"/>
      <c r="NBF12" s="710"/>
      <c r="NBG12" s="710"/>
      <c r="NBH12" s="710"/>
      <c r="NBI12" s="710"/>
      <c r="NBJ12" s="710"/>
      <c r="NBK12" s="710"/>
      <c r="NBL12" s="710"/>
      <c r="NBM12" s="710"/>
      <c r="NBN12" s="710"/>
      <c r="NBO12" s="710"/>
      <c r="NBP12" s="710"/>
      <c r="NBQ12" s="710"/>
      <c r="NBR12" s="710"/>
      <c r="NBS12" s="710"/>
      <c r="NBT12" s="710"/>
      <c r="NBU12" s="710"/>
      <c r="NBV12" s="710"/>
      <c r="NBW12" s="710"/>
      <c r="NBX12" s="710"/>
      <c r="NBY12" s="710"/>
      <c r="NBZ12" s="710"/>
      <c r="NCA12" s="710"/>
      <c r="NCB12" s="710"/>
      <c r="NCC12" s="710"/>
      <c r="NCD12" s="710"/>
      <c r="NCE12" s="710"/>
      <c r="NCF12" s="710"/>
      <c r="NCG12" s="710"/>
      <c r="NCH12" s="710"/>
      <c r="NCI12" s="710"/>
      <c r="NCJ12" s="710"/>
      <c r="NCK12" s="710"/>
      <c r="NCL12" s="710"/>
      <c r="NCM12" s="710"/>
      <c r="NCN12" s="710"/>
      <c r="NCO12" s="710"/>
      <c r="NCP12" s="710"/>
      <c r="NCQ12" s="710"/>
      <c r="NCR12" s="710"/>
      <c r="NCS12" s="710"/>
      <c r="NCT12" s="710"/>
      <c r="NCU12" s="710"/>
      <c r="NCV12" s="710"/>
      <c r="NCW12" s="710"/>
      <c r="NCX12" s="710"/>
      <c r="NCY12" s="710"/>
      <c r="NCZ12" s="710"/>
      <c r="NDA12" s="710"/>
      <c r="NDB12" s="710"/>
      <c r="NDC12" s="710"/>
      <c r="NDD12" s="710"/>
      <c r="NDE12" s="710"/>
      <c r="NDF12" s="710"/>
      <c r="NDG12" s="710"/>
      <c r="NDH12" s="710"/>
      <c r="NDI12" s="710"/>
      <c r="NDJ12" s="710"/>
      <c r="NDK12" s="710"/>
      <c r="NDL12" s="710"/>
      <c r="NDM12" s="710"/>
      <c r="NDN12" s="710"/>
      <c r="NDO12" s="710"/>
      <c r="NDP12" s="710"/>
      <c r="NDQ12" s="710"/>
      <c r="NDR12" s="710"/>
      <c r="NDS12" s="710"/>
      <c r="NDT12" s="710"/>
      <c r="NDU12" s="710"/>
      <c r="NDV12" s="710"/>
      <c r="NDW12" s="710"/>
      <c r="NDX12" s="710"/>
      <c r="NDY12" s="710"/>
      <c r="NDZ12" s="710"/>
      <c r="NEA12" s="710"/>
      <c r="NEB12" s="710"/>
      <c r="NEC12" s="710"/>
      <c r="NED12" s="710"/>
      <c r="NEE12" s="710"/>
      <c r="NEF12" s="710"/>
      <c r="NEG12" s="710"/>
      <c r="NEH12" s="710"/>
      <c r="NEI12" s="710"/>
      <c r="NEJ12" s="710"/>
      <c r="NEK12" s="710"/>
      <c r="NEL12" s="710"/>
      <c r="NEM12" s="710"/>
      <c r="NEN12" s="710"/>
      <c r="NEO12" s="710"/>
      <c r="NEP12" s="710"/>
      <c r="NEQ12" s="710"/>
      <c r="NER12" s="710"/>
      <c r="NES12" s="710"/>
      <c r="NET12" s="710"/>
      <c r="NEU12" s="710"/>
      <c r="NEV12" s="710"/>
      <c r="NEW12" s="710"/>
      <c r="NEX12" s="710"/>
      <c r="NEY12" s="710"/>
      <c r="NEZ12" s="710"/>
      <c r="NFA12" s="710"/>
      <c r="NFB12" s="710"/>
      <c r="NFC12" s="710"/>
      <c r="NFD12" s="710"/>
      <c r="NFE12" s="710"/>
      <c r="NFF12" s="710"/>
      <c r="NFG12" s="710"/>
      <c r="NFH12" s="710"/>
      <c r="NFI12" s="710"/>
      <c r="NFJ12" s="710"/>
      <c r="NFK12" s="710"/>
      <c r="NFL12" s="710"/>
      <c r="NFM12" s="710"/>
      <c r="NFN12" s="710"/>
      <c r="NFO12" s="710"/>
      <c r="NFP12" s="710"/>
      <c r="NFQ12" s="710"/>
      <c r="NFR12" s="710"/>
      <c r="NFS12" s="710"/>
      <c r="NFT12" s="710"/>
      <c r="NFU12" s="710"/>
      <c r="NFV12" s="710"/>
      <c r="NFW12" s="710"/>
      <c r="NFX12" s="710"/>
      <c r="NFY12" s="710"/>
      <c r="NFZ12" s="710"/>
      <c r="NGA12" s="710"/>
      <c r="NGB12" s="710"/>
      <c r="NGC12" s="710"/>
      <c r="NGD12" s="710"/>
      <c r="NGE12" s="710"/>
      <c r="NGF12" s="710"/>
      <c r="NGG12" s="710"/>
      <c r="NGH12" s="710"/>
      <c r="NGI12" s="710"/>
      <c r="NGJ12" s="710"/>
      <c r="NGK12" s="710"/>
      <c r="NGL12" s="710"/>
      <c r="NGM12" s="710"/>
      <c r="NGN12" s="710"/>
      <c r="NGO12" s="710"/>
      <c r="NGP12" s="710"/>
      <c r="NGQ12" s="710"/>
      <c r="NGR12" s="710"/>
      <c r="NGS12" s="710"/>
      <c r="NGT12" s="710"/>
      <c r="NGU12" s="710"/>
      <c r="NGV12" s="710"/>
      <c r="NGW12" s="710"/>
      <c r="NGX12" s="710"/>
      <c r="NGY12" s="710"/>
      <c r="NGZ12" s="710"/>
      <c r="NHA12" s="710"/>
      <c r="NHB12" s="710"/>
      <c r="NHC12" s="710"/>
      <c r="NHD12" s="710"/>
      <c r="NHE12" s="710"/>
      <c r="NHF12" s="710"/>
      <c r="NHG12" s="710"/>
      <c r="NHH12" s="710"/>
      <c r="NHI12" s="710"/>
      <c r="NHJ12" s="710"/>
      <c r="NHK12" s="710"/>
      <c r="NHL12" s="710"/>
      <c r="NHM12" s="710"/>
      <c r="NHN12" s="710"/>
      <c r="NHO12" s="710"/>
      <c r="NHP12" s="710"/>
      <c r="NHQ12" s="710"/>
      <c r="NHR12" s="710"/>
      <c r="NHS12" s="710"/>
      <c r="NHT12" s="710"/>
      <c r="NHU12" s="710"/>
      <c r="NHV12" s="710"/>
      <c r="NHW12" s="710"/>
      <c r="NHX12" s="710"/>
      <c r="NHY12" s="710"/>
      <c r="NHZ12" s="710"/>
      <c r="NIA12" s="710"/>
      <c r="NIB12" s="710"/>
      <c r="NIC12" s="710"/>
      <c r="NID12" s="710"/>
      <c r="NIE12" s="710"/>
      <c r="NIF12" s="710"/>
      <c r="NIG12" s="710"/>
      <c r="NIH12" s="710"/>
      <c r="NII12" s="710"/>
      <c r="NIJ12" s="710"/>
      <c r="NIK12" s="710"/>
      <c r="NIL12" s="710"/>
      <c r="NIM12" s="710"/>
      <c r="NIN12" s="710"/>
      <c r="NIO12" s="710"/>
      <c r="NIP12" s="710"/>
      <c r="NIQ12" s="710"/>
      <c r="NIR12" s="710"/>
      <c r="NIS12" s="710"/>
      <c r="NIT12" s="710"/>
      <c r="NIU12" s="710"/>
      <c r="NIV12" s="710"/>
      <c r="NIW12" s="710"/>
      <c r="NIX12" s="710"/>
      <c r="NIY12" s="710"/>
      <c r="NIZ12" s="710"/>
      <c r="NJA12" s="710"/>
      <c r="NJB12" s="710"/>
      <c r="NJC12" s="710"/>
      <c r="NJD12" s="710"/>
      <c r="NJE12" s="710"/>
      <c r="NJF12" s="710"/>
      <c r="NJG12" s="710"/>
      <c r="NJH12" s="710"/>
      <c r="NJI12" s="710"/>
      <c r="NJJ12" s="710"/>
      <c r="NJK12" s="710"/>
      <c r="NJL12" s="710"/>
      <c r="NJM12" s="710"/>
      <c r="NJN12" s="710"/>
      <c r="NJO12" s="710"/>
      <c r="NJP12" s="710"/>
      <c r="NJQ12" s="710"/>
      <c r="NJR12" s="710"/>
      <c r="NJS12" s="710"/>
      <c r="NJT12" s="710"/>
      <c r="NJU12" s="710"/>
      <c r="NJV12" s="710"/>
      <c r="NJW12" s="710"/>
      <c r="NJX12" s="710"/>
      <c r="NJY12" s="710"/>
      <c r="NJZ12" s="710"/>
      <c r="NKA12" s="710"/>
      <c r="NKB12" s="710"/>
      <c r="NKC12" s="710"/>
      <c r="NKD12" s="710"/>
      <c r="NKE12" s="710"/>
      <c r="NKF12" s="710"/>
      <c r="NKG12" s="710"/>
      <c r="NKH12" s="710"/>
      <c r="NKI12" s="710"/>
      <c r="NKJ12" s="710"/>
      <c r="NKK12" s="710"/>
      <c r="NKL12" s="710"/>
      <c r="NKM12" s="710"/>
      <c r="NKN12" s="710"/>
      <c r="NKO12" s="710"/>
      <c r="NKP12" s="710"/>
      <c r="NKQ12" s="710"/>
      <c r="NKR12" s="710"/>
      <c r="NKS12" s="710"/>
      <c r="NKT12" s="710"/>
      <c r="NKU12" s="710"/>
      <c r="NKV12" s="710"/>
      <c r="NKW12" s="710"/>
      <c r="NKX12" s="710"/>
      <c r="NKY12" s="710"/>
      <c r="NKZ12" s="710"/>
      <c r="NLA12" s="710"/>
      <c r="NLB12" s="710"/>
      <c r="NLC12" s="710"/>
      <c r="NLD12" s="710"/>
      <c r="NLE12" s="710"/>
      <c r="NLF12" s="710"/>
      <c r="NLG12" s="710"/>
      <c r="NLH12" s="710"/>
      <c r="NLI12" s="710"/>
      <c r="NLJ12" s="710"/>
      <c r="NLK12" s="710"/>
      <c r="NLL12" s="710"/>
      <c r="NLM12" s="710"/>
      <c r="NLN12" s="710"/>
      <c r="NLO12" s="710"/>
      <c r="NLP12" s="710"/>
      <c r="NLQ12" s="710"/>
      <c r="NLR12" s="710"/>
      <c r="NLS12" s="710"/>
      <c r="NLT12" s="710"/>
      <c r="NLU12" s="710"/>
      <c r="NLV12" s="710"/>
      <c r="NLW12" s="710"/>
      <c r="NLX12" s="710"/>
      <c r="NLY12" s="710"/>
      <c r="NLZ12" s="710"/>
      <c r="NMA12" s="710"/>
      <c r="NMB12" s="710"/>
      <c r="NMC12" s="710"/>
      <c r="NMD12" s="710"/>
      <c r="NME12" s="710"/>
      <c r="NMF12" s="710"/>
      <c r="NMG12" s="710"/>
      <c r="NMH12" s="710"/>
      <c r="NMI12" s="710"/>
      <c r="NMJ12" s="710"/>
      <c r="NMK12" s="710"/>
      <c r="NML12" s="710"/>
      <c r="NMM12" s="710"/>
      <c r="NMN12" s="710"/>
      <c r="NMO12" s="710"/>
      <c r="NMP12" s="710"/>
      <c r="NMQ12" s="710"/>
      <c r="NMR12" s="710"/>
      <c r="NMS12" s="710"/>
      <c r="NMT12" s="710"/>
      <c r="NMU12" s="710"/>
      <c r="NMV12" s="710"/>
      <c r="NMW12" s="710"/>
      <c r="NMX12" s="710"/>
      <c r="NMY12" s="710"/>
      <c r="NMZ12" s="710"/>
      <c r="NNA12" s="710"/>
      <c r="NNB12" s="710"/>
      <c r="NNC12" s="710"/>
      <c r="NND12" s="710"/>
      <c r="NNE12" s="710"/>
      <c r="NNF12" s="710"/>
      <c r="NNG12" s="710"/>
      <c r="NNH12" s="710"/>
      <c r="NNI12" s="710"/>
      <c r="NNJ12" s="710"/>
      <c r="NNK12" s="710"/>
      <c r="NNL12" s="710"/>
      <c r="NNM12" s="710"/>
      <c r="NNN12" s="710"/>
      <c r="NNO12" s="710"/>
      <c r="NNP12" s="710"/>
      <c r="NNQ12" s="710"/>
      <c r="NNR12" s="710"/>
      <c r="NNS12" s="710"/>
      <c r="NNT12" s="710"/>
      <c r="NNU12" s="710"/>
      <c r="NNV12" s="710"/>
      <c r="NNW12" s="710"/>
      <c r="NNX12" s="710"/>
      <c r="NNY12" s="710"/>
      <c r="NNZ12" s="710"/>
      <c r="NOA12" s="710"/>
      <c r="NOB12" s="710"/>
      <c r="NOC12" s="710"/>
      <c r="NOD12" s="710"/>
      <c r="NOE12" s="710"/>
      <c r="NOF12" s="710"/>
      <c r="NOG12" s="710"/>
      <c r="NOH12" s="710"/>
      <c r="NOI12" s="710"/>
      <c r="NOJ12" s="710"/>
      <c r="NOK12" s="710"/>
      <c r="NOL12" s="710"/>
      <c r="NOM12" s="710"/>
      <c r="NON12" s="710"/>
      <c r="NOO12" s="710"/>
      <c r="NOP12" s="710"/>
      <c r="NOQ12" s="710"/>
      <c r="NOR12" s="710"/>
      <c r="NOS12" s="710"/>
      <c r="NOT12" s="710"/>
      <c r="NOU12" s="710"/>
      <c r="NOV12" s="710"/>
      <c r="NOW12" s="710"/>
      <c r="NOX12" s="710"/>
      <c r="NOY12" s="710"/>
      <c r="NOZ12" s="710"/>
      <c r="NPA12" s="710"/>
      <c r="NPB12" s="710"/>
      <c r="NPC12" s="710"/>
      <c r="NPD12" s="710"/>
      <c r="NPE12" s="710"/>
      <c r="NPF12" s="710"/>
      <c r="NPG12" s="710"/>
      <c r="NPH12" s="710"/>
      <c r="NPI12" s="710"/>
      <c r="NPJ12" s="710"/>
      <c r="NPK12" s="710"/>
      <c r="NPL12" s="710"/>
      <c r="NPM12" s="710"/>
      <c r="NPN12" s="710"/>
      <c r="NPO12" s="710"/>
      <c r="NPP12" s="710"/>
      <c r="NPQ12" s="710"/>
      <c r="NPR12" s="710"/>
      <c r="NPS12" s="710"/>
      <c r="NPT12" s="710"/>
      <c r="NPU12" s="710"/>
      <c r="NPV12" s="710"/>
      <c r="NPW12" s="710"/>
      <c r="NPX12" s="710"/>
      <c r="NPY12" s="710"/>
      <c r="NPZ12" s="710"/>
      <c r="NQA12" s="710"/>
      <c r="NQB12" s="710"/>
      <c r="NQC12" s="710"/>
      <c r="NQD12" s="710"/>
      <c r="NQE12" s="710"/>
      <c r="NQF12" s="710"/>
      <c r="NQG12" s="710"/>
      <c r="NQH12" s="710"/>
      <c r="NQI12" s="710"/>
      <c r="NQJ12" s="710"/>
      <c r="NQK12" s="710"/>
      <c r="NQL12" s="710"/>
      <c r="NQM12" s="710"/>
      <c r="NQN12" s="710"/>
      <c r="NQO12" s="710"/>
      <c r="NQP12" s="710"/>
      <c r="NQQ12" s="710"/>
      <c r="NQR12" s="710"/>
      <c r="NQS12" s="710"/>
      <c r="NQT12" s="710"/>
      <c r="NQU12" s="710"/>
      <c r="NQV12" s="710"/>
      <c r="NQW12" s="710"/>
      <c r="NQX12" s="710"/>
      <c r="NQY12" s="710"/>
      <c r="NQZ12" s="710"/>
      <c r="NRA12" s="710"/>
      <c r="NRB12" s="710"/>
      <c r="NRC12" s="710"/>
      <c r="NRD12" s="710"/>
      <c r="NRE12" s="710"/>
      <c r="NRF12" s="710"/>
      <c r="NRG12" s="710"/>
      <c r="NRH12" s="710"/>
      <c r="NRI12" s="710"/>
      <c r="NRJ12" s="710"/>
      <c r="NRK12" s="710"/>
      <c r="NRL12" s="710"/>
      <c r="NRM12" s="710"/>
      <c r="NRN12" s="710"/>
      <c r="NRO12" s="710"/>
      <c r="NRP12" s="710"/>
      <c r="NRQ12" s="710"/>
      <c r="NRR12" s="710"/>
      <c r="NRS12" s="710"/>
      <c r="NRT12" s="710"/>
      <c r="NRU12" s="710"/>
      <c r="NRV12" s="710"/>
      <c r="NRW12" s="710"/>
      <c r="NRX12" s="710"/>
      <c r="NRY12" s="710"/>
      <c r="NRZ12" s="710"/>
      <c r="NSA12" s="710"/>
      <c r="NSB12" s="710"/>
      <c r="NSC12" s="710"/>
      <c r="NSD12" s="710"/>
      <c r="NSE12" s="710"/>
      <c r="NSF12" s="710"/>
      <c r="NSG12" s="710"/>
      <c r="NSH12" s="710"/>
      <c r="NSI12" s="710"/>
      <c r="NSJ12" s="710"/>
      <c r="NSK12" s="710"/>
      <c r="NSL12" s="710"/>
      <c r="NSM12" s="710"/>
      <c r="NSN12" s="710"/>
      <c r="NSO12" s="710"/>
      <c r="NSP12" s="710"/>
      <c r="NSQ12" s="710"/>
      <c r="NSR12" s="710"/>
      <c r="NSS12" s="710"/>
      <c r="NST12" s="710"/>
      <c r="NSU12" s="710"/>
      <c r="NSV12" s="710"/>
      <c r="NSW12" s="710"/>
      <c r="NSX12" s="710"/>
      <c r="NSY12" s="710"/>
      <c r="NSZ12" s="710"/>
      <c r="NTA12" s="710"/>
      <c r="NTB12" s="710"/>
      <c r="NTC12" s="710"/>
      <c r="NTD12" s="710"/>
      <c r="NTE12" s="710"/>
      <c r="NTF12" s="710"/>
      <c r="NTG12" s="710"/>
      <c r="NTH12" s="710"/>
      <c r="NTI12" s="710"/>
      <c r="NTJ12" s="710"/>
      <c r="NTK12" s="710"/>
      <c r="NTL12" s="710"/>
      <c r="NTM12" s="710"/>
      <c r="NTN12" s="710"/>
      <c r="NTO12" s="710"/>
      <c r="NTP12" s="710"/>
      <c r="NTQ12" s="710"/>
      <c r="NTR12" s="710"/>
      <c r="NTS12" s="710"/>
      <c r="NTT12" s="710"/>
      <c r="NTU12" s="710"/>
      <c r="NTV12" s="710"/>
      <c r="NTW12" s="710"/>
      <c r="NTX12" s="710"/>
      <c r="NTY12" s="710"/>
      <c r="NTZ12" s="710"/>
      <c r="NUA12" s="710"/>
      <c r="NUB12" s="710"/>
      <c r="NUC12" s="710"/>
      <c r="NUD12" s="710"/>
      <c r="NUE12" s="710"/>
      <c r="NUF12" s="710"/>
      <c r="NUG12" s="710"/>
      <c r="NUH12" s="710"/>
      <c r="NUI12" s="710"/>
      <c r="NUJ12" s="710"/>
      <c r="NUK12" s="710"/>
      <c r="NUL12" s="710"/>
      <c r="NUM12" s="710"/>
      <c r="NUN12" s="710"/>
      <c r="NUO12" s="710"/>
      <c r="NUP12" s="710"/>
      <c r="NUQ12" s="710"/>
      <c r="NUR12" s="710"/>
      <c r="NUS12" s="710"/>
      <c r="NUT12" s="710"/>
      <c r="NUU12" s="710"/>
      <c r="NUV12" s="710"/>
      <c r="NUW12" s="710"/>
      <c r="NUX12" s="710"/>
      <c r="NUY12" s="710"/>
      <c r="NUZ12" s="710"/>
      <c r="NVA12" s="710"/>
      <c r="NVB12" s="710"/>
      <c r="NVC12" s="710"/>
      <c r="NVD12" s="710"/>
      <c r="NVE12" s="710"/>
      <c r="NVF12" s="710"/>
      <c r="NVG12" s="710"/>
      <c r="NVH12" s="710"/>
      <c r="NVI12" s="710"/>
      <c r="NVJ12" s="710"/>
      <c r="NVK12" s="710"/>
      <c r="NVL12" s="710"/>
      <c r="NVM12" s="710"/>
      <c r="NVN12" s="710"/>
      <c r="NVO12" s="710"/>
      <c r="NVP12" s="710"/>
      <c r="NVQ12" s="710"/>
      <c r="NVR12" s="710"/>
      <c r="NVS12" s="710"/>
      <c r="NVT12" s="710"/>
      <c r="NVU12" s="710"/>
      <c r="NVV12" s="710"/>
      <c r="NVW12" s="710"/>
      <c r="NVX12" s="710"/>
      <c r="NVY12" s="710"/>
      <c r="NVZ12" s="710"/>
      <c r="NWA12" s="710"/>
      <c r="NWB12" s="710"/>
      <c r="NWC12" s="710"/>
      <c r="NWD12" s="710"/>
      <c r="NWE12" s="710"/>
      <c r="NWF12" s="710"/>
      <c r="NWG12" s="710"/>
      <c r="NWH12" s="710"/>
      <c r="NWI12" s="710"/>
      <c r="NWJ12" s="710"/>
      <c r="NWK12" s="710"/>
      <c r="NWL12" s="710"/>
      <c r="NWM12" s="710"/>
      <c r="NWN12" s="710"/>
      <c r="NWO12" s="710"/>
      <c r="NWP12" s="710"/>
      <c r="NWQ12" s="710"/>
      <c r="NWR12" s="710"/>
      <c r="NWS12" s="710"/>
      <c r="NWT12" s="710"/>
      <c r="NWU12" s="710"/>
      <c r="NWV12" s="710"/>
      <c r="NWW12" s="710"/>
      <c r="NWX12" s="710"/>
      <c r="NWY12" s="710"/>
      <c r="NWZ12" s="710"/>
      <c r="NXA12" s="710"/>
      <c r="NXB12" s="710"/>
      <c r="NXC12" s="710"/>
      <c r="NXD12" s="710"/>
      <c r="NXE12" s="710"/>
      <c r="NXF12" s="710"/>
      <c r="NXG12" s="710"/>
      <c r="NXH12" s="710"/>
      <c r="NXI12" s="710"/>
      <c r="NXJ12" s="710"/>
      <c r="NXK12" s="710"/>
      <c r="NXL12" s="710"/>
      <c r="NXM12" s="710"/>
      <c r="NXN12" s="710"/>
      <c r="NXO12" s="710"/>
      <c r="NXP12" s="710"/>
      <c r="NXQ12" s="710"/>
      <c r="NXR12" s="710"/>
      <c r="NXS12" s="710"/>
      <c r="NXT12" s="710"/>
      <c r="NXU12" s="710"/>
      <c r="NXV12" s="710"/>
      <c r="NXW12" s="710"/>
      <c r="NXX12" s="710"/>
      <c r="NXY12" s="710"/>
      <c r="NXZ12" s="710"/>
      <c r="NYA12" s="710"/>
      <c r="NYB12" s="710"/>
      <c r="NYC12" s="710"/>
      <c r="NYD12" s="710"/>
      <c r="NYE12" s="710"/>
      <c r="NYF12" s="710"/>
      <c r="NYG12" s="710"/>
      <c r="NYH12" s="710"/>
      <c r="NYI12" s="710"/>
      <c r="NYJ12" s="710"/>
      <c r="NYK12" s="710"/>
      <c r="NYL12" s="710"/>
      <c r="NYM12" s="710"/>
      <c r="NYN12" s="710"/>
      <c r="NYO12" s="710"/>
      <c r="NYP12" s="710"/>
      <c r="NYQ12" s="710"/>
      <c r="NYR12" s="710"/>
      <c r="NYS12" s="710"/>
      <c r="NYT12" s="710"/>
      <c r="NYU12" s="710"/>
      <c r="NYV12" s="710"/>
      <c r="NYW12" s="710"/>
      <c r="NYX12" s="710"/>
      <c r="NYY12" s="710"/>
      <c r="NYZ12" s="710"/>
      <c r="NZA12" s="710"/>
      <c r="NZB12" s="710"/>
      <c r="NZC12" s="710"/>
      <c r="NZD12" s="710"/>
      <c r="NZE12" s="710"/>
      <c r="NZF12" s="710"/>
      <c r="NZG12" s="710"/>
      <c r="NZH12" s="710"/>
      <c r="NZI12" s="710"/>
      <c r="NZJ12" s="710"/>
      <c r="NZK12" s="710"/>
      <c r="NZL12" s="710"/>
      <c r="NZM12" s="710"/>
      <c r="NZN12" s="710"/>
      <c r="NZO12" s="710"/>
      <c r="NZP12" s="710"/>
      <c r="NZQ12" s="710"/>
      <c r="NZR12" s="710"/>
      <c r="NZS12" s="710"/>
      <c r="NZT12" s="710"/>
      <c r="NZU12" s="710"/>
      <c r="NZV12" s="710"/>
      <c r="NZW12" s="710"/>
      <c r="NZX12" s="710"/>
      <c r="NZY12" s="710"/>
      <c r="NZZ12" s="710"/>
      <c r="OAA12" s="710"/>
      <c r="OAB12" s="710"/>
      <c r="OAC12" s="710"/>
      <c r="OAD12" s="710"/>
      <c r="OAE12" s="710"/>
      <c r="OAF12" s="710"/>
      <c r="OAG12" s="710"/>
      <c r="OAH12" s="710"/>
      <c r="OAI12" s="710"/>
      <c r="OAJ12" s="710"/>
      <c r="OAK12" s="710"/>
      <c r="OAL12" s="710"/>
      <c r="OAM12" s="710"/>
      <c r="OAN12" s="710"/>
      <c r="OAO12" s="710"/>
      <c r="OAP12" s="710"/>
      <c r="OAQ12" s="710"/>
      <c r="OAR12" s="710"/>
      <c r="OAS12" s="710"/>
      <c r="OAT12" s="710"/>
      <c r="OAU12" s="710"/>
      <c r="OAV12" s="710"/>
      <c r="OAW12" s="710"/>
      <c r="OAX12" s="710"/>
      <c r="OAY12" s="710"/>
      <c r="OAZ12" s="710"/>
      <c r="OBA12" s="710"/>
      <c r="OBB12" s="710"/>
      <c r="OBC12" s="710"/>
      <c r="OBD12" s="710"/>
      <c r="OBE12" s="710"/>
      <c r="OBF12" s="710"/>
      <c r="OBG12" s="710"/>
      <c r="OBH12" s="710"/>
      <c r="OBI12" s="710"/>
      <c r="OBJ12" s="710"/>
      <c r="OBK12" s="710"/>
      <c r="OBL12" s="710"/>
      <c r="OBM12" s="710"/>
      <c r="OBN12" s="710"/>
      <c r="OBO12" s="710"/>
      <c r="OBP12" s="710"/>
      <c r="OBQ12" s="710"/>
      <c r="OBR12" s="710"/>
      <c r="OBS12" s="710"/>
      <c r="OBT12" s="710"/>
      <c r="OBU12" s="710"/>
      <c r="OBV12" s="710"/>
      <c r="OBW12" s="710"/>
      <c r="OBX12" s="710"/>
      <c r="OBY12" s="710"/>
      <c r="OBZ12" s="710"/>
      <c r="OCA12" s="710"/>
      <c r="OCB12" s="710"/>
      <c r="OCC12" s="710"/>
      <c r="OCD12" s="710"/>
      <c r="OCE12" s="710"/>
      <c r="OCF12" s="710"/>
      <c r="OCG12" s="710"/>
      <c r="OCH12" s="710"/>
      <c r="OCI12" s="710"/>
      <c r="OCJ12" s="710"/>
      <c r="OCK12" s="710"/>
      <c r="OCL12" s="710"/>
      <c r="OCM12" s="710"/>
      <c r="OCN12" s="710"/>
      <c r="OCO12" s="710"/>
      <c r="OCP12" s="710"/>
      <c r="OCQ12" s="710"/>
      <c r="OCR12" s="710"/>
      <c r="OCS12" s="710"/>
      <c r="OCT12" s="710"/>
      <c r="OCU12" s="710"/>
      <c r="OCV12" s="710"/>
      <c r="OCW12" s="710"/>
      <c r="OCX12" s="710"/>
      <c r="OCY12" s="710"/>
      <c r="OCZ12" s="710"/>
      <c r="ODA12" s="710"/>
      <c r="ODB12" s="710"/>
      <c r="ODC12" s="710"/>
      <c r="ODD12" s="710"/>
      <c r="ODE12" s="710"/>
      <c r="ODF12" s="710"/>
      <c r="ODG12" s="710"/>
      <c r="ODH12" s="710"/>
      <c r="ODI12" s="710"/>
      <c r="ODJ12" s="710"/>
      <c r="ODK12" s="710"/>
      <c r="ODL12" s="710"/>
      <c r="ODM12" s="710"/>
      <c r="ODN12" s="710"/>
      <c r="ODO12" s="710"/>
      <c r="ODP12" s="710"/>
      <c r="ODQ12" s="710"/>
      <c r="ODR12" s="710"/>
      <c r="ODS12" s="710"/>
      <c r="ODT12" s="710"/>
      <c r="ODU12" s="710"/>
      <c r="ODV12" s="710"/>
      <c r="ODW12" s="710"/>
      <c r="ODX12" s="710"/>
      <c r="ODY12" s="710"/>
      <c r="ODZ12" s="710"/>
      <c r="OEA12" s="710"/>
      <c r="OEB12" s="710"/>
      <c r="OEC12" s="710"/>
      <c r="OED12" s="710"/>
      <c r="OEE12" s="710"/>
      <c r="OEF12" s="710"/>
      <c r="OEG12" s="710"/>
      <c r="OEH12" s="710"/>
      <c r="OEI12" s="710"/>
      <c r="OEJ12" s="710"/>
      <c r="OEK12" s="710"/>
      <c r="OEL12" s="710"/>
      <c r="OEM12" s="710"/>
      <c r="OEN12" s="710"/>
      <c r="OEO12" s="710"/>
      <c r="OEP12" s="710"/>
      <c r="OEQ12" s="710"/>
      <c r="OER12" s="710"/>
      <c r="OES12" s="710"/>
      <c r="OET12" s="710"/>
      <c r="OEU12" s="710"/>
      <c r="OEV12" s="710"/>
      <c r="OEW12" s="710"/>
      <c r="OEX12" s="710"/>
      <c r="OEY12" s="710"/>
      <c r="OEZ12" s="710"/>
      <c r="OFA12" s="710"/>
      <c r="OFB12" s="710"/>
      <c r="OFC12" s="710"/>
      <c r="OFD12" s="710"/>
      <c r="OFE12" s="710"/>
      <c r="OFF12" s="710"/>
      <c r="OFG12" s="710"/>
      <c r="OFH12" s="710"/>
      <c r="OFI12" s="710"/>
      <c r="OFJ12" s="710"/>
      <c r="OFK12" s="710"/>
      <c r="OFL12" s="710"/>
      <c r="OFM12" s="710"/>
      <c r="OFN12" s="710"/>
      <c r="OFO12" s="710"/>
      <c r="OFP12" s="710"/>
      <c r="OFQ12" s="710"/>
      <c r="OFR12" s="710"/>
      <c r="OFS12" s="710"/>
      <c r="OFT12" s="710"/>
      <c r="OFU12" s="710"/>
      <c r="OFV12" s="710"/>
      <c r="OFW12" s="710"/>
      <c r="OFX12" s="710"/>
      <c r="OFY12" s="710"/>
      <c r="OFZ12" s="710"/>
      <c r="OGA12" s="710"/>
      <c r="OGB12" s="710"/>
      <c r="OGC12" s="710"/>
      <c r="OGD12" s="710"/>
      <c r="OGE12" s="710"/>
      <c r="OGF12" s="710"/>
      <c r="OGG12" s="710"/>
      <c r="OGH12" s="710"/>
      <c r="OGI12" s="710"/>
      <c r="OGJ12" s="710"/>
      <c r="OGK12" s="710"/>
      <c r="OGL12" s="710"/>
      <c r="OGM12" s="710"/>
      <c r="OGN12" s="710"/>
      <c r="OGO12" s="710"/>
      <c r="OGP12" s="710"/>
      <c r="OGQ12" s="710"/>
      <c r="OGR12" s="710"/>
      <c r="OGS12" s="710"/>
      <c r="OGT12" s="710"/>
      <c r="OGU12" s="710"/>
      <c r="OGV12" s="710"/>
      <c r="OGW12" s="710"/>
      <c r="OGX12" s="710"/>
      <c r="OGY12" s="710"/>
      <c r="OGZ12" s="710"/>
      <c r="OHA12" s="710"/>
      <c r="OHB12" s="710"/>
      <c r="OHC12" s="710"/>
      <c r="OHD12" s="710"/>
      <c r="OHE12" s="710"/>
      <c r="OHF12" s="710"/>
      <c r="OHG12" s="710"/>
      <c r="OHH12" s="710"/>
      <c r="OHI12" s="710"/>
      <c r="OHJ12" s="710"/>
      <c r="OHK12" s="710"/>
      <c r="OHL12" s="710"/>
      <c r="OHM12" s="710"/>
      <c r="OHN12" s="710"/>
      <c r="OHO12" s="710"/>
      <c r="OHP12" s="710"/>
      <c r="OHQ12" s="710"/>
      <c r="OHR12" s="710"/>
      <c r="OHS12" s="710"/>
      <c r="OHT12" s="710"/>
      <c r="OHU12" s="710"/>
      <c r="OHV12" s="710"/>
      <c r="OHW12" s="710"/>
      <c r="OHX12" s="710"/>
      <c r="OHY12" s="710"/>
      <c r="OHZ12" s="710"/>
      <c r="OIA12" s="710"/>
      <c r="OIB12" s="710"/>
      <c r="OIC12" s="710"/>
      <c r="OID12" s="710"/>
      <c r="OIE12" s="710"/>
      <c r="OIF12" s="710"/>
      <c r="OIG12" s="710"/>
      <c r="OIH12" s="710"/>
      <c r="OII12" s="710"/>
      <c r="OIJ12" s="710"/>
      <c r="OIK12" s="710"/>
      <c r="OIL12" s="710"/>
      <c r="OIM12" s="710"/>
      <c r="OIN12" s="710"/>
      <c r="OIO12" s="710"/>
      <c r="OIP12" s="710"/>
      <c r="OIQ12" s="710"/>
      <c r="OIR12" s="710"/>
      <c r="OIS12" s="710"/>
      <c r="OIT12" s="710"/>
      <c r="OIU12" s="710"/>
      <c r="OIV12" s="710"/>
      <c r="OIW12" s="710"/>
      <c r="OIX12" s="710"/>
      <c r="OIY12" s="710"/>
      <c r="OIZ12" s="710"/>
      <c r="OJA12" s="710"/>
      <c r="OJB12" s="710"/>
      <c r="OJC12" s="710"/>
      <c r="OJD12" s="710"/>
      <c r="OJE12" s="710"/>
      <c r="OJF12" s="710"/>
      <c r="OJG12" s="710"/>
      <c r="OJH12" s="710"/>
      <c r="OJI12" s="710"/>
      <c r="OJJ12" s="710"/>
      <c r="OJK12" s="710"/>
      <c r="OJL12" s="710"/>
      <c r="OJM12" s="710"/>
      <c r="OJN12" s="710"/>
      <c r="OJO12" s="710"/>
      <c r="OJP12" s="710"/>
      <c r="OJQ12" s="710"/>
      <c r="OJR12" s="710"/>
      <c r="OJS12" s="710"/>
      <c r="OJT12" s="710"/>
      <c r="OJU12" s="710"/>
      <c r="OJV12" s="710"/>
      <c r="OJW12" s="710"/>
      <c r="OJX12" s="710"/>
      <c r="OJY12" s="710"/>
      <c r="OJZ12" s="710"/>
      <c r="OKA12" s="710"/>
      <c r="OKB12" s="710"/>
      <c r="OKC12" s="710"/>
      <c r="OKD12" s="710"/>
      <c r="OKE12" s="710"/>
      <c r="OKF12" s="710"/>
      <c r="OKG12" s="710"/>
      <c r="OKH12" s="710"/>
      <c r="OKI12" s="710"/>
      <c r="OKJ12" s="710"/>
      <c r="OKK12" s="710"/>
      <c r="OKL12" s="710"/>
      <c r="OKM12" s="710"/>
      <c r="OKN12" s="710"/>
      <c r="OKO12" s="710"/>
      <c r="OKP12" s="710"/>
      <c r="OKQ12" s="710"/>
      <c r="OKR12" s="710"/>
      <c r="OKS12" s="710"/>
      <c r="OKT12" s="710"/>
      <c r="OKU12" s="710"/>
      <c r="OKV12" s="710"/>
      <c r="OKW12" s="710"/>
      <c r="OKX12" s="710"/>
      <c r="OKY12" s="710"/>
      <c r="OKZ12" s="710"/>
      <c r="OLA12" s="710"/>
      <c r="OLB12" s="710"/>
      <c r="OLC12" s="710"/>
      <c r="OLD12" s="710"/>
      <c r="OLE12" s="710"/>
      <c r="OLF12" s="710"/>
      <c r="OLG12" s="710"/>
      <c r="OLH12" s="710"/>
      <c r="OLI12" s="710"/>
      <c r="OLJ12" s="710"/>
      <c r="OLK12" s="710"/>
      <c r="OLL12" s="710"/>
      <c r="OLM12" s="710"/>
      <c r="OLN12" s="710"/>
      <c r="OLO12" s="710"/>
      <c r="OLP12" s="710"/>
      <c r="OLQ12" s="710"/>
      <c r="OLR12" s="710"/>
      <c r="OLS12" s="710"/>
      <c r="OLT12" s="710"/>
      <c r="OLU12" s="710"/>
      <c r="OLV12" s="710"/>
      <c r="OLW12" s="710"/>
      <c r="OLX12" s="710"/>
      <c r="OLY12" s="710"/>
      <c r="OLZ12" s="710"/>
      <c r="OMA12" s="710"/>
      <c r="OMB12" s="710"/>
      <c r="OMC12" s="710"/>
      <c r="OMD12" s="710"/>
      <c r="OME12" s="710"/>
      <c r="OMF12" s="710"/>
      <c r="OMG12" s="710"/>
      <c r="OMH12" s="710"/>
      <c r="OMI12" s="710"/>
      <c r="OMJ12" s="710"/>
      <c r="OMK12" s="710"/>
      <c r="OML12" s="710"/>
      <c r="OMM12" s="710"/>
      <c r="OMN12" s="710"/>
      <c r="OMO12" s="710"/>
      <c r="OMP12" s="710"/>
      <c r="OMQ12" s="710"/>
      <c r="OMR12" s="710"/>
      <c r="OMS12" s="710"/>
      <c r="OMT12" s="710"/>
      <c r="OMU12" s="710"/>
      <c r="OMV12" s="710"/>
      <c r="OMW12" s="710"/>
      <c r="OMX12" s="710"/>
      <c r="OMY12" s="710"/>
      <c r="OMZ12" s="710"/>
      <c r="ONA12" s="710"/>
      <c r="ONB12" s="710"/>
      <c r="ONC12" s="710"/>
      <c r="OND12" s="710"/>
      <c r="ONE12" s="710"/>
      <c r="ONF12" s="710"/>
      <c r="ONG12" s="710"/>
      <c r="ONH12" s="710"/>
      <c r="ONI12" s="710"/>
      <c r="ONJ12" s="710"/>
      <c r="ONK12" s="710"/>
      <c r="ONL12" s="710"/>
      <c r="ONM12" s="710"/>
      <c r="ONN12" s="710"/>
      <c r="ONO12" s="710"/>
      <c r="ONP12" s="710"/>
      <c r="ONQ12" s="710"/>
      <c r="ONR12" s="710"/>
      <c r="ONS12" s="710"/>
      <c r="ONT12" s="710"/>
      <c r="ONU12" s="710"/>
      <c r="ONV12" s="710"/>
      <c r="ONW12" s="710"/>
      <c r="ONX12" s="710"/>
      <c r="ONY12" s="710"/>
      <c r="ONZ12" s="710"/>
      <c r="OOA12" s="710"/>
      <c r="OOB12" s="710"/>
      <c r="OOC12" s="710"/>
      <c r="OOD12" s="710"/>
      <c r="OOE12" s="710"/>
      <c r="OOF12" s="710"/>
      <c r="OOG12" s="710"/>
      <c r="OOH12" s="710"/>
      <c r="OOI12" s="710"/>
      <c r="OOJ12" s="710"/>
      <c r="OOK12" s="710"/>
      <c r="OOL12" s="710"/>
      <c r="OOM12" s="710"/>
      <c r="OON12" s="710"/>
      <c r="OOO12" s="710"/>
      <c r="OOP12" s="710"/>
      <c r="OOQ12" s="710"/>
      <c r="OOR12" s="710"/>
      <c r="OOS12" s="710"/>
      <c r="OOT12" s="710"/>
      <c r="OOU12" s="710"/>
      <c r="OOV12" s="710"/>
      <c r="OOW12" s="710"/>
      <c r="OOX12" s="710"/>
      <c r="OOY12" s="710"/>
      <c r="OOZ12" s="710"/>
      <c r="OPA12" s="710"/>
      <c r="OPB12" s="710"/>
      <c r="OPC12" s="710"/>
      <c r="OPD12" s="710"/>
      <c r="OPE12" s="710"/>
      <c r="OPF12" s="710"/>
      <c r="OPG12" s="710"/>
      <c r="OPH12" s="710"/>
      <c r="OPI12" s="710"/>
      <c r="OPJ12" s="710"/>
      <c r="OPK12" s="710"/>
      <c r="OPL12" s="710"/>
      <c r="OPM12" s="710"/>
      <c r="OPN12" s="710"/>
      <c r="OPO12" s="710"/>
      <c r="OPP12" s="710"/>
      <c r="OPQ12" s="710"/>
      <c r="OPR12" s="710"/>
      <c r="OPS12" s="710"/>
      <c r="OPT12" s="710"/>
      <c r="OPU12" s="710"/>
      <c r="OPV12" s="710"/>
      <c r="OPW12" s="710"/>
      <c r="OPX12" s="710"/>
      <c r="OPY12" s="710"/>
      <c r="OPZ12" s="710"/>
      <c r="OQA12" s="710"/>
      <c r="OQB12" s="710"/>
      <c r="OQC12" s="710"/>
      <c r="OQD12" s="710"/>
      <c r="OQE12" s="710"/>
      <c r="OQF12" s="710"/>
      <c r="OQG12" s="710"/>
      <c r="OQH12" s="710"/>
      <c r="OQI12" s="710"/>
      <c r="OQJ12" s="710"/>
      <c r="OQK12" s="710"/>
      <c r="OQL12" s="710"/>
      <c r="OQM12" s="710"/>
      <c r="OQN12" s="710"/>
      <c r="OQO12" s="710"/>
      <c r="OQP12" s="710"/>
      <c r="OQQ12" s="710"/>
      <c r="OQR12" s="710"/>
      <c r="OQS12" s="710"/>
      <c r="OQT12" s="710"/>
      <c r="OQU12" s="710"/>
      <c r="OQV12" s="710"/>
      <c r="OQW12" s="710"/>
      <c r="OQX12" s="710"/>
      <c r="OQY12" s="710"/>
      <c r="OQZ12" s="710"/>
      <c r="ORA12" s="710"/>
      <c r="ORB12" s="710"/>
      <c r="ORC12" s="710"/>
      <c r="ORD12" s="710"/>
      <c r="ORE12" s="710"/>
      <c r="ORF12" s="710"/>
      <c r="ORG12" s="710"/>
      <c r="ORH12" s="710"/>
      <c r="ORI12" s="710"/>
      <c r="ORJ12" s="710"/>
      <c r="ORK12" s="710"/>
      <c r="ORL12" s="710"/>
      <c r="ORM12" s="710"/>
      <c r="ORN12" s="710"/>
      <c r="ORO12" s="710"/>
      <c r="ORP12" s="710"/>
      <c r="ORQ12" s="710"/>
      <c r="ORR12" s="710"/>
      <c r="ORS12" s="710"/>
      <c r="ORT12" s="710"/>
      <c r="ORU12" s="710"/>
      <c r="ORV12" s="710"/>
      <c r="ORW12" s="710"/>
      <c r="ORX12" s="710"/>
      <c r="ORY12" s="710"/>
      <c r="ORZ12" s="710"/>
      <c r="OSA12" s="710"/>
      <c r="OSB12" s="710"/>
      <c r="OSC12" s="710"/>
      <c r="OSD12" s="710"/>
      <c r="OSE12" s="710"/>
      <c r="OSF12" s="710"/>
      <c r="OSG12" s="710"/>
      <c r="OSH12" s="710"/>
      <c r="OSI12" s="710"/>
      <c r="OSJ12" s="710"/>
      <c r="OSK12" s="710"/>
      <c r="OSL12" s="710"/>
      <c r="OSM12" s="710"/>
      <c r="OSN12" s="710"/>
      <c r="OSO12" s="710"/>
      <c r="OSP12" s="710"/>
      <c r="OSQ12" s="710"/>
      <c r="OSR12" s="710"/>
      <c r="OSS12" s="710"/>
      <c r="OST12" s="710"/>
      <c r="OSU12" s="710"/>
      <c r="OSV12" s="710"/>
      <c r="OSW12" s="710"/>
      <c r="OSX12" s="710"/>
      <c r="OSY12" s="710"/>
      <c r="OSZ12" s="710"/>
      <c r="OTA12" s="710"/>
      <c r="OTB12" s="710"/>
      <c r="OTC12" s="710"/>
      <c r="OTD12" s="710"/>
      <c r="OTE12" s="710"/>
      <c r="OTF12" s="710"/>
      <c r="OTG12" s="710"/>
      <c r="OTH12" s="710"/>
      <c r="OTI12" s="710"/>
      <c r="OTJ12" s="710"/>
      <c r="OTK12" s="710"/>
      <c r="OTL12" s="710"/>
      <c r="OTM12" s="710"/>
      <c r="OTN12" s="710"/>
      <c r="OTO12" s="710"/>
      <c r="OTP12" s="710"/>
      <c r="OTQ12" s="710"/>
      <c r="OTR12" s="710"/>
      <c r="OTS12" s="710"/>
      <c r="OTT12" s="710"/>
      <c r="OTU12" s="710"/>
      <c r="OTV12" s="710"/>
      <c r="OTW12" s="710"/>
      <c r="OTX12" s="710"/>
      <c r="OTY12" s="710"/>
      <c r="OTZ12" s="710"/>
      <c r="OUA12" s="710"/>
      <c r="OUB12" s="710"/>
      <c r="OUC12" s="710"/>
      <c r="OUD12" s="710"/>
      <c r="OUE12" s="710"/>
      <c r="OUF12" s="710"/>
      <c r="OUG12" s="710"/>
      <c r="OUH12" s="710"/>
      <c r="OUI12" s="710"/>
      <c r="OUJ12" s="710"/>
      <c r="OUK12" s="710"/>
      <c r="OUL12" s="710"/>
      <c r="OUM12" s="710"/>
      <c r="OUN12" s="710"/>
      <c r="OUO12" s="710"/>
      <c r="OUP12" s="710"/>
      <c r="OUQ12" s="710"/>
      <c r="OUR12" s="710"/>
      <c r="OUS12" s="710"/>
      <c r="OUT12" s="710"/>
      <c r="OUU12" s="710"/>
      <c r="OUV12" s="710"/>
      <c r="OUW12" s="710"/>
      <c r="OUX12" s="710"/>
      <c r="OUY12" s="710"/>
      <c r="OUZ12" s="710"/>
      <c r="OVA12" s="710"/>
      <c r="OVB12" s="710"/>
      <c r="OVC12" s="710"/>
      <c r="OVD12" s="710"/>
      <c r="OVE12" s="710"/>
      <c r="OVF12" s="710"/>
      <c r="OVG12" s="710"/>
      <c r="OVH12" s="710"/>
      <c r="OVI12" s="710"/>
      <c r="OVJ12" s="710"/>
      <c r="OVK12" s="710"/>
      <c r="OVL12" s="710"/>
      <c r="OVM12" s="710"/>
      <c r="OVN12" s="710"/>
      <c r="OVO12" s="710"/>
      <c r="OVP12" s="710"/>
      <c r="OVQ12" s="710"/>
      <c r="OVR12" s="710"/>
      <c r="OVS12" s="710"/>
      <c r="OVT12" s="710"/>
      <c r="OVU12" s="710"/>
      <c r="OVV12" s="710"/>
      <c r="OVW12" s="710"/>
      <c r="OVX12" s="710"/>
      <c r="OVY12" s="710"/>
      <c r="OVZ12" s="710"/>
      <c r="OWA12" s="710"/>
      <c r="OWB12" s="710"/>
      <c r="OWC12" s="710"/>
      <c r="OWD12" s="710"/>
      <c r="OWE12" s="710"/>
      <c r="OWF12" s="710"/>
      <c r="OWG12" s="710"/>
      <c r="OWH12" s="710"/>
      <c r="OWI12" s="710"/>
      <c r="OWJ12" s="710"/>
      <c r="OWK12" s="710"/>
      <c r="OWL12" s="710"/>
      <c r="OWM12" s="710"/>
      <c r="OWN12" s="710"/>
      <c r="OWO12" s="710"/>
      <c r="OWP12" s="710"/>
      <c r="OWQ12" s="710"/>
      <c r="OWR12" s="710"/>
      <c r="OWS12" s="710"/>
      <c r="OWT12" s="710"/>
      <c r="OWU12" s="710"/>
      <c r="OWV12" s="710"/>
      <c r="OWW12" s="710"/>
      <c r="OWX12" s="710"/>
      <c r="OWY12" s="710"/>
      <c r="OWZ12" s="710"/>
      <c r="OXA12" s="710"/>
      <c r="OXB12" s="710"/>
      <c r="OXC12" s="710"/>
      <c r="OXD12" s="710"/>
      <c r="OXE12" s="710"/>
      <c r="OXF12" s="710"/>
      <c r="OXG12" s="710"/>
      <c r="OXH12" s="710"/>
      <c r="OXI12" s="710"/>
      <c r="OXJ12" s="710"/>
      <c r="OXK12" s="710"/>
      <c r="OXL12" s="710"/>
      <c r="OXM12" s="710"/>
      <c r="OXN12" s="710"/>
      <c r="OXO12" s="710"/>
      <c r="OXP12" s="710"/>
      <c r="OXQ12" s="710"/>
      <c r="OXR12" s="710"/>
      <c r="OXS12" s="710"/>
      <c r="OXT12" s="710"/>
      <c r="OXU12" s="710"/>
      <c r="OXV12" s="710"/>
      <c r="OXW12" s="710"/>
      <c r="OXX12" s="710"/>
      <c r="OXY12" s="710"/>
      <c r="OXZ12" s="710"/>
      <c r="OYA12" s="710"/>
      <c r="OYB12" s="710"/>
      <c r="OYC12" s="710"/>
      <c r="OYD12" s="710"/>
      <c r="OYE12" s="710"/>
      <c r="OYF12" s="710"/>
      <c r="OYG12" s="710"/>
      <c r="OYH12" s="710"/>
      <c r="OYI12" s="710"/>
      <c r="OYJ12" s="710"/>
      <c r="OYK12" s="710"/>
      <c r="OYL12" s="710"/>
      <c r="OYM12" s="710"/>
      <c r="OYN12" s="710"/>
      <c r="OYO12" s="710"/>
      <c r="OYP12" s="710"/>
      <c r="OYQ12" s="710"/>
      <c r="OYR12" s="710"/>
      <c r="OYS12" s="710"/>
      <c r="OYT12" s="710"/>
      <c r="OYU12" s="710"/>
      <c r="OYV12" s="710"/>
      <c r="OYW12" s="710"/>
      <c r="OYX12" s="710"/>
      <c r="OYY12" s="710"/>
      <c r="OYZ12" s="710"/>
      <c r="OZA12" s="710"/>
      <c r="OZB12" s="710"/>
      <c r="OZC12" s="710"/>
      <c r="OZD12" s="710"/>
      <c r="OZE12" s="710"/>
      <c r="OZF12" s="710"/>
      <c r="OZG12" s="710"/>
      <c r="OZH12" s="710"/>
      <c r="OZI12" s="710"/>
      <c r="OZJ12" s="710"/>
      <c r="OZK12" s="710"/>
      <c r="OZL12" s="710"/>
      <c r="OZM12" s="710"/>
      <c r="OZN12" s="710"/>
      <c r="OZO12" s="710"/>
      <c r="OZP12" s="710"/>
      <c r="OZQ12" s="710"/>
      <c r="OZR12" s="710"/>
      <c r="OZS12" s="710"/>
      <c r="OZT12" s="710"/>
      <c r="OZU12" s="710"/>
      <c r="OZV12" s="710"/>
      <c r="OZW12" s="710"/>
      <c r="OZX12" s="710"/>
      <c r="OZY12" s="710"/>
      <c r="OZZ12" s="710"/>
      <c r="PAA12" s="710"/>
      <c r="PAB12" s="710"/>
      <c r="PAC12" s="710"/>
      <c r="PAD12" s="710"/>
      <c r="PAE12" s="710"/>
      <c r="PAF12" s="710"/>
      <c r="PAG12" s="710"/>
      <c r="PAH12" s="710"/>
      <c r="PAI12" s="710"/>
      <c r="PAJ12" s="710"/>
      <c r="PAK12" s="710"/>
      <c r="PAL12" s="710"/>
      <c r="PAM12" s="710"/>
      <c r="PAN12" s="710"/>
      <c r="PAO12" s="710"/>
      <c r="PAP12" s="710"/>
      <c r="PAQ12" s="710"/>
      <c r="PAR12" s="710"/>
      <c r="PAS12" s="710"/>
      <c r="PAT12" s="710"/>
      <c r="PAU12" s="710"/>
      <c r="PAV12" s="710"/>
      <c r="PAW12" s="710"/>
      <c r="PAX12" s="710"/>
      <c r="PAY12" s="710"/>
      <c r="PAZ12" s="710"/>
      <c r="PBA12" s="710"/>
      <c r="PBB12" s="710"/>
      <c r="PBC12" s="710"/>
      <c r="PBD12" s="710"/>
      <c r="PBE12" s="710"/>
      <c r="PBF12" s="710"/>
      <c r="PBG12" s="710"/>
      <c r="PBH12" s="710"/>
      <c r="PBI12" s="710"/>
      <c r="PBJ12" s="710"/>
      <c r="PBK12" s="710"/>
      <c r="PBL12" s="710"/>
      <c r="PBM12" s="710"/>
      <c r="PBN12" s="710"/>
      <c r="PBO12" s="710"/>
      <c r="PBP12" s="710"/>
      <c r="PBQ12" s="710"/>
      <c r="PBR12" s="710"/>
      <c r="PBS12" s="710"/>
      <c r="PBT12" s="710"/>
      <c r="PBU12" s="710"/>
      <c r="PBV12" s="710"/>
      <c r="PBW12" s="710"/>
      <c r="PBX12" s="710"/>
      <c r="PBY12" s="710"/>
      <c r="PBZ12" s="710"/>
      <c r="PCA12" s="710"/>
      <c r="PCB12" s="710"/>
      <c r="PCC12" s="710"/>
      <c r="PCD12" s="710"/>
      <c r="PCE12" s="710"/>
      <c r="PCF12" s="710"/>
      <c r="PCG12" s="710"/>
      <c r="PCH12" s="710"/>
      <c r="PCI12" s="710"/>
      <c r="PCJ12" s="710"/>
      <c r="PCK12" s="710"/>
      <c r="PCL12" s="710"/>
      <c r="PCM12" s="710"/>
      <c r="PCN12" s="710"/>
      <c r="PCO12" s="710"/>
      <c r="PCP12" s="710"/>
      <c r="PCQ12" s="710"/>
      <c r="PCR12" s="710"/>
      <c r="PCS12" s="710"/>
      <c r="PCT12" s="710"/>
      <c r="PCU12" s="710"/>
      <c r="PCV12" s="710"/>
      <c r="PCW12" s="710"/>
      <c r="PCX12" s="710"/>
      <c r="PCY12" s="710"/>
      <c r="PCZ12" s="710"/>
      <c r="PDA12" s="710"/>
      <c r="PDB12" s="710"/>
      <c r="PDC12" s="710"/>
      <c r="PDD12" s="710"/>
      <c r="PDE12" s="710"/>
      <c r="PDF12" s="710"/>
      <c r="PDG12" s="710"/>
      <c r="PDH12" s="710"/>
      <c r="PDI12" s="710"/>
      <c r="PDJ12" s="710"/>
      <c r="PDK12" s="710"/>
      <c r="PDL12" s="710"/>
      <c r="PDM12" s="710"/>
      <c r="PDN12" s="710"/>
      <c r="PDO12" s="710"/>
      <c r="PDP12" s="710"/>
      <c r="PDQ12" s="710"/>
      <c r="PDR12" s="710"/>
      <c r="PDS12" s="710"/>
      <c r="PDT12" s="710"/>
      <c r="PDU12" s="710"/>
      <c r="PDV12" s="710"/>
      <c r="PDW12" s="710"/>
      <c r="PDX12" s="710"/>
      <c r="PDY12" s="710"/>
      <c r="PDZ12" s="710"/>
      <c r="PEA12" s="710"/>
      <c r="PEB12" s="710"/>
      <c r="PEC12" s="710"/>
      <c r="PED12" s="710"/>
      <c r="PEE12" s="710"/>
      <c r="PEF12" s="710"/>
      <c r="PEG12" s="710"/>
      <c r="PEH12" s="710"/>
      <c r="PEI12" s="710"/>
      <c r="PEJ12" s="710"/>
      <c r="PEK12" s="710"/>
      <c r="PEL12" s="710"/>
      <c r="PEM12" s="710"/>
      <c r="PEN12" s="710"/>
      <c r="PEO12" s="710"/>
      <c r="PEP12" s="710"/>
      <c r="PEQ12" s="710"/>
      <c r="PER12" s="710"/>
      <c r="PES12" s="710"/>
      <c r="PET12" s="710"/>
      <c r="PEU12" s="710"/>
      <c r="PEV12" s="710"/>
      <c r="PEW12" s="710"/>
      <c r="PEX12" s="710"/>
      <c r="PEY12" s="710"/>
      <c r="PEZ12" s="710"/>
      <c r="PFA12" s="710"/>
      <c r="PFB12" s="710"/>
      <c r="PFC12" s="710"/>
      <c r="PFD12" s="710"/>
      <c r="PFE12" s="710"/>
      <c r="PFF12" s="710"/>
      <c r="PFG12" s="710"/>
      <c r="PFH12" s="710"/>
      <c r="PFI12" s="710"/>
      <c r="PFJ12" s="710"/>
      <c r="PFK12" s="710"/>
      <c r="PFL12" s="710"/>
      <c r="PFM12" s="710"/>
      <c r="PFN12" s="710"/>
      <c r="PFO12" s="710"/>
      <c r="PFP12" s="710"/>
      <c r="PFQ12" s="710"/>
      <c r="PFR12" s="710"/>
      <c r="PFS12" s="710"/>
      <c r="PFT12" s="710"/>
      <c r="PFU12" s="710"/>
      <c r="PFV12" s="710"/>
      <c r="PFW12" s="710"/>
      <c r="PFX12" s="710"/>
      <c r="PFY12" s="710"/>
      <c r="PFZ12" s="710"/>
      <c r="PGA12" s="710"/>
      <c r="PGB12" s="710"/>
      <c r="PGC12" s="710"/>
      <c r="PGD12" s="710"/>
      <c r="PGE12" s="710"/>
      <c r="PGF12" s="710"/>
      <c r="PGG12" s="710"/>
      <c r="PGH12" s="710"/>
      <c r="PGI12" s="710"/>
      <c r="PGJ12" s="710"/>
      <c r="PGK12" s="710"/>
      <c r="PGL12" s="710"/>
      <c r="PGM12" s="710"/>
      <c r="PGN12" s="710"/>
      <c r="PGO12" s="710"/>
      <c r="PGP12" s="710"/>
      <c r="PGQ12" s="710"/>
      <c r="PGR12" s="710"/>
      <c r="PGS12" s="710"/>
      <c r="PGT12" s="710"/>
      <c r="PGU12" s="710"/>
      <c r="PGV12" s="710"/>
      <c r="PGW12" s="710"/>
      <c r="PGX12" s="710"/>
      <c r="PGY12" s="710"/>
      <c r="PGZ12" s="710"/>
      <c r="PHA12" s="710"/>
      <c r="PHB12" s="710"/>
      <c r="PHC12" s="710"/>
      <c r="PHD12" s="710"/>
      <c r="PHE12" s="710"/>
      <c r="PHF12" s="710"/>
      <c r="PHG12" s="710"/>
      <c r="PHH12" s="710"/>
      <c r="PHI12" s="710"/>
      <c r="PHJ12" s="710"/>
      <c r="PHK12" s="710"/>
      <c r="PHL12" s="710"/>
      <c r="PHM12" s="710"/>
      <c r="PHN12" s="710"/>
      <c r="PHO12" s="710"/>
      <c r="PHP12" s="710"/>
      <c r="PHQ12" s="710"/>
      <c r="PHR12" s="710"/>
      <c r="PHS12" s="710"/>
      <c r="PHT12" s="710"/>
      <c r="PHU12" s="710"/>
      <c r="PHV12" s="710"/>
      <c r="PHW12" s="710"/>
      <c r="PHX12" s="710"/>
      <c r="PHY12" s="710"/>
      <c r="PHZ12" s="710"/>
      <c r="PIA12" s="710"/>
      <c r="PIB12" s="710"/>
      <c r="PIC12" s="710"/>
      <c r="PID12" s="710"/>
      <c r="PIE12" s="710"/>
      <c r="PIF12" s="710"/>
      <c r="PIG12" s="710"/>
      <c r="PIH12" s="710"/>
      <c r="PII12" s="710"/>
      <c r="PIJ12" s="710"/>
      <c r="PIK12" s="710"/>
      <c r="PIL12" s="710"/>
      <c r="PIM12" s="710"/>
      <c r="PIN12" s="710"/>
      <c r="PIO12" s="710"/>
      <c r="PIP12" s="710"/>
      <c r="PIQ12" s="710"/>
      <c r="PIR12" s="710"/>
      <c r="PIS12" s="710"/>
      <c r="PIT12" s="710"/>
      <c r="PIU12" s="710"/>
      <c r="PIV12" s="710"/>
      <c r="PIW12" s="710"/>
      <c r="PIX12" s="710"/>
      <c r="PIY12" s="710"/>
      <c r="PIZ12" s="710"/>
      <c r="PJA12" s="710"/>
      <c r="PJB12" s="710"/>
      <c r="PJC12" s="710"/>
      <c r="PJD12" s="710"/>
      <c r="PJE12" s="710"/>
      <c r="PJF12" s="710"/>
      <c r="PJG12" s="710"/>
      <c r="PJH12" s="710"/>
      <c r="PJI12" s="710"/>
      <c r="PJJ12" s="710"/>
      <c r="PJK12" s="710"/>
      <c r="PJL12" s="710"/>
      <c r="PJM12" s="710"/>
      <c r="PJN12" s="710"/>
      <c r="PJO12" s="710"/>
      <c r="PJP12" s="710"/>
      <c r="PJQ12" s="710"/>
      <c r="PJR12" s="710"/>
      <c r="PJS12" s="710"/>
      <c r="PJT12" s="710"/>
      <c r="PJU12" s="710"/>
      <c r="PJV12" s="710"/>
      <c r="PJW12" s="710"/>
      <c r="PJX12" s="710"/>
      <c r="PJY12" s="710"/>
      <c r="PJZ12" s="710"/>
      <c r="PKA12" s="710"/>
      <c r="PKB12" s="710"/>
      <c r="PKC12" s="710"/>
      <c r="PKD12" s="710"/>
      <c r="PKE12" s="710"/>
      <c r="PKF12" s="710"/>
      <c r="PKG12" s="710"/>
      <c r="PKH12" s="710"/>
      <c r="PKI12" s="710"/>
      <c r="PKJ12" s="710"/>
      <c r="PKK12" s="710"/>
      <c r="PKL12" s="710"/>
      <c r="PKM12" s="710"/>
      <c r="PKN12" s="710"/>
      <c r="PKO12" s="710"/>
      <c r="PKP12" s="710"/>
      <c r="PKQ12" s="710"/>
      <c r="PKR12" s="710"/>
      <c r="PKS12" s="710"/>
      <c r="PKT12" s="710"/>
      <c r="PKU12" s="710"/>
      <c r="PKV12" s="710"/>
      <c r="PKW12" s="710"/>
      <c r="PKX12" s="710"/>
      <c r="PKY12" s="710"/>
      <c r="PKZ12" s="710"/>
      <c r="PLA12" s="710"/>
      <c r="PLB12" s="710"/>
      <c r="PLC12" s="710"/>
      <c r="PLD12" s="710"/>
      <c r="PLE12" s="710"/>
      <c r="PLF12" s="710"/>
      <c r="PLG12" s="710"/>
      <c r="PLH12" s="710"/>
      <c r="PLI12" s="710"/>
      <c r="PLJ12" s="710"/>
      <c r="PLK12" s="710"/>
      <c r="PLL12" s="710"/>
      <c r="PLM12" s="710"/>
      <c r="PLN12" s="710"/>
      <c r="PLO12" s="710"/>
      <c r="PLP12" s="710"/>
      <c r="PLQ12" s="710"/>
      <c r="PLR12" s="710"/>
      <c r="PLS12" s="710"/>
      <c r="PLT12" s="710"/>
      <c r="PLU12" s="710"/>
      <c r="PLV12" s="710"/>
      <c r="PLW12" s="710"/>
      <c r="PLX12" s="710"/>
      <c r="PLY12" s="710"/>
      <c r="PLZ12" s="710"/>
      <c r="PMA12" s="710"/>
      <c r="PMB12" s="710"/>
      <c r="PMC12" s="710"/>
      <c r="PMD12" s="710"/>
      <c r="PME12" s="710"/>
      <c r="PMF12" s="710"/>
      <c r="PMG12" s="710"/>
      <c r="PMH12" s="710"/>
      <c r="PMI12" s="710"/>
      <c r="PMJ12" s="710"/>
      <c r="PMK12" s="710"/>
      <c r="PML12" s="710"/>
      <c r="PMM12" s="710"/>
      <c r="PMN12" s="710"/>
      <c r="PMO12" s="710"/>
      <c r="PMP12" s="710"/>
      <c r="PMQ12" s="710"/>
      <c r="PMR12" s="710"/>
      <c r="PMS12" s="710"/>
      <c r="PMT12" s="710"/>
      <c r="PMU12" s="710"/>
      <c r="PMV12" s="710"/>
      <c r="PMW12" s="710"/>
      <c r="PMX12" s="710"/>
      <c r="PMY12" s="710"/>
      <c r="PMZ12" s="710"/>
      <c r="PNA12" s="710"/>
      <c r="PNB12" s="710"/>
      <c r="PNC12" s="710"/>
      <c r="PND12" s="710"/>
      <c r="PNE12" s="710"/>
      <c r="PNF12" s="710"/>
      <c r="PNG12" s="710"/>
      <c r="PNH12" s="710"/>
      <c r="PNI12" s="710"/>
      <c r="PNJ12" s="710"/>
      <c r="PNK12" s="710"/>
      <c r="PNL12" s="710"/>
      <c r="PNM12" s="710"/>
      <c r="PNN12" s="710"/>
      <c r="PNO12" s="710"/>
      <c r="PNP12" s="710"/>
      <c r="PNQ12" s="710"/>
      <c r="PNR12" s="710"/>
      <c r="PNS12" s="710"/>
      <c r="PNT12" s="710"/>
      <c r="PNU12" s="710"/>
      <c r="PNV12" s="710"/>
      <c r="PNW12" s="710"/>
      <c r="PNX12" s="710"/>
      <c r="PNY12" s="710"/>
      <c r="PNZ12" s="710"/>
      <c r="POA12" s="710"/>
      <c r="POB12" s="710"/>
      <c r="POC12" s="710"/>
      <c r="POD12" s="710"/>
      <c r="POE12" s="710"/>
      <c r="POF12" s="710"/>
      <c r="POG12" s="710"/>
      <c r="POH12" s="710"/>
      <c r="POI12" s="710"/>
      <c r="POJ12" s="710"/>
      <c r="POK12" s="710"/>
      <c r="POL12" s="710"/>
      <c r="POM12" s="710"/>
      <c r="PON12" s="710"/>
      <c r="POO12" s="710"/>
      <c r="POP12" s="710"/>
      <c r="POQ12" s="710"/>
      <c r="POR12" s="710"/>
      <c r="POS12" s="710"/>
      <c r="POT12" s="710"/>
      <c r="POU12" s="710"/>
      <c r="POV12" s="710"/>
      <c r="POW12" s="710"/>
      <c r="POX12" s="710"/>
      <c r="POY12" s="710"/>
      <c r="POZ12" s="710"/>
      <c r="PPA12" s="710"/>
      <c r="PPB12" s="710"/>
      <c r="PPC12" s="710"/>
      <c r="PPD12" s="710"/>
      <c r="PPE12" s="710"/>
      <c r="PPF12" s="710"/>
      <c r="PPG12" s="710"/>
      <c r="PPH12" s="710"/>
      <c r="PPI12" s="710"/>
      <c r="PPJ12" s="710"/>
      <c r="PPK12" s="710"/>
      <c r="PPL12" s="710"/>
      <c r="PPM12" s="710"/>
      <c r="PPN12" s="710"/>
      <c r="PPO12" s="710"/>
      <c r="PPP12" s="710"/>
      <c r="PPQ12" s="710"/>
      <c r="PPR12" s="710"/>
      <c r="PPS12" s="710"/>
      <c r="PPT12" s="710"/>
      <c r="PPU12" s="710"/>
      <c r="PPV12" s="710"/>
      <c r="PPW12" s="710"/>
      <c r="PPX12" s="710"/>
      <c r="PPY12" s="710"/>
      <c r="PPZ12" s="710"/>
      <c r="PQA12" s="710"/>
      <c r="PQB12" s="710"/>
      <c r="PQC12" s="710"/>
      <c r="PQD12" s="710"/>
      <c r="PQE12" s="710"/>
      <c r="PQF12" s="710"/>
      <c r="PQG12" s="710"/>
      <c r="PQH12" s="710"/>
      <c r="PQI12" s="710"/>
      <c r="PQJ12" s="710"/>
      <c r="PQK12" s="710"/>
      <c r="PQL12" s="710"/>
      <c r="PQM12" s="710"/>
      <c r="PQN12" s="710"/>
      <c r="PQO12" s="710"/>
      <c r="PQP12" s="710"/>
      <c r="PQQ12" s="710"/>
      <c r="PQR12" s="710"/>
      <c r="PQS12" s="710"/>
      <c r="PQT12" s="710"/>
      <c r="PQU12" s="710"/>
      <c r="PQV12" s="710"/>
      <c r="PQW12" s="710"/>
      <c r="PQX12" s="710"/>
      <c r="PQY12" s="710"/>
      <c r="PQZ12" s="710"/>
      <c r="PRA12" s="710"/>
      <c r="PRB12" s="710"/>
      <c r="PRC12" s="710"/>
      <c r="PRD12" s="710"/>
      <c r="PRE12" s="710"/>
      <c r="PRF12" s="710"/>
      <c r="PRG12" s="710"/>
      <c r="PRH12" s="710"/>
      <c r="PRI12" s="710"/>
      <c r="PRJ12" s="710"/>
      <c r="PRK12" s="710"/>
      <c r="PRL12" s="710"/>
      <c r="PRM12" s="710"/>
      <c r="PRN12" s="710"/>
      <c r="PRO12" s="710"/>
      <c r="PRP12" s="710"/>
      <c r="PRQ12" s="710"/>
      <c r="PRR12" s="710"/>
      <c r="PRS12" s="710"/>
      <c r="PRT12" s="710"/>
      <c r="PRU12" s="710"/>
      <c r="PRV12" s="710"/>
      <c r="PRW12" s="710"/>
      <c r="PRX12" s="710"/>
      <c r="PRY12" s="710"/>
      <c r="PRZ12" s="710"/>
      <c r="PSA12" s="710"/>
      <c r="PSB12" s="710"/>
      <c r="PSC12" s="710"/>
      <c r="PSD12" s="710"/>
      <c r="PSE12" s="710"/>
      <c r="PSF12" s="710"/>
      <c r="PSG12" s="710"/>
      <c r="PSH12" s="710"/>
      <c r="PSI12" s="710"/>
      <c r="PSJ12" s="710"/>
      <c r="PSK12" s="710"/>
      <c r="PSL12" s="710"/>
      <c r="PSM12" s="710"/>
      <c r="PSN12" s="710"/>
      <c r="PSO12" s="710"/>
      <c r="PSP12" s="710"/>
      <c r="PSQ12" s="710"/>
      <c r="PSR12" s="710"/>
      <c r="PSS12" s="710"/>
      <c r="PST12" s="710"/>
      <c r="PSU12" s="710"/>
      <c r="PSV12" s="710"/>
      <c r="PSW12" s="710"/>
      <c r="PSX12" s="710"/>
      <c r="PSY12" s="710"/>
      <c r="PSZ12" s="710"/>
      <c r="PTA12" s="710"/>
      <c r="PTB12" s="710"/>
      <c r="PTC12" s="710"/>
      <c r="PTD12" s="710"/>
      <c r="PTE12" s="710"/>
      <c r="PTF12" s="710"/>
      <c r="PTG12" s="710"/>
      <c r="PTH12" s="710"/>
      <c r="PTI12" s="710"/>
      <c r="PTJ12" s="710"/>
      <c r="PTK12" s="710"/>
      <c r="PTL12" s="710"/>
      <c r="PTM12" s="710"/>
      <c r="PTN12" s="710"/>
      <c r="PTO12" s="710"/>
      <c r="PTP12" s="710"/>
      <c r="PTQ12" s="710"/>
      <c r="PTR12" s="710"/>
      <c r="PTS12" s="710"/>
      <c r="PTT12" s="710"/>
      <c r="PTU12" s="710"/>
      <c r="PTV12" s="710"/>
      <c r="PTW12" s="710"/>
      <c r="PTX12" s="710"/>
      <c r="PTY12" s="710"/>
      <c r="PTZ12" s="710"/>
      <c r="PUA12" s="710"/>
      <c r="PUB12" s="710"/>
      <c r="PUC12" s="710"/>
      <c r="PUD12" s="710"/>
      <c r="PUE12" s="710"/>
      <c r="PUF12" s="710"/>
      <c r="PUG12" s="710"/>
      <c r="PUH12" s="710"/>
      <c r="PUI12" s="710"/>
      <c r="PUJ12" s="710"/>
      <c r="PUK12" s="710"/>
      <c r="PUL12" s="710"/>
      <c r="PUM12" s="710"/>
      <c r="PUN12" s="710"/>
      <c r="PUO12" s="710"/>
      <c r="PUP12" s="710"/>
      <c r="PUQ12" s="710"/>
      <c r="PUR12" s="710"/>
      <c r="PUS12" s="710"/>
      <c r="PUT12" s="710"/>
      <c r="PUU12" s="710"/>
      <c r="PUV12" s="710"/>
      <c r="PUW12" s="710"/>
      <c r="PUX12" s="710"/>
      <c r="PUY12" s="710"/>
      <c r="PUZ12" s="710"/>
      <c r="PVA12" s="710"/>
      <c r="PVB12" s="710"/>
      <c r="PVC12" s="710"/>
      <c r="PVD12" s="710"/>
      <c r="PVE12" s="710"/>
      <c r="PVF12" s="710"/>
      <c r="PVG12" s="710"/>
      <c r="PVH12" s="710"/>
      <c r="PVI12" s="710"/>
      <c r="PVJ12" s="710"/>
      <c r="PVK12" s="710"/>
      <c r="PVL12" s="710"/>
      <c r="PVM12" s="710"/>
      <c r="PVN12" s="710"/>
      <c r="PVO12" s="710"/>
      <c r="PVP12" s="710"/>
      <c r="PVQ12" s="710"/>
      <c r="PVR12" s="710"/>
      <c r="PVS12" s="710"/>
      <c r="PVT12" s="710"/>
      <c r="PVU12" s="710"/>
      <c r="PVV12" s="710"/>
      <c r="PVW12" s="710"/>
      <c r="PVX12" s="710"/>
      <c r="PVY12" s="710"/>
      <c r="PVZ12" s="710"/>
      <c r="PWA12" s="710"/>
      <c r="PWB12" s="710"/>
      <c r="PWC12" s="710"/>
      <c r="PWD12" s="710"/>
      <c r="PWE12" s="710"/>
      <c r="PWF12" s="710"/>
      <c r="PWG12" s="710"/>
      <c r="PWH12" s="710"/>
      <c r="PWI12" s="710"/>
      <c r="PWJ12" s="710"/>
      <c r="PWK12" s="710"/>
      <c r="PWL12" s="710"/>
      <c r="PWM12" s="710"/>
      <c r="PWN12" s="710"/>
      <c r="PWO12" s="710"/>
      <c r="PWP12" s="710"/>
      <c r="PWQ12" s="710"/>
      <c r="PWR12" s="710"/>
      <c r="PWS12" s="710"/>
      <c r="PWT12" s="710"/>
      <c r="PWU12" s="710"/>
      <c r="PWV12" s="710"/>
      <c r="PWW12" s="710"/>
      <c r="PWX12" s="710"/>
      <c r="PWY12" s="710"/>
      <c r="PWZ12" s="710"/>
      <c r="PXA12" s="710"/>
      <c r="PXB12" s="710"/>
      <c r="PXC12" s="710"/>
      <c r="PXD12" s="710"/>
      <c r="PXE12" s="710"/>
      <c r="PXF12" s="710"/>
      <c r="PXG12" s="710"/>
      <c r="PXH12" s="710"/>
      <c r="PXI12" s="710"/>
      <c r="PXJ12" s="710"/>
      <c r="PXK12" s="710"/>
      <c r="PXL12" s="710"/>
      <c r="PXM12" s="710"/>
      <c r="PXN12" s="710"/>
      <c r="PXO12" s="710"/>
      <c r="PXP12" s="710"/>
      <c r="PXQ12" s="710"/>
      <c r="PXR12" s="710"/>
      <c r="PXS12" s="710"/>
      <c r="PXT12" s="710"/>
      <c r="PXU12" s="710"/>
      <c r="PXV12" s="710"/>
      <c r="PXW12" s="710"/>
      <c r="PXX12" s="710"/>
      <c r="PXY12" s="710"/>
      <c r="PXZ12" s="710"/>
      <c r="PYA12" s="710"/>
      <c r="PYB12" s="710"/>
      <c r="PYC12" s="710"/>
      <c r="PYD12" s="710"/>
      <c r="PYE12" s="710"/>
      <c r="PYF12" s="710"/>
      <c r="PYG12" s="710"/>
      <c r="PYH12" s="710"/>
      <c r="PYI12" s="710"/>
      <c r="PYJ12" s="710"/>
      <c r="PYK12" s="710"/>
      <c r="PYL12" s="710"/>
      <c r="PYM12" s="710"/>
      <c r="PYN12" s="710"/>
      <c r="PYO12" s="710"/>
      <c r="PYP12" s="710"/>
      <c r="PYQ12" s="710"/>
      <c r="PYR12" s="710"/>
      <c r="PYS12" s="710"/>
      <c r="PYT12" s="710"/>
      <c r="PYU12" s="710"/>
      <c r="PYV12" s="710"/>
      <c r="PYW12" s="710"/>
      <c r="PYX12" s="710"/>
      <c r="PYY12" s="710"/>
      <c r="PYZ12" s="710"/>
      <c r="PZA12" s="710"/>
      <c r="PZB12" s="710"/>
      <c r="PZC12" s="710"/>
      <c r="PZD12" s="710"/>
      <c r="PZE12" s="710"/>
      <c r="PZF12" s="710"/>
      <c r="PZG12" s="710"/>
      <c r="PZH12" s="710"/>
      <c r="PZI12" s="710"/>
      <c r="PZJ12" s="710"/>
      <c r="PZK12" s="710"/>
      <c r="PZL12" s="710"/>
      <c r="PZM12" s="710"/>
      <c r="PZN12" s="710"/>
      <c r="PZO12" s="710"/>
      <c r="PZP12" s="710"/>
      <c r="PZQ12" s="710"/>
      <c r="PZR12" s="710"/>
      <c r="PZS12" s="710"/>
      <c r="PZT12" s="710"/>
      <c r="PZU12" s="710"/>
      <c r="PZV12" s="710"/>
      <c r="PZW12" s="710"/>
      <c r="PZX12" s="710"/>
      <c r="PZY12" s="710"/>
      <c r="PZZ12" s="710"/>
      <c r="QAA12" s="710"/>
      <c r="QAB12" s="710"/>
      <c r="QAC12" s="710"/>
      <c r="QAD12" s="710"/>
      <c r="QAE12" s="710"/>
      <c r="QAF12" s="710"/>
      <c r="QAG12" s="710"/>
      <c r="QAH12" s="710"/>
      <c r="QAI12" s="710"/>
      <c r="QAJ12" s="710"/>
      <c r="QAK12" s="710"/>
      <c r="QAL12" s="710"/>
      <c r="QAM12" s="710"/>
      <c r="QAN12" s="710"/>
      <c r="QAO12" s="710"/>
      <c r="QAP12" s="710"/>
      <c r="QAQ12" s="710"/>
      <c r="QAR12" s="710"/>
      <c r="QAS12" s="710"/>
      <c r="QAT12" s="710"/>
      <c r="QAU12" s="710"/>
      <c r="QAV12" s="710"/>
      <c r="QAW12" s="710"/>
      <c r="QAX12" s="710"/>
      <c r="QAY12" s="710"/>
      <c r="QAZ12" s="710"/>
      <c r="QBA12" s="710"/>
      <c r="QBB12" s="710"/>
      <c r="QBC12" s="710"/>
      <c r="QBD12" s="710"/>
      <c r="QBE12" s="710"/>
      <c r="QBF12" s="710"/>
      <c r="QBG12" s="710"/>
      <c r="QBH12" s="710"/>
      <c r="QBI12" s="710"/>
      <c r="QBJ12" s="710"/>
      <c r="QBK12" s="710"/>
      <c r="QBL12" s="710"/>
      <c r="QBM12" s="710"/>
      <c r="QBN12" s="710"/>
      <c r="QBO12" s="710"/>
      <c r="QBP12" s="710"/>
      <c r="QBQ12" s="710"/>
      <c r="QBR12" s="710"/>
      <c r="QBS12" s="710"/>
      <c r="QBT12" s="710"/>
      <c r="QBU12" s="710"/>
      <c r="QBV12" s="710"/>
      <c r="QBW12" s="710"/>
      <c r="QBX12" s="710"/>
      <c r="QBY12" s="710"/>
      <c r="QBZ12" s="710"/>
      <c r="QCA12" s="710"/>
      <c r="QCB12" s="710"/>
      <c r="QCC12" s="710"/>
      <c r="QCD12" s="710"/>
      <c r="QCE12" s="710"/>
      <c r="QCF12" s="710"/>
      <c r="QCG12" s="710"/>
      <c r="QCH12" s="710"/>
      <c r="QCI12" s="710"/>
      <c r="QCJ12" s="710"/>
      <c r="QCK12" s="710"/>
      <c r="QCL12" s="710"/>
      <c r="QCM12" s="710"/>
      <c r="QCN12" s="710"/>
      <c r="QCO12" s="710"/>
      <c r="QCP12" s="710"/>
      <c r="QCQ12" s="710"/>
      <c r="QCR12" s="710"/>
      <c r="QCS12" s="710"/>
      <c r="QCT12" s="710"/>
      <c r="QCU12" s="710"/>
      <c r="QCV12" s="710"/>
      <c r="QCW12" s="710"/>
      <c r="QCX12" s="710"/>
      <c r="QCY12" s="710"/>
      <c r="QCZ12" s="710"/>
      <c r="QDA12" s="710"/>
      <c r="QDB12" s="710"/>
      <c r="QDC12" s="710"/>
      <c r="QDD12" s="710"/>
      <c r="QDE12" s="710"/>
      <c r="QDF12" s="710"/>
      <c r="QDG12" s="710"/>
      <c r="QDH12" s="710"/>
      <c r="QDI12" s="710"/>
      <c r="QDJ12" s="710"/>
      <c r="QDK12" s="710"/>
      <c r="QDL12" s="710"/>
      <c r="QDM12" s="710"/>
      <c r="QDN12" s="710"/>
      <c r="QDO12" s="710"/>
      <c r="QDP12" s="710"/>
      <c r="QDQ12" s="710"/>
      <c r="QDR12" s="710"/>
      <c r="QDS12" s="710"/>
      <c r="QDT12" s="710"/>
      <c r="QDU12" s="710"/>
      <c r="QDV12" s="710"/>
      <c r="QDW12" s="710"/>
      <c r="QDX12" s="710"/>
      <c r="QDY12" s="710"/>
      <c r="QDZ12" s="710"/>
      <c r="QEA12" s="710"/>
      <c r="QEB12" s="710"/>
      <c r="QEC12" s="710"/>
      <c r="QED12" s="710"/>
      <c r="QEE12" s="710"/>
      <c r="QEF12" s="710"/>
      <c r="QEG12" s="710"/>
      <c r="QEH12" s="710"/>
      <c r="QEI12" s="710"/>
      <c r="QEJ12" s="710"/>
      <c r="QEK12" s="710"/>
      <c r="QEL12" s="710"/>
      <c r="QEM12" s="710"/>
      <c r="QEN12" s="710"/>
      <c r="QEO12" s="710"/>
      <c r="QEP12" s="710"/>
      <c r="QEQ12" s="710"/>
      <c r="QER12" s="710"/>
      <c r="QES12" s="710"/>
      <c r="QET12" s="710"/>
      <c r="QEU12" s="710"/>
      <c r="QEV12" s="710"/>
      <c r="QEW12" s="710"/>
      <c r="QEX12" s="710"/>
      <c r="QEY12" s="710"/>
      <c r="QEZ12" s="710"/>
      <c r="QFA12" s="710"/>
      <c r="QFB12" s="710"/>
      <c r="QFC12" s="710"/>
      <c r="QFD12" s="710"/>
      <c r="QFE12" s="710"/>
      <c r="QFF12" s="710"/>
      <c r="QFG12" s="710"/>
      <c r="QFH12" s="710"/>
      <c r="QFI12" s="710"/>
      <c r="QFJ12" s="710"/>
      <c r="QFK12" s="710"/>
      <c r="QFL12" s="710"/>
      <c r="QFM12" s="710"/>
      <c r="QFN12" s="710"/>
      <c r="QFO12" s="710"/>
      <c r="QFP12" s="710"/>
      <c r="QFQ12" s="710"/>
      <c r="QFR12" s="710"/>
      <c r="QFS12" s="710"/>
      <c r="QFT12" s="710"/>
      <c r="QFU12" s="710"/>
      <c r="QFV12" s="710"/>
      <c r="QFW12" s="710"/>
      <c r="QFX12" s="710"/>
      <c r="QFY12" s="710"/>
      <c r="QFZ12" s="710"/>
      <c r="QGA12" s="710"/>
      <c r="QGB12" s="710"/>
      <c r="QGC12" s="710"/>
      <c r="QGD12" s="710"/>
      <c r="QGE12" s="710"/>
      <c r="QGF12" s="710"/>
      <c r="QGG12" s="710"/>
      <c r="QGH12" s="710"/>
      <c r="QGI12" s="710"/>
      <c r="QGJ12" s="710"/>
      <c r="QGK12" s="710"/>
      <c r="QGL12" s="710"/>
      <c r="QGM12" s="710"/>
      <c r="QGN12" s="710"/>
      <c r="QGO12" s="710"/>
      <c r="QGP12" s="710"/>
      <c r="QGQ12" s="710"/>
      <c r="QGR12" s="710"/>
      <c r="QGS12" s="710"/>
      <c r="QGT12" s="710"/>
      <c r="QGU12" s="710"/>
      <c r="QGV12" s="710"/>
      <c r="QGW12" s="710"/>
      <c r="QGX12" s="710"/>
      <c r="QGY12" s="710"/>
      <c r="QGZ12" s="710"/>
      <c r="QHA12" s="710"/>
      <c r="QHB12" s="710"/>
      <c r="QHC12" s="710"/>
      <c r="QHD12" s="710"/>
      <c r="QHE12" s="710"/>
      <c r="QHF12" s="710"/>
      <c r="QHG12" s="710"/>
      <c r="QHH12" s="710"/>
      <c r="QHI12" s="710"/>
      <c r="QHJ12" s="710"/>
      <c r="QHK12" s="710"/>
      <c r="QHL12" s="710"/>
      <c r="QHM12" s="710"/>
      <c r="QHN12" s="710"/>
      <c r="QHO12" s="710"/>
      <c r="QHP12" s="710"/>
      <c r="QHQ12" s="710"/>
      <c r="QHR12" s="710"/>
      <c r="QHS12" s="710"/>
      <c r="QHT12" s="710"/>
      <c r="QHU12" s="710"/>
      <c r="QHV12" s="710"/>
      <c r="QHW12" s="710"/>
      <c r="QHX12" s="710"/>
      <c r="QHY12" s="710"/>
      <c r="QHZ12" s="710"/>
      <c r="QIA12" s="710"/>
      <c r="QIB12" s="710"/>
      <c r="QIC12" s="710"/>
      <c r="QID12" s="710"/>
      <c r="QIE12" s="710"/>
      <c r="QIF12" s="710"/>
      <c r="QIG12" s="710"/>
      <c r="QIH12" s="710"/>
      <c r="QII12" s="710"/>
      <c r="QIJ12" s="710"/>
      <c r="QIK12" s="710"/>
      <c r="QIL12" s="710"/>
      <c r="QIM12" s="710"/>
      <c r="QIN12" s="710"/>
      <c r="QIO12" s="710"/>
      <c r="QIP12" s="710"/>
      <c r="QIQ12" s="710"/>
      <c r="QIR12" s="710"/>
      <c r="QIS12" s="710"/>
      <c r="QIT12" s="710"/>
      <c r="QIU12" s="710"/>
      <c r="QIV12" s="710"/>
      <c r="QIW12" s="710"/>
      <c r="QIX12" s="710"/>
      <c r="QIY12" s="710"/>
      <c r="QIZ12" s="710"/>
      <c r="QJA12" s="710"/>
      <c r="QJB12" s="710"/>
      <c r="QJC12" s="710"/>
      <c r="QJD12" s="710"/>
      <c r="QJE12" s="710"/>
      <c r="QJF12" s="710"/>
      <c r="QJG12" s="710"/>
      <c r="QJH12" s="710"/>
      <c r="QJI12" s="710"/>
      <c r="QJJ12" s="710"/>
      <c r="QJK12" s="710"/>
      <c r="QJL12" s="710"/>
      <c r="QJM12" s="710"/>
      <c r="QJN12" s="710"/>
      <c r="QJO12" s="710"/>
      <c r="QJP12" s="710"/>
      <c r="QJQ12" s="710"/>
      <c r="QJR12" s="710"/>
      <c r="QJS12" s="710"/>
      <c r="QJT12" s="710"/>
      <c r="QJU12" s="710"/>
      <c r="QJV12" s="710"/>
      <c r="QJW12" s="710"/>
      <c r="QJX12" s="710"/>
      <c r="QJY12" s="710"/>
      <c r="QJZ12" s="710"/>
      <c r="QKA12" s="710"/>
      <c r="QKB12" s="710"/>
      <c r="QKC12" s="710"/>
      <c r="QKD12" s="710"/>
      <c r="QKE12" s="710"/>
      <c r="QKF12" s="710"/>
      <c r="QKG12" s="710"/>
      <c r="QKH12" s="710"/>
      <c r="QKI12" s="710"/>
      <c r="QKJ12" s="710"/>
      <c r="QKK12" s="710"/>
      <c r="QKL12" s="710"/>
      <c r="QKM12" s="710"/>
      <c r="QKN12" s="710"/>
      <c r="QKO12" s="710"/>
      <c r="QKP12" s="710"/>
      <c r="QKQ12" s="710"/>
      <c r="QKR12" s="710"/>
      <c r="QKS12" s="710"/>
      <c r="QKT12" s="710"/>
      <c r="QKU12" s="710"/>
      <c r="QKV12" s="710"/>
      <c r="QKW12" s="710"/>
      <c r="QKX12" s="710"/>
      <c r="QKY12" s="710"/>
      <c r="QKZ12" s="710"/>
      <c r="QLA12" s="710"/>
      <c r="QLB12" s="710"/>
      <c r="QLC12" s="710"/>
      <c r="QLD12" s="710"/>
      <c r="QLE12" s="710"/>
      <c r="QLF12" s="710"/>
      <c r="QLG12" s="710"/>
      <c r="QLH12" s="710"/>
      <c r="QLI12" s="710"/>
      <c r="QLJ12" s="710"/>
      <c r="QLK12" s="710"/>
      <c r="QLL12" s="710"/>
      <c r="QLM12" s="710"/>
      <c r="QLN12" s="710"/>
      <c r="QLO12" s="710"/>
      <c r="QLP12" s="710"/>
      <c r="QLQ12" s="710"/>
      <c r="QLR12" s="710"/>
      <c r="QLS12" s="710"/>
      <c r="QLT12" s="710"/>
      <c r="QLU12" s="710"/>
      <c r="QLV12" s="710"/>
      <c r="QLW12" s="710"/>
      <c r="QLX12" s="710"/>
      <c r="QLY12" s="710"/>
      <c r="QLZ12" s="710"/>
      <c r="QMA12" s="710"/>
      <c r="QMB12" s="710"/>
      <c r="QMC12" s="710"/>
      <c r="QMD12" s="710"/>
      <c r="QME12" s="710"/>
      <c r="QMF12" s="710"/>
      <c r="QMG12" s="710"/>
      <c r="QMH12" s="710"/>
      <c r="QMI12" s="710"/>
      <c r="QMJ12" s="710"/>
      <c r="QMK12" s="710"/>
      <c r="QML12" s="710"/>
      <c r="QMM12" s="710"/>
      <c r="QMN12" s="710"/>
      <c r="QMO12" s="710"/>
      <c r="QMP12" s="710"/>
      <c r="QMQ12" s="710"/>
      <c r="QMR12" s="710"/>
      <c r="QMS12" s="710"/>
      <c r="QMT12" s="710"/>
      <c r="QMU12" s="710"/>
      <c r="QMV12" s="710"/>
      <c r="QMW12" s="710"/>
      <c r="QMX12" s="710"/>
      <c r="QMY12" s="710"/>
      <c r="QMZ12" s="710"/>
      <c r="QNA12" s="710"/>
      <c r="QNB12" s="710"/>
      <c r="QNC12" s="710"/>
      <c r="QND12" s="710"/>
      <c r="QNE12" s="710"/>
      <c r="QNF12" s="710"/>
      <c r="QNG12" s="710"/>
      <c r="QNH12" s="710"/>
      <c r="QNI12" s="710"/>
      <c r="QNJ12" s="710"/>
      <c r="QNK12" s="710"/>
      <c r="QNL12" s="710"/>
      <c r="QNM12" s="710"/>
      <c r="QNN12" s="710"/>
      <c r="QNO12" s="710"/>
      <c r="QNP12" s="710"/>
      <c r="QNQ12" s="710"/>
      <c r="QNR12" s="710"/>
      <c r="QNS12" s="710"/>
      <c r="QNT12" s="710"/>
      <c r="QNU12" s="710"/>
      <c r="QNV12" s="710"/>
      <c r="QNW12" s="710"/>
      <c r="QNX12" s="710"/>
      <c r="QNY12" s="710"/>
      <c r="QNZ12" s="710"/>
      <c r="QOA12" s="710"/>
      <c r="QOB12" s="710"/>
      <c r="QOC12" s="710"/>
      <c r="QOD12" s="710"/>
      <c r="QOE12" s="710"/>
      <c r="QOF12" s="710"/>
      <c r="QOG12" s="710"/>
      <c r="QOH12" s="710"/>
      <c r="QOI12" s="710"/>
      <c r="QOJ12" s="710"/>
      <c r="QOK12" s="710"/>
      <c r="QOL12" s="710"/>
      <c r="QOM12" s="710"/>
      <c r="QON12" s="710"/>
      <c r="QOO12" s="710"/>
      <c r="QOP12" s="710"/>
      <c r="QOQ12" s="710"/>
      <c r="QOR12" s="710"/>
      <c r="QOS12" s="710"/>
      <c r="QOT12" s="710"/>
      <c r="QOU12" s="710"/>
      <c r="QOV12" s="710"/>
      <c r="QOW12" s="710"/>
      <c r="QOX12" s="710"/>
      <c r="QOY12" s="710"/>
      <c r="QOZ12" s="710"/>
      <c r="QPA12" s="710"/>
      <c r="QPB12" s="710"/>
      <c r="QPC12" s="710"/>
      <c r="QPD12" s="710"/>
      <c r="QPE12" s="710"/>
      <c r="QPF12" s="710"/>
      <c r="QPG12" s="710"/>
      <c r="QPH12" s="710"/>
      <c r="QPI12" s="710"/>
      <c r="QPJ12" s="710"/>
      <c r="QPK12" s="710"/>
      <c r="QPL12" s="710"/>
      <c r="QPM12" s="710"/>
      <c r="QPN12" s="710"/>
      <c r="QPO12" s="710"/>
      <c r="QPP12" s="710"/>
      <c r="QPQ12" s="710"/>
      <c r="QPR12" s="710"/>
      <c r="QPS12" s="710"/>
      <c r="QPT12" s="710"/>
      <c r="QPU12" s="710"/>
      <c r="QPV12" s="710"/>
      <c r="QPW12" s="710"/>
      <c r="QPX12" s="710"/>
      <c r="QPY12" s="710"/>
      <c r="QPZ12" s="710"/>
      <c r="QQA12" s="710"/>
      <c r="QQB12" s="710"/>
      <c r="QQC12" s="710"/>
      <c r="QQD12" s="710"/>
      <c r="QQE12" s="710"/>
      <c r="QQF12" s="710"/>
      <c r="QQG12" s="710"/>
      <c r="QQH12" s="710"/>
      <c r="QQI12" s="710"/>
      <c r="QQJ12" s="710"/>
      <c r="QQK12" s="710"/>
      <c r="QQL12" s="710"/>
      <c r="QQM12" s="710"/>
      <c r="QQN12" s="710"/>
      <c r="QQO12" s="710"/>
      <c r="QQP12" s="710"/>
      <c r="QQQ12" s="710"/>
      <c r="QQR12" s="710"/>
      <c r="QQS12" s="710"/>
      <c r="QQT12" s="710"/>
      <c r="QQU12" s="710"/>
      <c r="QQV12" s="710"/>
      <c r="QQW12" s="710"/>
      <c r="QQX12" s="710"/>
      <c r="QQY12" s="710"/>
      <c r="QQZ12" s="710"/>
      <c r="QRA12" s="710"/>
      <c r="QRB12" s="710"/>
      <c r="QRC12" s="710"/>
      <c r="QRD12" s="710"/>
      <c r="QRE12" s="710"/>
      <c r="QRF12" s="710"/>
      <c r="QRG12" s="710"/>
      <c r="QRH12" s="710"/>
      <c r="QRI12" s="710"/>
      <c r="QRJ12" s="710"/>
      <c r="QRK12" s="710"/>
      <c r="QRL12" s="710"/>
      <c r="QRM12" s="710"/>
      <c r="QRN12" s="710"/>
      <c r="QRO12" s="710"/>
      <c r="QRP12" s="710"/>
      <c r="QRQ12" s="710"/>
      <c r="QRR12" s="710"/>
      <c r="QRS12" s="710"/>
      <c r="QRT12" s="710"/>
      <c r="QRU12" s="710"/>
      <c r="QRV12" s="710"/>
      <c r="QRW12" s="710"/>
      <c r="QRX12" s="710"/>
      <c r="QRY12" s="710"/>
      <c r="QRZ12" s="710"/>
      <c r="QSA12" s="710"/>
      <c r="QSB12" s="710"/>
      <c r="QSC12" s="710"/>
      <c r="QSD12" s="710"/>
      <c r="QSE12" s="710"/>
      <c r="QSF12" s="710"/>
      <c r="QSG12" s="710"/>
      <c r="QSH12" s="710"/>
      <c r="QSI12" s="710"/>
      <c r="QSJ12" s="710"/>
      <c r="QSK12" s="710"/>
      <c r="QSL12" s="710"/>
      <c r="QSM12" s="710"/>
      <c r="QSN12" s="710"/>
      <c r="QSO12" s="710"/>
      <c r="QSP12" s="710"/>
      <c r="QSQ12" s="710"/>
      <c r="QSR12" s="710"/>
      <c r="QSS12" s="710"/>
      <c r="QST12" s="710"/>
      <c r="QSU12" s="710"/>
      <c r="QSV12" s="710"/>
      <c r="QSW12" s="710"/>
      <c r="QSX12" s="710"/>
      <c r="QSY12" s="710"/>
      <c r="QSZ12" s="710"/>
      <c r="QTA12" s="710"/>
      <c r="QTB12" s="710"/>
      <c r="QTC12" s="710"/>
      <c r="QTD12" s="710"/>
      <c r="QTE12" s="710"/>
      <c r="QTF12" s="710"/>
      <c r="QTG12" s="710"/>
      <c r="QTH12" s="710"/>
      <c r="QTI12" s="710"/>
      <c r="QTJ12" s="710"/>
      <c r="QTK12" s="710"/>
      <c r="QTL12" s="710"/>
      <c r="QTM12" s="710"/>
      <c r="QTN12" s="710"/>
      <c r="QTO12" s="710"/>
      <c r="QTP12" s="710"/>
      <c r="QTQ12" s="710"/>
      <c r="QTR12" s="710"/>
      <c r="QTS12" s="710"/>
      <c r="QTT12" s="710"/>
      <c r="QTU12" s="710"/>
      <c r="QTV12" s="710"/>
      <c r="QTW12" s="710"/>
      <c r="QTX12" s="710"/>
      <c r="QTY12" s="710"/>
      <c r="QTZ12" s="710"/>
      <c r="QUA12" s="710"/>
      <c r="QUB12" s="710"/>
      <c r="QUC12" s="710"/>
      <c r="QUD12" s="710"/>
      <c r="QUE12" s="710"/>
      <c r="QUF12" s="710"/>
      <c r="QUG12" s="710"/>
      <c r="QUH12" s="710"/>
      <c r="QUI12" s="710"/>
      <c r="QUJ12" s="710"/>
      <c r="QUK12" s="710"/>
      <c r="QUL12" s="710"/>
      <c r="QUM12" s="710"/>
      <c r="QUN12" s="710"/>
      <c r="QUO12" s="710"/>
      <c r="QUP12" s="710"/>
      <c r="QUQ12" s="710"/>
      <c r="QUR12" s="710"/>
      <c r="QUS12" s="710"/>
      <c r="QUT12" s="710"/>
      <c r="QUU12" s="710"/>
      <c r="QUV12" s="710"/>
      <c r="QUW12" s="710"/>
      <c r="QUX12" s="710"/>
      <c r="QUY12" s="710"/>
      <c r="QUZ12" s="710"/>
      <c r="QVA12" s="710"/>
      <c r="QVB12" s="710"/>
      <c r="QVC12" s="710"/>
      <c r="QVD12" s="710"/>
      <c r="QVE12" s="710"/>
      <c r="QVF12" s="710"/>
      <c r="QVG12" s="710"/>
      <c r="QVH12" s="710"/>
      <c r="QVI12" s="710"/>
      <c r="QVJ12" s="710"/>
      <c r="QVK12" s="710"/>
      <c r="QVL12" s="710"/>
      <c r="QVM12" s="710"/>
      <c r="QVN12" s="710"/>
      <c r="QVO12" s="710"/>
      <c r="QVP12" s="710"/>
      <c r="QVQ12" s="710"/>
      <c r="QVR12" s="710"/>
      <c r="QVS12" s="710"/>
      <c r="QVT12" s="710"/>
      <c r="QVU12" s="710"/>
      <c r="QVV12" s="710"/>
      <c r="QVW12" s="710"/>
      <c r="QVX12" s="710"/>
      <c r="QVY12" s="710"/>
      <c r="QVZ12" s="710"/>
      <c r="QWA12" s="710"/>
      <c r="QWB12" s="710"/>
      <c r="QWC12" s="710"/>
      <c r="QWD12" s="710"/>
      <c r="QWE12" s="710"/>
      <c r="QWF12" s="710"/>
      <c r="QWG12" s="710"/>
      <c r="QWH12" s="710"/>
      <c r="QWI12" s="710"/>
      <c r="QWJ12" s="710"/>
      <c r="QWK12" s="710"/>
      <c r="QWL12" s="710"/>
      <c r="QWM12" s="710"/>
      <c r="QWN12" s="710"/>
      <c r="QWO12" s="710"/>
      <c r="QWP12" s="710"/>
      <c r="QWQ12" s="710"/>
      <c r="QWR12" s="710"/>
      <c r="QWS12" s="710"/>
      <c r="QWT12" s="710"/>
      <c r="QWU12" s="710"/>
      <c r="QWV12" s="710"/>
      <c r="QWW12" s="710"/>
      <c r="QWX12" s="710"/>
      <c r="QWY12" s="710"/>
      <c r="QWZ12" s="710"/>
      <c r="QXA12" s="710"/>
      <c r="QXB12" s="710"/>
      <c r="QXC12" s="710"/>
      <c r="QXD12" s="710"/>
      <c r="QXE12" s="710"/>
      <c r="QXF12" s="710"/>
      <c r="QXG12" s="710"/>
      <c r="QXH12" s="710"/>
      <c r="QXI12" s="710"/>
      <c r="QXJ12" s="710"/>
      <c r="QXK12" s="710"/>
      <c r="QXL12" s="710"/>
      <c r="QXM12" s="710"/>
      <c r="QXN12" s="710"/>
      <c r="QXO12" s="710"/>
      <c r="QXP12" s="710"/>
      <c r="QXQ12" s="710"/>
      <c r="QXR12" s="710"/>
      <c r="QXS12" s="710"/>
      <c r="QXT12" s="710"/>
      <c r="QXU12" s="710"/>
      <c r="QXV12" s="710"/>
      <c r="QXW12" s="710"/>
      <c r="QXX12" s="710"/>
      <c r="QXY12" s="710"/>
      <c r="QXZ12" s="710"/>
      <c r="QYA12" s="710"/>
      <c r="QYB12" s="710"/>
      <c r="QYC12" s="710"/>
      <c r="QYD12" s="710"/>
      <c r="QYE12" s="710"/>
      <c r="QYF12" s="710"/>
      <c r="QYG12" s="710"/>
      <c r="QYH12" s="710"/>
      <c r="QYI12" s="710"/>
      <c r="QYJ12" s="710"/>
      <c r="QYK12" s="710"/>
      <c r="QYL12" s="710"/>
      <c r="QYM12" s="710"/>
      <c r="QYN12" s="710"/>
      <c r="QYO12" s="710"/>
      <c r="QYP12" s="710"/>
      <c r="QYQ12" s="710"/>
      <c r="QYR12" s="710"/>
      <c r="QYS12" s="710"/>
      <c r="QYT12" s="710"/>
      <c r="QYU12" s="710"/>
      <c r="QYV12" s="710"/>
      <c r="QYW12" s="710"/>
      <c r="QYX12" s="710"/>
      <c r="QYY12" s="710"/>
      <c r="QYZ12" s="710"/>
      <c r="QZA12" s="710"/>
      <c r="QZB12" s="710"/>
      <c r="QZC12" s="710"/>
      <c r="QZD12" s="710"/>
      <c r="QZE12" s="710"/>
      <c r="QZF12" s="710"/>
      <c r="QZG12" s="710"/>
      <c r="QZH12" s="710"/>
      <c r="QZI12" s="710"/>
      <c r="QZJ12" s="710"/>
      <c r="QZK12" s="710"/>
      <c r="QZL12" s="710"/>
      <c r="QZM12" s="710"/>
      <c r="QZN12" s="710"/>
      <c r="QZO12" s="710"/>
      <c r="QZP12" s="710"/>
      <c r="QZQ12" s="710"/>
      <c r="QZR12" s="710"/>
      <c r="QZS12" s="710"/>
      <c r="QZT12" s="710"/>
      <c r="QZU12" s="710"/>
      <c r="QZV12" s="710"/>
      <c r="QZW12" s="710"/>
      <c r="QZX12" s="710"/>
      <c r="QZY12" s="710"/>
      <c r="QZZ12" s="710"/>
      <c r="RAA12" s="710"/>
      <c r="RAB12" s="710"/>
      <c r="RAC12" s="710"/>
      <c r="RAD12" s="710"/>
      <c r="RAE12" s="710"/>
      <c r="RAF12" s="710"/>
      <c r="RAG12" s="710"/>
      <c r="RAH12" s="710"/>
      <c r="RAI12" s="710"/>
      <c r="RAJ12" s="710"/>
      <c r="RAK12" s="710"/>
      <c r="RAL12" s="710"/>
      <c r="RAM12" s="710"/>
      <c r="RAN12" s="710"/>
      <c r="RAO12" s="710"/>
      <c r="RAP12" s="710"/>
      <c r="RAQ12" s="710"/>
      <c r="RAR12" s="710"/>
      <c r="RAS12" s="710"/>
      <c r="RAT12" s="710"/>
      <c r="RAU12" s="710"/>
      <c r="RAV12" s="710"/>
      <c r="RAW12" s="710"/>
      <c r="RAX12" s="710"/>
      <c r="RAY12" s="710"/>
      <c r="RAZ12" s="710"/>
      <c r="RBA12" s="710"/>
      <c r="RBB12" s="710"/>
      <c r="RBC12" s="710"/>
      <c r="RBD12" s="710"/>
      <c r="RBE12" s="710"/>
      <c r="RBF12" s="710"/>
      <c r="RBG12" s="710"/>
      <c r="RBH12" s="710"/>
      <c r="RBI12" s="710"/>
      <c r="RBJ12" s="710"/>
      <c r="RBK12" s="710"/>
      <c r="RBL12" s="710"/>
      <c r="RBM12" s="710"/>
      <c r="RBN12" s="710"/>
      <c r="RBO12" s="710"/>
      <c r="RBP12" s="710"/>
      <c r="RBQ12" s="710"/>
      <c r="RBR12" s="710"/>
      <c r="RBS12" s="710"/>
      <c r="RBT12" s="710"/>
      <c r="RBU12" s="710"/>
      <c r="RBV12" s="710"/>
      <c r="RBW12" s="710"/>
      <c r="RBX12" s="710"/>
      <c r="RBY12" s="710"/>
      <c r="RBZ12" s="710"/>
      <c r="RCA12" s="710"/>
      <c r="RCB12" s="710"/>
      <c r="RCC12" s="710"/>
      <c r="RCD12" s="710"/>
      <c r="RCE12" s="710"/>
      <c r="RCF12" s="710"/>
      <c r="RCG12" s="710"/>
      <c r="RCH12" s="710"/>
      <c r="RCI12" s="710"/>
      <c r="RCJ12" s="710"/>
      <c r="RCK12" s="710"/>
      <c r="RCL12" s="710"/>
      <c r="RCM12" s="710"/>
      <c r="RCN12" s="710"/>
      <c r="RCO12" s="710"/>
      <c r="RCP12" s="710"/>
      <c r="RCQ12" s="710"/>
      <c r="RCR12" s="710"/>
      <c r="RCS12" s="710"/>
      <c r="RCT12" s="710"/>
      <c r="RCU12" s="710"/>
      <c r="RCV12" s="710"/>
      <c r="RCW12" s="710"/>
      <c r="RCX12" s="710"/>
      <c r="RCY12" s="710"/>
      <c r="RCZ12" s="710"/>
      <c r="RDA12" s="710"/>
      <c r="RDB12" s="710"/>
      <c r="RDC12" s="710"/>
      <c r="RDD12" s="710"/>
      <c r="RDE12" s="710"/>
      <c r="RDF12" s="710"/>
      <c r="RDG12" s="710"/>
      <c r="RDH12" s="710"/>
      <c r="RDI12" s="710"/>
      <c r="RDJ12" s="710"/>
      <c r="RDK12" s="710"/>
      <c r="RDL12" s="710"/>
      <c r="RDM12" s="710"/>
      <c r="RDN12" s="710"/>
      <c r="RDO12" s="710"/>
      <c r="RDP12" s="710"/>
      <c r="RDQ12" s="710"/>
      <c r="RDR12" s="710"/>
      <c r="RDS12" s="710"/>
      <c r="RDT12" s="710"/>
      <c r="RDU12" s="710"/>
      <c r="RDV12" s="710"/>
      <c r="RDW12" s="710"/>
      <c r="RDX12" s="710"/>
      <c r="RDY12" s="710"/>
      <c r="RDZ12" s="710"/>
      <c r="REA12" s="710"/>
      <c r="REB12" s="710"/>
      <c r="REC12" s="710"/>
      <c r="RED12" s="710"/>
      <c r="REE12" s="710"/>
      <c r="REF12" s="710"/>
      <c r="REG12" s="710"/>
      <c r="REH12" s="710"/>
      <c r="REI12" s="710"/>
      <c r="REJ12" s="710"/>
      <c r="REK12" s="710"/>
      <c r="REL12" s="710"/>
      <c r="REM12" s="710"/>
      <c r="REN12" s="710"/>
      <c r="REO12" s="710"/>
      <c r="REP12" s="710"/>
      <c r="REQ12" s="710"/>
      <c r="RER12" s="710"/>
      <c r="RES12" s="710"/>
      <c r="RET12" s="710"/>
      <c r="REU12" s="710"/>
      <c r="REV12" s="710"/>
      <c r="REW12" s="710"/>
      <c r="REX12" s="710"/>
      <c r="REY12" s="710"/>
      <c r="REZ12" s="710"/>
      <c r="RFA12" s="710"/>
      <c r="RFB12" s="710"/>
      <c r="RFC12" s="710"/>
      <c r="RFD12" s="710"/>
      <c r="RFE12" s="710"/>
      <c r="RFF12" s="710"/>
      <c r="RFG12" s="710"/>
      <c r="RFH12" s="710"/>
      <c r="RFI12" s="710"/>
      <c r="RFJ12" s="710"/>
      <c r="RFK12" s="710"/>
      <c r="RFL12" s="710"/>
      <c r="RFM12" s="710"/>
      <c r="RFN12" s="710"/>
      <c r="RFO12" s="710"/>
      <c r="RFP12" s="710"/>
      <c r="RFQ12" s="710"/>
      <c r="RFR12" s="710"/>
      <c r="RFS12" s="710"/>
      <c r="RFT12" s="710"/>
      <c r="RFU12" s="710"/>
      <c r="RFV12" s="710"/>
      <c r="RFW12" s="710"/>
      <c r="RFX12" s="710"/>
      <c r="RFY12" s="710"/>
      <c r="RFZ12" s="710"/>
      <c r="RGA12" s="710"/>
      <c r="RGB12" s="710"/>
      <c r="RGC12" s="710"/>
      <c r="RGD12" s="710"/>
      <c r="RGE12" s="710"/>
      <c r="RGF12" s="710"/>
      <c r="RGG12" s="710"/>
      <c r="RGH12" s="710"/>
      <c r="RGI12" s="710"/>
      <c r="RGJ12" s="710"/>
      <c r="RGK12" s="710"/>
      <c r="RGL12" s="710"/>
      <c r="RGM12" s="710"/>
      <c r="RGN12" s="710"/>
      <c r="RGO12" s="710"/>
      <c r="RGP12" s="710"/>
      <c r="RGQ12" s="710"/>
      <c r="RGR12" s="710"/>
      <c r="RGS12" s="710"/>
      <c r="RGT12" s="710"/>
      <c r="RGU12" s="710"/>
      <c r="RGV12" s="710"/>
      <c r="RGW12" s="710"/>
      <c r="RGX12" s="710"/>
      <c r="RGY12" s="710"/>
      <c r="RGZ12" s="710"/>
      <c r="RHA12" s="710"/>
      <c r="RHB12" s="710"/>
      <c r="RHC12" s="710"/>
      <c r="RHD12" s="710"/>
      <c r="RHE12" s="710"/>
      <c r="RHF12" s="710"/>
      <c r="RHG12" s="710"/>
      <c r="RHH12" s="710"/>
      <c r="RHI12" s="710"/>
      <c r="RHJ12" s="710"/>
      <c r="RHK12" s="710"/>
      <c r="RHL12" s="710"/>
      <c r="RHM12" s="710"/>
      <c r="RHN12" s="710"/>
      <c r="RHO12" s="710"/>
      <c r="RHP12" s="710"/>
      <c r="RHQ12" s="710"/>
      <c r="RHR12" s="710"/>
      <c r="RHS12" s="710"/>
      <c r="RHT12" s="710"/>
      <c r="RHU12" s="710"/>
      <c r="RHV12" s="710"/>
      <c r="RHW12" s="710"/>
      <c r="RHX12" s="710"/>
      <c r="RHY12" s="710"/>
      <c r="RHZ12" s="710"/>
      <c r="RIA12" s="710"/>
      <c r="RIB12" s="710"/>
      <c r="RIC12" s="710"/>
      <c r="RID12" s="710"/>
      <c r="RIE12" s="710"/>
      <c r="RIF12" s="710"/>
      <c r="RIG12" s="710"/>
      <c r="RIH12" s="710"/>
      <c r="RII12" s="710"/>
      <c r="RIJ12" s="710"/>
      <c r="RIK12" s="710"/>
      <c r="RIL12" s="710"/>
      <c r="RIM12" s="710"/>
      <c r="RIN12" s="710"/>
      <c r="RIO12" s="710"/>
      <c r="RIP12" s="710"/>
      <c r="RIQ12" s="710"/>
      <c r="RIR12" s="710"/>
      <c r="RIS12" s="710"/>
      <c r="RIT12" s="710"/>
      <c r="RIU12" s="710"/>
      <c r="RIV12" s="710"/>
      <c r="RIW12" s="710"/>
      <c r="RIX12" s="710"/>
      <c r="RIY12" s="710"/>
      <c r="RIZ12" s="710"/>
      <c r="RJA12" s="710"/>
      <c r="RJB12" s="710"/>
      <c r="RJC12" s="710"/>
      <c r="RJD12" s="710"/>
      <c r="RJE12" s="710"/>
      <c r="RJF12" s="710"/>
      <c r="RJG12" s="710"/>
      <c r="RJH12" s="710"/>
      <c r="RJI12" s="710"/>
      <c r="RJJ12" s="710"/>
      <c r="RJK12" s="710"/>
      <c r="RJL12" s="710"/>
      <c r="RJM12" s="710"/>
      <c r="RJN12" s="710"/>
      <c r="RJO12" s="710"/>
      <c r="RJP12" s="710"/>
      <c r="RJQ12" s="710"/>
      <c r="RJR12" s="710"/>
      <c r="RJS12" s="710"/>
      <c r="RJT12" s="710"/>
      <c r="RJU12" s="710"/>
      <c r="RJV12" s="710"/>
      <c r="RJW12" s="710"/>
      <c r="RJX12" s="710"/>
      <c r="RJY12" s="710"/>
      <c r="RJZ12" s="710"/>
      <c r="RKA12" s="710"/>
      <c r="RKB12" s="710"/>
      <c r="RKC12" s="710"/>
      <c r="RKD12" s="710"/>
      <c r="RKE12" s="710"/>
      <c r="RKF12" s="710"/>
      <c r="RKG12" s="710"/>
      <c r="RKH12" s="710"/>
      <c r="RKI12" s="710"/>
      <c r="RKJ12" s="710"/>
      <c r="RKK12" s="710"/>
      <c r="RKL12" s="710"/>
      <c r="RKM12" s="710"/>
      <c r="RKN12" s="710"/>
      <c r="RKO12" s="710"/>
      <c r="RKP12" s="710"/>
      <c r="RKQ12" s="710"/>
      <c r="RKR12" s="710"/>
      <c r="RKS12" s="710"/>
      <c r="RKT12" s="710"/>
      <c r="RKU12" s="710"/>
      <c r="RKV12" s="710"/>
      <c r="RKW12" s="710"/>
      <c r="RKX12" s="710"/>
      <c r="RKY12" s="710"/>
      <c r="RKZ12" s="710"/>
      <c r="RLA12" s="710"/>
      <c r="RLB12" s="710"/>
      <c r="RLC12" s="710"/>
      <c r="RLD12" s="710"/>
      <c r="RLE12" s="710"/>
      <c r="RLF12" s="710"/>
      <c r="RLG12" s="710"/>
      <c r="RLH12" s="710"/>
      <c r="RLI12" s="710"/>
      <c r="RLJ12" s="710"/>
      <c r="RLK12" s="710"/>
      <c r="RLL12" s="710"/>
      <c r="RLM12" s="710"/>
      <c r="RLN12" s="710"/>
      <c r="RLO12" s="710"/>
      <c r="RLP12" s="710"/>
      <c r="RLQ12" s="710"/>
      <c r="RLR12" s="710"/>
      <c r="RLS12" s="710"/>
      <c r="RLT12" s="710"/>
      <c r="RLU12" s="710"/>
      <c r="RLV12" s="710"/>
      <c r="RLW12" s="710"/>
      <c r="RLX12" s="710"/>
      <c r="RLY12" s="710"/>
      <c r="RLZ12" s="710"/>
      <c r="RMA12" s="710"/>
      <c r="RMB12" s="710"/>
      <c r="RMC12" s="710"/>
      <c r="RMD12" s="710"/>
      <c r="RME12" s="710"/>
      <c r="RMF12" s="710"/>
      <c r="RMG12" s="710"/>
      <c r="RMH12" s="710"/>
      <c r="RMI12" s="710"/>
      <c r="RMJ12" s="710"/>
      <c r="RMK12" s="710"/>
      <c r="RML12" s="710"/>
      <c r="RMM12" s="710"/>
      <c r="RMN12" s="710"/>
      <c r="RMO12" s="710"/>
      <c r="RMP12" s="710"/>
      <c r="RMQ12" s="710"/>
      <c r="RMR12" s="710"/>
      <c r="RMS12" s="710"/>
      <c r="RMT12" s="710"/>
      <c r="RMU12" s="710"/>
      <c r="RMV12" s="710"/>
      <c r="RMW12" s="710"/>
      <c r="RMX12" s="710"/>
      <c r="RMY12" s="710"/>
      <c r="RMZ12" s="710"/>
      <c r="RNA12" s="710"/>
      <c r="RNB12" s="710"/>
      <c r="RNC12" s="710"/>
      <c r="RND12" s="710"/>
      <c r="RNE12" s="710"/>
      <c r="RNF12" s="710"/>
      <c r="RNG12" s="710"/>
      <c r="RNH12" s="710"/>
      <c r="RNI12" s="710"/>
      <c r="RNJ12" s="710"/>
      <c r="RNK12" s="710"/>
      <c r="RNL12" s="710"/>
      <c r="RNM12" s="710"/>
      <c r="RNN12" s="710"/>
      <c r="RNO12" s="710"/>
      <c r="RNP12" s="710"/>
      <c r="RNQ12" s="710"/>
      <c r="RNR12" s="710"/>
      <c r="RNS12" s="710"/>
      <c r="RNT12" s="710"/>
      <c r="RNU12" s="710"/>
      <c r="RNV12" s="710"/>
      <c r="RNW12" s="710"/>
      <c r="RNX12" s="710"/>
      <c r="RNY12" s="710"/>
      <c r="RNZ12" s="710"/>
      <c r="ROA12" s="710"/>
      <c r="ROB12" s="710"/>
      <c r="ROC12" s="710"/>
      <c r="ROD12" s="710"/>
      <c r="ROE12" s="710"/>
      <c r="ROF12" s="710"/>
      <c r="ROG12" s="710"/>
      <c r="ROH12" s="710"/>
      <c r="ROI12" s="710"/>
      <c r="ROJ12" s="710"/>
      <c r="ROK12" s="710"/>
      <c r="ROL12" s="710"/>
      <c r="ROM12" s="710"/>
      <c r="RON12" s="710"/>
      <c r="ROO12" s="710"/>
      <c r="ROP12" s="710"/>
      <c r="ROQ12" s="710"/>
      <c r="ROR12" s="710"/>
      <c r="ROS12" s="710"/>
      <c r="ROT12" s="710"/>
      <c r="ROU12" s="710"/>
      <c r="ROV12" s="710"/>
      <c r="ROW12" s="710"/>
      <c r="ROX12" s="710"/>
      <c r="ROY12" s="710"/>
      <c r="ROZ12" s="710"/>
      <c r="RPA12" s="710"/>
      <c r="RPB12" s="710"/>
      <c r="RPC12" s="710"/>
      <c r="RPD12" s="710"/>
      <c r="RPE12" s="710"/>
      <c r="RPF12" s="710"/>
      <c r="RPG12" s="710"/>
      <c r="RPH12" s="710"/>
      <c r="RPI12" s="710"/>
      <c r="RPJ12" s="710"/>
      <c r="RPK12" s="710"/>
      <c r="RPL12" s="710"/>
      <c r="RPM12" s="710"/>
      <c r="RPN12" s="710"/>
      <c r="RPO12" s="710"/>
      <c r="RPP12" s="710"/>
      <c r="RPQ12" s="710"/>
      <c r="RPR12" s="710"/>
      <c r="RPS12" s="710"/>
      <c r="RPT12" s="710"/>
      <c r="RPU12" s="710"/>
      <c r="RPV12" s="710"/>
      <c r="RPW12" s="710"/>
      <c r="RPX12" s="710"/>
      <c r="RPY12" s="710"/>
      <c r="RPZ12" s="710"/>
      <c r="RQA12" s="710"/>
      <c r="RQB12" s="710"/>
      <c r="RQC12" s="710"/>
      <c r="RQD12" s="710"/>
      <c r="RQE12" s="710"/>
      <c r="RQF12" s="710"/>
      <c r="RQG12" s="710"/>
      <c r="RQH12" s="710"/>
      <c r="RQI12" s="710"/>
      <c r="RQJ12" s="710"/>
      <c r="RQK12" s="710"/>
      <c r="RQL12" s="710"/>
      <c r="RQM12" s="710"/>
      <c r="RQN12" s="710"/>
      <c r="RQO12" s="710"/>
      <c r="RQP12" s="710"/>
      <c r="RQQ12" s="710"/>
      <c r="RQR12" s="710"/>
      <c r="RQS12" s="710"/>
      <c r="RQT12" s="710"/>
      <c r="RQU12" s="710"/>
      <c r="RQV12" s="710"/>
      <c r="RQW12" s="710"/>
      <c r="RQX12" s="710"/>
      <c r="RQY12" s="710"/>
      <c r="RQZ12" s="710"/>
      <c r="RRA12" s="710"/>
      <c r="RRB12" s="710"/>
      <c r="RRC12" s="710"/>
      <c r="RRD12" s="710"/>
      <c r="RRE12" s="710"/>
      <c r="RRF12" s="710"/>
      <c r="RRG12" s="710"/>
      <c r="RRH12" s="710"/>
      <c r="RRI12" s="710"/>
      <c r="RRJ12" s="710"/>
      <c r="RRK12" s="710"/>
      <c r="RRL12" s="710"/>
      <c r="RRM12" s="710"/>
      <c r="RRN12" s="710"/>
      <c r="RRO12" s="710"/>
      <c r="RRP12" s="710"/>
      <c r="RRQ12" s="710"/>
      <c r="RRR12" s="710"/>
      <c r="RRS12" s="710"/>
      <c r="RRT12" s="710"/>
      <c r="RRU12" s="710"/>
      <c r="RRV12" s="710"/>
      <c r="RRW12" s="710"/>
      <c r="RRX12" s="710"/>
      <c r="RRY12" s="710"/>
      <c r="RRZ12" s="710"/>
      <c r="RSA12" s="710"/>
      <c r="RSB12" s="710"/>
      <c r="RSC12" s="710"/>
      <c r="RSD12" s="710"/>
      <c r="RSE12" s="710"/>
      <c r="RSF12" s="710"/>
      <c r="RSG12" s="710"/>
      <c r="RSH12" s="710"/>
      <c r="RSI12" s="710"/>
      <c r="RSJ12" s="710"/>
      <c r="RSK12" s="710"/>
      <c r="RSL12" s="710"/>
      <c r="RSM12" s="710"/>
      <c r="RSN12" s="710"/>
      <c r="RSO12" s="710"/>
      <c r="RSP12" s="710"/>
      <c r="RSQ12" s="710"/>
      <c r="RSR12" s="710"/>
      <c r="RSS12" s="710"/>
      <c r="RST12" s="710"/>
      <c r="RSU12" s="710"/>
      <c r="RSV12" s="710"/>
      <c r="RSW12" s="710"/>
      <c r="RSX12" s="710"/>
      <c r="RSY12" s="710"/>
      <c r="RSZ12" s="710"/>
      <c r="RTA12" s="710"/>
      <c r="RTB12" s="710"/>
      <c r="RTC12" s="710"/>
      <c r="RTD12" s="710"/>
      <c r="RTE12" s="710"/>
      <c r="RTF12" s="710"/>
      <c r="RTG12" s="710"/>
      <c r="RTH12" s="710"/>
      <c r="RTI12" s="710"/>
      <c r="RTJ12" s="710"/>
      <c r="RTK12" s="710"/>
      <c r="RTL12" s="710"/>
      <c r="RTM12" s="710"/>
      <c r="RTN12" s="710"/>
      <c r="RTO12" s="710"/>
      <c r="RTP12" s="710"/>
      <c r="RTQ12" s="710"/>
      <c r="RTR12" s="710"/>
      <c r="RTS12" s="710"/>
      <c r="RTT12" s="710"/>
      <c r="RTU12" s="710"/>
      <c r="RTV12" s="710"/>
      <c r="RTW12" s="710"/>
      <c r="RTX12" s="710"/>
      <c r="RTY12" s="710"/>
      <c r="RTZ12" s="710"/>
      <c r="RUA12" s="710"/>
      <c r="RUB12" s="710"/>
      <c r="RUC12" s="710"/>
      <c r="RUD12" s="710"/>
      <c r="RUE12" s="710"/>
      <c r="RUF12" s="710"/>
      <c r="RUG12" s="710"/>
      <c r="RUH12" s="710"/>
      <c r="RUI12" s="710"/>
      <c r="RUJ12" s="710"/>
      <c r="RUK12" s="710"/>
      <c r="RUL12" s="710"/>
      <c r="RUM12" s="710"/>
      <c r="RUN12" s="710"/>
      <c r="RUO12" s="710"/>
      <c r="RUP12" s="710"/>
      <c r="RUQ12" s="710"/>
      <c r="RUR12" s="710"/>
      <c r="RUS12" s="710"/>
      <c r="RUT12" s="710"/>
      <c r="RUU12" s="710"/>
      <c r="RUV12" s="710"/>
      <c r="RUW12" s="710"/>
      <c r="RUX12" s="710"/>
      <c r="RUY12" s="710"/>
      <c r="RUZ12" s="710"/>
      <c r="RVA12" s="710"/>
      <c r="RVB12" s="710"/>
      <c r="RVC12" s="710"/>
      <c r="RVD12" s="710"/>
      <c r="RVE12" s="710"/>
      <c r="RVF12" s="710"/>
      <c r="RVG12" s="710"/>
      <c r="RVH12" s="710"/>
      <c r="RVI12" s="710"/>
      <c r="RVJ12" s="710"/>
      <c r="RVK12" s="710"/>
      <c r="RVL12" s="710"/>
      <c r="RVM12" s="710"/>
      <c r="RVN12" s="710"/>
      <c r="RVO12" s="710"/>
      <c r="RVP12" s="710"/>
      <c r="RVQ12" s="710"/>
      <c r="RVR12" s="710"/>
      <c r="RVS12" s="710"/>
      <c r="RVT12" s="710"/>
      <c r="RVU12" s="710"/>
      <c r="RVV12" s="710"/>
      <c r="RVW12" s="710"/>
      <c r="RVX12" s="710"/>
      <c r="RVY12" s="710"/>
      <c r="RVZ12" s="710"/>
      <c r="RWA12" s="710"/>
      <c r="RWB12" s="710"/>
      <c r="RWC12" s="710"/>
      <c r="RWD12" s="710"/>
      <c r="RWE12" s="710"/>
      <c r="RWF12" s="710"/>
      <c r="RWG12" s="710"/>
      <c r="RWH12" s="710"/>
      <c r="RWI12" s="710"/>
      <c r="RWJ12" s="710"/>
      <c r="RWK12" s="710"/>
      <c r="RWL12" s="710"/>
      <c r="RWM12" s="710"/>
      <c r="RWN12" s="710"/>
      <c r="RWO12" s="710"/>
      <c r="RWP12" s="710"/>
      <c r="RWQ12" s="710"/>
      <c r="RWR12" s="710"/>
      <c r="RWS12" s="710"/>
      <c r="RWT12" s="710"/>
      <c r="RWU12" s="710"/>
      <c r="RWV12" s="710"/>
      <c r="RWW12" s="710"/>
      <c r="RWX12" s="710"/>
      <c r="RWY12" s="710"/>
      <c r="RWZ12" s="710"/>
      <c r="RXA12" s="710"/>
      <c r="RXB12" s="710"/>
      <c r="RXC12" s="710"/>
      <c r="RXD12" s="710"/>
      <c r="RXE12" s="710"/>
      <c r="RXF12" s="710"/>
      <c r="RXG12" s="710"/>
      <c r="RXH12" s="710"/>
      <c r="RXI12" s="710"/>
      <c r="RXJ12" s="710"/>
      <c r="RXK12" s="710"/>
      <c r="RXL12" s="710"/>
      <c r="RXM12" s="710"/>
      <c r="RXN12" s="710"/>
      <c r="RXO12" s="710"/>
      <c r="RXP12" s="710"/>
      <c r="RXQ12" s="710"/>
      <c r="RXR12" s="710"/>
      <c r="RXS12" s="710"/>
      <c r="RXT12" s="710"/>
      <c r="RXU12" s="710"/>
      <c r="RXV12" s="710"/>
      <c r="RXW12" s="710"/>
      <c r="RXX12" s="710"/>
      <c r="RXY12" s="710"/>
      <c r="RXZ12" s="710"/>
      <c r="RYA12" s="710"/>
      <c r="RYB12" s="710"/>
      <c r="RYC12" s="710"/>
      <c r="RYD12" s="710"/>
      <c r="RYE12" s="710"/>
      <c r="RYF12" s="710"/>
      <c r="RYG12" s="710"/>
      <c r="RYH12" s="710"/>
      <c r="RYI12" s="710"/>
      <c r="RYJ12" s="710"/>
      <c r="RYK12" s="710"/>
      <c r="RYL12" s="710"/>
      <c r="RYM12" s="710"/>
      <c r="RYN12" s="710"/>
      <c r="RYO12" s="710"/>
      <c r="RYP12" s="710"/>
      <c r="RYQ12" s="710"/>
      <c r="RYR12" s="710"/>
      <c r="RYS12" s="710"/>
      <c r="RYT12" s="710"/>
      <c r="RYU12" s="710"/>
      <c r="RYV12" s="710"/>
      <c r="RYW12" s="710"/>
      <c r="RYX12" s="710"/>
      <c r="RYY12" s="710"/>
      <c r="RYZ12" s="710"/>
      <c r="RZA12" s="710"/>
      <c r="RZB12" s="710"/>
      <c r="RZC12" s="710"/>
      <c r="RZD12" s="710"/>
      <c r="RZE12" s="710"/>
      <c r="RZF12" s="710"/>
      <c r="RZG12" s="710"/>
      <c r="RZH12" s="710"/>
      <c r="RZI12" s="710"/>
      <c r="RZJ12" s="710"/>
      <c r="RZK12" s="710"/>
      <c r="RZL12" s="710"/>
      <c r="RZM12" s="710"/>
      <c r="RZN12" s="710"/>
      <c r="RZO12" s="710"/>
      <c r="RZP12" s="710"/>
      <c r="RZQ12" s="710"/>
      <c r="RZR12" s="710"/>
      <c r="RZS12" s="710"/>
      <c r="RZT12" s="710"/>
      <c r="RZU12" s="710"/>
      <c r="RZV12" s="710"/>
      <c r="RZW12" s="710"/>
      <c r="RZX12" s="710"/>
      <c r="RZY12" s="710"/>
      <c r="RZZ12" s="710"/>
      <c r="SAA12" s="710"/>
      <c r="SAB12" s="710"/>
      <c r="SAC12" s="710"/>
      <c r="SAD12" s="710"/>
      <c r="SAE12" s="710"/>
      <c r="SAF12" s="710"/>
      <c r="SAG12" s="710"/>
      <c r="SAH12" s="710"/>
      <c r="SAI12" s="710"/>
      <c r="SAJ12" s="710"/>
      <c r="SAK12" s="710"/>
      <c r="SAL12" s="710"/>
      <c r="SAM12" s="710"/>
      <c r="SAN12" s="710"/>
      <c r="SAO12" s="710"/>
      <c r="SAP12" s="710"/>
      <c r="SAQ12" s="710"/>
      <c r="SAR12" s="710"/>
      <c r="SAS12" s="710"/>
      <c r="SAT12" s="710"/>
      <c r="SAU12" s="710"/>
      <c r="SAV12" s="710"/>
      <c r="SAW12" s="710"/>
      <c r="SAX12" s="710"/>
      <c r="SAY12" s="710"/>
      <c r="SAZ12" s="710"/>
      <c r="SBA12" s="710"/>
      <c r="SBB12" s="710"/>
      <c r="SBC12" s="710"/>
      <c r="SBD12" s="710"/>
      <c r="SBE12" s="710"/>
      <c r="SBF12" s="710"/>
      <c r="SBG12" s="710"/>
      <c r="SBH12" s="710"/>
      <c r="SBI12" s="710"/>
      <c r="SBJ12" s="710"/>
      <c r="SBK12" s="710"/>
      <c r="SBL12" s="710"/>
      <c r="SBM12" s="710"/>
      <c r="SBN12" s="710"/>
      <c r="SBO12" s="710"/>
      <c r="SBP12" s="710"/>
      <c r="SBQ12" s="710"/>
      <c r="SBR12" s="710"/>
      <c r="SBS12" s="710"/>
      <c r="SBT12" s="710"/>
      <c r="SBU12" s="710"/>
      <c r="SBV12" s="710"/>
      <c r="SBW12" s="710"/>
      <c r="SBX12" s="710"/>
      <c r="SBY12" s="710"/>
      <c r="SBZ12" s="710"/>
      <c r="SCA12" s="710"/>
      <c r="SCB12" s="710"/>
      <c r="SCC12" s="710"/>
      <c r="SCD12" s="710"/>
      <c r="SCE12" s="710"/>
      <c r="SCF12" s="710"/>
      <c r="SCG12" s="710"/>
      <c r="SCH12" s="710"/>
      <c r="SCI12" s="710"/>
      <c r="SCJ12" s="710"/>
      <c r="SCK12" s="710"/>
      <c r="SCL12" s="710"/>
      <c r="SCM12" s="710"/>
      <c r="SCN12" s="710"/>
      <c r="SCO12" s="710"/>
      <c r="SCP12" s="710"/>
      <c r="SCQ12" s="710"/>
      <c r="SCR12" s="710"/>
      <c r="SCS12" s="710"/>
      <c r="SCT12" s="710"/>
      <c r="SCU12" s="710"/>
      <c r="SCV12" s="710"/>
      <c r="SCW12" s="710"/>
      <c r="SCX12" s="710"/>
      <c r="SCY12" s="710"/>
      <c r="SCZ12" s="710"/>
      <c r="SDA12" s="710"/>
      <c r="SDB12" s="710"/>
      <c r="SDC12" s="710"/>
      <c r="SDD12" s="710"/>
      <c r="SDE12" s="710"/>
      <c r="SDF12" s="710"/>
      <c r="SDG12" s="710"/>
      <c r="SDH12" s="710"/>
      <c r="SDI12" s="710"/>
      <c r="SDJ12" s="710"/>
      <c r="SDK12" s="710"/>
      <c r="SDL12" s="710"/>
      <c r="SDM12" s="710"/>
      <c r="SDN12" s="710"/>
      <c r="SDO12" s="710"/>
      <c r="SDP12" s="710"/>
      <c r="SDQ12" s="710"/>
      <c r="SDR12" s="710"/>
      <c r="SDS12" s="710"/>
      <c r="SDT12" s="710"/>
      <c r="SDU12" s="710"/>
      <c r="SDV12" s="710"/>
      <c r="SDW12" s="710"/>
      <c r="SDX12" s="710"/>
      <c r="SDY12" s="710"/>
      <c r="SDZ12" s="710"/>
      <c r="SEA12" s="710"/>
      <c r="SEB12" s="710"/>
      <c r="SEC12" s="710"/>
      <c r="SED12" s="710"/>
      <c r="SEE12" s="710"/>
      <c r="SEF12" s="710"/>
      <c r="SEG12" s="710"/>
      <c r="SEH12" s="710"/>
      <c r="SEI12" s="710"/>
      <c r="SEJ12" s="710"/>
      <c r="SEK12" s="710"/>
      <c r="SEL12" s="710"/>
      <c r="SEM12" s="710"/>
      <c r="SEN12" s="710"/>
      <c r="SEO12" s="710"/>
      <c r="SEP12" s="710"/>
      <c r="SEQ12" s="710"/>
      <c r="SER12" s="710"/>
      <c r="SES12" s="710"/>
      <c r="SET12" s="710"/>
      <c r="SEU12" s="710"/>
      <c r="SEV12" s="710"/>
      <c r="SEW12" s="710"/>
      <c r="SEX12" s="710"/>
      <c r="SEY12" s="710"/>
      <c r="SEZ12" s="710"/>
      <c r="SFA12" s="710"/>
      <c r="SFB12" s="710"/>
      <c r="SFC12" s="710"/>
      <c r="SFD12" s="710"/>
      <c r="SFE12" s="710"/>
      <c r="SFF12" s="710"/>
      <c r="SFG12" s="710"/>
      <c r="SFH12" s="710"/>
      <c r="SFI12" s="710"/>
      <c r="SFJ12" s="710"/>
      <c r="SFK12" s="710"/>
      <c r="SFL12" s="710"/>
      <c r="SFM12" s="710"/>
      <c r="SFN12" s="710"/>
      <c r="SFO12" s="710"/>
      <c r="SFP12" s="710"/>
      <c r="SFQ12" s="710"/>
      <c r="SFR12" s="710"/>
      <c r="SFS12" s="710"/>
      <c r="SFT12" s="710"/>
      <c r="SFU12" s="710"/>
      <c r="SFV12" s="710"/>
      <c r="SFW12" s="710"/>
      <c r="SFX12" s="710"/>
      <c r="SFY12" s="710"/>
      <c r="SFZ12" s="710"/>
      <c r="SGA12" s="710"/>
      <c r="SGB12" s="710"/>
      <c r="SGC12" s="710"/>
      <c r="SGD12" s="710"/>
      <c r="SGE12" s="710"/>
      <c r="SGF12" s="710"/>
      <c r="SGG12" s="710"/>
      <c r="SGH12" s="710"/>
      <c r="SGI12" s="710"/>
      <c r="SGJ12" s="710"/>
      <c r="SGK12" s="710"/>
      <c r="SGL12" s="710"/>
      <c r="SGM12" s="710"/>
      <c r="SGN12" s="710"/>
      <c r="SGO12" s="710"/>
      <c r="SGP12" s="710"/>
      <c r="SGQ12" s="710"/>
      <c r="SGR12" s="710"/>
      <c r="SGS12" s="710"/>
      <c r="SGT12" s="710"/>
      <c r="SGU12" s="710"/>
      <c r="SGV12" s="710"/>
      <c r="SGW12" s="710"/>
      <c r="SGX12" s="710"/>
      <c r="SGY12" s="710"/>
      <c r="SGZ12" s="710"/>
      <c r="SHA12" s="710"/>
      <c r="SHB12" s="710"/>
      <c r="SHC12" s="710"/>
      <c r="SHD12" s="710"/>
      <c r="SHE12" s="710"/>
      <c r="SHF12" s="710"/>
      <c r="SHG12" s="710"/>
      <c r="SHH12" s="710"/>
      <c r="SHI12" s="710"/>
      <c r="SHJ12" s="710"/>
      <c r="SHK12" s="710"/>
      <c r="SHL12" s="710"/>
      <c r="SHM12" s="710"/>
      <c r="SHN12" s="710"/>
      <c r="SHO12" s="710"/>
      <c r="SHP12" s="710"/>
      <c r="SHQ12" s="710"/>
      <c r="SHR12" s="710"/>
      <c r="SHS12" s="710"/>
      <c r="SHT12" s="710"/>
      <c r="SHU12" s="710"/>
      <c r="SHV12" s="710"/>
      <c r="SHW12" s="710"/>
      <c r="SHX12" s="710"/>
      <c r="SHY12" s="710"/>
      <c r="SHZ12" s="710"/>
      <c r="SIA12" s="710"/>
      <c r="SIB12" s="710"/>
      <c r="SIC12" s="710"/>
      <c r="SID12" s="710"/>
      <c r="SIE12" s="710"/>
      <c r="SIF12" s="710"/>
      <c r="SIG12" s="710"/>
      <c r="SIH12" s="710"/>
      <c r="SII12" s="710"/>
      <c r="SIJ12" s="710"/>
      <c r="SIK12" s="710"/>
      <c r="SIL12" s="710"/>
      <c r="SIM12" s="710"/>
      <c r="SIN12" s="710"/>
      <c r="SIO12" s="710"/>
      <c r="SIP12" s="710"/>
      <c r="SIQ12" s="710"/>
      <c r="SIR12" s="710"/>
      <c r="SIS12" s="710"/>
      <c r="SIT12" s="710"/>
      <c r="SIU12" s="710"/>
      <c r="SIV12" s="710"/>
      <c r="SIW12" s="710"/>
      <c r="SIX12" s="710"/>
      <c r="SIY12" s="710"/>
      <c r="SIZ12" s="710"/>
      <c r="SJA12" s="710"/>
      <c r="SJB12" s="710"/>
      <c r="SJC12" s="710"/>
      <c r="SJD12" s="710"/>
      <c r="SJE12" s="710"/>
      <c r="SJF12" s="710"/>
      <c r="SJG12" s="710"/>
      <c r="SJH12" s="710"/>
      <c r="SJI12" s="710"/>
      <c r="SJJ12" s="710"/>
      <c r="SJK12" s="710"/>
      <c r="SJL12" s="710"/>
      <c r="SJM12" s="710"/>
      <c r="SJN12" s="710"/>
      <c r="SJO12" s="710"/>
      <c r="SJP12" s="710"/>
      <c r="SJQ12" s="710"/>
      <c r="SJR12" s="710"/>
      <c r="SJS12" s="710"/>
      <c r="SJT12" s="710"/>
      <c r="SJU12" s="710"/>
      <c r="SJV12" s="710"/>
      <c r="SJW12" s="710"/>
      <c r="SJX12" s="710"/>
      <c r="SJY12" s="710"/>
      <c r="SJZ12" s="710"/>
      <c r="SKA12" s="710"/>
      <c r="SKB12" s="710"/>
      <c r="SKC12" s="710"/>
      <c r="SKD12" s="710"/>
      <c r="SKE12" s="710"/>
      <c r="SKF12" s="710"/>
      <c r="SKG12" s="710"/>
      <c r="SKH12" s="710"/>
      <c r="SKI12" s="710"/>
      <c r="SKJ12" s="710"/>
      <c r="SKK12" s="710"/>
      <c r="SKL12" s="710"/>
      <c r="SKM12" s="710"/>
      <c r="SKN12" s="710"/>
      <c r="SKO12" s="710"/>
      <c r="SKP12" s="710"/>
      <c r="SKQ12" s="710"/>
      <c r="SKR12" s="710"/>
      <c r="SKS12" s="710"/>
      <c r="SKT12" s="710"/>
      <c r="SKU12" s="710"/>
      <c r="SKV12" s="710"/>
      <c r="SKW12" s="710"/>
      <c r="SKX12" s="710"/>
      <c r="SKY12" s="710"/>
      <c r="SKZ12" s="710"/>
      <c r="SLA12" s="710"/>
      <c r="SLB12" s="710"/>
      <c r="SLC12" s="710"/>
      <c r="SLD12" s="710"/>
      <c r="SLE12" s="710"/>
      <c r="SLF12" s="710"/>
      <c r="SLG12" s="710"/>
      <c r="SLH12" s="710"/>
      <c r="SLI12" s="710"/>
      <c r="SLJ12" s="710"/>
      <c r="SLK12" s="710"/>
      <c r="SLL12" s="710"/>
      <c r="SLM12" s="710"/>
      <c r="SLN12" s="710"/>
      <c r="SLO12" s="710"/>
      <c r="SLP12" s="710"/>
      <c r="SLQ12" s="710"/>
      <c r="SLR12" s="710"/>
      <c r="SLS12" s="710"/>
      <c r="SLT12" s="710"/>
      <c r="SLU12" s="710"/>
      <c r="SLV12" s="710"/>
      <c r="SLW12" s="710"/>
      <c r="SLX12" s="710"/>
      <c r="SLY12" s="710"/>
      <c r="SLZ12" s="710"/>
      <c r="SMA12" s="710"/>
      <c r="SMB12" s="710"/>
      <c r="SMC12" s="710"/>
      <c r="SMD12" s="710"/>
      <c r="SME12" s="710"/>
      <c r="SMF12" s="710"/>
      <c r="SMG12" s="710"/>
      <c r="SMH12" s="710"/>
      <c r="SMI12" s="710"/>
      <c r="SMJ12" s="710"/>
      <c r="SMK12" s="710"/>
      <c r="SML12" s="710"/>
      <c r="SMM12" s="710"/>
      <c r="SMN12" s="710"/>
      <c r="SMO12" s="710"/>
      <c r="SMP12" s="710"/>
      <c r="SMQ12" s="710"/>
      <c r="SMR12" s="710"/>
      <c r="SMS12" s="710"/>
      <c r="SMT12" s="710"/>
      <c r="SMU12" s="710"/>
      <c r="SMV12" s="710"/>
      <c r="SMW12" s="710"/>
      <c r="SMX12" s="710"/>
      <c r="SMY12" s="710"/>
      <c r="SMZ12" s="710"/>
      <c r="SNA12" s="710"/>
      <c r="SNB12" s="710"/>
      <c r="SNC12" s="710"/>
      <c r="SND12" s="710"/>
      <c r="SNE12" s="710"/>
      <c r="SNF12" s="710"/>
      <c r="SNG12" s="710"/>
      <c r="SNH12" s="710"/>
      <c r="SNI12" s="710"/>
      <c r="SNJ12" s="710"/>
      <c r="SNK12" s="710"/>
      <c r="SNL12" s="710"/>
      <c r="SNM12" s="710"/>
      <c r="SNN12" s="710"/>
      <c r="SNO12" s="710"/>
      <c r="SNP12" s="710"/>
      <c r="SNQ12" s="710"/>
      <c r="SNR12" s="710"/>
      <c r="SNS12" s="710"/>
      <c r="SNT12" s="710"/>
      <c r="SNU12" s="710"/>
      <c r="SNV12" s="710"/>
      <c r="SNW12" s="710"/>
      <c r="SNX12" s="710"/>
      <c r="SNY12" s="710"/>
      <c r="SNZ12" s="710"/>
      <c r="SOA12" s="710"/>
      <c r="SOB12" s="710"/>
      <c r="SOC12" s="710"/>
      <c r="SOD12" s="710"/>
      <c r="SOE12" s="710"/>
      <c r="SOF12" s="710"/>
      <c r="SOG12" s="710"/>
      <c r="SOH12" s="710"/>
      <c r="SOI12" s="710"/>
      <c r="SOJ12" s="710"/>
      <c r="SOK12" s="710"/>
      <c r="SOL12" s="710"/>
      <c r="SOM12" s="710"/>
      <c r="SON12" s="710"/>
      <c r="SOO12" s="710"/>
      <c r="SOP12" s="710"/>
      <c r="SOQ12" s="710"/>
      <c r="SOR12" s="710"/>
      <c r="SOS12" s="710"/>
      <c r="SOT12" s="710"/>
      <c r="SOU12" s="710"/>
      <c r="SOV12" s="710"/>
      <c r="SOW12" s="710"/>
      <c r="SOX12" s="710"/>
      <c r="SOY12" s="710"/>
      <c r="SOZ12" s="710"/>
      <c r="SPA12" s="710"/>
      <c r="SPB12" s="710"/>
      <c r="SPC12" s="710"/>
      <c r="SPD12" s="710"/>
      <c r="SPE12" s="710"/>
      <c r="SPF12" s="710"/>
      <c r="SPG12" s="710"/>
      <c r="SPH12" s="710"/>
      <c r="SPI12" s="710"/>
      <c r="SPJ12" s="710"/>
      <c r="SPK12" s="710"/>
      <c r="SPL12" s="710"/>
      <c r="SPM12" s="710"/>
      <c r="SPN12" s="710"/>
      <c r="SPO12" s="710"/>
      <c r="SPP12" s="710"/>
      <c r="SPQ12" s="710"/>
      <c r="SPR12" s="710"/>
      <c r="SPS12" s="710"/>
      <c r="SPT12" s="710"/>
      <c r="SPU12" s="710"/>
      <c r="SPV12" s="710"/>
      <c r="SPW12" s="710"/>
      <c r="SPX12" s="710"/>
      <c r="SPY12" s="710"/>
      <c r="SPZ12" s="710"/>
      <c r="SQA12" s="710"/>
      <c r="SQB12" s="710"/>
      <c r="SQC12" s="710"/>
      <c r="SQD12" s="710"/>
      <c r="SQE12" s="710"/>
      <c r="SQF12" s="710"/>
      <c r="SQG12" s="710"/>
      <c r="SQH12" s="710"/>
      <c r="SQI12" s="710"/>
      <c r="SQJ12" s="710"/>
      <c r="SQK12" s="710"/>
      <c r="SQL12" s="710"/>
      <c r="SQM12" s="710"/>
      <c r="SQN12" s="710"/>
      <c r="SQO12" s="710"/>
      <c r="SQP12" s="710"/>
      <c r="SQQ12" s="710"/>
      <c r="SQR12" s="710"/>
      <c r="SQS12" s="710"/>
      <c r="SQT12" s="710"/>
      <c r="SQU12" s="710"/>
      <c r="SQV12" s="710"/>
      <c r="SQW12" s="710"/>
      <c r="SQX12" s="710"/>
      <c r="SQY12" s="710"/>
      <c r="SQZ12" s="710"/>
      <c r="SRA12" s="710"/>
      <c r="SRB12" s="710"/>
      <c r="SRC12" s="710"/>
      <c r="SRD12" s="710"/>
      <c r="SRE12" s="710"/>
      <c r="SRF12" s="710"/>
      <c r="SRG12" s="710"/>
      <c r="SRH12" s="710"/>
      <c r="SRI12" s="710"/>
      <c r="SRJ12" s="710"/>
      <c r="SRK12" s="710"/>
      <c r="SRL12" s="710"/>
      <c r="SRM12" s="710"/>
      <c r="SRN12" s="710"/>
      <c r="SRO12" s="710"/>
      <c r="SRP12" s="710"/>
      <c r="SRQ12" s="710"/>
      <c r="SRR12" s="710"/>
      <c r="SRS12" s="710"/>
      <c r="SRT12" s="710"/>
      <c r="SRU12" s="710"/>
      <c r="SRV12" s="710"/>
      <c r="SRW12" s="710"/>
      <c r="SRX12" s="710"/>
      <c r="SRY12" s="710"/>
      <c r="SRZ12" s="710"/>
      <c r="SSA12" s="710"/>
      <c r="SSB12" s="710"/>
      <c r="SSC12" s="710"/>
      <c r="SSD12" s="710"/>
      <c r="SSE12" s="710"/>
      <c r="SSF12" s="710"/>
      <c r="SSG12" s="710"/>
      <c r="SSH12" s="710"/>
      <c r="SSI12" s="710"/>
      <c r="SSJ12" s="710"/>
      <c r="SSK12" s="710"/>
      <c r="SSL12" s="710"/>
      <c r="SSM12" s="710"/>
      <c r="SSN12" s="710"/>
      <c r="SSO12" s="710"/>
      <c r="SSP12" s="710"/>
      <c r="SSQ12" s="710"/>
      <c r="SSR12" s="710"/>
      <c r="SSS12" s="710"/>
      <c r="SST12" s="710"/>
      <c r="SSU12" s="710"/>
      <c r="SSV12" s="710"/>
      <c r="SSW12" s="710"/>
      <c r="SSX12" s="710"/>
      <c r="SSY12" s="710"/>
      <c r="SSZ12" s="710"/>
      <c r="STA12" s="710"/>
      <c r="STB12" s="710"/>
      <c r="STC12" s="710"/>
      <c r="STD12" s="710"/>
      <c r="STE12" s="710"/>
      <c r="STF12" s="710"/>
      <c r="STG12" s="710"/>
      <c r="STH12" s="710"/>
      <c r="STI12" s="710"/>
      <c r="STJ12" s="710"/>
      <c r="STK12" s="710"/>
      <c r="STL12" s="710"/>
      <c r="STM12" s="710"/>
      <c r="STN12" s="710"/>
      <c r="STO12" s="710"/>
      <c r="STP12" s="710"/>
      <c r="STQ12" s="710"/>
      <c r="STR12" s="710"/>
      <c r="STS12" s="710"/>
      <c r="STT12" s="710"/>
      <c r="STU12" s="710"/>
      <c r="STV12" s="710"/>
      <c r="STW12" s="710"/>
      <c r="STX12" s="710"/>
      <c r="STY12" s="710"/>
      <c r="STZ12" s="710"/>
      <c r="SUA12" s="710"/>
      <c r="SUB12" s="710"/>
      <c r="SUC12" s="710"/>
      <c r="SUD12" s="710"/>
      <c r="SUE12" s="710"/>
      <c r="SUF12" s="710"/>
      <c r="SUG12" s="710"/>
      <c r="SUH12" s="710"/>
      <c r="SUI12" s="710"/>
      <c r="SUJ12" s="710"/>
      <c r="SUK12" s="710"/>
      <c r="SUL12" s="710"/>
      <c r="SUM12" s="710"/>
      <c r="SUN12" s="710"/>
      <c r="SUO12" s="710"/>
      <c r="SUP12" s="710"/>
      <c r="SUQ12" s="710"/>
      <c r="SUR12" s="710"/>
      <c r="SUS12" s="710"/>
      <c r="SUT12" s="710"/>
      <c r="SUU12" s="710"/>
      <c r="SUV12" s="710"/>
      <c r="SUW12" s="710"/>
      <c r="SUX12" s="710"/>
      <c r="SUY12" s="710"/>
      <c r="SUZ12" s="710"/>
      <c r="SVA12" s="710"/>
      <c r="SVB12" s="710"/>
      <c r="SVC12" s="710"/>
      <c r="SVD12" s="710"/>
      <c r="SVE12" s="710"/>
      <c r="SVF12" s="710"/>
      <c r="SVG12" s="710"/>
      <c r="SVH12" s="710"/>
      <c r="SVI12" s="710"/>
      <c r="SVJ12" s="710"/>
      <c r="SVK12" s="710"/>
      <c r="SVL12" s="710"/>
      <c r="SVM12" s="710"/>
      <c r="SVN12" s="710"/>
      <c r="SVO12" s="710"/>
      <c r="SVP12" s="710"/>
      <c r="SVQ12" s="710"/>
      <c r="SVR12" s="710"/>
      <c r="SVS12" s="710"/>
      <c r="SVT12" s="710"/>
      <c r="SVU12" s="710"/>
      <c r="SVV12" s="710"/>
      <c r="SVW12" s="710"/>
      <c r="SVX12" s="710"/>
      <c r="SVY12" s="710"/>
      <c r="SVZ12" s="710"/>
      <c r="SWA12" s="710"/>
      <c r="SWB12" s="710"/>
      <c r="SWC12" s="710"/>
      <c r="SWD12" s="710"/>
      <c r="SWE12" s="710"/>
      <c r="SWF12" s="710"/>
      <c r="SWG12" s="710"/>
      <c r="SWH12" s="710"/>
      <c r="SWI12" s="710"/>
      <c r="SWJ12" s="710"/>
      <c r="SWK12" s="710"/>
      <c r="SWL12" s="710"/>
      <c r="SWM12" s="710"/>
      <c r="SWN12" s="710"/>
      <c r="SWO12" s="710"/>
      <c r="SWP12" s="710"/>
      <c r="SWQ12" s="710"/>
      <c r="SWR12" s="710"/>
      <c r="SWS12" s="710"/>
      <c r="SWT12" s="710"/>
      <c r="SWU12" s="710"/>
      <c r="SWV12" s="710"/>
      <c r="SWW12" s="710"/>
      <c r="SWX12" s="710"/>
      <c r="SWY12" s="710"/>
      <c r="SWZ12" s="710"/>
      <c r="SXA12" s="710"/>
      <c r="SXB12" s="710"/>
      <c r="SXC12" s="710"/>
      <c r="SXD12" s="710"/>
      <c r="SXE12" s="710"/>
      <c r="SXF12" s="710"/>
      <c r="SXG12" s="710"/>
      <c r="SXH12" s="710"/>
      <c r="SXI12" s="710"/>
      <c r="SXJ12" s="710"/>
      <c r="SXK12" s="710"/>
      <c r="SXL12" s="710"/>
      <c r="SXM12" s="710"/>
      <c r="SXN12" s="710"/>
      <c r="SXO12" s="710"/>
      <c r="SXP12" s="710"/>
      <c r="SXQ12" s="710"/>
      <c r="SXR12" s="710"/>
      <c r="SXS12" s="710"/>
      <c r="SXT12" s="710"/>
      <c r="SXU12" s="710"/>
      <c r="SXV12" s="710"/>
      <c r="SXW12" s="710"/>
      <c r="SXX12" s="710"/>
      <c r="SXY12" s="710"/>
      <c r="SXZ12" s="710"/>
      <c r="SYA12" s="710"/>
      <c r="SYB12" s="710"/>
      <c r="SYC12" s="710"/>
      <c r="SYD12" s="710"/>
      <c r="SYE12" s="710"/>
      <c r="SYF12" s="710"/>
      <c r="SYG12" s="710"/>
      <c r="SYH12" s="710"/>
      <c r="SYI12" s="710"/>
      <c r="SYJ12" s="710"/>
      <c r="SYK12" s="710"/>
      <c r="SYL12" s="710"/>
      <c r="SYM12" s="710"/>
      <c r="SYN12" s="710"/>
      <c r="SYO12" s="710"/>
      <c r="SYP12" s="710"/>
      <c r="SYQ12" s="710"/>
      <c r="SYR12" s="710"/>
      <c r="SYS12" s="710"/>
      <c r="SYT12" s="710"/>
      <c r="SYU12" s="710"/>
      <c r="SYV12" s="710"/>
      <c r="SYW12" s="710"/>
      <c r="SYX12" s="710"/>
      <c r="SYY12" s="710"/>
      <c r="SYZ12" s="710"/>
      <c r="SZA12" s="710"/>
      <c r="SZB12" s="710"/>
      <c r="SZC12" s="710"/>
      <c r="SZD12" s="710"/>
      <c r="SZE12" s="710"/>
      <c r="SZF12" s="710"/>
      <c r="SZG12" s="710"/>
      <c r="SZH12" s="710"/>
      <c r="SZI12" s="710"/>
      <c r="SZJ12" s="710"/>
      <c r="SZK12" s="710"/>
      <c r="SZL12" s="710"/>
      <c r="SZM12" s="710"/>
      <c r="SZN12" s="710"/>
      <c r="SZO12" s="710"/>
      <c r="SZP12" s="710"/>
      <c r="SZQ12" s="710"/>
      <c r="SZR12" s="710"/>
      <c r="SZS12" s="710"/>
      <c r="SZT12" s="710"/>
      <c r="SZU12" s="710"/>
      <c r="SZV12" s="710"/>
      <c r="SZW12" s="710"/>
      <c r="SZX12" s="710"/>
      <c r="SZY12" s="710"/>
      <c r="SZZ12" s="710"/>
      <c r="TAA12" s="710"/>
      <c r="TAB12" s="710"/>
      <c r="TAC12" s="710"/>
      <c r="TAD12" s="710"/>
      <c r="TAE12" s="710"/>
      <c r="TAF12" s="710"/>
      <c r="TAG12" s="710"/>
      <c r="TAH12" s="710"/>
      <c r="TAI12" s="710"/>
      <c r="TAJ12" s="710"/>
      <c r="TAK12" s="710"/>
      <c r="TAL12" s="710"/>
      <c r="TAM12" s="710"/>
      <c r="TAN12" s="710"/>
      <c r="TAO12" s="710"/>
      <c r="TAP12" s="710"/>
      <c r="TAQ12" s="710"/>
      <c r="TAR12" s="710"/>
      <c r="TAS12" s="710"/>
      <c r="TAT12" s="710"/>
      <c r="TAU12" s="710"/>
      <c r="TAV12" s="710"/>
      <c r="TAW12" s="710"/>
      <c r="TAX12" s="710"/>
      <c r="TAY12" s="710"/>
      <c r="TAZ12" s="710"/>
      <c r="TBA12" s="710"/>
      <c r="TBB12" s="710"/>
      <c r="TBC12" s="710"/>
      <c r="TBD12" s="710"/>
      <c r="TBE12" s="710"/>
      <c r="TBF12" s="710"/>
      <c r="TBG12" s="710"/>
      <c r="TBH12" s="710"/>
      <c r="TBI12" s="710"/>
      <c r="TBJ12" s="710"/>
      <c r="TBK12" s="710"/>
      <c r="TBL12" s="710"/>
      <c r="TBM12" s="710"/>
      <c r="TBN12" s="710"/>
      <c r="TBO12" s="710"/>
      <c r="TBP12" s="710"/>
      <c r="TBQ12" s="710"/>
      <c r="TBR12" s="710"/>
      <c r="TBS12" s="710"/>
      <c r="TBT12" s="710"/>
      <c r="TBU12" s="710"/>
      <c r="TBV12" s="710"/>
      <c r="TBW12" s="710"/>
      <c r="TBX12" s="710"/>
      <c r="TBY12" s="710"/>
      <c r="TBZ12" s="710"/>
      <c r="TCA12" s="710"/>
      <c r="TCB12" s="710"/>
      <c r="TCC12" s="710"/>
      <c r="TCD12" s="710"/>
      <c r="TCE12" s="710"/>
      <c r="TCF12" s="710"/>
      <c r="TCG12" s="710"/>
      <c r="TCH12" s="710"/>
      <c r="TCI12" s="710"/>
      <c r="TCJ12" s="710"/>
      <c r="TCK12" s="710"/>
      <c r="TCL12" s="710"/>
      <c r="TCM12" s="710"/>
      <c r="TCN12" s="710"/>
      <c r="TCO12" s="710"/>
      <c r="TCP12" s="710"/>
      <c r="TCQ12" s="710"/>
      <c r="TCR12" s="710"/>
      <c r="TCS12" s="710"/>
      <c r="TCT12" s="710"/>
      <c r="TCU12" s="710"/>
      <c r="TCV12" s="710"/>
      <c r="TCW12" s="710"/>
      <c r="TCX12" s="710"/>
      <c r="TCY12" s="710"/>
      <c r="TCZ12" s="710"/>
      <c r="TDA12" s="710"/>
      <c r="TDB12" s="710"/>
      <c r="TDC12" s="710"/>
      <c r="TDD12" s="710"/>
      <c r="TDE12" s="710"/>
      <c r="TDF12" s="710"/>
      <c r="TDG12" s="710"/>
      <c r="TDH12" s="710"/>
      <c r="TDI12" s="710"/>
      <c r="TDJ12" s="710"/>
      <c r="TDK12" s="710"/>
      <c r="TDL12" s="710"/>
      <c r="TDM12" s="710"/>
      <c r="TDN12" s="710"/>
      <c r="TDO12" s="710"/>
      <c r="TDP12" s="710"/>
      <c r="TDQ12" s="710"/>
      <c r="TDR12" s="710"/>
      <c r="TDS12" s="710"/>
      <c r="TDT12" s="710"/>
      <c r="TDU12" s="710"/>
      <c r="TDV12" s="710"/>
      <c r="TDW12" s="710"/>
      <c r="TDX12" s="710"/>
      <c r="TDY12" s="710"/>
      <c r="TDZ12" s="710"/>
      <c r="TEA12" s="710"/>
      <c r="TEB12" s="710"/>
      <c r="TEC12" s="710"/>
      <c r="TED12" s="710"/>
      <c r="TEE12" s="710"/>
      <c r="TEF12" s="710"/>
      <c r="TEG12" s="710"/>
      <c r="TEH12" s="710"/>
      <c r="TEI12" s="710"/>
      <c r="TEJ12" s="710"/>
      <c r="TEK12" s="710"/>
      <c r="TEL12" s="710"/>
      <c r="TEM12" s="710"/>
      <c r="TEN12" s="710"/>
      <c r="TEO12" s="710"/>
      <c r="TEP12" s="710"/>
      <c r="TEQ12" s="710"/>
      <c r="TER12" s="710"/>
      <c r="TES12" s="710"/>
      <c r="TET12" s="710"/>
      <c r="TEU12" s="710"/>
      <c r="TEV12" s="710"/>
      <c r="TEW12" s="710"/>
      <c r="TEX12" s="710"/>
      <c r="TEY12" s="710"/>
      <c r="TEZ12" s="710"/>
      <c r="TFA12" s="710"/>
      <c r="TFB12" s="710"/>
      <c r="TFC12" s="710"/>
      <c r="TFD12" s="710"/>
      <c r="TFE12" s="710"/>
      <c r="TFF12" s="710"/>
      <c r="TFG12" s="710"/>
      <c r="TFH12" s="710"/>
      <c r="TFI12" s="710"/>
      <c r="TFJ12" s="710"/>
      <c r="TFK12" s="710"/>
      <c r="TFL12" s="710"/>
      <c r="TFM12" s="710"/>
      <c r="TFN12" s="710"/>
      <c r="TFO12" s="710"/>
      <c r="TFP12" s="710"/>
      <c r="TFQ12" s="710"/>
      <c r="TFR12" s="710"/>
      <c r="TFS12" s="710"/>
      <c r="TFT12" s="710"/>
      <c r="TFU12" s="710"/>
      <c r="TFV12" s="710"/>
      <c r="TFW12" s="710"/>
      <c r="TFX12" s="710"/>
      <c r="TFY12" s="710"/>
      <c r="TFZ12" s="710"/>
      <c r="TGA12" s="710"/>
      <c r="TGB12" s="710"/>
      <c r="TGC12" s="710"/>
      <c r="TGD12" s="710"/>
      <c r="TGE12" s="710"/>
      <c r="TGF12" s="710"/>
      <c r="TGG12" s="710"/>
      <c r="TGH12" s="710"/>
      <c r="TGI12" s="710"/>
      <c r="TGJ12" s="710"/>
      <c r="TGK12" s="710"/>
      <c r="TGL12" s="710"/>
      <c r="TGM12" s="710"/>
      <c r="TGN12" s="710"/>
      <c r="TGO12" s="710"/>
      <c r="TGP12" s="710"/>
      <c r="TGQ12" s="710"/>
      <c r="TGR12" s="710"/>
      <c r="TGS12" s="710"/>
      <c r="TGT12" s="710"/>
      <c r="TGU12" s="710"/>
      <c r="TGV12" s="710"/>
      <c r="TGW12" s="710"/>
      <c r="TGX12" s="710"/>
      <c r="TGY12" s="710"/>
      <c r="TGZ12" s="710"/>
      <c r="THA12" s="710"/>
      <c r="THB12" s="710"/>
      <c r="THC12" s="710"/>
      <c r="THD12" s="710"/>
      <c r="THE12" s="710"/>
      <c r="THF12" s="710"/>
      <c r="THG12" s="710"/>
      <c r="THH12" s="710"/>
      <c r="THI12" s="710"/>
      <c r="THJ12" s="710"/>
      <c r="THK12" s="710"/>
      <c r="THL12" s="710"/>
      <c r="THM12" s="710"/>
      <c r="THN12" s="710"/>
      <c r="THO12" s="710"/>
      <c r="THP12" s="710"/>
      <c r="THQ12" s="710"/>
      <c r="THR12" s="710"/>
      <c r="THS12" s="710"/>
      <c r="THT12" s="710"/>
      <c r="THU12" s="710"/>
      <c r="THV12" s="710"/>
      <c r="THW12" s="710"/>
      <c r="THX12" s="710"/>
      <c r="THY12" s="710"/>
      <c r="THZ12" s="710"/>
      <c r="TIA12" s="710"/>
      <c r="TIB12" s="710"/>
      <c r="TIC12" s="710"/>
      <c r="TID12" s="710"/>
      <c r="TIE12" s="710"/>
      <c r="TIF12" s="710"/>
      <c r="TIG12" s="710"/>
      <c r="TIH12" s="710"/>
      <c r="TII12" s="710"/>
      <c r="TIJ12" s="710"/>
      <c r="TIK12" s="710"/>
      <c r="TIL12" s="710"/>
      <c r="TIM12" s="710"/>
      <c r="TIN12" s="710"/>
      <c r="TIO12" s="710"/>
      <c r="TIP12" s="710"/>
      <c r="TIQ12" s="710"/>
      <c r="TIR12" s="710"/>
      <c r="TIS12" s="710"/>
      <c r="TIT12" s="710"/>
      <c r="TIU12" s="710"/>
      <c r="TIV12" s="710"/>
      <c r="TIW12" s="710"/>
      <c r="TIX12" s="710"/>
      <c r="TIY12" s="710"/>
      <c r="TIZ12" s="710"/>
      <c r="TJA12" s="710"/>
      <c r="TJB12" s="710"/>
      <c r="TJC12" s="710"/>
      <c r="TJD12" s="710"/>
      <c r="TJE12" s="710"/>
      <c r="TJF12" s="710"/>
      <c r="TJG12" s="710"/>
      <c r="TJH12" s="710"/>
      <c r="TJI12" s="710"/>
      <c r="TJJ12" s="710"/>
      <c r="TJK12" s="710"/>
      <c r="TJL12" s="710"/>
      <c r="TJM12" s="710"/>
      <c r="TJN12" s="710"/>
      <c r="TJO12" s="710"/>
      <c r="TJP12" s="710"/>
      <c r="TJQ12" s="710"/>
      <c r="TJR12" s="710"/>
      <c r="TJS12" s="710"/>
      <c r="TJT12" s="710"/>
      <c r="TJU12" s="710"/>
      <c r="TJV12" s="710"/>
      <c r="TJW12" s="710"/>
      <c r="TJX12" s="710"/>
      <c r="TJY12" s="710"/>
      <c r="TJZ12" s="710"/>
      <c r="TKA12" s="710"/>
      <c r="TKB12" s="710"/>
      <c r="TKC12" s="710"/>
      <c r="TKD12" s="710"/>
      <c r="TKE12" s="710"/>
      <c r="TKF12" s="710"/>
      <c r="TKG12" s="710"/>
      <c r="TKH12" s="710"/>
      <c r="TKI12" s="710"/>
      <c r="TKJ12" s="710"/>
      <c r="TKK12" s="710"/>
      <c r="TKL12" s="710"/>
      <c r="TKM12" s="710"/>
      <c r="TKN12" s="710"/>
      <c r="TKO12" s="710"/>
      <c r="TKP12" s="710"/>
      <c r="TKQ12" s="710"/>
      <c r="TKR12" s="710"/>
      <c r="TKS12" s="710"/>
      <c r="TKT12" s="710"/>
      <c r="TKU12" s="710"/>
      <c r="TKV12" s="710"/>
      <c r="TKW12" s="710"/>
      <c r="TKX12" s="710"/>
      <c r="TKY12" s="710"/>
      <c r="TKZ12" s="710"/>
      <c r="TLA12" s="710"/>
      <c r="TLB12" s="710"/>
      <c r="TLC12" s="710"/>
      <c r="TLD12" s="710"/>
      <c r="TLE12" s="710"/>
      <c r="TLF12" s="710"/>
      <c r="TLG12" s="710"/>
      <c r="TLH12" s="710"/>
      <c r="TLI12" s="710"/>
      <c r="TLJ12" s="710"/>
      <c r="TLK12" s="710"/>
      <c r="TLL12" s="710"/>
      <c r="TLM12" s="710"/>
      <c r="TLN12" s="710"/>
      <c r="TLO12" s="710"/>
      <c r="TLP12" s="710"/>
      <c r="TLQ12" s="710"/>
      <c r="TLR12" s="710"/>
      <c r="TLS12" s="710"/>
      <c r="TLT12" s="710"/>
      <c r="TLU12" s="710"/>
      <c r="TLV12" s="710"/>
      <c r="TLW12" s="710"/>
      <c r="TLX12" s="710"/>
      <c r="TLY12" s="710"/>
      <c r="TLZ12" s="710"/>
      <c r="TMA12" s="710"/>
      <c r="TMB12" s="710"/>
      <c r="TMC12" s="710"/>
      <c r="TMD12" s="710"/>
      <c r="TME12" s="710"/>
      <c r="TMF12" s="710"/>
      <c r="TMG12" s="710"/>
      <c r="TMH12" s="710"/>
      <c r="TMI12" s="710"/>
      <c r="TMJ12" s="710"/>
      <c r="TMK12" s="710"/>
      <c r="TML12" s="710"/>
      <c r="TMM12" s="710"/>
      <c r="TMN12" s="710"/>
      <c r="TMO12" s="710"/>
      <c r="TMP12" s="710"/>
      <c r="TMQ12" s="710"/>
      <c r="TMR12" s="710"/>
      <c r="TMS12" s="710"/>
      <c r="TMT12" s="710"/>
      <c r="TMU12" s="710"/>
      <c r="TMV12" s="710"/>
      <c r="TMW12" s="710"/>
      <c r="TMX12" s="710"/>
      <c r="TMY12" s="710"/>
      <c r="TMZ12" s="710"/>
      <c r="TNA12" s="710"/>
      <c r="TNB12" s="710"/>
      <c r="TNC12" s="710"/>
      <c r="TND12" s="710"/>
      <c r="TNE12" s="710"/>
      <c r="TNF12" s="710"/>
      <c r="TNG12" s="710"/>
      <c r="TNH12" s="710"/>
      <c r="TNI12" s="710"/>
      <c r="TNJ12" s="710"/>
      <c r="TNK12" s="710"/>
      <c r="TNL12" s="710"/>
      <c r="TNM12" s="710"/>
      <c r="TNN12" s="710"/>
      <c r="TNO12" s="710"/>
      <c r="TNP12" s="710"/>
      <c r="TNQ12" s="710"/>
      <c r="TNR12" s="710"/>
      <c r="TNS12" s="710"/>
      <c r="TNT12" s="710"/>
      <c r="TNU12" s="710"/>
      <c r="TNV12" s="710"/>
      <c r="TNW12" s="710"/>
      <c r="TNX12" s="710"/>
      <c r="TNY12" s="710"/>
      <c r="TNZ12" s="710"/>
      <c r="TOA12" s="710"/>
      <c r="TOB12" s="710"/>
      <c r="TOC12" s="710"/>
      <c r="TOD12" s="710"/>
      <c r="TOE12" s="710"/>
      <c r="TOF12" s="710"/>
      <c r="TOG12" s="710"/>
      <c r="TOH12" s="710"/>
      <c r="TOI12" s="710"/>
      <c r="TOJ12" s="710"/>
      <c r="TOK12" s="710"/>
      <c r="TOL12" s="710"/>
      <c r="TOM12" s="710"/>
      <c r="TON12" s="710"/>
      <c r="TOO12" s="710"/>
      <c r="TOP12" s="710"/>
      <c r="TOQ12" s="710"/>
      <c r="TOR12" s="710"/>
      <c r="TOS12" s="710"/>
      <c r="TOT12" s="710"/>
      <c r="TOU12" s="710"/>
      <c r="TOV12" s="710"/>
      <c r="TOW12" s="710"/>
      <c r="TOX12" s="710"/>
      <c r="TOY12" s="710"/>
      <c r="TOZ12" s="710"/>
      <c r="TPA12" s="710"/>
      <c r="TPB12" s="710"/>
      <c r="TPC12" s="710"/>
      <c r="TPD12" s="710"/>
      <c r="TPE12" s="710"/>
      <c r="TPF12" s="710"/>
      <c r="TPG12" s="710"/>
      <c r="TPH12" s="710"/>
      <c r="TPI12" s="710"/>
      <c r="TPJ12" s="710"/>
      <c r="TPK12" s="710"/>
      <c r="TPL12" s="710"/>
      <c r="TPM12" s="710"/>
      <c r="TPN12" s="710"/>
      <c r="TPO12" s="710"/>
      <c r="TPP12" s="710"/>
      <c r="TPQ12" s="710"/>
      <c r="TPR12" s="710"/>
      <c r="TPS12" s="710"/>
      <c r="TPT12" s="710"/>
      <c r="TPU12" s="710"/>
      <c r="TPV12" s="710"/>
      <c r="TPW12" s="710"/>
      <c r="TPX12" s="710"/>
      <c r="TPY12" s="710"/>
      <c r="TPZ12" s="710"/>
      <c r="TQA12" s="710"/>
      <c r="TQB12" s="710"/>
      <c r="TQC12" s="710"/>
      <c r="TQD12" s="710"/>
      <c r="TQE12" s="710"/>
      <c r="TQF12" s="710"/>
      <c r="TQG12" s="710"/>
      <c r="TQH12" s="710"/>
      <c r="TQI12" s="710"/>
      <c r="TQJ12" s="710"/>
      <c r="TQK12" s="710"/>
      <c r="TQL12" s="710"/>
      <c r="TQM12" s="710"/>
      <c r="TQN12" s="710"/>
      <c r="TQO12" s="710"/>
      <c r="TQP12" s="710"/>
      <c r="TQQ12" s="710"/>
      <c r="TQR12" s="710"/>
      <c r="TQS12" s="710"/>
      <c r="TQT12" s="710"/>
      <c r="TQU12" s="710"/>
      <c r="TQV12" s="710"/>
      <c r="TQW12" s="710"/>
      <c r="TQX12" s="710"/>
      <c r="TQY12" s="710"/>
      <c r="TQZ12" s="710"/>
      <c r="TRA12" s="710"/>
      <c r="TRB12" s="710"/>
      <c r="TRC12" s="710"/>
      <c r="TRD12" s="710"/>
      <c r="TRE12" s="710"/>
      <c r="TRF12" s="710"/>
      <c r="TRG12" s="710"/>
      <c r="TRH12" s="710"/>
      <c r="TRI12" s="710"/>
      <c r="TRJ12" s="710"/>
      <c r="TRK12" s="710"/>
      <c r="TRL12" s="710"/>
      <c r="TRM12" s="710"/>
      <c r="TRN12" s="710"/>
      <c r="TRO12" s="710"/>
      <c r="TRP12" s="710"/>
      <c r="TRQ12" s="710"/>
      <c r="TRR12" s="710"/>
      <c r="TRS12" s="710"/>
      <c r="TRT12" s="710"/>
      <c r="TRU12" s="710"/>
      <c r="TRV12" s="710"/>
      <c r="TRW12" s="710"/>
      <c r="TRX12" s="710"/>
      <c r="TRY12" s="710"/>
      <c r="TRZ12" s="710"/>
      <c r="TSA12" s="710"/>
      <c r="TSB12" s="710"/>
      <c r="TSC12" s="710"/>
      <c r="TSD12" s="710"/>
      <c r="TSE12" s="710"/>
      <c r="TSF12" s="710"/>
      <c r="TSG12" s="710"/>
      <c r="TSH12" s="710"/>
      <c r="TSI12" s="710"/>
      <c r="TSJ12" s="710"/>
      <c r="TSK12" s="710"/>
      <c r="TSL12" s="710"/>
      <c r="TSM12" s="710"/>
      <c r="TSN12" s="710"/>
      <c r="TSO12" s="710"/>
      <c r="TSP12" s="710"/>
      <c r="TSQ12" s="710"/>
      <c r="TSR12" s="710"/>
      <c r="TSS12" s="710"/>
      <c r="TST12" s="710"/>
      <c r="TSU12" s="710"/>
      <c r="TSV12" s="710"/>
      <c r="TSW12" s="710"/>
      <c r="TSX12" s="710"/>
      <c r="TSY12" s="710"/>
      <c r="TSZ12" s="710"/>
      <c r="TTA12" s="710"/>
      <c r="TTB12" s="710"/>
      <c r="TTC12" s="710"/>
      <c r="TTD12" s="710"/>
      <c r="TTE12" s="710"/>
      <c r="TTF12" s="710"/>
      <c r="TTG12" s="710"/>
      <c r="TTH12" s="710"/>
      <c r="TTI12" s="710"/>
      <c r="TTJ12" s="710"/>
      <c r="TTK12" s="710"/>
      <c r="TTL12" s="710"/>
      <c r="TTM12" s="710"/>
      <c r="TTN12" s="710"/>
      <c r="TTO12" s="710"/>
      <c r="TTP12" s="710"/>
      <c r="TTQ12" s="710"/>
      <c r="TTR12" s="710"/>
      <c r="TTS12" s="710"/>
      <c r="TTT12" s="710"/>
      <c r="TTU12" s="710"/>
      <c r="TTV12" s="710"/>
      <c r="TTW12" s="710"/>
      <c r="TTX12" s="710"/>
      <c r="TTY12" s="710"/>
      <c r="TTZ12" s="710"/>
      <c r="TUA12" s="710"/>
      <c r="TUB12" s="710"/>
      <c r="TUC12" s="710"/>
      <c r="TUD12" s="710"/>
      <c r="TUE12" s="710"/>
      <c r="TUF12" s="710"/>
      <c r="TUG12" s="710"/>
      <c r="TUH12" s="710"/>
      <c r="TUI12" s="710"/>
      <c r="TUJ12" s="710"/>
      <c r="TUK12" s="710"/>
      <c r="TUL12" s="710"/>
      <c r="TUM12" s="710"/>
      <c r="TUN12" s="710"/>
      <c r="TUO12" s="710"/>
      <c r="TUP12" s="710"/>
      <c r="TUQ12" s="710"/>
      <c r="TUR12" s="710"/>
      <c r="TUS12" s="710"/>
      <c r="TUT12" s="710"/>
      <c r="TUU12" s="710"/>
      <c r="TUV12" s="710"/>
      <c r="TUW12" s="710"/>
      <c r="TUX12" s="710"/>
      <c r="TUY12" s="710"/>
      <c r="TUZ12" s="710"/>
      <c r="TVA12" s="710"/>
      <c r="TVB12" s="710"/>
      <c r="TVC12" s="710"/>
      <c r="TVD12" s="710"/>
      <c r="TVE12" s="710"/>
      <c r="TVF12" s="710"/>
      <c r="TVG12" s="710"/>
      <c r="TVH12" s="710"/>
      <c r="TVI12" s="710"/>
      <c r="TVJ12" s="710"/>
      <c r="TVK12" s="710"/>
      <c r="TVL12" s="710"/>
      <c r="TVM12" s="710"/>
      <c r="TVN12" s="710"/>
      <c r="TVO12" s="710"/>
      <c r="TVP12" s="710"/>
      <c r="TVQ12" s="710"/>
      <c r="TVR12" s="710"/>
      <c r="TVS12" s="710"/>
      <c r="TVT12" s="710"/>
      <c r="TVU12" s="710"/>
      <c r="TVV12" s="710"/>
      <c r="TVW12" s="710"/>
      <c r="TVX12" s="710"/>
      <c r="TVY12" s="710"/>
      <c r="TVZ12" s="710"/>
      <c r="TWA12" s="710"/>
      <c r="TWB12" s="710"/>
      <c r="TWC12" s="710"/>
      <c r="TWD12" s="710"/>
      <c r="TWE12" s="710"/>
      <c r="TWF12" s="710"/>
      <c r="TWG12" s="710"/>
      <c r="TWH12" s="710"/>
      <c r="TWI12" s="710"/>
      <c r="TWJ12" s="710"/>
      <c r="TWK12" s="710"/>
      <c r="TWL12" s="710"/>
      <c r="TWM12" s="710"/>
      <c r="TWN12" s="710"/>
      <c r="TWO12" s="710"/>
      <c r="TWP12" s="710"/>
      <c r="TWQ12" s="710"/>
      <c r="TWR12" s="710"/>
      <c r="TWS12" s="710"/>
      <c r="TWT12" s="710"/>
      <c r="TWU12" s="710"/>
      <c r="TWV12" s="710"/>
      <c r="TWW12" s="710"/>
      <c r="TWX12" s="710"/>
      <c r="TWY12" s="710"/>
      <c r="TWZ12" s="710"/>
      <c r="TXA12" s="710"/>
      <c r="TXB12" s="710"/>
      <c r="TXC12" s="710"/>
      <c r="TXD12" s="710"/>
      <c r="TXE12" s="710"/>
      <c r="TXF12" s="710"/>
      <c r="TXG12" s="710"/>
      <c r="TXH12" s="710"/>
      <c r="TXI12" s="710"/>
      <c r="TXJ12" s="710"/>
      <c r="TXK12" s="710"/>
      <c r="TXL12" s="710"/>
      <c r="TXM12" s="710"/>
      <c r="TXN12" s="710"/>
      <c r="TXO12" s="710"/>
      <c r="TXP12" s="710"/>
      <c r="TXQ12" s="710"/>
      <c r="TXR12" s="710"/>
      <c r="TXS12" s="710"/>
      <c r="TXT12" s="710"/>
      <c r="TXU12" s="710"/>
      <c r="TXV12" s="710"/>
      <c r="TXW12" s="710"/>
      <c r="TXX12" s="710"/>
      <c r="TXY12" s="710"/>
      <c r="TXZ12" s="710"/>
      <c r="TYA12" s="710"/>
      <c r="TYB12" s="710"/>
      <c r="TYC12" s="710"/>
      <c r="TYD12" s="710"/>
      <c r="TYE12" s="710"/>
      <c r="TYF12" s="710"/>
      <c r="TYG12" s="710"/>
      <c r="TYH12" s="710"/>
      <c r="TYI12" s="710"/>
      <c r="TYJ12" s="710"/>
      <c r="TYK12" s="710"/>
      <c r="TYL12" s="710"/>
      <c r="TYM12" s="710"/>
      <c r="TYN12" s="710"/>
      <c r="TYO12" s="710"/>
      <c r="TYP12" s="710"/>
      <c r="TYQ12" s="710"/>
      <c r="TYR12" s="710"/>
      <c r="TYS12" s="710"/>
      <c r="TYT12" s="710"/>
      <c r="TYU12" s="710"/>
      <c r="TYV12" s="710"/>
      <c r="TYW12" s="710"/>
      <c r="TYX12" s="710"/>
      <c r="TYY12" s="710"/>
      <c r="TYZ12" s="710"/>
      <c r="TZA12" s="710"/>
      <c r="TZB12" s="710"/>
      <c r="TZC12" s="710"/>
      <c r="TZD12" s="710"/>
      <c r="TZE12" s="710"/>
      <c r="TZF12" s="710"/>
      <c r="TZG12" s="710"/>
      <c r="TZH12" s="710"/>
      <c r="TZI12" s="710"/>
      <c r="TZJ12" s="710"/>
      <c r="TZK12" s="710"/>
      <c r="TZL12" s="710"/>
      <c r="TZM12" s="710"/>
      <c r="TZN12" s="710"/>
      <c r="TZO12" s="710"/>
      <c r="TZP12" s="710"/>
      <c r="TZQ12" s="710"/>
      <c r="TZR12" s="710"/>
      <c r="TZS12" s="710"/>
      <c r="TZT12" s="710"/>
      <c r="TZU12" s="710"/>
      <c r="TZV12" s="710"/>
      <c r="TZW12" s="710"/>
      <c r="TZX12" s="710"/>
      <c r="TZY12" s="710"/>
      <c r="TZZ12" s="710"/>
      <c r="UAA12" s="710"/>
      <c r="UAB12" s="710"/>
      <c r="UAC12" s="710"/>
      <c r="UAD12" s="710"/>
      <c r="UAE12" s="710"/>
      <c r="UAF12" s="710"/>
      <c r="UAG12" s="710"/>
      <c r="UAH12" s="710"/>
      <c r="UAI12" s="710"/>
      <c r="UAJ12" s="710"/>
      <c r="UAK12" s="710"/>
      <c r="UAL12" s="710"/>
      <c r="UAM12" s="710"/>
      <c r="UAN12" s="710"/>
      <c r="UAO12" s="710"/>
      <c r="UAP12" s="710"/>
      <c r="UAQ12" s="710"/>
      <c r="UAR12" s="710"/>
      <c r="UAS12" s="710"/>
      <c r="UAT12" s="710"/>
      <c r="UAU12" s="710"/>
      <c r="UAV12" s="710"/>
      <c r="UAW12" s="710"/>
      <c r="UAX12" s="710"/>
      <c r="UAY12" s="710"/>
      <c r="UAZ12" s="710"/>
      <c r="UBA12" s="710"/>
      <c r="UBB12" s="710"/>
      <c r="UBC12" s="710"/>
      <c r="UBD12" s="710"/>
      <c r="UBE12" s="710"/>
      <c r="UBF12" s="710"/>
      <c r="UBG12" s="710"/>
      <c r="UBH12" s="710"/>
      <c r="UBI12" s="710"/>
      <c r="UBJ12" s="710"/>
      <c r="UBK12" s="710"/>
      <c r="UBL12" s="710"/>
      <c r="UBM12" s="710"/>
      <c r="UBN12" s="710"/>
      <c r="UBO12" s="710"/>
      <c r="UBP12" s="710"/>
      <c r="UBQ12" s="710"/>
      <c r="UBR12" s="710"/>
      <c r="UBS12" s="710"/>
      <c r="UBT12" s="710"/>
      <c r="UBU12" s="710"/>
      <c r="UBV12" s="710"/>
      <c r="UBW12" s="710"/>
      <c r="UBX12" s="710"/>
      <c r="UBY12" s="710"/>
      <c r="UBZ12" s="710"/>
      <c r="UCA12" s="710"/>
      <c r="UCB12" s="710"/>
      <c r="UCC12" s="710"/>
      <c r="UCD12" s="710"/>
      <c r="UCE12" s="710"/>
      <c r="UCF12" s="710"/>
      <c r="UCG12" s="710"/>
      <c r="UCH12" s="710"/>
      <c r="UCI12" s="710"/>
      <c r="UCJ12" s="710"/>
      <c r="UCK12" s="710"/>
      <c r="UCL12" s="710"/>
      <c r="UCM12" s="710"/>
      <c r="UCN12" s="710"/>
      <c r="UCO12" s="710"/>
      <c r="UCP12" s="710"/>
      <c r="UCQ12" s="710"/>
      <c r="UCR12" s="710"/>
      <c r="UCS12" s="710"/>
      <c r="UCT12" s="710"/>
      <c r="UCU12" s="710"/>
      <c r="UCV12" s="710"/>
      <c r="UCW12" s="710"/>
      <c r="UCX12" s="710"/>
      <c r="UCY12" s="710"/>
      <c r="UCZ12" s="710"/>
      <c r="UDA12" s="710"/>
      <c r="UDB12" s="710"/>
      <c r="UDC12" s="710"/>
      <c r="UDD12" s="710"/>
      <c r="UDE12" s="710"/>
      <c r="UDF12" s="710"/>
      <c r="UDG12" s="710"/>
      <c r="UDH12" s="710"/>
      <c r="UDI12" s="710"/>
      <c r="UDJ12" s="710"/>
      <c r="UDK12" s="710"/>
      <c r="UDL12" s="710"/>
      <c r="UDM12" s="710"/>
      <c r="UDN12" s="710"/>
      <c r="UDO12" s="710"/>
      <c r="UDP12" s="710"/>
      <c r="UDQ12" s="710"/>
      <c r="UDR12" s="710"/>
      <c r="UDS12" s="710"/>
      <c r="UDT12" s="710"/>
      <c r="UDU12" s="710"/>
      <c r="UDV12" s="710"/>
      <c r="UDW12" s="710"/>
      <c r="UDX12" s="710"/>
      <c r="UDY12" s="710"/>
      <c r="UDZ12" s="710"/>
      <c r="UEA12" s="710"/>
      <c r="UEB12" s="710"/>
      <c r="UEC12" s="710"/>
      <c r="UED12" s="710"/>
      <c r="UEE12" s="710"/>
      <c r="UEF12" s="710"/>
      <c r="UEG12" s="710"/>
      <c r="UEH12" s="710"/>
      <c r="UEI12" s="710"/>
      <c r="UEJ12" s="710"/>
      <c r="UEK12" s="710"/>
      <c r="UEL12" s="710"/>
      <c r="UEM12" s="710"/>
      <c r="UEN12" s="710"/>
      <c r="UEO12" s="710"/>
      <c r="UEP12" s="710"/>
      <c r="UEQ12" s="710"/>
      <c r="UER12" s="710"/>
      <c r="UES12" s="710"/>
      <c r="UET12" s="710"/>
      <c r="UEU12" s="710"/>
      <c r="UEV12" s="710"/>
      <c r="UEW12" s="710"/>
      <c r="UEX12" s="710"/>
      <c r="UEY12" s="710"/>
      <c r="UEZ12" s="710"/>
      <c r="UFA12" s="710"/>
      <c r="UFB12" s="710"/>
      <c r="UFC12" s="710"/>
      <c r="UFD12" s="710"/>
      <c r="UFE12" s="710"/>
      <c r="UFF12" s="710"/>
      <c r="UFG12" s="710"/>
      <c r="UFH12" s="710"/>
      <c r="UFI12" s="710"/>
      <c r="UFJ12" s="710"/>
      <c r="UFK12" s="710"/>
      <c r="UFL12" s="710"/>
      <c r="UFM12" s="710"/>
      <c r="UFN12" s="710"/>
      <c r="UFO12" s="710"/>
      <c r="UFP12" s="710"/>
      <c r="UFQ12" s="710"/>
      <c r="UFR12" s="710"/>
      <c r="UFS12" s="710"/>
      <c r="UFT12" s="710"/>
      <c r="UFU12" s="710"/>
      <c r="UFV12" s="710"/>
      <c r="UFW12" s="710"/>
      <c r="UFX12" s="710"/>
      <c r="UFY12" s="710"/>
      <c r="UFZ12" s="710"/>
      <c r="UGA12" s="710"/>
      <c r="UGB12" s="710"/>
      <c r="UGC12" s="710"/>
      <c r="UGD12" s="710"/>
      <c r="UGE12" s="710"/>
      <c r="UGF12" s="710"/>
      <c r="UGG12" s="710"/>
      <c r="UGH12" s="710"/>
      <c r="UGI12" s="710"/>
      <c r="UGJ12" s="710"/>
      <c r="UGK12" s="710"/>
      <c r="UGL12" s="710"/>
      <c r="UGM12" s="710"/>
      <c r="UGN12" s="710"/>
      <c r="UGO12" s="710"/>
      <c r="UGP12" s="710"/>
      <c r="UGQ12" s="710"/>
      <c r="UGR12" s="710"/>
      <c r="UGS12" s="710"/>
      <c r="UGT12" s="710"/>
      <c r="UGU12" s="710"/>
      <c r="UGV12" s="710"/>
      <c r="UGW12" s="710"/>
      <c r="UGX12" s="710"/>
      <c r="UGY12" s="710"/>
      <c r="UGZ12" s="710"/>
      <c r="UHA12" s="710"/>
      <c r="UHB12" s="710"/>
      <c r="UHC12" s="710"/>
      <c r="UHD12" s="710"/>
      <c r="UHE12" s="710"/>
      <c r="UHF12" s="710"/>
      <c r="UHG12" s="710"/>
      <c r="UHH12" s="710"/>
      <c r="UHI12" s="710"/>
      <c r="UHJ12" s="710"/>
      <c r="UHK12" s="710"/>
      <c r="UHL12" s="710"/>
      <c r="UHM12" s="710"/>
      <c r="UHN12" s="710"/>
      <c r="UHO12" s="710"/>
      <c r="UHP12" s="710"/>
      <c r="UHQ12" s="710"/>
      <c r="UHR12" s="710"/>
      <c r="UHS12" s="710"/>
      <c r="UHT12" s="710"/>
      <c r="UHU12" s="710"/>
      <c r="UHV12" s="710"/>
      <c r="UHW12" s="710"/>
      <c r="UHX12" s="710"/>
      <c r="UHY12" s="710"/>
      <c r="UHZ12" s="710"/>
      <c r="UIA12" s="710"/>
      <c r="UIB12" s="710"/>
      <c r="UIC12" s="710"/>
      <c r="UID12" s="710"/>
      <c r="UIE12" s="710"/>
      <c r="UIF12" s="710"/>
      <c r="UIG12" s="710"/>
      <c r="UIH12" s="710"/>
      <c r="UII12" s="710"/>
      <c r="UIJ12" s="710"/>
      <c r="UIK12" s="710"/>
      <c r="UIL12" s="710"/>
      <c r="UIM12" s="710"/>
      <c r="UIN12" s="710"/>
      <c r="UIO12" s="710"/>
      <c r="UIP12" s="710"/>
      <c r="UIQ12" s="710"/>
      <c r="UIR12" s="710"/>
      <c r="UIS12" s="710"/>
      <c r="UIT12" s="710"/>
      <c r="UIU12" s="710"/>
      <c r="UIV12" s="710"/>
      <c r="UIW12" s="710"/>
      <c r="UIX12" s="710"/>
      <c r="UIY12" s="710"/>
      <c r="UIZ12" s="710"/>
      <c r="UJA12" s="710"/>
      <c r="UJB12" s="710"/>
      <c r="UJC12" s="710"/>
      <c r="UJD12" s="710"/>
      <c r="UJE12" s="710"/>
      <c r="UJF12" s="710"/>
      <c r="UJG12" s="710"/>
      <c r="UJH12" s="710"/>
      <c r="UJI12" s="710"/>
      <c r="UJJ12" s="710"/>
      <c r="UJK12" s="710"/>
      <c r="UJL12" s="710"/>
      <c r="UJM12" s="710"/>
      <c r="UJN12" s="710"/>
      <c r="UJO12" s="710"/>
      <c r="UJP12" s="710"/>
      <c r="UJQ12" s="710"/>
      <c r="UJR12" s="710"/>
      <c r="UJS12" s="710"/>
      <c r="UJT12" s="710"/>
      <c r="UJU12" s="710"/>
      <c r="UJV12" s="710"/>
      <c r="UJW12" s="710"/>
      <c r="UJX12" s="710"/>
      <c r="UJY12" s="710"/>
      <c r="UJZ12" s="710"/>
      <c r="UKA12" s="710"/>
      <c r="UKB12" s="710"/>
      <c r="UKC12" s="710"/>
      <c r="UKD12" s="710"/>
      <c r="UKE12" s="710"/>
      <c r="UKF12" s="710"/>
      <c r="UKG12" s="710"/>
      <c r="UKH12" s="710"/>
      <c r="UKI12" s="710"/>
      <c r="UKJ12" s="710"/>
      <c r="UKK12" s="710"/>
      <c r="UKL12" s="710"/>
      <c r="UKM12" s="710"/>
      <c r="UKN12" s="710"/>
      <c r="UKO12" s="710"/>
      <c r="UKP12" s="710"/>
      <c r="UKQ12" s="710"/>
      <c r="UKR12" s="710"/>
      <c r="UKS12" s="710"/>
      <c r="UKT12" s="710"/>
      <c r="UKU12" s="710"/>
      <c r="UKV12" s="710"/>
      <c r="UKW12" s="710"/>
      <c r="UKX12" s="710"/>
      <c r="UKY12" s="710"/>
      <c r="UKZ12" s="710"/>
      <c r="ULA12" s="710"/>
      <c r="ULB12" s="710"/>
      <c r="ULC12" s="710"/>
      <c r="ULD12" s="710"/>
      <c r="ULE12" s="710"/>
      <c r="ULF12" s="710"/>
      <c r="ULG12" s="710"/>
      <c r="ULH12" s="710"/>
      <c r="ULI12" s="710"/>
      <c r="ULJ12" s="710"/>
      <c r="ULK12" s="710"/>
      <c r="ULL12" s="710"/>
      <c r="ULM12" s="710"/>
      <c r="ULN12" s="710"/>
      <c r="ULO12" s="710"/>
      <c r="ULP12" s="710"/>
      <c r="ULQ12" s="710"/>
      <c r="ULR12" s="710"/>
      <c r="ULS12" s="710"/>
      <c r="ULT12" s="710"/>
      <c r="ULU12" s="710"/>
      <c r="ULV12" s="710"/>
      <c r="ULW12" s="710"/>
      <c r="ULX12" s="710"/>
      <c r="ULY12" s="710"/>
      <c r="ULZ12" s="710"/>
      <c r="UMA12" s="710"/>
      <c r="UMB12" s="710"/>
      <c r="UMC12" s="710"/>
      <c r="UMD12" s="710"/>
      <c r="UME12" s="710"/>
      <c r="UMF12" s="710"/>
      <c r="UMG12" s="710"/>
      <c r="UMH12" s="710"/>
      <c r="UMI12" s="710"/>
      <c r="UMJ12" s="710"/>
      <c r="UMK12" s="710"/>
      <c r="UML12" s="710"/>
      <c r="UMM12" s="710"/>
      <c r="UMN12" s="710"/>
      <c r="UMO12" s="710"/>
      <c r="UMP12" s="710"/>
      <c r="UMQ12" s="710"/>
      <c r="UMR12" s="710"/>
      <c r="UMS12" s="710"/>
      <c r="UMT12" s="710"/>
      <c r="UMU12" s="710"/>
      <c r="UMV12" s="710"/>
      <c r="UMW12" s="710"/>
      <c r="UMX12" s="710"/>
      <c r="UMY12" s="710"/>
      <c r="UMZ12" s="710"/>
      <c r="UNA12" s="710"/>
      <c r="UNB12" s="710"/>
      <c r="UNC12" s="710"/>
      <c r="UND12" s="710"/>
      <c r="UNE12" s="710"/>
      <c r="UNF12" s="710"/>
      <c r="UNG12" s="710"/>
      <c r="UNH12" s="710"/>
      <c r="UNI12" s="710"/>
      <c r="UNJ12" s="710"/>
      <c r="UNK12" s="710"/>
      <c r="UNL12" s="710"/>
      <c r="UNM12" s="710"/>
      <c r="UNN12" s="710"/>
      <c r="UNO12" s="710"/>
      <c r="UNP12" s="710"/>
      <c r="UNQ12" s="710"/>
      <c r="UNR12" s="710"/>
      <c r="UNS12" s="710"/>
      <c r="UNT12" s="710"/>
      <c r="UNU12" s="710"/>
      <c r="UNV12" s="710"/>
      <c r="UNW12" s="710"/>
      <c r="UNX12" s="710"/>
      <c r="UNY12" s="710"/>
      <c r="UNZ12" s="710"/>
      <c r="UOA12" s="710"/>
      <c r="UOB12" s="710"/>
      <c r="UOC12" s="710"/>
      <c r="UOD12" s="710"/>
      <c r="UOE12" s="710"/>
      <c r="UOF12" s="710"/>
      <c r="UOG12" s="710"/>
      <c r="UOH12" s="710"/>
      <c r="UOI12" s="710"/>
      <c r="UOJ12" s="710"/>
      <c r="UOK12" s="710"/>
      <c r="UOL12" s="710"/>
      <c r="UOM12" s="710"/>
      <c r="UON12" s="710"/>
      <c r="UOO12" s="710"/>
      <c r="UOP12" s="710"/>
      <c r="UOQ12" s="710"/>
      <c r="UOR12" s="710"/>
      <c r="UOS12" s="710"/>
      <c r="UOT12" s="710"/>
      <c r="UOU12" s="710"/>
      <c r="UOV12" s="710"/>
      <c r="UOW12" s="710"/>
      <c r="UOX12" s="710"/>
      <c r="UOY12" s="710"/>
      <c r="UOZ12" s="710"/>
      <c r="UPA12" s="710"/>
      <c r="UPB12" s="710"/>
      <c r="UPC12" s="710"/>
      <c r="UPD12" s="710"/>
      <c r="UPE12" s="710"/>
      <c r="UPF12" s="710"/>
      <c r="UPG12" s="710"/>
      <c r="UPH12" s="710"/>
      <c r="UPI12" s="710"/>
      <c r="UPJ12" s="710"/>
      <c r="UPK12" s="710"/>
      <c r="UPL12" s="710"/>
      <c r="UPM12" s="710"/>
      <c r="UPN12" s="710"/>
      <c r="UPO12" s="710"/>
      <c r="UPP12" s="710"/>
      <c r="UPQ12" s="710"/>
      <c r="UPR12" s="710"/>
      <c r="UPS12" s="710"/>
      <c r="UPT12" s="710"/>
      <c r="UPU12" s="710"/>
      <c r="UPV12" s="710"/>
      <c r="UPW12" s="710"/>
      <c r="UPX12" s="710"/>
      <c r="UPY12" s="710"/>
      <c r="UPZ12" s="710"/>
      <c r="UQA12" s="710"/>
      <c r="UQB12" s="710"/>
      <c r="UQC12" s="710"/>
      <c r="UQD12" s="710"/>
      <c r="UQE12" s="710"/>
      <c r="UQF12" s="710"/>
      <c r="UQG12" s="710"/>
      <c r="UQH12" s="710"/>
      <c r="UQI12" s="710"/>
      <c r="UQJ12" s="710"/>
      <c r="UQK12" s="710"/>
      <c r="UQL12" s="710"/>
      <c r="UQM12" s="710"/>
      <c r="UQN12" s="710"/>
      <c r="UQO12" s="710"/>
      <c r="UQP12" s="710"/>
      <c r="UQQ12" s="710"/>
      <c r="UQR12" s="710"/>
      <c r="UQS12" s="710"/>
      <c r="UQT12" s="710"/>
      <c r="UQU12" s="710"/>
      <c r="UQV12" s="710"/>
      <c r="UQW12" s="710"/>
      <c r="UQX12" s="710"/>
      <c r="UQY12" s="710"/>
      <c r="UQZ12" s="710"/>
      <c r="URA12" s="710"/>
      <c r="URB12" s="710"/>
      <c r="URC12" s="710"/>
      <c r="URD12" s="710"/>
      <c r="URE12" s="710"/>
      <c r="URF12" s="710"/>
      <c r="URG12" s="710"/>
      <c r="URH12" s="710"/>
      <c r="URI12" s="710"/>
      <c r="URJ12" s="710"/>
      <c r="URK12" s="710"/>
      <c r="URL12" s="710"/>
      <c r="URM12" s="710"/>
      <c r="URN12" s="710"/>
      <c r="URO12" s="710"/>
      <c r="URP12" s="710"/>
      <c r="URQ12" s="710"/>
      <c r="URR12" s="710"/>
      <c r="URS12" s="710"/>
      <c r="URT12" s="710"/>
      <c r="URU12" s="710"/>
      <c r="URV12" s="710"/>
      <c r="URW12" s="710"/>
      <c r="URX12" s="710"/>
      <c r="URY12" s="710"/>
      <c r="URZ12" s="710"/>
      <c r="USA12" s="710"/>
      <c r="USB12" s="710"/>
      <c r="USC12" s="710"/>
      <c r="USD12" s="710"/>
      <c r="USE12" s="710"/>
      <c r="USF12" s="710"/>
      <c r="USG12" s="710"/>
      <c r="USH12" s="710"/>
      <c r="USI12" s="710"/>
      <c r="USJ12" s="710"/>
      <c r="USK12" s="710"/>
      <c r="USL12" s="710"/>
      <c r="USM12" s="710"/>
      <c r="USN12" s="710"/>
      <c r="USO12" s="710"/>
      <c r="USP12" s="710"/>
      <c r="USQ12" s="710"/>
      <c r="USR12" s="710"/>
      <c r="USS12" s="710"/>
      <c r="UST12" s="710"/>
      <c r="USU12" s="710"/>
      <c r="USV12" s="710"/>
      <c r="USW12" s="710"/>
      <c r="USX12" s="710"/>
      <c r="USY12" s="710"/>
      <c r="USZ12" s="710"/>
      <c r="UTA12" s="710"/>
      <c r="UTB12" s="710"/>
      <c r="UTC12" s="710"/>
      <c r="UTD12" s="710"/>
      <c r="UTE12" s="710"/>
      <c r="UTF12" s="710"/>
      <c r="UTG12" s="710"/>
      <c r="UTH12" s="710"/>
      <c r="UTI12" s="710"/>
      <c r="UTJ12" s="710"/>
      <c r="UTK12" s="710"/>
      <c r="UTL12" s="710"/>
      <c r="UTM12" s="710"/>
      <c r="UTN12" s="710"/>
      <c r="UTO12" s="710"/>
      <c r="UTP12" s="710"/>
      <c r="UTQ12" s="710"/>
      <c r="UTR12" s="710"/>
      <c r="UTS12" s="710"/>
      <c r="UTT12" s="710"/>
      <c r="UTU12" s="710"/>
      <c r="UTV12" s="710"/>
      <c r="UTW12" s="710"/>
      <c r="UTX12" s="710"/>
      <c r="UTY12" s="710"/>
      <c r="UTZ12" s="710"/>
      <c r="UUA12" s="710"/>
      <c r="UUB12" s="710"/>
      <c r="UUC12" s="710"/>
      <c r="UUD12" s="710"/>
      <c r="UUE12" s="710"/>
      <c r="UUF12" s="710"/>
      <c r="UUG12" s="710"/>
      <c r="UUH12" s="710"/>
      <c r="UUI12" s="710"/>
      <c r="UUJ12" s="710"/>
      <c r="UUK12" s="710"/>
      <c r="UUL12" s="710"/>
      <c r="UUM12" s="710"/>
      <c r="UUN12" s="710"/>
      <c r="UUO12" s="710"/>
      <c r="UUP12" s="710"/>
      <c r="UUQ12" s="710"/>
      <c r="UUR12" s="710"/>
      <c r="UUS12" s="710"/>
      <c r="UUT12" s="710"/>
      <c r="UUU12" s="710"/>
      <c r="UUV12" s="710"/>
      <c r="UUW12" s="710"/>
      <c r="UUX12" s="710"/>
      <c r="UUY12" s="710"/>
      <c r="UUZ12" s="710"/>
      <c r="UVA12" s="710"/>
      <c r="UVB12" s="710"/>
      <c r="UVC12" s="710"/>
      <c r="UVD12" s="710"/>
      <c r="UVE12" s="710"/>
      <c r="UVF12" s="710"/>
      <c r="UVG12" s="710"/>
      <c r="UVH12" s="710"/>
      <c r="UVI12" s="710"/>
      <c r="UVJ12" s="710"/>
      <c r="UVK12" s="710"/>
      <c r="UVL12" s="710"/>
      <c r="UVM12" s="710"/>
      <c r="UVN12" s="710"/>
      <c r="UVO12" s="710"/>
      <c r="UVP12" s="710"/>
      <c r="UVQ12" s="710"/>
      <c r="UVR12" s="710"/>
      <c r="UVS12" s="710"/>
      <c r="UVT12" s="710"/>
      <c r="UVU12" s="710"/>
      <c r="UVV12" s="710"/>
      <c r="UVW12" s="710"/>
      <c r="UVX12" s="710"/>
      <c r="UVY12" s="710"/>
      <c r="UVZ12" s="710"/>
      <c r="UWA12" s="710"/>
      <c r="UWB12" s="710"/>
      <c r="UWC12" s="710"/>
      <c r="UWD12" s="710"/>
      <c r="UWE12" s="710"/>
      <c r="UWF12" s="710"/>
      <c r="UWG12" s="710"/>
      <c r="UWH12" s="710"/>
      <c r="UWI12" s="710"/>
      <c r="UWJ12" s="710"/>
      <c r="UWK12" s="710"/>
      <c r="UWL12" s="710"/>
      <c r="UWM12" s="710"/>
      <c r="UWN12" s="710"/>
      <c r="UWO12" s="710"/>
      <c r="UWP12" s="710"/>
      <c r="UWQ12" s="710"/>
      <c r="UWR12" s="710"/>
      <c r="UWS12" s="710"/>
      <c r="UWT12" s="710"/>
      <c r="UWU12" s="710"/>
      <c r="UWV12" s="710"/>
      <c r="UWW12" s="710"/>
      <c r="UWX12" s="710"/>
      <c r="UWY12" s="710"/>
      <c r="UWZ12" s="710"/>
      <c r="UXA12" s="710"/>
      <c r="UXB12" s="710"/>
      <c r="UXC12" s="710"/>
      <c r="UXD12" s="710"/>
      <c r="UXE12" s="710"/>
      <c r="UXF12" s="710"/>
      <c r="UXG12" s="710"/>
      <c r="UXH12" s="710"/>
      <c r="UXI12" s="710"/>
      <c r="UXJ12" s="710"/>
      <c r="UXK12" s="710"/>
      <c r="UXL12" s="710"/>
      <c r="UXM12" s="710"/>
      <c r="UXN12" s="710"/>
      <c r="UXO12" s="710"/>
      <c r="UXP12" s="710"/>
      <c r="UXQ12" s="710"/>
      <c r="UXR12" s="710"/>
      <c r="UXS12" s="710"/>
      <c r="UXT12" s="710"/>
      <c r="UXU12" s="710"/>
      <c r="UXV12" s="710"/>
      <c r="UXW12" s="710"/>
      <c r="UXX12" s="710"/>
      <c r="UXY12" s="710"/>
      <c r="UXZ12" s="710"/>
      <c r="UYA12" s="710"/>
      <c r="UYB12" s="710"/>
      <c r="UYC12" s="710"/>
      <c r="UYD12" s="710"/>
      <c r="UYE12" s="710"/>
      <c r="UYF12" s="710"/>
      <c r="UYG12" s="710"/>
      <c r="UYH12" s="710"/>
      <c r="UYI12" s="710"/>
      <c r="UYJ12" s="710"/>
      <c r="UYK12" s="710"/>
      <c r="UYL12" s="710"/>
      <c r="UYM12" s="710"/>
      <c r="UYN12" s="710"/>
      <c r="UYO12" s="710"/>
      <c r="UYP12" s="710"/>
      <c r="UYQ12" s="710"/>
      <c r="UYR12" s="710"/>
      <c r="UYS12" s="710"/>
      <c r="UYT12" s="710"/>
      <c r="UYU12" s="710"/>
      <c r="UYV12" s="710"/>
      <c r="UYW12" s="710"/>
      <c r="UYX12" s="710"/>
      <c r="UYY12" s="710"/>
      <c r="UYZ12" s="710"/>
      <c r="UZA12" s="710"/>
      <c r="UZB12" s="710"/>
      <c r="UZC12" s="710"/>
      <c r="UZD12" s="710"/>
      <c r="UZE12" s="710"/>
      <c r="UZF12" s="710"/>
      <c r="UZG12" s="710"/>
      <c r="UZH12" s="710"/>
      <c r="UZI12" s="710"/>
      <c r="UZJ12" s="710"/>
      <c r="UZK12" s="710"/>
      <c r="UZL12" s="710"/>
      <c r="UZM12" s="710"/>
      <c r="UZN12" s="710"/>
      <c r="UZO12" s="710"/>
      <c r="UZP12" s="710"/>
      <c r="UZQ12" s="710"/>
      <c r="UZR12" s="710"/>
      <c r="UZS12" s="710"/>
      <c r="UZT12" s="710"/>
      <c r="UZU12" s="710"/>
      <c r="UZV12" s="710"/>
      <c r="UZW12" s="710"/>
      <c r="UZX12" s="710"/>
      <c r="UZY12" s="710"/>
      <c r="UZZ12" s="710"/>
      <c r="VAA12" s="710"/>
      <c r="VAB12" s="710"/>
      <c r="VAC12" s="710"/>
      <c r="VAD12" s="710"/>
      <c r="VAE12" s="710"/>
      <c r="VAF12" s="710"/>
      <c r="VAG12" s="710"/>
      <c r="VAH12" s="710"/>
      <c r="VAI12" s="710"/>
      <c r="VAJ12" s="710"/>
      <c r="VAK12" s="710"/>
      <c r="VAL12" s="710"/>
      <c r="VAM12" s="710"/>
      <c r="VAN12" s="710"/>
      <c r="VAO12" s="710"/>
      <c r="VAP12" s="710"/>
      <c r="VAQ12" s="710"/>
      <c r="VAR12" s="710"/>
      <c r="VAS12" s="710"/>
      <c r="VAT12" s="710"/>
      <c r="VAU12" s="710"/>
      <c r="VAV12" s="710"/>
      <c r="VAW12" s="710"/>
      <c r="VAX12" s="710"/>
      <c r="VAY12" s="710"/>
      <c r="VAZ12" s="710"/>
      <c r="VBA12" s="710"/>
      <c r="VBB12" s="710"/>
      <c r="VBC12" s="710"/>
      <c r="VBD12" s="710"/>
      <c r="VBE12" s="710"/>
      <c r="VBF12" s="710"/>
      <c r="VBG12" s="710"/>
      <c r="VBH12" s="710"/>
      <c r="VBI12" s="710"/>
      <c r="VBJ12" s="710"/>
      <c r="VBK12" s="710"/>
      <c r="VBL12" s="710"/>
      <c r="VBM12" s="710"/>
      <c r="VBN12" s="710"/>
      <c r="VBO12" s="710"/>
      <c r="VBP12" s="710"/>
      <c r="VBQ12" s="710"/>
      <c r="VBR12" s="710"/>
      <c r="VBS12" s="710"/>
      <c r="VBT12" s="710"/>
      <c r="VBU12" s="710"/>
      <c r="VBV12" s="710"/>
      <c r="VBW12" s="710"/>
      <c r="VBX12" s="710"/>
      <c r="VBY12" s="710"/>
      <c r="VBZ12" s="710"/>
      <c r="VCA12" s="710"/>
      <c r="VCB12" s="710"/>
      <c r="VCC12" s="710"/>
      <c r="VCD12" s="710"/>
      <c r="VCE12" s="710"/>
      <c r="VCF12" s="710"/>
      <c r="VCG12" s="710"/>
      <c r="VCH12" s="710"/>
      <c r="VCI12" s="710"/>
      <c r="VCJ12" s="710"/>
      <c r="VCK12" s="710"/>
      <c r="VCL12" s="710"/>
      <c r="VCM12" s="710"/>
      <c r="VCN12" s="710"/>
      <c r="VCO12" s="710"/>
      <c r="VCP12" s="710"/>
      <c r="VCQ12" s="710"/>
      <c r="VCR12" s="710"/>
      <c r="VCS12" s="710"/>
      <c r="VCT12" s="710"/>
      <c r="VCU12" s="710"/>
      <c r="VCV12" s="710"/>
      <c r="VCW12" s="710"/>
      <c r="VCX12" s="710"/>
      <c r="VCY12" s="710"/>
      <c r="VCZ12" s="710"/>
      <c r="VDA12" s="710"/>
      <c r="VDB12" s="710"/>
      <c r="VDC12" s="710"/>
      <c r="VDD12" s="710"/>
      <c r="VDE12" s="710"/>
      <c r="VDF12" s="710"/>
      <c r="VDG12" s="710"/>
      <c r="VDH12" s="710"/>
      <c r="VDI12" s="710"/>
      <c r="VDJ12" s="710"/>
      <c r="VDK12" s="710"/>
      <c r="VDL12" s="710"/>
      <c r="VDM12" s="710"/>
      <c r="VDN12" s="710"/>
      <c r="VDO12" s="710"/>
      <c r="VDP12" s="710"/>
      <c r="VDQ12" s="710"/>
      <c r="VDR12" s="710"/>
      <c r="VDS12" s="710"/>
      <c r="VDT12" s="710"/>
      <c r="VDU12" s="710"/>
      <c r="VDV12" s="710"/>
      <c r="VDW12" s="710"/>
      <c r="VDX12" s="710"/>
      <c r="VDY12" s="710"/>
      <c r="VDZ12" s="710"/>
      <c r="VEA12" s="710"/>
      <c r="VEB12" s="710"/>
      <c r="VEC12" s="710"/>
      <c r="VED12" s="710"/>
      <c r="VEE12" s="710"/>
      <c r="VEF12" s="710"/>
      <c r="VEG12" s="710"/>
      <c r="VEH12" s="710"/>
      <c r="VEI12" s="710"/>
      <c r="VEJ12" s="710"/>
      <c r="VEK12" s="710"/>
      <c r="VEL12" s="710"/>
      <c r="VEM12" s="710"/>
      <c r="VEN12" s="710"/>
      <c r="VEO12" s="710"/>
      <c r="VEP12" s="710"/>
      <c r="VEQ12" s="710"/>
      <c r="VER12" s="710"/>
      <c r="VES12" s="710"/>
      <c r="VET12" s="710"/>
      <c r="VEU12" s="710"/>
      <c r="VEV12" s="710"/>
      <c r="VEW12" s="710"/>
      <c r="VEX12" s="710"/>
      <c r="VEY12" s="710"/>
      <c r="VEZ12" s="710"/>
      <c r="VFA12" s="710"/>
      <c r="VFB12" s="710"/>
      <c r="VFC12" s="710"/>
      <c r="VFD12" s="710"/>
      <c r="VFE12" s="710"/>
      <c r="VFF12" s="710"/>
      <c r="VFG12" s="710"/>
      <c r="VFH12" s="710"/>
      <c r="VFI12" s="710"/>
      <c r="VFJ12" s="710"/>
      <c r="VFK12" s="710"/>
      <c r="VFL12" s="710"/>
      <c r="VFM12" s="710"/>
      <c r="VFN12" s="710"/>
      <c r="VFO12" s="710"/>
      <c r="VFP12" s="710"/>
      <c r="VFQ12" s="710"/>
      <c r="VFR12" s="710"/>
      <c r="VFS12" s="710"/>
      <c r="VFT12" s="710"/>
      <c r="VFU12" s="710"/>
      <c r="VFV12" s="710"/>
      <c r="VFW12" s="710"/>
      <c r="VFX12" s="710"/>
      <c r="VFY12" s="710"/>
      <c r="VFZ12" s="710"/>
      <c r="VGA12" s="710"/>
      <c r="VGB12" s="710"/>
      <c r="VGC12" s="710"/>
      <c r="VGD12" s="710"/>
      <c r="VGE12" s="710"/>
      <c r="VGF12" s="710"/>
      <c r="VGG12" s="710"/>
      <c r="VGH12" s="710"/>
      <c r="VGI12" s="710"/>
      <c r="VGJ12" s="710"/>
      <c r="VGK12" s="710"/>
      <c r="VGL12" s="710"/>
      <c r="VGM12" s="710"/>
      <c r="VGN12" s="710"/>
      <c r="VGO12" s="710"/>
      <c r="VGP12" s="710"/>
      <c r="VGQ12" s="710"/>
      <c r="VGR12" s="710"/>
      <c r="VGS12" s="710"/>
      <c r="VGT12" s="710"/>
      <c r="VGU12" s="710"/>
      <c r="VGV12" s="710"/>
      <c r="VGW12" s="710"/>
      <c r="VGX12" s="710"/>
      <c r="VGY12" s="710"/>
      <c r="VGZ12" s="710"/>
      <c r="VHA12" s="710"/>
      <c r="VHB12" s="710"/>
      <c r="VHC12" s="710"/>
      <c r="VHD12" s="710"/>
      <c r="VHE12" s="710"/>
      <c r="VHF12" s="710"/>
      <c r="VHG12" s="710"/>
      <c r="VHH12" s="710"/>
      <c r="VHI12" s="710"/>
      <c r="VHJ12" s="710"/>
      <c r="VHK12" s="710"/>
      <c r="VHL12" s="710"/>
      <c r="VHM12" s="710"/>
      <c r="VHN12" s="710"/>
      <c r="VHO12" s="710"/>
      <c r="VHP12" s="710"/>
      <c r="VHQ12" s="710"/>
      <c r="VHR12" s="710"/>
      <c r="VHS12" s="710"/>
      <c r="VHT12" s="710"/>
      <c r="VHU12" s="710"/>
      <c r="VHV12" s="710"/>
      <c r="VHW12" s="710"/>
      <c r="VHX12" s="710"/>
      <c r="VHY12" s="710"/>
      <c r="VHZ12" s="710"/>
      <c r="VIA12" s="710"/>
      <c r="VIB12" s="710"/>
      <c r="VIC12" s="710"/>
      <c r="VID12" s="710"/>
      <c r="VIE12" s="710"/>
      <c r="VIF12" s="710"/>
      <c r="VIG12" s="710"/>
      <c r="VIH12" s="710"/>
      <c r="VII12" s="710"/>
      <c r="VIJ12" s="710"/>
      <c r="VIK12" s="710"/>
      <c r="VIL12" s="710"/>
      <c r="VIM12" s="710"/>
      <c r="VIN12" s="710"/>
      <c r="VIO12" s="710"/>
      <c r="VIP12" s="710"/>
      <c r="VIQ12" s="710"/>
      <c r="VIR12" s="710"/>
      <c r="VIS12" s="710"/>
      <c r="VIT12" s="710"/>
      <c r="VIU12" s="710"/>
      <c r="VIV12" s="710"/>
      <c r="VIW12" s="710"/>
      <c r="VIX12" s="710"/>
      <c r="VIY12" s="710"/>
      <c r="VIZ12" s="710"/>
      <c r="VJA12" s="710"/>
      <c r="VJB12" s="710"/>
      <c r="VJC12" s="710"/>
      <c r="VJD12" s="710"/>
      <c r="VJE12" s="710"/>
      <c r="VJF12" s="710"/>
      <c r="VJG12" s="710"/>
      <c r="VJH12" s="710"/>
      <c r="VJI12" s="710"/>
      <c r="VJJ12" s="710"/>
      <c r="VJK12" s="710"/>
      <c r="VJL12" s="710"/>
      <c r="VJM12" s="710"/>
      <c r="VJN12" s="710"/>
      <c r="VJO12" s="710"/>
      <c r="VJP12" s="710"/>
      <c r="VJQ12" s="710"/>
      <c r="VJR12" s="710"/>
      <c r="VJS12" s="710"/>
      <c r="VJT12" s="710"/>
      <c r="VJU12" s="710"/>
      <c r="VJV12" s="710"/>
      <c r="VJW12" s="710"/>
      <c r="VJX12" s="710"/>
      <c r="VJY12" s="710"/>
      <c r="VJZ12" s="710"/>
      <c r="VKA12" s="710"/>
      <c r="VKB12" s="710"/>
      <c r="VKC12" s="710"/>
      <c r="VKD12" s="710"/>
      <c r="VKE12" s="710"/>
      <c r="VKF12" s="710"/>
      <c r="VKG12" s="710"/>
      <c r="VKH12" s="710"/>
      <c r="VKI12" s="710"/>
      <c r="VKJ12" s="710"/>
      <c r="VKK12" s="710"/>
      <c r="VKL12" s="710"/>
      <c r="VKM12" s="710"/>
      <c r="VKN12" s="710"/>
      <c r="VKO12" s="710"/>
      <c r="VKP12" s="710"/>
      <c r="VKQ12" s="710"/>
      <c r="VKR12" s="710"/>
      <c r="VKS12" s="710"/>
      <c r="VKT12" s="710"/>
      <c r="VKU12" s="710"/>
      <c r="VKV12" s="710"/>
      <c r="VKW12" s="710"/>
      <c r="VKX12" s="710"/>
      <c r="VKY12" s="710"/>
      <c r="VKZ12" s="710"/>
      <c r="VLA12" s="710"/>
      <c r="VLB12" s="710"/>
      <c r="VLC12" s="710"/>
      <c r="VLD12" s="710"/>
      <c r="VLE12" s="710"/>
      <c r="VLF12" s="710"/>
      <c r="VLG12" s="710"/>
      <c r="VLH12" s="710"/>
      <c r="VLI12" s="710"/>
      <c r="VLJ12" s="710"/>
      <c r="VLK12" s="710"/>
      <c r="VLL12" s="710"/>
      <c r="VLM12" s="710"/>
      <c r="VLN12" s="710"/>
      <c r="VLO12" s="710"/>
      <c r="VLP12" s="710"/>
      <c r="VLQ12" s="710"/>
      <c r="VLR12" s="710"/>
      <c r="VLS12" s="710"/>
      <c r="VLT12" s="710"/>
      <c r="VLU12" s="710"/>
      <c r="VLV12" s="710"/>
      <c r="VLW12" s="710"/>
      <c r="VLX12" s="710"/>
      <c r="VLY12" s="710"/>
      <c r="VLZ12" s="710"/>
      <c r="VMA12" s="710"/>
      <c r="VMB12" s="710"/>
      <c r="VMC12" s="710"/>
      <c r="VMD12" s="710"/>
      <c r="VME12" s="710"/>
      <c r="VMF12" s="710"/>
      <c r="VMG12" s="710"/>
      <c r="VMH12" s="710"/>
      <c r="VMI12" s="710"/>
      <c r="VMJ12" s="710"/>
      <c r="VMK12" s="710"/>
      <c r="VML12" s="710"/>
      <c r="VMM12" s="710"/>
      <c r="VMN12" s="710"/>
      <c r="VMO12" s="710"/>
      <c r="VMP12" s="710"/>
      <c r="VMQ12" s="710"/>
      <c r="VMR12" s="710"/>
      <c r="VMS12" s="710"/>
      <c r="VMT12" s="710"/>
      <c r="VMU12" s="710"/>
      <c r="VMV12" s="710"/>
      <c r="VMW12" s="710"/>
      <c r="VMX12" s="710"/>
      <c r="VMY12" s="710"/>
      <c r="VMZ12" s="710"/>
      <c r="VNA12" s="710"/>
      <c r="VNB12" s="710"/>
      <c r="VNC12" s="710"/>
      <c r="VND12" s="710"/>
      <c r="VNE12" s="710"/>
      <c r="VNF12" s="710"/>
      <c r="VNG12" s="710"/>
      <c r="VNH12" s="710"/>
      <c r="VNI12" s="710"/>
      <c r="VNJ12" s="710"/>
      <c r="VNK12" s="710"/>
      <c r="VNL12" s="710"/>
      <c r="VNM12" s="710"/>
      <c r="VNN12" s="710"/>
      <c r="VNO12" s="710"/>
      <c r="VNP12" s="710"/>
      <c r="VNQ12" s="710"/>
      <c r="VNR12" s="710"/>
      <c r="VNS12" s="710"/>
      <c r="VNT12" s="710"/>
      <c r="VNU12" s="710"/>
      <c r="VNV12" s="710"/>
      <c r="VNW12" s="710"/>
      <c r="VNX12" s="710"/>
      <c r="VNY12" s="710"/>
      <c r="VNZ12" s="710"/>
      <c r="VOA12" s="710"/>
      <c r="VOB12" s="710"/>
      <c r="VOC12" s="710"/>
      <c r="VOD12" s="710"/>
      <c r="VOE12" s="710"/>
      <c r="VOF12" s="710"/>
      <c r="VOG12" s="710"/>
      <c r="VOH12" s="710"/>
      <c r="VOI12" s="710"/>
      <c r="VOJ12" s="710"/>
      <c r="VOK12" s="710"/>
      <c r="VOL12" s="710"/>
      <c r="VOM12" s="710"/>
      <c r="VON12" s="710"/>
      <c r="VOO12" s="710"/>
      <c r="VOP12" s="710"/>
      <c r="VOQ12" s="710"/>
      <c r="VOR12" s="710"/>
      <c r="VOS12" s="710"/>
      <c r="VOT12" s="710"/>
      <c r="VOU12" s="710"/>
      <c r="VOV12" s="710"/>
      <c r="VOW12" s="710"/>
      <c r="VOX12" s="710"/>
      <c r="VOY12" s="710"/>
      <c r="VOZ12" s="710"/>
      <c r="VPA12" s="710"/>
      <c r="VPB12" s="710"/>
      <c r="VPC12" s="710"/>
      <c r="VPD12" s="710"/>
      <c r="VPE12" s="710"/>
      <c r="VPF12" s="710"/>
      <c r="VPG12" s="710"/>
      <c r="VPH12" s="710"/>
      <c r="VPI12" s="710"/>
      <c r="VPJ12" s="710"/>
      <c r="VPK12" s="710"/>
      <c r="VPL12" s="710"/>
      <c r="VPM12" s="710"/>
      <c r="VPN12" s="710"/>
      <c r="VPO12" s="710"/>
      <c r="VPP12" s="710"/>
      <c r="VPQ12" s="710"/>
      <c r="VPR12" s="710"/>
      <c r="VPS12" s="710"/>
      <c r="VPT12" s="710"/>
      <c r="VPU12" s="710"/>
      <c r="VPV12" s="710"/>
      <c r="VPW12" s="710"/>
      <c r="VPX12" s="710"/>
      <c r="VPY12" s="710"/>
      <c r="VPZ12" s="710"/>
      <c r="VQA12" s="710"/>
      <c r="VQB12" s="710"/>
      <c r="VQC12" s="710"/>
      <c r="VQD12" s="710"/>
      <c r="VQE12" s="710"/>
      <c r="VQF12" s="710"/>
      <c r="VQG12" s="710"/>
      <c r="VQH12" s="710"/>
      <c r="VQI12" s="710"/>
      <c r="VQJ12" s="710"/>
      <c r="VQK12" s="710"/>
      <c r="VQL12" s="710"/>
      <c r="VQM12" s="710"/>
      <c r="VQN12" s="710"/>
      <c r="VQO12" s="710"/>
      <c r="VQP12" s="710"/>
      <c r="VQQ12" s="710"/>
      <c r="VQR12" s="710"/>
      <c r="VQS12" s="710"/>
      <c r="VQT12" s="710"/>
      <c r="VQU12" s="710"/>
      <c r="VQV12" s="710"/>
      <c r="VQW12" s="710"/>
      <c r="VQX12" s="710"/>
      <c r="VQY12" s="710"/>
      <c r="VQZ12" s="710"/>
      <c r="VRA12" s="710"/>
      <c r="VRB12" s="710"/>
      <c r="VRC12" s="710"/>
      <c r="VRD12" s="710"/>
      <c r="VRE12" s="710"/>
      <c r="VRF12" s="710"/>
      <c r="VRG12" s="710"/>
      <c r="VRH12" s="710"/>
      <c r="VRI12" s="710"/>
      <c r="VRJ12" s="710"/>
      <c r="VRK12" s="710"/>
      <c r="VRL12" s="710"/>
      <c r="VRM12" s="710"/>
      <c r="VRN12" s="710"/>
      <c r="VRO12" s="710"/>
      <c r="VRP12" s="710"/>
      <c r="VRQ12" s="710"/>
      <c r="VRR12" s="710"/>
      <c r="VRS12" s="710"/>
      <c r="VRT12" s="710"/>
      <c r="VRU12" s="710"/>
      <c r="VRV12" s="710"/>
      <c r="VRW12" s="710"/>
      <c r="VRX12" s="710"/>
      <c r="VRY12" s="710"/>
      <c r="VRZ12" s="710"/>
      <c r="VSA12" s="710"/>
      <c r="VSB12" s="710"/>
      <c r="VSC12" s="710"/>
      <c r="VSD12" s="710"/>
      <c r="VSE12" s="710"/>
      <c r="VSF12" s="710"/>
      <c r="VSG12" s="710"/>
      <c r="VSH12" s="710"/>
      <c r="VSI12" s="710"/>
      <c r="VSJ12" s="710"/>
      <c r="VSK12" s="710"/>
      <c r="VSL12" s="710"/>
      <c r="VSM12" s="710"/>
      <c r="VSN12" s="710"/>
      <c r="VSO12" s="710"/>
      <c r="VSP12" s="710"/>
      <c r="VSQ12" s="710"/>
      <c r="VSR12" s="710"/>
      <c r="VSS12" s="710"/>
      <c r="VST12" s="710"/>
      <c r="VSU12" s="710"/>
      <c r="VSV12" s="710"/>
      <c r="VSW12" s="710"/>
      <c r="VSX12" s="710"/>
      <c r="VSY12" s="710"/>
      <c r="VSZ12" s="710"/>
      <c r="VTA12" s="710"/>
      <c r="VTB12" s="710"/>
      <c r="VTC12" s="710"/>
      <c r="VTD12" s="710"/>
      <c r="VTE12" s="710"/>
      <c r="VTF12" s="710"/>
      <c r="VTG12" s="710"/>
      <c r="VTH12" s="710"/>
      <c r="VTI12" s="710"/>
      <c r="VTJ12" s="710"/>
      <c r="VTK12" s="710"/>
      <c r="VTL12" s="710"/>
      <c r="VTM12" s="710"/>
      <c r="VTN12" s="710"/>
      <c r="VTO12" s="710"/>
      <c r="VTP12" s="710"/>
      <c r="VTQ12" s="710"/>
      <c r="VTR12" s="710"/>
      <c r="VTS12" s="710"/>
      <c r="VTT12" s="710"/>
      <c r="VTU12" s="710"/>
      <c r="VTV12" s="710"/>
      <c r="VTW12" s="710"/>
      <c r="VTX12" s="710"/>
      <c r="VTY12" s="710"/>
      <c r="VTZ12" s="710"/>
      <c r="VUA12" s="710"/>
      <c r="VUB12" s="710"/>
      <c r="VUC12" s="710"/>
      <c r="VUD12" s="710"/>
      <c r="VUE12" s="710"/>
      <c r="VUF12" s="710"/>
      <c r="VUG12" s="710"/>
      <c r="VUH12" s="710"/>
      <c r="VUI12" s="710"/>
      <c r="VUJ12" s="710"/>
      <c r="VUK12" s="710"/>
      <c r="VUL12" s="710"/>
      <c r="VUM12" s="710"/>
      <c r="VUN12" s="710"/>
      <c r="VUO12" s="710"/>
      <c r="VUP12" s="710"/>
      <c r="VUQ12" s="710"/>
      <c r="VUR12" s="710"/>
      <c r="VUS12" s="710"/>
      <c r="VUT12" s="710"/>
      <c r="VUU12" s="710"/>
      <c r="VUV12" s="710"/>
      <c r="VUW12" s="710"/>
      <c r="VUX12" s="710"/>
      <c r="VUY12" s="710"/>
      <c r="VUZ12" s="710"/>
      <c r="VVA12" s="710"/>
      <c r="VVB12" s="710"/>
      <c r="VVC12" s="710"/>
      <c r="VVD12" s="710"/>
      <c r="VVE12" s="710"/>
      <c r="VVF12" s="710"/>
      <c r="VVG12" s="710"/>
      <c r="VVH12" s="710"/>
      <c r="VVI12" s="710"/>
      <c r="VVJ12" s="710"/>
      <c r="VVK12" s="710"/>
      <c r="VVL12" s="710"/>
      <c r="VVM12" s="710"/>
      <c r="VVN12" s="710"/>
      <c r="VVO12" s="710"/>
      <c r="VVP12" s="710"/>
      <c r="VVQ12" s="710"/>
      <c r="VVR12" s="710"/>
      <c r="VVS12" s="710"/>
      <c r="VVT12" s="710"/>
      <c r="VVU12" s="710"/>
      <c r="VVV12" s="710"/>
      <c r="VVW12" s="710"/>
      <c r="VVX12" s="710"/>
      <c r="VVY12" s="710"/>
      <c r="VVZ12" s="710"/>
      <c r="VWA12" s="710"/>
      <c r="VWB12" s="710"/>
      <c r="VWC12" s="710"/>
      <c r="VWD12" s="710"/>
      <c r="VWE12" s="710"/>
      <c r="VWF12" s="710"/>
      <c r="VWG12" s="710"/>
      <c r="VWH12" s="710"/>
      <c r="VWI12" s="710"/>
      <c r="VWJ12" s="710"/>
      <c r="VWK12" s="710"/>
      <c r="VWL12" s="710"/>
      <c r="VWM12" s="710"/>
      <c r="VWN12" s="710"/>
      <c r="VWO12" s="710"/>
      <c r="VWP12" s="710"/>
      <c r="VWQ12" s="710"/>
      <c r="VWR12" s="710"/>
      <c r="VWS12" s="710"/>
      <c r="VWT12" s="710"/>
      <c r="VWU12" s="710"/>
      <c r="VWV12" s="710"/>
      <c r="VWW12" s="710"/>
      <c r="VWX12" s="710"/>
      <c r="VWY12" s="710"/>
      <c r="VWZ12" s="710"/>
      <c r="VXA12" s="710"/>
      <c r="VXB12" s="710"/>
      <c r="VXC12" s="710"/>
      <c r="VXD12" s="710"/>
      <c r="VXE12" s="710"/>
      <c r="VXF12" s="710"/>
      <c r="VXG12" s="710"/>
      <c r="VXH12" s="710"/>
      <c r="VXI12" s="710"/>
      <c r="VXJ12" s="710"/>
      <c r="VXK12" s="710"/>
      <c r="VXL12" s="710"/>
      <c r="VXM12" s="710"/>
      <c r="VXN12" s="710"/>
      <c r="VXO12" s="710"/>
      <c r="VXP12" s="710"/>
      <c r="VXQ12" s="710"/>
      <c r="VXR12" s="710"/>
      <c r="VXS12" s="710"/>
      <c r="VXT12" s="710"/>
      <c r="VXU12" s="710"/>
      <c r="VXV12" s="710"/>
      <c r="VXW12" s="710"/>
      <c r="VXX12" s="710"/>
      <c r="VXY12" s="710"/>
      <c r="VXZ12" s="710"/>
      <c r="VYA12" s="710"/>
      <c r="VYB12" s="710"/>
      <c r="VYC12" s="710"/>
      <c r="VYD12" s="710"/>
      <c r="VYE12" s="710"/>
      <c r="VYF12" s="710"/>
      <c r="VYG12" s="710"/>
      <c r="VYH12" s="710"/>
      <c r="VYI12" s="710"/>
      <c r="VYJ12" s="710"/>
      <c r="VYK12" s="710"/>
      <c r="VYL12" s="710"/>
      <c r="VYM12" s="710"/>
      <c r="VYN12" s="710"/>
      <c r="VYO12" s="710"/>
      <c r="VYP12" s="710"/>
      <c r="VYQ12" s="710"/>
      <c r="VYR12" s="710"/>
      <c r="VYS12" s="710"/>
      <c r="VYT12" s="710"/>
      <c r="VYU12" s="710"/>
      <c r="VYV12" s="710"/>
      <c r="VYW12" s="710"/>
      <c r="VYX12" s="710"/>
      <c r="VYY12" s="710"/>
      <c r="VYZ12" s="710"/>
      <c r="VZA12" s="710"/>
      <c r="VZB12" s="710"/>
      <c r="VZC12" s="710"/>
      <c r="VZD12" s="710"/>
      <c r="VZE12" s="710"/>
      <c r="VZF12" s="710"/>
      <c r="VZG12" s="710"/>
      <c r="VZH12" s="710"/>
      <c r="VZI12" s="710"/>
      <c r="VZJ12" s="710"/>
      <c r="VZK12" s="710"/>
      <c r="VZL12" s="710"/>
      <c r="VZM12" s="710"/>
      <c r="VZN12" s="710"/>
      <c r="VZO12" s="710"/>
      <c r="VZP12" s="710"/>
      <c r="VZQ12" s="710"/>
      <c r="VZR12" s="710"/>
      <c r="VZS12" s="710"/>
      <c r="VZT12" s="710"/>
      <c r="VZU12" s="710"/>
      <c r="VZV12" s="710"/>
      <c r="VZW12" s="710"/>
      <c r="VZX12" s="710"/>
      <c r="VZY12" s="710"/>
      <c r="VZZ12" s="710"/>
      <c r="WAA12" s="710"/>
      <c r="WAB12" s="710"/>
      <c r="WAC12" s="710"/>
      <c r="WAD12" s="710"/>
      <c r="WAE12" s="710"/>
      <c r="WAF12" s="710"/>
      <c r="WAG12" s="710"/>
      <c r="WAH12" s="710"/>
      <c r="WAI12" s="710"/>
      <c r="WAJ12" s="710"/>
      <c r="WAK12" s="710"/>
      <c r="WAL12" s="710"/>
      <c r="WAM12" s="710"/>
      <c r="WAN12" s="710"/>
      <c r="WAO12" s="710"/>
      <c r="WAP12" s="710"/>
      <c r="WAQ12" s="710"/>
      <c r="WAR12" s="710"/>
      <c r="WAS12" s="710"/>
      <c r="WAT12" s="710"/>
      <c r="WAU12" s="710"/>
      <c r="WAV12" s="710"/>
      <c r="WAW12" s="710"/>
      <c r="WAX12" s="710"/>
      <c r="WAY12" s="710"/>
      <c r="WAZ12" s="710"/>
      <c r="WBA12" s="710"/>
      <c r="WBB12" s="710"/>
      <c r="WBC12" s="710"/>
      <c r="WBD12" s="710"/>
      <c r="WBE12" s="710"/>
      <c r="WBF12" s="710"/>
      <c r="WBG12" s="710"/>
      <c r="WBH12" s="710"/>
      <c r="WBI12" s="710"/>
      <c r="WBJ12" s="710"/>
      <c r="WBK12" s="710"/>
      <c r="WBL12" s="710"/>
      <c r="WBM12" s="710"/>
      <c r="WBN12" s="710"/>
      <c r="WBO12" s="710"/>
      <c r="WBP12" s="710"/>
      <c r="WBQ12" s="710"/>
      <c r="WBR12" s="710"/>
      <c r="WBS12" s="710"/>
      <c r="WBT12" s="710"/>
      <c r="WBU12" s="710"/>
      <c r="WBV12" s="710"/>
      <c r="WBW12" s="710"/>
      <c r="WBX12" s="710"/>
      <c r="WBY12" s="710"/>
      <c r="WBZ12" s="710"/>
      <c r="WCA12" s="710"/>
      <c r="WCB12" s="710"/>
      <c r="WCC12" s="710"/>
      <c r="WCD12" s="710"/>
      <c r="WCE12" s="710"/>
      <c r="WCF12" s="710"/>
      <c r="WCG12" s="710"/>
      <c r="WCH12" s="710"/>
      <c r="WCI12" s="710"/>
      <c r="WCJ12" s="710"/>
      <c r="WCK12" s="710"/>
      <c r="WCL12" s="710"/>
      <c r="WCM12" s="710"/>
      <c r="WCN12" s="710"/>
      <c r="WCO12" s="710"/>
      <c r="WCP12" s="710"/>
      <c r="WCQ12" s="710"/>
      <c r="WCR12" s="710"/>
      <c r="WCS12" s="710"/>
      <c r="WCT12" s="710"/>
      <c r="WCU12" s="710"/>
      <c r="WCV12" s="710"/>
      <c r="WCW12" s="710"/>
      <c r="WCX12" s="710"/>
      <c r="WCY12" s="710"/>
      <c r="WCZ12" s="710"/>
      <c r="WDA12" s="710"/>
      <c r="WDB12" s="710"/>
      <c r="WDC12" s="710"/>
      <c r="WDD12" s="710"/>
      <c r="WDE12" s="710"/>
      <c r="WDF12" s="710"/>
      <c r="WDG12" s="710"/>
      <c r="WDH12" s="710"/>
      <c r="WDI12" s="710"/>
      <c r="WDJ12" s="710"/>
      <c r="WDK12" s="710"/>
      <c r="WDL12" s="710"/>
      <c r="WDM12" s="710"/>
      <c r="WDN12" s="710"/>
      <c r="WDO12" s="710"/>
      <c r="WDP12" s="710"/>
      <c r="WDQ12" s="710"/>
      <c r="WDR12" s="710"/>
      <c r="WDS12" s="710"/>
      <c r="WDT12" s="710"/>
      <c r="WDU12" s="710"/>
      <c r="WDV12" s="710"/>
      <c r="WDW12" s="710"/>
      <c r="WDX12" s="710"/>
      <c r="WDY12" s="710"/>
      <c r="WDZ12" s="710"/>
      <c r="WEA12" s="710"/>
      <c r="WEB12" s="710"/>
      <c r="WEC12" s="710"/>
      <c r="WED12" s="710"/>
      <c r="WEE12" s="710"/>
      <c r="WEF12" s="710"/>
      <c r="WEG12" s="710"/>
      <c r="WEH12" s="710"/>
      <c r="WEI12" s="710"/>
      <c r="WEJ12" s="710"/>
      <c r="WEK12" s="710"/>
      <c r="WEL12" s="710"/>
      <c r="WEM12" s="710"/>
      <c r="WEN12" s="710"/>
      <c r="WEO12" s="710"/>
      <c r="WEP12" s="710"/>
      <c r="WEQ12" s="710"/>
      <c r="WER12" s="710"/>
      <c r="WES12" s="710"/>
      <c r="WET12" s="710"/>
      <c r="WEU12" s="710"/>
      <c r="WEV12" s="710"/>
      <c r="WEW12" s="710"/>
      <c r="WEX12" s="710"/>
      <c r="WEY12" s="710"/>
      <c r="WEZ12" s="710"/>
      <c r="WFA12" s="710"/>
      <c r="WFB12" s="710"/>
      <c r="WFC12" s="710"/>
      <c r="WFD12" s="710"/>
      <c r="WFE12" s="710"/>
      <c r="WFF12" s="710"/>
      <c r="WFG12" s="710"/>
      <c r="WFH12" s="710"/>
      <c r="WFI12" s="710"/>
      <c r="WFJ12" s="710"/>
      <c r="WFK12" s="710"/>
      <c r="WFL12" s="710"/>
      <c r="WFM12" s="710"/>
      <c r="WFN12" s="710"/>
      <c r="WFO12" s="710"/>
      <c r="WFP12" s="710"/>
      <c r="WFQ12" s="710"/>
      <c r="WFR12" s="710"/>
      <c r="WFS12" s="710"/>
      <c r="WFT12" s="710"/>
      <c r="WFU12" s="710"/>
      <c r="WFV12" s="710"/>
      <c r="WFW12" s="710"/>
      <c r="WFX12" s="710"/>
      <c r="WFY12" s="710"/>
      <c r="WFZ12" s="710"/>
      <c r="WGA12" s="710"/>
      <c r="WGB12" s="710"/>
      <c r="WGC12" s="710"/>
      <c r="WGD12" s="710"/>
      <c r="WGE12" s="710"/>
      <c r="WGF12" s="710"/>
      <c r="WGG12" s="710"/>
      <c r="WGH12" s="710"/>
      <c r="WGI12" s="710"/>
      <c r="WGJ12" s="710"/>
      <c r="WGK12" s="710"/>
      <c r="WGL12" s="710"/>
      <c r="WGM12" s="710"/>
      <c r="WGN12" s="710"/>
      <c r="WGO12" s="710"/>
      <c r="WGP12" s="710"/>
      <c r="WGQ12" s="710"/>
      <c r="WGR12" s="710"/>
      <c r="WGS12" s="710"/>
      <c r="WGT12" s="710"/>
      <c r="WGU12" s="710"/>
      <c r="WGV12" s="710"/>
      <c r="WGW12" s="710"/>
      <c r="WGX12" s="710"/>
      <c r="WGY12" s="710"/>
      <c r="WGZ12" s="710"/>
      <c r="WHA12" s="710"/>
      <c r="WHB12" s="710"/>
      <c r="WHC12" s="710"/>
      <c r="WHD12" s="710"/>
      <c r="WHE12" s="710"/>
      <c r="WHF12" s="710"/>
      <c r="WHG12" s="710"/>
      <c r="WHH12" s="710"/>
      <c r="WHI12" s="710"/>
      <c r="WHJ12" s="710"/>
      <c r="WHK12" s="710"/>
      <c r="WHL12" s="710"/>
      <c r="WHM12" s="710"/>
      <c r="WHN12" s="710"/>
      <c r="WHO12" s="710"/>
      <c r="WHP12" s="710"/>
      <c r="WHQ12" s="710"/>
      <c r="WHR12" s="710"/>
      <c r="WHS12" s="710"/>
      <c r="WHT12" s="710"/>
      <c r="WHU12" s="710"/>
      <c r="WHV12" s="710"/>
      <c r="WHW12" s="710"/>
      <c r="WHX12" s="710"/>
      <c r="WHY12" s="710"/>
      <c r="WHZ12" s="710"/>
      <c r="WIA12" s="710"/>
      <c r="WIB12" s="710"/>
      <c r="WIC12" s="710"/>
      <c r="WID12" s="710"/>
      <c r="WIE12" s="710"/>
      <c r="WIF12" s="710"/>
      <c r="WIG12" s="710"/>
      <c r="WIH12" s="710"/>
      <c r="WII12" s="710"/>
      <c r="WIJ12" s="710"/>
      <c r="WIK12" s="710"/>
      <c r="WIL12" s="710"/>
      <c r="WIM12" s="710"/>
      <c r="WIN12" s="710"/>
      <c r="WIO12" s="710"/>
      <c r="WIP12" s="710"/>
      <c r="WIQ12" s="710"/>
      <c r="WIR12" s="710"/>
      <c r="WIS12" s="710"/>
      <c r="WIT12" s="710"/>
      <c r="WIU12" s="710"/>
      <c r="WIV12" s="710"/>
      <c r="WIW12" s="710"/>
      <c r="WIX12" s="710"/>
      <c r="WIY12" s="710"/>
      <c r="WIZ12" s="710"/>
      <c r="WJA12" s="710"/>
      <c r="WJB12" s="710"/>
      <c r="WJC12" s="710"/>
      <c r="WJD12" s="710"/>
      <c r="WJE12" s="710"/>
      <c r="WJF12" s="710"/>
      <c r="WJG12" s="710"/>
      <c r="WJH12" s="710"/>
      <c r="WJI12" s="710"/>
      <c r="WJJ12" s="710"/>
      <c r="WJK12" s="710"/>
      <c r="WJL12" s="710"/>
      <c r="WJM12" s="710"/>
      <c r="WJN12" s="710"/>
      <c r="WJO12" s="710"/>
      <c r="WJP12" s="710"/>
      <c r="WJQ12" s="710"/>
      <c r="WJR12" s="710"/>
      <c r="WJS12" s="710"/>
      <c r="WJT12" s="710"/>
      <c r="WJU12" s="710"/>
      <c r="WJV12" s="710"/>
      <c r="WJW12" s="710"/>
      <c r="WJX12" s="710"/>
      <c r="WJY12" s="710"/>
      <c r="WJZ12" s="710"/>
      <c r="WKA12" s="710"/>
      <c r="WKB12" s="710"/>
      <c r="WKC12" s="710"/>
      <c r="WKD12" s="710"/>
      <c r="WKE12" s="710"/>
      <c r="WKF12" s="710"/>
      <c r="WKG12" s="710"/>
      <c r="WKH12" s="710"/>
      <c r="WKI12" s="710"/>
      <c r="WKJ12" s="710"/>
      <c r="WKK12" s="710"/>
      <c r="WKL12" s="710"/>
      <c r="WKM12" s="710"/>
      <c r="WKN12" s="710"/>
      <c r="WKO12" s="710"/>
      <c r="WKP12" s="710"/>
      <c r="WKQ12" s="710"/>
      <c r="WKR12" s="710"/>
      <c r="WKS12" s="710"/>
      <c r="WKT12" s="710"/>
      <c r="WKU12" s="710"/>
      <c r="WKV12" s="710"/>
      <c r="WKW12" s="710"/>
      <c r="WKX12" s="710"/>
      <c r="WKY12" s="710"/>
      <c r="WKZ12" s="710"/>
      <c r="WLA12" s="710"/>
      <c r="WLB12" s="710"/>
      <c r="WLC12" s="710"/>
      <c r="WLD12" s="710"/>
      <c r="WLE12" s="710"/>
      <c r="WLF12" s="710"/>
      <c r="WLG12" s="710"/>
      <c r="WLH12" s="710"/>
      <c r="WLI12" s="710"/>
      <c r="WLJ12" s="710"/>
      <c r="WLK12" s="710"/>
      <c r="WLL12" s="710"/>
      <c r="WLM12" s="710"/>
      <c r="WLN12" s="710"/>
      <c r="WLO12" s="710"/>
      <c r="WLP12" s="710"/>
      <c r="WLQ12" s="710"/>
      <c r="WLR12" s="710"/>
      <c r="WLS12" s="710"/>
      <c r="WLT12" s="710"/>
      <c r="WLU12" s="710"/>
      <c r="WLV12" s="710"/>
      <c r="WLW12" s="710"/>
      <c r="WLX12" s="710"/>
      <c r="WLY12" s="710"/>
      <c r="WLZ12" s="710"/>
      <c r="WMA12" s="710"/>
      <c r="WMB12" s="710"/>
      <c r="WMC12" s="710"/>
      <c r="WMD12" s="710"/>
      <c r="WME12" s="710"/>
      <c r="WMF12" s="710"/>
      <c r="WMG12" s="710"/>
      <c r="WMH12" s="710"/>
      <c r="WMI12" s="710"/>
      <c r="WMJ12" s="710"/>
      <c r="WMK12" s="710"/>
      <c r="WML12" s="710"/>
      <c r="WMM12" s="710"/>
      <c r="WMN12" s="710"/>
      <c r="WMO12" s="710"/>
      <c r="WMP12" s="710"/>
      <c r="WMQ12" s="710"/>
      <c r="WMR12" s="710"/>
      <c r="WMS12" s="710"/>
      <c r="WMT12" s="710"/>
      <c r="WMU12" s="710"/>
      <c r="WMV12" s="710"/>
      <c r="WMW12" s="710"/>
      <c r="WMX12" s="710"/>
      <c r="WMY12" s="710"/>
      <c r="WMZ12" s="710"/>
      <c r="WNA12" s="710"/>
      <c r="WNB12" s="710"/>
      <c r="WNC12" s="710"/>
      <c r="WND12" s="710"/>
      <c r="WNE12" s="710"/>
      <c r="WNF12" s="710"/>
      <c r="WNG12" s="710"/>
      <c r="WNH12" s="710"/>
      <c r="WNI12" s="710"/>
      <c r="WNJ12" s="710"/>
      <c r="WNK12" s="710"/>
      <c r="WNL12" s="710"/>
      <c r="WNM12" s="710"/>
      <c r="WNN12" s="710"/>
      <c r="WNO12" s="710"/>
      <c r="WNP12" s="710"/>
      <c r="WNQ12" s="710"/>
      <c r="WNR12" s="710"/>
      <c r="WNS12" s="710"/>
      <c r="WNT12" s="710"/>
      <c r="WNU12" s="710"/>
      <c r="WNV12" s="710"/>
      <c r="WNW12" s="710"/>
      <c r="WNX12" s="710"/>
      <c r="WNY12" s="710"/>
      <c r="WNZ12" s="710"/>
      <c r="WOA12" s="710"/>
      <c r="WOB12" s="710"/>
      <c r="WOC12" s="710"/>
      <c r="WOD12" s="710"/>
      <c r="WOE12" s="710"/>
      <c r="WOF12" s="710"/>
      <c r="WOG12" s="710"/>
      <c r="WOH12" s="710"/>
      <c r="WOI12" s="710"/>
      <c r="WOJ12" s="710"/>
      <c r="WOK12" s="710"/>
      <c r="WOL12" s="710"/>
      <c r="WOM12" s="710"/>
      <c r="WON12" s="710"/>
      <c r="WOO12" s="710"/>
      <c r="WOP12" s="710"/>
      <c r="WOQ12" s="710"/>
      <c r="WOR12" s="710"/>
      <c r="WOS12" s="710"/>
      <c r="WOT12" s="710"/>
      <c r="WOU12" s="710"/>
      <c r="WOV12" s="710"/>
      <c r="WOW12" s="710"/>
      <c r="WOX12" s="710"/>
      <c r="WOY12" s="710"/>
      <c r="WOZ12" s="710"/>
      <c r="WPA12" s="710"/>
      <c r="WPB12" s="710"/>
      <c r="WPC12" s="710"/>
      <c r="WPD12" s="710"/>
      <c r="WPE12" s="710"/>
      <c r="WPF12" s="710"/>
      <c r="WPG12" s="710"/>
      <c r="WPH12" s="710"/>
      <c r="WPI12" s="710"/>
      <c r="WPJ12" s="710"/>
      <c r="WPK12" s="710"/>
      <c r="WPL12" s="710"/>
      <c r="WPM12" s="710"/>
      <c r="WPN12" s="710"/>
      <c r="WPO12" s="710"/>
      <c r="WPP12" s="710"/>
      <c r="WPQ12" s="710"/>
      <c r="WPR12" s="710"/>
      <c r="WPS12" s="710"/>
      <c r="WPT12" s="710"/>
      <c r="WPU12" s="710"/>
      <c r="WPV12" s="710"/>
      <c r="WPW12" s="710"/>
      <c r="WPX12" s="710"/>
      <c r="WPY12" s="710"/>
      <c r="WPZ12" s="710"/>
      <c r="WQA12" s="710"/>
      <c r="WQB12" s="710"/>
      <c r="WQC12" s="710"/>
      <c r="WQD12" s="710"/>
      <c r="WQE12" s="710"/>
      <c r="WQF12" s="710"/>
      <c r="WQG12" s="710"/>
      <c r="WQH12" s="710"/>
      <c r="WQI12" s="710"/>
      <c r="WQJ12" s="710"/>
      <c r="WQK12" s="710"/>
      <c r="WQL12" s="710"/>
      <c r="WQM12" s="710"/>
      <c r="WQN12" s="710"/>
      <c r="WQO12" s="710"/>
      <c r="WQP12" s="710"/>
      <c r="WQQ12" s="710"/>
      <c r="WQR12" s="710"/>
      <c r="WQS12" s="710"/>
      <c r="WQT12" s="710"/>
      <c r="WQU12" s="710"/>
      <c r="WQV12" s="710"/>
      <c r="WQW12" s="710"/>
      <c r="WQX12" s="710"/>
      <c r="WQY12" s="710"/>
      <c r="WQZ12" s="710"/>
      <c r="WRA12" s="710"/>
      <c r="WRB12" s="710"/>
      <c r="WRC12" s="710"/>
      <c r="WRD12" s="710"/>
      <c r="WRE12" s="710"/>
      <c r="WRF12" s="710"/>
      <c r="WRG12" s="710"/>
      <c r="WRH12" s="710"/>
      <c r="WRI12" s="710"/>
      <c r="WRJ12" s="710"/>
      <c r="WRK12" s="710"/>
      <c r="WRL12" s="710"/>
      <c r="WRM12" s="710"/>
      <c r="WRN12" s="710"/>
      <c r="WRO12" s="710"/>
      <c r="WRP12" s="710"/>
      <c r="WRQ12" s="710"/>
      <c r="WRR12" s="710"/>
      <c r="WRS12" s="710"/>
      <c r="WRT12" s="710"/>
      <c r="WRU12" s="710"/>
      <c r="WRV12" s="710"/>
      <c r="WRW12" s="710"/>
      <c r="WRX12" s="710"/>
      <c r="WRY12" s="710"/>
      <c r="WRZ12" s="710"/>
      <c r="WSA12" s="710"/>
      <c r="WSB12" s="710"/>
      <c r="WSC12" s="710"/>
      <c r="WSD12" s="710"/>
      <c r="WSE12" s="710"/>
      <c r="WSF12" s="710"/>
      <c r="WSG12" s="710"/>
      <c r="WSH12" s="710"/>
      <c r="WSI12" s="710"/>
      <c r="WSJ12" s="710"/>
      <c r="WSK12" s="710"/>
      <c r="WSL12" s="710"/>
      <c r="WSM12" s="710"/>
      <c r="WSN12" s="710"/>
      <c r="WSO12" s="710"/>
      <c r="WSP12" s="710"/>
      <c r="WSQ12" s="710"/>
      <c r="WSR12" s="710"/>
      <c r="WSS12" s="710"/>
      <c r="WST12" s="710"/>
      <c r="WSU12" s="710"/>
      <c r="WSV12" s="710"/>
      <c r="WSW12" s="710"/>
      <c r="WSX12" s="710"/>
      <c r="WSY12" s="710"/>
      <c r="WSZ12" s="710"/>
      <c r="WTA12" s="710"/>
      <c r="WTB12" s="710"/>
      <c r="WTC12" s="710"/>
      <c r="WTD12" s="710"/>
      <c r="WTE12" s="710"/>
      <c r="WTF12" s="710"/>
      <c r="WTG12" s="710"/>
      <c r="WTH12" s="710"/>
      <c r="WTI12" s="710"/>
      <c r="WTJ12" s="710"/>
      <c r="WTK12" s="710"/>
      <c r="WTL12" s="710"/>
      <c r="WTM12" s="710"/>
      <c r="WTN12" s="710"/>
      <c r="WTO12" s="710"/>
      <c r="WTP12" s="710"/>
      <c r="WTQ12" s="710"/>
      <c r="WTR12" s="710"/>
      <c r="WTS12" s="710"/>
      <c r="WTT12" s="710"/>
      <c r="WTU12" s="710"/>
      <c r="WTV12" s="710"/>
      <c r="WTW12" s="710"/>
      <c r="WTX12" s="710"/>
      <c r="WTY12" s="710"/>
      <c r="WTZ12" s="710"/>
      <c r="WUA12" s="710"/>
      <c r="WUB12" s="710"/>
      <c r="WUC12" s="710"/>
      <c r="WUD12" s="710"/>
      <c r="WUE12" s="710"/>
      <c r="WUF12" s="710"/>
      <c r="WUG12" s="710"/>
      <c r="WUH12" s="710"/>
      <c r="WUI12" s="710"/>
      <c r="WUJ12" s="710"/>
      <c r="WUK12" s="710"/>
      <c r="WUL12" s="710"/>
      <c r="WUM12" s="710"/>
      <c r="WUN12" s="710"/>
      <c r="WUO12" s="710"/>
      <c r="WUP12" s="710"/>
      <c r="WUQ12" s="710"/>
      <c r="WUR12" s="710"/>
      <c r="WUS12" s="710"/>
      <c r="WUT12" s="710"/>
      <c r="WUU12" s="710"/>
      <c r="WUV12" s="710"/>
      <c r="WUW12" s="710"/>
      <c r="WUX12" s="710"/>
      <c r="WUY12" s="710"/>
      <c r="WUZ12" s="710"/>
      <c r="WVA12" s="710"/>
      <c r="WVB12" s="710"/>
      <c r="WVC12" s="710"/>
      <c r="WVD12" s="710"/>
      <c r="WVE12" s="710"/>
      <c r="WVF12" s="710"/>
      <c r="WVG12" s="710"/>
      <c r="WVH12" s="710"/>
      <c r="WVI12" s="710"/>
      <c r="WVJ12" s="710"/>
      <c r="WVK12" s="710"/>
      <c r="WVL12" s="710"/>
      <c r="WVM12" s="710"/>
      <c r="WVN12" s="710"/>
      <c r="WVO12" s="710"/>
      <c r="WVP12" s="710"/>
      <c r="WVQ12" s="710"/>
      <c r="WVR12" s="710"/>
      <c r="WVS12" s="710"/>
      <c r="WVT12" s="710"/>
      <c r="WVU12" s="710"/>
      <c r="WVV12" s="710"/>
      <c r="WVW12" s="710"/>
      <c r="WVX12" s="710"/>
      <c r="WVY12" s="710"/>
      <c r="WVZ12" s="710"/>
      <c r="WWA12" s="710"/>
      <c r="WWB12" s="710"/>
      <c r="WWC12" s="710"/>
      <c r="WWD12" s="710"/>
      <c r="WWE12" s="710"/>
      <c r="WWF12" s="710"/>
      <c r="WWG12" s="710"/>
      <c r="WWH12" s="710"/>
      <c r="WWI12" s="710"/>
      <c r="WWJ12" s="710"/>
      <c r="WWK12" s="710"/>
      <c r="WWL12" s="710"/>
      <c r="WWM12" s="710"/>
      <c r="WWN12" s="710"/>
      <c r="WWO12" s="710"/>
      <c r="WWP12" s="710"/>
      <c r="WWQ12" s="710"/>
      <c r="WWR12" s="710"/>
      <c r="WWS12" s="710"/>
      <c r="WWT12" s="710"/>
      <c r="WWU12" s="710"/>
      <c r="WWV12" s="710"/>
      <c r="WWW12" s="710"/>
      <c r="WWX12" s="710"/>
      <c r="WWY12" s="710"/>
      <c r="WWZ12" s="710"/>
      <c r="WXA12" s="710"/>
      <c r="WXB12" s="710"/>
      <c r="WXC12" s="710"/>
      <c r="WXD12" s="710"/>
      <c r="WXE12" s="710"/>
      <c r="WXF12" s="710"/>
      <c r="WXG12" s="710"/>
      <c r="WXH12" s="710"/>
      <c r="WXI12" s="710"/>
      <c r="WXJ12" s="710"/>
      <c r="WXK12" s="710"/>
      <c r="WXL12" s="710"/>
      <c r="WXM12" s="710"/>
      <c r="WXN12" s="710"/>
      <c r="WXO12" s="710"/>
      <c r="WXP12" s="710"/>
      <c r="WXQ12" s="710"/>
      <c r="WXR12" s="710"/>
      <c r="WXS12" s="710"/>
      <c r="WXT12" s="710"/>
      <c r="WXU12" s="710"/>
      <c r="WXV12" s="710"/>
      <c r="WXW12" s="710"/>
      <c r="WXX12" s="710"/>
      <c r="WXY12" s="710"/>
      <c r="WXZ12" s="710"/>
      <c r="WYA12" s="710"/>
      <c r="WYB12" s="710"/>
      <c r="WYC12" s="710"/>
      <c r="WYD12" s="710"/>
      <c r="WYE12" s="710"/>
      <c r="WYF12" s="710"/>
      <c r="WYG12" s="710"/>
      <c r="WYH12" s="710"/>
      <c r="WYI12" s="710"/>
      <c r="WYJ12" s="710"/>
      <c r="WYK12" s="710"/>
      <c r="WYL12" s="710"/>
      <c r="WYM12" s="710"/>
      <c r="WYN12" s="710"/>
      <c r="WYO12" s="710"/>
      <c r="WYP12" s="710"/>
      <c r="WYQ12" s="710"/>
      <c r="WYR12" s="710"/>
      <c r="WYS12" s="710"/>
      <c r="WYT12" s="710"/>
      <c r="WYU12" s="710"/>
      <c r="WYV12" s="710"/>
      <c r="WYW12" s="710"/>
      <c r="WYX12" s="710"/>
      <c r="WYY12" s="710"/>
      <c r="WYZ12" s="710"/>
      <c r="WZA12" s="710"/>
      <c r="WZB12" s="710"/>
      <c r="WZC12" s="710"/>
      <c r="WZD12" s="710"/>
      <c r="WZE12" s="710"/>
      <c r="WZF12" s="710"/>
      <c r="WZG12" s="710"/>
      <c r="WZH12" s="710"/>
      <c r="WZI12" s="710"/>
      <c r="WZJ12" s="710"/>
      <c r="WZK12" s="710"/>
      <c r="WZL12" s="710"/>
      <c r="WZM12" s="710"/>
      <c r="WZN12" s="710"/>
      <c r="WZO12" s="710"/>
      <c r="WZP12" s="710"/>
      <c r="WZQ12" s="710"/>
      <c r="WZR12" s="710"/>
      <c r="WZS12" s="710"/>
      <c r="WZT12" s="710"/>
      <c r="WZU12" s="710"/>
      <c r="WZV12" s="710"/>
      <c r="WZW12" s="710"/>
      <c r="WZX12" s="710"/>
      <c r="WZY12" s="710"/>
      <c r="WZZ12" s="710"/>
      <c r="XAA12" s="710"/>
      <c r="XAB12" s="710"/>
      <c r="XAC12" s="710"/>
      <c r="XAD12" s="710"/>
      <c r="XAE12" s="710"/>
      <c r="XAF12" s="710"/>
      <c r="XAG12" s="710"/>
      <c r="XAH12" s="710"/>
      <c r="XAI12" s="710"/>
      <c r="XAJ12" s="710"/>
      <c r="XAK12" s="710"/>
      <c r="XAL12" s="710"/>
      <c r="XAM12" s="710"/>
      <c r="XAN12" s="710"/>
      <c r="XAO12" s="710"/>
      <c r="XAP12" s="710"/>
      <c r="XAQ12" s="710"/>
      <c r="XAR12" s="710"/>
      <c r="XAS12" s="710"/>
      <c r="XAT12" s="710"/>
      <c r="XAU12" s="710"/>
      <c r="XAV12" s="710"/>
      <c r="XAW12" s="710"/>
      <c r="XAX12" s="710"/>
      <c r="XAY12" s="710"/>
      <c r="XAZ12" s="710"/>
      <c r="XBA12" s="710"/>
      <c r="XBB12" s="710"/>
      <c r="XBC12" s="710"/>
      <c r="XBD12" s="710"/>
      <c r="XBE12" s="710"/>
      <c r="XBF12" s="710"/>
      <c r="XBG12" s="710"/>
      <c r="XBH12" s="710"/>
      <c r="XBI12" s="710"/>
      <c r="XBJ12" s="710"/>
      <c r="XBK12" s="710"/>
      <c r="XBL12" s="710"/>
      <c r="XBM12" s="710"/>
      <c r="XBN12" s="710"/>
      <c r="XBO12" s="710"/>
      <c r="XBP12" s="710"/>
      <c r="XBQ12" s="710"/>
      <c r="XBR12" s="710"/>
      <c r="XBS12" s="710"/>
      <c r="XBT12" s="710"/>
      <c r="XBU12" s="710"/>
      <c r="XBV12" s="710"/>
      <c r="XBW12" s="710"/>
      <c r="XBX12" s="710"/>
      <c r="XBY12" s="710"/>
      <c r="XBZ12" s="710"/>
      <c r="XCA12" s="710"/>
      <c r="XCB12" s="710"/>
      <c r="XCC12" s="710"/>
      <c r="XCD12" s="710"/>
      <c r="XCE12" s="710"/>
      <c r="XCF12" s="710"/>
      <c r="XCG12" s="710"/>
      <c r="XCH12" s="710"/>
      <c r="XCI12" s="710"/>
      <c r="XCJ12" s="710"/>
      <c r="XCK12" s="710"/>
      <c r="XCL12" s="710"/>
      <c r="XCM12" s="710"/>
      <c r="XCN12" s="710"/>
      <c r="XCO12" s="710"/>
      <c r="XCP12" s="710"/>
      <c r="XCQ12" s="710"/>
      <c r="XCR12" s="710"/>
      <c r="XCS12" s="710"/>
      <c r="XCT12" s="710"/>
      <c r="XCU12" s="710"/>
      <c r="XCV12" s="710"/>
      <c r="XCW12" s="710"/>
      <c r="XCX12" s="710"/>
      <c r="XCY12" s="710"/>
      <c r="XCZ12" s="710"/>
      <c r="XDA12" s="710"/>
      <c r="XDB12" s="710"/>
      <c r="XDC12" s="710"/>
      <c r="XDD12" s="710"/>
      <c r="XDE12" s="710"/>
      <c r="XDF12" s="710"/>
      <c r="XDG12" s="710"/>
      <c r="XDH12" s="710"/>
      <c r="XDI12" s="710"/>
      <c r="XDJ12" s="710"/>
      <c r="XDK12" s="710"/>
      <c r="XDL12" s="710"/>
      <c r="XDM12" s="710"/>
      <c r="XDN12" s="710"/>
      <c r="XDO12" s="710"/>
      <c r="XDP12" s="710"/>
      <c r="XDQ12" s="710"/>
      <c r="XDR12" s="710"/>
      <c r="XDS12" s="710"/>
      <c r="XDT12" s="710"/>
      <c r="XDU12" s="710"/>
      <c r="XDV12" s="710"/>
      <c r="XDW12" s="710"/>
      <c r="XDX12" s="710"/>
      <c r="XDY12" s="710"/>
      <c r="XDZ12" s="710"/>
      <c r="XEA12" s="710"/>
      <c r="XEB12" s="710"/>
      <c r="XEC12" s="710"/>
      <c r="XED12" s="710"/>
      <c r="XEE12" s="710"/>
      <c r="XEF12" s="710"/>
      <c r="XEG12" s="710"/>
      <c r="XEH12" s="710"/>
      <c r="XEI12" s="710"/>
      <c r="XEJ12" s="710"/>
      <c r="XEK12" s="710"/>
      <c r="XEL12" s="710"/>
      <c r="XEM12" s="710"/>
      <c r="XEN12" s="710"/>
      <c r="XEO12" s="710"/>
      <c r="XEP12" s="710"/>
      <c r="XEQ12" s="710"/>
      <c r="XER12" s="710"/>
      <c r="XES12" s="710"/>
      <c r="XET12" s="710"/>
      <c r="XEU12" s="710"/>
      <c r="XEV12" s="710"/>
      <c r="XEW12" s="710"/>
      <c r="XEX12" s="710"/>
      <c r="XEY12" s="710"/>
      <c r="XEZ12" s="710"/>
      <c r="XFA12" s="710"/>
      <c r="XFB12" s="710"/>
    </row>
    <row r="13" spans="1:16382" ht="15" customHeight="1">
      <c r="A13" s="34" t="s">
        <v>94</v>
      </c>
      <c r="B13" s="34"/>
      <c r="C13" s="34"/>
      <c r="D13" s="34"/>
      <c r="E13" s="710"/>
      <c r="F13" s="710"/>
      <c r="G13" s="710"/>
      <c r="H13" s="710"/>
      <c r="I13" s="710"/>
      <c r="J13" s="710"/>
      <c r="K13" s="710"/>
      <c r="L13" s="710"/>
      <c r="M13" s="710"/>
      <c r="N13" s="710"/>
      <c r="O13" s="710"/>
      <c r="P13" s="710"/>
      <c r="Q13" s="710"/>
      <c r="R13" s="710"/>
      <c r="S13" s="710"/>
      <c r="T13" s="710"/>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c r="AT13" s="710"/>
      <c r="AU13" s="710"/>
      <c r="AV13" s="710"/>
      <c r="AW13" s="710"/>
      <c r="AX13" s="710"/>
      <c r="AY13" s="710"/>
      <c r="AZ13" s="710"/>
      <c r="BA13" s="710"/>
      <c r="BB13" s="710"/>
      <c r="BC13" s="710"/>
      <c r="BD13" s="710"/>
      <c r="BE13" s="710"/>
      <c r="BF13" s="710"/>
      <c r="BG13" s="710"/>
      <c r="BH13" s="710"/>
      <c r="BI13" s="710"/>
      <c r="BJ13" s="710"/>
      <c r="BK13" s="710"/>
      <c r="BL13" s="710"/>
      <c r="BM13" s="710"/>
      <c r="BN13" s="710"/>
      <c r="BO13" s="710"/>
      <c r="BP13" s="710"/>
      <c r="BQ13" s="710"/>
      <c r="BR13" s="710"/>
      <c r="BS13" s="710"/>
      <c r="BT13" s="710"/>
      <c r="BU13" s="710"/>
      <c r="BV13" s="710"/>
      <c r="BW13" s="710"/>
      <c r="BX13" s="710"/>
      <c r="BY13" s="710"/>
      <c r="BZ13" s="710"/>
      <c r="CA13" s="710"/>
      <c r="CB13" s="710"/>
      <c r="CC13" s="710"/>
      <c r="CD13" s="710"/>
      <c r="CE13" s="710"/>
      <c r="CF13" s="710"/>
      <c r="CG13" s="710"/>
      <c r="CH13" s="710"/>
      <c r="CI13" s="710"/>
      <c r="CJ13" s="710"/>
      <c r="CK13" s="710"/>
      <c r="CL13" s="710"/>
      <c r="CM13" s="710"/>
      <c r="CN13" s="710"/>
      <c r="CO13" s="710"/>
      <c r="CP13" s="710"/>
      <c r="CQ13" s="710"/>
      <c r="CR13" s="710"/>
      <c r="CS13" s="710"/>
      <c r="CT13" s="710"/>
      <c r="CU13" s="710"/>
      <c r="CV13" s="710"/>
      <c r="CW13" s="710"/>
      <c r="CX13" s="710"/>
      <c r="CY13" s="710"/>
      <c r="CZ13" s="710"/>
      <c r="DA13" s="710"/>
      <c r="DB13" s="710"/>
      <c r="DC13" s="710"/>
      <c r="DD13" s="710"/>
      <c r="DE13" s="710"/>
      <c r="DF13" s="710"/>
      <c r="DG13" s="710"/>
      <c r="DH13" s="710"/>
      <c r="DI13" s="710"/>
      <c r="DJ13" s="710"/>
      <c r="DK13" s="710"/>
      <c r="DL13" s="710"/>
      <c r="DM13" s="710"/>
      <c r="DN13" s="710"/>
      <c r="DO13" s="710"/>
      <c r="DP13" s="710"/>
      <c r="DQ13" s="710"/>
      <c r="DR13" s="710"/>
      <c r="DS13" s="710"/>
      <c r="DT13" s="710"/>
      <c r="DU13" s="710"/>
      <c r="DV13" s="710"/>
      <c r="DW13" s="710"/>
      <c r="DX13" s="710"/>
      <c r="DY13" s="710"/>
      <c r="DZ13" s="710"/>
      <c r="EA13" s="710"/>
      <c r="EB13" s="710"/>
      <c r="EC13" s="710"/>
      <c r="ED13" s="710"/>
      <c r="EE13" s="710"/>
      <c r="EF13" s="710"/>
      <c r="EG13" s="710"/>
      <c r="EH13" s="710"/>
      <c r="EI13" s="710"/>
      <c r="EJ13" s="710"/>
      <c r="EK13" s="710"/>
      <c r="EL13" s="710"/>
      <c r="EM13" s="710"/>
      <c r="EN13" s="710"/>
      <c r="EO13" s="710"/>
      <c r="EP13" s="710"/>
      <c r="EQ13" s="710"/>
      <c r="ER13" s="710"/>
      <c r="ES13" s="710"/>
      <c r="ET13" s="710"/>
      <c r="EU13" s="710"/>
      <c r="EV13" s="710"/>
      <c r="EW13" s="710"/>
      <c r="EX13" s="710"/>
      <c r="EY13" s="710"/>
      <c r="EZ13" s="710"/>
      <c r="FA13" s="710"/>
      <c r="FB13" s="710"/>
      <c r="FC13" s="710"/>
      <c r="FD13" s="710"/>
      <c r="FE13" s="710"/>
      <c r="FF13" s="710"/>
      <c r="FG13" s="710"/>
      <c r="FH13" s="710"/>
      <c r="FI13" s="710"/>
      <c r="FJ13" s="710"/>
      <c r="FK13" s="710"/>
      <c r="FL13" s="710"/>
      <c r="FM13" s="710"/>
      <c r="FN13" s="710"/>
      <c r="FO13" s="710"/>
      <c r="FP13" s="710"/>
      <c r="FQ13" s="710"/>
      <c r="FR13" s="710"/>
      <c r="FS13" s="710"/>
      <c r="FT13" s="710"/>
      <c r="FU13" s="710"/>
      <c r="FV13" s="710"/>
      <c r="FW13" s="710"/>
      <c r="FX13" s="710"/>
      <c r="FY13" s="710"/>
      <c r="FZ13" s="710"/>
      <c r="GA13" s="710"/>
      <c r="GB13" s="710"/>
      <c r="GC13" s="710"/>
      <c r="GD13" s="710"/>
      <c r="GE13" s="710"/>
      <c r="GF13" s="710"/>
      <c r="GG13" s="710"/>
      <c r="GH13" s="710"/>
      <c r="GI13" s="710"/>
      <c r="GJ13" s="710"/>
      <c r="GK13" s="710"/>
      <c r="GL13" s="710"/>
      <c r="GM13" s="710"/>
      <c r="GN13" s="710"/>
      <c r="GO13" s="710"/>
      <c r="GP13" s="710"/>
      <c r="GQ13" s="710"/>
      <c r="GR13" s="710"/>
      <c r="GS13" s="710"/>
      <c r="GT13" s="710"/>
      <c r="GU13" s="710"/>
      <c r="GV13" s="710"/>
      <c r="GW13" s="710"/>
      <c r="GX13" s="710"/>
      <c r="GY13" s="710"/>
      <c r="GZ13" s="710"/>
      <c r="HA13" s="710"/>
      <c r="HB13" s="710"/>
      <c r="HC13" s="710"/>
      <c r="HD13" s="710"/>
      <c r="HE13" s="710"/>
      <c r="HF13" s="710"/>
      <c r="HG13" s="710"/>
      <c r="HH13" s="710"/>
      <c r="HI13" s="710"/>
      <c r="HJ13" s="710"/>
      <c r="HK13" s="710"/>
      <c r="HL13" s="710"/>
      <c r="HM13" s="710"/>
      <c r="HN13" s="710"/>
      <c r="HO13" s="710"/>
      <c r="HP13" s="710"/>
      <c r="HQ13" s="710"/>
      <c r="HR13" s="710"/>
      <c r="HS13" s="710"/>
      <c r="HT13" s="710"/>
      <c r="HU13" s="710"/>
      <c r="HV13" s="710"/>
      <c r="HW13" s="710"/>
      <c r="HX13" s="710"/>
      <c r="HY13" s="710"/>
      <c r="HZ13" s="710"/>
      <c r="IA13" s="710"/>
      <c r="IB13" s="710"/>
      <c r="IC13" s="710"/>
      <c r="ID13" s="710"/>
      <c r="IE13" s="710"/>
      <c r="IF13" s="710"/>
      <c r="IG13" s="710"/>
      <c r="IH13" s="710"/>
      <c r="II13" s="710"/>
      <c r="IJ13" s="710"/>
      <c r="IK13" s="710"/>
      <c r="IL13" s="710"/>
      <c r="IM13" s="710"/>
      <c r="IN13" s="710"/>
      <c r="IO13" s="710"/>
      <c r="IP13" s="710"/>
      <c r="IQ13" s="710"/>
      <c r="IR13" s="710"/>
      <c r="IS13" s="710"/>
      <c r="IT13" s="710"/>
      <c r="IU13" s="710"/>
      <c r="IV13" s="710"/>
      <c r="IW13" s="710"/>
      <c r="IX13" s="710"/>
      <c r="IY13" s="710"/>
      <c r="IZ13" s="710"/>
      <c r="JA13" s="710"/>
      <c r="JB13" s="710"/>
      <c r="JC13" s="710"/>
      <c r="JD13" s="710"/>
      <c r="JE13" s="710"/>
      <c r="JF13" s="710"/>
      <c r="JG13" s="710"/>
      <c r="JH13" s="710"/>
      <c r="JI13" s="710"/>
      <c r="JJ13" s="710"/>
      <c r="JK13" s="710"/>
      <c r="JL13" s="710"/>
      <c r="JM13" s="710"/>
      <c r="JN13" s="710"/>
      <c r="JO13" s="710"/>
      <c r="JP13" s="710"/>
      <c r="JQ13" s="710"/>
      <c r="JR13" s="710"/>
      <c r="JS13" s="710"/>
      <c r="JT13" s="710"/>
      <c r="JU13" s="710"/>
      <c r="JV13" s="710"/>
      <c r="JW13" s="710"/>
      <c r="JX13" s="710"/>
      <c r="JY13" s="710"/>
      <c r="JZ13" s="710"/>
      <c r="KA13" s="710"/>
      <c r="KB13" s="710"/>
      <c r="KC13" s="710"/>
      <c r="KD13" s="710"/>
      <c r="KE13" s="710"/>
      <c r="KF13" s="710"/>
      <c r="KG13" s="710"/>
      <c r="KH13" s="710"/>
      <c r="KI13" s="710"/>
      <c r="KJ13" s="710"/>
      <c r="KK13" s="710"/>
      <c r="KL13" s="710"/>
      <c r="KM13" s="710"/>
      <c r="KN13" s="710"/>
      <c r="KO13" s="710"/>
      <c r="KP13" s="710"/>
      <c r="KQ13" s="710"/>
      <c r="KR13" s="710"/>
      <c r="KS13" s="710"/>
      <c r="KT13" s="710"/>
      <c r="KU13" s="710"/>
      <c r="KV13" s="710"/>
      <c r="KW13" s="710"/>
      <c r="KX13" s="710"/>
      <c r="KY13" s="710"/>
      <c r="KZ13" s="710"/>
      <c r="LA13" s="710"/>
      <c r="LB13" s="710"/>
      <c r="LC13" s="710"/>
      <c r="LD13" s="710"/>
      <c r="LE13" s="710"/>
      <c r="LF13" s="710"/>
      <c r="LG13" s="710"/>
      <c r="LH13" s="710"/>
      <c r="LI13" s="710"/>
      <c r="LJ13" s="710"/>
      <c r="LK13" s="710"/>
      <c r="LL13" s="710"/>
      <c r="LM13" s="710"/>
      <c r="LN13" s="710"/>
      <c r="LO13" s="710"/>
      <c r="LP13" s="710"/>
      <c r="LQ13" s="710"/>
      <c r="LR13" s="710"/>
      <c r="LS13" s="710"/>
      <c r="LT13" s="710"/>
      <c r="LU13" s="710"/>
      <c r="LV13" s="710"/>
      <c r="LW13" s="710"/>
      <c r="LX13" s="710"/>
      <c r="LY13" s="710"/>
      <c r="LZ13" s="710"/>
      <c r="MA13" s="710"/>
      <c r="MB13" s="710"/>
      <c r="MC13" s="710"/>
      <c r="MD13" s="710"/>
      <c r="ME13" s="710"/>
      <c r="MF13" s="710"/>
      <c r="MG13" s="710"/>
      <c r="MH13" s="710"/>
      <c r="MI13" s="710"/>
      <c r="MJ13" s="710"/>
      <c r="MK13" s="710"/>
      <c r="ML13" s="710"/>
      <c r="MM13" s="710"/>
      <c r="MN13" s="710"/>
      <c r="MO13" s="710"/>
      <c r="MP13" s="710"/>
      <c r="MQ13" s="710"/>
      <c r="MR13" s="710"/>
      <c r="MS13" s="710"/>
      <c r="MT13" s="710"/>
      <c r="MU13" s="710"/>
      <c r="MV13" s="710"/>
      <c r="MW13" s="710"/>
      <c r="MX13" s="710"/>
      <c r="MY13" s="710"/>
      <c r="MZ13" s="710"/>
      <c r="NA13" s="710"/>
      <c r="NB13" s="710"/>
      <c r="NC13" s="710"/>
      <c r="ND13" s="710"/>
      <c r="NE13" s="710"/>
      <c r="NF13" s="710"/>
      <c r="NG13" s="710"/>
      <c r="NH13" s="710"/>
      <c r="NI13" s="710"/>
      <c r="NJ13" s="710"/>
      <c r="NK13" s="710"/>
      <c r="NL13" s="710"/>
      <c r="NM13" s="710"/>
      <c r="NN13" s="710"/>
      <c r="NO13" s="710"/>
      <c r="NP13" s="710"/>
      <c r="NQ13" s="710"/>
      <c r="NR13" s="710"/>
      <c r="NS13" s="710"/>
      <c r="NT13" s="710"/>
      <c r="NU13" s="710"/>
      <c r="NV13" s="710"/>
      <c r="NW13" s="710"/>
      <c r="NX13" s="710"/>
      <c r="NY13" s="710"/>
      <c r="NZ13" s="710"/>
      <c r="OA13" s="710"/>
      <c r="OB13" s="710"/>
      <c r="OC13" s="710"/>
      <c r="OD13" s="710"/>
      <c r="OE13" s="710"/>
      <c r="OF13" s="710"/>
      <c r="OG13" s="710"/>
      <c r="OH13" s="710"/>
      <c r="OI13" s="710"/>
      <c r="OJ13" s="710"/>
      <c r="OK13" s="710"/>
      <c r="OL13" s="710"/>
      <c r="OM13" s="710"/>
      <c r="ON13" s="710"/>
      <c r="OO13" s="710"/>
      <c r="OP13" s="710"/>
      <c r="OQ13" s="710"/>
      <c r="OR13" s="710"/>
      <c r="OS13" s="710"/>
      <c r="OT13" s="710"/>
      <c r="OU13" s="710"/>
      <c r="OV13" s="710"/>
      <c r="OW13" s="710"/>
      <c r="OX13" s="710"/>
      <c r="OY13" s="710"/>
      <c r="OZ13" s="710"/>
      <c r="PA13" s="710"/>
      <c r="PB13" s="710"/>
      <c r="PC13" s="710"/>
      <c r="PD13" s="710"/>
      <c r="PE13" s="710"/>
      <c r="PF13" s="710"/>
      <c r="PG13" s="710"/>
      <c r="PH13" s="710"/>
      <c r="PI13" s="710"/>
      <c r="PJ13" s="710"/>
      <c r="PK13" s="710"/>
      <c r="PL13" s="710"/>
      <c r="PM13" s="710"/>
      <c r="PN13" s="710"/>
      <c r="PO13" s="710"/>
      <c r="PP13" s="710"/>
      <c r="PQ13" s="710"/>
      <c r="PR13" s="710"/>
      <c r="PS13" s="710"/>
      <c r="PT13" s="710"/>
      <c r="PU13" s="710"/>
      <c r="PV13" s="710"/>
      <c r="PW13" s="710"/>
      <c r="PX13" s="710"/>
      <c r="PY13" s="710"/>
      <c r="PZ13" s="710"/>
      <c r="QA13" s="710"/>
      <c r="QB13" s="710"/>
      <c r="QC13" s="710"/>
      <c r="QD13" s="710"/>
      <c r="QE13" s="710"/>
      <c r="QF13" s="710"/>
      <c r="QG13" s="710"/>
      <c r="QH13" s="710"/>
      <c r="QI13" s="710"/>
      <c r="QJ13" s="710"/>
      <c r="QK13" s="710"/>
      <c r="QL13" s="710"/>
      <c r="QM13" s="710"/>
      <c r="QN13" s="710"/>
      <c r="QO13" s="710"/>
      <c r="QP13" s="710"/>
      <c r="QQ13" s="710"/>
      <c r="QR13" s="710"/>
      <c r="QS13" s="710"/>
      <c r="QT13" s="710"/>
      <c r="QU13" s="710"/>
      <c r="QV13" s="710"/>
      <c r="QW13" s="710"/>
      <c r="QX13" s="710"/>
      <c r="QY13" s="710"/>
      <c r="QZ13" s="710"/>
      <c r="RA13" s="710"/>
      <c r="RB13" s="710"/>
      <c r="RC13" s="710"/>
      <c r="RD13" s="710"/>
      <c r="RE13" s="710"/>
      <c r="RF13" s="710"/>
      <c r="RG13" s="710"/>
      <c r="RH13" s="710"/>
      <c r="RI13" s="710"/>
      <c r="RJ13" s="710"/>
      <c r="RK13" s="710"/>
      <c r="RL13" s="710"/>
      <c r="RM13" s="710"/>
      <c r="RN13" s="710"/>
      <c r="RO13" s="710"/>
      <c r="RP13" s="710"/>
      <c r="RQ13" s="710"/>
      <c r="RR13" s="710"/>
      <c r="RS13" s="710"/>
      <c r="RT13" s="710"/>
      <c r="RU13" s="710"/>
      <c r="RV13" s="710"/>
      <c r="RW13" s="710"/>
      <c r="RX13" s="710"/>
      <c r="RY13" s="710"/>
      <c r="RZ13" s="710"/>
      <c r="SA13" s="710"/>
      <c r="SB13" s="710"/>
      <c r="SC13" s="710"/>
      <c r="SD13" s="710"/>
      <c r="SE13" s="710"/>
      <c r="SF13" s="710"/>
      <c r="SG13" s="710"/>
      <c r="SH13" s="710"/>
      <c r="SI13" s="710"/>
      <c r="SJ13" s="710"/>
      <c r="SK13" s="710"/>
      <c r="SL13" s="710"/>
      <c r="SM13" s="710"/>
      <c r="SN13" s="710"/>
      <c r="SO13" s="710"/>
      <c r="SP13" s="710"/>
      <c r="SQ13" s="710"/>
      <c r="SR13" s="710"/>
      <c r="SS13" s="710"/>
      <c r="ST13" s="710"/>
      <c r="SU13" s="710"/>
      <c r="SV13" s="710"/>
      <c r="SW13" s="710"/>
      <c r="SX13" s="710"/>
      <c r="SY13" s="710"/>
      <c r="SZ13" s="710"/>
      <c r="TA13" s="710"/>
      <c r="TB13" s="710"/>
      <c r="TC13" s="710"/>
      <c r="TD13" s="710"/>
      <c r="TE13" s="710"/>
      <c r="TF13" s="710"/>
      <c r="TG13" s="710"/>
      <c r="TH13" s="710"/>
      <c r="TI13" s="710"/>
      <c r="TJ13" s="710"/>
      <c r="TK13" s="710"/>
      <c r="TL13" s="710"/>
      <c r="TM13" s="710"/>
      <c r="TN13" s="710"/>
      <c r="TO13" s="710"/>
      <c r="TP13" s="710"/>
      <c r="TQ13" s="710"/>
      <c r="TR13" s="710"/>
      <c r="TS13" s="710"/>
      <c r="TT13" s="710"/>
      <c r="TU13" s="710"/>
      <c r="TV13" s="710"/>
      <c r="TW13" s="710"/>
      <c r="TX13" s="710"/>
      <c r="TY13" s="710"/>
      <c r="TZ13" s="710"/>
      <c r="UA13" s="710"/>
      <c r="UB13" s="710"/>
      <c r="UC13" s="710"/>
      <c r="UD13" s="710"/>
      <c r="UE13" s="710"/>
      <c r="UF13" s="710"/>
      <c r="UG13" s="710"/>
      <c r="UH13" s="710"/>
      <c r="UI13" s="710"/>
      <c r="UJ13" s="710"/>
      <c r="UK13" s="710"/>
      <c r="UL13" s="710"/>
      <c r="UM13" s="710"/>
      <c r="UN13" s="710"/>
      <c r="UO13" s="710"/>
      <c r="UP13" s="710"/>
      <c r="UQ13" s="710"/>
      <c r="UR13" s="710"/>
      <c r="US13" s="710"/>
      <c r="UT13" s="710"/>
      <c r="UU13" s="710"/>
      <c r="UV13" s="710"/>
      <c r="UW13" s="710"/>
      <c r="UX13" s="710"/>
      <c r="UY13" s="710"/>
      <c r="UZ13" s="710"/>
      <c r="VA13" s="710"/>
      <c r="VB13" s="710"/>
      <c r="VC13" s="710"/>
      <c r="VD13" s="710"/>
      <c r="VE13" s="710"/>
      <c r="VF13" s="710"/>
      <c r="VG13" s="710"/>
      <c r="VH13" s="710"/>
      <c r="VI13" s="710"/>
      <c r="VJ13" s="710"/>
      <c r="VK13" s="710"/>
      <c r="VL13" s="710"/>
      <c r="VM13" s="710"/>
      <c r="VN13" s="710"/>
      <c r="VO13" s="710"/>
      <c r="VP13" s="710"/>
      <c r="VQ13" s="710"/>
      <c r="VR13" s="710"/>
      <c r="VS13" s="710"/>
      <c r="VT13" s="710"/>
      <c r="VU13" s="710"/>
      <c r="VV13" s="710"/>
      <c r="VW13" s="710"/>
      <c r="VX13" s="710"/>
      <c r="VY13" s="710"/>
      <c r="VZ13" s="710"/>
      <c r="WA13" s="710"/>
      <c r="WB13" s="710"/>
      <c r="WC13" s="710"/>
      <c r="WD13" s="710"/>
      <c r="WE13" s="710"/>
      <c r="WF13" s="710"/>
      <c r="WG13" s="710"/>
      <c r="WH13" s="710"/>
      <c r="WI13" s="710"/>
      <c r="WJ13" s="710"/>
      <c r="WK13" s="710"/>
      <c r="WL13" s="710"/>
      <c r="WM13" s="710"/>
      <c r="WN13" s="710"/>
      <c r="WO13" s="710"/>
      <c r="WP13" s="710"/>
      <c r="WQ13" s="710"/>
      <c r="WR13" s="710"/>
      <c r="WS13" s="710"/>
      <c r="WT13" s="710"/>
      <c r="WU13" s="710"/>
      <c r="WV13" s="710"/>
      <c r="WW13" s="710"/>
      <c r="WX13" s="710"/>
      <c r="WY13" s="710"/>
      <c r="WZ13" s="710"/>
      <c r="XA13" s="710"/>
      <c r="XB13" s="710"/>
      <c r="XC13" s="710"/>
      <c r="XD13" s="710"/>
      <c r="XE13" s="710"/>
      <c r="XF13" s="710"/>
      <c r="XG13" s="710"/>
      <c r="XH13" s="710"/>
      <c r="XI13" s="710"/>
      <c r="XJ13" s="710"/>
      <c r="XK13" s="710"/>
      <c r="XL13" s="710"/>
      <c r="XM13" s="710"/>
      <c r="XN13" s="710"/>
      <c r="XO13" s="710"/>
      <c r="XP13" s="710"/>
      <c r="XQ13" s="710"/>
      <c r="XR13" s="710"/>
      <c r="XS13" s="710"/>
      <c r="XT13" s="710"/>
      <c r="XU13" s="710"/>
      <c r="XV13" s="710"/>
      <c r="XW13" s="710"/>
      <c r="XX13" s="710"/>
      <c r="XY13" s="710"/>
      <c r="XZ13" s="710"/>
      <c r="YA13" s="710"/>
      <c r="YB13" s="710"/>
      <c r="YC13" s="710"/>
      <c r="YD13" s="710"/>
      <c r="YE13" s="710"/>
      <c r="YF13" s="710"/>
      <c r="YG13" s="710"/>
      <c r="YH13" s="710"/>
      <c r="YI13" s="710"/>
      <c r="YJ13" s="710"/>
      <c r="YK13" s="710"/>
      <c r="YL13" s="710"/>
      <c r="YM13" s="710"/>
      <c r="YN13" s="710"/>
      <c r="YO13" s="710"/>
      <c r="YP13" s="710"/>
      <c r="YQ13" s="710"/>
      <c r="YR13" s="710"/>
      <c r="YS13" s="710"/>
      <c r="YT13" s="710"/>
      <c r="YU13" s="710"/>
      <c r="YV13" s="710"/>
      <c r="YW13" s="710"/>
      <c r="YX13" s="710"/>
      <c r="YY13" s="710"/>
      <c r="YZ13" s="710"/>
      <c r="ZA13" s="710"/>
      <c r="ZB13" s="710"/>
      <c r="ZC13" s="710"/>
      <c r="ZD13" s="710"/>
      <c r="ZE13" s="710"/>
      <c r="ZF13" s="710"/>
      <c r="ZG13" s="710"/>
      <c r="ZH13" s="710"/>
      <c r="ZI13" s="710"/>
      <c r="ZJ13" s="710"/>
      <c r="ZK13" s="710"/>
      <c r="ZL13" s="710"/>
      <c r="ZM13" s="710"/>
      <c r="ZN13" s="710"/>
      <c r="ZO13" s="710"/>
      <c r="ZP13" s="710"/>
      <c r="ZQ13" s="710"/>
      <c r="ZR13" s="710"/>
      <c r="ZS13" s="710"/>
      <c r="ZT13" s="710"/>
      <c r="ZU13" s="710"/>
      <c r="ZV13" s="710"/>
      <c r="ZW13" s="710"/>
      <c r="ZX13" s="710"/>
      <c r="ZY13" s="710"/>
      <c r="ZZ13" s="710"/>
      <c r="AAA13" s="710"/>
      <c r="AAB13" s="710"/>
      <c r="AAC13" s="710"/>
      <c r="AAD13" s="710"/>
      <c r="AAE13" s="710"/>
      <c r="AAF13" s="710"/>
      <c r="AAG13" s="710"/>
      <c r="AAH13" s="710"/>
      <c r="AAI13" s="710"/>
      <c r="AAJ13" s="710"/>
      <c r="AAK13" s="710"/>
      <c r="AAL13" s="710"/>
      <c r="AAM13" s="710"/>
      <c r="AAN13" s="710"/>
      <c r="AAO13" s="710"/>
      <c r="AAP13" s="710"/>
      <c r="AAQ13" s="710"/>
      <c r="AAR13" s="710"/>
      <c r="AAS13" s="710"/>
      <c r="AAT13" s="710"/>
      <c r="AAU13" s="710"/>
      <c r="AAV13" s="710"/>
      <c r="AAW13" s="710"/>
      <c r="AAX13" s="710"/>
      <c r="AAY13" s="710"/>
      <c r="AAZ13" s="710"/>
      <c r="ABA13" s="710"/>
      <c r="ABB13" s="710"/>
      <c r="ABC13" s="710"/>
      <c r="ABD13" s="710"/>
      <c r="ABE13" s="710"/>
      <c r="ABF13" s="710"/>
      <c r="ABG13" s="710"/>
      <c r="ABH13" s="710"/>
      <c r="ABI13" s="710"/>
      <c r="ABJ13" s="710"/>
      <c r="ABK13" s="710"/>
      <c r="ABL13" s="710"/>
      <c r="ABM13" s="710"/>
      <c r="ABN13" s="710"/>
      <c r="ABO13" s="710"/>
      <c r="ABP13" s="710"/>
      <c r="ABQ13" s="710"/>
      <c r="ABR13" s="710"/>
      <c r="ABS13" s="710"/>
      <c r="ABT13" s="710"/>
      <c r="ABU13" s="710"/>
      <c r="ABV13" s="710"/>
      <c r="ABW13" s="710"/>
      <c r="ABX13" s="710"/>
      <c r="ABY13" s="710"/>
      <c r="ABZ13" s="710"/>
      <c r="ACA13" s="710"/>
      <c r="ACB13" s="710"/>
      <c r="ACC13" s="710"/>
      <c r="ACD13" s="710"/>
      <c r="ACE13" s="710"/>
      <c r="ACF13" s="710"/>
      <c r="ACG13" s="710"/>
      <c r="ACH13" s="710"/>
      <c r="ACI13" s="710"/>
      <c r="ACJ13" s="710"/>
      <c r="ACK13" s="710"/>
      <c r="ACL13" s="710"/>
      <c r="ACM13" s="710"/>
      <c r="ACN13" s="710"/>
      <c r="ACO13" s="710"/>
      <c r="ACP13" s="710"/>
      <c r="ACQ13" s="710"/>
      <c r="ACR13" s="710"/>
      <c r="ACS13" s="710"/>
      <c r="ACT13" s="710"/>
      <c r="ACU13" s="710"/>
      <c r="ACV13" s="710"/>
      <c r="ACW13" s="710"/>
      <c r="ACX13" s="710"/>
      <c r="ACY13" s="710"/>
      <c r="ACZ13" s="710"/>
      <c r="ADA13" s="710"/>
      <c r="ADB13" s="710"/>
      <c r="ADC13" s="710"/>
      <c r="ADD13" s="710"/>
      <c r="ADE13" s="710"/>
      <c r="ADF13" s="710"/>
      <c r="ADG13" s="710"/>
      <c r="ADH13" s="710"/>
      <c r="ADI13" s="710"/>
      <c r="ADJ13" s="710"/>
      <c r="ADK13" s="710"/>
      <c r="ADL13" s="710"/>
      <c r="ADM13" s="710"/>
      <c r="ADN13" s="710"/>
      <c r="ADO13" s="710"/>
      <c r="ADP13" s="710"/>
      <c r="ADQ13" s="710"/>
      <c r="ADR13" s="710"/>
      <c r="ADS13" s="710"/>
      <c r="ADT13" s="710"/>
      <c r="ADU13" s="710"/>
      <c r="ADV13" s="710"/>
      <c r="ADW13" s="710"/>
      <c r="ADX13" s="710"/>
      <c r="ADY13" s="710"/>
      <c r="ADZ13" s="710"/>
      <c r="AEA13" s="710"/>
      <c r="AEB13" s="710"/>
      <c r="AEC13" s="710"/>
      <c r="AED13" s="710"/>
      <c r="AEE13" s="710"/>
      <c r="AEF13" s="710"/>
      <c r="AEG13" s="710"/>
      <c r="AEH13" s="710"/>
      <c r="AEI13" s="710"/>
      <c r="AEJ13" s="710"/>
      <c r="AEK13" s="710"/>
      <c r="AEL13" s="710"/>
      <c r="AEM13" s="710"/>
      <c r="AEN13" s="710"/>
      <c r="AEO13" s="710"/>
      <c r="AEP13" s="710"/>
      <c r="AEQ13" s="710"/>
      <c r="AER13" s="710"/>
      <c r="AES13" s="710"/>
      <c r="AET13" s="710"/>
      <c r="AEU13" s="710"/>
      <c r="AEV13" s="710"/>
      <c r="AEW13" s="710"/>
      <c r="AEX13" s="710"/>
      <c r="AEY13" s="710"/>
      <c r="AEZ13" s="710"/>
      <c r="AFA13" s="710"/>
      <c r="AFB13" s="710"/>
      <c r="AFC13" s="710"/>
      <c r="AFD13" s="710"/>
      <c r="AFE13" s="710"/>
      <c r="AFF13" s="710"/>
      <c r="AFG13" s="710"/>
      <c r="AFH13" s="710"/>
      <c r="AFI13" s="710"/>
      <c r="AFJ13" s="710"/>
      <c r="AFK13" s="710"/>
      <c r="AFL13" s="710"/>
      <c r="AFM13" s="710"/>
      <c r="AFN13" s="710"/>
      <c r="AFO13" s="710"/>
      <c r="AFP13" s="710"/>
      <c r="AFQ13" s="710"/>
      <c r="AFR13" s="710"/>
      <c r="AFS13" s="710"/>
      <c r="AFT13" s="710"/>
      <c r="AFU13" s="710"/>
      <c r="AFV13" s="710"/>
      <c r="AFW13" s="710"/>
      <c r="AFX13" s="710"/>
      <c r="AFY13" s="710"/>
      <c r="AFZ13" s="710"/>
      <c r="AGA13" s="710"/>
      <c r="AGB13" s="710"/>
      <c r="AGC13" s="710"/>
      <c r="AGD13" s="710"/>
      <c r="AGE13" s="710"/>
      <c r="AGF13" s="710"/>
      <c r="AGG13" s="710"/>
      <c r="AGH13" s="710"/>
      <c r="AGI13" s="710"/>
      <c r="AGJ13" s="710"/>
      <c r="AGK13" s="710"/>
      <c r="AGL13" s="710"/>
      <c r="AGM13" s="710"/>
      <c r="AGN13" s="710"/>
      <c r="AGO13" s="710"/>
      <c r="AGP13" s="710"/>
      <c r="AGQ13" s="710"/>
      <c r="AGR13" s="710"/>
      <c r="AGS13" s="710"/>
      <c r="AGT13" s="710"/>
      <c r="AGU13" s="710"/>
      <c r="AGV13" s="710"/>
      <c r="AGW13" s="710"/>
      <c r="AGX13" s="710"/>
      <c r="AGY13" s="710"/>
      <c r="AGZ13" s="710"/>
      <c r="AHA13" s="710"/>
      <c r="AHB13" s="710"/>
      <c r="AHC13" s="710"/>
      <c r="AHD13" s="710"/>
      <c r="AHE13" s="710"/>
      <c r="AHF13" s="710"/>
      <c r="AHG13" s="710"/>
      <c r="AHH13" s="710"/>
      <c r="AHI13" s="710"/>
      <c r="AHJ13" s="710"/>
      <c r="AHK13" s="710"/>
      <c r="AHL13" s="710"/>
      <c r="AHM13" s="710"/>
      <c r="AHN13" s="710"/>
      <c r="AHO13" s="710"/>
      <c r="AHP13" s="710"/>
      <c r="AHQ13" s="710"/>
      <c r="AHR13" s="710"/>
      <c r="AHS13" s="710"/>
      <c r="AHT13" s="710"/>
      <c r="AHU13" s="710"/>
      <c r="AHV13" s="710"/>
      <c r="AHW13" s="710"/>
      <c r="AHX13" s="710"/>
      <c r="AHY13" s="710"/>
      <c r="AHZ13" s="710"/>
      <c r="AIA13" s="710"/>
      <c r="AIB13" s="710"/>
      <c r="AIC13" s="710"/>
      <c r="AID13" s="710"/>
      <c r="AIE13" s="710"/>
      <c r="AIF13" s="710"/>
      <c r="AIG13" s="710"/>
      <c r="AIH13" s="710"/>
      <c r="AII13" s="710"/>
      <c r="AIJ13" s="710"/>
      <c r="AIK13" s="710"/>
      <c r="AIL13" s="710"/>
      <c r="AIM13" s="710"/>
      <c r="AIN13" s="710"/>
      <c r="AIO13" s="710"/>
      <c r="AIP13" s="710"/>
      <c r="AIQ13" s="710"/>
      <c r="AIR13" s="710"/>
      <c r="AIS13" s="710"/>
      <c r="AIT13" s="710"/>
      <c r="AIU13" s="710"/>
      <c r="AIV13" s="710"/>
      <c r="AIW13" s="710"/>
      <c r="AIX13" s="710"/>
      <c r="AIY13" s="710"/>
      <c r="AIZ13" s="710"/>
      <c r="AJA13" s="710"/>
      <c r="AJB13" s="710"/>
      <c r="AJC13" s="710"/>
      <c r="AJD13" s="710"/>
      <c r="AJE13" s="710"/>
      <c r="AJF13" s="710"/>
      <c r="AJG13" s="710"/>
      <c r="AJH13" s="710"/>
      <c r="AJI13" s="710"/>
      <c r="AJJ13" s="710"/>
      <c r="AJK13" s="710"/>
      <c r="AJL13" s="710"/>
      <c r="AJM13" s="710"/>
      <c r="AJN13" s="710"/>
      <c r="AJO13" s="710"/>
      <c r="AJP13" s="710"/>
      <c r="AJQ13" s="710"/>
      <c r="AJR13" s="710"/>
      <c r="AJS13" s="710"/>
      <c r="AJT13" s="710"/>
      <c r="AJU13" s="710"/>
      <c r="AJV13" s="710"/>
      <c r="AJW13" s="710"/>
      <c r="AJX13" s="710"/>
      <c r="AJY13" s="710"/>
      <c r="AJZ13" s="710"/>
      <c r="AKA13" s="710"/>
      <c r="AKB13" s="710"/>
      <c r="AKC13" s="710"/>
      <c r="AKD13" s="710"/>
      <c r="AKE13" s="710"/>
      <c r="AKF13" s="710"/>
      <c r="AKG13" s="710"/>
      <c r="AKH13" s="710"/>
      <c r="AKI13" s="710"/>
      <c r="AKJ13" s="710"/>
      <c r="AKK13" s="710"/>
      <c r="AKL13" s="710"/>
      <c r="AKM13" s="710"/>
      <c r="AKN13" s="710"/>
      <c r="AKO13" s="710"/>
      <c r="AKP13" s="710"/>
      <c r="AKQ13" s="710"/>
      <c r="AKR13" s="710"/>
      <c r="AKS13" s="710"/>
      <c r="AKT13" s="710"/>
      <c r="AKU13" s="710"/>
      <c r="AKV13" s="710"/>
      <c r="AKW13" s="710"/>
      <c r="AKX13" s="710"/>
      <c r="AKY13" s="710"/>
      <c r="AKZ13" s="710"/>
      <c r="ALA13" s="710"/>
      <c r="ALB13" s="710"/>
      <c r="ALC13" s="710"/>
      <c r="ALD13" s="710"/>
      <c r="ALE13" s="710"/>
      <c r="ALF13" s="710"/>
      <c r="ALG13" s="710"/>
      <c r="ALH13" s="710"/>
      <c r="ALI13" s="710"/>
      <c r="ALJ13" s="710"/>
      <c r="ALK13" s="710"/>
      <c r="ALL13" s="710"/>
      <c r="ALM13" s="710"/>
      <c r="ALN13" s="710"/>
      <c r="ALO13" s="710"/>
      <c r="ALP13" s="710"/>
      <c r="ALQ13" s="710"/>
      <c r="ALR13" s="710"/>
      <c r="ALS13" s="710"/>
      <c r="ALT13" s="710"/>
      <c r="ALU13" s="710"/>
      <c r="ALV13" s="710"/>
      <c r="ALW13" s="710"/>
      <c r="ALX13" s="710"/>
      <c r="ALY13" s="710"/>
      <c r="ALZ13" s="710"/>
      <c r="AMA13" s="710"/>
      <c r="AMB13" s="710"/>
      <c r="AMC13" s="710"/>
      <c r="AMD13" s="710"/>
      <c r="AME13" s="710"/>
      <c r="AMF13" s="710"/>
      <c r="AMG13" s="710"/>
      <c r="AMH13" s="710"/>
      <c r="AMI13" s="710"/>
      <c r="AMJ13" s="710"/>
      <c r="AMK13" s="710"/>
      <c r="AML13" s="710"/>
      <c r="AMM13" s="710"/>
      <c r="AMN13" s="710"/>
      <c r="AMO13" s="710"/>
      <c r="AMP13" s="710"/>
      <c r="AMQ13" s="710"/>
      <c r="AMR13" s="710"/>
      <c r="AMS13" s="710"/>
      <c r="AMT13" s="710"/>
      <c r="AMU13" s="710"/>
      <c r="AMV13" s="710"/>
      <c r="AMW13" s="710"/>
      <c r="AMX13" s="710"/>
      <c r="AMY13" s="710"/>
      <c r="AMZ13" s="710"/>
      <c r="ANA13" s="710"/>
      <c r="ANB13" s="710"/>
      <c r="ANC13" s="710"/>
      <c r="AND13" s="710"/>
      <c r="ANE13" s="710"/>
      <c r="ANF13" s="710"/>
      <c r="ANG13" s="710"/>
      <c r="ANH13" s="710"/>
      <c r="ANI13" s="710"/>
      <c r="ANJ13" s="710"/>
      <c r="ANK13" s="710"/>
      <c r="ANL13" s="710"/>
      <c r="ANM13" s="710"/>
      <c r="ANN13" s="710"/>
      <c r="ANO13" s="710"/>
      <c r="ANP13" s="710"/>
      <c r="ANQ13" s="710"/>
      <c r="ANR13" s="710"/>
      <c r="ANS13" s="710"/>
      <c r="ANT13" s="710"/>
      <c r="ANU13" s="710"/>
      <c r="ANV13" s="710"/>
      <c r="ANW13" s="710"/>
      <c r="ANX13" s="710"/>
      <c r="ANY13" s="710"/>
      <c r="ANZ13" s="710"/>
      <c r="AOA13" s="710"/>
      <c r="AOB13" s="710"/>
      <c r="AOC13" s="710"/>
      <c r="AOD13" s="710"/>
      <c r="AOE13" s="710"/>
      <c r="AOF13" s="710"/>
      <c r="AOG13" s="710"/>
      <c r="AOH13" s="710"/>
      <c r="AOI13" s="710"/>
      <c r="AOJ13" s="710"/>
      <c r="AOK13" s="710"/>
      <c r="AOL13" s="710"/>
      <c r="AOM13" s="710"/>
      <c r="AON13" s="710"/>
      <c r="AOO13" s="710"/>
      <c r="AOP13" s="710"/>
      <c r="AOQ13" s="710"/>
      <c r="AOR13" s="710"/>
      <c r="AOS13" s="710"/>
      <c r="AOT13" s="710"/>
      <c r="AOU13" s="710"/>
      <c r="AOV13" s="710"/>
      <c r="AOW13" s="710"/>
      <c r="AOX13" s="710"/>
      <c r="AOY13" s="710"/>
      <c r="AOZ13" s="710"/>
      <c r="APA13" s="710"/>
      <c r="APB13" s="710"/>
      <c r="APC13" s="710"/>
      <c r="APD13" s="710"/>
      <c r="APE13" s="710"/>
      <c r="APF13" s="710"/>
      <c r="APG13" s="710"/>
      <c r="APH13" s="710"/>
      <c r="API13" s="710"/>
      <c r="APJ13" s="710"/>
      <c r="APK13" s="710"/>
      <c r="APL13" s="710"/>
      <c r="APM13" s="710"/>
      <c r="APN13" s="710"/>
      <c r="APO13" s="710"/>
      <c r="APP13" s="710"/>
      <c r="APQ13" s="710"/>
      <c r="APR13" s="710"/>
      <c r="APS13" s="710"/>
      <c r="APT13" s="710"/>
      <c r="APU13" s="710"/>
      <c r="APV13" s="710"/>
      <c r="APW13" s="710"/>
      <c r="APX13" s="710"/>
      <c r="APY13" s="710"/>
      <c r="APZ13" s="710"/>
      <c r="AQA13" s="710"/>
      <c r="AQB13" s="710"/>
      <c r="AQC13" s="710"/>
      <c r="AQD13" s="710"/>
      <c r="AQE13" s="710"/>
      <c r="AQF13" s="710"/>
      <c r="AQG13" s="710"/>
      <c r="AQH13" s="710"/>
      <c r="AQI13" s="710"/>
      <c r="AQJ13" s="710"/>
      <c r="AQK13" s="710"/>
      <c r="AQL13" s="710"/>
      <c r="AQM13" s="710"/>
      <c r="AQN13" s="710"/>
      <c r="AQO13" s="710"/>
      <c r="AQP13" s="710"/>
      <c r="AQQ13" s="710"/>
      <c r="AQR13" s="710"/>
      <c r="AQS13" s="710"/>
      <c r="AQT13" s="710"/>
      <c r="AQU13" s="710"/>
      <c r="AQV13" s="710"/>
      <c r="AQW13" s="710"/>
      <c r="AQX13" s="710"/>
      <c r="AQY13" s="710"/>
      <c r="AQZ13" s="710"/>
      <c r="ARA13" s="710"/>
      <c r="ARB13" s="710"/>
      <c r="ARC13" s="710"/>
      <c r="ARD13" s="710"/>
      <c r="ARE13" s="710"/>
      <c r="ARF13" s="710"/>
      <c r="ARG13" s="710"/>
      <c r="ARH13" s="710"/>
      <c r="ARI13" s="710"/>
      <c r="ARJ13" s="710"/>
      <c r="ARK13" s="710"/>
      <c r="ARL13" s="710"/>
      <c r="ARM13" s="710"/>
      <c r="ARN13" s="710"/>
      <c r="ARO13" s="710"/>
      <c r="ARP13" s="710"/>
      <c r="ARQ13" s="710"/>
      <c r="ARR13" s="710"/>
      <c r="ARS13" s="710"/>
      <c r="ART13" s="710"/>
      <c r="ARU13" s="710"/>
      <c r="ARV13" s="710"/>
      <c r="ARW13" s="710"/>
      <c r="ARX13" s="710"/>
      <c r="ARY13" s="710"/>
      <c r="ARZ13" s="710"/>
      <c r="ASA13" s="710"/>
      <c r="ASB13" s="710"/>
      <c r="ASC13" s="710"/>
      <c r="ASD13" s="710"/>
      <c r="ASE13" s="710"/>
      <c r="ASF13" s="710"/>
      <c r="ASG13" s="710"/>
      <c r="ASH13" s="710"/>
      <c r="ASI13" s="710"/>
      <c r="ASJ13" s="710"/>
      <c r="ASK13" s="710"/>
      <c r="ASL13" s="710"/>
      <c r="ASM13" s="710"/>
      <c r="ASN13" s="710"/>
      <c r="ASO13" s="710"/>
      <c r="ASP13" s="710"/>
      <c r="ASQ13" s="710"/>
      <c r="ASR13" s="710"/>
      <c r="ASS13" s="710"/>
      <c r="AST13" s="710"/>
      <c r="ASU13" s="710"/>
      <c r="ASV13" s="710"/>
      <c r="ASW13" s="710"/>
      <c r="ASX13" s="710"/>
      <c r="ASY13" s="710"/>
      <c r="ASZ13" s="710"/>
      <c r="ATA13" s="710"/>
      <c r="ATB13" s="710"/>
      <c r="ATC13" s="710"/>
      <c r="ATD13" s="710"/>
      <c r="ATE13" s="710"/>
      <c r="ATF13" s="710"/>
      <c r="ATG13" s="710"/>
      <c r="ATH13" s="710"/>
      <c r="ATI13" s="710"/>
      <c r="ATJ13" s="710"/>
      <c r="ATK13" s="710"/>
      <c r="ATL13" s="710"/>
      <c r="ATM13" s="710"/>
      <c r="ATN13" s="710"/>
      <c r="ATO13" s="710"/>
      <c r="ATP13" s="710"/>
      <c r="ATQ13" s="710"/>
      <c r="ATR13" s="710"/>
      <c r="ATS13" s="710"/>
      <c r="ATT13" s="710"/>
      <c r="ATU13" s="710"/>
      <c r="ATV13" s="710"/>
      <c r="ATW13" s="710"/>
      <c r="ATX13" s="710"/>
      <c r="ATY13" s="710"/>
      <c r="ATZ13" s="710"/>
      <c r="AUA13" s="710"/>
      <c r="AUB13" s="710"/>
      <c r="AUC13" s="710"/>
      <c r="AUD13" s="710"/>
      <c r="AUE13" s="710"/>
      <c r="AUF13" s="710"/>
      <c r="AUG13" s="710"/>
      <c r="AUH13" s="710"/>
      <c r="AUI13" s="710"/>
      <c r="AUJ13" s="710"/>
      <c r="AUK13" s="710"/>
      <c r="AUL13" s="710"/>
      <c r="AUM13" s="710"/>
      <c r="AUN13" s="710"/>
      <c r="AUO13" s="710"/>
      <c r="AUP13" s="710"/>
      <c r="AUQ13" s="710"/>
      <c r="AUR13" s="710"/>
      <c r="AUS13" s="710"/>
      <c r="AUT13" s="710"/>
      <c r="AUU13" s="710"/>
      <c r="AUV13" s="710"/>
      <c r="AUW13" s="710"/>
      <c r="AUX13" s="710"/>
      <c r="AUY13" s="710"/>
      <c r="AUZ13" s="710"/>
      <c r="AVA13" s="710"/>
      <c r="AVB13" s="710"/>
      <c r="AVC13" s="710"/>
      <c r="AVD13" s="710"/>
      <c r="AVE13" s="710"/>
      <c r="AVF13" s="710"/>
      <c r="AVG13" s="710"/>
      <c r="AVH13" s="710"/>
      <c r="AVI13" s="710"/>
      <c r="AVJ13" s="710"/>
      <c r="AVK13" s="710"/>
      <c r="AVL13" s="710"/>
      <c r="AVM13" s="710"/>
      <c r="AVN13" s="710"/>
      <c r="AVO13" s="710"/>
      <c r="AVP13" s="710"/>
      <c r="AVQ13" s="710"/>
      <c r="AVR13" s="710"/>
      <c r="AVS13" s="710"/>
      <c r="AVT13" s="710"/>
      <c r="AVU13" s="710"/>
      <c r="AVV13" s="710"/>
      <c r="AVW13" s="710"/>
      <c r="AVX13" s="710"/>
      <c r="AVY13" s="710"/>
      <c r="AVZ13" s="710"/>
      <c r="AWA13" s="710"/>
      <c r="AWB13" s="710"/>
      <c r="AWC13" s="710"/>
      <c r="AWD13" s="710"/>
      <c r="AWE13" s="710"/>
      <c r="AWF13" s="710"/>
      <c r="AWG13" s="710"/>
      <c r="AWH13" s="710"/>
      <c r="AWI13" s="710"/>
      <c r="AWJ13" s="710"/>
      <c r="AWK13" s="710"/>
      <c r="AWL13" s="710"/>
      <c r="AWM13" s="710"/>
      <c r="AWN13" s="710"/>
      <c r="AWO13" s="710"/>
      <c r="AWP13" s="710"/>
      <c r="AWQ13" s="710"/>
      <c r="AWR13" s="710"/>
      <c r="AWS13" s="710"/>
      <c r="AWT13" s="710"/>
      <c r="AWU13" s="710"/>
      <c r="AWV13" s="710"/>
      <c r="AWW13" s="710"/>
      <c r="AWX13" s="710"/>
      <c r="AWY13" s="710"/>
      <c r="AWZ13" s="710"/>
      <c r="AXA13" s="710"/>
      <c r="AXB13" s="710"/>
      <c r="AXC13" s="710"/>
      <c r="AXD13" s="710"/>
      <c r="AXE13" s="710"/>
      <c r="AXF13" s="710"/>
      <c r="AXG13" s="710"/>
      <c r="AXH13" s="710"/>
      <c r="AXI13" s="710"/>
      <c r="AXJ13" s="710"/>
      <c r="AXK13" s="710"/>
      <c r="AXL13" s="710"/>
      <c r="AXM13" s="710"/>
      <c r="AXN13" s="710"/>
      <c r="AXO13" s="710"/>
      <c r="AXP13" s="710"/>
      <c r="AXQ13" s="710"/>
      <c r="AXR13" s="710"/>
      <c r="AXS13" s="710"/>
      <c r="AXT13" s="710"/>
      <c r="AXU13" s="710"/>
      <c r="AXV13" s="710"/>
      <c r="AXW13" s="710"/>
      <c r="AXX13" s="710"/>
      <c r="AXY13" s="710"/>
      <c r="AXZ13" s="710"/>
      <c r="AYA13" s="710"/>
      <c r="AYB13" s="710"/>
      <c r="AYC13" s="710"/>
      <c r="AYD13" s="710"/>
      <c r="AYE13" s="710"/>
      <c r="AYF13" s="710"/>
      <c r="AYG13" s="710"/>
      <c r="AYH13" s="710"/>
      <c r="AYI13" s="710"/>
      <c r="AYJ13" s="710"/>
      <c r="AYK13" s="710"/>
      <c r="AYL13" s="710"/>
      <c r="AYM13" s="710"/>
      <c r="AYN13" s="710"/>
      <c r="AYO13" s="710"/>
      <c r="AYP13" s="710"/>
      <c r="AYQ13" s="710"/>
      <c r="AYR13" s="710"/>
      <c r="AYS13" s="710"/>
      <c r="AYT13" s="710"/>
      <c r="AYU13" s="710"/>
      <c r="AYV13" s="710"/>
      <c r="AYW13" s="710"/>
      <c r="AYX13" s="710"/>
      <c r="AYY13" s="710"/>
      <c r="AYZ13" s="710"/>
      <c r="AZA13" s="710"/>
      <c r="AZB13" s="710"/>
      <c r="AZC13" s="710"/>
      <c r="AZD13" s="710"/>
      <c r="AZE13" s="710"/>
      <c r="AZF13" s="710"/>
      <c r="AZG13" s="710"/>
      <c r="AZH13" s="710"/>
      <c r="AZI13" s="710"/>
      <c r="AZJ13" s="710"/>
      <c r="AZK13" s="710"/>
      <c r="AZL13" s="710"/>
      <c r="AZM13" s="710"/>
      <c r="AZN13" s="710"/>
      <c r="AZO13" s="710"/>
      <c r="AZP13" s="710"/>
      <c r="AZQ13" s="710"/>
      <c r="AZR13" s="710"/>
      <c r="AZS13" s="710"/>
      <c r="AZT13" s="710"/>
      <c r="AZU13" s="710"/>
      <c r="AZV13" s="710"/>
      <c r="AZW13" s="710"/>
      <c r="AZX13" s="710"/>
      <c r="AZY13" s="710"/>
      <c r="AZZ13" s="710"/>
      <c r="BAA13" s="710"/>
      <c r="BAB13" s="710"/>
      <c r="BAC13" s="710"/>
      <c r="BAD13" s="710"/>
      <c r="BAE13" s="710"/>
      <c r="BAF13" s="710"/>
      <c r="BAG13" s="710"/>
      <c r="BAH13" s="710"/>
      <c r="BAI13" s="710"/>
      <c r="BAJ13" s="710"/>
      <c r="BAK13" s="710"/>
      <c r="BAL13" s="710"/>
      <c r="BAM13" s="710"/>
      <c r="BAN13" s="710"/>
      <c r="BAO13" s="710"/>
      <c r="BAP13" s="710"/>
      <c r="BAQ13" s="710"/>
      <c r="BAR13" s="710"/>
      <c r="BAS13" s="710"/>
      <c r="BAT13" s="710"/>
      <c r="BAU13" s="710"/>
      <c r="BAV13" s="710"/>
      <c r="BAW13" s="710"/>
      <c r="BAX13" s="710"/>
      <c r="BAY13" s="710"/>
      <c r="BAZ13" s="710"/>
      <c r="BBA13" s="710"/>
      <c r="BBB13" s="710"/>
      <c r="BBC13" s="710"/>
      <c r="BBD13" s="710"/>
      <c r="BBE13" s="710"/>
      <c r="BBF13" s="710"/>
      <c r="BBG13" s="710"/>
      <c r="BBH13" s="710"/>
      <c r="BBI13" s="710"/>
      <c r="BBJ13" s="710"/>
      <c r="BBK13" s="710"/>
      <c r="BBL13" s="710"/>
      <c r="BBM13" s="710"/>
      <c r="BBN13" s="710"/>
      <c r="BBO13" s="710"/>
      <c r="BBP13" s="710"/>
      <c r="BBQ13" s="710"/>
      <c r="BBR13" s="710"/>
      <c r="BBS13" s="710"/>
      <c r="BBT13" s="710"/>
      <c r="BBU13" s="710"/>
      <c r="BBV13" s="710"/>
      <c r="BBW13" s="710"/>
      <c r="BBX13" s="710"/>
      <c r="BBY13" s="710"/>
      <c r="BBZ13" s="710"/>
      <c r="BCA13" s="710"/>
      <c r="BCB13" s="710"/>
      <c r="BCC13" s="710"/>
      <c r="BCD13" s="710"/>
      <c r="BCE13" s="710"/>
      <c r="BCF13" s="710"/>
      <c r="BCG13" s="710"/>
      <c r="BCH13" s="710"/>
      <c r="BCI13" s="710"/>
      <c r="BCJ13" s="710"/>
      <c r="BCK13" s="710"/>
      <c r="BCL13" s="710"/>
      <c r="BCM13" s="710"/>
      <c r="BCN13" s="710"/>
      <c r="BCO13" s="710"/>
      <c r="BCP13" s="710"/>
      <c r="BCQ13" s="710"/>
      <c r="BCR13" s="710"/>
      <c r="BCS13" s="710"/>
      <c r="BCT13" s="710"/>
      <c r="BCU13" s="710"/>
      <c r="BCV13" s="710"/>
      <c r="BCW13" s="710"/>
      <c r="BCX13" s="710"/>
      <c r="BCY13" s="710"/>
      <c r="BCZ13" s="710"/>
      <c r="BDA13" s="710"/>
      <c r="BDB13" s="710"/>
      <c r="BDC13" s="710"/>
      <c r="BDD13" s="710"/>
      <c r="BDE13" s="710"/>
      <c r="BDF13" s="710"/>
      <c r="BDG13" s="710"/>
      <c r="BDH13" s="710"/>
      <c r="BDI13" s="710"/>
      <c r="BDJ13" s="710"/>
      <c r="BDK13" s="710"/>
      <c r="BDL13" s="710"/>
      <c r="BDM13" s="710"/>
      <c r="BDN13" s="710"/>
      <c r="BDO13" s="710"/>
      <c r="BDP13" s="710"/>
      <c r="BDQ13" s="710"/>
      <c r="BDR13" s="710"/>
      <c r="BDS13" s="710"/>
      <c r="BDT13" s="710"/>
      <c r="BDU13" s="710"/>
      <c r="BDV13" s="710"/>
      <c r="BDW13" s="710"/>
      <c r="BDX13" s="710"/>
      <c r="BDY13" s="710"/>
      <c r="BDZ13" s="710"/>
      <c r="BEA13" s="710"/>
      <c r="BEB13" s="710"/>
      <c r="BEC13" s="710"/>
      <c r="BED13" s="710"/>
      <c r="BEE13" s="710"/>
      <c r="BEF13" s="710"/>
      <c r="BEG13" s="710"/>
      <c r="BEH13" s="710"/>
      <c r="BEI13" s="710"/>
      <c r="BEJ13" s="710"/>
      <c r="BEK13" s="710"/>
      <c r="BEL13" s="710"/>
      <c r="BEM13" s="710"/>
      <c r="BEN13" s="710"/>
      <c r="BEO13" s="710"/>
      <c r="BEP13" s="710"/>
      <c r="BEQ13" s="710"/>
      <c r="BER13" s="710"/>
      <c r="BES13" s="710"/>
      <c r="BET13" s="710"/>
      <c r="BEU13" s="710"/>
      <c r="BEV13" s="710"/>
      <c r="BEW13" s="710"/>
      <c r="BEX13" s="710"/>
      <c r="BEY13" s="710"/>
      <c r="BEZ13" s="710"/>
      <c r="BFA13" s="710"/>
      <c r="BFB13" s="710"/>
      <c r="BFC13" s="710"/>
      <c r="BFD13" s="710"/>
      <c r="BFE13" s="710"/>
      <c r="BFF13" s="710"/>
      <c r="BFG13" s="710"/>
      <c r="BFH13" s="710"/>
      <c r="BFI13" s="710"/>
      <c r="BFJ13" s="710"/>
      <c r="BFK13" s="710"/>
      <c r="BFL13" s="710"/>
      <c r="BFM13" s="710"/>
      <c r="BFN13" s="710"/>
      <c r="BFO13" s="710"/>
      <c r="BFP13" s="710"/>
      <c r="BFQ13" s="710"/>
      <c r="BFR13" s="710"/>
      <c r="BFS13" s="710"/>
      <c r="BFT13" s="710"/>
      <c r="BFU13" s="710"/>
      <c r="BFV13" s="710"/>
      <c r="BFW13" s="710"/>
      <c r="BFX13" s="710"/>
      <c r="BFY13" s="710"/>
      <c r="BFZ13" s="710"/>
      <c r="BGA13" s="710"/>
      <c r="BGB13" s="710"/>
      <c r="BGC13" s="710"/>
      <c r="BGD13" s="710"/>
      <c r="BGE13" s="710"/>
      <c r="BGF13" s="710"/>
      <c r="BGG13" s="710"/>
      <c r="BGH13" s="710"/>
      <c r="BGI13" s="710"/>
      <c r="BGJ13" s="710"/>
      <c r="BGK13" s="710"/>
      <c r="BGL13" s="710"/>
      <c r="BGM13" s="710"/>
      <c r="BGN13" s="710"/>
      <c r="BGO13" s="710"/>
      <c r="BGP13" s="710"/>
      <c r="BGQ13" s="710"/>
      <c r="BGR13" s="710"/>
      <c r="BGS13" s="710"/>
      <c r="BGT13" s="710"/>
      <c r="BGU13" s="710"/>
      <c r="BGV13" s="710"/>
      <c r="BGW13" s="710"/>
      <c r="BGX13" s="710"/>
      <c r="BGY13" s="710"/>
      <c r="BGZ13" s="710"/>
      <c r="BHA13" s="710"/>
      <c r="BHB13" s="710"/>
      <c r="BHC13" s="710"/>
      <c r="BHD13" s="710"/>
      <c r="BHE13" s="710"/>
      <c r="BHF13" s="710"/>
      <c r="BHG13" s="710"/>
      <c r="BHH13" s="710"/>
      <c r="BHI13" s="710"/>
      <c r="BHJ13" s="710"/>
      <c r="BHK13" s="710"/>
      <c r="BHL13" s="710"/>
      <c r="BHM13" s="710"/>
      <c r="BHN13" s="710"/>
      <c r="BHO13" s="710"/>
      <c r="BHP13" s="710"/>
      <c r="BHQ13" s="710"/>
      <c r="BHR13" s="710"/>
      <c r="BHS13" s="710"/>
      <c r="BHT13" s="710"/>
      <c r="BHU13" s="710"/>
      <c r="BHV13" s="710"/>
      <c r="BHW13" s="710"/>
      <c r="BHX13" s="710"/>
      <c r="BHY13" s="710"/>
      <c r="BHZ13" s="710"/>
      <c r="BIA13" s="710"/>
      <c r="BIB13" s="710"/>
      <c r="BIC13" s="710"/>
      <c r="BID13" s="710"/>
      <c r="BIE13" s="710"/>
      <c r="BIF13" s="710"/>
      <c r="BIG13" s="710"/>
      <c r="BIH13" s="710"/>
      <c r="BII13" s="710"/>
      <c r="BIJ13" s="710"/>
      <c r="BIK13" s="710"/>
      <c r="BIL13" s="710"/>
      <c r="BIM13" s="710"/>
      <c r="BIN13" s="710"/>
      <c r="BIO13" s="710"/>
      <c r="BIP13" s="710"/>
      <c r="BIQ13" s="710"/>
      <c r="BIR13" s="710"/>
      <c r="BIS13" s="710"/>
      <c r="BIT13" s="710"/>
      <c r="BIU13" s="710"/>
      <c r="BIV13" s="710"/>
      <c r="BIW13" s="710"/>
      <c r="BIX13" s="710"/>
      <c r="BIY13" s="710"/>
      <c r="BIZ13" s="710"/>
      <c r="BJA13" s="710"/>
      <c r="BJB13" s="710"/>
      <c r="BJC13" s="710"/>
      <c r="BJD13" s="710"/>
      <c r="BJE13" s="710"/>
      <c r="BJF13" s="710"/>
      <c r="BJG13" s="710"/>
      <c r="BJH13" s="710"/>
      <c r="BJI13" s="710"/>
      <c r="BJJ13" s="710"/>
      <c r="BJK13" s="710"/>
      <c r="BJL13" s="710"/>
      <c r="BJM13" s="710"/>
      <c r="BJN13" s="710"/>
      <c r="BJO13" s="710"/>
      <c r="BJP13" s="710"/>
      <c r="BJQ13" s="710"/>
      <c r="BJR13" s="710"/>
      <c r="BJS13" s="710"/>
      <c r="BJT13" s="710"/>
      <c r="BJU13" s="710"/>
      <c r="BJV13" s="710"/>
      <c r="BJW13" s="710"/>
      <c r="BJX13" s="710"/>
      <c r="BJY13" s="710"/>
      <c r="BJZ13" s="710"/>
      <c r="BKA13" s="710"/>
      <c r="BKB13" s="710"/>
      <c r="BKC13" s="710"/>
      <c r="BKD13" s="710"/>
      <c r="BKE13" s="710"/>
      <c r="BKF13" s="710"/>
      <c r="BKG13" s="710"/>
      <c r="BKH13" s="710"/>
      <c r="BKI13" s="710"/>
      <c r="BKJ13" s="710"/>
      <c r="BKK13" s="710"/>
      <c r="BKL13" s="710"/>
      <c r="BKM13" s="710"/>
      <c r="BKN13" s="710"/>
      <c r="BKO13" s="710"/>
      <c r="BKP13" s="710"/>
      <c r="BKQ13" s="710"/>
      <c r="BKR13" s="710"/>
      <c r="BKS13" s="710"/>
      <c r="BKT13" s="710"/>
      <c r="BKU13" s="710"/>
      <c r="BKV13" s="710"/>
      <c r="BKW13" s="710"/>
      <c r="BKX13" s="710"/>
      <c r="BKY13" s="710"/>
      <c r="BKZ13" s="710"/>
      <c r="BLA13" s="710"/>
      <c r="BLB13" s="710"/>
      <c r="BLC13" s="710"/>
      <c r="BLD13" s="710"/>
      <c r="BLE13" s="710"/>
      <c r="BLF13" s="710"/>
      <c r="BLG13" s="710"/>
      <c r="BLH13" s="710"/>
      <c r="BLI13" s="710"/>
      <c r="BLJ13" s="710"/>
      <c r="BLK13" s="710"/>
      <c r="BLL13" s="710"/>
      <c r="BLM13" s="710"/>
      <c r="BLN13" s="710"/>
      <c r="BLO13" s="710"/>
      <c r="BLP13" s="710"/>
      <c r="BLQ13" s="710"/>
      <c r="BLR13" s="710"/>
      <c r="BLS13" s="710"/>
      <c r="BLT13" s="710"/>
      <c r="BLU13" s="710"/>
      <c r="BLV13" s="710"/>
      <c r="BLW13" s="710"/>
      <c r="BLX13" s="710"/>
      <c r="BLY13" s="710"/>
      <c r="BLZ13" s="710"/>
      <c r="BMA13" s="710"/>
      <c r="BMB13" s="710"/>
      <c r="BMC13" s="710"/>
      <c r="BMD13" s="710"/>
      <c r="BME13" s="710"/>
      <c r="BMF13" s="710"/>
      <c r="BMG13" s="710"/>
      <c r="BMH13" s="710"/>
      <c r="BMI13" s="710"/>
      <c r="BMJ13" s="710"/>
      <c r="BMK13" s="710"/>
      <c r="BML13" s="710"/>
      <c r="BMM13" s="710"/>
      <c r="BMN13" s="710"/>
      <c r="BMO13" s="710"/>
      <c r="BMP13" s="710"/>
      <c r="BMQ13" s="710"/>
      <c r="BMR13" s="710"/>
      <c r="BMS13" s="710"/>
      <c r="BMT13" s="710"/>
      <c r="BMU13" s="710"/>
      <c r="BMV13" s="710"/>
      <c r="BMW13" s="710"/>
      <c r="BMX13" s="710"/>
      <c r="BMY13" s="710"/>
      <c r="BMZ13" s="710"/>
      <c r="BNA13" s="710"/>
      <c r="BNB13" s="710"/>
      <c r="BNC13" s="710"/>
      <c r="BND13" s="710"/>
      <c r="BNE13" s="710"/>
      <c r="BNF13" s="710"/>
      <c r="BNG13" s="710"/>
      <c r="BNH13" s="710"/>
      <c r="BNI13" s="710"/>
      <c r="BNJ13" s="710"/>
      <c r="BNK13" s="710"/>
      <c r="BNL13" s="710"/>
      <c r="BNM13" s="710"/>
      <c r="BNN13" s="710"/>
      <c r="BNO13" s="710"/>
      <c r="BNP13" s="710"/>
      <c r="BNQ13" s="710"/>
      <c r="BNR13" s="710"/>
      <c r="BNS13" s="710"/>
      <c r="BNT13" s="710"/>
      <c r="BNU13" s="710"/>
      <c r="BNV13" s="710"/>
      <c r="BNW13" s="710"/>
      <c r="BNX13" s="710"/>
      <c r="BNY13" s="710"/>
      <c r="BNZ13" s="710"/>
      <c r="BOA13" s="710"/>
      <c r="BOB13" s="710"/>
      <c r="BOC13" s="710"/>
      <c r="BOD13" s="710"/>
      <c r="BOE13" s="710"/>
      <c r="BOF13" s="710"/>
      <c r="BOG13" s="710"/>
      <c r="BOH13" s="710"/>
      <c r="BOI13" s="710"/>
      <c r="BOJ13" s="710"/>
      <c r="BOK13" s="710"/>
      <c r="BOL13" s="710"/>
      <c r="BOM13" s="710"/>
      <c r="BON13" s="710"/>
      <c r="BOO13" s="710"/>
      <c r="BOP13" s="710"/>
      <c r="BOQ13" s="710"/>
      <c r="BOR13" s="710"/>
      <c r="BOS13" s="710"/>
      <c r="BOT13" s="710"/>
      <c r="BOU13" s="710"/>
      <c r="BOV13" s="710"/>
      <c r="BOW13" s="710"/>
      <c r="BOX13" s="710"/>
      <c r="BOY13" s="710"/>
      <c r="BOZ13" s="710"/>
      <c r="BPA13" s="710"/>
      <c r="BPB13" s="710"/>
      <c r="BPC13" s="710"/>
      <c r="BPD13" s="710"/>
      <c r="BPE13" s="710"/>
      <c r="BPF13" s="710"/>
      <c r="BPG13" s="710"/>
      <c r="BPH13" s="710"/>
      <c r="BPI13" s="710"/>
      <c r="BPJ13" s="710"/>
      <c r="BPK13" s="710"/>
      <c r="BPL13" s="710"/>
      <c r="BPM13" s="710"/>
      <c r="BPN13" s="710"/>
      <c r="BPO13" s="710"/>
      <c r="BPP13" s="710"/>
      <c r="BPQ13" s="710"/>
      <c r="BPR13" s="710"/>
      <c r="BPS13" s="710"/>
      <c r="BPT13" s="710"/>
      <c r="BPU13" s="710"/>
      <c r="BPV13" s="710"/>
      <c r="BPW13" s="710"/>
      <c r="BPX13" s="710"/>
      <c r="BPY13" s="710"/>
      <c r="BPZ13" s="710"/>
      <c r="BQA13" s="710"/>
      <c r="BQB13" s="710"/>
      <c r="BQC13" s="710"/>
      <c r="BQD13" s="710"/>
      <c r="BQE13" s="710"/>
      <c r="BQF13" s="710"/>
      <c r="BQG13" s="710"/>
      <c r="BQH13" s="710"/>
      <c r="BQI13" s="710"/>
      <c r="BQJ13" s="710"/>
      <c r="BQK13" s="710"/>
      <c r="BQL13" s="710"/>
      <c r="BQM13" s="710"/>
      <c r="BQN13" s="710"/>
      <c r="BQO13" s="710"/>
      <c r="BQP13" s="710"/>
      <c r="BQQ13" s="710"/>
      <c r="BQR13" s="710"/>
      <c r="BQS13" s="710"/>
      <c r="BQT13" s="710"/>
      <c r="BQU13" s="710"/>
      <c r="BQV13" s="710"/>
      <c r="BQW13" s="710"/>
      <c r="BQX13" s="710"/>
      <c r="BQY13" s="710"/>
      <c r="BQZ13" s="710"/>
      <c r="BRA13" s="710"/>
      <c r="BRB13" s="710"/>
      <c r="BRC13" s="710"/>
      <c r="BRD13" s="710"/>
      <c r="BRE13" s="710"/>
      <c r="BRF13" s="710"/>
      <c r="BRG13" s="710"/>
      <c r="BRH13" s="710"/>
      <c r="BRI13" s="710"/>
      <c r="BRJ13" s="710"/>
      <c r="BRK13" s="710"/>
      <c r="BRL13" s="710"/>
      <c r="BRM13" s="710"/>
      <c r="BRN13" s="710"/>
      <c r="BRO13" s="710"/>
      <c r="BRP13" s="710"/>
      <c r="BRQ13" s="710"/>
      <c r="BRR13" s="710"/>
      <c r="BRS13" s="710"/>
      <c r="BRT13" s="710"/>
      <c r="BRU13" s="710"/>
      <c r="BRV13" s="710"/>
      <c r="BRW13" s="710"/>
      <c r="BRX13" s="710"/>
      <c r="BRY13" s="710"/>
      <c r="BRZ13" s="710"/>
      <c r="BSA13" s="710"/>
      <c r="BSB13" s="710"/>
      <c r="BSC13" s="710"/>
      <c r="BSD13" s="710"/>
      <c r="BSE13" s="710"/>
      <c r="BSF13" s="710"/>
      <c r="BSG13" s="710"/>
      <c r="BSH13" s="710"/>
      <c r="BSI13" s="710"/>
      <c r="BSJ13" s="710"/>
      <c r="BSK13" s="710"/>
      <c r="BSL13" s="710"/>
      <c r="BSM13" s="710"/>
      <c r="BSN13" s="710"/>
      <c r="BSO13" s="710"/>
      <c r="BSP13" s="710"/>
      <c r="BSQ13" s="710"/>
      <c r="BSR13" s="710"/>
      <c r="BSS13" s="710"/>
      <c r="BST13" s="710"/>
      <c r="BSU13" s="710"/>
      <c r="BSV13" s="710"/>
      <c r="BSW13" s="710"/>
      <c r="BSX13" s="710"/>
      <c r="BSY13" s="710"/>
      <c r="BSZ13" s="710"/>
      <c r="BTA13" s="710"/>
      <c r="BTB13" s="710"/>
      <c r="BTC13" s="710"/>
      <c r="BTD13" s="710"/>
      <c r="BTE13" s="710"/>
      <c r="BTF13" s="710"/>
      <c r="BTG13" s="710"/>
      <c r="BTH13" s="710"/>
      <c r="BTI13" s="710"/>
      <c r="BTJ13" s="710"/>
      <c r="BTK13" s="710"/>
      <c r="BTL13" s="710"/>
      <c r="BTM13" s="710"/>
      <c r="BTN13" s="710"/>
      <c r="BTO13" s="710"/>
      <c r="BTP13" s="710"/>
      <c r="BTQ13" s="710"/>
      <c r="BTR13" s="710"/>
      <c r="BTS13" s="710"/>
      <c r="BTT13" s="710"/>
      <c r="BTU13" s="710"/>
      <c r="BTV13" s="710"/>
      <c r="BTW13" s="710"/>
      <c r="BTX13" s="710"/>
      <c r="BTY13" s="710"/>
      <c r="BTZ13" s="710"/>
      <c r="BUA13" s="710"/>
      <c r="BUB13" s="710"/>
      <c r="BUC13" s="710"/>
      <c r="BUD13" s="710"/>
      <c r="BUE13" s="710"/>
      <c r="BUF13" s="710"/>
      <c r="BUG13" s="710"/>
      <c r="BUH13" s="710"/>
      <c r="BUI13" s="710"/>
      <c r="BUJ13" s="710"/>
      <c r="BUK13" s="710"/>
      <c r="BUL13" s="710"/>
      <c r="BUM13" s="710"/>
      <c r="BUN13" s="710"/>
      <c r="BUO13" s="710"/>
      <c r="BUP13" s="710"/>
      <c r="BUQ13" s="710"/>
      <c r="BUR13" s="710"/>
      <c r="BUS13" s="710"/>
      <c r="BUT13" s="710"/>
      <c r="BUU13" s="710"/>
      <c r="BUV13" s="710"/>
      <c r="BUW13" s="710"/>
      <c r="BUX13" s="710"/>
      <c r="BUY13" s="710"/>
      <c r="BUZ13" s="710"/>
      <c r="BVA13" s="710"/>
      <c r="BVB13" s="710"/>
      <c r="BVC13" s="710"/>
      <c r="BVD13" s="710"/>
      <c r="BVE13" s="710"/>
      <c r="BVF13" s="710"/>
      <c r="BVG13" s="710"/>
      <c r="BVH13" s="710"/>
      <c r="BVI13" s="710"/>
      <c r="BVJ13" s="710"/>
      <c r="BVK13" s="710"/>
      <c r="BVL13" s="710"/>
      <c r="BVM13" s="710"/>
      <c r="BVN13" s="710"/>
      <c r="BVO13" s="710"/>
      <c r="BVP13" s="710"/>
      <c r="BVQ13" s="710"/>
      <c r="BVR13" s="710"/>
      <c r="BVS13" s="710"/>
      <c r="BVT13" s="710"/>
      <c r="BVU13" s="710"/>
      <c r="BVV13" s="710"/>
      <c r="BVW13" s="710"/>
      <c r="BVX13" s="710"/>
      <c r="BVY13" s="710"/>
      <c r="BVZ13" s="710"/>
      <c r="BWA13" s="710"/>
      <c r="BWB13" s="710"/>
      <c r="BWC13" s="710"/>
      <c r="BWD13" s="710"/>
      <c r="BWE13" s="710"/>
      <c r="BWF13" s="710"/>
      <c r="BWG13" s="710"/>
      <c r="BWH13" s="710"/>
      <c r="BWI13" s="710"/>
      <c r="BWJ13" s="710"/>
      <c r="BWK13" s="710"/>
      <c r="BWL13" s="710"/>
      <c r="BWM13" s="710"/>
      <c r="BWN13" s="710"/>
      <c r="BWO13" s="710"/>
      <c r="BWP13" s="710"/>
      <c r="BWQ13" s="710"/>
      <c r="BWR13" s="710"/>
      <c r="BWS13" s="710"/>
      <c r="BWT13" s="710"/>
      <c r="BWU13" s="710"/>
      <c r="BWV13" s="710"/>
      <c r="BWW13" s="710"/>
      <c r="BWX13" s="710"/>
      <c r="BWY13" s="710"/>
      <c r="BWZ13" s="710"/>
      <c r="BXA13" s="710"/>
      <c r="BXB13" s="710"/>
      <c r="BXC13" s="710"/>
      <c r="BXD13" s="710"/>
      <c r="BXE13" s="710"/>
      <c r="BXF13" s="710"/>
      <c r="BXG13" s="710"/>
      <c r="BXH13" s="710"/>
      <c r="BXI13" s="710"/>
      <c r="BXJ13" s="710"/>
      <c r="BXK13" s="710"/>
      <c r="BXL13" s="710"/>
      <c r="BXM13" s="710"/>
      <c r="BXN13" s="710"/>
      <c r="BXO13" s="710"/>
      <c r="BXP13" s="710"/>
      <c r="BXQ13" s="710"/>
      <c r="BXR13" s="710"/>
      <c r="BXS13" s="710"/>
      <c r="BXT13" s="710"/>
      <c r="BXU13" s="710"/>
      <c r="BXV13" s="710"/>
      <c r="BXW13" s="710"/>
      <c r="BXX13" s="710"/>
      <c r="BXY13" s="710"/>
      <c r="BXZ13" s="710"/>
      <c r="BYA13" s="710"/>
      <c r="BYB13" s="710"/>
      <c r="BYC13" s="710"/>
      <c r="BYD13" s="710"/>
      <c r="BYE13" s="710"/>
      <c r="BYF13" s="710"/>
      <c r="BYG13" s="710"/>
      <c r="BYH13" s="710"/>
      <c r="BYI13" s="710"/>
      <c r="BYJ13" s="710"/>
      <c r="BYK13" s="710"/>
      <c r="BYL13" s="710"/>
      <c r="BYM13" s="710"/>
      <c r="BYN13" s="710"/>
      <c r="BYO13" s="710"/>
      <c r="BYP13" s="710"/>
      <c r="BYQ13" s="710"/>
      <c r="BYR13" s="710"/>
      <c r="BYS13" s="710"/>
      <c r="BYT13" s="710"/>
      <c r="BYU13" s="710"/>
      <c r="BYV13" s="710"/>
      <c r="BYW13" s="710"/>
      <c r="BYX13" s="710"/>
      <c r="BYY13" s="710"/>
      <c r="BYZ13" s="710"/>
      <c r="BZA13" s="710"/>
      <c r="BZB13" s="710"/>
      <c r="BZC13" s="710"/>
      <c r="BZD13" s="710"/>
      <c r="BZE13" s="710"/>
      <c r="BZF13" s="710"/>
      <c r="BZG13" s="710"/>
      <c r="BZH13" s="710"/>
      <c r="BZI13" s="710"/>
      <c r="BZJ13" s="710"/>
      <c r="BZK13" s="710"/>
      <c r="BZL13" s="710"/>
      <c r="BZM13" s="710"/>
      <c r="BZN13" s="710"/>
      <c r="BZO13" s="710"/>
      <c r="BZP13" s="710"/>
      <c r="BZQ13" s="710"/>
      <c r="BZR13" s="710"/>
      <c r="BZS13" s="710"/>
      <c r="BZT13" s="710"/>
      <c r="BZU13" s="710"/>
      <c r="BZV13" s="710"/>
      <c r="BZW13" s="710"/>
      <c r="BZX13" s="710"/>
      <c r="BZY13" s="710"/>
      <c r="BZZ13" s="710"/>
      <c r="CAA13" s="710"/>
      <c r="CAB13" s="710"/>
      <c r="CAC13" s="710"/>
      <c r="CAD13" s="710"/>
      <c r="CAE13" s="710"/>
      <c r="CAF13" s="710"/>
      <c r="CAG13" s="710"/>
      <c r="CAH13" s="710"/>
      <c r="CAI13" s="710"/>
      <c r="CAJ13" s="710"/>
      <c r="CAK13" s="710"/>
      <c r="CAL13" s="710"/>
      <c r="CAM13" s="710"/>
      <c r="CAN13" s="710"/>
      <c r="CAO13" s="710"/>
      <c r="CAP13" s="710"/>
      <c r="CAQ13" s="710"/>
      <c r="CAR13" s="710"/>
      <c r="CAS13" s="710"/>
      <c r="CAT13" s="710"/>
      <c r="CAU13" s="710"/>
      <c r="CAV13" s="710"/>
      <c r="CAW13" s="710"/>
      <c r="CAX13" s="710"/>
      <c r="CAY13" s="710"/>
      <c r="CAZ13" s="710"/>
      <c r="CBA13" s="710"/>
      <c r="CBB13" s="710"/>
      <c r="CBC13" s="710"/>
      <c r="CBD13" s="710"/>
      <c r="CBE13" s="710"/>
      <c r="CBF13" s="710"/>
      <c r="CBG13" s="710"/>
      <c r="CBH13" s="710"/>
      <c r="CBI13" s="710"/>
      <c r="CBJ13" s="710"/>
      <c r="CBK13" s="710"/>
      <c r="CBL13" s="710"/>
      <c r="CBM13" s="710"/>
      <c r="CBN13" s="710"/>
      <c r="CBO13" s="710"/>
      <c r="CBP13" s="710"/>
      <c r="CBQ13" s="710"/>
      <c r="CBR13" s="710"/>
      <c r="CBS13" s="710"/>
      <c r="CBT13" s="710"/>
      <c r="CBU13" s="710"/>
      <c r="CBV13" s="710"/>
      <c r="CBW13" s="710"/>
      <c r="CBX13" s="710"/>
      <c r="CBY13" s="710"/>
      <c r="CBZ13" s="710"/>
      <c r="CCA13" s="710"/>
      <c r="CCB13" s="710"/>
      <c r="CCC13" s="710"/>
      <c r="CCD13" s="710"/>
      <c r="CCE13" s="710"/>
      <c r="CCF13" s="710"/>
      <c r="CCG13" s="710"/>
      <c r="CCH13" s="710"/>
      <c r="CCI13" s="710"/>
      <c r="CCJ13" s="710"/>
      <c r="CCK13" s="710"/>
      <c r="CCL13" s="710"/>
      <c r="CCM13" s="710"/>
      <c r="CCN13" s="710"/>
      <c r="CCO13" s="710"/>
      <c r="CCP13" s="710"/>
      <c r="CCQ13" s="710"/>
      <c r="CCR13" s="710"/>
      <c r="CCS13" s="710"/>
      <c r="CCT13" s="710"/>
      <c r="CCU13" s="710"/>
      <c r="CCV13" s="710"/>
      <c r="CCW13" s="710"/>
      <c r="CCX13" s="710"/>
      <c r="CCY13" s="710"/>
      <c r="CCZ13" s="710"/>
      <c r="CDA13" s="710"/>
      <c r="CDB13" s="710"/>
      <c r="CDC13" s="710"/>
      <c r="CDD13" s="710"/>
      <c r="CDE13" s="710"/>
      <c r="CDF13" s="710"/>
      <c r="CDG13" s="710"/>
      <c r="CDH13" s="710"/>
      <c r="CDI13" s="710"/>
      <c r="CDJ13" s="710"/>
      <c r="CDK13" s="710"/>
      <c r="CDL13" s="710"/>
      <c r="CDM13" s="710"/>
      <c r="CDN13" s="710"/>
      <c r="CDO13" s="710"/>
      <c r="CDP13" s="710"/>
      <c r="CDQ13" s="710"/>
      <c r="CDR13" s="710"/>
      <c r="CDS13" s="710"/>
      <c r="CDT13" s="710"/>
      <c r="CDU13" s="710"/>
      <c r="CDV13" s="710"/>
      <c r="CDW13" s="710"/>
      <c r="CDX13" s="710"/>
      <c r="CDY13" s="710"/>
      <c r="CDZ13" s="710"/>
      <c r="CEA13" s="710"/>
      <c r="CEB13" s="710"/>
      <c r="CEC13" s="710"/>
      <c r="CED13" s="710"/>
      <c r="CEE13" s="710"/>
      <c r="CEF13" s="710"/>
      <c r="CEG13" s="710"/>
      <c r="CEH13" s="710"/>
      <c r="CEI13" s="710"/>
      <c r="CEJ13" s="710"/>
      <c r="CEK13" s="710"/>
      <c r="CEL13" s="710"/>
      <c r="CEM13" s="710"/>
      <c r="CEN13" s="710"/>
      <c r="CEO13" s="710"/>
      <c r="CEP13" s="710"/>
      <c r="CEQ13" s="710"/>
      <c r="CER13" s="710"/>
      <c r="CES13" s="710"/>
      <c r="CET13" s="710"/>
      <c r="CEU13" s="710"/>
      <c r="CEV13" s="710"/>
      <c r="CEW13" s="710"/>
      <c r="CEX13" s="710"/>
      <c r="CEY13" s="710"/>
      <c r="CEZ13" s="710"/>
      <c r="CFA13" s="710"/>
      <c r="CFB13" s="710"/>
      <c r="CFC13" s="710"/>
      <c r="CFD13" s="710"/>
      <c r="CFE13" s="710"/>
      <c r="CFF13" s="710"/>
      <c r="CFG13" s="710"/>
      <c r="CFH13" s="710"/>
      <c r="CFI13" s="710"/>
      <c r="CFJ13" s="710"/>
      <c r="CFK13" s="710"/>
      <c r="CFL13" s="710"/>
      <c r="CFM13" s="710"/>
      <c r="CFN13" s="710"/>
      <c r="CFO13" s="710"/>
      <c r="CFP13" s="710"/>
      <c r="CFQ13" s="710"/>
      <c r="CFR13" s="710"/>
      <c r="CFS13" s="710"/>
      <c r="CFT13" s="710"/>
      <c r="CFU13" s="710"/>
      <c r="CFV13" s="710"/>
      <c r="CFW13" s="710"/>
      <c r="CFX13" s="710"/>
      <c r="CFY13" s="710"/>
      <c r="CFZ13" s="710"/>
      <c r="CGA13" s="710"/>
      <c r="CGB13" s="710"/>
      <c r="CGC13" s="710"/>
      <c r="CGD13" s="710"/>
      <c r="CGE13" s="710"/>
      <c r="CGF13" s="710"/>
      <c r="CGG13" s="710"/>
      <c r="CGH13" s="710"/>
      <c r="CGI13" s="710"/>
      <c r="CGJ13" s="710"/>
      <c r="CGK13" s="710"/>
      <c r="CGL13" s="710"/>
      <c r="CGM13" s="710"/>
      <c r="CGN13" s="710"/>
      <c r="CGO13" s="710"/>
      <c r="CGP13" s="710"/>
      <c r="CGQ13" s="710"/>
      <c r="CGR13" s="710"/>
      <c r="CGS13" s="710"/>
      <c r="CGT13" s="710"/>
      <c r="CGU13" s="710"/>
      <c r="CGV13" s="710"/>
      <c r="CGW13" s="710"/>
      <c r="CGX13" s="710"/>
      <c r="CGY13" s="710"/>
      <c r="CGZ13" s="710"/>
      <c r="CHA13" s="710"/>
      <c r="CHB13" s="710"/>
      <c r="CHC13" s="710"/>
      <c r="CHD13" s="710"/>
      <c r="CHE13" s="710"/>
      <c r="CHF13" s="710"/>
      <c r="CHG13" s="710"/>
      <c r="CHH13" s="710"/>
      <c r="CHI13" s="710"/>
      <c r="CHJ13" s="710"/>
      <c r="CHK13" s="710"/>
      <c r="CHL13" s="710"/>
      <c r="CHM13" s="710"/>
      <c r="CHN13" s="710"/>
      <c r="CHO13" s="710"/>
      <c r="CHP13" s="710"/>
      <c r="CHQ13" s="710"/>
      <c r="CHR13" s="710"/>
      <c r="CHS13" s="710"/>
      <c r="CHT13" s="710"/>
      <c r="CHU13" s="710"/>
      <c r="CHV13" s="710"/>
      <c r="CHW13" s="710"/>
      <c r="CHX13" s="710"/>
      <c r="CHY13" s="710"/>
      <c r="CHZ13" s="710"/>
      <c r="CIA13" s="710"/>
      <c r="CIB13" s="710"/>
      <c r="CIC13" s="710"/>
      <c r="CID13" s="710"/>
      <c r="CIE13" s="710"/>
      <c r="CIF13" s="710"/>
      <c r="CIG13" s="710"/>
      <c r="CIH13" s="710"/>
      <c r="CII13" s="710"/>
      <c r="CIJ13" s="710"/>
      <c r="CIK13" s="710"/>
      <c r="CIL13" s="710"/>
      <c r="CIM13" s="710"/>
      <c r="CIN13" s="710"/>
      <c r="CIO13" s="710"/>
      <c r="CIP13" s="710"/>
      <c r="CIQ13" s="710"/>
      <c r="CIR13" s="710"/>
      <c r="CIS13" s="710"/>
      <c r="CIT13" s="710"/>
      <c r="CIU13" s="710"/>
      <c r="CIV13" s="710"/>
      <c r="CIW13" s="710"/>
      <c r="CIX13" s="710"/>
      <c r="CIY13" s="710"/>
      <c r="CIZ13" s="710"/>
      <c r="CJA13" s="710"/>
      <c r="CJB13" s="710"/>
      <c r="CJC13" s="710"/>
      <c r="CJD13" s="710"/>
      <c r="CJE13" s="710"/>
      <c r="CJF13" s="710"/>
      <c r="CJG13" s="710"/>
      <c r="CJH13" s="710"/>
      <c r="CJI13" s="710"/>
      <c r="CJJ13" s="710"/>
      <c r="CJK13" s="710"/>
      <c r="CJL13" s="710"/>
      <c r="CJM13" s="710"/>
      <c r="CJN13" s="710"/>
      <c r="CJO13" s="710"/>
      <c r="CJP13" s="710"/>
      <c r="CJQ13" s="710"/>
      <c r="CJR13" s="710"/>
      <c r="CJS13" s="710"/>
      <c r="CJT13" s="710"/>
      <c r="CJU13" s="710"/>
      <c r="CJV13" s="710"/>
      <c r="CJW13" s="710"/>
      <c r="CJX13" s="710"/>
      <c r="CJY13" s="710"/>
      <c r="CJZ13" s="710"/>
      <c r="CKA13" s="710"/>
      <c r="CKB13" s="710"/>
      <c r="CKC13" s="710"/>
      <c r="CKD13" s="710"/>
      <c r="CKE13" s="710"/>
      <c r="CKF13" s="710"/>
      <c r="CKG13" s="710"/>
      <c r="CKH13" s="710"/>
      <c r="CKI13" s="710"/>
      <c r="CKJ13" s="710"/>
      <c r="CKK13" s="710"/>
      <c r="CKL13" s="710"/>
      <c r="CKM13" s="710"/>
      <c r="CKN13" s="710"/>
      <c r="CKO13" s="710"/>
      <c r="CKP13" s="710"/>
      <c r="CKQ13" s="710"/>
      <c r="CKR13" s="710"/>
      <c r="CKS13" s="710"/>
      <c r="CKT13" s="710"/>
      <c r="CKU13" s="710"/>
      <c r="CKV13" s="710"/>
      <c r="CKW13" s="710"/>
      <c r="CKX13" s="710"/>
      <c r="CKY13" s="710"/>
      <c r="CKZ13" s="710"/>
      <c r="CLA13" s="710"/>
      <c r="CLB13" s="710"/>
      <c r="CLC13" s="710"/>
      <c r="CLD13" s="710"/>
      <c r="CLE13" s="710"/>
      <c r="CLF13" s="710"/>
      <c r="CLG13" s="710"/>
      <c r="CLH13" s="710"/>
      <c r="CLI13" s="710"/>
      <c r="CLJ13" s="710"/>
      <c r="CLK13" s="710"/>
      <c r="CLL13" s="710"/>
      <c r="CLM13" s="710"/>
      <c r="CLN13" s="710"/>
      <c r="CLO13" s="710"/>
      <c r="CLP13" s="710"/>
      <c r="CLQ13" s="710"/>
      <c r="CLR13" s="710"/>
      <c r="CLS13" s="710"/>
      <c r="CLT13" s="710"/>
      <c r="CLU13" s="710"/>
      <c r="CLV13" s="710"/>
      <c r="CLW13" s="710"/>
      <c r="CLX13" s="710"/>
      <c r="CLY13" s="710"/>
      <c r="CLZ13" s="710"/>
      <c r="CMA13" s="710"/>
      <c r="CMB13" s="710"/>
      <c r="CMC13" s="710"/>
      <c r="CMD13" s="710"/>
      <c r="CME13" s="710"/>
      <c r="CMF13" s="710"/>
      <c r="CMG13" s="710"/>
      <c r="CMH13" s="710"/>
      <c r="CMI13" s="710"/>
      <c r="CMJ13" s="710"/>
      <c r="CMK13" s="710"/>
      <c r="CML13" s="710"/>
      <c r="CMM13" s="710"/>
      <c r="CMN13" s="710"/>
      <c r="CMO13" s="710"/>
      <c r="CMP13" s="710"/>
      <c r="CMQ13" s="710"/>
      <c r="CMR13" s="710"/>
      <c r="CMS13" s="710"/>
      <c r="CMT13" s="710"/>
      <c r="CMU13" s="710"/>
      <c r="CMV13" s="710"/>
      <c r="CMW13" s="710"/>
      <c r="CMX13" s="710"/>
      <c r="CMY13" s="710"/>
      <c r="CMZ13" s="710"/>
      <c r="CNA13" s="710"/>
      <c r="CNB13" s="710"/>
      <c r="CNC13" s="710"/>
      <c r="CND13" s="710"/>
      <c r="CNE13" s="710"/>
      <c r="CNF13" s="710"/>
      <c r="CNG13" s="710"/>
      <c r="CNH13" s="710"/>
      <c r="CNI13" s="710"/>
      <c r="CNJ13" s="710"/>
      <c r="CNK13" s="710"/>
      <c r="CNL13" s="710"/>
      <c r="CNM13" s="710"/>
      <c r="CNN13" s="710"/>
      <c r="CNO13" s="710"/>
      <c r="CNP13" s="710"/>
      <c r="CNQ13" s="710"/>
      <c r="CNR13" s="710"/>
      <c r="CNS13" s="710"/>
      <c r="CNT13" s="710"/>
      <c r="CNU13" s="710"/>
      <c r="CNV13" s="710"/>
      <c r="CNW13" s="710"/>
      <c r="CNX13" s="710"/>
      <c r="CNY13" s="710"/>
      <c r="CNZ13" s="710"/>
      <c r="COA13" s="710"/>
      <c r="COB13" s="710"/>
      <c r="COC13" s="710"/>
      <c r="COD13" s="710"/>
      <c r="COE13" s="710"/>
      <c r="COF13" s="710"/>
      <c r="COG13" s="710"/>
      <c r="COH13" s="710"/>
      <c r="COI13" s="710"/>
      <c r="COJ13" s="710"/>
      <c r="COK13" s="710"/>
      <c r="COL13" s="710"/>
      <c r="COM13" s="710"/>
      <c r="CON13" s="710"/>
      <c r="COO13" s="710"/>
      <c r="COP13" s="710"/>
      <c r="COQ13" s="710"/>
      <c r="COR13" s="710"/>
      <c r="COS13" s="710"/>
      <c r="COT13" s="710"/>
      <c r="COU13" s="710"/>
      <c r="COV13" s="710"/>
      <c r="COW13" s="710"/>
      <c r="COX13" s="710"/>
      <c r="COY13" s="710"/>
      <c r="COZ13" s="710"/>
      <c r="CPA13" s="710"/>
      <c r="CPB13" s="710"/>
      <c r="CPC13" s="710"/>
      <c r="CPD13" s="710"/>
      <c r="CPE13" s="710"/>
      <c r="CPF13" s="710"/>
      <c r="CPG13" s="710"/>
      <c r="CPH13" s="710"/>
      <c r="CPI13" s="710"/>
      <c r="CPJ13" s="710"/>
      <c r="CPK13" s="710"/>
      <c r="CPL13" s="710"/>
      <c r="CPM13" s="710"/>
      <c r="CPN13" s="710"/>
      <c r="CPO13" s="710"/>
      <c r="CPP13" s="710"/>
      <c r="CPQ13" s="710"/>
      <c r="CPR13" s="710"/>
      <c r="CPS13" s="710"/>
      <c r="CPT13" s="710"/>
      <c r="CPU13" s="710"/>
      <c r="CPV13" s="710"/>
      <c r="CPW13" s="710"/>
      <c r="CPX13" s="710"/>
      <c r="CPY13" s="710"/>
      <c r="CPZ13" s="710"/>
      <c r="CQA13" s="710"/>
      <c r="CQB13" s="710"/>
      <c r="CQC13" s="710"/>
      <c r="CQD13" s="710"/>
      <c r="CQE13" s="710"/>
      <c r="CQF13" s="710"/>
      <c r="CQG13" s="710"/>
      <c r="CQH13" s="710"/>
      <c r="CQI13" s="710"/>
      <c r="CQJ13" s="710"/>
      <c r="CQK13" s="710"/>
      <c r="CQL13" s="710"/>
      <c r="CQM13" s="710"/>
      <c r="CQN13" s="710"/>
      <c r="CQO13" s="710"/>
      <c r="CQP13" s="710"/>
      <c r="CQQ13" s="710"/>
      <c r="CQR13" s="710"/>
      <c r="CQS13" s="710"/>
      <c r="CQT13" s="710"/>
      <c r="CQU13" s="710"/>
      <c r="CQV13" s="710"/>
      <c r="CQW13" s="710"/>
      <c r="CQX13" s="710"/>
      <c r="CQY13" s="710"/>
      <c r="CQZ13" s="710"/>
      <c r="CRA13" s="710"/>
      <c r="CRB13" s="710"/>
      <c r="CRC13" s="710"/>
      <c r="CRD13" s="710"/>
      <c r="CRE13" s="710"/>
      <c r="CRF13" s="710"/>
      <c r="CRG13" s="710"/>
      <c r="CRH13" s="710"/>
      <c r="CRI13" s="710"/>
      <c r="CRJ13" s="710"/>
      <c r="CRK13" s="710"/>
      <c r="CRL13" s="710"/>
      <c r="CRM13" s="710"/>
      <c r="CRN13" s="710"/>
      <c r="CRO13" s="710"/>
      <c r="CRP13" s="710"/>
      <c r="CRQ13" s="710"/>
      <c r="CRR13" s="710"/>
      <c r="CRS13" s="710"/>
      <c r="CRT13" s="710"/>
      <c r="CRU13" s="710"/>
      <c r="CRV13" s="710"/>
      <c r="CRW13" s="710"/>
      <c r="CRX13" s="710"/>
      <c r="CRY13" s="710"/>
      <c r="CRZ13" s="710"/>
      <c r="CSA13" s="710"/>
      <c r="CSB13" s="710"/>
      <c r="CSC13" s="710"/>
      <c r="CSD13" s="710"/>
      <c r="CSE13" s="710"/>
      <c r="CSF13" s="710"/>
      <c r="CSG13" s="710"/>
      <c r="CSH13" s="710"/>
      <c r="CSI13" s="710"/>
      <c r="CSJ13" s="710"/>
      <c r="CSK13" s="710"/>
      <c r="CSL13" s="710"/>
      <c r="CSM13" s="710"/>
      <c r="CSN13" s="710"/>
      <c r="CSO13" s="710"/>
      <c r="CSP13" s="710"/>
      <c r="CSQ13" s="710"/>
      <c r="CSR13" s="710"/>
      <c r="CSS13" s="710"/>
      <c r="CST13" s="710"/>
      <c r="CSU13" s="710"/>
      <c r="CSV13" s="710"/>
      <c r="CSW13" s="710"/>
      <c r="CSX13" s="710"/>
      <c r="CSY13" s="710"/>
      <c r="CSZ13" s="710"/>
      <c r="CTA13" s="710"/>
      <c r="CTB13" s="710"/>
      <c r="CTC13" s="710"/>
      <c r="CTD13" s="710"/>
      <c r="CTE13" s="710"/>
      <c r="CTF13" s="710"/>
      <c r="CTG13" s="710"/>
      <c r="CTH13" s="710"/>
      <c r="CTI13" s="710"/>
      <c r="CTJ13" s="710"/>
      <c r="CTK13" s="710"/>
      <c r="CTL13" s="710"/>
      <c r="CTM13" s="710"/>
      <c r="CTN13" s="710"/>
      <c r="CTO13" s="710"/>
      <c r="CTP13" s="710"/>
      <c r="CTQ13" s="710"/>
      <c r="CTR13" s="710"/>
      <c r="CTS13" s="710"/>
      <c r="CTT13" s="710"/>
      <c r="CTU13" s="710"/>
      <c r="CTV13" s="710"/>
      <c r="CTW13" s="710"/>
      <c r="CTX13" s="710"/>
      <c r="CTY13" s="710"/>
      <c r="CTZ13" s="710"/>
      <c r="CUA13" s="710"/>
      <c r="CUB13" s="710"/>
      <c r="CUC13" s="710"/>
      <c r="CUD13" s="710"/>
      <c r="CUE13" s="710"/>
      <c r="CUF13" s="710"/>
      <c r="CUG13" s="710"/>
      <c r="CUH13" s="710"/>
      <c r="CUI13" s="710"/>
      <c r="CUJ13" s="710"/>
      <c r="CUK13" s="710"/>
      <c r="CUL13" s="710"/>
      <c r="CUM13" s="710"/>
      <c r="CUN13" s="710"/>
      <c r="CUO13" s="710"/>
      <c r="CUP13" s="710"/>
      <c r="CUQ13" s="710"/>
      <c r="CUR13" s="710"/>
      <c r="CUS13" s="710"/>
      <c r="CUT13" s="710"/>
      <c r="CUU13" s="710"/>
      <c r="CUV13" s="710"/>
      <c r="CUW13" s="710"/>
      <c r="CUX13" s="710"/>
      <c r="CUY13" s="710"/>
      <c r="CUZ13" s="710"/>
      <c r="CVA13" s="710"/>
      <c r="CVB13" s="710"/>
      <c r="CVC13" s="710"/>
      <c r="CVD13" s="710"/>
      <c r="CVE13" s="710"/>
      <c r="CVF13" s="710"/>
      <c r="CVG13" s="710"/>
      <c r="CVH13" s="710"/>
      <c r="CVI13" s="710"/>
      <c r="CVJ13" s="710"/>
      <c r="CVK13" s="710"/>
      <c r="CVL13" s="710"/>
      <c r="CVM13" s="710"/>
      <c r="CVN13" s="710"/>
      <c r="CVO13" s="710"/>
      <c r="CVP13" s="710"/>
      <c r="CVQ13" s="710"/>
      <c r="CVR13" s="710"/>
      <c r="CVS13" s="710"/>
      <c r="CVT13" s="710"/>
      <c r="CVU13" s="710"/>
      <c r="CVV13" s="710"/>
      <c r="CVW13" s="710"/>
      <c r="CVX13" s="710"/>
      <c r="CVY13" s="710"/>
      <c r="CVZ13" s="710"/>
      <c r="CWA13" s="710"/>
      <c r="CWB13" s="710"/>
      <c r="CWC13" s="710"/>
      <c r="CWD13" s="710"/>
      <c r="CWE13" s="710"/>
      <c r="CWF13" s="710"/>
      <c r="CWG13" s="710"/>
      <c r="CWH13" s="710"/>
      <c r="CWI13" s="710"/>
      <c r="CWJ13" s="710"/>
      <c r="CWK13" s="710"/>
      <c r="CWL13" s="710"/>
      <c r="CWM13" s="710"/>
      <c r="CWN13" s="710"/>
      <c r="CWO13" s="710"/>
      <c r="CWP13" s="710"/>
      <c r="CWQ13" s="710"/>
      <c r="CWR13" s="710"/>
      <c r="CWS13" s="710"/>
      <c r="CWT13" s="710"/>
      <c r="CWU13" s="710"/>
      <c r="CWV13" s="710"/>
      <c r="CWW13" s="710"/>
      <c r="CWX13" s="710"/>
      <c r="CWY13" s="710"/>
      <c r="CWZ13" s="710"/>
      <c r="CXA13" s="710"/>
      <c r="CXB13" s="710"/>
      <c r="CXC13" s="710"/>
      <c r="CXD13" s="710"/>
      <c r="CXE13" s="710"/>
      <c r="CXF13" s="710"/>
      <c r="CXG13" s="710"/>
      <c r="CXH13" s="710"/>
      <c r="CXI13" s="710"/>
      <c r="CXJ13" s="710"/>
      <c r="CXK13" s="710"/>
      <c r="CXL13" s="710"/>
      <c r="CXM13" s="710"/>
      <c r="CXN13" s="710"/>
      <c r="CXO13" s="710"/>
      <c r="CXP13" s="710"/>
      <c r="CXQ13" s="710"/>
      <c r="CXR13" s="710"/>
      <c r="CXS13" s="710"/>
      <c r="CXT13" s="710"/>
      <c r="CXU13" s="710"/>
      <c r="CXV13" s="710"/>
      <c r="CXW13" s="710"/>
      <c r="CXX13" s="710"/>
      <c r="CXY13" s="710"/>
      <c r="CXZ13" s="710"/>
      <c r="CYA13" s="710"/>
      <c r="CYB13" s="710"/>
      <c r="CYC13" s="710"/>
      <c r="CYD13" s="710"/>
      <c r="CYE13" s="710"/>
      <c r="CYF13" s="710"/>
      <c r="CYG13" s="710"/>
      <c r="CYH13" s="710"/>
      <c r="CYI13" s="710"/>
      <c r="CYJ13" s="710"/>
      <c r="CYK13" s="710"/>
      <c r="CYL13" s="710"/>
      <c r="CYM13" s="710"/>
      <c r="CYN13" s="710"/>
      <c r="CYO13" s="710"/>
      <c r="CYP13" s="710"/>
      <c r="CYQ13" s="710"/>
      <c r="CYR13" s="710"/>
      <c r="CYS13" s="710"/>
      <c r="CYT13" s="710"/>
      <c r="CYU13" s="710"/>
      <c r="CYV13" s="710"/>
      <c r="CYW13" s="710"/>
      <c r="CYX13" s="710"/>
      <c r="CYY13" s="710"/>
      <c r="CYZ13" s="710"/>
      <c r="CZA13" s="710"/>
      <c r="CZB13" s="710"/>
      <c r="CZC13" s="710"/>
      <c r="CZD13" s="710"/>
      <c r="CZE13" s="710"/>
      <c r="CZF13" s="710"/>
      <c r="CZG13" s="710"/>
      <c r="CZH13" s="710"/>
      <c r="CZI13" s="710"/>
      <c r="CZJ13" s="710"/>
      <c r="CZK13" s="710"/>
      <c r="CZL13" s="710"/>
      <c r="CZM13" s="710"/>
      <c r="CZN13" s="710"/>
      <c r="CZO13" s="710"/>
      <c r="CZP13" s="710"/>
      <c r="CZQ13" s="710"/>
      <c r="CZR13" s="710"/>
      <c r="CZS13" s="710"/>
      <c r="CZT13" s="710"/>
      <c r="CZU13" s="710"/>
      <c r="CZV13" s="710"/>
      <c r="CZW13" s="710"/>
      <c r="CZX13" s="710"/>
      <c r="CZY13" s="710"/>
      <c r="CZZ13" s="710"/>
      <c r="DAA13" s="710"/>
      <c r="DAB13" s="710"/>
      <c r="DAC13" s="710"/>
      <c r="DAD13" s="710"/>
      <c r="DAE13" s="710"/>
      <c r="DAF13" s="710"/>
      <c r="DAG13" s="710"/>
      <c r="DAH13" s="710"/>
      <c r="DAI13" s="710"/>
      <c r="DAJ13" s="710"/>
      <c r="DAK13" s="710"/>
      <c r="DAL13" s="710"/>
      <c r="DAM13" s="710"/>
      <c r="DAN13" s="710"/>
      <c r="DAO13" s="710"/>
      <c r="DAP13" s="710"/>
      <c r="DAQ13" s="710"/>
      <c r="DAR13" s="710"/>
      <c r="DAS13" s="710"/>
      <c r="DAT13" s="710"/>
      <c r="DAU13" s="710"/>
      <c r="DAV13" s="710"/>
      <c r="DAW13" s="710"/>
      <c r="DAX13" s="710"/>
      <c r="DAY13" s="710"/>
      <c r="DAZ13" s="710"/>
      <c r="DBA13" s="710"/>
      <c r="DBB13" s="710"/>
      <c r="DBC13" s="710"/>
      <c r="DBD13" s="710"/>
      <c r="DBE13" s="710"/>
      <c r="DBF13" s="710"/>
      <c r="DBG13" s="710"/>
      <c r="DBH13" s="710"/>
      <c r="DBI13" s="710"/>
      <c r="DBJ13" s="710"/>
      <c r="DBK13" s="710"/>
      <c r="DBL13" s="710"/>
      <c r="DBM13" s="710"/>
      <c r="DBN13" s="710"/>
      <c r="DBO13" s="710"/>
      <c r="DBP13" s="710"/>
      <c r="DBQ13" s="710"/>
      <c r="DBR13" s="710"/>
      <c r="DBS13" s="710"/>
      <c r="DBT13" s="710"/>
      <c r="DBU13" s="710"/>
      <c r="DBV13" s="710"/>
      <c r="DBW13" s="710"/>
      <c r="DBX13" s="710"/>
      <c r="DBY13" s="710"/>
      <c r="DBZ13" s="710"/>
      <c r="DCA13" s="710"/>
      <c r="DCB13" s="710"/>
      <c r="DCC13" s="710"/>
      <c r="DCD13" s="710"/>
      <c r="DCE13" s="710"/>
      <c r="DCF13" s="710"/>
      <c r="DCG13" s="710"/>
      <c r="DCH13" s="710"/>
      <c r="DCI13" s="710"/>
      <c r="DCJ13" s="710"/>
      <c r="DCK13" s="710"/>
      <c r="DCL13" s="710"/>
      <c r="DCM13" s="710"/>
      <c r="DCN13" s="710"/>
      <c r="DCO13" s="710"/>
      <c r="DCP13" s="710"/>
      <c r="DCQ13" s="710"/>
      <c r="DCR13" s="710"/>
      <c r="DCS13" s="710"/>
      <c r="DCT13" s="710"/>
      <c r="DCU13" s="710"/>
      <c r="DCV13" s="710"/>
      <c r="DCW13" s="710"/>
      <c r="DCX13" s="710"/>
      <c r="DCY13" s="710"/>
      <c r="DCZ13" s="710"/>
      <c r="DDA13" s="710"/>
      <c r="DDB13" s="710"/>
      <c r="DDC13" s="710"/>
      <c r="DDD13" s="710"/>
      <c r="DDE13" s="710"/>
      <c r="DDF13" s="710"/>
      <c r="DDG13" s="710"/>
      <c r="DDH13" s="710"/>
      <c r="DDI13" s="710"/>
      <c r="DDJ13" s="710"/>
      <c r="DDK13" s="710"/>
      <c r="DDL13" s="710"/>
      <c r="DDM13" s="710"/>
      <c r="DDN13" s="710"/>
      <c r="DDO13" s="710"/>
      <c r="DDP13" s="710"/>
      <c r="DDQ13" s="710"/>
      <c r="DDR13" s="710"/>
      <c r="DDS13" s="710"/>
      <c r="DDT13" s="710"/>
      <c r="DDU13" s="710"/>
      <c r="DDV13" s="710"/>
      <c r="DDW13" s="710"/>
      <c r="DDX13" s="710"/>
      <c r="DDY13" s="710"/>
      <c r="DDZ13" s="710"/>
      <c r="DEA13" s="710"/>
      <c r="DEB13" s="710"/>
      <c r="DEC13" s="710"/>
      <c r="DED13" s="710"/>
      <c r="DEE13" s="710"/>
      <c r="DEF13" s="710"/>
      <c r="DEG13" s="710"/>
      <c r="DEH13" s="710"/>
      <c r="DEI13" s="710"/>
      <c r="DEJ13" s="710"/>
      <c r="DEK13" s="710"/>
      <c r="DEL13" s="710"/>
      <c r="DEM13" s="710"/>
      <c r="DEN13" s="710"/>
      <c r="DEO13" s="710"/>
      <c r="DEP13" s="710"/>
      <c r="DEQ13" s="710"/>
      <c r="DER13" s="710"/>
      <c r="DES13" s="710"/>
      <c r="DET13" s="710"/>
      <c r="DEU13" s="710"/>
      <c r="DEV13" s="710"/>
      <c r="DEW13" s="710"/>
      <c r="DEX13" s="710"/>
      <c r="DEY13" s="710"/>
      <c r="DEZ13" s="710"/>
      <c r="DFA13" s="710"/>
      <c r="DFB13" s="710"/>
      <c r="DFC13" s="710"/>
      <c r="DFD13" s="710"/>
      <c r="DFE13" s="710"/>
      <c r="DFF13" s="710"/>
      <c r="DFG13" s="710"/>
      <c r="DFH13" s="710"/>
      <c r="DFI13" s="710"/>
      <c r="DFJ13" s="710"/>
      <c r="DFK13" s="710"/>
      <c r="DFL13" s="710"/>
      <c r="DFM13" s="710"/>
      <c r="DFN13" s="710"/>
      <c r="DFO13" s="710"/>
      <c r="DFP13" s="710"/>
      <c r="DFQ13" s="710"/>
      <c r="DFR13" s="710"/>
      <c r="DFS13" s="710"/>
      <c r="DFT13" s="710"/>
      <c r="DFU13" s="710"/>
      <c r="DFV13" s="710"/>
      <c r="DFW13" s="710"/>
      <c r="DFX13" s="710"/>
      <c r="DFY13" s="710"/>
      <c r="DFZ13" s="710"/>
      <c r="DGA13" s="710"/>
      <c r="DGB13" s="710"/>
      <c r="DGC13" s="710"/>
      <c r="DGD13" s="710"/>
      <c r="DGE13" s="710"/>
      <c r="DGF13" s="710"/>
      <c r="DGG13" s="710"/>
      <c r="DGH13" s="710"/>
      <c r="DGI13" s="710"/>
      <c r="DGJ13" s="710"/>
      <c r="DGK13" s="710"/>
      <c r="DGL13" s="710"/>
      <c r="DGM13" s="710"/>
      <c r="DGN13" s="710"/>
      <c r="DGO13" s="710"/>
      <c r="DGP13" s="710"/>
      <c r="DGQ13" s="710"/>
      <c r="DGR13" s="710"/>
      <c r="DGS13" s="710"/>
      <c r="DGT13" s="710"/>
      <c r="DGU13" s="710"/>
      <c r="DGV13" s="710"/>
      <c r="DGW13" s="710"/>
      <c r="DGX13" s="710"/>
      <c r="DGY13" s="710"/>
      <c r="DGZ13" s="710"/>
      <c r="DHA13" s="710"/>
      <c r="DHB13" s="710"/>
      <c r="DHC13" s="710"/>
      <c r="DHD13" s="710"/>
      <c r="DHE13" s="710"/>
      <c r="DHF13" s="710"/>
      <c r="DHG13" s="710"/>
      <c r="DHH13" s="710"/>
      <c r="DHI13" s="710"/>
      <c r="DHJ13" s="710"/>
      <c r="DHK13" s="710"/>
      <c r="DHL13" s="710"/>
      <c r="DHM13" s="710"/>
      <c r="DHN13" s="710"/>
      <c r="DHO13" s="710"/>
      <c r="DHP13" s="710"/>
      <c r="DHQ13" s="710"/>
      <c r="DHR13" s="710"/>
      <c r="DHS13" s="710"/>
      <c r="DHT13" s="710"/>
      <c r="DHU13" s="710"/>
      <c r="DHV13" s="710"/>
      <c r="DHW13" s="710"/>
      <c r="DHX13" s="710"/>
      <c r="DHY13" s="710"/>
      <c r="DHZ13" s="710"/>
      <c r="DIA13" s="710"/>
      <c r="DIB13" s="710"/>
      <c r="DIC13" s="710"/>
      <c r="DID13" s="710"/>
      <c r="DIE13" s="710"/>
      <c r="DIF13" s="710"/>
      <c r="DIG13" s="710"/>
      <c r="DIH13" s="710"/>
      <c r="DII13" s="710"/>
      <c r="DIJ13" s="710"/>
      <c r="DIK13" s="710"/>
      <c r="DIL13" s="710"/>
      <c r="DIM13" s="710"/>
      <c r="DIN13" s="710"/>
      <c r="DIO13" s="710"/>
      <c r="DIP13" s="710"/>
      <c r="DIQ13" s="710"/>
      <c r="DIR13" s="710"/>
      <c r="DIS13" s="710"/>
      <c r="DIT13" s="710"/>
      <c r="DIU13" s="710"/>
      <c r="DIV13" s="710"/>
      <c r="DIW13" s="710"/>
      <c r="DIX13" s="710"/>
      <c r="DIY13" s="710"/>
      <c r="DIZ13" s="710"/>
      <c r="DJA13" s="710"/>
      <c r="DJB13" s="710"/>
      <c r="DJC13" s="710"/>
      <c r="DJD13" s="710"/>
      <c r="DJE13" s="710"/>
      <c r="DJF13" s="710"/>
      <c r="DJG13" s="710"/>
      <c r="DJH13" s="710"/>
      <c r="DJI13" s="710"/>
      <c r="DJJ13" s="710"/>
      <c r="DJK13" s="710"/>
      <c r="DJL13" s="710"/>
      <c r="DJM13" s="710"/>
      <c r="DJN13" s="710"/>
      <c r="DJO13" s="710"/>
      <c r="DJP13" s="710"/>
      <c r="DJQ13" s="710"/>
      <c r="DJR13" s="710"/>
      <c r="DJS13" s="710"/>
      <c r="DJT13" s="710"/>
      <c r="DJU13" s="710"/>
      <c r="DJV13" s="710"/>
      <c r="DJW13" s="710"/>
      <c r="DJX13" s="710"/>
      <c r="DJY13" s="710"/>
      <c r="DJZ13" s="710"/>
      <c r="DKA13" s="710"/>
      <c r="DKB13" s="710"/>
      <c r="DKC13" s="710"/>
      <c r="DKD13" s="710"/>
      <c r="DKE13" s="710"/>
      <c r="DKF13" s="710"/>
      <c r="DKG13" s="710"/>
      <c r="DKH13" s="710"/>
      <c r="DKI13" s="710"/>
      <c r="DKJ13" s="710"/>
      <c r="DKK13" s="710"/>
      <c r="DKL13" s="710"/>
      <c r="DKM13" s="710"/>
      <c r="DKN13" s="710"/>
      <c r="DKO13" s="710"/>
      <c r="DKP13" s="710"/>
      <c r="DKQ13" s="710"/>
      <c r="DKR13" s="710"/>
      <c r="DKS13" s="710"/>
      <c r="DKT13" s="710"/>
      <c r="DKU13" s="710"/>
      <c r="DKV13" s="710"/>
      <c r="DKW13" s="710"/>
      <c r="DKX13" s="710"/>
      <c r="DKY13" s="710"/>
      <c r="DKZ13" s="710"/>
      <c r="DLA13" s="710"/>
      <c r="DLB13" s="710"/>
      <c r="DLC13" s="710"/>
      <c r="DLD13" s="710"/>
      <c r="DLE13" s="710"/>
      <c r="DLF13" s="710"/>
      <c r="DLG13" s="710"/>
      <c r="DLH13" s="710"/>
      <c r="DLI13" s="710"/>
      <c r="DLJ13" s="710"/>
      <c r="DLK13" s="710"/>
      <c r="DLL13" s="710"/>
      <c r="DLM13" s="710"/>
      <c r="DLN13" s="710"/>
      <c r="DLO13" s="710"/>
      <c r="DLP13" s="710"/>
      <c r="DLQ13" s="710"/>
      <c r="DLR13" s="710"/>
      <c r="DLS13" s="710"/>
      <c r="DLT13" s="710"/>
      <c r="DLU13" s="710"/>
      <c r="DLV13" s="710"/>
      <c r="DLW13" s="710"/>
      <c r="DLX13" s="710"/>
      <c r="DLY13" s="710"/>
      <c r="DLZ13" s="710"/>
      <c r="DMA13" s="710"/>
      <c r="DMB13" s="710"/>
      <c r="DMC13" s="710"/>
      <c r="DMD13" s="710"/>
      <c r="DME13" s="710"/>
      <c r="DMF13" s="710"/>
      <c r="DMG13" s="710"/>
      <c r="DMH13" s="710"/>
      <c r="DMI13" s="710"/>
      <c r="DMJ13" s="710"/>
      <c r="DMK13" s="710"/>
      <c r="DML13" s="710"/>
      <c r="DMM13" s="710"/>
      <c r="DMN13" s="710"/>
      <c r="DMO13" s="710"/>
      <c r="DMP13" s="710"/>
      <c r="DMQ13" s="710"/>
      <c r="DMR13" s="710"/>
      <c r="DMS13" s="710"/>
      <c r="DMT13" s="710"/>
      <c r="DMU13" s="710"/>
      <c r="DMV13" s="710"/>
      <c r="DMW13" s="710"/>
      <c r="DMX13" s="710"/>
      <c r="DMY13" s="710"/>
      <c r="DMZ13" s="710"/>
      <c r="DNA13" s="710"/>
      <c r="DNB13" s="710"/>
      <c r="DNC13" s="710"/>
      <c r="DND13" s="710"/>
      <c r="DNE13" s="710"/>
      <c r="DNF13" s="710"/>
      <c r="DNG13" s="710"/>
      <c r="DNH13" s="710"/>
      <c r="DNI13" s="710"/>
      <c r="DNJ13" s="710"/>
      <c r="DNK13" s="710"/>
      <c r="DNL13" s="710"/>
      <c r="DNM13" s="710"/>
      <c r="DNN13" s="710"/>
      <c r="DNO13" s="710"/>
      <c r="DNP13" s="710"/>
      <c r="DNQ13" s="710"/>
      <c r="DNR13" s="710"/>
      <c r="DNS13" s="710"/>
      <c r="DNT13" s="710"/>
      <c r="DNU13" s="710"/>
      <c r="DNV13" s="710"/>
      <c r="DNW13" s="710"/>
      <c r="DNX13" s="710"/>
      <c r="DNY13" s="710"/>
      <c r="DNZ13" s="710"/>
      <c r="DOA13" s="710"/>
      <c r="DOB13" s="710"/>
      <c r="DOC13" s="710"/>
      <c r="DOD13" s="710"/>
      <c r="DOE13" s="710"/>
      <c r="DOF13" s="710"/>
      <c r="DOG13" s="710"/>
      <c r="DOH13" s="710"/>
      <c r="DOI13" s="710"/>
      <c r="DOJ13" s="710"/>
      <c r="DOK13" s="710"/>
      <c r="DOL13" s="710"/>
      <c r="DOM13" s="710"/>
      <c r="DON13" s="710"/>
      <c r="DOO13" s="710"/>
      <c r="DOP13" s="710"/>
      <c r="DOQ13" s="710"/>
      <c r="DOR13" s="710"/>
      <c r="DOS13" s="710"/>
      <c r="DOT13" s="710"/>
      <c r="DOU13" s="710"/>
      <c r="DOV13" s="710"/>
      <c r="DOW13" s="710"/>
      <c r="DOX13" s="710"/>
      <c r="DOY13" s="710"/>
      <c r="DOZ13" s="710"/>
      <c r="DPA13" s="710"/>
      <c r="DPB13" s="710"/>
      <c r="DPC13" s="710"/>
      <c r="DPD13" s="710"/>
      <c r="DPE13" s="710"/>
      <c r="DPF13" s="710"/>
      <c r="DPG13" s="710"/>
      <c r="DPH13" s="710"/>
      <c r="DPI13" s="710"/>
      <c r="DPJ13" s="710"/>
      <c r="DPK13" s="710"/>
      <c r="DPL13" s="710"/>
      <c r="DPM13" s="710"/>
      <c r="DPN13" s="710"/>
      <c r="DPO13" s="710"/>
      <c r="DPP13" s="710"/>
      <c r="DPQ13" s="710"/>
      <c r="DPR13" s="710"/>
      <c r="DPS13" s="710"/>
      <c r="DPT13" s="710"/>
      <c r="DPU13" s="710"/>
      <c r="DPV13" s="710"/>
      <c r="DPW13" s="710"/>
      <c r="DPX13" s="710"/>
      <c r="DPY13" s="710"/>
      <c r="DPZ13" s="710"/>
      <c r="DQA13" s="710"/>
      <c r="DQB13" s="710"/>
      <c r="DQC13" s="710"/>
      <c r="DQD13" s="710"/>
      <c r="DQE13" s="710"/>
      <c r="DQF13" s="710"/>
      <c r="DQG13" s="710"/>
      <c r="DQH13" s="710"/>
      <c r="DQI13" s="710"/>
      <c r="DQJ13" s="710"/>
      <c r="DQK13" s="710"/>
      <c r="DQL13" s="710"/>
      <c r="DQM13" s="710"/>
      <c r="DQN13" s="710"/>
      <c r="DQO13" s="710"/>
      <c r="DQP13" s="710"/>
      <c r="DQQ13" s="710"/>
      <c r="DQR13" s="710"/>
      <c r="DQS13" s="710"/>
      <c r="DQT13" s="710"/>
      <c r="DQU13" s="710"/>
      <c r="DQV13" s="710"/>
      <c r="DQW13" s="710"/>
      <c r="DQX13" s="710"/>
      <c r="DQY13" s="710"/>
      <c r="DQZ13" s="710"/>
      <c r="DRA13" s="710"/>
      <c r="DRB13" s="710"/>
      <c r="DRC13" s="710"/>
      <c r="DRD13" s="710"/>
      <c r="DRE13" s="710"/>
      <c r="DRF13" s="710"/>
      <c r="DRG13" s="710"/>
      <c r="DRH13" s="710"/>
      <c r="DRI13" s="710"/>
      <c r="DRJ13" s="710"/>
      <c r="DRK13" s="710"/>
      <c r="DRL13" s="710"/>
      <c r="DRM13" s="710"/>
      <c r="DRN13" s="710"/>
      <c r="DRO13" s="710"/>
      <c r="DRP13" s="710"/>
      <c r="DRQ13" s="710"/>
      <c r="DRR13" s="710"/>
      <c r="DRS13" s="710"/>
      <c r="DRT13" s="710"/>
      <c r="DRU13" s="710"/>
      <c r="DRV13" s="710"/>
      <c r="DRW13" s="710"/>
      <c r="DRX13" s="710"/>
      <c r="DRY13" s="710"/>
      <c r="DRZ13" s="710"/>
      <c r="DSA13" s="710"/>
      <c r="DSB13" s="710"/>
      <c r="DSC13" s="710"/>
      <c r="DSD13" s="710"/>
      <c r="DSE13" s="710"/>
      <c r="DSF13" s="710"/>
      <c r="DSG13" s="710"/>
      <c r="DSH13" s="710"/>
      <c r="DSI13" s="710"/>
      <c r="DSJ13" s="710"/>
      <c r="DSK13" s="710"/>
      <c r="DSL13" s="710"/>
      <c r="DSM13" s="710"/>
      <c r="DSN13" s="710"/>
      <c r="DSO13" s="710"/>
      <c r="DSP13" s="710"/>
      <c r="DSQ13" s="710"/>
      <c r="DSR13" s="710"/>
      <c r="DSS13" s="710"/>
      <c r="DST13" s="710"/>
      <c r="DSU13" s="710"/>
      <c r="DSV13" s="710"/>
      <c r="DSW13" s="710"/>
      <c r="DSX13" s="710"/>
      <c r="DSY13" s="710"/>
      <c r="DSZ13" s="710"/>
      <c r="DTA13" s="710"/>
      <c r="DTB13" s="710"/>
      <c r="DTC13" s="710"/>
      <c r="DTD13" s="710"/>
      <c r="DTE13" s="710"/>
      <c r="DTF13" s="710"/>
      <c r="DTG13" s="710"/>
      <c r="DTH13" s="710"/>
      <c r="DTI13" s="710"/>
      <c r="DTJ13" s="710"/>
      <c r="DTK13" s="710"/>
      <c r="DTL13" s="710"/>
      <c r="DTM13" s="710"/>
      <c r="DTN13" s="710"/>
      <c r="DTO13" s="710"/>
      <c r="DTP13" s="710"/>
      <c r="DTQ13" s="710"/>
      <c r="DTR13" s="710"/>
      <c r="DTS13" s="710"/>
      <c r="DTT13" s="710"/>
      <c r="DTU13" s="710"/>
      <c r="DTV13" s="710"/>
      <c r="DTW13" s="710"/>
      <c r="DTX13" s="710"/>
      <c r="DTY13" s="710"/>
      <c r="DTZ13" s="710"/>
      <c r="DUA13" s="710"/>
      <c r="DUB13" s="710"/>
      <c r="DUC13" s="710"/>
      <c r="DUD13" s="710"/>
      <c r="DUE13" s="710"/>
      <c r="DUF13" s="710"/>
      <c r="DUG13" s="710"/>
      <c r="DUH13" s="710"/>
      <c r="DUI13" s="710"/>
      <c r="DUJ13" s="710"/>
      <c r="DUK13" s="710"/>
      <c r="DUL13" s="710"/>
      <c r="DUM13" s="710"/>
      <c r="DUN13" s="710"/>
      <c r="DUO13" s="710"/>
      <c r="DUP13" s="710"/>
      <c r="DUQ13" s="710"/>
      <c r="DUR13" s="710"/>
      <c r="DUS13" s="710"/>
      <c r="DUT13" s="710"/>
      <c r="DUU13" s="710"/>
      <c r="DUV13" s="710"/>
      <c r="DUW13" s="710"/>
      <c r="DUX13" s="710"/>
      <c r="DUY13" s="710"/>
      <c r="DUZ13" s="710"/>
      <c r="DVA13" s="710"/>
      <c r="DVB13" s="710"/>
      <c r="DVC13" s="710"/>
      <c r="DVD13" s="710"/>
      <c r="DVE13" s="710"/>
      <c r="DVF13" s="710"/>
      <c r="DVG13" s="710"/>
      <c r="DVH13" s="710"/>
      <c r="DVI13" s="710"/>
      <c r="DVJ13" s="710"/>
      <c r="DVK13" s="710"/>
      <c r="DVL13" s="710"/>
      <c r="DVM13" s="710"/>
      <c r="DVN13" s="710"/>
      <c r="DVO13" s="710"/>
      <c r="DVP13" s="710"/>
      <c r="DVQ13" s="710"/>
      <c r="DVR13" s="710"/>
      <c r="DVS13" s="710"/>
      <c r="DVT13" s="710"/>
      <c r="DVU13" s="710"/>
      <c r="DVV13" s="710"/>
      <c r="DVW13" s="710"/>
      <c r="DVX13" s="710"/>
      <c r="DVY13" s="710"/>
      <c r="DVZ13" s="710"/>
      <c r="DWA13" s="710"/>
      <c r="DWB13" s="710"/>
      <c r="DWC13" s="710"/>
      <c r="DWD13" s="710"/>
      <c r="DWE13" s="710"/>
      <c r="DWF13" s="710"/>
      <c r="DWG13" s="710"/>
      <c r="DWH13" s="710"/>
      <c r="DWI13" s="710"/>
      <c r="DWJ13" s="710"/>
      <c r="DWK13" s="710"/>
      <c r="DWL13" s="710"/>
      <c r="DWM13" s="710"/>
      <c r="DWN13" s="710"/>
      <c r="DWO13" s="710"/>
      <c r="DWP13" s="710"/>
      <c r="DWQ13" s="710"/>
      <c r="DWR13" s="710"/>
      <c r="DWS13" s="710"/>
      <c r="DWT13" s="710"/>
      <c r="DWU13" s="710"/>
      <c r="DWV13" s="710"/>
      <c r="DWW13" s="710"/>
      <c r="DWX13" s="710"/>
      <c r="DWY13" s="710"/>
      <c r="DWZ13" s="710"/>
      <c r="DXA13" s="710"/>
      <c r="DXB13" s="710"/>
      <c r="DXC13" s="710"/>
      <c r="DXD13" s="710"/>
      <c r="DXE13" s="710"/>
      <c r="DXF13" s="710"/>
      <c r="DXG13" s="710"/>
      <c r="DXH13" s="710"/>
      <c r="DXI13" s="710"/>
      <c r="DXJ13" s="710"/>
      <c r="DXK13" s="710"/>
      <c r="DXL13" s="710"/>
      <c r="DXM13" s="710"/>
      <c r="DXN13" s="710"/>
      <c r="DXO13" s="710"/>
      <c r="DXP13" s="710"/>
      <c r="DXQ13" s="710"/>
      <c r="DXR13" s="710"/>
      <c r="DXS13" s="710"/>
      <c r="DXT13" s="710"/>
      <c r="DXU13" s="710"/>
      <c r="DXV13" s="710"/>
      <c r="DXW13" s="710"/>
      <c r="DXX13" s="710"/>
      <c r="DXY13" s="710"/>
      <c r="DXZ13" s="710"/>
      <c r="DYA13" s="710"/>
      <c r="DYB13" s="710"/>
      <c r="DYC13" s="710"/>
      <c r="DYD13" s="710"/>
      <c r="DYE13" s="710"/>
      <c r="DYF13" s="710"/>
      <c r="DYG13" s="710"/>
      <c r="DYH13" s="710"/>
      <c r="DYI13" s="710"/>
      <c r="DYJ13" s="710"/>
      <c r="DYK13" s="710"/>
      <c r="DYL13" s="710"/>
      <c r="DYM13" s="710"/>
      <c r="DYN13" s="710"/>
      <c r="DYO13" s="710"/>
      <c r="DYP13" s="710"/>
      <c r="DYQ13" s="710"/>
      <c r="DYR13" s="710"/>
      <c r="DYS13" s="710"/>
      <c r="DYT13" s="710"/>
      <c r="DYU13" s="710"/>
      <c r="DYV13" s="710"/>
      <c r="DYW13" s="710"/>
      <c r="DYX13" s="710"/>
      <c r="DYY13" s="710"/>
      <c r="DYZ13" s="710"/>
      <c r="DZA13" s="710"/>
      <c r="DZB13" s="710"/>
      <c r="DZC13" s="710"/>
      <c r="DZD13" s="710"/>
      <c r="DZE13" s="710"/>
      <c r="DZF13" s="710"/>
      <c r="DZG13" s="710"/>
      <c r="DZH13" s="710"/>
      <c r="DZI13" s="710"/>
      <c r="DZJ13" s="710"/>
      <c r="DZK13" s="710"/>
      <c r="DZL13" s="710"/>
      <c r="DZM13" s="710"/>
      <c r="DZN13" s="710"/>
      <c r="DZO13" s="710"/>
      <c r="DZP13" s="710"/>
      <c r="DZQ13" s="710"/>
      <c r="DZR13" s="710"/>
      <c r="DZS13" s="710"/>
      <c r="DZT13" s="710"/>
      <c r="DZU13" s="710"/>
      <c r="DZV13" s="710"/>
      <c r="DZW13" s="710"/>
      <c r="DZX13" s="710"/>
      <c r="DZY13" s="710"/>
      <c r="DZZ13" s="710"/>
      <c r="EAA13" s="710"/>
      <c r="EAB13" s="710"/>
      <c r="EAC13" s="710"/>
      <c r="EAD13" s="710"/>
      <c r="EAE13" s="710"/>
      <c r="EAF13" s="710"/>
      <c r="EAG13" s="710"/>
      <c r="EAH13" s="710"/>
      <c r="EAI13" s="710"/>
      <c r="EAJ13" s="710"/>
      <c r="EAK13" s="710"/>
      <c r="EAL13" s="710"/>
      <c r="EAM13" s="710"/>
      <c r="EAN13" s="710"/>
      <c r="EAO13" s="710"/>
      <c r="EAP13" s="710"/>
      <c r="EAQ13" s="710"/>
      <c r="EAR13" s="710"/>
      <c r="EAS13" s="710"/>
      <c r="EAT13" s="710"/>
      <c r="EAU13" s="710"/>
      <c r="EAV13" s="710"/>
      <c r="EAW13" s="710"/>
      <c r="EAX13" s="710"/>
      <c r="EAY13" s="710"/>
      <c r="EAZ13" s="710"/>
      <c r="EBA13" s="710"/>
      <c r="EBB13" s="710"/>
      <c r="EBC13" s="710"/>
      <c r="EBD13" s="710"/>
      <c r="EBE13" s="710"/>
      <c r="EBF13" s="710"/>
      <c r="EBG13" s="710"/>
      <c r="EBH13" s="710"/>
      <c r="EBI13" s="710"/>
      <c r="EBJ13" s="710"/>
      <c r="EBK13" s="710"/>
      <c r="EBL13" s="710"/>
      <c r="EBM13" s="710"/>
      <c r="EBN13" s="710"/>
      <c r="EBO13" s="710"/>
      <c r="EBP13" s="710"/>
      <c r="EBQ13" s="710"/>
      <c r="EBR13" s="710"/>
      <c r="EBS13" s="710"/>
      <c r="EBT13" s="710"/>
      <c r="EBU13" s="710"/>
      <c r="EBV13" s="710"/>
      <c r="EBW13" s="710"/>
      <c r="EBX13" s="710"/>
      <c r="EBY13" s="710"/>
      <c r="EBZ13" s="710"/>
      <c r="ECA13" s="710"/>
      <c r="ECB13" s="710"/>
      <c r="ECC13" s="710"/>
      <c r="ECD13" s="710"/>
      <c r="ECE13" s="710"/>
      <c r="ECF13" s="710"/>
      <c r="ECG13" s="710"/>
      <c r="ECH13" s="710"/>
      <c r="ECI13" s="710"/>
      <c r="ECJ13" s="710"/>
      <c r="ECK13" s="710"/>
      <c r="ECL13" s="710"/>
      <c r="ECM13" s="710"/>
      <c r="ECN13" s="710"/>
      <c r="ECO13" s="710"/>
      <c r="ECP13" s="710"/>
      <c r="ECQ13" s="710"/>
      <c r="ECR13" s="710"/>
      <c r="ECS13" s="710"/>
      <c r="ECT13" s="710"/>
      <c r="ECU13" s="710"/>
      <c r="ECV13" s="710"/>
      <c r="ECW13" s="710"/>
      <c r="ECX13" s="710"/>
      <c r="ECY13" s="710"/>
      <c r="ECZ13" s="710"/>
      <c r="EDA13" s="710"/>
      <c r="EDB13" s="710"/>
      <c r="EDC13" s="710"/>
      <c r="EDD13" s="710"/>
      <c r="EDE13" s="710"/>
      <c r="EDF13" s="710"/>
      <c r="EDG13" s="710"/>
      <c r="EDH13" s="710"/>
      <c r="EDI13" s="710"/>
      <c r="EDJ13" s="710"/>
      <c r="EDK13" s="710"/>
      <c r="EDL13" s="710"/>
      <c r="EDM13" s="710"/>
      <c r="EDN13" s="710"/>
      <c r="EDO13" s="710"/>
      <c r="EDP13" s="710"/>
      <c r="EDQ13" s="710"/>
      <c r="EDR13" s="710"/>
      <c r="EDS13" s="710"/>
      <c r="EDT13" s="710"/>
      <c r="EDU13" s="710"/>
      <c r="EDV13" s="710"/>
      <c r="EDW13" s="710"/>
      <c r="EDX13" s="710"/>
      <c r="EDY13" s="710"/>
      <c r="EDZ13" s="710"/>
      <c r="EEA13" s="710"/>
      <c r="EEB13" s="710"/>
      <c r="EEC13" s="710"/>
      <c r="EED13" s="710"/>
      <c r="EEE13" s="710"/>
      <c r="EEF13" s="710"/>
      <c r="EEG13" s="710"/>
      <c r="EEH13" s="710"/>
      <c r="EEI13" s="710"/>
      <c r="EEJ13" s="710"/>
      <c r="EEK13" s="710"/>
      <c r="EEL13" s="710"/>
      <c r="EEM13" s="710"/>
      <c r="EEN13" s="710"/>
      <c r="EEO13" s="710"/>
      <c r="EEP13" s="710"/>
      <c r="EEQ13" s="710"/>
      <c r="EER13" s="710"/>
      <c r="EES13" s="710"/>
      <c r="EET13" s="710"/>
      <c r="EEU13" s="710"/>
      <c r="EEV13" s="710"/>
      <c r="EEW13" s="710"/>
      <c r="EEX13" s="710"/>
      <c r="EEY13" s="710"/>
      <c r="EEZ13" s="710"/>
      <c r="EFA13" s="710"/>
      <c r="EFB13" s="710"/>
      <c r="EFC13" s="710"/>
      <c r="EFD13" s="710"/>
      <c r="EFE13" s="710"/>
      <c r="EFF13" s="710"/>
      <c r="EFG13" s="710"/>
      <c r="EFH13" s="710"/>
      <c r="EFI13" s="710"/>
      <c r="EFJ13" s="710"/>
      <c r="EFK13" s="710"/>
      <c r="EFL13" s="710"/>
      <c r="EFM13" s="710"/>
      <c r="EFN13" s="710"/>
      <c r="EFO13" s="710"/>
      <c r="EFP13" s="710"/>
      <c r="EFQ13" s="710"/>
      <c r="EFR13" s="710"/>
      <c r="EFS13" s="710"/>
      <c r="EFT13" s="710"/>
      <c r="EFU13" s="710"/>
      <c r="EFV13" s="710"/>
      <c r="EFW13" s="710"/>
      <c r="EFX13" s="710"/>
      <c r="EFY13" s="710"/>
      <c r="EFZ13" s="710"/>
      <c r="EGA13" s="710"/>
      <c r="EGB13" s="710"/>
      <c r="EGC13" s="710"/>
      <c r="EGD13" s="710"/>
      <c r="EGE13" s="710"/>
      <c r="EGF13" s="710"/>
      <c r="EGG13" s="710"/>
      <c r="EGH13" s="710"/>
      <c r="EGI13" s="710"/>
      <c r="EGJ13" s="710"/>
      <c r="EGK13" s="710"/>
      <c r="EGL13" s="710"/>
      <c r="EGM13" s="710"/>
      <c r="EGN13" s="710"/>
      <c r="EGO13" s="710"/>
      <c r="EGP13" s="710"/>
      <c r="EGQ13" s="710"/>
      <c r="EGR13" s="710"/>
      <c r="EGS13" s="710"/>
      <c r="EGT13" s="710"/>
      <c r="EGU13" s="710"/>
      <c r="EGV13" s="710"/>
      <c r="EGW13" s="710"/>
      <c r="EGX13" s="710"/>
      <c r="EGY13" s="710"/>
      <c r="EGZ13" s="710"/>
      <c r="EHA13" s="710"/>
      <c r="EHB13" s="710"/>
      <c r="EHC13" s="710"/>
      <c r="EHD13" s="710"/>
      <c r="EHE13" s="710"/>
      <c r="EHF13" s="710"/>
      <c r="EHG13" s="710"/>
      <c r="EHH13" s="710"/>
      <c r="EHI13" s="710"/>
      <c r="EHJ13" s="710"/>
      <c r="EHK13" s="710"/>
      <c r="EHL13" s="710"/>
      <c r="EHM13" s="710"/>
      <c r="EHN13" s="710"/>
      <c r="EHO13" s="710"/>
      <c r="EHP13" s="710"/>
      <c r="EHQ13" s="710"/>
      <c r="EHR13" s="710"/>
      <c r="EHS13" s="710"/>
      <c r="EHT13" s="710"/>
      <c r="EHU13" s="710"/>
      <c r="EHV13" s="710"/>
      <c r="EHW13" s="710"/>
      <c r="EHX13" s="710"/>
      <c r="EHY13" s="710"/>
      <c r="EHZ13" s="710"/>
      <c r="EIA13" s="710"/>
      <c r="EIB13" s="710"/>
      <c r="EIC13" s="710"/>
      <c r="EID13" s="710"/>
      <c r="EIE13" s="710"/>
      <c r="EIF13" s="710"/>
      <c r="EIG13" s="710"/>
      <c r="EIH13" s="710"/>
      <c r="EII13" s="710"/>
      <c r="EIJ13" s="710"/>
      <c r="EIK13" s="710"/>
      <c r="EIL13" s="710"/>
      <c r="EIM13" s="710"/>
      <c r="EIN13" s="710"/>
      <c r="EIO13" s="710"/>
      <c r="EIP13" s="710"/>
      <c r="EIQ13" s="710"/>
      <c r="EIR13" s="710"/>
      <c r="EIS13" s="710"/>
      <c r="EIT13" s="710"/>
      <c r="EIU13" s="710"/>
      <c r="EIV13" s="710"/>
      <c r="EIW13" s="710"/>
      <c r="EIX13" s="710"/>
      <c r="EIY13" s="710"/>
      <c r="EIZ13" s="710"/>
      <c r="EJA13" s="710"/>
      <c r="EJB13" s="710"/>
      <c r="EJC13" s="710"/>
      <c r="EJD13" s="710"/>
      <c r="EJE13" s="710"/>
      <c r="EJF13" s="710"/>
      <c r="EJG13" s="710"/>
      <c r="EJH13" s="710"/>
      <c r="EJI13" s="710"/>
      <c r="EJJ13" s="710"/>
      <c r="EJK13" s="710"/>
      <c r="EJL13" s="710"/>
      <c r="EJM13" s="710"/>
      <c r="EJN13" s="710"/>
      <c r="EJO13" s="710"/>
      <c r="EJP13" s="710"/>
      <c r="EJQ13" s="710"/>
      <c r="EJR13" s="710"/>
      <c r="EJS13" s="710"/>
      <c r="EJT13" s="710"/>
      <c r="EJU13" s="710"/>
      <c r="EJV13" s="710"/>
      <c r="EJW13" s="710"/>
      <c r="EJX13" s="710"/>
      <c r="EJY13" s="710"/>
      <c r="EJZ13" s="710"/>
      <c r="EKA13" s="710"/>
      <c r="EKB13" s="710"/>
      <c r="EKC13" s="710"/>
      <c r="EKD13" s="710"/>
      <c r="EKE13" s="710"/>
      <c r="EKF13" s="710"/>
      <c r="EKG13" s="710"/>
      <c r="EKH13" s="710"/>
      <c r="EKI13" s="710"/>
      <c r="EKJ13" s="710"/>
      <c r="EKK13" s="710"/>
      <c r="EKL13" s="710"/>
      <c r="EKM13" s="710"/>
      <c r="EKN13" s="710"/>
      <c r="EKO13" s="710"/>
      <c r="EKP13" s="710"/>
      <c r="EKQ13" s="710"/>
      <c r="EKR13" s="710"/>
      <c r="EKS13" s="710"/>
      <c r="EKT13" s="710"/>
      <c r="EKU13" s="710"/>
      <c r="EKV13" s="710"/>
      <c r="EKW13" s="710"/>
      <c r="EKX13" s="710"/>
      <c r="EKY13" s="710"/>
      <c r="EKZ13" s="710"/>
      <c r="ELA13" s="710"/>
      <c r="ELB13" s="710"/>
      <c r="ELC13" s="710"/>
      <c r="ELD13" s="710"/>
      <c r="ELE13" s="710"/>
      <c r="ELF13" s="710"/>
      <c r="ELG13" s="710"/>
      <c r="ELH13" s="710"/>
      <c r="ELI13" s="710"/>
      <c r="ELJ13" s="710"/>
      <c r="ELK13" s="710"/>
      <c r="ELL13" s="710"/>
      <c r="ELM13" s="710"/>
      <c r="ELN13" s="710"/>
      <c r="ELO13" s="710"/>
      <c r="ELP13" s="710"/>
      <c r="ELQ13" s="710"/>
      <c r="ELR13" s="710"/>
      <c r="ELS13" s="710"/>
      <c r="ELT13" s="710"/>
      <c r="ELU13" s="710"/>
      <c r="ELV13" s="710"/>
      <c r="ELW13" s="710"/>
      <c r="ELX13" s="710"/>
      <c r="ELY13" s="710"/>
      <c r="ELZ13" s="710"/>
      <c r="EMA13" s="710"/>
      <c r="EMB13" s="710"/>
      <c r="EMC13" s="710"/>
      <c r="EMD13" s="710"/>
      <c r="EME13" s="710"/>
      <c r="EMF13" s="710"/>
      <c r="EMG13" s="710"/>
      <c r="EMH13" s="710"/>
      <c r="EMI13" s="710"/>
      <c r="EMJ13" s="710"/>
      <c r="EMK13" s="710"/>
      <c r="EML13" s="710"/>
      <c r="EMM13" s="710"/>
      <c r="EMN13" s="710"/>
      <c r="EMO13" s="710"/>
      <c r="EMP13" s="710"/>
      <c r="EMQ13" s="710"/>
      <c r="EMR13" s="710"/>
      <c r="EMS13" s="710"/>
      <c r="EMT13" s="710"/>
      <c r="EMU13" s="710"/>
      <c r="EMV13" s="710"/>
      <c r="EMW13" s="710"/>
      <c r="EMX13" s="710"/>
      <c r="EMY13" s="710"/>
      <c r="EMZ13" s="710"/>
      <c r="ENA13" s="710"/>
      <c r="ENB13" s="710"/>
      <c r="ENC13" s="710"/>
      <c r="END13" s="710"/>
      <c r="ENE13" s="710"/>
      <c r="ENF13" s="710"/>
      <c r="ENG13" s="710"/>
      <c r="ENH13" s="710"/>
      <c r="ENI13" s="710"/>
      <c r="ENJ13" s="710"/>
      <c r="ENK13" s="710"/>
      <c r="ENL13" s="710"/>
      <c r="ENM13" s="710"/>
      <c r="ENN13" s="710"/>
      <c r="ENO13" s="710"/>
      <c r="ENP13" s="710"/>
      <c r="ENQ13" s="710"/>
      <c r="ENR13" s="710"/>
      <c r="ENS13" s="710"/>
      <c r="ENT13" s="710"/>
      <c r="ENU13" s="710"/>
      <c r="ENV13" s="710"/>
      <c r="ENW13" s="710"/>
      <c r="ENX13" s="710"/>
      <c r="ENY13" s="710"/>
      <c r="ENZ13" s="710"/>
      <c r="EOA13" s="710"/>
      <c r="EOB13" s="710"/>
      <c r="EOC13" s="710"/>
      <c r="EOD13" s="710"/>
      <c r="EOE13" s="710"/>
      <c r="EOF13" s="710"/>
      <c r="EOG13" s="710"/>
      <c r="EOH13" s="710"/>
      <c r="EOI13" s="710"/>
      <c r="EOJ13" s="710"/>
      <c r="EOK13" s="710"/>
      <c r="EOL13" s="710"/>
      <c r="EOM13" s="710"/>
      <c r="EON13" s="710"/>
      <c r="EOO13" s="710"/>
      <c r="EOP13" s="710"/>
      <c r="EOQ13" s="710"/>
      <c r="EOR13" s="710"/>
      <c r="EOS13" s="710"/>
      <c r="EOT13" s="710"/>
      <c r="EOU13" s="710"/>
      <c r="EOV13" s="710"/>
      <c r="EOW13" s="710"/>
      <c r="EOX13" s="710"/>
      <c r="EOY13" s="710"/>
      <c r="EOZ13" s="710"/>
      <c r="EPA13" s="710"/>
      <c r="EPB13" s="710"/>
      <c r="EPC13" s="710"/>
      <c r="EPD13" s="710"/>
      <c r="EPE13" s="710"/>
      <c r="EPF13" s="710"/>
      <c r="EPG13" s="710"/>
      <c r="EPH13" s="710"/>
      <c r="EPI13" s="710"/>
      <c r="EPJ13" s="710"/>
      <c r="EPK13" s="710"/>
      <c r="EPL13" s="710"/>
      <c r="EPM13" s="710"/>
      <c r="EPN13" s="710"/>
      <c r="EPO13" s="710"/>
      <c r="EPP13" s="710"/>
      <c r="EPQ13" s="710"/>
      <c r="EPR13" s="710"/>
      <c r="EPS13" s="710"/>
      <c r="EPT13" s="710"/>
      <c r="EPU13" s="710"/>
      <c r="EPV13" s="710"/>
      <c r="EPW13" s="710"/>
      <c r="EPX13" s="710"/>
      <c r="EPY13" s="710"/>
      <c r="EPZ13" s="710"/>
      <c r="EQA13" s="710"/>
      <c r="EQB13" s="710"/>
      <c r="EQC13" s="710"/>
      <c r="EQD13" s="710"/>
      <c r="EQE13" s="710"/>
      <c r="EQF13" s="710"/>
      <c r="EQG13" s="710"/>
      <c r="EQH13" s="710"/>
      <c r="EQI13" s="710"/>
      <c r="EQJ13" s="710"/>
      <c r="EQK13" s="710"/>
      <c r="EQL13" s="710"/>
      <c r="EQM13" s="710"/>
      <c r="EQN13" s="710"/>
      <c r="EQO13" s="710"/>
      <c r="EQP13" s="710"/>
      <c r="EQQ13" s="710"/>
      <c r="EQR13" s="710"/>
      <c r="EQS13" s="710"/>
      <c r="EQT13" s="710"/>
      <c r="EQU13" s="710"/>
      <c r="EQV13" s="710"/>
      <c r="EQW13" s="710"/>
      <c r="EQX13" s="710"/>
      <c r="EQY13" s="710"/>
      <c r="EQZ13" s="710"/>
      <c r="ERA13" s="710"/>
      <c r="ERB13" s="710"/>
      <c r="ERC13" s="710"/>
      <c r="ERD13" s="710"/>
      <c r="ERE13" s="710"/>
      <c r="ERF13" s="710"/>
      <c r="ERG13" s="710"/>
      <c r="ERH13" s="710"/>
      <c r="ERI13" s="710"/>
      <c r="ERJ13" s="710"/>
      <c r="ERK13" s="710"/>
      <c r="ERL13" s="710"/>
      <c r="ERM13" s="710"/>
      <c r="ERN13" s="710"/>
      <c r="ERO13" s="710"/>
      <c r="ERP13" s="710"/>
      <c r="ERQ13" s="710"/>
      <c r="ERR13" s="710"/>
      <c r="ERS13" s="710"/>
      <c r="ERT13" s="710"/>
      <c r="ERU13" s="710"/>
      <c r="ERV13" s="710"/>
      <c r="ERW13" s="710"/>
      <c r="ERX13" s="710"/>
      <c r="ERY13" s="710"/>
      <c r="ERZ13" s="710"/>
      <c r="ESA13" s="710"/>
      <c r="ESB13" s="710"/>
      <c r="ESC13" s="710"/>
      <c r="ESD13" s="710"/>
      <c r="ESE13" s="710"/>
      <c r="ESF13" s="710"/>
      <c r="ESG13" s="710"/>
      <c r="ESH13" s="710"/>
      <c r="ESI13" s="710"/>
      <c r="ESJ13" s="710"/>
      <c r="ESK13" s="710"/>
      <c r="ESL13" s="710"/>
      <c r="ESM13" s="710"/>
      <c r="ESN13" s="710"/>
      <c r="ESO13" s="710"/>
      <c r="ESP13" s="710"/>
      <c r="ESQ13" s="710"/>
      <c r="ESR13" s="710"/>
      <c r="ESS13" s="710"/>
      <c r="EST13" s="710"/>
      <c r="ESU13" s="710"/>
      <c r="ESV13" s="710"/>
      <c r="ESW13" s="710"/>
      <c r="ESX13" s="710"/>
      <c r="ESY13" s="710"/>
      <c r="ESZ13" s="710"/>
      <c r="ETA13" s="710"/>
      <c r="ETB13" s="710"/>
      <c r="ETC13" s="710"/>
      <c r="ETD13" s="710"/>
      <c r="ETE13" s="710"/>
      <c r="ETF13" s="710"/>
      <c r="ETG13" s="710"/>
      <c r="ETH13" s="710"/>
      <c r="ETI13" s="710"/>
      <c r="ETJ13" s="710"/>
      <c r="ETK13" s="710"/>
      <c r="ETL13" s="710"/>
      <c r="ETM13" s="710"/>
      <c r="ETN13" s="710"/>
      <c r="ETO13" s="710"/>
      <c r="ETP13" s="710"/>
      <c r="ETQ13" s="710"/>
      <c r="ETR13" s="710"/>
      <c r="ETS13" s="710"/>
      <c r="ETT13" s="710"/>
      <c r="ETU13" s="710"/>
      <c r="ETV13" s="710"/>
      <c r="ETW13" s="710"/>
      <c r="ETX13" s="710"/>
      <c r="ETY13" s="710"/>
      <c r="ETZ13" s="710"/>
      <c r="EUA13" s="710"/>
      <c r="EUB13" s="710"/>
      <c r="EUC13" s="710"/>
      <c r="EUD13" s="710"/>
      <c r="EUE13" s="710"/>
      <c r="EUF13" s="710"/>
      <c r="EUG13" s="710"/>
      <c r="EUH13" s="710"/>
      <c r="EUI13" s="710"/>
      <c r="EUJ13" s="710"/>
      <c r="EUK13" s="710"/>
      <c r="EUL13" s="710"/>
      <c r="EUM13" s="710"/>
      <c r="EUN13" s="710"/>
      <c r="EUO13" s="710"/>
      <c r="EUP13" s="710"/>
      <c r="EUQ13" s="710"/>
      <c r="EUR13" s="710"/>
      <c r="EUS13" s="710"/>
      <c r="EUT13" s="710"/>
      <c r="EUU13" s="710"/>
      <c r="EUV13" s="710"/>
      <c r="EUW13" s="710"/>
      <c r="EUX13" s="710"/>
      <c r="EUY13" s="710"/>
      <c r="EUZ13" s="710"/>
      <c r="EVA13" s="710"/>
      <c r="EVB13" s="710"/>
      <c r="EVC13" s="710"/>
      <c r="EVD13" s="710"/>
      <c r="EVE13" s="710"/>
      <c r="EVF13" s="710"/>
      <c r="EVG13" s="710"/>
      <c r="EVH13" s="710"/>
      <c r="EVI13" s="710"/>
      <c r="EVJ13" s="710"/>
      <c r="EVK13" s="710"/>
      <c r="EVL13" s="710"/>
      <c r="EVM13" s="710"/>
      <c r="EVN13" s="710"/>
      <c r="EVO13" s="710"/>
      <c r="EVP13" s="710"/>
      <c r="EVQ13" s="710"/>
      <c r="EVR13" s="710"/>
      <c r="EVS13" s="710"/>
      <c r="EVT13" s="710"/>
      <c r="EVU13" s="710"/>
      <c r="EVV13" s="710"/>
      <c r="EVW13" s="710"/>
      <c r="EVX13" s="710"/>
      <c r="EVY13" s="710"/>
      <c r="EVZ13" s="710"/>
      <c r="EWA13" s="710"/>
      <c r="EWB13" s="710"/>
      <c r="EWC13" s="710"/>
      <c r="EWD13" s="710"/>
      <c r="EWE13" s="710"/>
      <c r="EWF13" s="710"/>
      <c r="EWG13" s="710"/>
      <c r="EWH13" s="710"/>
      <c r="EWI13" s="710"/>
      <c r="EWJ13" s="710"/>
      <c r="EWK13" s="710"/>
      <c r="EWL13" s="710"/>
      <c r="EWM13" s="710"/>
      <c r="EWN13" s="710"/>
      <c r="EWO13" s="710"/>
      <c r="EWP13" s="710"/>
      <c r="EWQ13" s="710"/>
      <c r="EWR13" s="710"/>
      <c r="EWS13" s="710"/>
      <c r="EWT13" s="710"/>
      <c r="EWU13" s="710"/>
      <c r="EWV13" s="710"/>
      <c r="EWW13" s="710"/>
      <c r="EWX13" s="710"/>
      <c r="EWY13" s="710"/>
      <c r="EWZ13" s="710"/>
      <c r="EXA13" s="710"/>
      <c r="EXB13" s="710"/>
      <c r="EXC13" s="710"/>
      <c r="EXD13" s="710"/>
      <c r="EXE13" s="710"/>
      <c r="EXF13" s="710"/>
      <c r="EXG13" s="710"/>
      <c r="EXH13" s="710"/>
      <c r="EXI13" s="710"/>
      <c r="EXJ13" s="710"/>
      <c r="EXK13" s="710"/>
      <c r="EXL13" s="710"/>
      <c r="EXM13" s="710"/>
      <c r="EXN13" s="710"/>
      <c r="EXO13" s="710"/>
      <c r="EXP13" s="710"/>
      <c r="EXQ13" s="710"/>
      <c r="EXR13" s="710"/>
      <c r="EXS13" s="710"/>
      <c r="EXT13" s="710"/>
      <c r="EXU13" s="710"/>
      <c r="EXV13" s="710"/>
      <c r="EXW13" s="710"/>
      <c r="EXX13" s="710"/>
      <c r="EXY13" s="710"/>
      <c r="EXZ13" s="710"/>
      <c r="EYA13" s="710"/>
      <c r="EYB13" s="710"/>
      <c r="EYC13" s="710"/>
      <c r="EYD13" s="710"/>
      <c r="EYE13" s="710"/>
      <c r="EYF13" s="710"/>
      <c r="EYG13" s="710"/>
      <c r="EYH13" s="710"/>
      <c r="EYI13" s="710"/>
      <c r="EYJ13" s="710"/>
      <c r="EYK13" s="710"/>
      <c r="EYL13" s="710"/>
      <c r="EYM13" s="710"/>
      <c r="EYN13" s="710"/>
      <c r="EYO13" s="710"/>
      <c r="EYP13" s="710"/>
      <c r="EYQ13" s="710"/>
      <c r="EYR13" s="710"/>
      <c r="EYS13" s="710"/>
      <c r="EYT13" s="710"/>
      <c r="EYU13" s="710"/>
      <c r="EYV13" s="710"/>
      <c r="EYW13" s="710"/>
      <c r="EYX13" s="710"/>
      <c r="EYY13" s="710"/>
      <c r="EYZ13" s="710"/>
      <c r="EZA13" s="710"/>
      <c r="EZB13" s="710"/>
      <c r="EZC13" s="710"/>
      <c r="EZD13" s="710"/>
      <c r="EZE13" s="710"/>
      <c r="EZF13" s="710"/>
      <c r="EZG13" s="710"/>
      <c r="EZH13" s="710"/>
      <c r="EZI13" s="710"/>
      <c r="EZJ13" s="710"/>
      <c r="EZK13" s="710"/>
      <c r="EZL13" s="710"/>
      <c r="EZM13" s="710"/>
      <c r="EZN13" s="710"/>
      <c r="EZO13" s="710"/>
      <c r="EZP13" s="710"/>
      <c r="EZQ13" s="710"/>
      <c r="EZR13" s="710"/>
      <c r="EZS13" s="710"/>
      <c r="EZT13" s="710"/>
      <c r="EZU13" s="710"/>
      <c r="EZV13" s="710"/>
      <c r="EZW13" s="710"/>
      <c r="EZX13" s="710"/>
      <c r="EZY13" s="710"/>
      <c r="EZZ13" s="710"/>
      <c r="FAA13" s="710"/>
      <c r="FAB13" s="710"/>
      <c r="FAC13" s="710"/>
      <c r="FAD13" s="710"/>
      <c r="FAE13" s="710"/>
      <c r="FAF13" s="710"/>
      <c r="FAG13" s="710"/>
      <c r="FAH13" s="710"/>
      <c r="FAI13" s="710"/>
      <c r="FAJ13" s="710"/>
      <c r="FAK13" s="710"/>
      <c r="FAL13" s="710"/>
      <c r="FAM13" s="710"/>
      <c r="FAN13" s="710"/>
      <c r="FAO13" s="710"/>
      <c r="FAP13" s="710"/>
      <c r="FAQ13" s="710"/>
      <c r="FAR13" s="710"/>
      <c r="FAS13" s="710"/>
      <c r="FAT13" s="710"/>
      <c r="FAU13" s="710"/>
      <c r="FAV13" s="710"/>
      <c r="FAW13" s="710"/>
      <c r="FAX13" s="710"/>
      <c r="FAY13" s="710"/>
      <c r="FAZ13" s="710"/>
      <c r="FBA13" s="710"/>
      <c r="FBB13" s="710"/>
      <c r="FBC13" s="710"/>
      <c r="FBD13" s="710"/>
      <c r="FBE13" s="710"/>
      <c r="FBF13" s="710"/>
      <c r="FBG13" s="710"/>
      <c r="FBH13" s="710"/>
      <c r="FBI13" s="710"/>
      <c r="FBJ13" s="710"/>
      <c r="FBK13" s="710"/>
      <c r="FBL13" s="710"/>
      <c r="FBM13" s="710"/>
      <c r="FBN13" s="710"/>
      <c r="FBO13" s="710"/>
      <c r="FBP13" s="710"/>
      <c r="FBQ13" s="710"/>
      <c r="FBR13" s="710"/>
      <c r="FBS13" s="710"/>
      <c r="FBT13" s="710"/>
      <c r="FBU13" s="710"/>
      <c r="FBV13" s="710"/>
      <c r="FBW13" s="710"/>
      <c r="FBX13" s="710"/>
      <c r="FBY13" s="710"/>
      <c r="FBZ13" s="710"/>
      <c r="FCA13" s="710"/>
      <c r="FCB13" s="710"/>
      <c r="FCC13" s="710"/>
      <c r="FCD13" s="710"/>
      <c r="FCE13" s="710"/>
      <c r="FCF13" s="710"/>
      <c r="FCG13" s="710"/>
      <c r="FCH13" s="710"/>
      <c r="FCI13" s="710"/>
      <c r="FCJ13" s="710"/>
      <c r="FCK13" s="710"/>
      <c r="FCL13" s="710"/>
      <c r="FCM13" s="710"/>
      <c r="FCN13" s="710"/>
      <c r="FCO13" s="710"/>
      <c r="FCP13" s="710"/>
      <c r="FCQ13" s="710"/>
      <c r="FCR13" s="710"/>
      <c r="FCS13" s="710"/>
      <c r="FCT13" s="710"/>
      <c r="FCU13" s="710"/>
      <c r="FCV13" s="710"/>
      <c r="FCW13" s="710"/>
      <c r="FCX13" s="710"/>
      <c r="FCY13" s="710"/>
      <c r="FCZ13" s="710"/>
      <c r="FDA13" s="710"/>
      <c r="FDB13" s="710"/>
      <c r="FDC13" s="710"/>
      <c r="FDD13" s="710"/>
      <c r="FDE13" s="710"/>
      <c r="FDF13" s="710"/>
      <c r="FDG13" s="710"/>
      <c r="FDH13" s="710"/>
      <c r="FDI13" s="710"/>
      <c r="FDJ13" s="710"/>
      <c r="FDK13" s="710"/>
      <c r="FDL13" s="710"/>
      <c r="FDM13" s="710"/>
      <c r="FDN13" s="710"/>
      <c r="FDO13" s="710"/>
      <c r="FDP13" s="710"/>
      <c r="FDQ13" s="710"/>
      <c r="FDR13" s="710"/>
      <c r="FDS13" s="710"/>
      <c r="FDT13" s="710"/>
      <c r="FDU13" s="710"/>
      <c r="FDV13" s="710"/>
      <c r="FDW13" s="710"/>
      <c r="FDX13" s="710"/>
      <c r="FDY13" s="710"/>
      <c r="FDZ13" s="710"/>
      <c r="FEA13" s="710"/>
      <c r="FEB13" s="710"/>
      <c r="FEC13" s="710"/>
      <c r="FED13" s="710"/>
      <c r="FEE13" s="710"/>
      <c r="FEF13" s="710"/>
      <c r="FEG13" s="710"/>
      <c r="FEH13" s="710"/>
      <c r="FEI13" s="710"/>
      <c r="FEJ13" s="710"/>
      <c r="FEK13" s="710"/>
      <c r="FEL13" s="710"/>
      <c r="FEM13" s="710"/>
      <c r="FEN13" s="710"/>
      <c r="FEO13" s="710"/>
      <c r="FEP13" s="710"/>
      <c r="FEQ13" s="710"/>
      <c r="FER13" s="710"/>
      <c r="FES13" s="710"/>
      <c r="FET13" s="710"/>
      <c r="FEU13" s="710"/>
      <c r="FEV13" s="710"/>
      <c r="FEW13" s="710"/>
      <c r="FEX13" s="710"/>
      <c r="FEY13" s="710"/>
      <c r="FEZ13" s="710"/>
      <c r="FFA13" s="710"/>
      <c r="FFB13" s="710"/>
      <c r="FFC13" s="710"/>
      <c r="FFD13" s="710"/>
      <c r="FFE13" s="710"/>
      <c r="FFF13" s="710"/>
      <c r="FFG13" s="710"/>
      <c r="FFH13" s="710"/>
      <c r="FFI13" s="710"/>
      <c r="FFJ13" s="710"/>
      <c r="FFK13" s="710"/>
      <c r="FFL13" s="710"/>
      <c r="FFM13" s="710"/>
      <c r="FFN13" s="710"/>
      <c r="FFO13" s="710"/>
      <c r="FFP13" s="710"/>
      <c r="FFQ13" s="710"/>
      <c r="FFR13" s="710"/>
      <c r="FFS13" s="710"/>
      <c r="FFT13" s="710"/>
      <c r="FFU13" s="710"/>
      <c r="FFV13" s="710"/>
      <c r="FFW13" s="710"/>
      <c r="FFX13" s="710"/>
      <c r="FFY13" s="710"/>
      <c r="FFZ13" s="710"/>
      <c r="FGA13" s="710"/>
      <c r="FGB13" s="710"/>
      <c r="FGC13" s="710"/>
      <c r="FGD13" s="710"/>
      <c r="FGE13" s="710"/>
      <c r="FGF13" s="710"/>
      <c r="FGG13" s="710"/>
      <c r="FGH13" s="710"/>
      <c r="FGI13" s="710"/>
      <c r="FGJ13" s="710"/>
      <c r="FGK13" s="710"/>
      <c r="FGL13" s="710"/>
      <c r="FGM13" s="710"/>
      <c r="FGN13" s="710"/>
      <c r="FGO13" s="710"/>
      <c r="FGP13" s="710"/>
      <c r="FGQ13" s="710"/>
      <c r="FGR13" s="710"/>
      <c r="FGS13" s="710"/>
      <c r="FGT13" s="710"/>
      <c r="FGU13" s="710"/>
      <c r="FGV13" s="710"/>
      <c r="FGW13" s="710"/>
      <c r="FGX13" s="710"/>
      <c r="FGY13" s="710"/>
      <c r="FGZ13" s="710"/>
      <c r="FHA13" s="710"/>
      <c r="FHB13" s="710"/>
      <c r="FHC13" s="710"/>
      <c r="FHD13" s="710"/>
      <c r="FHE13" s="710"/>
      <c r="FHF13" s="710"/>
      <c r="FHG13" s="710"/>
      <c r="FHH13" s="710"/>
      <c r="FHI13" s="710"/>
      <c r="FHJ13" s="710"/>
      <c r="FHK13" s="710"/>
      <c r="FHL13" s="710"/>
      <c r="FHM13" s="710"/>
      <c r="FHN13" s="710"/>
      <c r="FHO13" s="710"/>
      <c r="FHP13" s="710"/>
      <c r="FHQ13" s="710"/>
      <c r="FHR13" s="710"/>
      <c r="FHS13" s="710"/>
      <c r="FHT13" s="710"/>
      <c r="FHU13" s="710"/>
      <c r="FHV13" s="710"/>
      <c r="FHW13" s="710"/>
      <c r="FHX13" s="710"/>
      <c r="FHY13" s="710"/>
      <c r="FHZ13" s="710"/>
      <c r="FIA13" s="710"/>
      <c r="FIB13" s="710"/>
      <c r="FIC13" s="710"/>
      <c r="FID13" s="710"/>
      <c r="FIE13" s="710"/>
      <c r="FIF13" s="710"/>
      <c r="FIG13" s="710"/>
      <c r="FIH13" s="710"/>
      <c r="FII13" s="710"/>
      <c r="FIJ13" s="710"/>
      <c r="FIK13" s="710"/>
      <c r="FIL13" s="710"/>
      <c r="FIM13" s="710"/>
      <c r="FIN13" s="710"/>
      <c r="FIO13" s="710"/>
      <c r="FIP13" s="710"/>
      <c r="FIQ13" s="710"/>
      <c r="FIR13" s="710"/>
      <c r="FIS13" s="710"/>
      <c r="FIT13" s="710"/>
      <c r="FIU13" s="710"/>
      <c r="FIV13" s="710"/>
      <c r="FIW13" s="710"/>
      <c r="FIX13" s="710"/>
      <c r="FIY13" s="710"/>
      <c r="FIZ13" s="710"/>
      <c r="FJA13" s="710"/>
      <c r="FJB13" s="710"/>
      <c r="FJC13" s="710"/>
      <c r="FJD13" s="710"/>
      <c r="FJE13" s="710"/>
      <c r="FJF13" s="710"/>
      <c r="FJG13" s="710"/>
      <c r="FJH13" s="710"/>
      <c r="FJI13" s="710"/>
      <c r="FJJ13" s="710"/>
      <c r="FJK13" s="710"/>
      <c r="FJL13" s="710"/>
      <c r="FJM13" s="710"/>
      <c r="FJN13" s="710"/>
      <c r="FJO13" s="710"/>
      <c r="FJP13" s="710"/>
      <c r="FJQ13" s="710"/>
      <c r="FJR13" s="710"/>
      <c r="FJS13" s="710"/>
      <c r="FJT13" s="710"/>
      <c r="FJU13" s="710"/>
      <c r="FJV13" s="710"/>
      <c r="FJW13" s="710"/>
      <c r="FJX13" s="710"/>
      <c r="FJY13" s="710"/>
      <c r="FJZ13" s="710"/>
      <c r="FKA13" s="710"/>
      <c r="FKB13" s="710"/>
      <c r="FKC13" s="710"/>
      <c r="FKD13" s="710"/>
      <c r="FKE13" s="710"/>
      <c r="FKF13" s="710"/>
      <c r="FKG13" s="710"/>
      <c r="FKH13" s="710"/>
      <c r="FKI13" s="710"/>
      <c r="FKJ13" s="710"/>
      <c r="FKK13" s="710"/>
      <c r="FKL13" s="710"/>
      <c r="FKM13" s="710"/>
      <c r="FKN13" s="710"/>
      <c r="FKO13" s="710"/>
      <c r="FKP13" s="710"/>
      <c r="FKQ13" s="710"/>
      <c r="FKR13" s="710"/>
      <c r="FKS13" s="710"/>
      <c r="FKT13" s="710"/>
      <c r="FKU13" s="710"/>
      <c r="FKV13" s="710"/>
      <c r="FKW13" s="710"/>
      <c r="FKX13" s="710"/>
      <c r="FKY13" s="710"/>
      <c r="FKZ13" s="710"/>
      <c r="FLA13" s="710"/>
      <c r="FLB13" s="710"/>
      <c r="FLC13" s="710"/>
      <c r="FLD13" s="710"/>
      <c r="FLE13" s="710"/>
      <c r="FLF13" s="710"/>
      <c r="FLG13" s="710"/>
      <c r="FLH13" s="710"/>
      <c r="FLI13" s="710"/>
      <c r="FLJ13" s="710"/>
      <c r="FLK13" s="710"/>
      <c r="FLL13" s="710"/>
      <c r="FLM13" s="710"/>
      <c r="FLN13" s="710"/>
      <c r="FLO13" s="710"/>
      <c r="FLP13" s="710"/>
      <c r="FLQ13" s="710"/>
      <c r="FLR13" s="710"/>
      <c r="FLS13" s="710"/>
      <c r="FLT13" s="710"/>
      <c r="FLU13" s="710"/>
      <c r="FLV13" s="710"/>
      <c r="FLW13" s="710"/>
      <c r="FLX13" s="710"/>
      <c r="FLY13" s="710"/>
      <c r="FLZ13" s="710"/>
      <c r="FMA13" s="710"/>
      <c r="FMB13" s="710"/>
      <c r="FMC13" s="710"/>
      <c r="FMD13" s="710"/>
      <c r="FME13" s="710"/>
      <c r="FMF13" s="710"/>
      <c r="FMG13" s="710"/>
      <c r="FMH13" s="710"/>
      <c r="FMI13" s="710"/>
      <c r="FMJ13" s="710"/>
      <c r="FMK13" s="710"/>
      <c r="FML13" s="710"/>
      <c r="FMM13" s="710"/>
      <c r="FMN13" s="710"/>
      <c r="FMO13" s="710"/>
      <c r="FMP13" s="710"/>
      <c r="FMQ13" s="710"/>
      <c r="FMR13" s="710"/>
      <c r="FMS13" s="710"/>
      <c r="FMT13" s="710"/>
      <c r="FMU13" s="710"/>
      <c r="FMV13" s="710"/>
      <c r="FMW13" s="710"/>
      <c r="FMX13" s="710"/>
      <c r="FMY13" s="710"/>
      <c r="FMZ13" s="710"/>
      <c r="FNA13" s="710"/>
      <c r="FNB13" s="710"/>
      <c r="FNC13" s="710"/>
      <c r="FND13" s="710"/>
      <c r="FNE13" s="710"/>
      <c r="FNF13" s="710"/>
      <c r="FNG13" s="710"/>
      <c r="FNH13" s="710"/>
      <c r="FNI13" s="710"/>
      <c r="FNJ13" s="710"/>
      <c r="FNK13" s="710"/>
      <c r="FNL13" s="710"/>
      <c r="FNM13" s="710"/>
      <c r="FNN13" s="710"/>
      <c r="FNO13" s="710"/>
      <c r="FNP13" s="710"/>
      <c r="FNQ13" s="710"/>
      <c r="FNR13" s="710"/>
      <c r="FNS13" s="710"/>
      <c r="FNT13" s="710"/>
      <c r="FNU13" s="710"/>
      <c r="FNV13" s="710"/>
      <c r="FNW13" s="710"/>
      <c r="FNX13" s="710"/>
      <c r="FNY13" s="710"/>
      <c r="FNZ13" s="710"/>
      <c r="FOA13" s="710"/>
      <c r="FOB13" s="710"/>
      <c r="FOC13" s="710"/>
      <c r="FOD13" s="710"/>
      <c r="FOE13" s="710"/>
      <c r="FOF13" s="710"/>
      <c r="FOG13" s="710"/>
      <c r="FOH13" s="710"/>
      <c r="FOI13" s="710"/>
      <c r="FOJ13" s="710"/>
      <c r="FOK13" s="710"/>
      <c r="FOL13" s="710"/>
      <c r="FOM13" s="710"/>
      <c r="FON13" s="710"/>
      <c r="FOO13" s="710"/>
      <c r="FOP13" s="710"/>
      <c r="FOQ13" s="710"/>
      <c r="FOR13" s="710"/>
      <c r="FOS13" s="710"/>
      <c r="FOT13" s="710"/>
      <c r="FOU13" s="710"/>
      <c r="FOV13" s="710"/>
      <c r="FOW13" s="710"/>
      <c r="FOX13" s="710"/>
      <c r="FOY13" s="710"/>
      <c r="FOZ13" s="710"/>
      <c r="FPA13" s="710"/>
      <c r="FPB13" s="710"/>
      <c r="FPC13" s="710"/>
      <c r="FPD13" s="710"/>
      <c r="FPE13" s="710"/>
      <c r="FPF13" s="710"/>
      <c r="FPG13" s="710"/>
      <c r="FPH13" s="710"/>
      <c r="FPI13" s="710"/>
      <c r="FPJ13" s="710"/>
      <c r="FPK13" s="710"/>
      <c r="FPL13" s="710"/>
      <c r="FPM13" s="710"/>
      <c r="FPN13" s="710"/>
      <c r="FPO13" s="710"/>
      <c r="FPP13" s="710"/>
      <c r="FPQ13" s="710"/>
      <c r="FPR13" s="710"/>
      <c r="FPS13" s="710"/>
      <c r="FPT13" s="710"/>
      <c r="FPU13" s="710"/>
      <c r="FPV13" s="710"/>
      <c r="FPW13" s="710"/>
      <c r="FPX13" s="710"/>
      <c r="FPY13" s="710"/>
      <c r="FPZ13" s="710"/>
      <c r="FQA13" s="710"/>
      <c r="FQB13" s="710"/>
      <c r="FQC13" s="710"/>
      <c r="FQD13" s="710"/>
      <c r="FQE13" s="710"/>
      <c r="FQF13" s="710"/>
      <c r="FQG13" s="710"/>
      <c r="FQH13" s="710"/>
      <c r="FQI13" s="710"/>
      <c r="FQJ13" s="710"/>
      <c r="FQK13" s="710"/>
      <c r="FQL13" s="710"/>
      <c r="FQM13" s="710"/>
      <c r="FQN13" s="710"/>
      <c r="FQO13" s="710"/>
      <c r="FQP13" s="710"/>
      <c r="FQQ13" s="710"/>
      <c r="FQR13" s="710"/>
      <c r="FQS13" s="710"/>
      <c r="FQT13" s="710"/>
      <c r="FQU13" s="710"/>
      <c r="FQV13" s="710"/>
      <c r="FQW13" s="710"/>
      <c r="FQX13" s="710"/>
      <c r="FQY13" s="710"/>
      <c r="FQZ13" s="710"/>
      <c r="FRA13" s="710"/>
      <c r="FRB13" s="710"/>
      <c r="FRC13" s="710"/>
      <c r="FRD13" s="710"/>
      <c r="FRE13" s="710"/>
      <c r="FRF13" s="710"/>
      <c r="FRG13" s="710"/>
      <c r="FRH13" s="710"/>
      <c r="FRI13" s="710"/>
      <c r="FRJ13" s="710"/>
      <c r="FRK13" s="710"/>
      <c r="FRL13" s="710"/>
      <c r="FRM13" s="710"/>
      <c r="FRN13" s="710"/>
      <c r="FRO13" s="710"/>
      <c r="FRP13" s="710"/>
      <c r="FRQ13" s="710"/>
      <c r="FRR13" s="710"/>
      <c r="FRS13" s="710"/>
      <c r="FRT13" s="710"/>
      <c r="FRU13" s="710"/>
      <c r="FRV13" s="710"/>
      <c r="FRW13" s="710"/>
      <c r="FRX13" s="710"/>
      <c r="FRY13" s="710"/>
      <c r="FRZ13" s="710"/>
      <c r="FSA13" s="710"/>
      <c r="FSB13" s="710"/>
      <c r="FSC13" s="710"/>
      <c r="FSD13" s="710"/>
      <c r="FSE13" s="710"/>
      <c r="FSF13" s="710"/>
      <c r="FSG13" s="710"/>
      <c r="FSH13" s="710"/>
      <c r="FSI13" s="710"/>
      <c r="FSJ13" s="710"/>
      <c r="FSK13" s="710"/>
      <c r="FSL13" s="710"/>
      <c r="FSM13" s="710"/>
      <c r="FSN13" s="710"/>
      <c r="FSO13" s="710"/>
      <c r="FSP13" s="710"/>
      <c r="FSQ13" s="710"/>
      <c r="FSR13" s="710"/>
      <c r="FSS13" s="710"/>
      <c r="FST13" s="710"/>
      <c r="FSU13" s="710"/>
      <c r="FSV13" s="710"/>
      <c r="FSW13" s="710"/>
      <c r="FSX13" s="710"/>
      <c r="FSY13" s="710"/>
      <c r="FSZ13" s="710"/>
      <c r="FTA13" s="710"/>
      <c r="FTB13" s="710"/>
      <c r="FTC13" s="710"/>
      <c r="FTD13" s="710"/>
      <c r="FTE13" s="710"/>
      <c r="FTF13" s="710"/>
      <c r="FTG13" s="710"/>
      <c r="FTH13" s="710"/>
      <c r="FTI13" s="710"/>
      <c r="FTJ13" s="710"/>
      <c r="FTK13" s="710"/>
      <c r="FTL13" s="710"/>
      <c r="FTM13" s="710"/>
      <c r="FTN13" s="710"/>
      <c r="FTO13" s="710"/>
      <c r="FTP13" s="710"/>
      <c r="FTQ13" s="710"/>
      <c r="FTR13" s="710"/>
      <c r="FTS13" s="710"/>
      <c r="FTT13" s="710"/>
      <c r="FTU13" s="710"/>
      <c r="FTV13" s="710"/>
      <c r="FTW13" s="710"/>
      <c r="FTX13" s="710"/>
      <c r="FTY13" s="710"/>
      <c r="FTZ13" s="710"/>
      <c r="FUA13" s="710"/>
      <c r="FUB13" s="710"/>
      <c r="FUC13" s="710"/>
      <c r="FUD13" s="710"/>
      <c r="FUE13" s="710"/>
      <c r="FUF13" s="710"/>
      <c r="FUG13" s="710"/>
      <c r="FUH13" s="710"/>
      <c r="FUI13" s="710"/>
      <c r="FUJ13" s="710"/>
      <c r="FUK13" s="710"/>
      <c r="FUL13" s="710"/>
      <c r="FUM13" s="710"/>
      <c r="FUN13" s="710"/>
      <c r="FUO13" s="710"/>
      <c r="FUP13" s="710"/>
      <c r="FUQ13" s="710"/>
      <c r="FUR13" s="710"/>
      <c r="FUS13" s="710"/>
      <c r="FUT13" s="710"/>
      <c r="FUU13" s="710"/>
      <c r="FUV13" s="710"/>
      <c r="FUW13" s="710"/>
      <c r="FUX13" s="710"/>
      <c r="FUY13" s="710"/>
      <c r="FUZ13" s="710"/>
      <c r="FVA13" s="710"/>
      <c r="FVB13" s="710"/>
      <c r="FVC13" s="710"/>
      <c r="FVD13" s="710"/>
      <c r="FVE13" s="710"/>
      <c r="FVF13" s="710"/>
      <c r="FVG13" s="710"/>
      <c r="FVH13" s="710"/>
      <c r="FVI13" s="710"/>
      <c r="FVJ13" s="710"/>
      <c r="FVK13" s="710"/>
      <c r="FVL13" s="710"/>
      <c r="FVM13" s="710"/>
      <c r="FVN13" s="710"/>
      <c r="FVO13" s="710"/>
      <c r="FVP13" s="710"/>
      <c r="FVQ13" s="710"/>
      <c r="FVR13" s="710"/>
      <c r="FVS13" s="710"/>
      <c r="FVT13" s="710"/>
      <c r="FVU13" s="710"/>
      <c r="FVV13" s="710"/>
      <c r="FVW13" s="710"/>
      <c r="FVX13" s="710"/>
      <c r="FVY13" s="710"/>
      <c r="FVZ13" s="710"/>
      <c r="FWA13" s="710"/>
      <c r="FWB13" s="710"/>
      <c r="FWC13" s="710"/>
      <c r="FWD13" s="710"/>
      <c r="FWE13" s="710"/>
      <c r="FWF13" s="710"/>
      <c r="FWG13" s="710"/>
      <c r="FWH13" s="710"/>
      <c r="FWI13" s="710"/>
      <c r="FWJ13" s="710"/>
      <c r="FWK13" s="710"/>
      <c r="FWL13" s="710"/>
      <c r="FWM13" s="710"/>
      <c r="FWN13" s="710"/>
      <c r="FWO13" s="710"/>
      <c r="FWP13" s="710"/>
      <c r="FWQ13" s="710"/>
      <c r="FWR13" s="710"/>
      <c r="FWS13" s="710"/>
      <c r="FWT13" s="710"/>
      <c r="FWU13" s="710"/>
      <c r="FWV13" s="710"/>
      <c r="FWW13" s="710"/>
      <c r="FWX13" s="710"/>
      <c r="FWY13" s="710"/>
      <c r="FWZ13" s="710"/>
      <c r="FXA13" s="710"/>
      <c r="FXB13" s="710"/>
      <c r="FXC13" s="710"/>
      <c r="FXD13" s="710"/>
      <c r="FXE13" s="710"/>
      <c r="FXF13" s="710"/>
      <c r="FXG13" s="710"/>
      <c r="FXH13" s="710"/>
      <c r="FXI13" s="710"/>
      <c r="FXJ13" s="710"/>
      <c r="FXK13" s="710"/>
      <c r="FXL13" s="710"/>
      <c r="FXM13" s="710"/>
      <c r="FXN13" s="710"/>
      <c r="FXO13" s="710"/>
      <c r="FXP13" s="710"/>
      <c r="FXQ13" s="710"/>
      <c r="FXR13" s="710"/>
      <c r="FXS13" s="710"/>
      <c r="FXT13" s="710"/>
      <c r="FXU13" s="710"/>
      <c r="FXV13" s="710"/>
      <c r="FXW13" s="710"/>
      <c r="FXX13" s="710"/>
      <c r="FXY13" s="710"/>
      <c r="FXZ13" s="710"/>
      <c r="FYA13" s="710"/>
      <c r="FYB13" s="710"/>
      <c r="FYC13" s="710"/>
      <c r="FYD13" s="710"/>
      <c r="FYE13" s="710"/>
      <c r="FYF13" s="710"/>
      <c r="FYG13" s="710"/>
      <c r="FYH13" s="710"/>
      <c r="FYI13" s="710"/>
      <c r="FYJ13" s="710"/>
      <c r="FYK13" s="710"/>
      <c r="FYL13" s="710"/>
      <c r="FYM13" s="710"/>
      <c r="FYN13" s="710"/>
      <c r="FYO13" s="710"/>
      <c r="FYP13" s="710"/>
      <c r="FYQ13" s="710"/>
      <c r="FYR13" s="710"/>
      <c r="FYS13" s="710"/>
      <c r="FYT13" s="710"/>
      <c r="FYU13" s="710"/>
      <c r="FYV13" s="710"/>
      <c r="FYW13" s="710"/>
      <c r="FYX13" s="710"/>
      <c r="FYY13" s="710"/>
      <c r="FYZ13" s="710"/>
      <c r="FZA13" s="710"/>
      <c r="FZB13" s="710"/>
      <c r="FZC13" s="710"/>
      <c r="FZD13" s="710"/>
      <c r="FZE13" s="710"/>
      <c r="FZF13" s="710"/>
      <c r="FZG13" s="710"/>
      <c r="FZH13" s="710"/>
      <c r="FZI13" s="710"/>
      <c r="FZJ13" s="710"/>
      <c r="FZK13" s="710"/>
      <c r="FZL13" s="710"/>
      <c r="FZM13" s="710"/>
      <c r="FZN13" s="710"/>
      <c r="FZO13" s="710"/>
      <c r="FZP13" s="710"/>
      <c r="FZQ13" s="710"/>
      <c r="FZR13" s="710"/>
      <c r="FZS13" s="710"/>
      <c r="FZT13" s="710"/>
      <c r="FZU13" s="710"/>
      <c r="FZV13" s="710"/>
      <c r="FZW13" s="710"/>
      <c r="FZX13" s="710"/>
      <c r="FZY13" s="710"/>
      <c r="FZZ13" s="710"/>
      <c r="GAA13" s="710"/>
      <c r="GAB13" s="710"/>
      <c r="GAC13" s="710"/>
      <c r="GAD13" s="710"/>
      <c r="GAE13" s="710"/>
      <c r="GAF13" s="710"/>
      <c r="GAG13" s="710"/>
      <c r="GAH13" s="710"/>
      <c r="GAI13" s="710"/>
      <c r="GAJ13" s="710"/>
      <c r="GAK13" s="710"/>
      <c r="GAL13" s="710"/>
      <c r="GAM13" s="710"/>
      <c r="GAN13" s="710"/>
      <c r="GAO13" s="710"/>
      <c r="GAP13" s="710"/>
      <c r="GAQ13" s="710"/>
      <c r="GAR13" s="710"/>
      <c r="GAS13" s="710"/>
      <c r="GAT13" s="710"/>
      <c r="GAU13" s="710"/>
      <c r="GAV13" s="710"/>
      <c r="GAW13" s="710"/>
      <c r="GAX13" s="710"/>
      <c r="GAY13" s="710"/>
      <c r="GAZ13" s="710"/>
      <c r="GBA13" s="710"/>
      <c r="GBB13" s="710"/>
      <c r="GBC13" s="710"/>
      <c r="GBD13" s="710"/>
      <c r="GBE13" s="710"/>
      <c r="GBF13" s="710"/>
      <c r="GBG13" s="710"/>
      <c r="GBH13" s="710"/>
      <c r="GBI13" s="710"/>
      <c r="GBJ13" s="710"/>
      <c r="GBK13" s="710"/>
      <c r="GBL13" s="710"/>
      <c r="GBM13" s="710"/>
      <c r="GBN13" s="710"/>
      <c r="GBO13" s="710"/>
      <c r="GBP13" s="710"/>
      <c r="GBQ13" s="710"/>
      <c r="GBR13" s="710"/>
      <c r="GBS13" s="710"/>
      <c r="GBT13" s="710"/>
      <c r="GBU13" s="710"/>
      <c r="GBV13" s="710"/>
      <c r="GBW13" s="710"/>
      <c r="GBX13" s="710"/>
      <c r="GBY13" s="710"/>
      <c r="GBZ13" s="710"/>
      <c r="GCA13" s="710"/>
      <c r="GCB13" s="710"/>
      <c r="GCC13" s="710"/>
      <c r="GCD13" s="710"/>
      <c r="GCE13" s="710"/>
      <c r="GCF13" s="710"/>
      <c r="GCG13" s="710"/>
      <c r="GCH13" s="710"/>
      <c r="GCI13" s="710"/>
      <c r="GCJ13" s="710"/>
      <c r="GCK13" s="710"/>
      <c r="GCL13" s="710"/>
      <c r="GCM13" s="710"/>
      <c r="GCN13" s="710"/>
      <c r="GCO13" s="710"/>
      <c r="GCP13" s="710"/>
      <c r="GCQ13" s="710"/>
      <c r="GCR13" s="710"/>
      <c r="GCS13" s="710"/>
      <c r="GCT13" s="710"/>
      <c r="GCU13" s="710"/>
      <c r="GCV13" s="710"/>
      <c r="GCW13" s="710"/>
      <c r="GCX13" s="710"/>
      <c r="GCY13" s="710"/>
      <c r="GCZ13" s="710"/>
      <c r="GDA13" s="710"/>
      <c r="GDB13" s="710"/>
      <c r="GDC13" s="710"/>
      <c r="GDD13" s="710"/>
      <c r="GDE13" s="710"/>
      <c r="GDF13" s="710"/>
      <c r="GDG13" s="710"/>
      <c r="GDH13" s="710"/>
      <c r="GDI13" s="710"/>
      <c r="GDJ13" s="710"/>
      <c r="GDK13" s="710"/>
      <c r="GDL13" s="710"/>
      <c r="GDM13" s="710"/>
      <c r="GDN13" s="710"/>
      <c r="GDO13" s="710"/>
      <c r="GDP13" s="710"/>
      <c r="GDQ13" s="710"/>
      <c r="GDR13" s="710"/>
      <c r="GDS13" s="710"/>
      <c r="GDT13" s="710"/>
      <c r="GDU13" s="710"/>
      <c r="GDV13" s="710"/>
      <c r="GDW13" s="710"/>
      <c r="GDX13" s="710"/>
      <c r="GDY13" s="710"/>
      <c r="GDZ13" s="710"/>
      <c r="GEA13" s="710"/>
      <c r="GEB13" s="710"/>
      <c r="GEC13" s="710"/>
      <c r="GED13" s="710"/>
      <c r="GEE13" s="710"/>
      <c r="GEF13" s="710"/>
      <c r="GEG13" s="710"/>
      <c r="GEH13" s="710"/>
      <c r="GEI13" s="710"/>
      <c r="GEJ13" s="710"/>
      <c r="GEK13" s="710"/>
      <c r="GEL13" s="710"/>
      <c r="GEM13" s="710"/>
      <c r="GEN13" s="710"/>
      <c r="GEO13" s="710"/>
      <c r="GEP13" s="710"/>
      <c r="GEQ13" s="710"/>
      <c r="GER13" s="710"/>
      <c r="GES13" s="710"/>
      <c r="GET13" s="710"/>
      <c r="GEU13" s="710"/>
      <c r="GEV13" s="710"/>
      <c r="GEW13" s="710"/>
      <c r="GEX13" s="710"/>
      <c r="GEY13" s="710"/>
      <c r="GEZ13" s="710"/>
      <c r="GFA13" s="710"/>
      <c r="GFB13" s="710"/>
      <c r="GFC13" s="710"/>
      <c r="GFD13" s="710"/>
      <c r="GFE13" s="710"/>
      <c r="GFF13" s="710"/>
      <c r="GFG13" s="710"/>
      <c r="GFH13" s="710"/>
      <c r="GFI13" s="710"/>
      <c r="GFJ13" s="710"/>
      <c r="GFK13" s="710"/>
      <c r="GFL13" s="710"/>
      <c r="GFM13" s="710"/>
      <c r="GFN13" s="710"/>
      <c r="GFO13" s="710"/>
      <c r="GFP13" s="710"/>
      <c r="GFQ13" s="710"/>
      <c r="GFR13" s="710"/>
      <c r="GFS13" s="710"/>
      <c r="GFT13" s="710"/>
      <c r="GFU13" s="710"/>
      <c r="GFV13" s="710"/>
      <c r="GFW13" s="710"/>
      <c r="GFX13" s="710"/>
      <c r="GFY13" s="710"/>
      <c r="GFZ13" s="710"/>
      <c r="GGA13" s="710"/>
      <c r="GGB13" s="710"/>
      <c r="GGC13" s="710"/>
      <c r="GGD13" s="710"/>
      <c r="GGE13" s="710"/>
      <c r="GGF13" s="710"/>
      <c r="GGG13" s="710"/>
      <c r="GGH13" s="710"/>
      <c r="GGI13" s="710"/>
      <c r="GGJ13" s="710"/>
      <c r="GGK13" s="710"/>
      <c r="GGL13" s="710"/>
      <c r="GGM13" s="710"/>
      <c r="GGN13" s="710"/>
      <c r="GGO13" s="710"/>
      <c r="GGP13" s="710"/>
      <c r="GGQ13" s="710"/>
      <c r="GGR13" s="710"/>
      <c r="GGS13" s="710"/>
      <c r="GGT13" s="710"/>
      <c r="GGU13" s="710"/>
      <c r="GGV13" s="710"/>
      <c r="GGW13" s="710"/>
      <c r="GGX13" s="710"/>
      <c r="GGY13" s="710"/>
      <c r="GGZ13" s="710"/>
      <c r="GHA13" s="710"/>
      <c r="GHB13" s="710"/>
      <c r="GHC13" s="710"/>
      <c r="GHD13" s="710"/>
      <c r="GHE13" s="710"/>
      <c r="GHF13" s="710"/>
      <c r="GHG13" s="710"/>
      <c r="GHH13" s="710"/>
      <c r="GHI13" s="710"/>
      <c r="GHJ13" s="710"/>
      <c r="GHK13" s="710"/>
      <c r="GHL13" s="710"/>
      <c r="GHM13" s="710"/>
      <c r="GHN13" s="710"/>
      <c r="GHO13" s="710"/>
      <c r="GHP13" s="710"/>
      <c r="GHQ13" s="710"/>
      <c r="GHR13" s="710"/>
      <c r="GHS13" s="710"/>
      <c r="GHT13" s="710"/>
      <c r="GHU13" s="710"/>
      <c r="GHV13" s="710"/>
      <c r="GHW13" s="710"/>
      <c r="GHX13" s="710"/>
      <c r="GHY13" s="710"/>
      <c r="GHZ13" s="710"/>
      <c r="GIA13" s="710"/>
      <c r="GIB13" s="710"/>
      <c r="GIC13" s="710"/>
      <c r="GID13" s="710"/>
      <c r="GIE13" s="710"/>
      <c r="GIF13" s="710"/>
      <c r="GIG13" s="710"/>
      <c r="GIH13" s="710"/>
      <c r="GII13" s="710"/>
      <c r="GIJ13" s="710"/>
      <c r="GIK13" s="710"/>
      <c r="GIL13" s="710"/>
      <c r="GIM13" s="710"/>
      <c r="GIN13" s="710"/>
      <c r="GIO13" s="710"/>
      <c r="GIP13" s="710"/>
      <c r="GIQ13" s="710"/>
      <c r="GIR13" s="710"/>
      <c r="GIS13" s="710"/>
      <c r="GIT13" s="710"/>
      <c r="GIU13" s="710"/>
      <c r="GIV13" s="710"/>
      <c r="GIW13" s="710"/>
      <c r="GIX13" s="710"/>
      <c r="GIY13" s="710"/>
      <c r="GIZ13" s="710"/>
      <c r="GJA13" s="710"/>
      <c r="GJB13" s="710"/>
      <c r="GJC13" s="710"/>
      <c r="GJD13" s="710"/>
      <c r="GJE13" s="710"/>
      <c r="GJF13" s="710"/>
      <c r="GJG13" s="710"/>
      <c r="GJH13" s="710"/>
      <c r="GJI13" s="710"/>
      <c r="GJJ13" s="710"/>
      <c r="GJK13" s="710"/>
      <c r="GJL13" s="710"/>
      <c r="GJM13" s="710"/>
      <c r="GJN13" s="710"/>
      <c r="GJO13" s="710"/>
      <c r="GJP13" s="710"/>
      <c r="GJQ13" s="710"/>
      <c r="GJR13" s="710"/>
      <c r="GJS13" s="710"/>
      <c r="GJT13" s="710"/>
      <c r="GJU13" s="710"/>
      <c r="GJV13" s="710"/>
      <c r="GJW13" s="710"/>
      <c r="GJX13" s="710"/>
      <c r="GJY13" s="710"/>
      <c r="GJZ13" s="710"/>
      <c r="GKA13" s="710"/>
      <c r="GKB13" s="710"/>
      <c r="GKC13" s="710"/>
      <c r="GKD13" s="710"/>
      <c r="GKE13" s="710"/>
      <c r="GKF13" s="710"/>
      <c r="GKG13" s="710"/>
      <c r="GKH13" s="710"/>
      <c r="GKI13" s="710"/>
      <c r="GKJ13" s="710"/>
      <c r="GKK13" s="710"/>
      <c r="GKL13" s="710"/>
      <c r="GKM13" s="710"/>
      <c r="GKN13" s="710"/>
      <c r="GKO13" s="710"/>
      <c r="GKP13" s="710"/>
      <c r="GKQ13" s="710"/>
      <c r="GKR13" s="710"/>
      <c r="GKS13" s="710"/>
      <c r="GKT13" s="710"/>
      <c r="GKU13" s="710"/>
      <c r="GKV13" s="710"/>
      <c r="GKW13" s="710"/>
      <c r="GKX13" s="710"/>
      <c r="GKY13" s="710"/>
      <c r="GKZ13" s="710"/>
      <c r="GLA13" s="710"/>
      <c r="GLB13" s="710"/>
      <c r="GLC13" s="710"/>
      <c r="GLD13" s="710"/>
      <c r="GLE13" s="710"/>
      <c r="GLF13" s="710"/>
      <c r="GLG13" s="710"/>
      <c r="GLH13" s="710"/>
      <c r="GLI13" s="710"/>
      <c r="GLJ13" s="710"/>
      <c r="GLK13" s="710"/>
      <c r="GLL13" s="710"/>
      <c r="GLM13" s="710"/>
      <c r="GLN13" s="710"/>
      <c r="GLO13" s="710"/>
      <c r="GLP13" s="710"/>
      <c r="GLQ13" s="710"/>
      <c r="GLR13" s="710"/>
      <c r="GLS13" s="710"/>
      <c r="GLT13" s="710"/>
      <c r="GLU13" s="710"/>
      <c r="GLV13" s="710"/>
      <c r="GLW13" s="710"/>
      <c r="GLX13" s="710"/>
      <c r="GLY13" s="710"/>
      <c r="GLZ13" s="710"/>
      <c r="GMA13" s="710"/>
      <c r="GMB13" s="710"/>
      <c r="GMC13" s="710"/>
      <c r="GMD13" s="710"/>
      <c r="GME13" s="710"/>
      <c r="GMF13" s="710"/>
      <c r="GMG13" s="710"/>
      <c r="GMH13" s="710"/>
      <c r="GMI13" s="710"/>
      <c r="GMJ13" s="710"/>
      <c r="GMK13" s="710"/>
      <c r="GML13" s="710"/>
      <c r="GMM13" s="710"/>
      <c r="GMN13" s="710"/>
      <c r="GMO13" s="710"/>
      <c r="GMP13" s="710"/>
      <c r="GMQ13" s="710"/>
      <c r="GMR13" s="710"/>
      <c r="GMS13" s="710"/>
      <c r="GMT13" s="710"/>
      <c r="GMU13" s="710"/>
      <c r="GMV13" s="710"/>
      <c r="GMW13" s="710"/>
      <c r="GMX13" s="710"/>
      <c r="GMY13" s="710"/>
      <c r="GMZ13" s="710"/>
      <c r="GNA13" s="710"/>
      <c r="GNB13" s="710"/>
      <c r="GNC13" s="710"/>
      <c r="GND13" s="710"/>
      <c r="GNE13" s="710"/>
      <c r="GNF13" s="710"/>
      <c r="GNG13" s="710"/>
      <c r="GNH13" s="710"/>
      <c r="GNI13" s="710"/>
      <c r="GNJ13" s="710"/>
      <c r="GNK13" s="710"/>
      <c r="GNL13" s="710"/>
      <c r="GNM13" s="710"/>
      <c r="GNN13" s="710"/>
      <c r="GNO13" s="710"/>
      <c r="GNP13" s="710"/>
      <c r="GNQ13" s="710"/>
      <c r="GNR13" s="710"/>
      <c r="GNS13" s="710"/>
      <c r="GNT13" s="710"/>
      <c r="GNU13" s="710"/>
      <c r="GNV13" s="710"/>
      <c r="GNW13" s="710"/>
      <c r="GNX13" s="710"/>
      <c r="GNY13" s="710"/>
      <c r="GNZ13" s="710"/>
      <c r="GOA13" s="710"/>
      <c r="GOB13" s="710"/>
      <c r="GOC13" s="710"/>
      <c r="GOD13" s="710"/>
      <c r="GOE13" s="710"/>
      <c r="GOF13" s="710"/>
      <c r="GOG13" s="710"/>
      <c r="GOH13" s="710"/>
      <c r="GOI13" s="710"/>
      <c r="GOJ13" s="710"/>
      <c r="GOK13" s="710"/>
      <c r="GOL13" s="710"/>
      <c r="GOM13" s="710"/>
      <c r="GON13" s="710"/>
      <c r="GOO13" s="710"/>
      <c r="GOP13" s="710"/>
      <c r="GOQ13" s="710"/>
      <c r="GOR13" s="710"/>
      <c r="GOS13" s="710"/>
      <c r="GOT13" s="710"/>
      <c r="GOU13" s="710"/>
      <c r="GOV13" s="710"/>
      <c r="GOW13" s="710"/>
      <c r="GOX13" s="710"/>
      <c r="GOY13" s="710"/>
      <c r="GOZ13" s="710"/>
      <c r="GPA13" s="710"/>
      <c r="GPB13" s="710"/>
      <c r="GPC13" s="710"/>
      <c r="GPD13" s="710"/>
      <c r="GPE13" s="710"/>
      <c r="GPF13" s="710"/>
      <c r="GPG13" s="710"/>
      <c r="GPH13" s="710"/>
      <c r="GPI13" s="710"/>
      <c r="GPJ13" s="710"/>
      <c r="GPK13" s="710"/>
      <c r="GPL13" s="710"/>
      <c r="GPM13" s="710"/>
      <c r="GPN13" s="710"/>
      <c r="GPO13" s="710"/>
      <c r="GPP13" s="710"/>
      <c r="GPQ13" s="710"/>
      <c r="GPR13" s="710"/>
      <c r="GPS13" s="710"/>
      <c r="GPT13" s="710"/>
      <c r="GPU13" s="710"/>
      <c r="GPV13" s="710"/>
      <c r="GPW13" s="710"/>
      <c r="GPX13" s="710"/>
      <c r="GPY13" s="710"/>
      <c r="GPZ13" s="710"/>
      <c r="GQA13" s="710"/>
      <c r="GQB13" s="710"/>
      <c r="GQC13" s="710"/>
      <c r="GQD13" s="710"/>
      <c r="GQE13" s="710"/>
      <c r="GQF13" s="710"/>
      <c r="GQG13" s="710"/>
      <c r="GQH13" s="710"/>
      <c r="GQI13" s="710"/>
      <c r="GQJ13" s="710"/>
      <c r="GQK13" s="710"/>
      <c r="GQL13" s="710"/>
      <c r="GQM13" s="710"/>
      <c r="GQN13" s="710"/>
      <c r="GQO13" s="710"/>
      <c r="GQP13" s="710"/>
      <c r="GQQ13" s="710"/>
      <c r="GQR13" s="710"/>
      <c r="GQS13" s="710"/>
      <c r="GQT13" s="710"/>
      <c r="GQU13" s="710"/>
      <c r="GQV13" s="710"/>
      <c r="GQW13" s="710"/>
      <c r="GQX13" s="710"/>
      <c r="GQY13" s="710"/>
      <c r="GQZ13" s="710"/>
      <c r="GRA13" s="710"/>
      <c r="GRB13" s="710"/>
      <c r="GRC13" s="710"/>
      <c r="GRD13" s="710"/>
      <c r="GRE13" s="710"/>
      <c r="GRF13" s="710"/>
      <c r="GRG13" s="710"/>
      <c r="GRH13" s="710"/>
      <c r="GRI13" s="710"/>
      <c r="GRJ13" s="710"/>
      <c r="GRK13" s="710"/>
      <c r="GRL13" s="710"/>
      <c r="GRM13" s="710"/>
      <c r="GRN13" s="710"/>
      <c r="GRO13" s="710"/>
      <c r="GRP13" s="710"/>
      <c r="GRQ13" s="710"/>
      <c r="GRR13" s="710"/>
      <c r="GRS13" s="710"/>
      <c r="GRT13" s="710"/>
      <c r="GRU13" s="710"/>
      <c r="GRV13" s="710"/>
      <c r="GRW13" s="710"/>
      <c r="GRX13" s="710"/>
      <c r="GRY13" s="710"/>
      <c r="GRZ13" s="710"/>
      <c r="GSA13" s="710"/>
      <c r="GSB13" s="710"/>
      <c r="GSC13" s="710"/>
      <c r="GSD13" s="710"/>
      <c r="GSE13" s="710"/>
      <c r="GSF13" s="710"/>
      <c r="GSG13" s="710"/>
      <c r="GSH13" s="710"/>
      <c r="GSI13" s="710"/>
      <c r="GSJ13" s="710"/>
      <c r="GSK13" s="710"/>
      <c r="GSL13" s="710"/>
      <c r="GSM13" s="710"/>
      <c r="GSN13" s="710"/>
      <c r="GSO13" s="710"/>
      <c r="GSP13" s="710"/>
      <c r="GSQ13" s="710"/>
      <c r="GSR13" s="710"/>
      <c r="GSS13" s="710"/>
      <c r="GST13" s="710"/>
      <c r="GSU13" s="710"/>
      <c r="GSV13" s="710"/>
      <c r="GSW13" s="710"/>
      <c r="GSX13" s="710"/>
      <c r="GSY13" s="710"/>
      <c r="GSZ13" s="710"/>
      <c r="GTA13" s="710"/>
      <c r="GTB13" s="710"/>
      <c r="GTC13" s="710"/>
      <c r="GTD13" s="710"/>
      <c r="GTE13" s="710"/>
      <c r="GTF13" s="710"/>
      <c r="GTG13" s="710"/>
      <c r="GTH13" s="710"/>
      <c r="GTI13" s="710"/>
      <c r="GTJ13" s="710"/>
      <c r="GTK13" s="710"/>
      <c r="GTL13" s="710"/>
      <c r="GTM13" s="710"/>
      <c r="GTN13" s="710"/>
      <c r="GTO13" s="710"/>
      <c r="GTP13" s="710"/>
      <c r="GTQ13" s="710"/>
      <c r="GTR13" s="710"/>
      <c r="GTS13" s="710"/>
      <c r="GTT13" s="710"/>
      <c r="GTU13" s="710"/>
      <c r="GTV13" s="710"/>
      <c r="GTW13" s="710"/>
      <c r="GTX13" s="710"/>
      <c r="GTY13" s="710"/>
      <c r="GTZ13" s="710"/>
      <c r="GUA13" s="710"/>
      <c r="GUB13" s="710"/>
      <c r="GUC13" s="710"/>
      <c r="GUD13" s="710"/>
      <c r="GUE13" s="710"/>
      <c r="GUF13" s="710"/>
      <c r="GUG13" s="710"/>
      <c r="GUH13" s="710"/>
      <c r="GUI13" s="710"/>
      <c r="GUJ13" s="710"/>
      <c r="GUK13" s="710"/>
      <c r="GUL13" s="710"/>
      <c r="GUM13" s="710"/>
      <c r="GUN13" s="710"/>
      <c r="GUO13" s="710"/>
      <c r="GUP13" s="710"/>
      <c r="GUQ13" s="710"/>
      <c r="GUR13" s="710"/>
      <c r="GUS13" s="710"/>
      <c r="GUT13" s="710"/>
      <c r="GUU13" s="710"/>
      <c r="GUV13" s="710"/>
      <c r="GUW13" s="710"/>
      <c r="GUX13" s="710"/>
      <c r="GUY13" s="710"/>
      <c r="GUZ13" s="710"/>
      <c r="GVA13" s="710"/>
      <c r="GVB13" s="710"/>
      <c r="GVC13" s="710"/>
      <c r="GVD13" s="710"/>
      <c r="GVE13" s="710"/>
      <c r="GVF13" s="710"/>
      <c r="GVG13" s="710"/>
      <c r="GVH13" s="710"/>
      <c r="GVI13" s="710"/>
      <c r="GVJ13" s="710"/>
      <c r="GVK13" s="710"/>
      <c r="GVL13" s="710"/>
      <c r="GVM13" s="710"/>
      <c r="GVN13" s="710"/>
      <c r="GVO13" s="710"/>
      <c r="GVP13" s="710"/>
      <c r="GVQ13" s="710"/>
      <c r="GVR13" s="710"/>
      <c r="GVS13" s="710"/>
      <c r="GVT13" s="710"/>
      <c r="GVU13" s="710"/>
      <c r="GVV13" s="710"/>
      <c r="GVW13" s="710"/>
      <c r="GVX13" s="710"/>
      <c r="GVY13" s="710"/>
      <c r="GVZ13" s="710"/>
      <c r="GWA13" s="710"/>
      <c r="GWB13" s="710"/>
      <c r="GWC13" s="710"/>
      <c r="GWD13" s="710"/>
      <c r="GWE13" s="710"/>
      <c r="GWF13" s="710"/>
      <c r="GWG13" s="710"/>
      <c r="GWH13" s="710"/>
      <c r="GWI13" s="710"/>
      <c r="GWJ13" s="710"/>
      <c r="GWK13" s="710"/>
      <c r="GWL13" s="710"/>
      <c r="GWM13" s="710"/>
      <c r="GWN13" s="710"/>
      <c r="GWO13" s="710"/>
      <c r="GWP13" s="710"/>
      <c r="GWQ13" s="710"/>
      <c r="GWR13" s="710"/>
      <c r="GWS13" s="710"/>
      <c r="GWT13" s="710"/>
      <c r="GWU13" s="710"/>
      <c r="GWV13" s="710"/>
      <c r="GWW13" s="710"/>
      <c r="GWX13" s="710"/>
      <c r="GWY13" s="710"/>
      <c r="GWZ13" s="710"/>
      <c r="GXA13" s="710"/>
      <c r="GXB13" s="710"/>
      <c r="GXC13" s="710"/>
      <c r="GXD13" s="710"/>
      <c r="GXE13" s="710"/>
      <c r="GXF13" s="710"/>
      <c r="GXG13" s="710"/>
      <c r="GXH13" s="710"/>
      <c r="GXI13" s="710"/>
      <c r="GXJ13" s="710"/>
      <c r="GXK13" s="710"/>
      <c r="GXL13" s="710"/>
      <c r="GXM13" s="710"/>
      <c r="GXN13" s="710"/>
      <c r="GXO13" s="710"/>
      <c r="GXP13" s="710"/>
      <c r="GXQ13" s="710"/>
      <c r="GXR13" s="710"/>
      <c r="GXS13" s="710"/>
      <c r="GXT13" s="710"/>
      <c r="GXU13" s="710"/>
      <c r="GXV13" s="710"/>
      <c r="GXW13" s="710"/>
      <c r="GXX13" s="710"/>
      <c r="GXY13" s="710"/>
      <c r="GXZ13" s="710"/>
      <c r="GYA13" s="710"/>
      <c r="GYB13" s="710"/>
      <c r="GYC13" s="710"/>
      <c r="GYD13" s="710"/>
      <c r="GYE13" s="710"/>
      <c r="GYF13" s="710"/>
      <c r="GYG13" s="710"/>
      <c r="GYH13" s="710"/>
      <c r="GYI13" s="710"/>
      <c r="GYJ13" s="710"/>
      <c r="GYK13" s="710"/>
      <c r="GYL13" s="710"/>
      <c r="GYM13" s="710"/>
      <c r="GYN13" s="710"/>
      <c r="GYO13" s="710"/>
      <c r="GYP13" s="710"/>
      <c r="GYQ13" s="710"/>
      <c r="GYR13" s="710"/>
      <c r="GYS13" s="710"/>
      <c r="GYT13" s="710"/>
      <c r="GYU13" s="710"/>
      <c r="GYV13" s="710"/>
      <c r="GYW13" s="710"/>
      <c r="GYX13" s="710"/>
      <c r="GYY13" s="710"/>
      <c r="GYZ13" s="710"/>
      <c r="GZA13" s="710"/>
      <c r="GZB13" s="710"/>
      <c r="GZC13" s="710"/>
      <c r="GZD13" s="710"/>
      <c r="GZE13" s="710"/>
      <c r="GZF13" s="710"/>
      <c r="GZG13" s="710"/>
      <c r="GZH13" s="710"/>
      <c r="GZI13" s="710"/>
      <c r="GZJ13" s="710"/>
      <c r="GZK13" s="710"/>
      <c r="GZL13" s="710"/>
      <c r="GZM13" s="710"/>
      <c r="GZN13" s="710"/>
      <c r="GZO13" s="710"/>
      <c r="GZP13" s="710"/>
      <c r="GZQ13" s="710"/>
      <c r="GZR13" s="710"/>
      <c r="GZS13" s="710"/>
      <c r="GZT13" s="710"/>
      <c r="GZU13" s="710"/>
      <c r="GZV13" s="710"/>
      <c r="GZW13" s="710"/>
      <c r="GZX13" s="710"/>
      <c r="GZY13" s="710"/>
      <c r="GZZ13" s="710"/>
      <c r="HAA13" s="710"/>
      <c r="HAB13" s="710"/>
      <c r="HAC13" s="710"/>
      <c r="HAD13" s="710"/>
      <c r="HAE13" s="710"/>
      <c r="HAF13" s="710"/>
      <c r="HAG13" s="710"/>
      <c r="HAH13" s="710"/>
      <c r="HAI13" s="710"/>
      <c r="HAJ13" s="710"/>
      <c r="HAK13" s="710"/>
      <c r="HAL13" s="710"/>
      <c r="HAM13" s="710"/>
      <c r="HAN13" s="710"/>
      <c r="HAO13" s="710"/>
      <c r="HAP13" s="710"/>
      <c r="HAQ13" s="710"/>
      <c r="HAR13" s="710"/>
      <c r="HAS13" s="710"/>
      <c r="HAT13" s="710"/>
      <c r="HAU13" s="710"/>
      <c r="HAV13" s="710"/>
      <c r="HAW13" s="710"/>
      <c r="HAX13" s="710"/>
      <c r="HAY13" s="710"/>
      <c r="HAZ13" s="710"/>
      <c r="HBA13" s="710"/>
      <c r="HBB13" s="710"/>
      <c r="HBC13" s="710"/>
      <c r="HBD13" s="710"/>
      <c r="HBE13" s="710"/>
      <c r="HBF13" s="710"/>
      <c r="HBG13" s="710"/>
      <c r="HBH13" s="710"/>
      <c r="HBI13" s="710"/>
      <c r="HBJ13" s="710"/>
      <c r="HBK13" s="710"/>
      <c r="HBL13" s="710"/>
      <c r="HBM13" s="710"/>
      <c r="HBN13" s="710"/>
      <c r="HBO13" s="710"/>
      <c r="HBP13" s="710"/>
      <c r="HBQ13" s="710"/>
      <c r="HBR13" s="710"/>
      <c r="HBS13" s="710"/>
      <c r="HBT13" s="710"/>
      <c r="HBU13" s="710"/>
      <c r="HBV13" s="710"/>
      <c r="HBW13" s="710"/>
      <c r="HBX13" s="710"/>
      <c r="HBY13" s="710"/>
      <c r="HBZ13" s="710"/>
      <c r="HCA13" s="710"/>
      <c r="HCB13" s="710"/>
      <c r="HCC13" s="710"/>
      <c r="HCD13" s="710"/>
      <c r="HCE13" s="710"/>
      <c r="HCF13" s="710"/>
      <c r="HCG13" s="710"/>
      <c r="HCH13" s="710"/>
      <c r="HCI13" s="710"/>
      <c r="HCJ13" s="710"/>
      <c r="HCK13" s="710"/>
      <c r="HCL13" s="710"/>
      <c r="HCM13" s="710"/>
      <c r="HCN13" s="710"/>
      <c r="HCO13" s="710"/>
      <c r="HCP13" s="710"/>
      <c r="HCQ13" s="710"/>
      <c r="HCR13" s="710"/>
      <c r="HCS13" s="710"/>
      <c r="HCT13" s="710"/>
      <c r="HCU13" s="710"/>
      <c r="HCV13" s="710"/>
      <c r="HCW13" s="710"/>
      <c r="HCX13" s="710"/>
      <c r="HCY13" s="710"/>
      <c r="HCZ13" s="710"/>
      <c r="HDA13" s="710"/>
      <c r="HDB13" s="710"/>
      <c r="HDC13" s="710"/>
      <c r="HDD13" s="710"/>
      <c r="HDE13" s="710"/>
      <c r="HDF13" s="710"/>
      <c r="HDG13" s="710"/>
      <c r="HDH13" s="710"/>
      <c r="HDI13" s="710"/>
      <c r="HDJ13" s="710"/>
      <c r="HDK13" s="710"/>
      <c r="HDL13" s="710"/>
      <c r="HDM13" s="710"/>
      <c r="HDN13" s="710"/>
      <c r="HDO13" s="710"/>
      <c r="HDP13" s="710"/>
      <c r="HDQ13" s="710"/>
      <c r="HDR13" s="710"/>
      <c r="HDS13" s="710"/>
      <c r="HDT13" s="710"/>
      <c r="HDU13" s="710"/>
      <c r="HDV13" s="710"/>
      <c r="HDW13" s="710"/>
      <c r="HDX13" s="710"/>
      <c r="HDY13" s="710"/>
      <c r="HDZ13" s="710"/>
      <c r="HEA13" s="710"/>
      <c r="HEB13" s="710"/>
      <c r="HEC13" s="710"/>
      <c r="HED13" s="710"/>
      <c r="HEE13" s="710"/>
      <c r="HEF13" s="710"/>
      <c r="HEG13" s="710"/>
      <c r="HEH13" s="710"/>
      <c r="HEI13" s="710"/>
      <c r="HEJ13" s="710"/>
      <c r="HEK13" s="710"/>
      <c r="HEL13" s="710"/>
      <c r="HEM13" s="710"/>
      <c r="HEN13" s="710"/>
      <c r="HEO13" s="710"/>
      <c r="HEP13" s="710"/>
      <c r="HEQ13" s="710"/>
      <c r="HER13" s="710"/>
      <c r="HES13" s="710"/>
      <c r="HET13" s="710"/>
      <c r="HEU13" s="710"/>
      <c r="HEV13" s="710"/>
      <c r="HEW13" s="710"/>
      <c r="HEX13" s="710"/>
      <c r="HEY13" s="710"/>
      <c r="HEZ13" s="710"/>
      <c r="HFA13" s="710"/>
      <c r="HFB13" s="710"/>
      <c r="HFC13" s="710"/>
      <c r="HFD13" s="710"/>
      <c r="HFE13" s="710"/>
      <c r="HFF13" s="710"/>
      <c r="HFG13" s="710"/>
      <c r="HFH13" s="710"/>
      <c r="HFI13" s="710"/>
      <c r="HFJ13" s="710"/>
      <c r="HFK13" s="710"/>
      <c r="HFL13" s="710"/>
      <c r="HFM13" s="710"/>
      <c r="HFN13" s="710"/>
      <c r="HFO13" s="710"/>
      <c r="HFP13" s="710"/>
      <c r="HFQ13" s="710"/>
      <c r="HFR13" s="710"/>
      <c r="HFS13" s="710"/>
      <c r="HFT13" s="710"/>
      <c r="HFU13" s="710"/>
      <c r="HFV13" s="710"/>
      <c r="HFW13" s="710"/>
      <c r="HFX13" s="710"/>
      <c r="HFY13" s="710"/>
      <c r="HFZ13" s="710"/>
      <c r="HGA13" s="710"/>
      <c r="HGB13" s="710"/>
      <c r="HGC13" s="710"/>
      <c r="HGD13" s="710"/>
      <c r="HGE13" s="710"/>
      <c r="HGF13" s="710"/>
      <c r="HGG13" s="710"/>
      <c r="HGH13" s="710"/>
      <c r="HGI13" s="710"/>
      <c r="HGJ13" s="710"/>
      <c r="HGK13" s="710"/>
      <c r="HGL13" s="710"/>
      <c r="HGM13" s="710"/>
      <c r="HGN13" s="710"/>
      <c r="HGO13" s="710"/>
      <c r="HGP13" s="710"/>
      <c r="HGQ13" s="710"/>
      <c r="HGR13" s="710"/>
      <c r="HGS13" s="710"/>
      <c r="HGT13" s="710"/>
      <c r="HGU13" s="710"/>
      <c r="HGV13" s="710"/>
      <c r="HGW13" s="710"/>
      <c r="HGX13" s="710"/>
      <c r="HGY13" s="710"/>
      <c r="HGZ13" s="710"/>
      <c r="HHA13" s="710"/>
      <c r="HHB13" s="710"/>
      <c r="HHC13" s="710"/>
      <c r="HHD13" s="710"/>
      <c r="HHE13" s="710"/>
      <c r="HHF13" s="710"/>
      <c r="HHG13" s="710"/>
      <c r="HHH13" s="710"/>
      <c r="HHI13" s="710"/>
      <c r="HHJ13" s="710"/>
      <c r="HHK13" s="710"/>
      <c r="HHL13" s="710"/>
      <c r="HHM13" s="710"/>
      <c r="HHN13" s="710"/>
      <c r="HHO13" s="710"/>
      <c r="HHP13" s="710"/>
      <c r="HHQ13" s="710"/>
      <c r="HHR13" s="710"/>
      <c r="HHS13" s="710"/>
      <c r="HHT13" s="710"/>
      <c r="HHU13" s="710"/>
      <c r="HHV13" s="710"/>
      <c r="HHW13" s="710"/>
      <c r="HHX13" s="710"/>
      <c r="HHY13" s="710"/>
      <c r="HHZ13" s="710"/>
      <c r="HIA13" s="710"/>
      <c r="HIB13" s="710"/>
      <c r="HIC13" s="710"/>
      <c r="HID13" s="710"/>
      <c r="HIE13" s="710"/>
      <c r="HIF13" s="710"/>
      <c r="HIG13" s="710"/>
      <c r="HIH13" s="710"/>
      <c r="HII13" s="710"/>
      <c r="HIJ13" s="710"/>
      <c r="HIK13" s="710"/>
      <c r="HIL13" s="710"/>
      <c r="HIM13" s="710"/>
      <c r="HIN13" s="710"/>
      <c r="HIO13" s="710"/>
      <c r="HIP13" s="710"/>
      <c r="HIQ13" s="710"/>
      <c r="HIR13" s="710"/>
      <c r="HIS13" s="710"/>
      <c r="HIT13" s="710"/>
      <c r="HIU13" s="710"/>
      <c r="HIV13" s="710"/>
      <c r="HIW13" s="710"/>
      <c r="HIX13" s="710"/>
      <c r="HIY13" s="710"/>
      <c r="HIZ13" s="710"/>
      <c r="HJA13" s="710"/>
      <c r="HJB13" s="710"/>
      <c r="HJC13" s="710"/>
      <c r="HJD13" s="710"/>
      <c r="HJE13" s="710"/>
      <c r="HJF13" s="710"/>
      <c r="HJG13" s="710"/>
      <c r="HJH13" s="710"/>
      <c r="HJI13" s="710"/>
      <c r="HJJ13" s="710"/>
      <c r="HJK13" s="710"/>
      <c r="HJL13" s="710"/>
      <c r="HJM13" s="710"/>
      <c r="HJN13" s="710"/>
      <c r="HJO13" s="710"/>
      <c r="HJP13" s="710"/>
      <c r="HJQ13" s="710"/>
      <c r="HJR13" s="710"/>
      <c r="HJS13" s="710"/>
      <c r="HJT13" s="710"/>
      <c r="HJU13" s="710"/>
      <c r="HJV13" s="710"/>
      <c r="HJW13" s="710"/>
      <c r="HJX13" s="710"/>
      <c r="HJY13" s="710"/>
      <c r="HJZ13" s="710"/>
      <c r="HKA13" s="710"/>
      <c r="HKB13" s="710"/>
      <c r="HKC13" s="710"/>
      <c r="HKD13" s="710"/>
      <c r="HKE13" s="710"/>
      <c r="HKF13" s="710"/>
      <c r="HKG13" s="710"/>
      <c r="HKH13" s="710"/>
      <c r="HKI13" s="710"/>
      <c r="HKJ13" s="710"/>
      <c r="HKK13" s="710"/>
      <c r="HKL13" s="710"/>
      <c r="HKM13" s="710"/>
      <c r="HKN13" s="710"/>
      <c r="HKO13" s="710"/>
      <c r="HKP13" s="710"/>
      <c r="HKQ13" s="710"/>
      <c r="HKR13" s="710"/>
      <c r="HKS13" s="710"/>
      <c r="HKT13" s="710"/>
      <c r="HKU13" s="710"/>
      <c r="HKV13" s="710"/>
      <c r="HKW13" s="710"/>
      <c r="HKX13" s="710"/>
      <c r="HKY13" s="710"/>
      <c r="HKZ13" s="710"/>
      <c r="HLA13" s="710"/>
      <c r="HLB13" s="710"/>
      <c r="HLC13" s="710"/>
      <c r="HLD13" s="710"/>
      <c r="HLE13" s="710"/>
      <c r="HLF13" s="710"/>
      <c r="HLG13" s="710"/>
      <c r="HLH13" s="710"/>
      <c r="HLI13" s="710"/>
      <c r="HLJ13" s="710"/>
      <c r="HLK13" s="710"/>
      <c r="HLL13" s="710"/>
      <c r="HLM13" s="710"/>
      <c r="HLN13" s="710"/>
      <c r="HLO13" s="710"/>
      <c r="HLP13" s="710"/>
      <c r="HLQ13" s="710"/>
      <c r="HLR13" s="710"/>
      <c r="HLS13" s="710"/>
      <c r="HLT13" s="710"/>
      <c r="HLU13" s="710"/>
      <c r="HLV13" s="710"/>
      <c r="HLW13" s="710"/>
      <c r="HLX13" s="710"/>
      <c r="HLY13" s="710"/>
      <c r="HLZ13" s="710"/>
      <c r="HMA13" s="710"/>
      <c r="HMB13" s="710"/>
      <c r="HMC13" s="710"/>
      <c r="HMD13" s="710"/>
      <c r="HME13" s="710"/>
      <c r="HMF13" s="710"/>
      <c r="HMG13" s="710"/>
      <c r="HMH13" s="710"/>
      <c r="HMI13" s="710"/>
      <c r="HMJ13" s="710"/>
      <c r="HMK13" s="710"/>
      <c r="HML13" s="710"/>
      <c r="HMM13" s="710"/>
      <c r="HMN13" s="710"/>
      <c r="HMO13" s="710"/>
      <c r="HMP13" s="710"/>
      <c r="HMQ13" s="710"/>
      <c r="HMR13" s="710"/>
      <c r="HMS13" s="710"/>
      <c r="HMT13" s="710"/>
      <c r="HMU13" s="710"/>
      <c r="HMV13" s="710"/>
      <c r="HMW13" s="710"/>
      <c r="HMX13" s="710"/>
      <c r="HMY13" s="710"/>
      <c r="HMZ13" s="710"/>
      <c r="HNA13" s="710"/>
      <c r="HNB13" s="710"/>
      <c r="HNC13" s="710"/>
      <c r="HND13" s="710"/>
      <c r="HNE13" s="710"/>
      <c r="HNF13" s="710"/>
      <c r="HNG13" s="710"/>
      <c r="HNH13" s="710"/>
      <c r="HNI13" s="710"/>
      <c r="HNJ13" s="710"/>
      <c r="HNK13" s="710"/>
      <c r="HNL13" s="710"/>
      <c r="HNM13" s="710"/>
      <c r="HNN13" s="710"/>
      <c r="HNO13" s="710"/>
      <c r="HNP13" s="710"/>
      <c r="HNQ13" s="710"/>
      <c r="HNR13" s="710"/>
      <c r="HNS13" s="710"/>
      <c r="HNT13" s="710"/>
      <c r="HNU13" s="710"/>
      <c r="HNV13" s="710"/>
      <c r="HNW13" s="710"/>
      <c r="HNX13" s="710"/>
      <c r="HNY13" s="710"/>
      <c r="HNZ13" s="710"/>
      <c r="HOA13" s="710"/>
      <c r="HOB13" s="710"/>
      <c r="HOC13" s="710"/>
      <c r="HOD13" s="710"/>
      <c r="HOE13" s="710"/>
      <c r="HOF13" s="710"/>
      <c r="HOG13" s="710"/>
      <c r="HOH13" s="710"/>
      <c r="HOI13" s="710"/>
      <c r="HOJ13" s="710"/>
      <c r="HOK13" s="710"/>
      <c r="HOL13" s="710"/>
      <c r="HOM13" s="710"/>
      <c r="HON13" s="710"/>
      <c r="HOO13" s="710"/>
      <c r="HOP13" s="710"/>
      <c r="HOQ13" s="710"/>
      <c r="HOR13" s="710"/>
      <c r="HOS13" s="710"/>
      <c r="HOT13" s="710"/>
      <c r="HOU13" s="710"/>
      <c r="HOV13" s="710"/>
      <c r="HOW13" s="710"/>
      <c r="HOX13" s="710"/>
      <c r="HOY13" s="710"/>
      <c r="HOZ13" s="710"/>
      <c r="HPA13" s="710"/>
      <c r="HPB13" s="710"/>
      <c r="HPC13" s="710"/>
      <c r="HPD13" s="710"/>
      <c r="HPE13" s="710"/>
      <c r="HPF13" s="710"/>
      <c r="HPG13" s="710"/>
      <c r="HPH13" s="710"/>
      <c r="HPI13" s="710"/>
      <c r="HPJ13" s="710"/>
      <c r="HPK13" s="710"/>
      <c r="HPL13" s="710"/>
      <c r="HPM13" s="710"/>
      <c r="HPN13" s="710"/>
      <c r="HPO13" s="710"/>
      <c r="HPP13" s="710"/>
      <c r="HPQ13" s="710"/>
      <c r="HPR13" s="710"/>
      <c r="HPS13" s="710"/>
      <c r="HPT13" s="710"/>
      <c r="HPU13" s="710"/>
      <c r="HPV13" s="710"/>
      <c r="HPW13" s="710"/>
      <c r="HPX13" s="710"/>
      <c r="HPY13" s="710"/>
      <c r="HPZ13" s="710"/>
      <c r="HQA13" s="710"/>
      <c r="HQB13" s="710"/>
      <c r="HQC13" s="710"/>
      <c r="HQD13" s="710"/>
      <c r="HQE13" s="710"/>
      <c r="HQF13" s="710"/>
      <c r="HQG13" s="710"/>
      <c r="HQH13" s="710"/>
      <c r="HQI13" s="710"/>
      <c r="HQJ13" s="710"/>
      <c r="HQK13" s="710"/>
      <c r="HQL13" s="710"/>
      <c r="HQM13" s="710"/>
      <c r="HQN13" s="710"/>
      <c r="HQO13" s="710"/>
      <c r="HQP13" s="710"/>
      <c r="HQQ13" s="710"/>
      <c r="HQR13" s="710"/>
      <c r="HQS13" s="710"/>
      <c r="HQT13" s="710"/>
      <c r="HQU13" s="710"/>
      <c r="HQV13" s="710"/>
      <c r="HQW13" s="710"/>
      <c r="HQX13" s="710"/>
      <c r="HQY13" s="710"/>
      <c r="HQZ13" s="710"/>
      <c r="HRA13" s="710"/>
      <c r="HRB13" s="710"/>
      <c r="HRC13" s="710"/>
      <c r="HRD13" s="710"/>
      <c r="HRE13" s="710"/>
      <c r="HRF13" s="710"/>
      <c r="HRG13" s="710"/>
      <c r="HRH13" s="710"/>
      <c r="HRI13" s="710"/>
      <c r="HRJ13" s="710"/>
      <c r="HRK13" s="710"/>
      <c r="HRL13" s="710"/>
      <c r="HRM13" s="710"/>
      <c r="HRN13" s="710"/>
      <c r="HRO13" s="710"/>
      <c r="HRP13" s="710"/>
      <c r="HRQ13" s="710"/>
      <c r="HRR13" s="710"/>
      <c r="HRS13" s="710"/>
      <c r="HRT13" s="710"/>
      <c r="HRU13" s="710"/>
      <c r="HRV13" s="710"/>
      <c r="HRW13" s="710"/>
      <c r="HRX13" s="710"/>
      <c r="HRY13" s="710"/>
      <c r="HRZ13" s="710"/>
      <c r="HSA13" s="710"/>
      <c r="HSB13" s="710"/>
      <c r="HSC13" s="710"/>
      <c r="HSD13" s="710"/>
      <c r="HSE13" s="710"/>
      <c r="HSF13" s="710"/>
      <c r="HSG13" s="710"/>
      <c r="HSH13" s="710"/>
      <c r="HSI13" s="710"/>
      <c r="HSJ13" s="710"/>
      <c r="HSK13" s="710"/>
      <c r="HSL13" s="710"/>
      <c r="HSM13" s="710"/>
      <c r="HSN13" s="710"/>
      <c r="HSO13" s="710"/>
      <c r="HSP13" s="710"/>
      <c r="HSQ13" s="710"/>
      <c r="HSR13" s="710"/>
      <c r="HSS13" s="710"/>
      <c r="HST13" s="710"/>
      <c r="HSU13" s="710"/>
      <c r="HSV13" s="710"/>
      <c r="HSW13" s="710"/>
      <c r="HSX13" s="710"/>
      <c r="HSY13" s="710"/>
      <c r="HSZ13" s="710"/>
      <c r="HTA13" s="710"/>
      <c r="HTB13" s="710"/>
      <c r="HTC13" s="710"/>
      <c r="HTD13" s="710"/>
      <c r="HTE13" s="710"/>
      <c r="HTF13" s="710"/>
      <c r="HTG13" s="710"/>
      <c r="HTH13" s="710"/>
      <c r="HTI13" s="710"/>
      <c r="HTJ13" s="710"/>
      <c r="HTK13" s="710"/>
      <c r="HTL13" s="710"/>
      <c r="HTM13" s="710"/>
      <c r="HTN13" s="710"/>
      <c r="HTO13" s="710"/>
      <c r="HTP13" s="710"/>
      <c r="HTQ13" s="710"/>
      <c r="HTR13" s="710"/>
      <c r="HTS13" s="710"/>
      <c r="HTT13" s="710"/>
      <c r="HTU13" s="710"/>
      <c r="HTV13" s="710"/>
      <c r="HTW13" s="710"/>
      <c r="HTX13" s="710"/>
      <c r="HTY13" s="710"/>
      <c r="HTZ13" s="710"/>
      <c r="HUA13" s="710"/>
      <c r="HUB13" s="710"/>
      <c r="HUC13" s="710"/>
      <c r="HUD13" s="710"/>
      <c r="HUE13" s="710"/>
      <c r="HUF13" s="710"/>
      <c r="HUG13" s="710"/>
      <c r="HUH13" s="710"/>
      <c r="HUI13" s="710"/>
      <c r="HUJ13" s="710"/>
      <c r="HUK13" s="710"/>
      <c r="HUL13" s="710"/>
      <c r="HUM13" s="710"/>
      <c r="HUN13" s="710"/>
      <c r="HUO13" s="710"/>
      <c r="HUP13" s="710"/>
      <c r="HUQ13" s="710"/>
      <c r="HUR13" s="710"/>
      <c r="HUS13" s="710"/>
      <c r="HUT13" s="710"/>
      <c r="HUU13" s="710"/>
      <c r="HUV13" s="710"/>
      <c r="HUW13" s="710"/>
      <c r="HUX13" s="710"/>
      <c r="HUY13" s="710"/>
      <c r="HUZ13" s="710"/>
      <c r="HVA13" s="710"/>
      <c r="HVB13" s="710"/>
      <c r="HVC13" s="710"/>
      <c r="HVD13" s="710"/>
      <c r="HVE13" s="710"/>
      <c r="HVF13" s="710"/>
      <c r="HVG13" s="710"/>
      <c r="HVH13" s="710"/>
      <c r="HVI13" s="710"/>
      <c r="HVJ13" s="710"/>
      <c r="HVK13" s="710"/>
      <c r="HVL13" s="710"/>
      <c r="HVM13" s="710"/>
      <c r="HVN13" s="710"/>
      <c r="HVO13" s="710"/>
      <c r="HVP13" s="710"/>
      <c r="HVQ13" s="710"/>
      <c r="HVR13" s="710"/>
      <c r="HVS13" s="710"/>
      <c r="HVT13" s="710"/>
      <c r="HVU13" s="710"/>
      <c r="HVV13" s="710"/>
      <c r="HVW13" s="710"/>
      <c r="HVX13" s="710"/>
      <c r="HVY13" s="710"/>
      <c r="HVZ13" s="710"/>
      <c r="HWA13" s="710"/>
      <c r="HWB13" s="710"/>
      <c r="HWC13" s="710"/>
      <c r="HWD13" s="710"/>
      <c r="HWE13" s="710"/>
      <c r="HWF13" s="710"/>
      <c r="HWG13" s="710"/>
      <c r="HWH13" s="710"/>
      <c r="HWI13" s="710"/>
      <c r="HWJ13" s="710"/>
      <c r="HWK13" s="710"/>
      <c r="HWL13" s="710"/>
      <c r="HWM13" s="710"/>
      <c r="HWN13" s="710"/>
      <c r="HWO13" s="710"/>
      <c r="HWP13" s="710"/>
      <c r="HWQ13" s="710"/>
      <c r="HWR13" s="710"/>
      <c r="HWS13" s="710"/>
      <c r="HWT13" s="710"/>
      <c r="HWU13" s="710"/>
      <c r="HWV13" s="710"/>
      <c r="HWW13" s="710"/>
      <c r="HWX13" s="710"/>
      <c r="HWY13" s="710"/>
      <c r="HWZ13" s="710"/>
      <c r="HXA13" s="710"/>
      <c r="HXB13" s="710"/>
      <c r="HXC13" s="710"/>
      <c r="HXD13" s="710"/>
      <c r="HXE13" s="710"/>
      <c r="HXF13" s="710"/>
      <c r="HXG13" s="710"/>
      <c r="HXH13" s="710"/>
      <c r="HXI13" s="710"/>
      <c r="HXJ13" s="710"/>
      <c r="HXK13" s="710"/>
      <c r="HXL13" s="710"/>
      <c r="HXM13" s="710"/>
      <c r="HXN13" s="710"/>
      <c r="HXO13" s="710"/>
      <c r="HXP13" s="710"/>
      <c r="HXQ13" s="710"/>
      <c r="HXR13" s="710"/>
      <c r="HXS13" s="710"/>
      <c r="HXT13" s="710"/>
      <c r="HXU13" s="710"/>
      <c r="HXV13" s="710"/>
      <c r="HXW13" s="710"/>
      <c r="HXX13" s="710"/>
      <c r="HXY13" s="710"/>
      <c r="HXZ13" s="710"/>
      <c r="HYA13" s="710"/>
      <c r="HYB13" s="710"/>
      <c r="HYC13" s="710"/>
      <c r="HYD13" s="710"/>
      <c r="HYE13" s="710"/>
      <c r="HYF13" s="710"/>
      <c r="HYG13" s="710"/>
      <c r="HYH13" s="710"/>
      <c r="HYI13" s="710"/>
      <c r="HYJ13" s="710"/>
      <c r="HYK13" s="710"/>
      <c r="HYL13" s="710"/>
      <c r="HYM13" s="710"/>
      <c r="HYN13" s="710"/>
      <c r="HYO13" s="710"/>
      <c r="HYP13" s="710"/>
      <c r="HYQ13" s="710"/>
      <c r="HYR13" s="710"/>
      <c r="HYS13" s="710"/>
      <c r="HYT13" s="710"/>
      <c r="HYU13" s="710"/>
      <c r="HYV13" s="710"/>
      <c r="HYW13" s="710"/>
      <c r="HYX13" s="710"/>
      <c r="HYY13" s="710"/>
      <c r="HYZ13" s="710"/>
      <c r="HZA13" s="710"/>
      <c r="HZB13" s="710"/>
      <c r="HZC13" s="710"/>
      <c r="HZD13" s="710"/>
      <c r="HZE13" s="710"/>
      <c r="HZF13" s="710"/>
      <c r="HZG13" s="710"/>
      <c r="HZH13" s="710"/>
      <c r="HZI13" s="710"/>
      <c r="HZJ13" s="710"/>
      <c r="HZK13" s="710"/>
      <c r="HZL13" s="710"/>
      <c r="HZM13" s="710"/>
      <c r="HZN13" s="710"/>
      <c r="HZO13" s="710"/>
      <c r="HZP13" s="710"/>
      <c r="HZQ13" s="710"/>
      <c r="HZR13" s="710"/>
      <c r="HZS13" s="710"/>
      <c r="HZT13" s="710"/>
      <c r="HZU13" s="710"/>
      <c r="HZV13" s="710"/>
      <c r="HZW13" s="710"/>
      <c r="HZX13" s="710"/>
      <c r="HZY13" s="710"/>
      <c r="HZZ13" s="710"/>
      <c r="IAA13" s="710"/>
      <c r="IAB13" s="710"/>
      <c r="IAC13" s="710"/>
      <c r="IAD13" s="710"/>
      <c r="IAE13" s="710"/>
      <c r="IAF13" s="710"/>
      <c r="IAG13" s="710"/>
      <c r="IAH13" s="710"/>
      <c r="IAI13" s="710"/>
      <c r="IAJ13" s="710"/>
      <c r="IAK13" s="710"/>
      <c r="IAL13" s="710"/>
      <c r="IAM13" s="710"/>
      <c r="IAN13" s="710"/>
      <c r="IAO13" s="710"/>
      <c r="IAP13" s="710"/>
      <c r="IAQ13" s="710"/>
      <c r="IAR13" s="710"/>
      <c r="IAS13" s="710"/>
      <c r="IAT13" s="710"/>
      <c r="IAU13" s="710"/>
      <c r="IAV13" s="710"/>
      <c r="IAW13" s="710"/>
      <c r="IAX13" s="710"/>
      <c r="IAY13" s="710"/>
      <c r="IAZ13" s="710"/>
      <c r="IBA13" s="710"/>
      <c r="IBB13" s="710"/>
      <c r="IBC13" s="710"/>
      <c r="IBD13" s="710"/>
      <c r="IBE13" s="710"/>
      <c r="IBF13" s="710"/>
      <c r="IBG13" s="710"/>
      <c r="IBH13" s="710"/>
      <c r="IBI13" s="710"/>
      <c r="IBJ13" s="710"/>
      <c r="IBK13" s="710"/>
      <c r="IBL13" s="710"/>
      <c r="IBM13" s="710"/>
      <c r="IBN13" s="710"/>
      <c r="IBO13" s="710"/>
      <c r="IBP13" s="710"/>
      <c r="IBQ13" s="710"/>
      <c r="IBR13" s="710"/>
      <c r="IBS13" s="710"/>
      <c r="IBT13" s="710"/>
      <c r="IBU13" s="710"/>
      <c r="IBV13" s="710"/>
      <c r="IBW13" s="710"/>
      <c r="IBX13" s="710"/>
      <c r="IBY13" s="710"/>
      <c r="IBZ13" s="710"/>
      <c r="ICA13" s="710"/>
      <c r="ICB13" s="710"/>
      <c r="ICC13" s="710"/>
      <c r="ICD13" s="710"/>
      <c r="ICE13" s="710"/>
      <c r="ICF13" s="710"/>
      <c r="ICG13" s="710"/>
      <c r="ICH13" s="710"/>
      <c r="ICI13" s="710"/>
      <c r="ICJ13" s="710"/>
      <c r="ICK13" s="710"/>
      <c r="ICL13" s="710"/>
      <c r="ICM13" s="710"/>
      <c r="ICN13" s="710"/>
      <c r="ICO13" s="710"/>
      <c r="ICP13" s="710"/>
      <c r="ICQ13" s="710"/>
      <c r="ICR13" s="710"/>
      <c r="ICS13" s="710"/>
      <c r="ICT13" s="710"/>
      <c r="ICU13" s="710"/>
      <c r="ICV13" s="710"/>
      <c r="ICW13" s="710"/>
      <c r="ICX13" s="710"/>
      <c r="ICY13" s="710"/>
      <c r="ICZ13" s="710"/>
      <c r="IDA13" s="710"/>
      <c r="IDB13" s="710"/>
      <c r="IDC13" s="710"/>
      <c r="IDD13" s="710"/>
      <c r="IDE13" s="710"/>
      <c r="IDF13" s="710"/>
      <c r="IDG13" s="710"/>
      <c r="IDH13" s="710"/>
      <c r="IDI13" s="710"/>
      <c r="IDJ13" s="710"/>
      <c r="IDK13" s="710"/>
      <c r="IDL13" s="710"/>
      <c r="IDM13" s="710"/>
      <c r="IDN13" s="710"/>
      <c r="IDO13" s="710"/>
      <c r="IDP13" s="710"/>
      <c r="IDQ13" s="710"/>
      <c r="IDR13" s="710"/>
      <c r="IDS13" s="710"/>
      <c r="IDT13" s="710"/>
      <c r="IDU13" s="710"/>
      <c r="IDV13" s="710"/>
      <c r="IDW13" s="710"/>
      <c r="IDX13" s="710"/>
      <c r="IDY13" s="710"/>
      <c r="IDZ13" s="710"/>
      <c r="IEA13" s="710"/>
      <c r="IEB13" s="710"/>
      <c r="IEC13" s="710"/>
      <c r="IED13" s="710"/>
      <c r="IEE13" s="710"/>
      <c r="IEF13" s="710"/>
      <c r="IEG13" s="710"/>
      <c r="IEH13" s="710"/>
      <c r="IEI13" s="710"/>
      <c r="IEJ13" s="710"/>
      <c r="IEK13" s="710"/>
      <c r="IEL13" s="710"/>
      <c r="IEM13" s="710"/>
      <c r="IEN13" s="710"/>
      <c r="IEO13" s="710"/>
      <c r="IEP13" s="710"/>
      <c r="IEQ13" s="710"/>
      <c r="IER13" s="710"/>
      <c r="IES13" s="710"/>
      <c r="IET13" s="710"/>
      <c r="IEU13" s="710"/>
      <c r="IEV13" s="710"/>
      <c r="IEW13" s="710"/>
      <c r="IEX13" s="710"/>
      <c r="IEY13" s="710"/>
      <c r="IEZ13" s="710"/>
      <c r="IFA13" s="710"/>
      <c r="IFB13" s="710"/>
      <c r="IFC13" s="710"/>
      <c r="IFD13" s="710"/>
      <c r="IFE13" s="710"/>
      <c r="IFF13" s="710"/>
      <c r="IFG13" s="710"/>
      <c r="IFH13" s="710"/>
      <c r="IFI13" s="710"/>
      <c r="IFJ13" s="710"/>
      <c r="IFK13" s="710"/>
      <c r="IFL13" s="710"/>
      <c r="IFM13" s="710"/>
      <c r="IFN13" s="710"/>
      <c r="IFO13" s="710"/>
      <c r="IFP13" s="710"/>
      <c r="IFQ13" s="710"/>
      <c r="IFR13" s="710"/>
      <c r="IFS13" s="710"/>
      <c r="IFT13" s="710"/>
      <c r="IFU13" s="710"/>
      <c r="IFV13" s="710"/>
      <c r="IFW13" s="710"/>
      <c r="IFX13" s="710"/>
      <c r="IFY13" s="710"/>
      <c r="IFZ13" s="710"/>
      <c r="IGA13" s="710"/>
      <c r="IGB13" s="710"/>
      <c r="IGC13" s="710"/>
      <c r="IGD13" s="710"/>
      <c r="IGE13" s="710"/>
      <c r="IGF13" s="710"/>
      <c r="IGG13" s="710"/>
      <c r="IGH13" s="710"/>
      <c r="IGI13" s="710"/>
      <c r="IGJ13" s="710"/>
      <c r="IGK13" s="710"/>
      <c r="IGL13" s="710"/>
      <c r="IGM13" s="710"/>
      <c r="IGN13" s="710"/>
      <c r="IGO13" s="710"/>
      <c r="IGP13" s="710"/>
      <c r="IGQ13" s="710"/>
      <c r="IGR13" s="710"/>
      <c r="IGS13" s="710"/>
      <c r="IGT13" s="710"/>
      <c r="IGU13" s="710"/>
      <c r="IGV13" s="710"/>
      <c r="IGW13" s="710"/>
      <c r="IGX13" s="710"/>
      <c r="IGY13" s="710"/>
      <c r="IGZ13" s="710"/>
      <c r="IHA13" s="710"/>
      <c r="IHB13" s="710"/>
      <c r="IHC13" s="710"/>
      <c r="IHD13" s="710"/>
      <c r="IHE13" s="710"/>
      <c r="IHF13" s="710"/>
      <c r="IHG13" s="710"/>
      <c r="IHH13" s="710"/>
      <c r="IHI13" s="710"/>
      <c r="IHJ13" s="710"/>
      <c r="IHK13" s="710"/>
      <c r="IHL13" s="710"/>
      <c r="IHM13" s="710"/>
      <c r="IHN13" s="710"/>
      <c r="IHO13" s="710"/>
      <c r="IHP13" s="710"/>
      <c r="IHQ13" s="710"/>
      <c r="IHR13" s="710"/>
      <c r="IHS13" s="710"/>
      <c r="IHT13" s="710"/>
      <c r="IHU13" s="710"/>
      <c r="IHV13" s="710"/>
      <c r="IHW13" s="710"/>
      <c r="IHX13" s="710"/>
      <c r="IHY13" s="710"/>
      <c r="IHZ13" s="710"/>
      <c r="IIA13" s="710"/>
      <c r="IIB13" s="710"/>
      <c r="IIC13" s="710"/>
      <c r="IID13" s="710"/>
      <c r="IIE13" s="710"/>
      <c r="IIF13" s="710"/>
      <c r="IIG13" s="710"/>
      <c r="IIH13" s="710"/>
      <c r="III13" s="710"/>
      <c r="IIJ13" s="710"/>
      <c r="IIK13" s="710"/>
      <c r="IIL13" s="710"/>
      <c r="IIM13" s="710"/>
      <c r="IIN13" s="710"/>
      <c r="IIO13" s="710"/>
      <c r="IIP13" s="710"/>
      <c r="IIQ13" s="710"/>
      <c r="IIR13" s="710"/>
      <c r="IIS13" s="710"/>
      <c r="IIT13" s="710"/>
      <c r="IIU13" s="710"/>
      <c r="IIV13" s="710"/>
      <c r="IIW13" s="710"/>
      <c r="IIX13" s="710"/>
      <c r="IIY13" s="710"/>
      <c r="IIZ13" s="710"/>
      <c r="IJA13" s="710"/>
      <c r="IJB13" s="710"/>
      <c r="IJC13" s="710"/>
      <c r="IJD13" s="710"/>
      <c r="IJE13" s="710"/>
      <c r="IJF13" s="710"/>
      <c r="IJG13" s="710"/>
      <c r="IJH13" s="710"/>
      <c r="IJI13" s="710"/>
      <c r="IJJ13" s="710"/>
      <c r="IJK13" s="710"/>
      <c r="IJL13" s="710"/>
      <c r="IJM13" s="710"/>
      <c r="IJN13" s="710"/>
      <c r="IJO13" s="710"/>
      <c r="IJP13" s="710"/>
      <c r="IJQ13" s="710"/>
      <c r="IJR13" s="710"/>
      <c r="IJS13" s="710"/>
      <c r="IJT13" s="710"/>
      <c r="IJU13" s="710"/>
      <c r="IJV13" s="710"/>
      <c r="IJW13" s="710"/>
      <c r="IJX13" s="710"/>
      <c r="IJY13" s="710"/>
      <c r="IJZ13" s="710"/>
      <c r="IKA13" s="710"/>
      <c r="IKB13" s="710"/>
      <c r="IKC13" s="710"/>
      <c r="IKD13" s="710"/>
      <c r="IKE13" s="710"/>
      <c r="IKF13" s="710"/>
      <c r="IKG13" s="710"/>
      <c r="IKH13" s="710"/>
      <c r="IKI13" s="710"/>
      <c r="IKJ13" s="710"/>
      <c r="IKK13" s="710"/>
      <c r="IKL13" s="710"/>
      <c r="IKM13" s="710"/>
      <c r="IKN13" s="710"/>
      <c r="IKO13" s="710"/>
      <c r="IKP13" s="710"/>
      <c r="IKQ13" s="710"/>
      <c r="IKR13" s="710"/>
      <c r="IKS13" s="710"/>
      <c r="IKT13" s="710"/>
      <c r="IKU13" s="710"/>
      <c r="IKV13" s="710"/>
      <c r="IKW13" s="710"/>
      <c r="IKX13" s="710"/>
      <c r="IKY13" s="710"/>
      <c r="IKZ13" s="710"/>
      <c r="ILA13" s="710"/>
      <c r="ILB13" s="710"/>
      <c r="ILC13" s="710"/>
      <c r="ILD13" s="710"/>
      <c r="ILE13" s="710"/>
      <c r="ILF13" s="710"/>
      <c r="ILG13" s="710"/>
      <c r="ILH13" s="710"/>
      <c r="ILI13" s="710"/>
      <c r="ILJ13" s="710"/>
      <c r="ILK13" s="710"/>
      <c r="ILL13" s="710"/>
      <c r="ILM13" s="710"/>
      <c r="ILN13" s="710"/>
      <c r="ILO13" s="710"/>
      <c r="ILP13" s="710"/>
      <c r="ILQ13" s="710"/>
      <c r="ILR13" s="710"/>
      <c r="ILS13" s="710"/>
      <c r="ILT13" s="710"/>
      <c r="ILU13" s="710"/>
      <c r="ILV13" s="710"/>
      <c r="ILW13" s="710"/>
      <c r="ILX13" s="710"/>
      <c r="ILY13" s="710"/>
      <c r="ILZ13" s="710"/>
      <c r="IMA13" s="710"/>
      <c r="IMB13" s="710"/>
      <c r="IMC13" s="710"/>
      <c r="IMD13" s="710"/>
      <c r="IME13" s="710"/>
      <c r="IMF13" s="710"/>
      <c r="IMG13" s="710"/>
      <c r="IMH13" s="710"/>
      <c r="IMI13" s="710"/>
      <c r="IMJ13" s="710"/>
      <c r="IMK13" s="710"/>
      <c r="IML13" s="710"/>
      <c r="IMM13" s="710"/>
      <c r="IMN13" s="710"/>
      <c r="IMO13" s="710"/>
      <c r="IMP13" s="710"/>
      <c r="IMQ13" s="710"/>
      <c r="IMR13" s="710"/>
      <c r="IMS13" s="710"/>
      <c r="IMT13" s="710"/>
      <c r="IMU13" s="710"/>
      <c r="IMV13" s="710"/>
      <c r="IMW13" s="710"/>
      <c r="IMX13" s="710"/>
      <c r="IMY13" s="710"/>
      <c r="IMZ13" s="710"/>
      <c r="INA13" s="710"/>
      <c r="INB13" s="710"/>
      <c r="INC13" s="710"/>
      <c r="IND13" s="710"/>
      <c r="INE13" s="710"/>
      <c r="INF13" s="710"/>
      <c r="ING13" s="710"/>
      <c r="INH13" s="710"/>
      <c r="INI13" s="710"/>
      <c r="INJ13" s="710"/>
      <c r="INK13" s="710"/>
      <c r="INL13" s="710"/>
      <c r="INM13" s="710"/>
      <c r="INN13" s="710"/>
      <c r="INO13" s="710"/>
      <c r="INP13" s="710"/>
      <c r="INQ13" s="710"/>
      <c r="INR13" s="710"/>
      <c r="INS13" s="710"/>
      <c r="INT13" s="710"/>
      <c r="INU13" s="710"/>
      <c r="INV13" s="710"/>
      <c r="INW13" s="710"/>
      <c r="INX13" s="710"/>
      <c r="INY13" s="710"/>
      <c r="INZ13" s="710"/>
      <c r="IOA13" s="710"/>
      <c r="IOB13" s="710"/>
      <c r="IOC13" s="710"/>
      <c r="IOD13" s="710"/>
      <c r="IOE13" s="710"/>
      <c r="IOF13" s="710"/>
      <c r="IOG13" s="710"/>
      <c r="IOH13" s="710"/>
      <c r="IOI13" s="710"/>
      <c r="IOJ13" s="710"/>
      <c r="IOK13" s="710"/>
      <c r="IOL13" s="710"/>
      <c r="IOM13" s="710"/>
      <c r="ION13" s="710"/>
      <c r="IOO13" s="710"/>
      <c r="IOP13" s="710"/>
      <c r="IOQ13" s="710"/>
      <c r="IOR13" s="710"/>
      <c r="IOS13" s="710"/>
      <c r="IOT13" s="710"/>
      <c r="IOU13" s="710"/>
      <c r="IOV13" s="710"/>
      <c r="IOW13" s="710"/>
      <c r="IOX13" s="710"/>
      <c r="IOY13" s="710"/>
      <c r="IOZ13" s="710"/>
      <c r="IPA13" s="710"/>
      <c r="IPB13" s="710"/>
      <c r="IPC13" s="710"/>
      <c r="IPD13" s="710"/>
      <c r="IPE13" s="710"/>
      <c r="IPF13" s="710"/>
      <c r="IPG13" s="710"/>
      <c r="IPH13" s="710"/>
      <c r="IPI13" s="710"/>
      <c r="IPJ13" s="710"/>
      <c r="IPK13" s="710"/>
      <c r="IPL13" s="710"/>
      <c r="IPM13" s="710"/>
      <c r="IPN13" s="710"/>
      <c r="IPO13" s="710"/>
      <c r="IPP13" s="710"/>
      <c r="IPQ13" s="710"/>
      <c r="IPR13" s="710"/>
      <c r="IPS13" s="710"/>
      <c r="IPT13" s="710"/>
      <c r="IPU13" s="710"/>
      <c r="IPV13" s="710"/>
      <c r="IPW13" s="710"/>
      <c r="IPX13" s="710"/>
      <c r="IPY13" s="710"/>
      <c r="IPZ13" s="710"/>
      <c r="IQA13" s="710"/>
      <c r="IQB13" s="710"/>
      <c r="IQC13" s="710"/>
      <c r="IQD13" s="710"/>
      <c r="IQE13" s="710"/>
      <c r="IQF13" s="710"/>
      <c r="IQG13" s="710"/>
      <c r="IQH13" s="710"/>
      <c r="IQI13" s="710"/>
      <c r="IQJ13" s="710"/>
      <c r="IQK13" s="710"/>
      <c r="IQL13" s="710"/>
      <c r="IQM13" s="710"/>
      <c r="IQN13" s="710"/>
      <c r="IQO13" s="710"/>
      <c r="IQP13" s="710"/>
      <c r="IQQ13" s="710"/>
      <c r="IQR13" s="710"/>
      <c r="IQS13" s="710"/>
      <c r="IQT13" s="710"/>
      <c r="IQU13" s="710"/>
      <c r="IQV13" s="710"/>
      <c r="IQW13" s="710"/>
      <c r="IQX13" s="710"/>
      <c r="IQY13" s="710"/>
      <c r="IQZ13" s="710"/>
      <c r="IRA13" s="710"/>
      <c r="IRB13" s="710"/>
      <c r="IRC13" s="710"/>
      <c r="IRD13" s="710"/>
      <c r="IRE13" s="710"/>
      <c r="IRF13" s="710"/>
      <c r="IRG13" s="710"/>
      <c r="IRH13" s="710"/>
      <c r="IRI13" s="710"/>
      <c r="IRJ13" s="710"/>
      <c r="IRK13" s="710"/>
      <c r="IRL13" s="710"/>
      <c r="IRM13" s="710"/>
      <c r="IRN13" s="710"/>
      <c r="IRO13" s="710"/>
      <c r="IRP13" s="710"/>
      <c r="IRQ13" s="710"/>
      <c r="IRR13" s="710"/>
      <c r="IRS13" s="710"/>
      <c r="IRT13" s="710"/>
      <c r="IRU13" s="710"/>
      <c r="IRV13" s="710"/>
      <c r="IRW13" s="710"/>
      <c r="IRX13" s="710"/>
      <c r="IRY13" s="710"/>
      <c r="IRZ13" s="710"/>
      <c r="ISA13" s="710"/>
      <c r="ISB13" s="710"/>
      <c r="ISC13" s="710"/>
      <c r="ISD13" s="710"/>
      <c r="ISE13" s="710"/>
      <c r="ISF13" s="710"/>
      <c r="ISG13" s="710"/>
      <c r="ISH13" s="710"/>
      <c r="ISI13" s="710"/>
      <c r="ISJ13" s="710"/>
      <c r="ISK13" s="710"/>
      <c r="ISL13" s="710"/>
      <c r="ISM13" s="710"/>
      <c r="ISN13" s="710"/>
      <c r="ISO13" s="710"/>
      <c r="ISP13" s="710"/>
      <c r="ISQ13" s="710"/>
      <c r="ISR13" s="710"/>
      <c r="ISS13" s="710"/>
      <c r="IST13" s="710"/>
      <c r="ISU13" s="710"/>
      <c r="ISV13" s="710"/>
      <c r="ISW13" s="710"/>
      <c r="ISX13" s="710"/>
      <c r="ISY13" s="710"/>
      <c r="ISZ13" s="710"/>
      <c r="ITA13" s="710"/>
      <c r="ITB13" s="710"/>
      <c r="ITC13" s="710"/>
      <c r="ITD13" s="710"/>
      <c r="ITE13" s="710"/>
      <c r="ITF13" s="710"/>
      <c r="ITG13" s="710"/>
      <c r="ITH13" s="710"/>
      <c r="ITI13" s="710"/>
      <c r="ITJ13" s="710"/>
      <c r="ITK13" s="710"/>
      <c r="ITL13" s="710"/>
      <c r="ITM13" s="710"/>
      <c r="ITN13" s="710"/>
      <c r="ITO13" s="710"/>
      <c r="ITP13" s="710"/>
      <c r="ITQ13" s="710"/>
      <c r="ITR13" s="710"/>
      <c r="ITS13" s="710"/>
      <c r="ITT13" s="710"/>
      <c r="ITU13" s="710"/>
      <c r="ITV13" s="710"/>
      <c r="ITW13" s="710"/>
      <c r="ITX13" s="710"/>
      <c r="ITY13" s="710"/>
      <c r="ITZ13" s="710"/>
      <c r="IUA13" s="710"/>
      <c r="IUB13" s="710"/>
      <c r="IUC13" s="710"/>
      <c r="IUD13" s="710"/>
      <c r="IUE13" s="710"/>
      <c r="IUF13" s="710"/>
      <c r="IUG13" s="710"/>
      <c r="IUH13" s="710"/>
      <c r="IUI13" s="710"/>
      <c r="IUJ13" s="710"/>
      <c r="IUK13" s="710"/>
      <c r="IUL13" s="710"/>
      <c r="IUM13" s="710"/>
      <c r="IUN13" s="710"/>
      <c r="IUO13" s="710"/>
      <c r="IUP13" s="710"/>
      <c r="IUQ13" s="710"/>
      <c r="IUR13" s="710"/>
      <c r="IUS13" s="710"/>
      <c r="IUT13" s="710"/>
      <c r="IUU13" s="710"/>
      <c r="IUV13" s="710"/>
      <c r="IUW13" s="710"/>
      <c r="IUX13" s="710"/>
      <c r="IUY13" s="710"/>
      <c r="IUZ13" s="710"/>
      <c r="IVA13" s="710"/>
      <c r="IVB13" s="710"/>
      <c r="IVC13" s="710"/>
      <c r="IVD13" s="710"/>
      <c r="IVE13" s="710"/>
      <c r="IVF13" s="710"/>
      <c r="IVG13" s="710"/>
      <c r="IVH13" s="710"/>
      <c r="IVI13" s="710"/>
      <c r="IVJ13" s="710"/>
      <c r="IVK13" s="710"/>
      <c r="IVL13" s="710"/>
      <c r="IVM13" s="710"/>
      <c r="IVN13" s="710"/>
      <c r="IVO13" s="710"/>
      <c r="IVP13" s="710"/>
      <c r="IVQ13" s="710"/>
      <c r="IVR13" s="710"/>
      <c r="IVS13" s="710"/>
      <c r="IVT13" s="710"/>
      <c r="IVU13" s="710"/>
      <c r="IVV13" s="710"/>
      <c r="IVW13" s="710"/>
      <c r="IVX13" s="710"/>
      <c r="IVY13" s="710"/>
      <c r="IVZ13" s="710"/>
      <c r="IWA13" s="710"/>
      <c r="IWB13" s="710"/>
      <c r="IWC13" s="710"/>
      <c r="IWD13" s="710"/>
      <c r="IWE13" s="710"/>
      <c r="IWF13" s="710"/>
      <c r="IWG13" s="710"/>
      <c r="IWH13" s="710"/>
      <c r="IWI13" s="710"/>
      <c r="IWJ13" s="710"/>
      <c r="IWK13" s="710"/>
      <c r="IWL13" s="710"/>
      <c r="IWM13" s="710"/>
      <c r="IWN13" s="710"/>
      <c r="IWO13" s="710"/>
      <c r="IWP13" s="710"/>
      <c r="IWQ13" s="710"/>
      <c r="IWR13" s="710"/>
      <c r="IWS13" s="710"/>
      <c r="IWT13" s="710"/>
      <c r="IWU13" s="710"/>
      <c r="IWV13" s="710"/>
      <c r="IWW13" s="710"/>
      <c r="IWX13" s="710"/>
      <c r="IWY13" s="710"/>
      <c r="IWZ13" s="710"/>
      <c r="IXA13" s="710"/>
      <c r="IXB13" s="710"/>
      <c r="IXC13" s="710"/>
      <c r="IXD13" s="710"/>
      <c r="IXE13" s="710"/>
      <c r="IXF13" s="710"/>
      <c r="IXG13" s="710"/>
      <c r="IXH13" s="710"/>
      <c r="IXI13" s="710"/>
      <c r="IXJ13" s="710"/>
      <c r="IXK13" s="710"/>
      <c r="IXL13" s="710"/>
      <c r="IXM13" s="710"/>
      <c r="IXN13" s="710"/>
      <c r="IXO13" s="710"/>
      <c r="IXP13" s="710"/>
      <c r="IXQ13" s="710"/>
      <c r="IXR13" s="710"/>
      <c r="IXS13" s="710"/>
      <c r="IXT13" s="710"/>
      <c r="IXU13" s="710"/>
      <c r="IXV13" s="710"/>
      <c r="IXW13" s="710"/>
      <c r="IXX13" s="710"/>
      <c r="IXY13" s="710"/>
      <c r="IXZ13" s="710"/>
      <c r="IYA13" s="710"/>
      <c r="IYB13" s="710"/>
      <c r="IYC13" s="710"/>
      <c r="IYD13" s="710"/>
      <c r="IYE13" s="710"/>
      <c r="IYF13" s="710"/>
      <c r="IYG13" s="710"/>
      <c r="IYH13" s="710"/>
      <c r="IYI13" s="710"/>
      <c r="IYJ13" s="710"/>
      <c r="IYK13" s="710"/>
      <c r="IYL13" s="710"/>
      <c r="IYM13" s="710"/>
      <c r="IYN13" s="710"/>
      <c r="IYO13" s="710"/>
      <c r="IYP13" s="710"/>
      <c r="IYQ13" s="710"/>
      <c r="IYR13" s="710"/>
      <c r="IYS13" s="710"/>
      <c r="IYT13" s="710"/>
      <c r="IYU13" s="710"/>
      <c r="IYV13" s="710"/>
      <c r="IYW13" s="710"/>
      <c r="IYX13" s="710"/>
      <c r="IYY13" s="710"/>
      <c r="IYZ13" s="710"/>
      <c r="IZA13" s="710"/>
      <c r="IZB13" s="710"/>
      <c r="IZC13" s="710"/>
      <c r="IZD13" s="710"/>
      <c r="IZE13" s="710"/>
      <c r="IZF13" s="710"/>
      <c r="IZG13" s="710"/>
      <c r="IZH13" s="710"/>
      <c r="IZI13" s="710"/>
      <c r="IZJ13" s="710"/>
      <c r="IZK13" s="710"/>
      <c r="IZL13" s="710"/>
      <c r="IZM13" s="710"/>
      <c r="IZN13" s="710"/>
      <c r="IZO13" s="710"/>
      <c r="IZP13" s="710"/>
      <c r="IZQ13" s="710"/>
      <c r="IZR13" s="710"/>
      <c r="IZS13" s="710"/>
      <c r="IZT13" s="710"/>
      <c r="IZU13" s="710"/>
      <c r="IZV13" s="710"/>
      <c r="IZW13" s="710"/>
      <c r="IZX13" s="710"/>
      <c r="IZY13" s="710"/>
      <c r="IZZ13" s="710"/>
      <c r="JAA13" s="710"/>
      <c r="JAB13" s="710"/>
      <c r="JAC13" s="710"/>
      <c r="JAD13" s="710"/>
      <c r="JAE13" s="710"/>
      <c r="JAF13" s="710"/>
      <c r="JAG13" s="710"/>
      <c r="JAH13" s="710"/>
      <c r="JAI13" s="710"/>
      <c r="JAJ13" s="710"/>
      <c r="JAK13" s="710"/>
      <c r="JAL13" s="710"/>
      <c r="JAM13" s="710"/>
      <c r="JAN13" s="710"/>
      <c r="JAO13" s="710"/>
      <c r="JAP13" s="710"/>
      <c r="JAQ13" s="710"/>
      <c r="JAR13" s="710"/>
      <c r="JAS13" s="710"/>
      <c r="JAT13" s="710"/>
      <c r="JAU13" s="710"/>
      <c r="JAV13" s="710"/>
      <c r="JAW13" s="710"/>
      <c r="JAX13" s="710"/>
      <c r="JAY13" s="710"/>
      <c r="JAZ13" s="710"/>
      <c r="JBA13" s="710"/>
      <c r="JBB13" s="710"/>
      <c r="JBC13" s="710"/>
      <c r="JBD13" s="710"/>
      <c r="JBE13" s="710"/>
      <c r="JBF13" s="710"/>
      <c r="JBG13" s="710"/>
      <c r="JBH13" s="710"/>
      <c r="JBI13" s="710"/>
      <c r="JBJ13" s="710"/>
      <c r="JBK13" s="710"/>
      <c r="JBL13" s="710"/>
      <c r="JBM13" s="710"/>
      <c r="JBN13" s="710"/>
      <c r="JBO13" s="710"/>
      <c r="JBP13" s="710"/>
      <c r="JBQ13" s="710"/>
      <c r="JBR13" s="710"/>
      <c r="JBS13" s="710"/>
      <c r="JBT13" s="710"/>
      <c r="JBU13" s="710"/>
      <c r="JBV13" s="710"/>
      <c r="JBW13" s="710"/>
      <c r="JBX13" s="710"/>
      <c r="JBY13" s="710"/>
      <c r="JBZ13" s="710"/>
      <c r="JCA13" s="710"/>
      <c r="JCB13" s="710"/>
      <c r="JCC13" s="710"/>
      <c r="JCD13" s="710"/>
      <c r="JCE13" s="710"/>
      <c r="JCF13" s="710"/>
      <c r="JCG13" s="710"/>
      <c r="JCH13" s="710"/>
      <c r="JCI13" s="710"/>
      <c r="JCJ13" s="710"/>
      <c r="JCK13" s="710"/>
      <c r="JCL13" s="710"/>
      <c r="JCM13" s="710"/>
      <c r="JCN13" s="710"/>
      <c r="JCO13" s="710"/>
      <c r="JCP13" s="710"/>
      <c r="JCQ13" s="710"/>
      <c r="JCR13" s="710"/>
      <c r="JCS13" s="710"/>
      <c r="JCT13" s="710"/>
      <c r="JCU13" s="710"/>
      <c r="JCV13" s="710"/>
      <c r="JCW13" s="710"/>
      <c r="JCX13" s="710"/>
      <c r="JCY13" s="710"/>
      <c r="JCZ13" s="710"/>
      <c r="JDA13" s="710"/>
      <c r="JDB13" s="710"/>
      <c r="JDC13" s="710"/>
      <c r="JDD13" s="710"/>
      <c r="JDE13" s="710"/>
      <c r="JDF13" s="710"/>
      <c r="JDG13" s="710"/>
      <c r="JDH13" s="710"/>
      <c r="JDI13" s="710"/>
      <c r="JDJ13" s="710"/>
      <c r="JDK13" s="710"/>
      <c r="JDL13" s="710"/>
      <c r="JDM13" s="710"/>
      <c r="JDN13" s="710"/>
      <c r="JDO13" s="710"/>
      <c r="JDP13" s="710"/>
      <c r="JDQ13" s="710"/>
      <c r="JDR13" s="710"/>
      <c r="JDS13" s="710"/>
      <c r="JDT13" s="710"/>
      <c r="JDU13" s="710"/>
      <c r="JDV13" s="710"/>
      <c r="JDW13" s="710"/>
      <c r="JDX13" s="710"/>
      <c r="JDY13" s="710"/>
      <c r="JDZ13" s="710"/>
      <c r="JEA13" s="710"/>
      <c r="JEB13" s="710"/>
      <c r="JEC13" s="710"/>
      <c r="JED13" s="710"/>
      <c r="JEE13" s="710"/>
      <c r="JEF13" s="710"/>
      <c r="JEG13" s="710"/>
      <c r="JEH13" s="710"/>
      <c r="JEI13" s="710"/>
      <c r="JEJ13" s="710"/>
      <c r="JEK13" s="710"/>
      <c r="JEL13" s="710"/>
      <c r="JEM13" s="710"/>
      <c r="JEN13" s="710"/>
      <c r="JEO13" s="710"/>
      <c r="JEP13" s="710"/>
      <c r="JEQ13" s="710"/>
      <c r="JER13" s="710"/>
      <c r="JES13" s="710"/>
      <c r="JET13" s="710"/>
      <c r="JEU13" s="710"/>
      <c r="JEV13" s="710"/>
      <c r="JEW13" s="710"/>
      <c r="JEX13" s="710"/>
      <c r="JEY13" s="710"/>
      <c r="JEZ13" s="710"/>
      <c r="JFA13" s="710"/>
      <c r="JFB13" s="710"/>
      <c r="JFC13" s="710"/>
      <c r="JFD13" s="710"/>
      <c r="JFE13" s="710"/>
      <c r="JFF13" s="710"/>
      <c r="JFG13" s="710"/>
      <c r="JFH13" s="710"/>
      <c r="JFI13" s="710"/>
      <c r="JFJ13" s="710"/>
      <c r="JFK13" s="710"/>
      <c r="JFL13" s="710"/>
      <c r="JFM13" s="710"/>
      <c r="JFN13" s="710"/>
      <c r="JFO13" s="710"/>
      <c r="JFP13" s="710"/>
      <c r="JFQ13" s="710"/>
      <c r="JFR13" s="710"/>
      <c r="JFS13" s="710"/>
      <c r="JFT13" s="710"/>
      <c r="JFU13" s="710"/>
      <c r="JFV13" s="710"/>
      <c r="JFW13" s="710"/>
      <c r="JFX13" s="710"/>
      <c r="JFY13" s="710"/>
      <c r="JFZ13" s="710"/>
      <c r="JGA13" s="710"/>
      <c r="JGB13" s="710"/>
      <c r="JGC13" s="710"/>
      <c r="JGD13" s="710"/>
      <c r="JGE13" s="710"/>
      <c r="JGF13" s="710"/>
      <c r="JGG13" s="710"/>
      <c r="JGH13" s="710"/>
      <c r="JGI13" s="710"/>
      <c r="JGJ13" s="710"/>
      <c r="JGK13" s="710"/>
      <c r="JGL13" s="710"/>
      <c r="JGM13" s="710"/>
      <c r="JGN13" s="710"/>
      <c r="JGO13" s="710"/>
      <c r="JGP13" s="710"/>
      <c r="JGQ13" s="710"/>
      <c r="JGR13" s="710"/>
      <c r="JGS13" s="710"/>
      <c r="JGT13" s="710"/>
      <c r="JGU13" s="710"/>
      <c r="JGV13" s="710"/>
      <c r="JGW13" s="710"/>
      <c r="JGX13" s="710"/>
      <c r="JGY13" s="710"/>
      <c r="JGZ13" s="710"/>
      <c r="JHA13" s="710"/>
      <c r="JHB13" s="710"/>
      <c r="JHC13" s="710"/>
      <c r="JHD13" s="710"/>
      <c r="JHE13" s="710"/>
      <c r="JHF13" s="710"/>
      <c r="JHG13" s="710"/>
      <c r="JHH13" s="710"/>
      <c r="JHI13" s="710"/>
      <c r="JHJ13" s="710"/>
      <c r="JHK13" s="710"/>
      <c r="JHL13" s="710"/>
      <c r="JHM13" s="710"/>
      <c r="JHN13" s="710"/>
      <c r="JHO13" s="710"/>
      <c r="JHP13" s="710"/>
      <c r="JHQ13" s="710"/>
      <c r="JHR13" s="710"/>
      <c r="JHS13" s="710"/>
      <c r="JHT13" s="710"/>
      <c r="JHU13" s="710"/>
      <c r="JHV13" s="710"/>
      <c r="JHW13" s="710"/>
      <c r="JHX13" s="710"/>
      <c r="JHY13" s="710"/>
      <c r="JHZ13" s="710"/>
      <c r="JIA13" s="710"/>
      <c r="JIB13" s="710"/>
      <c r="JIC13" s="710"/>
      <c r="JID13" s="710"/>
      <c r="JIE13" s="710"/>
      <c r="JIF13" s="710"/>
      <c r="JIG13" s="710"/>
      <c r="JIH13" s="710"/>
      <c r="JII13" s="710"/>
      <c r="JIJ13" s="710"/>
      <c r="JIK13" s="710"/>
      <c r="JIL13" s="710"/>
      <c r="JIM13" s="710"/>
      <c r="JIN13" s="710"/>
      <c r="JIO13" s="710"/>
      <c r="JIP13" s="710"/>
      <c r="JIQ13" s="710"/>
      <c r="JIR13" s="710"/>
      <c r="JIS13" s="710"/>
      <c r="JIT13" s="710"/>
      <c r="JIU13" s="710"/>
      <c r="JIV13" s="710"/>
      <c r="JIW13" s="710"/>
      <c r="JIX13" s="710"/>
      <c r="JIY13" s="710"/>
      <c r="JIZ13" s="710"/>
      <c r="JJA13" s="710"/>
      <c r="JJB13" s="710"/>
      <c r="JJC13" s="710"/>
      <c r="JJD13" s="710"/>
      <c r="JJE13" s="710"/>
      <c r="JJF13" s="710"/>
      <c r="JJG13" s="710"/>
      <c r="JJH13" s="710"/>
      <c r="JJI13" s="710"/>
      <c r="JJJ13" s="710"/>
      <c r="JJK13" s="710"/>
      <c r="JJL13" s="710"/>
      <c r="JJM13" s="710"/>
      <c r="JJN13" s="710"/>
      <c r="JJO13" s="710"/>
      <c r="JJP13" s="710"/>
      <c r="JJQ13" s="710"/>
      <c r="JJR13" s="710"/>
      <c r="JJS13" s="710"/>
      <c r="JJT13" s="710"/>
      <c r="JJU13" s="710"/>
      <c r="JJV13" s="710"/>
      <c r="JJW13" s="710"/>
      <c r="JJX13" s="710"/>
      <c r="JJY13" s="710"/>
      <c r="JJZ13" s="710"/>
      <c r="JKA13" s="710"/>
      <c r="JKB13" s="710"/>
      <c r="JKC13" s="710"/>
      <c r="JKD13" s="710"/>
      <c r="JKE13" s="710"/>
      <c r="JKF13" s="710"/>
      <c r="JKG13" s="710"/>
      <c r="JKH13" s="710"/>
      <c r="JKI13" s="710"/>
      <c r="JKJ13" s="710"/>
      <c r="JKK13" s="710"/>
      <c r="JKL13" s="710"/>
      <c r="JKM13" s="710"/>
      <c r="JKN13" s="710"/>
      <c r="JKO13" s="710"/>
      <c r="JKP13" s="710"/>
      <c r="JKQ13" s="710"/>
      <c r="JKR13" s="710"/>
      <c r="JKS13" s="710"/>
      <c r="JKT13" s="710"/>
      <c r="JKU13" s="710"/>
      <c r="JKV13" s="710"/>
      <c r="JKW13" s="710"/>
      <c r="JKX13" s="710"/>
      <c r="JKY13" s="710"/>
      <c r="JKZ13" s="710"/>
      <c r="JLA13" s="710"/>
      <c r="JLB13" s="710"/>
      <c r="JLC13" s="710"/>
      <c r="JLD13" s="710"/>
      <c r="JLE13" s="710"/>
      <c r="JLF13" s="710"/>
      <c r="JLG13" s="710"/>
      <c r="JLH13" s="710"/>
      <c r="JLI13" s="710"/>
      <c r="JLJ13" s="710"/>
      <c r="JLK13" s="710"/>
      <c r="JLL13" s="710"/>
      <c r="JLM13" s="710"/>
      <c r="JLN13" s="710"/>
      <c r="JLO13" s="710"/>
      <c r="JLP13" s="710"/>
      <c r="JLQ13" s="710"/>
      <c r="JLR13" s="710"/>
      <c r="JLS13" s="710"/>
      <c r="JLT13" s="710"/>
      <c r="JLU13" s="710"/>
      <c r="JLV13" s="710"/>
      <c r="JLW13" s="710"/>
      <c r="JLX13" s="710"/>
      <c r="JLY13" s="710"/>
      <c r="JLZ13" s="710"/>
      <c r="JMA13" s="710"/>
      <c r="JMB13" s="710"/>
      <c r="JMC13" s="710"/>
      <c r="JMD13" s="710"/>
      <c r="JME13" s="710"/>
      <c r="JMF13" s="710"/>
      <c r="JMG13" s="710"/>
      <c r="JMH13" s="710"/>
      <c r="JMI13" s="710"/>
      <c r="JMJ13" s="710"/>
      <c r="JMK13" s="710"/>
      <c r="JML13" s="710"/>
      <c r="JMM13" s="710"/>
      <c r="JMN13" s="710"/>
      <c r="JMO13" s="710"/>
      <c r="JMP13" s="710"/>
      <c r="JMQ13" s="710"/>
      <c r="JMR13" s="710"/>
      <c r="JMS13" s="710"/>
      <c r="JMT13" s="710"/>
      <c r="JMU13" s="710"/>
      <c r="JMV13" s="710"/>
      <c r="JMW13" s="710"/>
      <c r="JMX13" s="710"/>
      <c r="JMY13" s="710"/>
      <c r="JMZ13" s="710"/>
      <c r="JNA13" s="710"/>
      <c r="JNB13" s="710"/>
      <c r="JNC13" s="710"/>
      <c r="JND13" s="710"/>
      <c r="JNE13" s="710"/>
      <c r="JNF13" s="710"/>
      <c r="JNG13" s="710"/>
      <c r="JNH13" s="710"/>
      <c r="JNI13" s="710"/>
      <c r="JNJ13" s="710"/>
      <c r="JNK13" s="710"/>
      <c r="JNL13" s="710"/>
      <c r="JNM13" s="710"/>
      <c r="JNN13" s="710"/>
      <c r="JNO13" s="710"/>
      <c r="JNP13" s="710"/>
      <c r="JNQ13" s="710"/>
      <c r="JNR13" s="710"/>
      <c r="JNS13" s="710"/>
      <c r="JNT13" s="710"/>
      <c r="JNU13" s="710"/>
      <c r="JNV13" s="710"/>
      <c r="JNW13" s="710"/>
      <c r="JNX13" s="710"/>
      <c r="JNY13" s="710"/>
      <c r="JNZ13" s="710"/>
      <c r="JOA13" s="710"/>
      <c r="JOB13" s="710"/>
      <c r="JOC13" s="710"/>
      <c r="JOD13" s="710"/>
      <c r="JOE13" s="710"/>
      <c r="JOF13" s="710"/>
      <c r="JOG13" s="710"/>
      <c r="JOH13" s="710"/>
      <c r="JOI13" s="710"/>
      <c r="JOJ13" s="710"/>
      <c r="JOK13" s="710"/>
      <c r="JOL13" s="710"/>
      <c r="JOM13" s="710"/>
      <c r="JON13" s="710"/>
      <c r="JOO13" s="710"/>
      <c r="JOP13" s="710"/>
      <c r="JOQ13" s="710"/>
      <c r="JOR13" s="710"/>
      <c r="JOS13" s="710"/>
      <c r="JOT13" s="710"/>
      <c r="JOU13" s="710"/>
      <c r="JOV13" s="710"/>
      <c r="JOW13" s="710"/>
      <c r="JOX13" s="710"/>
      <c r="JOY13" s="710"/>
      <c r="JOZ13" s="710"/>
      <c r="JPA13" s="710"/>
      <c r="JPB13" s="710"/>
      <c r="JPC13" s="710"/>
      <c r="JPD13" s="710"/>
      <c r="JPE13" s="710"/>
      <c r="JPF13" s="710"/>
      <c r="JPG13" s="710"/>
      <c r="JPH13" s="710"/>
      <c r="JPI13" s="710"/>
      <c r="JPJ13" s="710"/>
      <c r="JPK13" s="710"/>
      <c r="JPL13" s="710"/>
      <c r="JPM13" s="710"/>
      <c r="JPN13" s="710"/>
      <c r="JPO13" s="710"/>
      <c r="JPP13" s="710"/>
      <c r="JPQ13" s="710"/>
      <c r="JPR13" s="710"/>
      <c r="JPS13" s="710"/>
      <c r="JPT13" s="710"/>
      <c r="JPU13" s="710"/>
      <c r="JPV13" s="710"/>
      <c r="JPW13" s="710"/>
      <c r="JPX13" s="710"/>
      <c r="JPY13" s="710"/>
      <c r="JPZ13" s="710"/>
      <c r="JQA13" s="710"/>
      <c r="JQB13" s="710"/>
      <c r="JQC13" s="710"/>
      <c r="JQD13" s="710"/>
      <c r="JQE13" s="710"/>
      <c r="JQF13" s="710"/>
      <c r="JQG13" s="710"/>
      <c r="JQH13" s="710"/>
      <c r="JQI13" s="710"/>
      <c r="JQJ13" s="710"/>
      <c r="JQK13" s="710"/>
      <c r="JQL13" s="710"/>
      <c r="JQM13" s="710"/>
      <c r="JQN13" s="710"/>
      <c r="JQO13" s="710"/>
      <c r="JQP13" s="710"/>
      <c r="JQQ13" s="710"/>
      <c r="JQR13" s="710"/>
      <c r="JQS13" s="710"/>
      <c r="JQT13" s="710"/>
      <c r="JQU13" s="710"/>
      <c r="JQV13" s="710"/>
      <c r="JQW13" s="710"/>
      <c r="JQX13" s="710"/>
      <c r="JQY13" s="710"/>
      <c r="JQZ13" s="710"/>
      <c r="JRA13" s="710"/>
      <c r="JRB13" s="710"/>
      <c r="JRC13" s="710"/>
      <c r="JRD13" s="710"/>
      <c r="JRE13" s="710"/>
      <c r="JRF13" s="710"/>
      <c r="JRG13" s="710"/>
      <c r="JRH13" s="710"/>
      <c r="JRI13" s="710"/>
      <c r="JRJ13" s="710"/>
      <c r="JRK13" s="710"/>
      <c r="JRL13" s="710"/>
      <c r="JRM13" s="710"/>
      <c r="JRN13" s="710"/>
      <c r="JRO13" s="710"/>
      <c r="JRP13" s="710"/>
      <c r="JRQ13" s="710"/>
      <c r="JRR13" s="710"/>
      <c r="JRS13" s="710"/>
      <c r="JRT13" s="710"/>
      <c r="JRU13" s="710"/>
      <c r="JRV13" s="710"/>
      <c r="JRW13" s="710"/>
      <c r="JRX13" s="710"/>
      <c r="JRY13" s="710"/>
      <c r="JRZ13" s="710"/>
      <c r="JSA13" s="710"/>
      <c r="JSB13" s="710"/>
      <c r="JSC13" s="710"/>
      <c r="JSD13" s="710"/>
      <c r="JSE13" s="710"/>
      <c r="JSF13" s="710"/>
      <c r="JSG13" s="710"/>
      <c r="JSH13" s="710"/>
      <c r="JSI13" s="710"/>
      <c r="JSJ13" s="710"/>
      <c r="JSK13" s="710"/>
      <c r="JSL13" s="710"/>
      <c r="JSM13" s="710"/>
      <c r="JSN13" s="710"/>
      <c r="JSO13" s="710"/>
      <c r="JSP13" s="710"/>
      <c r="JSQ13" s="710"/>
      <c r="JSR13" s="710"/>
      <c r="JSS13" s="710"/>
      <c r="JST13" s="710"/>
      <c r="JSU13" s="710"/>
      <c r="JSV13" s="710"/>
      <c r="JSW13" s="710"/>
      <c r="JSX13" s="710"/>
      <c r="JSY13" s="710"/>
      <c r="JSZ13" s="710"/>
      <c r="JTA13" s="710"/>
      <c r="JTB13" s="710"/>
      <c r="JTC13" s="710"/>
      <c r="JTD13" s="710"/>
      <c r="JTE13" s="710"/>
      <c r="JTF13" s="710"/>
      <c r="JTG13" s="710"/>
      <c r="JTH13" s="710"/>
      <c r="JTI13" s="710"/>
      <c r="JTJ13" s="710"/>
      <c r="JTK13" s="710"/>
      <c r="JTL13" s="710"/>
      <c r="JTM13" s="710"/>
      <c r="JTN13" s="710"/>
      <c r="JTO13" s="710"/>
      <c r="JTP13" s="710"/>
      <c r="JTQ13" s="710"/>
      <c r="JTR13" s="710"/>
      <c r="JTS13" s="710"/>
      <c r="JTT13" s="710"/>
      <c r="JTU13" s="710"/>
      <c r="JTV13" s="710"/>
      <c r="JTW13" s="710"/>
      <c r="JTX13" s="710"/>
      <c r="JTY13" s="710"/>
      <c r="JTZ13" s="710"/>
      <c r="JUA13" s="710"/>
      <c r="JUB13" s="710"/>
      <c r="JUC13" s="710"/>
      <c r="JUD13" s="710"/>
      <c r="JUE13" s="710"/>
      <c r="JUF13" s="710"/>
      <c r="JUG13" s="710"/>
      <c r="JUH13" s="710"/>
      <c r="JUI13" s="710"/>
      <c r="JUJ13" s="710"/>
      <c r="JUK13" s="710"/>
      <c r="JUL13" s="710"/>
      <c r="JUM13" s="710"/>
      <c r="JUN13" s="710"/>
      <c r="JUO13" s="710"/>
      <c r="JUP13" s="710"/>
      <c r="JUQ13" s="710"/>
      <c r="JUR13" s="710"/>
      <c r="JUS13" s="710"/>
      <c r="JUT13" s="710"/>
      <c r="JUU13" s="710"/>
      <c r="JUV13" s="710"/>
      <c r="JUW13" s="710"/>
      <c r="JUX13" s="710"/>
      <c r="JUY13" s="710"/>
      <c r="JUZ13" s="710"/>
      <c r="JVA13" s="710"/>
      <c r="JVB13" s="710"/>
      <c r="JVC13" s="710"/>
      <c r="JVD13" s="710"/>
      <c r="JVE13" s="710"/>
      <c r="JVF13" s="710"/>
      <c r="JVG13" s="710"/>
      <c r="JVH13" s="710"/>
      <c r="JVI13" s="710"/>
      <c r="JVJ13" s="710"/>
      <c r="JVK13" s="710"/>
      <c r="JVL13" s="710"/>
      <c r="JVM13" s="710"/>
      <c r="JVN13" s="710"/>
      <c r="JVO13" s="710"/>
      <c r="JVP13" s="710"/>
      <c r="JVQ13" s="710"/>
      <c r="JVR13" s="710"/>
      <c r="JVS13" s="710"/>
      <c r="JVT13" s="710"/>
      <c r="JVU13" s="710"/>
      <c r="JVV13" s="710"/>
      <c r="JVW13" s="710"/>
      <c r="JVX13" s="710"/>
      <c r="JVY13" s="710"/>
      <c r="JVZ13" s="710"/>
      <c r="JWA13" s="710"/>
      <c r="JWB13" s="710"/>
      <c r="JWC13" s="710"/>
      <c r="JWD13" s="710"/>
      <c r="JWE13" s="710"/>
      <c r="JWF13" s="710"/>
      <c r="JWG13" s="710"/>
      <c r="JWH13" s="710"/>
      <c r="JWI13" s="710"/>
      <c r="JWJ13" s="710"/>
      <c r="JWK13" s="710"/>
      <c r="JWL13" s="710"/>
      <c r="JWM13" s="710"/>
      <c r="JWN13" s="710"/>
      <c r="JWO13" s="710"/>
      <c r="JWP13" s="710"/>
      <c r="JWQ13" s="710"/>
      <c r="JWR13" s="710"/>
      <c r="JWS13" s="710"/>
      <c r="JWT13" s="710"/>
      <c r="JWU13" s="710"/>
      <c r="JWV13" s="710"/>
      <c r="JWW13" s="710"/>
      <c r="JWX13" s="710"/>
      <c r="JWY13" s="710"/>
      <c r="JWZ13" s="710"/>
      <c r="JXA13" s="710"/>
      <c r="JXB13" s="710"/>
      <c r="JXC13" s="710"/>
      <c r="JXD13" s="710"/>
      <c r="JXE13" s="710"/>
      <c r="JXF13" s="710"/>
      <c r="JXG13" s="710"/>
      <c r="JXH13" s="710"/>
      <c r="JXI13" s="710"/>
      <c r="JXJ13" s="710"/>
      <c r="JXK13" s="710"/>
      <c r="JXL13" s="710"/>
      <c r="JXM13" s="710"/>
      <c r="JXN13" s="710"/>
      <c r="JXO13" s="710"/>
      <c r="JXP13" s="710"/>
      <c r="JXQ13" s="710"/>
      <c r="JXR13" s="710"/>
      <c r="JXS13" s="710"/>
      <c r="JXT13" s="710"/>
      <c r="JXU13" s="710"/>
      <c r="JXV13" s="710"/>
      <c r="JXW13" s="710"/>
      <c r="JXX13" s="710"/>
      <c r="JXY13" s="710"/>
      <c r="JXZ13" s="710"/>
      <c r="JYA13" s="710"/>
      <c r="JYB13" s="710"/>
      <c r="JYC13" s="710"/>
      <c r="JYD13" s="710"/>
      <c r="JYE13" s="710"/>
      <c r="JYF13" s="710"/>
      <c r="JYG13" s="710"/>
      <c r="JYH13" s="710"/>
      <c r="JYI13" s="710"/>
      <c r="JYJ13" s="710"/>
      <c r="JYK13" s="710"/>
      <c r="JYL13" s="710"/>
      <c r="JYM13" s="710"/>
      <c r="JYN13" s="710"/>
      <c r="JYO13" s="710"/>
      <c r="JYP13" s="710"/>
      <c r="JYQ13" s="710"/>
      <c r="JYR13" s="710"/>
      <c r="JYS13" s="710"/>
      <c r="JYT13" s="710"/>
      <c r="JYU13" s="710"/>
      <c r="JYV13" s="710"/>
      <c r="JYW13" s="710"/>
      <c r="JYX13" s="710"/>
      <c r="JYY13" s="710"/>
      <c r="JYZ13" s="710"/>
      <c r="JZA13" s="710"/>
      <c r="JZB13" s="710"/>
      <c r="JZC13" s="710"/>
      <c r="JZD13" s="710"/>
      <c r="JZE13" s="710"/>
      <c r="JZF13" s="710"/>
      <c r="JZG13" s="710"/>
      <c r="JZH13" s="710"/>
      <c r="JZI13" s="710"/>
      <c r="JZJ13" s="710"/>
      <c r="JZK13" s="710"/>
      <c r="JZL13" s="710"/>
      <c r="JZM13" s="710"/>
      <c r="JZN13" s="710"/>
      <c r="JZO13" s="710"/>
      <c r="JZP13" s="710"/>
      <c r="JZQ13" s="710"/>
      <c r="JZR13" s="710"/>
      <c r="JZS13" s="710"/>
      <c r="JZT13" s="710"/>
      <c r="JZU13" s="710"/>
      <c r="JZV13" s="710"/>
      <c r="JZW13" s="710"/>
      <c r="JZX13" s="710"/>
      <c r="JZY13" s="710"/>
      <c r="JZZ13" s="710"/>
      <c r="KAA13" s="710"/>
      <c r="KAB13" s="710"/>
      <c r="KAC13" s="710"/>
      <c r="KAD13" s="710"/>
      <c r="KAE13" s="710"/>
      <c r="KAF13" s="710"/>
      <c r="KAG13" s="710"/>
      <c r="KAH13" s="710"/>
      <c r="KAI13" s="710"/>
      <c r="KAJ13" s="710"/>
      <c r="KAK13" s="710"/>
      <c r="KAL13" s="710"/>
      <c r="KAM13" s="710"/>
      <c r="KAN13" s="710"/>
      <c r="KAO13" s="710"/>
      <c r="KAP13" s="710"/>
      <c r="KAQ13" s="710"/>
      <c r="KAR13" s="710"/>
      <c r="KAS13" s="710"/>
      <c r="KAT13" s="710"/>
      <c r="KAU13" s="710"/>
      <c r="KAV13" s="710"/>
      <c r="KAW13" s="710"/>
      <c r="KAX13" s="710"/>
      <c r="KAY13" s="710"/>
      <c r="KAZ13" s="710"/>
      <c r="KBA13" s="710"/>
      <c r="KBB13" s="710"/>
      <c r="KBC13" s="710"/>
      <c r="KBD13" s="710"/>
      <c r="KBE13" s="710"/>
      <c r="KBF13" s="710"/>
      <c r="KBG13" s="710"/>
      <c r="KBH13" s="710"/>
      <c r="KBI13" s="710"/>
      <c r="KBJ13" s="710"/>
      <c r="KBK13" s="710"/>
      <c r="KBL13" s="710"/>
      <c r="KBM13" s="710"/>
      <c r="KBN13" s="710"/>
      <c r="KBO13" s="710"/>
      <c r="KBP13" s="710"/>
      <c r="KBQ13" s="710"/>
      <c r="KBR13" s="710"/>
      <c r="KBS13" s="710"/>
      <c r="KBT13" s="710"/>
      <c r="KBU13" s="710"/>
      <c r="KBV13" s="710"/>
      <c r="KBW13" s="710"/>
      <c r="KBX13" s="710"/>
      <c r="KBY13" s="710"/>
      <c r="KBZ13" s="710"/>
      <c r="KCA13" s="710"/>
      <c r="KCB13" s="710"/>
      <c r="KCC13" s="710"/>
      <c r="KCD13" s="710"/>
      <c r="KCE13" s="710"/>
      <c r="KCF13" s="710"/>
      <c r="KCG13" s="710"/>
      <c r="KCH13" s="710"/>
      <c r="KCI13" s="710"/>
      <c r="KCJ13" s="710"/>
      <c r="KCK13" s="710"/>
      <c r="KCL13" s="710"/>
      <c r="KCM13" s="710"/>
      <c r="KCN13" s="710"/>
      <c r="KCO13" s="710"/>
      <c r="KCP13" s="710"/>
      <c r="KCQ13" s="710"/>
      <c r="KCR13" s="710"/>
      <c r="KCS13" s="710"/>
      <c r="KCT13" s="710"/>
      <c r="KCU13" s="710"/>
      <c r="KCV13" s="710"/>
      <c r="KCW13" s="710"/>
      <c r="KCX13" s="710"/>
      <c r="KCY13" s="710"/>
      <c r="KCZ13" s="710"/>
      <c r="KDA13" s="710"/>
      <c r="KDB13" s="710"/>
      <c r="KDC13" s="710"/>
      <c r="KDD13" s="710"/>
      <c r="KDE13" s="710"/>
      <c r="KDF13" s="710"/>
      <c r="KDG13" s="710"/>
      <c r="KDH13" s="710"/>
      <c r="KDI13" s="710"/>
      <c r="KDJ13" s="710"/>
      <c r="KDK13" s="710"/>
      <c r="KDL13" s="710"/>
      <c r="KDM13" s="710"/>
      <c r="KDN13" s="710"/>
      <c r="KDO13" s="710"/>
      <c r="KDP13" s="710"/>
      <c r="KDQ13" s="710"/>
      <c r="KDR13" s="710"/>
      <c r="KDS13" s="710"/>
      <c r="KDT13" s="710"/>
      <c r="KDU13" s="710"/>
      <c r="KDV13" s="710"/>
      <c r="KDW13" s="710"/>
      <c r="KDX13" s="710"/>
      <c r="KDY13" s="710"/>
      <c r="KDZ13" s="710"/>
      <c r="KEA13" s="710"/>
      <c r="KEB13" s="710"/>
      <c r="KEC13" s="710"/>
      <c r="KED13" s="710"/>
      <c r="KEE13" s="710"/>
      <c r="KEF13" s="710"/>
      <c r="KEG13" s="710"/>
      <c r="KEH13" s="710"/>
      <c r="KEI13" s="710"/>
      <c r="KEJ13" s="710"/>
      <c r="KEK13" s="710"/>
      <c r="KEL13" s="710"/>
      <c r="KEM13" s="710"/>
      <c r="KEN13" s="710"/>
      <c r="KEO13" s="710"/>
      <c r="KEP13" s="710"/>
      <c r="KEQ13" s="710"/>
      <c r="KER13" s="710"/>
      <c r="KES13" s="710"/>
      <c r="KET13" s="710"/>
      <c r="KEU13" s="710"/>
      <c r="KEV13" s="710"/>
      <c r="KEW13" s="710"/>
      <c r="KEX13" s="710"/>
      <c r="KEY13" s="710"/>
      <c r="KEZ13" s="710"/>
      <c r="KFA13" s="710"/>
      <c r="KFB13" s="710"/>
      <c r="KFC13" s="710"/>
      <c r="KFD13" s="710"/>
      <c r="KFE13" s="710"/>
      <c r="KFF13" s="710"/>
      <c r="KFG13" s="710"/>
      <c r="KFH13" s="710"/>
      <c r="KFI13" s="710"/>
      <c r="KFJ13" s="710"/>
      <c r="KFK13" s="710"/>
      <c r="KFL13" s="710"/>
      <c r="KFM13" s="710"/>
      <c r="KFN13" s="710"/>
      <c r="KFO13" s="710"/>
      <c r="KFP13" s="710"/>
      <c r="KFQ13" s="710"/>
      <c r="KFR13" s="710"/>
      <c r="KFS13" s="710"/>
      <c r="KFT13" s="710"/>
      <c r="KFU13" s="710"/>
      <c r="KFV13" s="710"/>
      <c r="KFW13" s="710"/>
      <c r="KFX13" s="710"/>
      <c r="KFY13" s="710"/>
      <c r="KFZ13" s="710"/>
      <c r="KGA13" s="710"/>
      <c r="KGB13" s="710"/>
      <c r="KGC13" s="710"/>
      <c r="KGD13" s="710"/>
      <c r="KGE13" s="710"/>
      <c r="KGF13" s="710"/>
      <c r="KGG13" s="710"/>
      <c r="KGH13" s="710"/>
      <c r="KGI13" s="710"/>
      <c r="KGJ13" s="710"/>
      <c r="KGK13" s="710"/>
      <c r="KGL13" s="710"/>
      <c r="KGM13" s="710"/>
      <c r="KGN13" s="710"/>
      <c r="KGO13" s="710"/>
      <c r="KGP13" s="710"/>
      <c r="KGQ13" s="710"/>
      <c r="KGR13" s="710"/>
      <c r="KGS13" s="710"/>
      <c r="KGT13" s="710"/>
      <c r="KGU13" s="710"/>
      <c r="KGV13" s="710"/>
      <c r="KGW13" s="710"/>
      <c r="KGX13" s="710"/>
      <c r="KGY13" s="710"/>
      <c r="KGZ13" s="710"/>
      <c r="KHA13" s="710"/>
      <c r="KHB13" s="710"/>
      <c r="KHC13" s="710"/>
      <c r="KHD13" s="710"/>
      <c r="KHE13" s="710"/>
      <c r="KHF13" s="710"/>
      <c r="KHG13" s="710"/>
      <c r="KHH13" s="710"/>
      <c r="KHI13" s="710"/>
      <c r="KHJ13" s="710"/>
      <c r="KHK13" s="710"/>
      <c r="KHL13" s="710"/>
      <c r="KHM13" s="710"/>
      <c r="KHN13" s="710"/>
      <c r="KHO13" s="710"/>
      <c r="KHP13" s="710"/>
      <c r="KHQ13" s="710"/>
      <c r="KHR13" s="710"/>
      <c r="KHS13" s="710"/>
      <c r="KHT13" s="710"/>
      <c r="KHU13" s="710"/>
      <c r="KHV13" s="710"/>
      <c r="KHW13" s="710"/>
      <c r="KHX13" s="710"/>
      <c r="KHY13" s="710"/>
      <c r="KHZ13" s="710"/>
      <c r="KIA13" s="710"/>
      <c r="KIB13" s="710"/>
      <c r="KIC13" s="710"/>
      <c r="KID13" s="710"/>
      <c r="KIE13" s="710"/>
      <c r="KIF13" s="710"/>
      <c r="KIG13" s="710"/>
      <c r="KIH13" s="710"/>
      <c r="KII13" s="710"/>
      <c r="KIJ13" s="710"/>
      <c r="KIK13" s="710"/>
      <c r="KIL13" s="710"/>
      <c r="KIM13" s="710"/>
      <c r="KIN13" s="710"/>
      <c r="KIO13" s="710"/>
      <c r="KIP13" s="710"/>
      <c r="KIQ13" s="710"/>
      <c r="KIR13" s="710"/>
      <c r="KIS13" s="710"/>
      <c r="KIT13" s="710"/>
      <c r="KIU13" s="710"/>
      <c r="KIV13" s="710"/>
      <c r="KIW13" s="710"/>
      <c r="KIX13" s="710"/>
      <c r="KIY13" s="710"/>
      <c r="KIZ13" s="710"/>
      <c r="KJA13" s="710"/>
      <c r="KJB13" s="710"/>
      <c r="KJC13" s="710"/>
      <c r="KJD13" s="710"/>
      <c r="KJE13" s="710"/>
      <c r="KJF13" s="710"/>
      <c r="KJG13" s="710"/>
      <c r="KJH13" s="710"/>
      <c r="KJI13" s="710"/>
      <c r="KJJ13" s="710"/>
      <c r="KJK13" s="710"/>
      <c r="KJL13" s="710"/>
      <c r="KJM13" s="710"/>
      <c r="KJN13" s="710"/>
      <c r="KJO13" s="710"/>
      <c r="KJP13" s="710"/>
      <c r="KJQ13" s="710"/>
      <c r="KJR13" s="710"/>
      <c r="KJS13" s="710"/>
      <c r="KJT13" s="710"/>
      <c r="KJU13" s="710"/>
      <c r="KJV13" s="710"/>
      <c r="KJW13" s="710"/>
      <c r="KJX13" s="710"/>
      <c r="KJY13" s="710"/>
      <c r="KJZ13" s="710"/>
      <c r="KKA13" s="710"/>
      <c r="KKB13" s="710"/>
      <c r="KKC13" s="710"/>
      <c r="KKD13" s="710"/>
      <c r="KKE13" s="710"/>
      <c r="KKF13" s="710"/>
      <c r="KKG13" s="710"/>
      <c r="KKH13" s="710"/>
      <c r="KKI13" s="710"/>
      <c r="KKJ13" s="710"/>
      <c r="KKK13" s="710"/>
      <c r="KKL13" s="710"/>
      <c r="KKM13" s="710"/>
      <c r="KKN13" s="710"/>
      <c r="KKO13" s="710"/>
      <c r="KKP13" s="710"/>
      <c r="KKQ13" s="710"/>
      <c r="KKR13" s="710"/>
      <c r="KKS13" s="710"/>
      <c r="KKT13" s="710"/>
      <c r="KKU13" s="710"/>
      <c r="KKV13" s="710"/>
      <c r="KKW13" s="710"/>
      <c r="KKX13" s="710"/>
      <c r="KKY13" s="710"/>
      <c r="KKZ13" s="710"/>
      <c r="KLA13" s="710"/>
      <c r="KLB13" s="710"/>
      <c r="KLC13" s="710"/>
      <c r="KLD13" s="710"/>
      <c r="KLE13" s="710"/>
      <c r="KLF13" s="710"/>
      <c r="KLG13" s="710"/>
      <c r="KLH13" s="710"/>
      <c r="KLI13" s="710"/>
      <c r="KLJ13" s="710"/>
      <c r="KLK13" s="710"/>
      <c r="KLL13" s="710"/>
      <c r="KLM13" s="710"/>
      <c r="KLN13" s="710"/>
      <c r="KLO13" s="710"/>
      <c r="KLP13" s="710"/>
      <c r="KLQ13" s="710"/>
      <c r="KLR13" s="710"/>
      <c r="KLS13" s="710"/>
      <c r="KLT13" s="710"/>
      <c r="KLU13" s="710"/>
      <c r="KLV13" s="710"/>
      <c r="KLW13" s="710"/>
      <c r="KLX13" s="710"/>
      <c r="KLY13" s="710"/>
      <c r="KLZ13" s="710"/>
      <c r="KMA13" s="710"/>
      <c r="KMB13" s="710"/>
      <c r="KMC13" s="710"/>
      <c r="KMD13" s="710"/>
      <c r="KME13" s="710"/>
      <c r="KMF13" s="710"/>
      <c r="KMG13" s="710"/>
      <c r="KMH13" s="710"/>
      <c r="KMI13" s="710"/>
      <c r="KMJ13" s="710"/>
      <c r="KMK13" s="710"/>
      <c r="KML13" s="710"/>
      <c r="KMM13" s="710"/>
      <c r="KMN13" s="710"/>
      <c r="KMO13" s="710"/>
      <c r="KMP13" s="710"/>
      <c r="KMQ13" s="710"/>
      <c r="KMR13" s="710"/>
      <c r="KMS13" s="710"/>
      <c r="KMT13" s="710"/>
      <c r="KMU13" s="710"/>
      <c r="KMV13" s="710"/>
      <c r="KMW13" s="710"/>
      <c r="KMX13" s="710"/>
      <c r="KMY13" s="710"/>
      <c r="KMZ13" s="710"/>
      <c r="KNA13" s="710"/>
      <c r="KNB13" s="710"/>
      <c r="KNC13" s="710"/>
      <c r="KND13" s="710"/>
      <c r="KNE13" s="710"/>
      <c r="KNF13" s="710"/>
      <c r="KNG13" s="710"/>
      <c r="KNH13" s="710"/>
      <c r="KNI13" s="710"/>
      <c r="KNJ13" s="710"/>
      <c r="KNK13" s="710"/>
      <c r="KNL13" s="710"/>
      <c r="KNM13" s="710"/>
      <c r="KNN13" s="710"/>
      <c r="KNO13" s="710"/>
      <c r="KNP13" s="710"/>
      <c r="KNQ13" s="710"/>
      <c r="KNR13" s="710"/>
      <c r="KNS13" s="710"/>
      <c r="KNT13" s="710"/>
      <c r="KNU13" s="710"/>
      <c r="KNV13" s="710"/>
      <c r="KNW13" s="710"/>
      <c r="KNX13" s="710"/>
      <c r="KNY13" s="710"/>
      <c r="KNZ13" s="710"/>
      <c r="KOA13" s="710"/>
      <c r="KOB13" s="710"/>
      <c r="KOC13" s="710"/>
      <c r="KOD13" s="710"/>
      <c r="KOE13" s="710"/>
      <c r="KOF13" s="710"/>
      <c r="KOG13" s="710"/>
      <c r="KOH13" s="710"/>
      <c r="KOI13" s="710"/>
      <c r="KOJ13" s="710"/>
      <c r="KOK13" s="710"/>
      <c r="KOL13" s="710"/>
      <c r="KOM13" s="710"/>
      <c r="KON13" s="710"/>
      <c r="KOO13" s="710"/>
      <c r="KOP13" s="710"/>
      <c r="KOQ13" s="710"/>
      <c r="KOR13" s="710"/>
      <c r="KOS13" s="710"/>
      <c r="KOT13" s="710"/>
      <c r="KOU13" s="710"/>
      <c r="KOV13" s="710"/>
      <c r="KOW13" s="710"/>
      <c r="KOX13" s="710"/>
      <c r="KOY13" s="710"/>
      <c r="KOZ13" s="710"/>
      <c r="KPA13" s="710"/>
      <c r="KPB13" s="710"/>
      <c r="KPC13" s="710"/>
      <c r="KPD13" s="710"/>
      <c r="KPE13" s="710"/>
      <c r="KPF13" s="710"/>
      <c r="KPG13" s="710"/>
      <c r="KPH13" s="710"/>
      <c r="KPI13" s="710"/>
      <c r="KPJ13" s="710"/>
      <c r="KPK13" s="710"/>
      <c r="KPL13" s="710"/>
      <c r="KPM13" s="710"/>
      <c r="KPN13" s="710"/>
      <c r="KPO13" s="710"/>
      <c r="KPP13" s="710"/>
      <c r="KPQ13" s="710"/>
      <c r="KPR13" s="710"/>
      <c r="KPS13" s="710"/>
      <c r="KPT13" s="710"/>
      <c r="KPU13" s="710"/>
      <c r="KPV13" s="710"/>
      <c r="KPW13" s="710"/>
      <c r="KPX13" s="710"/>
      <c r="KPY13" s="710"/>
      <c r="KPZ13" s="710"/>
      <c r="KQA13" s="710"/>
      <c r="KQB13" s="710"/>
      <c r="KQC13" s="710"/>
      <c r="KQD13" s="710"/>
      <c r="KQE13" s="710"/>
      <c r="KQF13" s="710"/>
      <c r="KQG13" s="710"/>
      <c r="KQH13" s="710"/>
      <c r="KQI13" s="710"/>
      <c r="KQJ13" s="710"/>
      <c r="KQK13" s="710"/>
      <c r="KQL13" s="710"/>
      <c r="KQM13" s="710"/>
      <c r="KQN13" s="710"/>
      <c r="KQO13" s="710"/>
      <c r="KQP13" s="710"/>
      <c r="KQQ13" s="710"/>
      <c r="KQR13" s="710"/>
      <c r="KQS13" s="710"/>
      <c r="KQT13" s="710"/>
      <c r="KQU13" s="710"/>
      <c r="KQV13" s="710"/>
      <c r="KQW13" s="710"/>
      <c r="KQX13" s="710"/>
      <c r="KQY13" s="710"/>
      <c r="KQZ13" s="710"/>
      <c r="KRA13" s="710"/>
      <c r="KRB13" s="710"/>
      <c r="KRC13" s="710"/>
      <c r="KRD13" s="710"/>
      <c r="KRE13" s="710"/>
      <c r="KRF13" s="710"/>
      <c r="KRG13" s="710"/>
      <c r="KRH13" s="710"/>
      <c r="KRI13" s="710"/>
      <c r="KRJ13" s="710"/>
      <c r="KRK13" s="710"/>
      <c r="KRL13" s="710"/>
      <c r="KRM13" s="710"/>
      <c r="KRN13" s="710"/>
      <c r="KRO13" s="710"/>
      <c r="KRP13" s="710"/>
      <c r="KRQ13" s="710"/>
      <c r="KRR13" s="710"/>
      <c r="KRS13" s="710"/>
      <c r="KRT13" s="710"/>
      <c r="KRU13" s="710"/>
      <c r="KRV13" s="710"/>
      <c r="KRW13" s="710"/>
      <c r="KRX13" s="710"/>
      <c r="KRY13" s="710"/>
      <c r="KRZ13" s="710"/>
      <c r="KSA13" s="710"/>
      <c r="KSB13" s="710"/>
      <c r="KSC13" s="710"/>
      <c r="KSD13" s="710"/>
      <c r="KSE13" s="710"/>
      <c r="KSF13" s="710"/>
      <c r="KSG13" s="710"/>
      <c r="KSH13" s="710"/>
      <c r="KSI13" s="710"/>
      <c r="KSJ13" s="710"/>
      <c r="KSK13" s="710"/>
      <c r="KSL13" s="710"/>
      <c r="KSM13" s="710"/>
      <c r="KSN13" s="710"/>
      <c r="KSO13" s="710"/>
      <c r="KSP13" s="710"/>
      <c r="KSQ13" s="710"/>
      <c r="KSR13" s="710"/>
      <c r="KSS13" s="710"/>
      <c r="KST13" s="710"/>
      <c r="KSU13" s="710"/>
      <c r="KSV13" s="710"/>
      <c r="KSW13" s="710"/>
      <c r="KSX13" s="710"/>
      <c r="KSY13" s="710"/>
      <c r="KSZ13" s="710"/>
      <c r="KTA13" s="710"/>
      <c r="KTB13" s="710"/>
      <c r="KTC13" s="710"/>
      <c r="KTD13" s="710"/>
      <c r="KTE13" s="710"/>
      <c r="KTF13" s="710"/>
      <c r="KTG13" s="710"/>
      <c r="KTH13" s="710"/>
      <c r="KTI13" s="710"/>
      <c r="KTJ13" s="710"/>
      <c r="KTK13" s="710"/>
      <c r="KTL13" s="710"/>
      <c r="KTM13" s="710"/>
      <c r="KTN13" s="710"/>
      <c r="KTO13" s="710"/>
      <c r="KTP13" s="710"/>
      <c r="KTQ13" s="710"/>
      <c r="KTR13" s="710"/>
      <c r="KTS13" s="710"/>
      <c r="KTT13" s="710"/>
      <c r="KTU13" s="710"/>
      <c r="KTV13" s="710"/>
      <c r="KTW13" s="710"/>
      <c r="KTX13" s="710"/>
      <c r="KTY13" s="710"/>
      <c r="KTZ13" s="710"/>
      <c r="KUA13" s="710"/>
      <c r="KUB13" s="710"/>
      <c r="KUC13" s="710"/>
      <c r="KUD13" s="710"/>
      <c r="KUE13" s="710"/>
      <c r="KUF13" s="710"/>
      <c r="KUG13" s="710"/>
      <c r="KUH13" s="710"/>
      <c r="KUI13" s="710"/>
      <c r="KUJ13" s="710"/>
      <c r="KUK13" s="710"/>
      <c r="KUL13" s="710"/>
      <c r="KUM13" s="710"/>
      <c r="KUN13" s="710"/>
      <c r="KUO13" s="710"/>
      <c r="KUP13" s="710"/>
      <c r="KUQ13" s="710"/>
      <c r="KUR13" s="710"/>
      <c r="KUS13" s="710"/>
      <c r="KUT13" s="710"/>
      <c r="KUU13" s="710"/>
      <c r="KUV13" s="710"/>
      <c r="KUW13" s="710"/>
      <c r="KUX13" s="710"/>
      <c r="KUY13" s="710"/>
      <c r="KUZ13" s="710"/>
      <c r="KVA13" s="710"/>
      <c r="KVB13" s="710"/>
      <c r="KVC13" s="710"/>
      <c r="KVD13" s="710"/>
      <c r="KVE13" s="710"/>
      <c r="KVF13" s="710"/>
      <c r="KVG13" s="710"/>
      <c r="KVH13" s="710"/>
      <c r="KVI13" s="710"/>
      <c r="KVJ13" s="710"/>
      <c r="KVK13" s="710"/>
      <c r="KVL13" s="710"/>
      <c r="KVM13" s="710"/>
      <c r="KVN13" s="710"/>
      <c r="KVO13" s="710"/>
      <c r="KVP13" s="710"/>
      <c r="KVQ13" s="710"/>
      <c r="KVR13" s="710"/>
      <c r="KVS13" s="710"/>
      <c r="KVT13" s="710"/>
      <c r="KVU13" s="710"/>
      <c r="KVV13" s="710"/>
      <c r="KVW13" s="710"/>
      <c r="KVX13" s="710"/>
      <c r="KVY13" s="710"/>
      <c r="KVZ13" s="710"/>
      <c r="KWA13" s="710"/>
      <c r="KWB13" s="710"/>
      <c r="KWC13" s="710"/>
      <c r="KWD13" s="710"/>
      <c r="KWE13" s="710"/>
      <c r="KWF13" s="710"/>
      <c r="KWG13" s="710"/>
      <c r="KWH13" s="710"/>
      <c r="KWI13" s="710"/>
      <c r="KWJ13" s="710"/>
      <c r="KWK13" s="710"/>
      <c r="KWL13" s="710"/>
      <c r="KWM13" s="710"/>
      <c r="KWN13" s="710"/>
      <c r="KWO13" s="710"/>
      <c r="KWP13" s="710"/>
      <c r="KWQ13" s="710"/>
      <c r="KWR13" s="710"/>
      <c r="KWS13" s="710"/>
      <c r="KWT13" s="710"/>
      <c r="KWU13" s="710"/>
      <c r="KWV13" s="710"/>
      <c r="KWW13" s="710"/>
      <c r="KWX13" s="710"/>
      <c r="KWY13" s="710"/>
      <c r="KWZ13" s="710"/>
      <c r="KXA13" s="710"/>
      <c r="KXB13" s="710"/>
      <c r="KXC13" s="710"/>
      <c r="KXD13" s="710"/>
      <c r="KXE13" s="710"/>
      <c r="KXF13" s="710"/>
      <c r="KXG13" s="710"/>
      <c r="KXH13" s="710"/>
      <c r="KXI13" s="710"/>
      <c r="KXJ13" s="710"/>
      <c r="KXK13" s="710"/>
      <c r="KXL13" s="710"/>
      <c r="KXM13" s="710"/>
      <c r="KXN13" s="710"/>
      <c r="KXO13" s="710"/>
      <c r="KXP13" s="710"/>
      <c r="KXQ13" s="710"/>
      <c r="KXR13" s="710"/>
      <c r="KXS13" s="710"/>
      <c r="KXT13" s="710"/>
      <c r="KXU13" s="710"/>
      <c r="KXV13" s="710"/>
      <c r="KXW13" s="710"/>
      <c r="KXX13" s="710"/>
      <c r="KXY13" s="710"/>
      <c r="KXZ13" s="710"/>
      <c r="KYA13" s="710"/>
      <c r="KYB13" s="710"/>
      <c r="KYC13" s="710"/>
      <c r="KYD13" s="710"/>
      <c r="KYE13" s="710"/>
      <c r="KYF13" s="710"/>
      <c r="KYG13" s="710"/>
      <c r="KYH13" s="710"/>
      <c r="KYI13" s="710"/>
      <c r="KYJ13" s="710"/>
      <c r="KYK13" s="710"/>
      <c r="KYL13" s="710"/>
      <c r="KYM13" s="710"/>
      <c r="KYN13" s="710"/>
      <c r="KYO13" s="710"/>
      <c r="KYP13" s="710"/>
      <c r="KYQ13" s="710"/>
      <c r="KYR13" s="710"/>
      <c r="KYS13" s="710"/>
      <c r="KYT13" s="710"/>
      <c r="KYU13" s="710"/>
      <c r="KYV13" s="710"/>
      <c r="KYW13" s="710"/>
      <c r="KYX13" s="710"/>
      <c r="KYY13" s="710"/>
      <c r="KYZ13" s="710"/>
      <c r="KZA13" s="710"/>
      <c r="KZB13" s="710"/>
      <c r="KZC13" s="710"/>
      <c r="KZD13" s="710"/>
      <c r="KZE13" s="710"/>
      <c r="KZF13" s="710"/>
      <c r="KZG13" s="710"/>
      <c r="KZH13" s="710"/>
      <c r="KZI13" s="710"/>
      <c r="KZJ13" s="710"/>
      <c r="KZK13" s="710"/>
      <c r="KZL13" s="710"/>
      <c r="KZM13" s="710"/>
      <c r="KZN13" s="710"/>
      <c r="KZO13" s="710"/>
      <c r="KZP13" s="710"/>
      <c r="KZQ13" s="710"/>
      <c r="KZR13" s="710"/>
      <c r="KZS13" s="710"/>
      <c r="KZT13" s="710"/>
      <c r="KZU13" s="710"/>
      <c r="KZV13" s="710"/>
      <c r="KZW13" s="710"/>
      <c r="KZX13" s="710"/>
      <c r="KZY13" s="710"/>
      <c r="KZZ13" s="710"/>
      <c r="LAA13" s="710"/>
      <c r="LAB13" s="710"/>
      <c r="LAC13" s="710"/>
      <c r="LAD13" s="710"/>
      <c r="LAE13" s="710"/>
      <c r="LAF13" s="710"/>
      <c r="LAG13" s="710"/>
      <c r="LAH13" s="710"/>
      <c r="LAI13" s="710"/>
      <c r="LAJ13" s="710"/>
      <c r="LAK13" s="710"/>
      <c r="LAL13" s="710"/>
      <c r="LAM13" s="710"/>
      <c r="LAN13" s="710"/>
      <c r="LAO13" s="710"/>
      <c r="LAP13" s="710"/>
      <c r="LAQ13" s="710"/>
      <c r="LAR13" s="710"/>
      <c r="LAS13" s="710"/>
      <c r="LAT13" s="710"/>
      <c r="LAU13" s="710"/>
      <c r="LAV13" s="710"/>
      <c r="LAW13" s="710"/>
      <c r="LAX13" s="710"/>
      <c r="LAY13" s="710"/>
      <c r="LAZ13" s="710"/>
      <c r="LBA13" s="710"/>
      <c r="LBB13" s="710"/>
      <c r="LBC13" s="710"/>
      <c r="LBD13" s="710"/>
      <c r="LBE13" s="710"/>
      <c r="LBF13" s="710"/>
      <c r="LBG13" s="710"/>
      <c r="LBH13" s="710"/>
      <c r="LBI13" s="710"/>
      <c r="LBJ13" s="710"/>
      <c r="LBK13" s="710"/>
      <c r="LBL13" s="710"/>
      <c r="LBM13" s="710"/>
      <c r="LBN13" s="710"/>
      <c r="LBO13" s="710"/>
      <c r="LBP13" s="710"/>
      <c r="LBQ13" s="710"/>
      <c r="LBR13" s="710"/>
      <c r="LBS13" s="710"/>
      <c r="LBT13" s="710"/>
      <c r="LBU13" s="710"/>
      <c r="LBV13" s="710"/>
      <c r="LBW13" s="710"/>
      <c r="LBX13" s="710"/>
      <c r="LBY13" s="710"/>
      <c r="LBZ13" s="710"/>
      <c r="LCA13" s="710"/>
      <c r="LCB13" s="710"/>
      <c r="LCC13" s="710"/>
      <c r="LCD13" s="710"/>
      <c r="LCE13" s="710"/>
      <c r="LCF13" s="710"/>
      <c r="LCG13" s="710"/>
      <c r="LCH13" s="710"/>
      <c r="LCI13" s="710"/>
      <c r="LCJ13" s="710"/>
      <c r="LCK13" s="710"/>
      <c r="LCL13" s="710"/>
      <c r="LCM13" s="710"/>
      <c r="LCN13" s="710"/>
      <c r="LCO13" s="710"/>
      <c r="LCP13" s="710"/>
      <c r="LCQ13" s="710"/>
      <c r="LCR13" s="710"/>
      <c r="LCS13" s="710"/>
      <c r="LCT13" s="710"/>
      <c r="LCU13" s="710"/>
      <c r="LCV13" s="710"/>
      <c r="LCW13" s="710"/>
      <c r="LCX13" s="710"/>
      <c r="LCY13" s="710"/>
      <c r="LCZ13" s="710"/>
      <c r="LDA13" s="710"/>
      <c r="LDB13" s="710"/>
      <c r="LDC13" s="710"/>
      <c r="LDD13" s="710"/>
      <c r="LDE13" s="710"/>
      <c r="LDF13" s="710"/>
      <c r="LDG13" s="710"/>
      <c r="LDH13" s="710"/>
      <c r="LDI13" s="710"/>
      <c r="LDJ13" s="710"/>
      <c r="LDK13" s="710"/>
      <c r="LDL13" s="710"/>
      <c r="LDM13" s="710"/>
      <c r="LDN13" s="710"/>
      <c r="LDO13" s="710"/>
      <c r="LDP13" s="710"/>
      <c r="LDQ13" s="710"/>
      <c r="LDR13" s="710"/>
      <c r="LDS13" s="710"/>
      <c r="LDT13" s="710"/>
      <c r="LDU13" s="710"/>
      <c r="LDV13" s="710"/>
      <c r="LDW13" s="710"/>
      <c r="LDX13" s="710"/>
      <c r="LDY13" s="710"/>
      <c r="LDZ13" s="710"/>
      <c r="LEA13" s="710"/>
      <c r="LEB13" s="710"/>
      <c r="LEC13" s="710"/>
      <c r="LED13" s="710"/>
      <c r="LEE13" s="710"/>
      <c r="LEF13" s="710"/>
      <c r="LEG13" s="710"/>
      <c r="LEH13" s="710"/>
      <c r="LEI13" s="710"/>
      <c r="LEJ13" s="710"/>
      <c r="LEK13" s="710"/>
      <c r="LEL13" s="710"/>
      <c r="LEM13" s="710"/>
      <c r="LEN13" s="710"/>
      <c r="LEO13" s="710"/>
      <c r="LEP13" s="710"/>
      <c r="LEQ13" s="710"/>
      <c r="LER13" s="710"/>
      <c r="LES13" s="710"/>
      <c r="LET13" s="710"/>
      <c r="LEU13" s="710"/>
      <c r="LEV13" s="710"/>
      <c r="LEW13" s="710"/>
      <c r="LEX13" s="710"/>
      <c r="LEY13" s="710"/>
      <c r="LEZ13" s="710"/>
      <c r="LFA13" s="710"/>
      <c r="LFB13" s="710"/>
      <c r="LFC13" s="710"/>
      <c r="LFD13" s="710"/>
      <c r="LFE13" s="710"/>
      <c r="LFF13" s="710"/>
      <c r="LFG13" s="710"/>
      <c r="LFH13" s="710"/>
      <c r="LFI13" s="710"/>
      <c r="LFJ13" s="710"/>
      <c r="LFK13" s="710"/>
      <c r="LFL13" s="710"/>
      <c r="LFM13" s="710"/>
      <c r="LFN13" s="710"/>
      <c r="LFO13" s="710"/>
      <c r="LFP13" s="710"/>
      <c r="LFQ13" s="710"/>
      <c r="LFR13" s="710"/>
      <c r="LFS13" s="710"/>
      <c r="LFT13" s="710"/>
      <c r="LFU13" s="710"/>
      <c r="LFV13" s="710"/>
      <c r="LFW13" s="710"/>
      <c r="LFX13" s="710"/>
      <c r="LFY13" s="710"/>
      <c r="LFZ13" s="710"/>
      <c r="LGA13" s="710"/>
      <c r="LGB13" s="710"/>
      <c r="LGC13" s="710"/>
      <c r="LGD13" s="710"/>
      <c r="LGE13" s="710"/>
      <c r="LGF13" s="710"/>
      <c r="LGG13" s="710"/>
      <c r="LGH13" s="710"/>
      <c r="LGI13" s="710"/>
      <c r="LGJ13" s="710"/>
      <c r="LGK13" s="710"/>
      <c r="LGL13" s="710"/>
      <c r="LGM13" s="710"/>
      <c r="LGN13" s="710"/>
      <c r="LGO13" s="710"/>
      <c r="LGP13" s="710"/>
      <c r="LGQ13" s="710"/>
      <c r="LGR13" s="710"/>
      <c r="LGS13" s="710"/>
      <c r="LGT13" s="710"/>
      <c r="LGU13" s="710"/>
      <c r="LGV13" s="710"/>
      <c r="LGW13" s="710"/>
      <c r="LGX13" s="710"/>
      <c r="LGY13" s="710"/>
      <c r="LGZ13" s="710"/>
      <c r="LHA13" s="710"/>
      <c r="LHB13" s="710"/>
      <c r="LHC13" s="710"/>
      <c r="LHD13" s="710"/>
      <c r="LHE13" s="710"/>
      <c r="LHF13" s="710"/>
      <c r="LHG13" s="710"/>
      <c r="LHH13" s="710"/>
      <c r="LHI13" s="710"/>
      <c r="LHJ13" s="710"/>
      <c r="LHK13" s="710"/>
      <c r="LHL13" s="710"/>
      <c r="LHM13" s="710"/>
      <c r="LHN13" s="710"/>
      <c r="LHO13" s="710"/>
      <c r="LHP13" s="710"/>
      <c r="LHQ13" s="710"/>
      <c r="LHR13" s="710"/>
      <c r="LHS13" s="710"/>
      <c r="LHT13" s="710"/>
      <c r="LHU13" s="710"/>
      <c r="LHV13" s="710"/>
      <c r="LHW13" s="710"/>
      <c r="LHX13" s="710"/>
      <c r="LHY13" s="710"/>
      <c r="LHZ13" s="710"/>
      <c r="LIA13" s="710"/>
      <c r="LIB13" s="710"/>
      <c r="LIC13" s="710"/>
      <c r="LID13" s="710"/>
      <c r="LIE13" s="710"/>
      <c r="LIF13" s="710"/>
      <c r="LIG13" s="710"/>
      <c r="LIH13" s="710"/>
      <c r="LII13" s="710"/>
      <c r="LIJ13" s="710"/>
      <c r="LIK13" s="710"/>
      <c r="LIL13" s="710"/>
      <c r="LIM13" s="710"/>
      <c r="LIN13" s="710"/>
      <c r="LIO13" s="710"/>
      <c r="LIP13" s="710"/>
      <c r="LIQ13" s="710"/>
      <c r="LIR13" s="710"/>
      <c r="LIS13" s="710"/>
      <c r="LIT13" s="710"/>
      <c r="LIU13" s="710"/>
      <c r="LIV13" s="710"/>
      <c r="LIW13" s="710"/>
      <c r="LIX13" s="710"/>
      <c r="LIY13" s="710"/>
      <c r="LIZ13" s="710"/>
      <c r="LJA13" s="710"/>
      <c r="LJB13" s="710"/>
      <c r="LJC13" s="710"/>
      <c r="LJD13" s="710"/>
      <c r="LJE13" s="710"/>
      <c r="LJF13" s="710"/>
      <c r="LJG13" s="710"/>
      <c r="LJH13" s="710"/>
      <c r="LJI13" s="710"/>
      <c r="LJJ13" s="710"/>
      <c r="LJK13" s="710"/>
      <c r="LJL13" s="710"/>
      <c r="LJM13" s="710"/>
      <c r="LJN13" s="710"/>
      <c r="LJO13" s="710"/>
      <c r="LJP13" s="710"/>
      <c r="LJQ13" s="710"/>
      <c r="LJR13" s="710"/>
      <c r="LJS13" s="710"/>
      <c r="LJT13" s="710"/>
      <c r="LJU13" s="710"/>
      <c r="LJV13" s="710"/>
      <c r="LJW13" s="710"/>
      <c r="LJX13" s="710"/>
      <c r="LJY13" s="710"/>
      <c r="LJZ13" s="710"/>
      <c r="LKA13" s="710"/>
      <c r="LKB13" s="710"/>
      <c r="LKC13" s="710"/>
      <c r="LKD13" s="710"/>
      <c r="LKE13" s="710"/>
      <c r="LKF13" s="710"/>
      <c r="LKG13" s="710"/>
      <c r="LKH13" s="710"/>
      <c r="LKI13" s="710"/>
      <c r="LKJ13" s="710"/>
      <c r="LKK13" s="710"/>
      <c r="LKL13" s="710"/>
      <c r="LKM13" s="710"/>
      <c r="LKN13" s="710"/>
      <c r="LKO13" s="710"/>
      <c r="LKP13" s="710"/>
      <c r="LKQ13" s="710"/>
      <c r="LKR13" s="710"/>
      <c r="LKS13" s="710"/>
      <c r="LKT13" s="710"/>
      <c r="LKU13" s="710"/>
      <c r="LKV13" s="710"/>
      <c r="LKW13" s="710"/>
      <c r="LKX13" s="710"/>
      <c r="LKY13" s="710"/>
      <c r="LKZ13" s="710"/>
      <c r="LLA13" s="710"/>
      <c r="LLB13" s="710"/>
      <c r="LLC13" s="710"/>
      <c r="LLD13" s="710"/>
      <c r="LLE13" s="710"/>
      <c r="LLF13" s="710"/>
      <c r="LLG13" s="710"/>
      <c r="LLH13" s="710"/>
      <c r="LLI13" s="710"/>
      <c r="LLJ13" s="710"/>
      <c r="LLK13" s="710"/>
      <c r="LLL13" s="710"/>
      <c r="LLM13" s="710"/>
      <c r="LLN13" s="710"/>
      <c r="LLO13" s="710"/>
      <c r="LLP13" s="710"/>
      <c r="LLQ13" s="710"/>
      <c r="LLR13" s="710"/>
      <c r="LLS13" s="710"/>
      <c r="LLT13" s="710"/>
      <c r="LLU13" s="710"/>
      <c r="LLV13" s="710"/>
      <c r="LLW13" s="710"/>
      <c r="LLX13" s="710"/>
      <c r="LLY13" s="710"/>
      <c r="LLZ13" s="710"/>
      <c r="LMA13" s="710"/>
      <c r="LMB13" s="710"/>
      <c r="LMC13" s="710"/>
      <c r="LMD13" s="710"/>
      <c r="LME13" s="710"/>
      <c r="LMF13" s="710"/>
      <c r="LMG13" s="710"/>
      <c r="LMH13" s="710"/>
      <c r="LMI13" s="710"/>
      <c r="LMJ13" s="710"/>
      <c r="LMK13" s="710"/>
      <c r="LML13" s="710"/>
      <c r="LMM13" s="710"/>
      <c r="LMN13" s="710"/>
      <c r="LMO13" s="710"/>
      <c r="LMP13" s="710"/>
      <c r="LMQ13" s="710"/>
      <c r="LMR13" s="710"/>
      <c r="LMS13" s="710"/>
      <c r="LMT13" s="710"/>
      <c r="LMU13" s="710"/>
      <c r="LMV13" s="710"/>
      <c r="LMW13" s="710"/>
      <c r="LMX13" s="710"/>
      <c r="LMY13" s="710"/>
      <c r="LMZ13" s="710"/>
      <c r="LNA13" s="710"/>
      <c r="LNB13" s="710"/>
      <c r="LNC13" s="710"/>
      <c r="LND13" s="710"/>
      <c r="LNE13" s="710"/>
      <c r="LNF13" s="710"/>
      <c r="LNG13" s="710"/>
      <c r="LNH13" s="710"/>
      <c r="LNI13" s="710"/>
      <c r="LNJ13" s="710"/>
      <c r="LNK13" s="710"/>
      <c r="LNL13" s="710"/>
      <c r="LNM13" s="710"/>
      <c r="LNN13" s="710"/>
      <c r="LNO13" s="710"/>
      <c r="LNP13" s="710"/>
      <c r="LNQ13" s="710"/>
      <c r="LNR13" s="710"/>
      <c r="LNS13" s="710"/>
      <c r="LNT13" s="710"/>
      <c r="LNU13" s="710"/>
      <c r="LNV13" s="710"/>
      <c r="LNW13" s="710"/>
      <c r="LNX13" s="710"/>
      <c r="LNY13" s="710"/>
      <c r="LNZ13" s="710"/>
      <c r="LOA13" s="710"/>
      <c r="LOB13" s="710"/>
      <c r="LOC13" s="710"/>
      <c r="LOD13" s="710"/>
      <c r="LOE13" s="710"/>
      <c r="LOF13" s="710"/>
      <c r="LOG13" s="710"/>
      <c r="LOH13" s="710"/>
      <c r="LOI13" s="710"/>
      <c r="LOJ13" s="710"/>
      <c r="LOK13" s="710"/>
      <c r="LOL13" s="710"/>
      <c r="LOM13" s="710"/>
      <c r="LON13" s="710"/>
      <c r="LOO13" s="710"/>
      <c r="LOP13" s="710"/>
      <c r="LOQ13" s="710"/>
      <c r="LOR13" s="710"/>
      <c r="LOS13" s="710"/>
      <c r="LOT13" s="710"/>
      <c r="LOU13" s="710"/>
      <c r="LOV13" s="710"/>
      <c r="LOW13" s="710"/>
      <c r="LOX13" s="710"/>
      <c r="LOY13" s="710"/>
      <c r="LOZ13" s="710"/>
      <c r="LPA13" s="710"/>
      <c r="LPB13" s="710"/>
      <c r="LPC13" s="710"/>
      <c r="LPD13" s="710"/>
      <c r="LPE13" s="710"/>
      <c r="LPF13" s="710"/>
      <c r="LPG13" s="710"/>
      <c r="LPH13" s="710"/>
      <c r="LPI13" s="710"/>
      <c r="LPJ13" s="710"/>
      <c r="LPK13" s="710"/>
      <c r="LPL13" s="710"/>
      <c r="LPM13" s="710"/>
      <c r="LPN13" s="710"/>
      <c r="LPO13" s="710"/>
      <c r="LPP13" s="710"/>
      <c r="LPQ13" s="710"/>
      <c r="LPR13" s="710"/>
      <c r="LPS13" s="710"/>
      <c r="LPT13" s="710"/>
      <c r="LPU13" s="710"/>
      <c r="LPV13" s="710"/>
      <c r="LPW13" s="710"/>
      <c r="LPX13" s="710"/>
      <c r="LPY13" s="710"/>
      <c r="LPZ13" s="710"/>
      <c r="LQA13" s="710"/>
      <c r="LQB13" s="710"/>
      <c r="LQC13" s="710"/>
      <c r="LQD13" s="710"/>
      <c r="LQE13" s="710"/>
      <c r="LQF13" s="710"/>
      <c r="LQG13" s="710"/>
      <c r="LQH13" s="710"/>
      <c r="LQI13" s="710"/>
      <c r="LQJ13" s="710"/>
      <c r="LQK13" s="710"/>
      <c r="LQL13" s="710"/>
      <c r="LQM13" s="710"/>
      <c r="LQN13" s="710"/>
      <c r="LQO13" s="710"/>
      <c r="LQP13" s="710"/>
      <c r="LQQ13" s="710"/>
      <c r="LQR13" s="710"/>
      <c r="LQS13" s="710"/>
      <c r="LQT13" s="710"/>
      <c r="LQU13" s="710"/>
      <c r="LQV13" s="710"/>
      <c r="LQW13" s="710"/>
      <c r="LQX13" s="710"/>
      <c r="LQY13" s="710"/>
      <c r="LQZ13" s="710"/>
      <c r="LRA13" s="710"/>
      <c r="LRB13" s="710"/>
      <c r="LRC13" s="710"/>
      <c r="LRD13" s="710"/>
      <c r="LRE13" s="710"/>
      <c r="LRF13" s="710"/>
      <c r="LRG13" s="710"/>
      <c r="LRH13" s="710"/>
      <c r="LRI13" s="710"/>
      <c r="LRJ13" s="710"/>
      <c r="LRK13" s="710"/>
      <c r="LRL13" s="710"/>
      <c r="LRM13" s="710"/>
      <c r="LRN13" s="710"/>
      <c r="LRO13" s="710"/>
      <c r="LRP13" s="710"/>
      <c r="LRQ13" s="710"/>
      <c r="LRR13" s="710"/>
      <c r="LRS13" s="710"/>
      <c r="LRT13" s="710"/>
      <c r="LRU13" s="710"/>
      <c r="LRV13" s="710"/>
      <c r="LRW13" s="710"/>
      <c r="LRX13" s="710"/>
      <c r="LRY13" s="710"/>
      <c r="LRZ13" s="710"/>
      <c r="LSA13" s="710"/>
      <c r="LSB13" s="710"/>
      <c r="LSC13" s="710"/>
      <c r="LSD13" s="710"/>
      <c r="LSE13" s="710"/>
      <c r="LSF13" s="710"/>
      <c r="LSG13" s="710"/>
      <c r="LSH13" s="710"/>
      <c r="LSI13" s="710"/>
      <c r="LSJ13" s="710"/>
      <c r="LSK13" s="710"/>
      <c r="LSL13" s="710"/>
      <c r="LSM13" s="710"/>
      <c r="LSN13" s="710"/>
      <c r="LSO13" s="710"/>
      <c r="LSP13" s="710"/>
      <c r="LSQ13" s="710"/>
      <c r="LSR13" s="710"/>
      <c r="LSS13" s="710"/>
      <c r="LST13" s="710"/>
      <c r="LSU13" s="710"/>
      <c r="LSV13" s="710"/>
      <c r="LSW13" s="710"/>
      <c r="LSX13" s="710"/>
      <c r="LSY13" s="710"/>
      <c r="LSZ13" s="710"/>
      <c r="LTA13" s="710"/>
      <c r="LTB13" s="710"/>
      <c r="LTC13" s="710"/>
      <c r="LTD13" s="710"/>
      <c r="LTE13" s="710"/>
      <c r="LTF13" s="710"/>
      <c r="LTG13" s="710"/>
      <c r="LTH13" s="710"/>
      <c r="LTI13" s="710"/>
      <c r="LTJ13" s="710"/>
      <c r="LTK13" s="710"/>
      <c r="LTL13" s="710"/>
      <c r="LTM13" s="710"/>
      <c r="LTN13" s="710"/>
      <c r="LTO13" s="710"/>
      <c r="LTP13" s="710"/>
      <c r="LTQ13" s="710"/>
      <c r="LTR13" s="710"/>
      <c r="LTS13" s="710"/>
      <c r="LTT13" s="710"/>
      <c r="LTU13" s="710"/>
      <c r="LTV13" s="710"/>
      <c r="LTW13" s="710"/>
      <c r="LTX13" s="710"/>
      <c r="LTY13" s="710"/>
      <c r="LTZ13" s="710"/>
      <c r="LUA13" s="710"/>
      <c r="LUB13" s="710"/>
      <c r="LUC13" s="710"/>
      <c r="LUD13" s="710"/>
      <c r="LUE13" s="710"/>
      <c r="LUF13" s="710"/>
      <c r="LUG13" s="710"/>
      <c r="LUH13" s="710"/>
      <c r="LUI13" s="710"/>
      <c r="LUJ13" s="710"/>
      <c r="LUK13" s="710"/>
      <c r="LUL13" s="710"/>
      <c r="LUM13" s="710"/>
      <c r="LUN13" s="710"/>
      <c r="LUO13" s="710"/>
      <c r="LUP13" s="710"/>
      <c r="LUQ13" s="710"/>
      <c r="LUR13" s="710"/>
      <c r="LUS13" s="710"/>
      <c r="LUT13" s="710"/>
      <c r="LUU13" s="710"/>
      <c r="LUV13" s="710"/>
      <c r="LUW13" s="710"/>
      <c r="LUX13" s="710"/>
      <c r="LUY13" s="710"/>
      <c r="LUZ13" s="710"/>
      <c r="LVA13" s="710"/>
      <c r="LVB13" s="710"/>
      <c r="LVC13" s="710"/>
      <c r="LVD13" s="710"/>
      <c r="LVE13" s="710"/>
      <c r="LVF13" s="710"/>
      <c r="LVG13" s="710"/>
      <c r="LVH13" s="710"/>
      <c r="LVI13" s="710"/>
      <c r="LVJ13" s="710"/>
      <c r="LVK13" s="710"/>
      <c r="LVL13" s="710"/>
      <c r="LVM13" s="710"/>
      <c r="LVN13" s="710"/>
      <c r="LVO13" s="710"/>
      <c r="LVP13" s="710"/>
      <c r="LVQ13" s="710"/>
      <c r="LVR13" s="710"/>
      <c r="LVS13" s="710"/>
      <c r="LVT13" s="710"/>
      <c r="LVU13" s="710"/>
      <c r="LVV13" s="710"/>
      <c r="LVW13" s="710"/>
      <c r="LVX13" s="710"/>
      <c r="LVY13" s="710"/>
      <c r="LVZ13" s="710"/>
      <c r="LWA13" s="710"/>
      <c r="LWB13" s="710"/>
      <c r="LWC13" s="710"/>
      <c r="LWD13" s="710"/>
      <c r="LWE13" s="710"/>
      <c r="LWF13" s="710"/>
      <c r="LWG13" s="710"/>
      <c r="LWH13" s="710"/>
      <c r="LWI13" s="710"/>
      <c r="LWJ13" s="710"/>
      <c r="LWK13" s="710"/>
      <c r="LWL13" s="710"/>
      <c r="LWM13" s="710"/>
      <c r="LWN13" s="710"/>
      <c r="LWO13" s="710"/>
      <c r="LWP13" s="710"/>
      <c r="LWQ13" s="710"/>
      <c r="LWR13" s="710"/>
      <c r="LWS13" s="710"/>
      <c r="LWT13" s="710"/>
      <c r="LWU13" s="710"/>
      <c r="LWV13" s="710"/>
      <c r="LWW13" s="710"/>
      <c r="LWX13" s="710"/>
      <c r="LWY13" s="710"/>
      <c r="LWZ13" s="710"/>
      <c r="LXA13" s="710"/>
      <c r="LXB13" s="710"/>
      <c r="LXC13" s="710"/>
      <c r="LXD13" s="710"/>
      <c r="LXE13" s="710"/>
      <c r="LXF13" s="710"/>
      <c r="LXG13" s="710"/>
      <c r="LXH13" s="710"/>
      <c r="LXI13" s="710"/>
      <c r="LXJ13" s="710"/>
      <c r="LXK13" s="710"/>
      <c r="LXL13" s="710"/>
      <c r="LXM13" s="710"/>
      <c r="LXN13" s="710"/>
      <c r="LXO13" s="710"/>
      <c r="LXP13" s="710"/>
      <c r="LXQ13" s="710"/>
      <c r="LXR13" s="710"/>
      <c r="LXS13" s="710"/>
      <c r="LXT13" s="710"/>
      <c r="LXU13" s="710"/>
      <c r="LXV13" s="710"/>
      <c r="LXW13" s="710"/>
      <c r="LXX13" s="710"/>
      <c r="LXY13" s="710"/>
      <c r="LXZ13" s="710"/>
      <c r="LYA13" s="710"/>
      <c r="LYB13" s="710"/>
      <c r="LYC13" s="710"/>
      <c r="LYD13" s="710"/>
      <c r="LYE13" s="710"/>
      <c r="LYF13" s="710"/>
      <c r="LYG13" s="710"/>
      <c r="LYH13" s="710"/>
      <c r="LYI13" s="710"/>
      <c r="LYJ13" s="710"/>
      <c r="LYK13" s="710"/>
      <c r="LYL13" s="710"/>
      <c r="LYM13" s="710"/>
      <c r="LYN13" s="710"/>
      <c r="LYO13" s="710"/>
      <c r="LYP13" s="710"/>
      <c r="LYQ13" s="710"/>
      <c r="LYR13" s="710"/>
      <c r="LYS13" s="710"/>
      <c r="LYT13" s="710"/>
      <c r="LYU13" s="710"/>
      <c r="LYV13" s="710"/>
      <c r="LYW13" s="710"/>
      <c r="LYX13" s="710"/>
      <c r="LYY13" s="710"/>
      <c r="LYZ13" s="710"/>
      <c r="LZA13" s="710"/>
      <c r="LZB13" s="710"/>
      <c r="LZC13" s="710"/>
      <c r="LZD13" s="710"/>
      <c r="LZE13" s="710"/>
      <c r="LZF13" s="710"/>
      <c r="LZG13" s="710"/>
      <c r="LZH13" s="710"/>
      <c r="LZI13" s="710"/>
      <c r="LZJ13" s="710"/>
      <c r="LZK13" s="710"/>
      <c r="LZL13" s="710"/>
      <c r="LZM13" s="710"/>
      <c r="LZN13" s="710"/>
      <c r="LZO13" s="710"/>
      <c r="LZP13" s="710"/>
      <c r="LZQ13" s="710"/>
      <c r="LZR13" s="710"/>
      <c r="LZS13" s="710"/>
      <c r="LZT13" s="710"/>
      <c r="LZU13" s="710"/>
      <c r="LZV13" s="710"/>
      <c r="LZW13" s="710"/>
      <c r="LZX13" s="710"/>
      <c r="LZY13" s="710"/>
      <c r="LZZ13" s="710"/>
      <c r="MAA13" s="710"/>
      <c r="MAB13" s="710"/>
      <c r="MAC13" s="710"/>
      <c r="MAD13" s="710"/>
      <c r="MAE13" s="710"/>
      <c r="MAF13" s="710"/>
      <c r="MAG13" s="710"/>
      <c r="MAH13" s="710"/>
      <c r="MAI13" s="710"/>
      <c r="MAJ13" s="710"/>
      <c r="MAK13" s="710"/>
      <c r="MAL13" s="710"/>
      <c r="MAM13" s="710"/>
      <c r="MAN13" s="710"/>
      <c r="MAO13" s="710"/>
      <c r="MAP13" s="710"/>
      <c r="MAQ13" s="710"/>
      <c r="MAR13" s="710"/>
      <c r="MAS13" s="710"/>
      <c r="MAT13" s="710"/>
      <c r="MAU13" s="710"/>
      <c r="MAV13" s="710"/>
      <c r="MAW13" s="710"/>
      <c r="MAX13" s="710"/>
      <c r="MAY13" s="710"/>
      <c r="MAZ13" s="710"/>
      <c r="MBA13" s="710"/>
      <c r="MBB13" s="710"/>
      <c r="MBC13" s="710"/>
      <c r="MBD13" s="710"/>
      <c r="MBE13" s="710"/>
      <c r="MBF13" s="710"/>
      <c r="MBG13" s="710"/>
      <c r="MBH13" s="710"/>
      <c r="MBI13" s="710"/>
      <c r="MBJ13" s="710"/>
      <c r="MBK13" s="710"/>
      <c r="MBL13" s="710"/>
      <c r="MBM13" s="710"/>
      <c r="MBN13" s="710"/>
      <c r="MBO13" s="710"/>
      <c r="MBP13" s="710"/>
      <c r="MBQ13" s="710"/>
      <c r="MBR13" s="710"/>
      <c r="MBS13" s="710"/>
      <c r="MBT13" s="710"/>
      <c r="MBU13" s="710"/>
      <c r="MBV13" s="710"/>
      <c r="MBW13" s="710"/>
      <c r="MBX13" s="710"/>
      <c r="MBY13" s="710"/>
      <c r="MBZ13" s="710"/>
      <c r="MCA13" s="710"/>
      <c r="MCB13" s="710"/>
      <c r="MCC13" s="710"/>
      <c r="MCD13" s="710"/>
      <c r="MCE13" s="710"/>
      <c r="MCF13" s="710"/>
      <c r="MCG13" s="710"/>
      <c r="MCH13" s="710"/>
      <c r="MCI13" s="710"/>
      <c r="MCJ13" s="710"/>
      <c r="MCK13" s="710"/>
      <c r="MCL13" s="710"/>
      <c r="MCM13" s="710"/>
      <c r="MCN13" s="710"/>
      <c r="MCO13" s="710"/>
      <c r="MCP13" s="710"/>
      <c r="MCQ13" s="710"/>
      <c r="MCR13" s="710"/>
      <c r="MCS13" s="710"/>
      <c r="MCT13" s="710"/>
      <c r="MCU13" s="710"/>
      <c r="MCV13" s="710"/>
      <c r="MCW13" s="710"/>
      <c r="MCX13" s="710"/>
      <c r="MCY13" s="710"/>
      <c r="MCZ13" s="710"/>
      <c r="MDA13" s="710"/>
      <c r="MDB13" s="710"/>
      <c r="MDC13" s="710"/>
      <c r="MDD13" s="710"/>
      <c r="MDE13" s="710"/>
      <c r="MDF13" s="710"/>
      <c r="MDG13" s="710"/>
      <c r="MDH13" s="710"/>
      <c r="MDI13" s="710"/>
      <c r="MDJ13" s="710"/>
      <c r="MDK13" s="710"/>
      <c r="MDL13" s="710"/>
      <c r="MDM13" s="710"/>
      <c r="MDN13" s="710"/>
      <c r="MDO13" s="710"/>
      <c r="MDP13" s="710"/>
      <c r="MDQ13" s="710"/>
      <c r="MDR13" s="710"/>
      <c r="MDS13" s="710"/>
      <c r="MDT13" s="710"/>
      <c r="MDU13" s="710"/>
      <c r="MDV13" s="710"/>
      <c r="MDW13" s="710"/>
      <c r="MDX13" s="710"/>
      <c r="MDY13" s="710"/>
      <c r="MDZ13" s="710"/>
      <c r="MEA13" s="710"/>
      <c r="MEB13" s="710"/>
      <c r="MEC13" s="710"/>
      <c r="MED13" s="710"/>
      <c r="MEE13" s="710"/>
      <c r="MEF13" s="710"/>
      <c r="MEG13" s="710"/>
      <c r="MEH13" s="710"/>
      <c r="MEI13" s="710"/>
      <c r="MEJ13" s="710"/>
      <c r="MEK13" s="710"/>
      <c r="MEL13" s="710"/>
      <c r="MEM13" s="710"/>
      <c r="MEN13" s="710"/>
      <c r="MEO13" s="710"/>
      <c r="MEP13" s="710"/>
      <c r="MEQ13" s="710"/>
      <c r="MER13" s="710"/>
      <c r="MES13" s="710"/>
      <c r="MET13" s="710"/>
      <c r="MEU13" s="710"/>
      <c r="MEV13" s="710"/>
      <c r="MEW13" s="710"/>
      <c r="MEX13" s="710"/>
      <c r="MEY13" s="710"/>
      <c r="MEZ13" s="710"/>
      <c r="MFA13" s="710"/>
      <c r="MFB13" s="710"/>
      <c r="MFC13" s="710"/>
      <c r="MFD13" s="710"/>
      <c r="MFE13" s="710"/>
      <c r="MFF13" s="710"/>
      <c r="MFG13" s="710"/>
      <c r="MFH13" s="710"/>
      <c r="MFI13" s="710"/>
      <c r="MFJ13" s="710"/>
      <c r="MFK13" s="710"/>
      <c r="MFL13" s="710"/>
      <c r="MFM13" s="710"/>
      <c r="MFN13" s="710"/>
      <c r="MFO13" s="710"/>
      <c r="MFP13" s="710"/>
      <c r="MFQ13" s="710"/>
      <c r="MFR13" s="710"/>
      <c r="MFS13" s="710"/>
      <c r="MFT13" s="710"/>
      <c r="MFU13" s="710"/>
      <c r="MFV13" s="710"/>
      <c r="MFW13" s="710"/>
      <c r="MFX13" s="710"/>
      <c r="MFY13" s="710"/>
      <c r="MFZ13" s="710"/>
      <c r="MGA13" s="710"/>
      <c r="MGB13" s="710"/>
      <c r="MGC13" s="710"/>
      <c r="MGD13" s="710"/>
      <c r="MGE13" s="710"/>
      <c r="MGF13" s="710"/>
      <c r="MGG13" s="710"/>
      <c r="MGH13" s="710"/>
      <c r="MGI13" s="710"/>
      <c r="MGJ13" s="710"/>
      <c r="MGK13" s="710"/>
      <c r="MGL13" s="710"/>
      <c r="MGM13" s="710"/>
      <c r="MGN13" s="710"/>
      <c r="MGO13" s="710"/>
      <c r="MGP13" s="710"/>
      <c r="MGQ13" s="710"/>
      <c r="MGR13" s="710"/>
      <c r="MGS13" s="710"/>
      <c r="MGT13" s="710"/>
      <c r="MGU13" s="710"/>
      <c r="MGV13" s="710"/>
      <c r="MGW13" s="710"/>
      <c r="MGX13" s="710"/>
      <c r="MGY13" s="710"/>
      <c r="MGZ13" s="710"/>
      <c r="MHA13" s="710"/>
      <c r="MHB13" s="710"/>
      <c r="MHC13" s="710"/>
      <c r="MHD13" s="710"/>
      <c r="MHE13" s="710"/>
      <c r="MHF13" s="710"/>
      <c r="MHG13" s="710"/>
      <c r="MHH13" s="710"/>
      <c r="MHI13" s="710"/>
      <c r="MHJ13" s="710"/>
      <c r="MHK13" s="710"/>
      <c r="MHL13" s="710"/>
      <c r="MHM13" s="710"/>
      <c r="MHN13" s="710"/>
      <c r="MHO13" s="710"/>
      <c r="MHP13" s="710"/>
      <c r="MHQ13" s="710"/>
      <c r="MHR13" s="710"/>
      <c r="MHS13" s="710"/>
      <c r="MHT13" s="710"/>
      <c r="MHU13" s="710"/>
      <c r="MHV13" s="710"/>
      <c r="MHW13" s="710"/>
      <c r="MHX13" s="710"/>
      <c r="MHY13" s="710"/>
      <c r="MHZ13" s="710"/>
      <c r="MIA13" s="710"/>
      <c r="MIB13" s="710"/>
      <c r="MIC13" s="710"/>
      <c r="MID13" s="710"/>
      <c r="MIE13" s="710"/>
      <c r="MIF13" s="710"/>
      <c r="MIG13" s="710"/>
      <c r="MIH13" s="710"/>
      <c r="MII13" s="710"/>
      <c r="MIJ13" s="710"/>
      <c r="MIK13" s="710"/>
      <c r="MIL13" s="710"/>
      <c r="MIM13" s="710"/>
      <c r="MIN13" s="710"/>
      <c r="MIO13" s="710"/>
      <c r="MIP13" s="710"/>
      <c r="MIQ13" s="710"/>
      <c r="MIR13" s="710"/>
      <c r="MIS13" s="710"/>
      <c r="MIT13" s="710"/>
      <c r="MIU13" s="710"/>
      <c r="MIV13" s="710"/>
      <c r="MIW13" s="710"/>
      <c r="MIX13" s="710"/>
      <c r="MIY13" s="710"/>
      <c r="MIZ13" s="710"/>
      <c r="MJA13" s="710"/>
      <c r="MJB13" s="710"/>
      <c r="MJC13" s="710"/>
      <c r="MJD13" s="710"/>
      <c r="MJE13" s="710"/>
      <c r="MJF13" s="710"/>
      <c r="MJG13" s="710"/>
      <c r="MJH13" s="710"/>
      <c r="MJI13" s="710"/>
      <c r="MJJ13" s="710"/>
      <c r="MJK13" s="710"/>
      <c r="MJL13" s="710"/>
      <c r="MJM13" s="710"/>
      <c r="MJN13" s="710"/>
      <c r="MJO13" s="710"/>
      <c r="MJP13" s="710"/>
      <c r="MJQ13" s="710"/>
      <c r="MJR13" s="710"/>
      <c r="MJS13" s="710"/>
      <c r="MJT13" s="710"/>
      <c r="MJU13" s="710"/>
      <c r="MJV13" s="710"/>
      <c r="MJW13" s="710"/>
      <c r="MJX13" s="710"/>
      <c r="MJY13" s="710"/>
      <c r="MJZ13" s="710"/>
      <c r="MKA13" s="710"/>
      <c r="MKB13" s="710"/>
      <c r="MKC13" s="710"/>
      <c r="MKD13" s="710"/>
      <c r="MKE13" s="710"/>
      <c r="MKF13" s="710"/>
      <c r="MKG13" s="710"/>
      <c r="MKH13" s="710"/>
      <c r="MKI13" s="710"/>
      <c r="MKJ13" s="710"/>
      <c r="MKK13" s="710"/>
      <c r="MKL13" s="710"/>
      <c r="MKM13" s="710"/>
      <c r="MKN13" s="710"/>
      <c r="MKO13" s="710"/>
      <c r="MKP13" s="710"/>
      <c r="MKQ13" s="710"/>
      <c r="MKR13" s="710"/>
      <c r="MKS13" s="710"/>
      <c r="MKT13" s="710"/>
      <c r="MKU13" s="710"/>
      <c r="MKV13" s="710"/>
      <c r="MKW13" s="710"/>
      <c r="MKX13" s="710"/>
      <c r="MKY13" s="710"/>
      <c r="MKZ13" s="710"/>
      <c r="MLA13" s="710"/>
      <c r="MLB13" s="710"/>
      <c r="MLC13" s="710"/>
      <c r="MLD13" s="710"/>
      <c r="MLE13" s="710"/>
      <c r="MLF13" s="710"/>
      <c r="MLG13" s="710"/>
      <c r="MLH13" s="710"/>
      <c r="MLI13" s="710"/>
      <c r="MLJ13" s="710"/>
      <c r="MLK13" s="710"/>
      <c r="MLL13" s="710"/>
      <c r="MLM13" s="710"/>
      <c r="MLN13" s="710"/>
      <c r="MLO13" s="710"/>
      <c r="MLP13" s="710"/>
      <c r="MLQ13" s="710"/>
      <c r="MLR13" s="710"/>
      <c r="MLS13" s="710"/>
      <c r="MLT13" s="710"/>
      <c r="MLU13" s="710"/>
      <c r="MLV13" s="710"/>
      <c r="MLW13" s="710"/>
      <c r="MLX13" s="710"/>
      <c r="MLY13" s="710"/>
      <c r="MLZ13" s="710"/>
      <c r="MMA13" s="710"/>
      <c r="MMB13" s="710"/>
      <c r="MMC13" s="710"/>
      <c r="MMD13" s="710"/>
      <c r="MME13" s="710"/>
      <c r="MMF13" s="710"/>
      <c r="MMG13" s="710"/>
      <c r="MMH13" s="710"/>
      <c r="MMI13" s="710"/>
      <c r="MMJ13" s="710"/>
      <c r="MMK13" s="710"/>
      <c r="MML13" s="710"/>
      <c r="MMM13" s="710"/>
      <c r="MMN13" s="710"/>
      <c r="MMO13" s="710"/>
      <c r="MMP13" s="710"/>
      <c r="MMQ13" s="710"/>
      <c r="MMR13" s="710"/>
      <c r="MMS13" s="710"/>
      <c r="MMT13" s="710"/>
      <c r="MMU13" s="710"/>
      <c r="MMV13" s="710"/>
      <c r="MMW13" s="710"/>
      <c r="MMX13" s="710"/>
      <c r="MMY13" s="710"/>
      <c r="MMZ13" s="710"/>
      <c r="MNA13" s="710"/>
      <c r="MNB13" s="710"/>
      <c r="MNC13" s="710"/>
      <c r="MND13" s="710"/>
      <c r="MNE13" s="710"/>
      <c r="MNF13" s="710"/>
      <c r="MNG13" s="710"/>
      <c r="MNH13" s="710"/>
      <c r="MNI13" s="710"/>
      <c r="MNJ13" s="710"/>
      <c r="MNK13" s="710"/>
      <c r="MNL13" s="710"/>
      <c r="MNM13" s="710"/>
      <c r="MNN13" s="710"/>
      <c r="MNO13" s="710"/>
      <c r="MNP13" s="710"/>
      <c r="MNQ13" s="710"/>
      <c r="MNR13" s="710"/>
      <c r="MNS13" s="710"/>
      <c r="MNT13" s="710"/>
      <c r="MNU13" s="710"/>
      <c r="MNV13" s="710"/>
      <c r="MNW13" s="710"/>
      <c r="MNX13" s="710"/>
      <c r="MNY13" s="710"/>
      <c r="MNZ13" s="710"/>
      <c r="MOA13" s="710"/>
      <c r="MOB13" s="710"/>
      <c r="MOC13" s="710"/>
      <c r="MOD13" s="710"/>
      <c r="MOE13" s="710"/>
      <c r="MOF13" s="710"/>
      <c r="MOG13" s="710"/>
      <c r="MOH13" s="710"/>
      <c r="MOI13" s="710"/>
      <c r="MOJ13" s="710"/>
      <c r="MOK13" s="710"/>
      <c r="MOL13" s="710"/>
      <c r="MOM13" s="710"/>
      <c r="MON13" s="710"/>
      <c r="MOO13" s="710"/>
      <c r="MOP13" s="710"/>
      <c r="MOQ13" s="710"/>
      <c r="MOR13" s="710"/>
      <c r="MOS13" s="710"/>
      <c r="MOT13" s="710"/>
      <c r="MOU13" s="710"/>
      <c r="MOV13" s="710"/>
      <c r="MOW13" s="710"/>
      <c r="MOX13" s="710"/>
      <c r="MOY13" s="710"/>
      <c r="MOZ13" s="710"/>
      <c r="MPA13" s="710"/>
      <c r="MPB13" s="710"/>
      <c r="MPC13" s="710"/>
      <c r="MPD13" s="710"/>
      <c r="MPE13" s="710"/>
      <c r="MPF13" s="710"/>
      <c r="MPG13" s="710"/>
      <c r="MPH13" s="710"/>
      <c r="MPI13" s="710"/>
      <c r="MPJ13" s="710"/>
      <c r="MPK13" s="710"/>
      <c r="MPL13" s="710"/>
      <c r="MPM13" s="710"/>
      <c r="MPN13" s="710"/>
      <c r="MPO13" s="710"/>
      <c r="MPP13" s="710"/>
      <c r="MPQ13" s="710"/>
      <c r="MPR13" s="710"/>
      <c r="MPS13" s="710"/>
      <c r="MPT13" s="710"/>
      <c r="MPU13" s="710"/>
      <c r="MPV13" s="710"/>
      <c r="MPW13" s="710"/>
      <c r="MPX13" s="710"/>
      <c r="MPY13" s="710"/>
      <c r="MPZ13" s="710"/>
      <c r="MQA13" s="710"/>
      <c r="MQB13" s="710"/>
      <c r="MQC13" s="710"/>
      <c r="MQD13" s="710"/>
      <c r="MQE13" s="710"/>
      <c r="MQF13" s="710"/>
      <c r="MQG13" s="710"/>
      <c r="MQH13" s="710"/>
      <c r="MQI13" s="710"/>
      <c r="MQJ13" s="710"/>
      <c r="MQK13" s="710"/>
      <c r="MQL13" s="710"/>
      <c r="MQM13" s="710"/>
      <c r="MQN13" s="710"/>
      <c r="MQO13" s="710"/>
      <c r="MQP13" s="710"/>
      <c r="MQQ13" s="710"/>
      <c r="MQR13" s="710"/>
      <c r="MQS13" s="710"/>
      <c r="MQT13" s="710"/>
      <c r="MQU13" s="710"/>
      <c r="MQV13" s="710"/>
      <c r="MQW13" s="710"/>
      <c r="MQX13" s="710"/>
      <c r="MQY13" s="710"/>
      <c r="MQZ13" s="710"/>
      <c r="MRA13" s="710"/>
      <c r="MRB13" s="710"/>
      <c r="MRC13" s="710"/>
      <c r="MRD13" s="710"/>
      <c r="MRE13" s="710"/>
      <c r="MRF13" s="710"/>
      <c r="MRG13" s="710"/>
      <c r="MRH13" s="710"/>
      <c r="MRI13" s="710"/>
      <c r="MRJ13" s="710"/>
      <c r="MRK13" s="710"/>
      <c r="MRL13" s="710"/>
      <c r="MRM13" s="710"/>
      <c r="MRN13" s="710"/>
      <c r="MRO13" s="710"/>
      <c r="MRP13" s="710"/>
      <c r="MRQ13" s="710"/>
      <c r="MRR13" s="710"/>
      <c r="MRS13" s="710"/>
      <c r="MRT13" s="710"/>
      <c r="MRU13" s="710"/>
      <c r="MRV13" s="710"/>
      <c r="MRW13" s="710"/>
      <c r="MRX13" s="710"/>
      <c r="MRY13" s="710"/>
      <c r="MRZ13" s="710"/>
      <c r="MSA13" s="710"/>
      <c r="MSB13" s="710"/>
      <c r="MSC13" s="710"/>
      <c r="MSD13" s="710"/>
      <c r="MSE13" s="710"/>
      <c r="MSF13" s="710"/>
      <c r="MSG13" s="710"/>
      <c r="MSH13" s="710"/>
      <c r="MSI13" s="710"/>
      <c r="MSJ13" s="710"/>
      <c r="MSK13" s="710"/>
      <c r="MSL13" s="710"/>
      <c r="MSM13" s="710"/>
      <c r="MSN13" s="710"/>
      <c r="MSO13" s="710"/>
      <c r="MSP13" s="710"/>
      <c r="MSQ13" s="710"/>
      <c r="MSR13" s="710"/>
      <c r="MSS13" s="710"/>
      <c r="MST13" s="710"/>
      <c r="MSU13" s="710"/>
      <c r="MSV13" s="710"/>
      <c r="MSW13" s="710"/>
      <c r="MSX13" s="710"/>
      <c r="MSY13" s="710"/>
      <c r="MSZ13" s="710"/>
      <c r="MTA13" s="710"/>
      <c r="MTB13" s="710"/>
      <c r="MTC13" s="710"/>
      <c r="MTD13" s="710"/>
      <c r="MTE13" s="710"/>
      <c r="MTF13" s="710"/>
      <c r="MTG13" s="710"/>
      <c r="MTH13" s="710"/>
      <c r="MTI13" s="710"/>
      <c r="MTJ13" s="710"/>
      <c r="MTK13" s="710"/>
      <c r="MTL13" s="710"/>
      <c r="MTM13" s="710"/>
      <c r="MTN13" s="710"/>
      <c r="MTO13" s="710"/>
      <c r="MTP13" s="710"/>
      <c r="MTQ13" s="710"/>
      <c r="MTR13" s="710"/>
      <c r="MTS13" s="710"/>
      <c r="MTT13" s="710"/>
      <c r="MTU13" s="710"/>
      <c r="MTV13" s="710"/>
      <c r="MTW13" s="710"/>
      <c r="MTX13" s="710"/>
      <c r="MTY13" s="710"/>
      <c r="MTZ13" s="710"/>
      <c r="MUA13" s="710"/>
      <c r="MUB13" s="710"/>
      <c r="MUC13" s="710"/>
      <c r="MUD13" s="710"/>
      <c r="MUE13" s="710"/>
      <c r="MUF13" s="710"/>
      <c r="MUG13" s="710"/>
      <c r="MUH13" s="710"/>
      <c r="MUI13" s="710"/>
      <c r="MUJ13" s="710"/>
      <c r="MUK13" s="710"/>
      <c r="MUL13" s="710"/>
      <c r="MUM13" s="710"/>
      <c r="MUN13" s="710"/>
      <c r="MUO13" s="710"/>
      <c r="MUP13" s="710"/>
      <c r="MUQ13" s="710"/>
      <c r="MUR13" s="710"/>
      <c r="MUS13" s="710"/>
      <c r="MUT13" s="710"/>
      <c r="MUU13" s="710"/>
      <c r="MUV13" s="710"/>
      <c r="MUW13" s="710"/>
      <c r="MUX13" s="710"/>
      <c r="MUY13" s="710"/>
      <c r="MUZ13" s="710"/>
      <c r="MVA13" s="710"/>
      <c r="MVB13" s="710"/>
      <c r="MVC13" s="710"/>
      <c r="MVD13" s="710"/>
      <c r="MVE13" s="710"/>
      <c r="MVF13" s="710"/>
      <c r="MVG13" s="710"/>
      <c r="MVH13" s="710"/>
      <c r="MVI13" s="710"/>
      <c r="MVJ13" s="710"/>
      <c r="MVK13" s="710"/>
      <c r="MVL13" s="710"/>
      <c r="MVM13" s="710"/>
      <c r="MVN13" s="710"/>
      <c r="MVO13" s="710"/>
      <c r="MVP13" s="710"/>
      <c r="MVQ13" s="710"/>
      <c r="MVR13" s="710"/>
      <c r="MVS13" s="710"/>
      <c r="MVT13" s="710"/>
      <c r="MVU13" s="710"/>
      <c r="MVV13" s="710"/>
      <c r="MVW13" s="710"/>
      <c r="MVX13" s="710"/>
      <c r="MVY13" s="710"/>
      <c r="MVZ13" s="710"/>
      <c r="MWA13" s="710"/>
      <c r="MWB13" s="710"/>
      <c r="MWC13" s="710"/>
      <c r="MWD13" s="710"/>
      <c r="MWE13" s="710"/>
      <c r="MWF13" s="710"/>
      <c r="MWG13" s="710"/>
      <c r="MWH13" s="710"/>
      <c r="MWI13" s="710"/>
      <c r="MWJ13" s="710"/>
      <c r="MWK13" s="710"/>
      <c r="MWL13" s="710"/>
      <c r="MWM13" s="710"/>
      <c r="MWN13" s="710"/>
      <c r="MWO13" s="710"/>
      <c r="MWP13" s="710"/>
      <c r="MWQ13" s="710"/>
      <c r="MWR13" s="710"/>
      <c r="MWS13" s="710"/>
      <c r="MWT13" s="710"/>
      <c r="MWU13" s="710"/>
      <c r="MWV13" s="710"/>
      <c r="MWW13" s="710"/>
      <c r="MWX13" s="710"/>
      <c r="MWY13" s="710"/>
      <c r="MWZ13" s="710"/>
      <c r="MXA13" s="710"/>
      <c r="MXB13" s="710"/>
      <c r="MXC13" s="710"/>
      <c r="MXD13" s="710"/>
      <c r="MXE13" s="710"/>
      <c r="MXF13" s="710"/>
      <c r="MXG13" s="710"/>
      <c r="MXH13" s="710"/>
      <c r="MXI13" s="710"/>
      <c r="MXJ13" s="710"/>
      <c r="MXK13" s="710"/>
      <c r="MXL13" s="710"/>
      <c r="MXM13" s="710"/>
      <c r="MXN13" s="710"/>
      <c r="MXO13" s="710"/>
      <c r="MXP13" s="710"/>
      <c r="MXQ13" s="710"/>
      <c r="MXR13" s="710"/>
      <c r="MXS13" s="710"/>
      <c r="MXT13" s="710"/>
      <c r="MXU13" s="710"/>
      <c r="MXV13" s="710"/>
      <c r="MXW13" s="710"/>
      <c r="MXX13" s="710"/>
      <c r="MXY13" s="710"/>
      <c r="MXZ13" s="710"/>
      <c r="MYA13" s="710"/>
      <c r="MYB13" s="710"/>
      <c r="MYC13" s="710"/>
      <c r="MYD13" s="710"/>
      <c r="MYE13" s="710"/>
      <c r="MYF13" s="710"/>
      <c r="MYG13" s="710"/>
      <c r="MYH13" s="710"/>
      <c r="MYI13" s="710"/>
      <c r="MYJ13" s="710"/>
      <c r="MYK13" s="710"/>
      <c r="MYL13" s="710"/>
      <c r="MYM13" s="710"/>
      <c r="MYN13" s="710"/>
      <c r="MYO13" s="710"/>
      <c r="MYP13" s="710"/>
      <c r="MYQ13" s="710"/>
      <c r="MYR13" s="710"/>
      <c r="MYS13" s="710"/>
      <c r="MYT13" s="710"/>
      <c r="MYU13" s="710"/>
      <c r="MYV13" s="710"/>
      <c r="MYW13" s="710"/>
      <c r="MYX13" s="710"/>
      <c r="MYY13" s="710"/>
      <c r="MYZ13" s="710"/>
      <c r="MZA13" s="710"/>
      <c r="MZB13" s="710"/>
      <c r="MZC13" s="710"/>
      <c r="MZD13" s="710"/>
      <c r="MZE13" s="710"/>
      <c r="MZF13" s="710"/>
      <c r="MZG13" s="710"/>
      <c r="MZH13" s="710"/>
      <c r="MZI13" s="710"/>
      <c r="MZJ13" s="710"/>
      <c r="MZK13" s="710"/>
      <c r="MZL13" s="710"/>
      <c r="MZM13" s="710"/>
      <c r="MZN13" s="710"/>
      <c r="MZO13" s="710"/>
      <c r="MZP13" s="710"/>
      <c r="MZQ13" s="710"/>
      <c r="MZR13" s="710"/>
      <c r="MZS13" s="710"/>
      <c r="MZT13" s="710"/>
      <c r="MZU13" s="710"/>
      <c r="MZV13" s="710"/>
      <c r="MZW13" s="710"/>
      <c r="MZX13" s="710"/>
      <c r="MZY13" s="710"/>
      <c r="MZZ13" s="710"/>
      <c r="NAA13" s="710"/>
      <c r="NAB13" s="710"/>
      <c r="NAC13" s="710"/>
      <c r="NAD13" s="710"/>
      <c r="NAE13" s="710"/>
      <c r="NAF13" s="710"/>
      <c r="NAG13" s="710"/>
      <c r="NAH13" s="710"/>
      <c r="NAI13" s="710"/>
      <c r="NAJ13" s="710"/>
      <c r="NAK13" s="710"/>
      <c r="NAL13" s="710"/>
      <c r="NAM13" s="710"/>
      <c r="NAN13" s="710"/>
      <c r="NAO13" s="710"/>
      <c r="NAP13" s="710"/>
      <c r="NAQ13" s="710"/>
      <c r="NAR13" s="710"/>
      <c r="NAS13" s="710"/>
      <c r="NAT13" s="710"/>
      <c r="NAU13" s="710"/>
      <c r="NAV13" s="710"/>
      <c r="NAW13" s="710"/>
      <c r="NAX13" s="710"/>
      <c r="NAY13" s="710"/>
      <c r="NAZ13" s="710"/>
      <c r="NBA13" s="710"/>
      <c r="NBB13" s="710"/>
      <c r="NBC13" s="710"/>
      <c r="NBD13" s="710"/>
      <c r="NBE13" s="710"/>
      <c r="NBF13" s="710"/>
      <c r="NBG13" s="710"/>
      <c r="NBH13" s="710"/>
      <c r="NBI13" s="710"/>
      <c r="NBJ13" s="710"/>
      <c r="NBK13" s="710"/>
      <c r="NBL13" s="710"/>
      <c r="NBM13" s="710"/>
      <c r="NBN13" s="710"/>
      <c r="NBO13" s="710"/>
      <c r="NBP13" s="710"/>
      <c r="NBQ13" s="710"/>
      <c r="NBR13" s="710"/>
      <c r="NBS13" s="710"/>
      <c r="NBT13" s="710"/>
      <c r="NBU13" s="710"/>
      <c r="NBV13" s="710"/>
      <c r="NBW13" s="710"/>
      <c r="NBX13" s="710"/>
      <c r="NBY13" s="710"/>
      <c r="NBZ13" s="710"/>
      <c r="NCA13" s="710"/>
      <c r="NCB13" s="710"/>
      <c r="NCC13" s="710"/>
      <c r="NCD13" s="710"/>
      <c r="NCE13" s="710"/>
      <c r="NCF13" s="710"/>
      <c r="NCG13" s="710"/>
      <c r="NCH13" s="710"/>
      <c r="NCI13" s="710"/>
      <c r="NCJ13" s="710"/>
      <c r="NCK13" s="710"/>
      <c r="NCL13" s="710"/>
      <c r="NCM13" s="710"/>
      <c r="NCN13" s="710"/>
      <c r="NCO13" s="710"/>
      <c r="NCP13" s="710"/>
      <c r="NCQ13" s="710"/>
      <c r="NCR13" s="710"/>
      <c r="NCS13" s="710"/>
      <c r="NCT13" s="710"/>
      <c r="NCU13" s="710"/>
      <c r="NCV13" s="710"/>
      <c r="NCW13" s="710"/>
      <c r="NCX13" s="710"/>
      <c r="NCY13" s="710"/>
      <c r="NCZ13" s="710"/>
      <c r="NDA13" s="710"/>
      <c r="NDB13" s="710"/>
      <c r="NDC13" s="710"/>
      <c r="NDD13" s="710"/>
      <c r="NDE13" s="710"/>
      <c r="NDF13" s="710"/>
      <c r="NDG13" s="710"/>
      <c r="NDH13" s="710"/>
      <c r="NDI13" s="710"/>
      <c r="NDJ13" s="710"/>
      <c r="NDK13" s="710"/>
      <c r="NDL13" s="710"/>
      <c r="NDM13" s="710"/>
      <c r="NDN13" s="710"/>
      <c r="NDO13" s="710"/>
      <c r="NDP13" s="710"/>
      <c r="NDQ13" s="710"/>
      <c r="NDR13" s="710"/>
      <c r="NDS13" s="710"/>
      <c r="NDT13" s="710"/>
      <c r="NDU13" s="710"/>
      <c r="NDV13" s="710"/>
      <c r="NDW13" s="710"/>
      <c r="NDX13" s="710"/>
      <c r="NDY13" s="710"/>
      <c r="NDZ13" s="710"/>
      <c r="NEA13" s="710"/>
      <c r="NEB13" s="710"/>
      <c r="NEC13" s="710"/>
      <c r="NED13" s="710"/>
      <c r="NEE13" s="710"/>
      <c r="NEF13" s="710"/>
      <c r="NEG13" s="710"/>
      <c r="NEH13" s="710"/>
      <c r="NEI13" s="710"/>
      <c r="NEJ13" s="710"/>
      <c r="NEK13" s="710"/>
      <c r="NEL13" s="710"/>
      <c r="NEM13" s="710"/>
      <c r="NEN13" s="710"/>
      <c r="NEO13" s="710"/>
      <c r="NEP13" s="710"/>
      <c r="NEQ13" s="710"/>
      <c r="NER13" s="710"/>
      <c r="NES13" s="710"/>
      <c r="NET13" s="710"/>
      <c r="NEU13" s="710"/>
      <c r="NEV13" s="710"/>
      <c r="NEW13" s="710"/>
      <c r="NEX13" s="710"/>
      <c r="NEY13" s="710"/>
      <c r="NEZ13" s="710"/>
      <c r="NFA13" s="710"/>
      <c r="NFB13" s="710"/>
      <c r="NFC13" s="710"/>
      <c r="NFD13" s="710"/>
      <c r="NFE13" s="710"/>
      <c r="NFF13" s="710"/>
      <c r="NFG13" s="710"/>
      <c r="NFH13" s="710"/>
      <c r="NFI13" s="710"/>
      <c r="NFJ13" s="710"/>
      <c r="NFK13" s="710"/>
      <c r="NFL13" s="710"/>
      <c r="NFM13" s="710"/>
      <c r="NFN13" s="710"/>
      <c r="NFO13" s="710"/>
      <c r="NFP13" s="710"/>
      <c r="NFQ13" s="710"/>
      <c r="NFR13" s="710"/>
      <c r="NFS13" s="710"/>
      <c r="NFT13" s="710"/>
      <c r="NFU13" s="710"/>
      <c r="NFV13" s="710"/>
      <c r="NFW13" s="710"/>
      <c r="NFX13" s="710"/>
      <c r="NFY13" s="710"/>
      <c r="NFZ13" s="710"/>
      <c r="NGA13" s="710"/>
      <c r="NGB13" s="710"/>
      <c r="NGC13" s="710"/>
      <c r="NGD13" s="710"/>
      <c r="NGE13" s="710"/>
      <c r="NGF13" s="710"/>
      <c r="NGG13" s="710"/>
      <c r="NGH13" s="710"/>
      <c r="NGI13" s="710"/>
      <c r="NGJ13" s="710"/>
      <c r="NGK13" s="710"/>
      <c r="NGL13" s="710"/>
      <c r="NGM13" s="710"/>
      <c r="NGN13" s="710"/>
      <c r="NGO13" s="710"/>
      <c r="NGP13" s="710"/>
      <c r="NGQ13" s="710"/>
      <c r="NGR13" s="710"/>
      <c r="NGS13" s="710"/>
      <c r="NGT13" s="710"/>
      <c r="NGU13" s="710"/>
      <c r="NGV13" s="710"/>
      <c r="NGW13" s="710"/>
      <c r="NGX13" s="710"/>
      <c r="NGY13" s="710"/>
      <c r="NGZ13" s="710"/>
      <c r="NHA13" s="710"/>
      <c r="NHB13" s="710"/>
      <c r="NHC13" s="710"/>
      <c r="NHD13" s="710"/>
      <c r="NHE13" s="710"/>
      <c r="NHF13" s="710"/>
      <c r="NHG13" s="710"/>
      <c r="NHH13" s="710"/>
      <c r="NHI13" s="710"/>
      <c r="NHJ13" s="710"/>
      <c r="NHK13" s="710"/>
      <c r="NHL13" s="710"/>
      <c r="NHM13" s="710"/>
      <c r="NHN13" s="710"/>
      <c r="NHO13" s="710"/>
      <c r="NHP13" s="710"/>
      <c r="NHQ13" s="710"/>
      <c r="NHR13" s="710"/>
      <c r="NHS13" s="710"/>
      <c r="NHT13" s="710"/>
      <c r="NHU13" s="710"/>
      <c r="NHV13" s="710"/>
      <c r="NHW13" s="710"/>
      <c r="NHX13" s="710"/>
      <c r="NHY13" s="710"/>
      <c r="NHZ13" s="710"/>
      <c r="NIA13" s="710"/>
      <c r="NIB13" s="710"/>
      <c r="NIC13" s="710"/>
      <c r="NID13" s="710"/>
      <c r="NIE13" s="710"/>
      <c r="NIF13" s="710"/>
      <c r="NIG13" s="710"/>
      <c r="NIH13" s="710"/>
      <c r="NII13" s="710"/>
      <c r="NIJ13" s="710"/>
      <c r="NIK13" s="710"/>
      <c r="NIL13" s="710"/>
      <c r="NIM13" s="710"/>
      <c r="NIN13" s="710"/>
      <c r="NIO13" s="710"/>
      <c r="NIP13" s="710"/>
      <c r="NIQ13" s="710"/>
      <c r="NIR13" s="710"/>
      <c r="NIS13" s="710"/>
      <c r="NIT13" s="710"/>
      <c r="NIU13" s="710"/>
      <c r="NIV13" s="710"/>
      <c r="NIW13" s="710"/>
      <c r="NIX13" s="710"/>
      <c r="NIY13" s="710"/>
      <c r="NIZ13" s="710"/>
      <c r="NJA13" s="710"/>
      <c r="NJB13" s="710"/>
      <c r="NJC13" s="710"/>
      <c r="NJD13" s="710"/>
      <c r="NJE13" s="710"/>
      <c r="NJF13" s="710"/>
      <c r="NJG13" s="710"/>
      <c r="NJH13" s="710"/>
      <c r="NJI13" s="710"/>
      <c r="NJJ13" s="710"/>
      <c r="NJK13" s="710"/>
      <c r="NJL13" s="710"/>
      <c r="NJM13" s="710"/>
      <c r="NJN13" s="710"/>
      <c r="NJO13" s="710"/>
      <c r="NJP13" s="710"/>
      <c r="NJQ13" s="710"/>
      <c r="NJR13" s="710"/>
      <c r="NJS13" s="710"/>
      <c r="NJT13" s="710"/>
      <c r="NJU13" s="710"/>
      <c r="NJV13" s="710"/>
      <c r="NJW13" s="710"/>
      <c r="NJX13" s="710"/>
      <c r="NJY13" s="710"/>
      <c r="NJZ13" s="710"/>
      <c r="NKA13" s="710"/>
      <c r="NKB13" s="710"/>
      <c r="NKC13" s="710"/>
      <c r="NKD13" s="710"/>
      <c r="NKE13" s="710"/>
      <c r="NKF13" s="710"/>
      <c r="NKG13" s="710"/>
      <c r="NKH13" s="710"/>
      <c r="NKI13" s="710"/>
      <c r="NKJ13" s="710"/>
      <c r="NKK13" s="710"/>
      <c r="NKL13" s="710"/>
      <c r="NKM13" s="710"/>
      <c r="NKN13" s="710"/>
      <c r="NKO13" s="710"/>
      <c r="NKP13" s="710"/>
      <c r="NKQ13" s="710"/>
      <c r="NKR13" s="710"/>
      <c r="NKS13" s="710"/>
      <c r="NKT13" s="710"/>
      <c r="NKU13" s="710"/>
      <c r="NKV13" s="710"/>
      <c r="NKW13" s="710"/>
      <c r="NKX13" s="710"/>
      <c r="NKY13" s="710"/>
      <c r="NKZ13" s="710"/>
      <c r="NLA13" s="710"/>
      <c r="NLB13" s="710"/>
      <c r="NLC13" s="710"/>
      <c r="NLD13" s="710"/>
      <c r="NLE13" s="710"/>
      <c r="NLF13" s="710"/>
      <c r="NLG13" s="710"/>
      <c r="NLH13" s="710"/>
      <c r="NLI13" s="710"/>
      <c r="NLJ13" s="710"/>
      <c r="NLK13" s="710"/>
      <c r="NLL13" s="710"/>
      <c r="NLM13" s="710"/>
      <c r="NLN13" s="710"/>
      <c r="NLO13" s="710"/>
      <c r="NLP13" s="710"/>
      <c r="NLQ13" s="710"/>
      <c r="NLR13" s="710"/>
      <c r="NLS13" s="710"/>
      <c r="NLT13" s="710"/>
      <c r="NLU13" s="710"/>
      <c r="NLV13" s="710"/>
      <c r="NLW13" s="710"/>
      <c r="NLX13" s="710"/>
      <c r="NLY13" s="710"/>
      <c r="NLZ13" s="710"/>
      <c r="NMA13" s="710"/>
      <c r="NMB13" s="710"/>
      <c r="NMC13" s="710"/>
      <c r="NMD13" s="710"/>
      <c r="NME13" s="710"/>
      <c r="NMF13" s="710"/>
      <c r="NMG13" s="710"/>
      <c r="NMH13" s="710"/>
      <c r="NMI13" s="710"/>
      <c r="NMJ13" s="710"/>
      <c r="NMK13" s="710"/>
      <c r="NML13" s="710"/>
      <c r="NMM13" s="710"/>
      <c r="NMN13" s="710"/>
      <c r="NMO13" s="710"/>
      <c r="NMP13" s="710"/>
      <c r="NMQ13" s="710"/>
      <c r="NMR13" s="710"/>
      <c r="NMS13" s="710"/>
      <c r="NMT13" s="710"/>
      <c r="NMU13" s="710"/>
      <c r="NMV13" s="710"/>
      <c r="NMW13" s="710"/>
      <c r="NMX13" s="710"/>
      <c r="NMY13" s="710"/>
      <c r="NMZ13" s="710"/>
      <c r="NNA13" s="710"/>
      <c r="NNB13" s="710"/>
      <c r="NNC13" s="710"/>
      <c r="NND13" s="710"/>
      <c r="NNE13" s="710"/>
      <c r="NNF13" s="710"/>
      <c r="NNG13" s="710"/>
      <c r="NNH13" s="710"/>
      <c r="NNI13" s="710"/>
      <c r="NNJ13" s="710"/>
      <c r="NNK13" s="710"/>
      <c r="NNL13" s="710"/>
      <c r="NNM13" s="710"/>
      <c r="NNN13" s="710"/>
      <c r="NNO13" s="710"/>
      <c r="NNP13" s="710"/>
      <c r="NNQ13" s="710"/>
      <c r="NNR13" s="710"/>
      <c r="NNS13" s="710"/>
      <c r="NNT13" s="710"/>
      <c r="NNU13" s="710"/>
      <c r="NNV13" s="710"/>
      <c r="NNW13" s="710"/>
      <c r="NNX13" s="710"/>
      <c r="NNY13" s="710"/>
      <c r="NNZ13" s="710"/>
      <c r="NOA13" s="710"/>
      <c r="NOB13" s="710"/>
      <c r="NOC13" s="710"/>
      <c r="NOD13" s="710"/>
      <c r="NOE13" s="710"/>
      <c r="NOF13" s="710"/>
      <c r="NOG13" s="710"/>
      <c r="NOH13" s="710"/>
      <c r="NOI13" s="710"/>
      <c r="NOJ13" s="710"/>
      <c r="NOK13" s="710"/>
      <c r="NOL13" s="710"/>
      <c r="NOM13" s="710"/>
      <c r="NON13" s="710"/>
      <c r="NOO13" s="710"/>
      <c r="NOP13" s="710"/>
      <c r="NOQ13" s="710"/>
      <c r="NOR13" s="710"/>
      <c r="NOS13" s="710"/>
      <c r="NOT13" s="710"/>
      <c r="NOU13" s="710"/>
      <c r="NOV13" s="710"/>
      <c r="NOW13" s="710"/>
      <c r="NOX13" s="710"/>
      <c r="NOY13" s="710"/>
      <c r="NOZ13" s="710"/>
      <c r="NPA13" s="710"/>
      <c r="NPB13" s="710"/>
      <c r="NPC13" s="710"/>
      <c r="NPD13" s="710"/>
      <c r="NPE13" s="710"/>
      <c r="NPF13" s="710"/>
      <c r="NPG13" s="710"/>
      <c r="NPH13" s="710"/>
      <c r="NPI13" s="710"/>
      <c r="NPJ13" s="710"/>
      <c r="NPK13" s="710"/>
      <c r="NPL13" s="710"/>
      <c r="NPM13" s="710"/>
      <c r="NPN13" s="710"/>
      <c r="NPO13" s="710"/>
      <c r="NPP13" s="710"/>
      <c r="NPQ13" s="710"/>
      <c r="NPR13" s="710"/>
      <c r="NPS13" s="710"/>
      <c r="NPT13" s="710"/>
      <c r="NPU13" s="710"/>
      <c r="NPV13" s="710"/>
      <c r="NPW13" s="710"/>
      <c r="NPX13" s="710"/>
      <c r="NPY13" s="710"/>
      <c r="NPZ13" s="710"/>
      <c r="NQA13" s="710"/>
      <c r="NQB13" s="710"/>
      <c r="NQC13" s="710"/>
      <c r="NQD13" s="710"/>
      <c r="NQE13" s="710"/>
      <c r="NQF13" s="710"/>
      <c r="NQG13" s="710"/>
      <c r="NQH13" s="710"/>
      <c r="NQI13" s="710"/>
      <c r="NQJ13" s="710"/>
      <c r="NQK13" s="710"/>
      <c r="NQL13" s="710"/>
      <c r="NQM13" s="710"/>
      <c r="NQN13" s="710"/>
      <c r="NQO13" s="710"/>
      <c r="NQP13" s="710"/>
      <c r="NQQ13" s="710"/>
      <c r="NQR13" s="710"/>
      <c r="NQS13" s="710"/>
      <c r="NQT13" s="710"/>
      <c r="NQU13" s="710"/>
      <c r="NQV13" s="710"/>
      <c r="NQW13" s="710"/>
      <c r="NQX13" s="710"/>
      <c r="NQY13" s="710"/>
      <c r="NQZ13" s="710"/>
      <c r="NRA13" s="710"/>
      <c r="NRB13" s="710"/>
      <c r="NRC13" s="710"/>
      <c r="NRD13" s="710"/>
      <c r="NRE13" s="710"/>
      <c r="NRF13" s="710"/>
      <c r="NRG13" s="710"/>
      <c r="NRH13" s="710"/>
      <c r="NRI13" s="710"/>
      <c r="NRJ13" s="710"/>
      <c r="NRK13" s="710"/>
      <c r="NRL13" s="710"/>
      <c r="NRM13" s="710"/>
      <c r="NRN13" s="710"/>
      <c r="NRO13" s="710"/>
      <c r="NRP13" s="710"/>
      <c r="NRQ13" s="710"/>
      <c r="NRR13" s="710"/>
      <c r="NRS13" s="710"/>
      <c r="NRT13" s="710"/>
      <c r="NRU13" s="710"/>
      <c r="NRV13" s="710"/>
      <c r="NRW13" s="710"/>
      <c r="NRX13" s="710"/>
      <c r="NRY13" s="710"/>
      <c r="NRZ13" s="710"/>
      <c r="NSA13" s="710"/>
      <c r="NSB13" s="710"/>
      <c r="NSC13" s="710"/>
      <c r="NSD13" s="710"/>
      <c r="NSE13" s="710"/>
      <c r="NSF13" s="710"/>
      <c r="NSG13" s="710"/>
      <c r="NSH13" s="710"/>
      <c r="NSI13" s="710"/>
      <c r="NSJ13" s="710"/>
      <c r="NSK13" s="710"/>
      <c r="NSL13" s="710"/>
      <c r="NSM13" s="710"/>
      <c r="NSN13" s="710"/>
      <c r="NSO13" s="710"/>
      <c r="NSP13" s="710"/>
      <c r="NSQ13" s="710"/>
      <c r="NSR13" s="710"/>
      <c r="NSS13" s="710"/>
      <c r="NST13" s="710"/>
      <c r="NSU13" s="710"/>
      <c r="NSV13" s="710"/>
      <c r="NSW13" s="710"/>
      <c r="NSX13" s="710"/>
      <c r="NSY13" s="710"/>
      <c r="NSZ13" s="710"/>
      <c r="NTA13" s="710"/>
      <c r="NTB13" s="710"/>
      <c r="NTC13" s="710"/>
      <c r="NTD13" s="710"/>
      <c r="NTE13" s="710"/>
      <c r="NTF13" s="710"/>
      <c r="NTG13" s="710"/>
      <c r="NTH13" s="710"/>
      <c r="NTI13" s="710"/>
      <c r="NTJ13" s="710"/>
      <c r="NTK13" s="710"/>
      <c r="NTL13" s="710"/>
      <c r="NTM13" s="710"/>
      <c r="NTN13" s="710"/>
      <c r="NTO13" s="710"/>
      <c r="NTP13" s="710"/>
      <c r="NTQ13" s="710"/>
      <c r="NTR13" s="710"/>
      <c r="NTS13" s="710"/>
      <c r="NTT13" s="710"/>
      <c r="NTU13" s="710"/>
      <c r="NTV13" s="710"/>
      <c r="NTW13" s="710"/>
      <c r="NTX13" s="710"/>
      <c r="NTY13" s="710"/>
      <c r="NTZ13" s="710"/>
      <c r="NUA13" s="710"/>
      <c r="NUB13" s="710"/>
      <c r="NUC13" s="710"/>
      <c r="NUD13" s="710"/>
      <c r="NUE13" s="710"/>
      <c r="NUF13" s="710"/>
      <c r="NUG13" s="710"/>
      <c r="NUH13" s="710"/>
      <c r="NUI13" s="710"/>
      <c r="NUJ13" s="710"/>
      <c r="NUK13" s="710"/>
      <c r="NUL13" s="710"/>
      <c r="NUM13" s="710"/>
      <c r="NUN13" s="710"/>
      <c r="NUO13" s="710"/>
      <c r="NUP13" s="710"/>
      <c r="NUQ13" s="710"/>
      <c r="NUR13" s="710"/>
      <c r="NUS13" s="710"/>
      <c r="NUT13" s="710"/>
      <c r="NUU13" s="710"/>
      <c r="NUV13" s="710"/>
      <c r="NUW13" s="710"/>
      <c r="NUX13" s="710"/>
      <c r="NUY13" s="710"/>
      <c r="NUZ13" s="710"/>
      <c r="NVA13" s="710"/>
      <c r="NVB13" s="710"/>
      <c r="NVC13" s="710"/>
      <c r="NVD13" s="710"/>
      <c r="NVE13" s="710"/>
      <c r="NVF13" s="710"/>
      <c r="NVG13" s="710"/>
      <c r="NVH13" s="710"/>
      <c r="NVI13" s="710"/>
      <c r="NVJ13" s="710"/>
      <c r="NVK13" s="710"/>
      <c r="NVL13" s="710"/>
      <c r="NVM13" s="710"/>
      <c r="NVN13" s="710"/>
      <c r="NVO13" s="710"/>
      <c r="NVP13" s="710"/>
      <c r="NVQ13" s="710"/>
      <c r="NVR13" s="710"/>
      <c r="NVS13" s="710"/>
      <c r="NVT13" s="710"/>
      <c r="NVU13" s="710"/>
      <c r="NVV13" s="710"/>
      <c r="NVW13" s="710"/>
      <c r="NVX13" s="710"/>
      <c r="NVY13" s="710"/>
      <c r="NVZ13" s="710"/>
      <c r="NWA13" s="710"/>
      <c r="NWB13" s="710"/>
      <c r="NWC13" s="710"/>
      <c r="NWD13" s="710"/>
      <c r="NWE13" s="710"/>
      <c r="NWF13" s="710"/>
      <c r="NWG13" s="710"/>
      <c r="NWH13" s="710"/>
      <c r="NWI13" s="710"/>
      <c r="NWJ13" s="710"/>
      <c r="NWK13" s="710"/>
      <c r="NWL13" s="710"/>
      <c r="NWM13" s="710"/>
      <c r="NWN13" s="710"/>
      <c r="NWO13" s="710"/>
      <c r="NWP13" s="710"/>
      <c r="NWQ13" s="710"/>
      <c r="NWR13" s="710"/>
      <c r="NWS13" s="710"/>
      <c r="NWT13" s="710"/>
      <c r="NWU13" s="710"/>
      <c r="NWV13" s="710"/>
      <c r="NWW13" s="710"/>
      <c r="NWX13" s="710"/>
      <c r="NWY13" s="710"/>
      <c r="NWZ13" s="710"/>
      <c r="NXA13" s="710"/>
      <c r="NXB13" s="710"/>
      <c r="NXC13" s="710"/>
      <c r="NXD13" s="710"/>
      <c r="NXE13" s="710"/>
      <c r="NXF13" s="710"/>
      <c r="NXG13" s="710"/>
      <c r="NXH13" s="710"/>
      <c r="NXI13" s="710"/>
      <c r="NXJ13" s="710"/>
      <c r="NXK13" s="710"/>
      <c r="NXL13" s="710"/>
      <c r="NXM13" s="710"/>
      <c r="NXN13" s="710"/>
      <c r="NXO13" s="710"/>
      <c r="NXP13" s="710"/>
      <c r="NXQ13" s="710"/>
      <c r="NXR13" s="710"/>
      <c r="NXS13" s="710"/>
      <c r="NXT13" s="710"/>
      <c r="NXU13" s="710"/>
      <c r="NXV13" s="710"/>
      <c r="NXW13" s="710"/>
      <c r="NXX13" s="710"/>
      <c r="NXY13" s="710"/>
      <c r="NXZ13" s="710"/>
      <c r="NYA13" s="710"/>
      <c r="NYB13" s="710"/>
      <c r="NYC13" s="710"/>
      <c r="NYD13" s="710"/>
      <c r="NYE13" s="710"/>
      <c r="NYF13" s="710"/>
      <c r="NYG13" s="710"/>
      <c r="NYH13" s="710"/>
      <c r="NYI13" s="710"/>
      <c r="NYJ13" s="710"/>
      <c r="NYK13" s="710"/>
      <c r="NYL13" s="710"/>
      <c r="NYM13" s="710"/>
      <c r="NYN13" s="710"/>
      <c r="NYO13" s="710"/>
      <c r="NYP13" s="710"/>
      <c r="NYQ13" s="710"/>
      <c r="NYR13" s="710"/>
      <c r="NYS13" s="710"/>
      <c r="NYT13" s="710"/>
      <c r="NYU13" s="710"/>
      <c r="NYV13" s="710"/>
      <c r="NYW13" s="710"/>
      <c r="NYX13" s="710"/>
      <c r="NYY13" s="710"/>
      <c r="NYZ13" s="710"/>
      <c r="NZA13" s="710"/>
      <c r="NZB13" s="710"/>
      <c r="NZC13" s="710"/>
      <c r="NZD13" s="710"/>
      <c r="NZE13" s="710"/>
      <c r="NZF13" s="710"/>
      <c r="NZG13" s="710"/>
      <c r="NZH13" s="710"/>
      <c r="NZI13" s="710"/>
      <c r="NZJ13" s="710"/>
      <c r="NZK13" s="710"/>
      <c r="NZL13" s="710"/>
      <c r="NZM13" s="710"/>
      <c r="NZN13" s="710"/>
      <c r="NZO13" s="710"/>
      <c r="NZP13" s="710"/>
      <c r="NZQ13" s="710"/>
      <c r="NZR13" s="710"/>
      <c r="NZS13" s="710"/>
      <c r="NZT13" s="710"/>
      <c r="NZU13" s="710"/>
      <c r="NZV13" s="710"/>
      <c r="NZW13" s="710"/>
      <c r="NZX13" s="710"/>
      <c r="NZY13" s="710"/>
      <c r="NZZ13" s="710"/>
      <c r="OAA13" s="710"/>
      <c r="OAB13" s="710"/>
      <c r="OAC13" s="710"/>
      <c r="OAD13" s="710"/>
      <c r="OAE13" s="710"/>
      <c r="OAF13" s="710"/>
      <c r="OAG13" s="710"/>
      <c r="OAH13" s="710"/>
      <c r="OAI13" s="710"/>
      <c r="OAJ13" s="710"/>
      <c r="OAK13" s="710"/>
      <c r="OAL13" s="710"/>
      <c r="OAM13" s="710"/>
      <c r="OAN13" s="710"/>
      <c r="OAO13" s="710"/>
      <c r="OAP13" s="710"/>
      <c r="OAQ13" s="710"/>
      <c r="OAR13" s="710"/>
      <c r="OAS13" s="710"/>
      <c r="OAT13" s="710"/>
      <c r="OAU13" s="710"/>
      <c r="OAV13" s="710"/>
      <c r="OAW13" s="710"/>
      <c r="OAX13" s="710"/>
      <c r="OAY13" s="710"/>
      <c r="OAZ13" s="710"/>
      <c r="OBA13" s="710"/>
      <c r="OBB13" s="710"/>
      <c r="OBC13" s="710"/>
      <c r="OBD13" s="710"/>
      <c r="OBE13" s="710"/>
      <c r="OBF13" s="710"/>
      <c r="OBG13" s="710"/>
      <c r="OBH13" s="710"/>
      <c r="OBI13" s="710"/>
      <c r="OBJ13" s="710"/>
      <c r="OBK13" s="710"/>
      <c r="OBL13" s="710"/>
      <c r="OBM13" s="710"/>
      <c r="OBN13" s="710"/>
      <c r="OBO13" s="710"/>
      <c r="OBP13" s="710"/>
      <c r="OBQ13" s="710"/>
      <c r="OBR13" s="710"/>
      <c r="OBS13" s="710"/>
      <c r="OBT13" s="710"/>
      <c r="OBU13" s="710"/>
      <c r="OBV13" s="710"/>
      <c r="OBW13" s="710"/>
      <c r="OBX13" s="710"/>
      <c r="OBY13" s="710"/>
      <c r="OBZ13" s="710"/>
      <c r="OCA13" s="710"/>
      <c r="OCB13" s="710"/>
      <c r="OCC13" s="710"/>
      <c r="OCD13" s="710"/>
      <c r="OCE13" s="710"/>
      <c r="OCF13" s="710"/>
      <c r="OCG13" s="710"/>
      <c r="OCH13" s="710"/>
      <c r="OCI13" s="710"/>
      <c r="OCJ13" s="710"/>
      <c r="OCK13" s="710"/>
      <c r="OCL13" s="710"/>
      <c r="OCM13" s="710"/>
      <c r="OCN13" s="710"/>
      <c r="OCO13" s="710"/>
      <c r="OCP13" s="710"/>
      <c r="OCQ13" s="710"/>
      <c r="OCR13" s="710"/>
      <c r="OCS13" s="710"/>
      <c r="OCT13" s="710"/>
      <c r="OCU13" s="710"/>
      <c r="OCV13" s="710"/>
      <c r="OCW13" s="710"/>
      <c r="OCX13" s="710"/>
      <c r="OCY13" s="710"/>
      <c r="OCZ13" s="710"/>
      <c r="ODA13" s="710"/>
      <c r="ODB13" s="710"/>
      <c r="ODC13" s="710"/>
      <c r="ODD13" s="710"/>
      <c r="ODE13" s="710"/>
      <c r="ODF13" s="710"/>
      <c r="ODG13" s="710"/>
      <c r="ODH13" s="710"/>
      <c r="ODI13" s="710"/>
      <c r="ODJ13" s="710"/>
      <c r="ODK13" s="710"/>
      <c r="ODL13" s="710"/>
      <c r="ODM13" s="710"/>
      <c r="ODN13" s="710"/>
      <c r="ODO13" s="710"/>
      <c r="ODP13" s="710"/>
      <c r="ODQ13" s="710"/>
      <c r="ODR13" s="710"/>
      <c r="ODS13" s="710"/>
      <c r="ODT13" s="710"/>
      <c r="ODU13" s="710"/>
      <c r="ODV13" s="710"/>
      <c r="ODW13" s="710"/>
      <c r="ODX13" s="710"/>
      <c r="ODY13" s="710"/>
      <c r="ODZ13" s="710"/>
      <c r="OEA13" s="710"/>
      <c r="OEB13" s="710"/>
      <c r="OEC13" s="710"/>
      <c r="OED13" s="710"/>
      <c r="OEE13" s="710"/>
      <c r="OEF13" s="710"/>
      <c r="OEG13" s="710"/>
      <c r="OEH13" s="710"/>
      <c r="OEI13" s="710"/>
      <c r="OEJ13" s="710"/>
      <c r="OEK13" s="710"/>
      <c r="OEL13" s="710"/>
      <c r="OEM13" s="710"/>
      <c r="OEN13" s="710"/>
      <c r="OEO13" s="710"/>
      <c r="OEP13" s="710"/>
      <c r="OEQ13" s="710"/>
      <c r="OER13" s="710"/>
      <c r="OES13" s="710"/>
      <c r="OET13" s="710"/>
      <c r="OEU13" s="710"/>
      <c r="OEV13" s="710"/>
      <c r="OEW13" s="710"/>
      <c r="OEX13" s="710"/>
      <c r="OEY13" s="710"/>
      <c r="OEZ13" s="710"/>
      <c r="OFA13" s="710"/>
      <c r="OFB13" s="710"/>
      <c r="OFC13" s="710"/>
      <c r="OFD13" s="710"/>
      <c r="OFE13" s="710"/>
      <c r="OFF13" s="710"/>
      <c r="OFG13" s="710"/>
      <c r="OFH13" s="710"/>
      <c r="OFI13" s="710"/>
      <c r="OFJ13" s="710"/>
      <c r="OFK13" s="710"/>
      <c r="OFL13" s="710"/>
      <c r="OFM13" s="710"/>
      <c r="OFN13" s="710"/>
      <c r="OFO13" s="710"/>
      <c r="OFP13" s="710"/>
      <c r="OFQ13" s="710"/>
      <c r="OFR13" s="710"/>
      <c r="OFS13" s="710"/>
      <c r="OFT13" s="710"/>
      <c r="OFU13" s="710"/>
      <c r="OFV13" s="710"/>
      <c r="OFW13" s="710"/>
      <c r="OFX13" s="710"/>
      <c r="OFY13" s="710"/>
      <c r="OFZ13" s="710"/>
      <c r="OGA13" s="710"/>
      <c r="OGB13" s="710"/>
      <c r="OGC13" s="710"/>
      <c r="OGD13" s="710"/>
      <c r="OGE13" s="710"/>
      <c r="OGF13" s="710"/>
      <c r="OGG13" s="710"/>
      <c r="OGH13" s="710"/>
      <c r="OGI13" s="710"/>
      <c r="OGJ13" s="710"/>
      <c r="OGK13" s="710"/>
      <c r="OGL13" s="710"/>
      <c r="OGM13" s="710"/>
      <c r="OGN13" s="710"/>
      <c r="OGO13" s="710"/>
      <c r="OGP13" s="710"/>
      <c r="OGQ13" s="710"/>
      <c r="OGR13" s="710"/>
      <c r="OGS13" s="710"/>
      <c r="OGT13" s="710"/>
      <c r="OGU13" s="710"/>
      <c r="OGV13" s="710"/>
      <c r="OGW13" s="710"/>
      <c r="OGX13" s="710"/>
      <c r="OGY13" s="710"/>
      <c r="OGZ13" s="710"/>
      <c r="OHA13" s="710"/>
      <c r="OHB13" s="710"/>
      <c r="OHC13" s="710"/>
      <c r="OHD13" s="710"/>
      <c r="OHE13" s="710"/>
      <c r="OHF13" s="710"/>
      <c r="OHG13" s="710"/>
      <c r="OHH13" s="710"/>
      <c r="OHI13" s="710"/>
      <c r="OHJ13" s="710"/>
      <c r="OHK13" s="710"/>
      <c r="OHL13" s="710"/>
      <c r="OHM13" s="710"/>
      <c r="OHN13" s="710"/>
      <c r="OHO13" s="710"/>
      <c r="OHP13" s="710"/>
      <c r="OHQ13" s="710"/>
      <c r="OHR13" s="710"/>
      <c r="OHS13" s="710"/>
      <c r="OHT13" s="710"/>
      <c r="OHU13" s="710"/>
      <c r="OHV13" s="710"/>
      <c r="OHW13" s="710"/>
      <c r="OHX13" s="710"/>
      <c r="OHY13" s="710"/>
      <c r="OHZ13" s="710"/>
      <c r="OIA13" s="710"/>
      <c r="OIB13" s="710"/>
      <c r="OIC13" s="710"/>
      <c r="OID13" s="710"/>
      <c r="OIE13" s="710"/>
      <c r="OIF13" s="710"/>
      <c r="OIG13" s="710"/>
      <c r="OIH13" s="710"/>
      <c r="OII13" s="710"/>
      <c r="OIJ13" s="710"/>
      <c r="OIK13" s="710"/>
      <c r="OIL13" s="710"/>
      <c r="OIM13" s="710"/>
      <c r="OIN13" s="710"/>
      <c r="OIO13" s="710"/>
      <c r="OIP13" s="710"/>
      <c r="OIQ13" s="710"/>
      <c r="OIR13" s="710"/>
      <c r="OIS13" s="710"/>
      <c r="OIT13" s="710"/>
      <c r="OIU13" s="710"/>
      <c r="OIV13" s="710"/>
      <c r="OIW13" s="710"/>
      <c r="OIX13" s="710"/>
      <c r="OIY13" s="710"/>
      <c r="OIZ13" s="710"/>
      <c r="OJA13" s="710"/>
      <c r="OJB13" s="710"/>
      <c r="OJC13" s="710"/>
      <c r="OJD13" s="710"/>
      <c r="OJE13" s="710"/>
      <c r="OJF13" s="710"/>
      <c r="OJG13" s="710"/>
      <c r="OJH13" s="710"/>
      <c r="OJI13" s="710"/>
      <c r="OJJ13" s="710"/>
      <c r="OJK13" s="710"/>
      <c r="OJL13" s="710"/>
      <c r="OJM13" s="710"/>
      <c r="OJN13" s="710"/>
      <c r="OJO13" s="710"/>
      <c r="OJP13" s="710"/>
      <c r="OJQ13" s="710"/>
      <c r="OJR13" s="710"/>
      <c r="OJS13" s="710"/>
      <c r="OJT13" s="710"/>
      <c r="OJU13" s="710"/>
      <c r="OJV13" s="710"/>
      <c r="OJW13" s="710"/>
      <c r="OJX13" s="710"/>
      <c r="OJY13" s="710"/>
      <c r="OJZ13" s="710"/>
      <c r="OKA13" s="710"/>
      <c r="OKB13" s="710"/>
      <c r="OKC13" s="710"/>
      <c r="OKD13" s="710"/>
      <c r="OKE13" s="710"/>
      <c r="OKF13" s="710"/>
      <c r="OKG13" s="710"/>
      <c r="OKH13" s="710"/>
      <c r="OKI13" s="710"/>
      <c r="OKJ13" s="710"/>
      <c r="OKK13" s="710"/>
      <c r="OKL13" s="710"/>
      <c r="OKM13" s="710"/>
      <c r="OKN13" s="710"/>
      <c r="OKO13" s="710"/>
      <c r="OKP13" s="710"/>
      <c r="OKQ13" s="710"/>
      <c r="OKR13" s="710"/>
      <c r="OKS13" s="710"/>
      <c r="OKT13" s="710"/>
      <c r="OKU13" s="710"/>
      <c r="OKV13" s="710"/>
      <c r="OKW13" s="710"/>
      <c r="OKX13" s="710"/>
      <c r="OKY13" s="710"/>
      <c r="OKZ13" s="710"/>
      <c r="OLA13" s="710"/>
      <c r="OLB13" s="710"/>
      <c r="OLC13" s="710"/>
      <c r="OLD13" s="710"/>
      <c r="OLE13" s="710"/>
      <c r="OLF13" s="710"/>
      <c r="OLG13" s="710"/>
      <c r="OLH13" s="710"/>
      <c r="OLI13" s="710"/>
      <c r="OLJ13" s="710"/>
      <c r="OLK13" s="710"/>
      <c r="OLL13" s="710"/>
      <c r="OLM13" s="710"/>
      <c r="OLN13" s="710"/>
      <c r="OLO13" s="710"/>
      <c r="OLP13" s="710"/>
      <c r="OLQ13" s="710"/>
      <c r="OLR13" s="710"/>
      <c r="OLS13" s="710"/>
      <c r="OLT13" s="710"/>
      <c r="OLU13" s="710"/>
      <c r="OLV13" s="710"/>
      <c r="OLW13" s="710"/>
      <c r="OLX13" s="710"/>
      <c r="OLY13" s="710"/>
      <c r="OLZ13" s="710"/>
      <c r="OMA13" s="710"/>
      <c r="OMB13" s="710"/>
      <c r="OMC13" s="710"/>
      <c r="OMD13" s="710"/>
      <c r="OME13" s="710"/>
      <c r="OMF13" s="710"/>
      <c r="OMG13" s="710"/>
      <c r="OMH13" s="710"/>
      <c r="OMI13" s="710"/>
      <c r="OMJ13" s="710"/>
      <c r="OMK13" s="710"/>
      <c r="OML13" s="710"/>
      <c r="OMM13" s="710"/>
      <c r="OMN13" s="710"/>
      <c r="OMO13" s="710"/>
      <c r="OMP13" s="710"/>
      <c r="OMQ13" s="710"/>
      <c r="OMR13" s="710"/>
      <c r="OMS13" s="710"/>
      <c r="OMT13" s="710"/>
      <c r="OMU13" s="710"/>
      <c r="OMV13" s="710"/>
      <c r="OMW13" s="710"/>
      <c r="OMX13" s="710"/>
      <c r="OMY13" s="710"/>
      <c r="OMZ13" s="710"/>
      <c r="ONA13" s="710"/>
      <c r="ONB13" s="710"/>
      <c r="ONC13" s="710"/>
      <c r="OND13" s="710"/>
      <c r="ONE13" s="710"/>
      <c r="ONF13" s="710"/>
      <c r="ONG13" s="710"/>
      <c r="ONH13" s="710"/>
      <c r="ONI13" s="710"/>
      <c r="ONJ13" s="710"/>
      <c r="ONK13" s="710"/>
      <c r="ONL13" s="710"/>
      <c r="ONM13" s="710"/>
      <c r="ONN13" s="710"/>
      <c r="ONO13" s="710"/>
      <c r="ONP13" s="710"/>
      <c r="ONQ13" s="710"/>
      <c r="ONR13" s="710"/>
      <c r="ONS13" s="710"/>
      <c r="ONT13" s="710"/>
      <c r="ONU13" s="710"/>
      <c r="ONV13" s="710"/>
      <c r="ONW13" s="710"/>
      <c r="ONX13" s="710"/>
      <c r="ONY13" s="710"/>
      <c r="ONZ13" s="710"/>
      <c r="OOA13" s="710"/>
      <c r="OOB13" s="710"/>
      <c r="OOC13" s="710"/>
      <c r="OOD13" s="710"/>
      <c r="OOE13" s="710"/>
      <c r="OOF13" s="710"/>
      <c r="OOG13" s="710"/>
      <c r="OOH13" s="710"/>
      <c r="OOI13" s="710"/>
      <c r="OOJ13" s="710"/>
      <c r="OOK13" s="710"/>
      <c r="OOL13" s="710"/>
      <c r="OOM13" s="710"/>
      <c r="OON13" s="710"/>
      <c r="OOO13" s="710"/>
      <c r="OOP13" s="710"/>
      <c r="OOQ13" s="710"/>
      <c r="OOR13" s="710"/>
      <c r="OOS13" s="710"/>
      <c r="OOT13" s="710"/>
      <c r="OOU13" s="710"/>
      <c r="OOV13" s="710"/>
      <c r="OOW13" s="710"/>
      <c r="OOX13" s="710"/>
      <c r="OOY13" s="710"/>
      <c r="OOZ13" s="710"/>
      <c r="OPA13" s="710"/>
      <c r="OPB13" s="710"/>
      <c r="OPC13" s="710"/>
      <c r="OPD13" s="710"/>
      <c r="OPE13" s="710"/>
      <c r="OPF13" s="710"/>
      <c r="OPG13" s="710"/>
      <c r="OPH13" s="710"/>
      <c r="OPI13" s="710"/>
      <c r="OPJ13" s="710"/>
      <c r="OPK13" s="710"/>
      <c r="OPL13" s="710"/>
      <c r="OPM13" s="710"/>
      <c r="OPN13" s="710"/>
      <c r="OPO13" s="710"/>
      <c r="OPP13" s="710"/>
      <c r="OPQ13" s="710"/>
      <c r="OPR13" s="710"/>
      <c r="OPS13" s="710"/>
      <c r="OPT13" s="710"/>
      <c r="OPU13" s="710"/>
      <c r="OPV13" s="710"/>
      <c r="OPW13" s="710"/>
      <c r="OPX13" s="710"/>
      <c r="OPY13" s="710"/>
      <c r="OPZ13" s="710"/>
      <c r="OQA13" s="710"/>
      <c r="OQB13" s="710"/>
      <c r="OQC13" s="710"/>
      <c r="OQD13" s="710"/>
      <c r="OQE13" s="710"/>
      <c r="OQF13" s="710"/>
      <c r="OQG13" s="710"/>
      <c r="OQH13" s="710"/>
      <c r="OQI13" s="710"/>
      <c r="OQJ13" s="710"/>
      <c r="OQK13" s="710"/>
      <c r="OQL13" s="710"/>
      <c r="OQM13" s="710"/>
      <c r="OQN13" s="710"/>
      <c r="OQO13" s="710"/>
      <c r="OQP13" s="710"/>
      <c r="OQQ13" s="710"/>
      <c r="OQR13" s="710"/>
      <c r="OQS13" s="710"/>
      <c r="OQT13" s="710"/>
      <c r="OQU13" s="710"/>
      <c r="OQV13" s="710"/>
      <c r="OQW13" s="710"/>
      <c r="OQX13" s="710"/>
      <c r="OQY13" s="710"/>
      <c r="OQZ13" s="710"/>
      <c r="ORA13" s="710"/>
      <c r="ORB13" s="710"/>
      <c r="ORC13" s="710"/>
      <c r="ORD13" s="710"/>
      <c r="ORE13" s="710"/>
      <c r="ORF13" s="710"/>
      <c r="ORG13" s="710"/>
      <c r="ORH13" s="710"/>
      <c r="ORI13" s="710"/>
      <c r="ORJ13" s="710"/>
      <c r="ORK13" s="710"/>
      <c r="ORL13" s="710"/>
      <c r="ORM13" s="710"/>
      <c r="ORN13" s="710"/>
      <c r="ORO13" s="710"/>
      <c r="ORP13" s="710"/>
      <c r="ORQ13" s="710"/>
      <c r="ORR13" s="710"/>
      <c r="ORS13" s="710"/>
      <c r="ORT13" s="710"/>
      <c r="ORU13" s="710"/>
      <c r="ORV13" s="710"/>
      <c r="ORW13" s="710"/>
      <c r="ORX13" s="710"/>
      <c r="ORY13" s="710"/>
      <c r="ORZ13" s="710"/>
      <c r="OSA13" s="710"/>
      <c r="OSB13" s="710"/>
      <c r="OSC13" s="710"/>
      <c r="OSD13" s="710"/>
      <c r="OSE13" s="710"/>
      <c r="OSF13" s="710"/>
      <c r="OSG13" s="710"/>
      <c r="OSH13" s="710"/>
      <c r="OSI13" s="710"/>
      <c r="OSJ13" s="710"/>
      <c r="OSK13" s="710"/>
      <c r="OSL13" s="710"/>
      <c r="OSM13" s="710"/>
      <c r="OSN13" s="710"/>
      <c r="OSO13" s="710"/>
      <c r="OSP13" s="710"/>
      <c r="OSQ13" s="710"/>
      <c r="OSR13" s="710"/>
      <c r="OSS13" s="710"/>
      <c r="OST13" s="710"/>
      <c r="OSU13" s="710"/>
      <c r="OSV13" s="710"/>
      <c r="OSW13" s="710"/>
      <c r="OSX13" s="710"/>
      <c r="OSY13" s="710"/>
      <c r="OSZ13" s="710"/>
      <c r="OTA13" s="710"/>
      <c r="OTB13" s="710"/>
      <c r="OTC13" s="710"/>
      <c r="OTD13" s="710"/>
      <c r="OTE13" s="710"/>
      <c r="OTF13" s="710"/>
      <c r="OTG13" s="710"/>
      <c r="OTH13" s="710"/>
      <c r="OTI13" s="710"/>
      <c r="OTJ13" s="710"/>
      <c r="OTK13" s="710"/>
      <c r="OTL13" s="710"/>
      <c r="OTM13" s="710"/>
      <c r="OTN13" s="710"/>
      <c r="OTO13" s="710"/>
      <c r="OTP13" s="710"/>
      <c r="OTQ13" s="710"/>
      <c r="OTR13" s="710"/>
      <c r="OTS13" s="710"/>
      <c r="OTT13" s="710"/>
      <c r="OTU13" s="710"/>
      <c r="OTV13" s="710"/>
      <c r="OTW13" s="710"/>
      <c r="OTX13" s="710"/>
      <c r="OTY13" s="710"/>
      <c r="OTZ13" s="710"/>
      <c r="OUA13" s="710"/>
      <c r="OUB13" s="710"/>
      <c r="OUC13" s="710"/>
      <c r="OUD13" s="710"/>
      <c r="OUE13" s="710"/>
      <c r="OUF13" s="710"/>
      <c r="OUG13" s="710"/>
      <c r="OUH13" s="710"/>
      <c r="OUI13" s="710"/>
      <c r="OUJ13" s="710"/>
      <c r="OUK13" s="710"/>
      <c r="OUL13" s="710"/>
      <c r="OUM13" s="710"/>
      <c r="OUN13" s="710"/>
      <c r="OUO13" s="710"/>
      <c r="OUP13" s="710"/>
      <c r="OUQ13" s="710"/>
      <c r="OUR13" s="710"/>
      <c r="OUS13" s="710"/>
      <c r="OUT13" s="710"/>
      <c r="OUU13" s="710"/>
      <c r="OUV13" s="710"/>
      <c r="OUW13" s="710"/>
      <c r="OUX13" s="710"/>
      <c r="OUY13" s="710"/>
      <c r="OUZ13" s="710"/>
      <c r="OVA13" s="710"/>
      <c r="OVB13" s="710"/>
      <c r="OVC13" s="710"/>
      <c r="OVD13" s="710"/>
      <c r="OVE13" s="710"/>
      <c r="OVF13" s="710"/>
      <c r="OVG13" s="710"/>
      <c r="OVH13" s="710"/>
      <c r="OVI13" s="710"/>
      <c r="OVJ13" s="710"/>
      <c r="OVK13" s="710"/>
      <c r="OVL13" s="710"/>
      <c r="OVM13" s="710"/>
      <c r="OVN13" s="710"/>
      <c r="OVO13" s="710"/>
      <c r="OVP13" s="710"/>
      <c r="OVQ13" s="710"/>
      <c r="OVR13" s="710"/>
      <c r="OVS13" s="710"/>
      <c r="OVT13" s="710"/>
      <c r="OVU13" s="710"/>
      <c r="OVV13" s="710"/>
      <c r="OVW13" s="710"/>
      <c r="OVX13" s="710"/>
      <c r="OVY13" s="710"/>
      <c r="OVZ13" s="710"/>
      <c r="OWA13" s="710"/>
      <c r="OWB13" s="710"/>
      <c r="OWC13" s="710"/>
      <c r="OWD13" s="710"/>
      <c r="OWE13" s="710"/>
      <c r="OWF13" s="710"/>
      <c r="OWG13" s="710"/>
      <c r="OWH13" s="710"/>
      <c r="OWI13" s="710"/>
      <c r="OWJ13" s="710"/>
      <c r="OWK13" s="710"/>
      <c r="OWL13" s="710"/>
      <c r="OWM13" s="710"/>
      <c r="OWN13" s="710"/>
      <c r="OWO13" s="710"/>
      <c r="OWP13" s="710"/>
      <c r="OWQ13" s="710"/>
      <c r="OWR13" s="710"/>
      <c r="OWS13" s="710"/>
      <c r="OWT13" s="710"/>
      <c r="OWU13" s="710"/>
      <c r="OWV13" s="710"/>
      <c r="OWW13" s="710"/>
      <c r="OWX13" s="710"/>
      <c r="OWY13" s="710"/>
      <c r="OWZ13" s="710"/>
      <c r="OXA13" s="710"/>
      <c r="OXB13" s="710"/>
      <c r="OXC13" s="710"/>
      <c r="OXD13" s="710"/>
      <c r="OXE13" s="710"/>
      <c r="OXF13" s="710"/>
      <c r="OXG13" s="710"/>
      <c r="OXH13" s="710"/>
      <c r="OXI13" s="710"/>
      <c r="OXJ13" s="710"/>
      <c r="OXK13" s="710"/>
      <c r="OXL13" s="710"/>
      <c r="OXM13" s="710"/>
      <c r="OXN13" s="710"/>
      <c r="OXO13" s="710"/>
      <c r="OXP13" s="710"/>
      <c r="OXQ13" s="710"/>
      <c r="OXR13" s="710"/>
      <c r="OXS13" s="710"/>
      <c r="OXT13" s="710"/>
      <c r="OXU13" s="710"/>
      <c r="OXV13" s="710"/>
      <c r="OXW13" s="710"/>
      <c r="OXX13" s="710"/>
      <c r="OXY13" s="710"/>
      <c r="OXZ13" s="710"/>
      <c r="OYA13" s="710"/>
      <c r="OYB13" s="710"/>
      <c r="OYC13" s="710"/>
      <c r="OYD13" s="710"/>
      <c r="OYE13" s="710"/>
      <c r="OYF13" s="710"/>
      <c r="OYG13" s="710"/>
      <c r="OYH13" s="710"/>
      <c r="OYI13" s="710"/>
      <c r="OYJ13" s="710"/>
      <c r="OYK13" s="710"/>
      <c r="OYL13" s="710"/>
      <c r="OYM13" s="710"/>
      <c r="OYN13" s="710"/>
      <c r="OYO13" s="710"/>
      <c r="OYP13" s="710"/>
      <c r="OYQ13" s="710"/>
      <c r="OYR13" s="710"/>
      <c r="OYS13" s="710"/>
      <c r="OYT13" s="710"/>
      <c r="OYU13" s="710"/>
      <c r="OYV13" s="710"/>
      <c r="OYW13" s="710"/>
      <c r="OYX13" s="710"/>
      <c r="OYY13" s="710"/>
      <c r="OYZ13" s="710"/>
      <c r="OZA13" s="710"/>
      <c r="OZB13" s="710"/>
      <c r="OZC13" s="710"/>
      <c r="OZD13" s="710"/>
      <c r="OZE13" s="710"/>
      <c r="OZF13" s="710"/>
      <c r="OZG13" s="710"/>
      <c r="OZH13" s="710"/>
      <c r="OZI13" s="710"/>
      <c r="OZJ13" s="710"/>
      <c r="OZK13" s="710"/>
      <c r="OZL13" s="710"/>
      <c r="OZM13" s="710"/>
      <c r="OZN13" s="710"/>
      <c r="OZO13" s="710"/>
      <c r="OZP13" s="710"/>
      <c r="OZQ13" s="710"/>
      <c r="OZR13" s="710"/>
      <c r="OZS13" s="710"/>
      <c r="OZT13" s="710"/>
      <c r="OZU13" s="710"/>
      <c r="OZV13" s="710"/>
      <c r="OZW13" s="710"/>
      <c r="OZX13" s="710"/>
      <c r="OZY13" s="710"/>
      <c r="OZZ13" s="710"/>
      <c r="PAA13" s="710"/>
      <c r="PAB13" s="710"/>
      <c r="PAC13" s="710"/>
      <c r="PAD13" s="710"/>
      <c r="PAE13" s="710"/>
      <c r="PAF13" s="710"/>
      <c r="PAG13" s="710"/>
      <c r="PAH13" s="710"/>
      <c r="PAI13" s="710"/>
      <c r="PAJ13" s="710"/>
      <c r="PAK13" s="710"/>
      <c r="PAL13" s="710"/>
      <c r="PAM13" s="710"/>
      <c r="PAN13" s="710"/>
      <c r="PAO13" s="710"/>
      <c r="PAP13" s="710"/>
      <c r="PAQ13" s="710"/>
      <c r="PAR13" s="710"/>
      <c r="PAS13" s="710"/>
      <c r="PAT13" s="710"/>
      <c r="PAU13" s="710"/>
      <c r="PAV13" s="710"/>
      <c r="PAW13" s="710"/>
      <c r="PAX13" s="710"/>
      <c r="PAY13" s="710"/>
      <c r="PAZ13" s="710"/>
      <c r="PBA13" s="710"/>
      <c r="PBB13" s="710"/>
      <c r="PBC13" s="710"/>
      <c r="PBD13" s="710"/>
      <c r="PBE13" s="710"/>
      <c r="PBF13" s="710"/>
      <c r="PBG13" s="710"/>
      <c r="PBH13" s="710"/>
      <c r="PBI13" s="710"/>
      <c r="PBJ13" s="710"/>
      <c r="PBK13" s="710"/>
      <c r="PBL13" s="710"/>
      <c r="PBM13" s="710"/>
      <c r="PBN13" s="710"/>
      <c r="PBO13" s="710"/>
      <c r="PBP13" s="710"/>
      <c r="PBQ13" s="710"/>
      <c r="PBR13" s="710"/>
      <c r="PBS13" s="710"/>
      <c r="PBT13" s="710"/>
      <c r="PBU13" s="710"/>
      <c r="PBV13" s="710"/>
      <c r="PBW13" s="710"/>
      <c r="PBX13" s="710"/>
      <c r="PBY13" s="710"/>
      <c r="PBZ13" s="710"/>
      <c r="PCA13" s="710"/>
      <c r="PCB13" s="710"/>
      <c r="PCC13" s="710"/>
      <c r="PCD13" s="710"/>
      <c r="PCE13" s="710"/>
      <c r="PCF13" s="710"/>
      <c r="PCG13" s="710"/>
      <c r="PCH13" s="710"/>
      <c r="PCI13" s="710"/>
      <c r="PCJ13" s="710"/>
      <c r="PCK13" s="710"/>
      <c r="PCL13" s="710"/>
      <c r="PCM13" s="710"/>
      <c r="PCN13" s="710"/>
      <c r="PCO13" s="710"/>
      <c r="PCP13" s="710"/>
      <c r="PCQ13" s="710"/>
      <c r="PCR13" s="710"/>
      <c r="PCS13" s="710"/>
      <c r="PCT13" s="710"/>
      <c r="PCU13" s="710"/>
      <c r="PCV13" s="710"/>
      <c r="PCW13" s="710"/>
      <c r="PCX13" s="710"/>
      <c r="PCY13" s="710"/>
      <c r="PCZ13" s="710"/>
      <c r="PDA13" s="710"/>
      <c r="PDB13" s="710"/>
      <c r="PDC13" s="710"/>
      <c r="PDD13" s="710"/>
      <c r="PDE13" s="710"/>
      <c r="PDF13" s="710"/>
      <c r="PDG13" s="710"/>
      <c r="PDH13" s="710"/>
      <c r="PDI13" s="710"/>
      <c r="PDJ13" s="710"/>
      <c r="PDK13" s="710"/>
      <c r="PDL13" s="710"/>
      <c r="PDM13" s="710"/>
      <c r="PDN13" s="710"/>
      <c r="PDO13" s="710"/>
      <c r="PDP13" s="710"/>
      <c r="PDQ13" s="710"/>
      <c r="PDR13" s="710"/>
      <c r="PDS13" s="710"/>
      <c r="PDT13" s="710"/>
      <c r="PDU13" s="710"/>
      <c r="PDV13" s="710"/>
      <c r="PDW13" s="710"/>
      <c r="PDX13" s="710"/>
      <c r="PDY13" s="710"/>
      <c r="PDZ13" s="710"/>
      <c r="PEA13" s="710"/>
      <c r="PEB13" s="710"/>
      <c r="PEC13" s="710"/>
      <c r="PED13" s="710"/>
      <c r="PEE13" s="710"/>
      <c r="PEF13" s="710"/>
      <c r="PEG13" s="710"/>
      <c r="PEH13" s="710"/>
      <c r="PEI13" s="710"/>
      <c r="PEJ13" s="710"/>
      <c r="PEK13" s="710"/>
      <c r="PEL13" s="710"/>
      <c r="PEM13" s="710"/>
      <c r="PEN13" s="710"/>
      <c r="PEO13" s="710"/>
      <c r="PEP13" s="710"/>
      <c r="PEQ13" s="710"/>
      <c r="PER13" s="710"/>
      <c r="PES13" s="710"/>
      <c r="PET13" s="710"/>
      <c r="PEU13" s="710"/>
      <c r="PEV13" s="710"/>
      <c r="PEW13" s="710"/>
      <c r="PEX13" s="710"/>
      <c r="PEY13" s="710"/>
      <c r="PEZ13" s="710"/>
      <c r="PFA13" s="710"/>
      <c r="PFB13" s="710"/>
      <c r="PFC13" s="710"/>
      <c r="PFD13" s="710"/>
      <c r="PFE13" s="710"/>
      <c r="PFF13" s="710"/>
      <c r="PFG13" s="710"/>
      <c r="PFH13" s="710"/>
      <c r="PFI13" s="710"/>
      <c r="PFJ13" s="710"/>
      <c r="PFK13" s="710"/>
      <c r="PFL13" s="710"/>
      <c r="PFM13" s="710"/>
      <c r="PFN13" s="710"/>
      <c r="PFO13" s="710"/>
      <c r="PFP13" s="710"/>
      <c r="PFQ13" s="710"/>
      <c r="PFR13" s="710"/>
      <c r="PFS13" s="710"/>
      <c r="PFT13" s="710"/>
      <c r="PFU13" s="710"/>
      <c r="PFV13" s="710"/>
      <c r="PFW13" s="710"/>
      <c r="PFX13" s="710"/>
      <c r="PFY13" s="710"/>
      <c r="PFZ13" s="710"/>
      <c r="PGA13" s="710"/>
      <c r="PGB13" s="710"/>
      <c r="PGC13" s="710"/>
      <c r="PGD13" s="710"/>
      <c r="PGE13" s="710"/>
      <c r="PGF13" s="710"/>
      <c r="PGG13" s="710"/>
      <c r="PGH13" s="710"/>
      <c r="PGI13" s="710"/>
      <c r="PGJ13" s="710"/>
      <c r="PGK13" s="710"/>
      <c r="PGL13" s="710"/>
      <c r="PGM13" s="710"/>
      <c r="PGN13" s="710"/>
      <c r="PGO13" s="710"/>
      <c r="PGP13" s="710"/>
      <c r="PGQ13" s="710"/>
      <c r="PGR13" s="710"/>
      <c r="PGS13" s="710"/>
      <c r="PGT13" s="710"/>
      <c r="PGU13" s="710"/>
      <c r="PGV13" s="710"/>
      <c r="PGW13" s="710"/>
      <c r="PGX13" s="710"/>
      <c r="PGY13" s="710"/>
      <c r="PGZ13" s="710"/>
      <c r="PHA13" s="710"/>
      <c r="PHB13" s="710"/>
      <c r="PHC13" s="710"/>
      <c r="PHD13" s="710"/>
      <c r="PHE13" s="710"/>
      <c r="PHF13" s="710"/>
      <c r="PHG13" s="710"/>
      <c r="PHH13" s="710"/>
      <c r="PHI13" s="710"/>
      <c r="PHJ13" s="710"/>
      <c r="PHK13" s="710"/>
      <c r="PHL13" s="710"/>
      <c r="PHM13" s="710"/>
      <c r="PHN13" s="710"/>
      <c r="PHO13" s="710"/>
      <c r="PHP13" s="710"/>
      <c r="PHQ13" s="710"/>
      <c r="PHR13" s="710"/>
      <c r="PHS13" s="710"/>
      <c r="PHT13" s="710"/>
      <c r="PHU13" s="710"/>
      <c r="PHV13" s="710"/>
      <c r="PHW13" s="710"/>
      <c r="PHX13" s="710"/>
      <c r="PHY13" s="710"/>
      <c r="PHZ13" s="710"/>
      <c r="PIA13" s="710"/>
      <c r="PIB13" s="710"/>
      <c r="PIC13" s="710"/>
      <c r="PID13" s="710"/>
      <c r="PIE13" s="710"/>
      <c r="PIF13" s="710"/>
      <c r="PIG13" s="710"/>
      <c r="PIH13" s="710"/>
      <c r="PII13" s="710"/>
      <c r="PIJ13" s="710"/>
      <c r="PIK13" s="710"/>
      <c r="PIL13" s="710"/>
      <c r="PIM13" s="710"/>
      <c r="PIN13" s="710"/>
      <c r="PIO13" s="710"/>
      <c r="PIP13" s="710"/>
      <c r="PIQ13" s="710"/>
      <c r="PIR13" s="710"/>
      <c r="PIS13" s="710"/>
      <c r="PIT13" s="710"/>
      <c r="PIU13" s="710"/>
      <c r="PIV13" s="710"/>
      <c r="PIW13" s="710"/>
      <c r="PIX13" s="710"/>
      <c r="PIY13" s="710"/>
      <c r="PIZ13" s="710"/>
      <c r="PJA13" s="710"/>
      <c r="PJB13" s="710"/>
      <c r="PJC13" s="710"/>
      <c r="PJD13" s="710"/>
      <c r="PJE13" s="710"/>
      <c r="PJF13" s="710"/>
      <c r="PJG13" s="710"/>
      <c r="PJH13" s="710"/>
      <c r="PJI13" s="710"/>
      <c r="PJJ13" s="710"/>
      <c r="PJK13" s="710"/>
      <c r="PJL13" s="710"/>
      <c r="PJM13" s="710"/>
      <c r="PJN13" s="710"/>
      <c r="PJO13" s="710"/>
      <c r="PJP13" s="710"/>
      <c r="PJQ13" s="710"/>
      <c r="PJR13" s="710"/>
      <c r="PJS13" s="710"/>
      <c r="PJT13" s="710"/>
      <c r="PJU13" s="710"/>
      <c r="PJV13" s="710"/>
      <c r="PJW13" s="710"/>
      <c r="PJX13" s="710"/>
      <c r="PJY13" s="710"/>
      <c r="PJZ13" s="710"/>
      <c r="PKA13" s="710"/>
      <c r="PKB13" s="710"/>
      <c r="PKC13" s="710"/>
      <c r="PKD13" s="710"/>
      <c r="PKE13" s="710"/>
      <c r="PKF13" s="710"/>
      <c r="PKG13" s="710"/>
      <c r="PKH13" s="710"/>
      <c r="PKI13" s="710"/>
      <c r="PKJ13" s="710"/>
      <c r="PKK13" s="710"/>
      <c r="PKL13" s="710"/>
      <c r="PKM13" s="710"/>
      <c r="PKN13" s="710"/>
      <c r="PKO13" s="710"/>
      <c r="PKP13" s="710"/>
      <c r="PKQ13" s="710"/>
      <c r="PKR13" s="710"/>
      <c r="PKS13" s="710"/>
      <c r="PKT13" s="710"/>
      <c r="PKU13" s="710"/>
      <c r="PKV13" s="710"/>
      <c r="PKW13" s="710"/>
      <c r="PKX13" s="710"/>
      <c r="PKY13" s="710"/>
      <c r="PKZ13" s="710"/>
      <c r="PLA13" s="710"/>
      <c r="PLB13" s="710"/>
      <c r="PLC13" s="710"/>
      <c r="PLD13" s="710"/>
      <c r="PLE13" s="710"/>
      <c r="PLF13" s="710"/>
      <c r="PLG13" s="710"/>
      <c r="PLH13" s="710"/>
      <c r="PLI13" s="710"/>
      <c r="PLJ13" s="710"/>
      <c r="PLK13" s="710"/>
      <c r="PLL13" s="710"/>
      <c r="PLM13" s="710"/>
      <c r="PLN13" s="710"/>
      <c r="PLO13" s="710"/>
      <c r="PLP13" s="710"/>
      <c r="PLQ13" s="710"/>
      <c r="PLR13" s="710"/>
      <c r="PLS13" s="710"/>
      <c r="PLT13" s="710"/>
      <c r="PLU13" s="710"/>
      <c r="PLV13" s="710"/>
      <c r="PLW13" s="710"/>
      <c r="PLX13" s="710"/>
      <c r="PLY13" s="710"/>
      <c r="PLZ13" s="710"/>
      <c r="PMA13" s="710"/>
      <c r="PMB13" s="710"/>
      <c r="PMC13" s="710"/>
      <c r="PMD13" s="710"/>
      <c r="PME13" s="710"/>
      <c r="PMF13" s="710"/>
      <c r="PMG13" s="710"/>
      <c r="PMH13" s="710"/>
      <c r="PMI13" s="710"/>
      <c r="PMJ13" s="710"/>
      <c r="PMK13" s="710"/>
      <c r="PML13" s="710"/>
      <c r="PMM13" s="710"/>
      <c r="PMN13" s="710"/>
      <c r="PMO13" s="710"/>
      <c r="PMP13" s="710"/>
      <c r="PMQ13" s="710"/>
      <c r="PMR13" s="710"/>
      <c r="PMS13" s="710"/>
      <c r="PMT13" s="710"/>
      <c r="PMU13" s="710"/>
      <c r="PMV13" s="710"/>
      <c r="PMW13" s="710"/>
      <c r="PMX13" s="710"/>
      <c r="PMY13" s="710"/>
      <c r="PMZ13" s="710"/>
      <c r="PNA13" s="710"/>
      <c r="PNB13" s="710"/>
      <c r="PNC13" s="710"/>
      <c r="PND13" s="710"/>
      <c r="PNE13" s="710"/>
      <c r="PNF13" s="710"/>
      <c r="PNG13" s="710"/>
      <c r="PNH13" s="710"/>
      <c r="PNI13" s="710"/>
      <c r="PNJ13" s="710"/>
      <c r="PNK13" s="710"/>
      <c r="PNL13" s="710"/>
      <c r="PNM13" s="710"/>
      <c r="PNN13" s="710"/>
      <c r="PNO13" s="710"/>
      <c r="PNP13" s="710"/>
      <c r="PNQ13" s="710"/>
      <c r="PNR13" s="710"/>
      <c r="PNS13" s="710"/>
      <c r="PNT13" s="710"/>
      <c r="PNU13" s="710"/>
      <c r="PNV13" s="710"/>
      <c r="PNW13" s="710"/>
      <c r="PNX13" s="710"/>
      <c r="PNY13" s="710"/>
      <c r="PNZ13" s="710"/>
      <c r="POA13" s="710"/>
      <c r="POB13" s="710"/>
      <c r="POC13" s="710"/>
      <c r="POD13" s="710"/>
      <c r="POE13" s="710"/>
      <c r="POF13" s="710"/>
      <c r="POG13" s="710"/>
      <c r="POH13" s="710"/>
      <c r="POI13" s="710"/>
      <c r="POJ13" s="710"/>
      <c r="POK13" s="710"/>
      <c r="POL13" s="710"/>
      <c r="POM13" s="710"/>
      <c r="PON13" s="710"/>
      <c r="POO13" s="710"/>
      <c r="POP13" s="710"/>
      <c r="POQ13" s="710"/>
      <c r="POR13" s="710"/>
      <c r="POS13" s="710"/>
      <c r="POT13" s="710"/>
      <c r="POU13" s="710"/>
      <c r="POV13" s="710"/>
      <c r="POW13" s="710"/>
      <c r="POX13" s="710"/>
      <c r="POY13" s="710"/>
      <c r="POZ13" s="710"/>
      <c r="PPA13" s="710"/>
      <c r="PPB13" s="710"/>
      <c r="PPC13" s="710"/>
      <c r="PPD13" s="710"/>
      <c r="PPE13" s="710"/>
      <c r="PPF13" s="710"/>
      <c r="PPG13" s="710"/>
      <c r="PPH13" s="710"/>
      <c r="PPI13" s="710"/>
      <c r="PPJ13" s="710"/>
      <c r="PPK13" s="710"/>
      <c r="PPL13" s="710"/>
      <c r="PPM13" s="710"/>
      <c r="PPN13" s="710"/>
      <c r="PPO13" s="710"/>
      <c r="PPP13" s="710"/>
      <c r="PPQ13" s="710"/>
      <c r="PPR13" s="710"/>
      <c r="PPS13" s="710"/>
      <c r="PPT13" s="710"/>
      <c r="PPU13" s="710"/>
      <c r="PPV13" s="710"/>
      <c r="PPW13" s="710"/>
      <c r="PPX13" s="710"/>
      <c r="PPY13" s="710"/>
      <c r="PPZ13" s="710"/>
      <c r="PQA13" s="710"/>
      <c r="PQB13" s="710"/>
      <c r="PQC13" s="710"/>
      <c r="PQD13" s="710"/>
      <c r="PQE13" s="710"/>
      <c r="PQF13" s="710"/>
      <c r="PQG13" s="710"/>
      <c r="PQH13" s="710"/>
      <c r="PQI13" s="710"/>
      <c r="PQJ13" s="710"/>
      <c r="PQK13" s="710"/>
      <c r="PQL13" s="710"/>
      <c r="PQM13" s="710"/>
      <c r="PQN13" s="710"/>
      <c r="PQO13" s="710"/>
      <c r="PQP13" s="710"/>
      <c r="PQQ13" s="710"/>
      <c r="PQR13" s="710"/>
      <c r="PQS13" s="710"/>
      <c r="PQT13" s="710"/>
      <c r="PQU13" s="710"/>
      <c r="PQV13" s="710"/>
      <c r="PQW13" s="710"/>
      <c r="PQX13" s="710"/>
      <c r="PQY13" s="710"/>
      <c r="PQZ13" s="710"/>
      <c r="PRA13" s="710"/>
      <c r="PRB13" s="710"/>
      <c r="PRC13" s="710"/>
      <c r="PRD13" s="710"/>
      <c r="PRE13" s="710"/>
      <c r="PRF13" s="710"/>
      <c r="PRG13" s="710"/>
      <c r="PRH13" s="710"/>
      <c r="PRI13" s="710"/>
      <c r="PRJ13" s="710"/>
      <c r="PRK13" s="710"/>
      <c r="PRL13" s="710"/>
      <c r="PRM13" s="710"/>
      <c r="PRN13" s="710"/>
      <c r="PRO13" s="710"/>
      <c r="PRP13" s="710"/>
      <c r="PRQ13" s="710"/>
      <c r="PRR13" s="710"/>
      <c r="PRS13" s="710"/>
      <c r="PRT13" s="710"/>
      <c r="PRU13" s="710"/>
      <c r="PRV13" s="710"/>
      <c r="PRW13" s="710"/>
      <c r="PRX13" s="710"/>
      <c r="PRY13" s="710"/>
      <c r="PRZ13" s="710"/>
      <c r="PSA13" s="710"/>
      <c r="PSB13" s="710"/>
      <c r="PSC13" s="710"/>
      <c r="PSD13" s="710"/>
      <c r="PSE13" s="710"/>
      <c r="PSF13" s="710"/>
      <c r="PSG13" s="710"/>
      <c r="PSH13" s="710"/>
      <c r="PSI13" s="710"/>
      <c r="PSJ13" s="710"/>
      <c r="PSK13" s="710"/>
      <c r="PSL13" s="710"/>
      <c r="PSM13" s="710"/>
      <c r="PSN13" s="710"/>
      <c r="PSO13" s="710"/>
      <c r="PSP13" s="710"/>
      <c r="PSQ13" s="710"/>
      <c r="PSR13" s="710"/>
      <c r="PSS13" s="710"/>
      <c r="PST13" s="710"/>
      <c r="PSU13" s="710"/>
      <c r="PSV13" s="710"/>
      <c r="PSW13" s="710"/>
      <c r="PSX13" s="710"/>
      <c r="PSY13" s="710"/>
      <c r="PSZ13" s="710"/>
      <c r="PTA13" s="710"/>
      <c r="PTB13" s="710"/>
      <c r="PTC13" s="710"/>
      <c r="PTD13" s="710"/>
      <c r="PTE13" s="710"/>
      <c r="PTF13" s="710"/>
      <c r="PTG13" s="710"/>
      <c r="PTH13" s="710"/>
      <c r="PTI13" s="710"/>
      <c r="PTJ13" s="710"/>
      <c r="PTK13" s="710"/>
      <c r="PTL13" s="710"/>
      <c r="PTM13" s="710"/>
      <c r="PTN13" s="710"/>
      <c r="PTO13" s="710"/>
      <c r="PTP13" s="710"/>
      <c r="PTQ13" s="710"/>
      <c r="PTR13" s="710"/>
      <c r="PTS13" s="710"/>
      <c r="PTT13" s="710"/>
      <c r="PTU13" s="710"/>
      <c r="PTV13" s="710"/>
      <c r="PTW13" s="710"/>
      <c r="PTX13" s="710"/>
      <c r="PTY13" s="710"/>
      <c r="PTZ13" s="710"/>
      <c r="PUA13" s="710"/>
      <c r="PUB13" s="710"/>
      <c r="PUC13" s="710"/>
      <c r="PUD13" s="710"/>
      <c r="PUE13" s="710"/>
      <c r="PUF13" s="710"/>
      <c r="PUG13" s="710"/>
      <c r="PUH13" s="710"/>
      <c r="PUI13" s="710"/>
      <c r="PUJ13" s="710"/>
      <c r="PUK13" s="710"/>
      <c r="PUL13" s="710"/>
      <c r="PUM13" s="710"/>
      <c r="PUN13" s="710"/>
      <c r="PUO13" s="710"/>
      <c r="PUP13" s="710"/>
      <c r="PUQ13" s="710"/>
      <c r="PUR13" s="710"/>
      <c r="PUS13" s="710"/>
      <c r="PUT13" s="710"/>
      <c r="PUU13" s="710"/>
      <c r="PUV13" s="710"/>
      <c r="PUW13" s="710"/>
      <c r="PUX13" s="710"/>
      <c r="PUY13" s="710"/>
      <c r="PUZ13" s="710"/>
      <c r="PVA13" s="710"/>
      <c r="PVB13" s="710"/>
      <c r="PVC13" s="710"/>
      <c r="PVD13" s="710"/>
      <c r="PVE13" s="710"/>
      <c r="PVF13" s="710"/>
      <c r="PVG13" s="710"/>
      <c r="PVH13" s="710"/>
      <c r="PVI13" s="710"/>
      <c r="PVJ13" s="710"/>
      <c r="PVK13" s="710"/>
      <c r="PVL13" s="710"/>
      <c r="PVM13" s="710"/>
      <c r="PVN13" s="710"/>
      <c r="PVO13" s="710"/>
      <c r="PVP13" s="710"/>
      <c r="PVQ13" s="710"/>
      <c r="PVR13" s="710"/>
      <c r="PVS13" s="710"/>
      <c r="PVT13" s="710"/>
      <c r="PVU13" s="710"/>
      <c r="PVV13" s="710"/>
      <c r="PVW13" s="710"/>
      <c r="PVX13" s="710"/>
      <c r="PVY13" s="710"/>
      <c r="PVZ13" s="710"/>
      <c r="PWA13" s="710"/>
      <c r="PWB13" s="710"/>
      <c r="PWC13" s="710"/>
      <c r="PWD13" s="710"/>
      <c r="PWE13" s="710"/>
      <c r="PWF13" s="710"/>
      <c r="PWG13" s="710"/>
      <c r="PWH13" s="710"/>
      <c r="PWI13" s="710"/>
      <c r="PWJ13" s="710"/>
      <c r="PWK13" s="710"/>
      <c r="PWL13" s="710"/>
      <c r="PWM13" s="710"/>
      <c r="PWN13" s="710"/>
      <c r="PWO13" s="710"/>
      <c r="PWP13" s="710"/>
      <c r="PWQ13" s="710"/>
      <c r="PWR13" s="710"/>
      <c r="PWS13" s="710"/>
      <c r="PWT13" s="710"/>
      <c r="PWU13" s="710"/>
      <c r="PWV13" s="710"/>
      <c r="PWW13" s="710"/>
      <c r="PWX13" s="710"/>
      <c r="PWY13" s="710"/>
      <c r="PWZ13" s="710"/>
      <c r="PXA13" s="710"/>
      <c r="PXB13" s="710"/>
      <c r="PXC13" s="710"/>
      <c r="PXD13" s="710"/>
      <c r="PXE13" s="710"/>
      <c r="PXF13" s="710"/>
      <c r="PXG13" s="710"/>
      <c r="PXH13" s="710"/>
      <c r="PXI13" s="710"/>
      <c r="PXJ13" s="710"/>
      <c r="PXK13" s="710"/>
      <c r="PXL13" s="710"/>
      <c r="PXM13" s="710"/>
      <c r="PXN13" s="710"/>
      <c r="PXO13" s="710"/>
      <c r="PXP13" s="710"/>
      <c r="PXQ13" s="710"/>
      <c r="PXR13" s="710"/>
      <c r="PXS13" s="710"/>
      <c r="PXT13" s="710"/>
      <c r="PXU13" s="710"/>
      <c r="PXV13" s="710"/>
      <c r="PXW13" s="710"/>
      <c r="PXX13" s="710"/>
      <c r="PXY13" s="710"/>
      <c r="PXZ13" s="710"/>
      <c r="PYA13" s="710"/>
      <c r="PYB13" s="710"/>
      <c r="PYC13" s="710"/>
      <c r="PYD13" s="710"/>
      <c r="PYE13" s="710"/>
      <c r="PYF13" s="710"/>
      <c r="PYG13" s="710"/>
      <c r="PYH13" s="710"/>
      <c r="PYI13" s="710"/>
      <c r="PYJ13" s="710"/>
      <c r="PYK13" s="710"/>
      <c r="PYL13" s="710"/>
      <c r="PYM13" s="710"/>
      <c r="PYN13" s="710"/>
      <c r="PYO13" s="710"/>
      <c r="PYP13" s="710"/>
      <c r="PYQ13" s="710"/>
      <c r="PYR13" s="710"/>
      <c r="PYS13" s="710"/>
      <c r="PYT13" s="710"/>
      <c r="PYU13" s="710"/>
      <c r="PYV13" s="710"/>
      <c r="PYW13" s="710"/>
      <c r="PYX13" s="710"/>
      <c r="PYY13" s="710"/>
      <c r="PYZ13" s="710"/>
      <c r="PZA13" s="710"/>
      <c r="PZB13" s="710"/>
      <c r="PZC13" s="710"/>
      <c r="PZD13" s="710"/>
      <c r="PZE13" s="710"/>
      <c r="PZF13" s="710"/>
      <c r="PZG13" s="710"/>
      <c r="PZH13" s="710"/>
      <c r="PZI13" s="710"/>
      <c r="PZJ13" s="710"/>
      <c r="PZK13" s="710"/>
      <c r="PZL13" s="710"/>
      <c r="PZM13" s="710"/>
      <c r="PZN13" s="710"/>
      <c r="PZO13" s="710"/>
      <c r="PZP13" s="710"/>
      <c r="PZQ13" s="710"/>
      <c r="PZR13" s="710"/>
      <c r="PZS13" s="710"/>
      <c r="PZT13" s="710"/>
      <c r="PZU13" s="710"/>
      <c r="PZV13" s="710"/>
      <c r="PZW13" s="710"/>
      <c r="PZX13" s="710"/>
      <c r="PZY13" s="710"/>
      <c r="PZZ13" s="710"/>
      <c r="QAA13" s="710"/>
      <c r="QAB13" s="710"/>
      <c r="QAC13" s="710"/>
      <c r="QAD13" s="710"/>
      <c r="QAE13" s="710"/>
      <c r="QAF13" s="710"/>
      <c r="QAG13" s="710"/>
      <c r="QAH13" s="710"/>
      <c r="QAI13" s="710"/>
      <c r="QAJ13" s="710"/>
      <c r="QAK13" s="710"/>
      <c r="QAL13" s="710"/>
      <c r="QAM13" s="710"/>
      <c r="QAN13" s="710"/>
      <c r="QAO13" s="710"/>
      <c r="QAP13" s="710"/>
      <c r="QAQ13" s="710"/>
      <c r="QAR13" s="710"/>
      <c r="QAS13" s="710"/>
      <c r="QAT13" s="710"/>
      <c r="QAU13" s="710"/>
      <c r="QAV13" s="710"/>
      <c r="QAW13" s="710"/>
      <c r="QAX13" s="710"/>
      <c r="QAY13" s="710"/>
      <c r="QAZ13" s="710"/>
      <c r="QBA13" s="710"/>
      <c r="QBB13" s="710"/>
      <c r="QBC13" s="710"/>
      <c r="QBD13" s="710"/>
      <c r="QBE13" s="710"/>
      <c r="QBF13" s="710"/>
      <c r="QBG13" s="710"/>
      <c r="QBH13" s="710"/>
      <c r="QBI13" s="710"/>
      <c r="QBJ13" s="710"/>
      <c r="QBK13" s="710"/>
      <c r="QBL13" s="710"/>
      <c r="QBM13" s="710"/>
      <c r="QBN13" s="710"/>
      <c r="QBO13" s="710"/>
      <c r="QBP13" s="710"/>
      <c r="QBQ13" s="710"/>
      <c r="QBR13" s="710"/>
      <c r="QBS13" s="710"/>
      <c r="QBT13" s="710"/>
      <c r="QBU13" s="710"/>
      <c r="QBV13" s="710"/>
      <c r="QBW13" s="710"/>
      <c r="QBX13" s="710"/>
      <c r="QBY13" s="710"/>
      <c r="QBZ13" s="710"/>
      <c r="QCA13" s="710"/>
      <c r="QCB13" s="710"/>
      <c r="QCC13" s="710"/>
      <c r="QCD13" s="710"/>
      <c r="QCE13" s="710"/>
      <c r="QCF13" s="710"/>
      <c r="QCG13" s="710"/>
      <c r="QCH13" s="710"/>
      <c r="QCI13" s="710"/>
      <c r="QCJ13" s="710"/>
      <c r="QCK13" s="710"/>
      <c r="QCL13" s="710"/>
      <c r="QCM13" s="710"/>
      <c r="QCN13" s="710"/>
      <c r="QCO13" s="710"/>
      <c r="QCP13" s="710"/>
      <c r="QCQ13" s="710"/>
      <c r="QCR13" s="710"/>
      <c r="QCS13" s="710"/>
      <c r="QCT13" s="710"/>
      <c r="QCU13" s="710"/>
      <c r="QCV13" s="710"/>
      <c r="QCW13" s="710"/>
      <c r="QCX13" s="710"/>
      <c r="QCY13" s="710"/>
      <c r="QCZ13" s="710"/>
      <c r="QDA13" s="710"/>
      <c r="QDB13" s="710"/>
      <c r="QDC13" s="710"/>
      <c r="QDD13" s="710"/>
      <c r="QDE13" s="710"/>
      <c r="QDF13" s="710"/>
      <c r="QDG13" s="710"/>
      <c r="QDH13" s="710"/>
      <c r="QDI13" s="710"/>
      <c r="QDJ13" s="710"/>
      <c r="QDK13" s="710"/>
      <c r="QDL13" s="710"/>
      <c r="QDM13" s="710"/>
      <c r="QDN13" s="710"/>
      <c r="QDO13" s="710"/>
      <c r="QDP13" s="710"/>
      <c r="QDQ13" s="710"/>
      <c r="QDR13" s="710"/>
      <c r="QDS13" s="710"/>
      <c r="QDT13" s="710"/>
      <c r="QDU13" s="710"/>
      <c r="QDV13" s="710"/>
      <c r="QDW13" s="710"/>
      <c r="QDX13" s="710"/>
      <c r="QDY13" s="710"/>
      <c r="QDZ13" s="710"/>
      <c r="QEA13" s="710"/>
      <c r="QEB13" s="710"/>
      <c r="QEC13" s="710"/>
      <c r="QED13" s="710"/>
      <c r="QEE13" s="710"/>
      <c r="QEF13" s="710"/>
      <c r="QEG13" s="710"/>
      <c r="QEH13" s="710"/>
      <c r="QEI13" s="710"/>
      <c r="QEJ13" s="710"/>
      <c r="QEK13" s="710"/>
      <c r="QEL13" s="710"/>
      <c r="QEM13" s="710"/>
      <c r="QEN13" s="710"/>
      <c r="QEO13" s="710"/>
      <c r="QEP13" s="710"/>
      <c r="QEQ13" s="710"/>
      <c r="QER13" s="710"/>
      <c r="QES13" s="710"/>
      <c r="QET13" s="710"/>
      <c r="QEU13" s="710"/>
      <c r="QEV13" s="710"/>
      <c r="QEW13" s="710"/>
      <c r="QEX13" s="710"/>
      <c r="QEY13" s="710"/>
      <c r="QEZ13" s="710"/>
      <c r="QFA13" s="710"/>
      <c r="QFB13" s="710"/>
      <c r="QFC13" s="710"/>
      <c r="QFD13" s="710"/>
      <c r="QFE13" s="710"/>
      <c r="QFF13" s="710"/>
      <c r="QFG13" s="710"/>
      <c r="QFH13" s="710"/>
      <c r="QFI13" s="710"/>
      <c r="QFJ13" s="710"/>
      <c r="QFK13" s="710"/>
      <c r="QFL13" s="710"/>
      <c r="QFM13" s="710"/>
      <c r="QFN13" s="710"/>
      <c r="QFO13" s="710"/>
      <c r="QFP13" s="710"/>
      <c r="QFQ13" s="710"/>
      <c r="QFR13" s="710"/>
      <c r="QFS13" s="710"/>
      <c r="QFT13" s="710"/>
      <c r="QFU13" s="710"/>
      <c r="QFV13" s="710"/>
      <c r="QFW13" s="710"/>
      <c r="QFX13" s="710"/>
      <c r="QFY13" s="710"/>
      <c r="QFZ13" s="710"/>
      <c r="QGA13" s="710"/>
      <c r="QGB13" s="710"/>
      <c r="QGC13" s="710"/>
      <c r="QGD13" s="710"/>
      <c r="QGE13" s="710"/>
      <c r="QGF13" s="710"/>
      <c r="QGG13" s="710"/>
      <c r="QGH13" s="710"/>
      <c r="QGI13" s="710"/>
      <c r="QGJ13" s="710"/>
      <c r="QGK13" s="710"/>
      <c r="QGL13" s="710"/>
      <c r="QGM13" s="710"/>
      <c r="QGN13" s="710"/>
      <c r="QGO13" s="710"/>
      <c r="QGP13" s="710"/>
      <c r="QGQ13" s="710"/>
      <c r="QGR13" s="710"/>
      <c r="QGS13" s="710"/>
      <c r="QGT13" s="710"/>
      <c r="QGU13" s="710"/>
      <c r="QGV13" s="710"/>
      <c r="QGW13" s="710"/>
      <c r="QGX13" s="710"/>
      <c r="QGY13" s="710"/>
      <c r="QGZ13" s="710"/>
      <c r="QHA13" s="710"/>
      <c r="QHB13" s="710"/>
      <c r="QHC13" s="710"/>
      <c r="QHD13" s="710"/>
      <c r="QHE13" s="710"/>
      <c r="QHF13" s="710"/>
      <c r="QHG13" s="710"/>
      <c r="QHH13" s="710"/>
      <c r="QHI13" s="710"/>
      <c r="QHJ13" s="710"/>
      <c r="QHK13" s="710"/>
      <c r="QHL13" s="710"/>
      <c r="QHM13" s="710"/>
      <c r="QHN13" s="710"/>
      <c r="QHO13" s="710"/>
      <c r="QHP13" s="710"/>
      <c r="QHQ13" s="710"/>
      <c r="QHR13" s="710"/>
      <c r="QHS13" s="710"/>
      <c r="QHT13" s="710"/>
      <c r="QHU13" s="710"/>
      <c r="QHV13" s="710"/>
      <c r="QHW13" s="710"/>
      <c r="QHX13" s="710"/>
      <c r="QHY13" s="710"/>
      <c r="QHZ13" s="710"/>
      <c r="QIA13" s="710"/>
      <c r="QIB13" s="710"/>
      <c r="QIC13" s="710"/>
      <c r="QID13" s="710"/>
      <c r="QIE13" s="710"/>
      <c r="QIF13" s="710"/>
      <c r="QIG13" s="710"/>
      <c r="QIH13" s="710"/>
      <c r="QII13" s="710"/>
      <c r="QIJ13" s="710"/>
      <c r="QIK13" s="710"/>
      <c r="QIL13" s="710"/>
      <c r="QIM13" s="710"/>
      <c r="QIN13" s="710"/>
      <c r="QIO13" s="710"/>
      <c r="QIP13" s="710"/>
      <c r="QIQ13" s="710"/>
      <c r="QIR13" s="710"/>
      <c r="QIS13" s="710"/>
      <c r="QIT13" s="710"/>
      <c r="QIU13" s="710"/>
      <c r="QIV13" s="710"/>
      <c r="QIW13" s="710"/>
      <c r="QIX13" s="710"/>
      <c r="QIY13" s="710"/>
      <c r="QIZ13" s="710"/>
      <c r="QJA13" s="710"/>
      <c r="QJB13" s="710"/>
      <c r="QJC13" s="710"/>
      <c r="QJD13" s="710"/>
      <c r="QJE13" s="710"/>
      <c r="QJF13" s="710"/>
      <c r="QJG13" s="710"/>
      <c r="QJH13" s="710"/>
      <c r="QJI13" s="710"/>
      <c r="QJJ13" s="710"/>
      <c r="QJK13" s="710"/>
      <c r="QJL13" s="710"/>
      <c r="QJM13" s="710"/>
      <c r="QJN13" s="710"/>
      <c r="QJO13" s="710"/>
      <c r="QJP13" s="710"/>
      <c r="QJQ13" s="710"/>
      <c r="QJR13" s="710"/>
      <c r="QJS13" s="710"/>
      <c r="QJT13" s="710"/>
      <c r="QJU13" s="710"/>
      <c r="QJV13" s="710"/>
      <c r="QJW13" s="710"/>
      <c r="QJX13" s="710"/>
      <c r="QJY13" s="710"/>
      <c r="QJZ13" s="710"/>
      <c r="QKA13" s="710"/>
      <c r="QKB13" s="710"/>
      <c r="QKC13" s="710"/>
      <c r="QKD13" s="710"/>
      <c r="QKE13" s="710"/>
      <c r="QKF13" s="710"/>
      <c r="QKG13" s="710"/>
      <c r="QKH13" s="710"/>
      <c r="QKI13" s="710"/>
      <c r="QKJ13" s="710"/>
      <c r="QKK13" s="710"/>
      <c r="QKL13" s="710"/>
      <c r="QKM13" s="710"/>
      <c r="QKN13" s="710"/>
      <c r="QKO13" s="710"/>
      <c r="QKP13" s="710"/>
      <c r="QKQ13" s="710"/>
      <c r="QKR13" s="710"/>
      <c r="QKS13" s="710"/>
      <c r="QKT13" s="710"/>
      <c r="QKU13" s="710"/>
      <c r="QKV13" s="710"/>
      <c r="QKW13" s="710"/>
      <c r="QKX13" s="710"/>
      <c r="QKY13" s="710"/>
      <c r="QKZ13" s="710"/>
      <c r="QLA13" s="710"/>
      <c r="QLB13" s="710"/>
      <c r="QLC13" s="710"/>
      <c r="QLD13" s="710"/>
      <c r="QLE13" s="710"/>
      <c r="QLF13" s="710"/>
      <c r="QLG13" s="710"/>
      <c r="QLH13" s="710"/>
      <c r="QLI13" s="710"/>
      <c r="QLJ13" s="710"/>
      <c r="QLK13" s="710"/>
      <c r="QLL13" s="710"/>
      <c r="QLM13" s="710"/>
      <c r="QLN13" s="710"/>
      <c r="QLO13" s="710"/>
      <c r="QLP13" s="710"/>
      <c r="QLQ13" s="710"/>
      <c r="QLR13" s="710"/>
      <c r="QLS13" s="710"/>
      <c r="QLT13" s="710"/>
      <c r="QLU13" s="710"/>
      <c r="QLV13" s="710"/>
      <c r="QLW13" s="710"/>
      <c r="QLX13" s="710"/>
      <c r="QLY13" s="710"/>
      <c r="QLZ13" s="710"/>
      <c r="QMA13" s="710"/>
      <c r="QMB13" s="710"/>
      <c r="QMC13" s="710"/>
      <c r="QMD13" s="710"/>
      <c r="QME13" s="710"/>
      <c r="QMF13" s="710"/>
      <c r="QMG13" s="710"/>
      <c r="QMH13" s="710"/>
      <c r="QMI13" s="710"/>
      <c r="QMJ13" s="710"/>
      <c r="QMK13" s="710"/>
      <c r="QML13" s="710"/>
      <c r="QMM13" s="710"/>
      <c r="QMN13" s="710"/>
      <c r="QMO13" s="710"/>
      <c r="QMP13" s="710"/>
      <c r="QMQ13" s="710"/>
      <c r="QMR13" s="710"/>
      <c r="QMS13" s="710"/>
      <c r="QMT13" s="710"/>
      <c r="QMU13" s="710"/>
      <c r="QMV13" s="710"/>
      <c r="QMW13" s="710"/>
      <c r="QMX13" s="710"/>
      <c r="QMY13" s="710"/>
      <c r="QMZ13" s="710"/>
      <c r="QNA13" s="710"/>
      <c r="QNB13" s="710"/>
      <c r="QNC13" s="710"/>
      <c r="QND13" s="710"/>
      <c r="QNE13" s="710"/>
      <c r="QNF13" s="710"/>
      <c r="QNG13" s="710"/>
      <c r="QNH13" s="710"/>
      <c r="QNI13" s="710"/>
      <c r="QNJ13" s="710"/>
      <c r="QNK13" s="710"/>
      <c r="QNL13" s="710"/>
      <c r="QNM13" s="710"/>
      <c r="QNN13" s="710"/>
      <c r="QNO13" s="710"/>
      <c r="QNP13" s="710"/>
      <c r="QNQ13" s="710"/>
      <c r="QNR13" s="710"/>
      <c r="QNS13" s="710"/>
      <c r="QNT13" s="710"/>
      <c r="QNU13" s="710"/>
      <c r="QNV13" s="710"/>
      <c r="QNW13" s="710"/>
      <c r="QNX13" s="710"/>
      <c r="QNY13" s="710"/>
      <c r="QNZ13" s="710"/>
      <c r="QOA13" s="710"/>
      <c r="QOB13" s="710"/>
      <c r="QOC13" s="710"/>
      <c r="QOD13" s="710"/>
      <c r="QOE13" s="710"/>
      <c r="QOF13" s="710"/>
      <c r="QOG13" s="710"/>
      <c r="QOH13" s="710"/>
      <c r="QOI13" s="710"/>
      <c r="QOJ13" s="710"/>
      <c r="QOK13" s="710"/>
      <c r="QOL13" s="710"/>
      <c r="QOM13" s="710"/>
      <c r="QON13" s="710"/>
      <c r="QOO13" s="710"/>
      <c r="QOP13" s="710"/>
      <c r="QOQ13" s="710"/>
      <c r="QOR13" s="710"/>
      <c r="QOS13" s="710"/>
      <c r="QOT13" s="710"/>
      <c r="QOU13" s="710"/>
      <c r="QOV13" s="710"/>
      <c r="QOW13" s="710"/>
      <c r="QOX13" s="710"/>
      <c r="QOY13" s="710"/>
      <c r="QOZ13" s="710"/>
      <c r="QPA13" s="710"/>
      <c r="QPB13" s="710"/>
      <c r="QPC13" s="710"/>
      <c r="QPD13" s="710"/>
      <c r="QPE13" s="710"/>
      <c r="QPF13" s="710"/>
      <c r="QPG13" s="710"/>
      <c r="QPH13" s="710"/>
      <c r="QPI13" s="710"/>
      <c r="QPJ13" s="710"/>
      <c r="QPK13" s="710"/>
      <c r="QPL13" s="710"/>
      <c r="QPM13" s="710"/>
      <c r="QPN13" s="710"/>
      <c r="QPO13" s="710"/>
      <c r="QPP13" s="710"/>
      <c r="QPQ13" s="710"/>
      <c r="QPR13" s="710"/>
      <c r="QPS13" s="710"/>
      <c r="QPT13" s="710"/>
      <c r="QPU13" s="710"/>
      <c r="QPV13" s="710"/>
      <c r="QPW13" s="710"/>
      <c r="QPX13" s="710"/>
      <c r="QPY13" s="710"/>
      <c r="QPZ13" s="710"/>
      <c r="QQA13" s="710"/>
      <c r="QQB13" s="710"/>
      <c r="QQC13" s="710"/>
      <c r="QQD13" s="710"/>
      <c r="QQE13" s="710"/>
      <c r="QQF13" s="710"/>
      <c r="QQG13" s="710"/>
      <c r="QQH13" s="710"/>
      <c r="QQI13" s="710"/>
      <c r="QQJ13" s="710"/>
      <c r="QQK13" s="710"/>
      <c r="QQL13" s="710"/>
      <c r="QQM13" s="710"/>
      <c r="QQN13" s="710"/>
      <c r="QQO13" s="710"/>
      <c r="QQP13" s="710"/>
      <c r="QQQ13" s="710"/>
      <c r="QQR13" s="710"/>
      <c r="QQS13" s="710"/>
      <c r="QQT13" s="710"/>
      <c r="QQU13" s="710"/>
      <c r="QQV13" s="710"/>
      <c r="QQW13" s="710"/>
      <c r="QQX13" s="710"/>
      <c r="QQY13" s="710"/>
      <c r="QQZ13" s="710"/>
      <c r="QRA13" s="710"/>
      <c r="QRB13" s="710"/>
      <c r="QRC13" s="710"/>
      <c r="QRD13" s="710"/>
      <c r="QRE13" s="710"/>
      <c r="QRF13" s="710"/>
      <c r="QRG13" s="710"/>
      <c r="QRH13" s="710"/>
      <c r="QRI13" s="710"/>
      <c r="QRJ13" s="710"/>
      <c r="QRK13" s="710"/>
      <c r="QRL13" s="710"/>
      <c r="QRM13" s="710"/>
      <c r="QRN13" s="710"/>
      <c r="QRO13" s="710"/>
      <c r="QRP13" s="710"/>
      <c r="QRQ13" s="710"/>
      <c r="QRR13" s="710"/>
      <c r="QRS13" s="710"/>
      <c r="QRT13" s="710"/>
      <c r="QRU13" s="710"/>
      <c r="QRV13" s="710"/>
      <c r="QRW13" s="710"/>
      <c r="QRX13" s="710"/>
      <c r="QRY13" s="710"/>
      <c r="QRZ13" s="710"/>
      <c r="QSA13" s="710"/>
      <c r="QSB13" s="710"/>
      <c r="QSC13" s="710"/>
      <c r="QSD13" s="710"/>
      <c r="QSE13" s="710"/>
      <c r="QSF13" s="710"/>
      <c r="QSG13" s="710"/>
      <c r="QSH13" s="710"/>
      <c r="QSI13" s="710"/>
      <c r="QSJ13" s="710"/>
      <c r="QSK13" s="710"/>
      <c r="QSL13" s="710"/>
      <c r="QSM13" s="710"/>
      <c r="QSN13" s="710"/>
      <c r="QSO13" s="710"/>
      <c r="QSP13" s="710"/>
      <c r="QSQ13" s="710"/>
      <c r="QSR13" s="710"/>
      <c r="QSS13" s="710"/>
      <c r="QST13" s="710"/>
      <c r="QSU13" s="710"/>
      <c r="QSV13" s="710"/>
      <c r="QSW13" s="710"/>
      <c r="QSX13" s="710"/>
      <c r="QSY13" s="710"/>
      <c r="QSZ13" s="710"/>
      <c r="QTA13" s="710"/>
      <c r="QTB13" s="710"/>
      <c r="QTC13" s="710"/>
      <c r="QTD13" s="710"/>
      <c r="QTE13" s="710"/>
      <c r="QTF13" s="710"/>
      <c r="QTG13" s="710"/>
      <c r="QTH13" s="710"/>
      <c r="QTI13" s="710"/>
      <c r="QTJ13" s="710"/>
      <c r="QTK13" s="710"/>
      <c r="QTL13" s="710"/>
      <c r="QTM13" s="710"/>
      <c r="QTN13" s="710"/>
      <c r="QTO13" s="710"/>
      <c r="QTP13" s="710"/>
      <c r="QTQ13" s="710"/>
      <c r="QTR13" s="710"/>
      <c r="QTS13" s="710"/>
      <c r="QTT13" s="710"/>
      <c r="QTU13" s="710"/>
      <c r="QTV13" s="710"/>
      <c r="QTW13" s="710"/>
      <c r="QTX13" s="710"/>
      <c r="QTY13" s="710"/>
      <c r="QTZ13" s="710"/>
      <c r="QUA13" s="710"/>
      <c r="QUB13" s="710"/>
      <c r="QUC13" s="710"/>
      <c r="QUD13" s="710"/>
      <c r="QUE13" s="710"/>
      <c r="QUF13" s="710"/>
      <c r="QUG13" s="710"/>
      <c r="QUH13" s="710"/>
      <c r="QUI13" s="710"/>
      <c r="QUJ13" s="710"/>
      <c r="QUK13" s="710"/>
      <c r="QUL13" s="710"/>
      <c r="QUM13" s="710"/>
      <c r="QUN13" s="710"/>
      <c r="QUO13" s="710"/>
      <c r="QUP13" s="710"/>
      <c r="QUQ13" s="710"/>
      <c r="QUR13" s="710"/>
      <c r="QUS13" s="710"/>
      <c r="QUT13" s="710"/>
      <c r="QUU13" s="710"/>
      <c r="QUV13" s="710"/>
      <c r="QUW13" s="710"/>
      <c r="QUX13" s="710"/>
      <c r="QUY13" s="710"/>
      <c r="QUZ13" s="710"/>
      <c r="QVA13" s="710"/>
      <c r="QVB13" s="710"/>
      <c r="QVC13" s="710"/>
      <c r="QVD13" s="710"/>
      <c r="QVE13" s="710"/>
      <c r="QVF13" s="710"/>
      <c r="QVG13" s="710"/>
      <c r="QVH13" s="710"/>
      <c r="QVI13" s="710"/>
      <c r="QVJ13" s="710"/>
      <c r="QVK13" s="710"/>
      <c r="QVL13" s="710"/>
      <c r="QVM13" s="710"/>
      <c r="QVN13" s="710"/>
      <c r="QVO13" s="710"/>
      <c r="QVP13" s="710"/>
      <c r="QVQ13" s="710"/>
      <c r="QVR13" s="710"/>
      <c r="QVS13" s="710"/>
      <c r="QVT13" s="710"/>
      <c r="QVU13" s="710"/>
      <c r="QVV13" s="710"/>
      <c r="QVW13" s="710"/>
      <c r="QVX13" s="710"/>
      <c r="QVY13" s="710"/>
      <c r="QVZ13" s="710"/>
      <c r="QWA13" s="710"/>
      <c r="QWB13" s="710"/>
      <c r="QWC13" s="710"/>
      <c r="QWD13" s="710"/>
      <c r="QWE13" s="710"/>
      <c r="QWF13" s="710"/>
      <c r="QWG13" s="710"/>
      <c r="QWH13" s="710"/>
      <c r="QWI13" s="710"/>
      <c r="QWJ13" s="710"/>
      <c r="QWK13" s="710"/>
      <c r="QWL13" s="710"/>
      <c r="QWM13" s="710"/>
      <c r="QWN13" s="710"/>
      <c r="QWO13" s="710"/>
      <c r="QWP13" s="710"/>
      <c r="QWQ13" s="710"/>
      <c r="QWR13" s="710"/>
      <c r="QWS13" s="710"/>
      <c r="QWT13" s="710"/>
      <c r="QWU13" s="710"/>
      <c r="QWV13" s="710"/>
      <c r="QWW13" s="710"/>
      <c r="QWX13" s="710"/>
      <c r="QWY13" s="710"/>
      <c r="QWZ13" s="710"/>
      <c r="QXA13" s="710"/>
      <c r="QXB13" s="710"/>
      <c r="QXC13" s="710"/>
      <c r="QXD13" s="710"/>
      <c r="QXE13" s="710"/>
      <c r="QXF13" s="710"/>
      <c r="QXG13" s="710"/>
      <c r="QXH13" s="710"/>
      <c r="QXI13" s="710"/>
      <c r="QXJ13" s="710"/>
      <c r="QXK13" s="710"/>
      <c r="QXL13" s="710"/>
      <c r="QXM13" s="710"/>
      <c r="QXN13" s="710"/>
      <c r="QXO13" s="710"/>
      <c r="QXP13" s="710"/>
      <c r="QXQ13" s="710"/>
      <c r="QXR13" s="710"/>
      <c r="QXS13" s="710"/>
      <c r="QXT13" s="710"/>
      <c r="QXU13" s="710"/>
      <c r="QXV13" s="710"/>
      <c r="QXW13" s="710"/>
      <c r="QXX13" s="710"/>
      <c r="QXY13" s="710"/>
      <c r="QXZ13" s="710"/>
      <c r="QYA13" s="710"/>
      <c r="QYB13" s="710"/>
      <c r="QYC13" s="710"/>
      <c r="QYD13" s="710"/>
      <c r="QYE13" s="710"/>
      <c r="QYF13" s="710"/>
      <c r="QYG13" s="710"/>
      <c r="QYH13" s="710"/>
      <c r="QYI13" s="710"/>
      <c r="QYJ13" s="710"/>
      <c r="QYK13" s="710"/>
      <c r="QYL13" s="710"/>
      <c r="QYM13" s="710"/>
      <c r="QYN13" s="710"/>
      <c r="QYO13" s="710"/>
      <c r="QYP13" s="710"/>
      <c r="QYQ13" s="710"/>
      <c r="QYR13" s="710"/>
      <c r="QYS13" s="710"/>
      <c r="QYT13" s="710"/>
      <c r="QYU13" s="710"/>
      <c r="QYV13" s="710"/>
      <c r="QYW13" s="710"/>
      <c r="QYX13" s="710"/>
      <c r="QYY13" s="710"/>
      <c r="QYZ13" s="710"/>
      <c r="QZA13" s="710"/>
      <c r="QZB13" s="710"/>
      <c r="QZC13" s="710"/>
      <c r="QZD13" s="710"/>
      <c r="QZE13" s="710"/>
      <c r="QZF13" s="710"/>
      <c r="QZG13" s="710"/>
      <c r="QZH13" s="710"/>
      <c r="QZI13" s="710"/>
      <c r="QZJ13" s="710"/>
      <c r="QZK13" s="710"/>
      <c r="QZL13" s="710"/>
      <c r="QZM13" s="710"/>
      <c r="QZN13" s="710"/>
      <c r="QZO13" s="710"/>
      <c r="QZP13" s="710"/>
      <c r="QZQ13" s="710"/>
      <c r="QZR13" s="710"/>
      <c r="QZS13" s="710"/>
      <c r="QZT13" s="710"/>
      <c r="QZU13" s="710"/>
      <c r="QZV13" s="710"/>
      <c r="QZW13" s="710"/>
      <c r="QZX13" s="710"/>
      <c r="QZY13" s="710"/>
      <c r="QZZ13" s="710"/>
      <c r="RAA13" s="710"/>
      <c r="RAB13" s="710"/>
      <c r="RAC13" s="710"/>
      <c r="RAD13" s="710"/>
      <c r="RAE13" s="710"/>
      <c r="RAF13" s="710"/>
      <c r="RAG13" s="710"/>
      <c r="RAH13" s="710"/>
      <c r="RAI13" s="710"/>
      <c r="RAJ13" s="710"/>
      <c r="RAK13" s="710"/>
      <c r="RAL13" s="710"/>
      <c r="RAM13" s="710"/>
      <c r="RAN13" s="710"/>
      <c r="RAO13" s="710"/>
      <c r="RAP13" s="710"/>
      <c r="RAQ13" s="710"/>
      <c r="RAR13" s="710"/>
      <c r="RAS13" s="710"/>
      <c r="RAT13" s="710"/>
      <c r="RAU13" s="710"/>
      <c r="RAV13" s="710"/>
      <c r="RAW13" s="710"/>
      <c r="RAX13" s="710"/>
      <c r="RAY13" s="710"/>
      <c r="RAZ13" s="710"/>
      <c r="RBA13" s="710"/>
      <c r="RBB13" s="710"/>
      <c r="RBC13" s="710"/>
      <c r="RBD13" s="710"/>
      <c r="RBE13" s="710"/>
      <c r="RBF13" s="710"/>
      <c r="RBG13" s="710"/>
      <c r="RBH13" s="710"/>
      <c r="RBI13" s="710"/>
      <c r="RBJ13" s="710"/>
      <c r="RBK13" s="710"/>
      <c r="RBL13" s="710"/>
      <c r="RBM13" s="710"/>
      <c r="RBN13" s="710"/>
      <c r="RBO13" s="710"/>
      <c r="RBP13" s="710"/>
      <c r="RBQ13" s="710"/>
      <c r="RBR13" s="710"/>
      <c r="RBS13" s="710"/>
      <c r="RBT13" s="710"/>
      <c r="RBU13" s="710"/>
      <c r="RBV13" s="710"/>
      <c r="RBW13" s="710"/>
      <c r="RBX13" s="710"/>
      <c r="RBY13" s="710"/>
      <c r="RBZ13" s="710"/>
      <c r="RCA13" s="710"/>
      <c r="RCB13" s="710"/>
      <c r="RCC13" s="710"/>
      <c r="RCD13" s="710"/>
      <c r="RCE13" s="710"/>
      <c r="RCF13" s="710"/>
      <c r="RCG13" s="710"/>
      <c r="RCH13" s="710"/>
      <c r="RCI13" s="710"/>
      <c r="RCJ13" s="710"/>
      <c r="RCK13" s="710"/>
      <c r="RCL13" s="710"/>
      <c r="RCM13" s="710"/>
      <c r="RCN13" s="710"/>
      <c r="RCO13" s="710"/>
      <c r="RCP13" s="710"/>
      <c r="RCQ13" s="710"/>
      <c r="RCR13" s="710"/>
      <c r="RCS13" s="710"/>
      <c r="RCT13" s="710"/>
      <c r="RCU13" s="710"/>
      <c r="RCV13" s="710"/>
      <c r="RCW13" s="710"/>
      <c r="RCX13" s="710"/>
      <c r="RCY13" s="710"/>
      <c r="RCZ13" s="710"/>
      <c r="RDA13" s="710"/>
      <c r="RDB13" s="710"/>
      <c r="RDC13" s="710"/>
      <c r="RDD13" s="710"/>
      <c r="RDE13" s="710"/>
      <c r="RDF13" s="710"/>
      <c r="RDG13" s="710"/>
      <c r="RDH13" s="710"/>
      <c r="RDI13" s="710"/>
      <c r="RDJ13" s="710"/>
      <c r="RDK13" s="710"/>
      <c r="RDL13" s="710"/>
      <c r="RDM13" s="710"/>
      <c r="RDN13" s="710"/>
      <c r="RDO13" s="710"/>
      <c r="RDP13" s="710"/>
      <c r="RDQ13" s="710"/>
      <c r="RDR13" s="710"/>
      <c r="RDS13" s="710"/>
      <c r="RDT13" s="710"/>
      <c r="RDU13" s="710"/>
      <c r="RDV13" s="710"/>
      <c r="RDW13" s="710"/>
      <c r="RDX13" s="710"/>
      <c r="RDY13" s="710"/>
      <c r="RDZ13" s="710"/>
      <c r="REA13" s="710"/>
      <c r="REB13" s="710"/>
      <c r="REC13" s="710"/>
      <c r="RED13" s="710"/>
      <c r="REE13" s="710"/>
      <c r="REF13" s="710"/>
      <c r="REG13" s="710"/>
      <c r="REH13" s="710"/>
      <c r="REI13" s="710"/>
      <c r="REJ13" s="710"/>
      <c r="REK13" s="710"/>
      <c r="REL13" s="710"/>
      <c r="REM13" s="710"/>
      <c r="REN13" s="710"/>
      <c r="REO13" s="710"/>
      <c r="REP13" s="710"/>
      <c r="REQ13" s="710"/>
      <c r="RER13" s="710"/>
      <c r="RES13" s="710"/>
      <c r="RET13" s="710"/>
      <c r="REU13" s="710"/>
      <c r="REV13" s="710"/>
      <c r="REW13" s="710"/>
      <c r="REX13" s="710"/>
      <c r="REY13" s="710"/>
      <c r="REZ13" s="710"/>
      <c r="RFA13" s="710"/>
      <c r="RFB13" s="710"/>
      <c r="RFC13" s="710"/>
      <c r="RFD13" s="710"/>
      <c r="RFE13" s="710"/>
      <c r="RFF13" s="710"/>
      <c r="RFG13" s="710"/>
      <c r="RFH13" s="710"/>
      <c r="RFI13" s="710"/>
      <c r="RFJ13" s="710"/>
      <c r="RFK13" s="710"/>
      <c r="RFL13" s="710"/>
      <c r="RFM13" s="710"/>
      <c r="RFN13" s="710"/>
      <c r="RFO13" s="710"/>
      <c r="RFP13" s="710"/>
      <c r="RFQ13" s="710"/>
      <c r="RFR13" s="710"/>
      <c r="RFS13" s="710"/>
      <c r="RFT13" s="710"/>
      <c r="RFU13" s="710"/>
      <c r="RFV13" s="710"/>
      <c r="RFW13" s="710"/>
      <c r="RFX13" s="710"/>
      <c r="RFY13" s="710"/>
      <c r="RFZ13" s="710"/>
      <c r="RGA13" s="710"/>
      <c r="RGB13" s="710"/>
      <c r="RGC13" s="710"/>
      <c r="RGD13" s="710"/>
      <c r="RGE13" s="710"/>
      <c r="RGF13" s="710"/>
      <c r="RGG13" s="710"/>
      <c r="RGH13" s="710"/>
      <c r="RGI13" s="710"/>
      <c r="RGJ13" s="710"/>
      <c r="RGK13" s="710"/>
      <c r="RGL13" s="710"/>
      <c r="RGM13" s="710"/>
      <c r="RGN13" s="710"/>
      <c r="RGO13" s="710"/>
      <c r="RGP13" s="710"/>
      <c r="RGQ13" s="710"/>
      <c r="RGR13" s="710"/>
      <c r="RGS13" s="710"/>
      <c r="RGT13" s="710"/>
      <c r="RGU13" s="710"/>
      <c r="RGV13" s="710"/>
      <c r="RGW13" s="710"/>
      <c r="RGX13" s="710"/>
      <c r="RGY13" s="710"/>
      <c r="RGZ13" s="710"/>
      <c r="RHA13" s="710"/>
      <c r="RHB13" s="710"/>
      <c r="RHC13" s="710"/>
      <c r="RHD13" s="710"/>
      <c r="RHE13" s="710"/>
      <c r="RHF13" s="710"/>
      <c r="RHG13" s="710"/>
      <c r="RHH13" s="710"/>
      <c r="RHI13" s="710"/>
      <c r="RHJ13" s="710"/>
      <c r="RHK13" s="710"/>
      <c r="RHL13" s="710"/>
      <c r="RHM13" s="710"/>
      <c r="RHN13" s="710"/>
      <c r="RHO13" s="710"/>
      <c r="RHP13" s="710"/>
      <c r="RHQ13" s="710"/>
      <c r="RHR13" s="710"/>
      <c r="RHS13" s="710"/>
      <c r="RHT13" s="710"/>
      <c r="RHU13" s="710"/>
      <c r="RHV13" s="710"/>
      <c r="RHW13" s="710"/>
      <c r="RHX13" s="710"/>
      <c r="RHY13" s="710"/>
      <c r="RHZ13" s="710"/>
      <c r="RIA13" s="710"/>
      <c r="RIB13" s="710"/>
      <c r="RIC13" s="710"/>
      <c r="RID13" s="710"/>
      <c r="RIE13" s="710"/>
      <c r="RIF13" s="710"/>
      <c r="RIG13" s="710"/>
      <c r="RIH13" s="710"/>
      <c r="RII13" s="710"/>
      <c r="RIJ13" s="710"/>
      <c r="RIK13" s="710"/>
      <c r="RIL13" s="710"/>
      <c r="RIM13" s="710"/>
      <c r="RIN13" s="710"/>
      <c r="RIO13" s="710"/>
      <c r="RIP13" s="710"/>
      <c r="RIQ13" s="710"/>
      <c r="RIR13" s="710"/>
      <c r="RIS13" s="710"/>
      <c r="RIT13" s="710"/>
      <c r="RIU13" s="710"/>
      <c r="RIV13" s="710"/>
      <c r="RIW13" s="710"/>
      <c r="RIX13" s="710"/>
      <c r="RIY13" s="710"/>
      <c r="RIZ13" s="710"/>
      <c r="RJA13" s="710"/>
      <c r="RJB13" s="710"/>
      <c r="RJC13" s="710"/>
      <c r="RJD13" s="710"/>
      <c r="RJE13" s="710"/>
      <c r="RJF13" s="710"/>
      <c r="RJG13" s="710"/>
      <c r="RJH13" s="710"/>
      <c r="RJI13" s="710"/>
      <c r="RJJ13" s="710"/>
      <c r="RJK13" s="710"/>
      <c r="RJL13" s="710"/>
      <c r="RJM13" s="710"/>
      <c r="RJN13" s="710"/>
      <c r="RJO13" s="710"/>
      <c r="RJP13" s="710"/>
      <c r="RJQ13" s="710"/>
      <c r="RJR13" s="710"/>
      <c r="RJS13" s="710"/>
      <c r="RJT13" s="710"/>
      <c r="RJU13" s="710"/>
      <c r="RJV13" s="710"/>
      <c r="RJW13" s="710"/>
      <c r="RJX13" s="710"/>
      <c r="RJY13" s="710"/>
      <c r="RJZ13" s="710"/>
      <c r="RKA13" s="710"/>
      <c r="RKB13" s="710"/>
      <c r="RKC13" s="710"/>
      <c r="RKD13" s="710"/>
      <c r="RKE13" s="710"/>
      <c r="RKF13" s="710"/>
      <c r="RKG13" s="710"/>
      <c r="RKH13" s="710"/>
      <c r="RKI13" s="710"/>
      <c r="RKJ13" s="710"/>
      <c r="RKK13" s="710"/>
      <c r="RKL13" s="710"/>
      <c r="RKM13" s="710"/>
      <c r="RKN13" s="710"/>
      <c r="RKO13" s="710"/>
      <c r="RKP13" s="710"/>
      <c r="RKQ13" s="710"/>
      <c r="RKR13" s="710"/>
      <c r="RKS13" s="710"/>
      <c r="RKT13" s="710"/>
      <c r="RKU13" s="710"/>
      <c r="RKV13" s="710"/>
      <c r="RKW13" s="710"/>
      <c r="RKX13" s="710"/>
      <c r="RKY13" s="710"/>
      <c r="RKZ13" s="710"/>
      <c r="RLA13" s="710"/>
      <c r="RLB13" s="710"/>
      <c r="RLC13" s="710"/>
      <c r="RLD13" s="710"/>
      <c r="RLE13" s="710"/>
      <c r="RLF13" s="710"/>
      <c r="RLG13" s="710"/>
      <c r="RLH13" s="710"/>
      <c r="RLI13" s="710"/>
      <c r="RLJ13" s="710"/>
      <c r="RLK13" s="710"/>
      <c r="RLL13" s="710"/>
      <c r="RLM13" s="710"/>
      <c r="RLN13" s="710"/>
      <c r="RLO13" s="710"/>
      <c r="RLP13" s="710"/>
      <c r="RLQ13" s="710"/>
      <c r="RLR13" s="710"/>
      <c r="RLS13" s="710"/>
      <c r="RLT13" s="710"/>
      <c r="RLU13" s="710"/>
      <c r="RLV13" s="710"/>
      <c r="RLW13" s="710"/>
      <c r="RLX13" s="710"/>
      <c r="RLY13" s="710"/>
      <c r="RLZ13" s="710"/>
      <c r="RMA13" s="710"/>
      <c r="RMB13" s="710"/>
      <c r="RMC13" s="710"/>
      <c r="RMD13" s="710"/>
      <c r="RME13" s="710"/>
      <c r="RMF13" s="710"/>
      <c r="RMG13" s="710"/>
      <c r="RMH13" s="710"/>
      <c r="RMI13" s="710"/>
      <c r="RMJ13" s="710"/>
      <c r="RMK13" s="710"/>
      <c r="RML13" s="710"/>
      <c r="RMM13" s="710"/>
      <c r="RMN13" s="710"/>
      <c r="RMO13" s="710"/>
      <c r="RMP13" s="710"/>
      <c r="RMQ13" s="710"/>
      <c r="RMR13" s="710"/>
      <c r="RMS13" s="710"/>
      <c r="RMT13" s="710"/>
      <c r="RMU13" s="710"/>
      <c r="RMV13" s="710"/>
      <c r="RMW13" s="710"/>
      <c r="RMX13" s="710"/>
      <c r="RMY13" s="710"/>
      <c r="RMZ13" s="710"/>
      <c r="RNA13" s="710"/>
      <c r="RNB13" s="710"/>
      <c r="RNC13" s="710"/>
      <c r="RND13" s="710"/>
      <c r="RNE13" s="710"/>
      <c r="RNF13" s="710"/>
      <c r="RNG13" s="710"/>
      <c r="RNH13" s="710"/>
      <c r="RNI13" s="710"/>
      <c r="RNJ13" s="710"/>
      <c r="RNK13" s="710"/>
      <c r="RNL13" s="710"/>
      <c r="RNM13" s="710"/>
      <c r="RNN13" s="710"/>
      <c r="RNO13" s="710"/>
      <c r="RNP13" s="710"/>
      <c r="RNQ13" s="710"/>
      <c r="RNR13" s="710"/>
      <c r="RNS13" s="710"/>
      <c r="RNT13" s="710"/>
      <c r="RNU13" s="710"/>
      <c r="RNV13" s="710"/>
      <c r="RNW13" s="710"/>
      <c r="RNX13" s="710"/>
      <c r="RNY13" s="710"/>
      <c r="RNZ13" s="710"/>
      <c r="ROA13" s="710"/>
      <c r="ROB13" s="710"/>
      <c r="ROC13" s="710"/>
      <c r="ROD13" s="710"/>
      <c r="ROE13" s="710"/>
      <c r="ROF13" s="710"/>
      <c r="ROG13" s="710"/>
      <c r="ROH13" s="710"/>
      <c r="ROI13" s="710"/>
      <c r="ROJ13" s="710"/>
      <c r="ROK13" s="710"/>
      <c r="ROL13" s="710"/>
      <c r="ROM13" s="710"/>
      <c r="RON13" s="710"/>
      <c r="ROO13" s="710"/>
      <c r="ROP13" s="710"/>
      <c r="ROQ13" s="710"/>
      <c r="ROR13" s="710"/>
      <c r="ROS13" s="710"/>
      <c r="ROT13" s="710"/>
      <c r="ROU13" s="710"/>
      <c r="ROV13" s="710"/>
      <c r="ROW13" s="710"/>
      <c r="ROX13" s="710"/>
      <c r="ROY13" s="710"/>
      <c r="ROZ13" s="710"/>
      <c r="RPA13" s="710"/>
      <c r="RPB13" s="710"/>
      <c r="RPC13" s="710"/>
      <c r="RPD13" s="710"/>
      <c r="RPE13" s="710"/>
      <c r="RPF13" s="710"/>
      <c r="RPG13" s="710"/>
      <c r="RPH13" s="710"/>
      <c r="RPI13" s="710"/>
      <c r="RPJ13" s="710"/>
      <c r="RPK13" s="710"/>
      <c r="RPL13" s="710"/>
      <c r="RPM13" s="710"/>
      <c r="RPN13" s="710"/>
      <c r="RPO13" s="710"/>
      <c r="RPP13" s="710"/>
      <c r="RPQ13" s="710"/>
      <c r="RPR13" s="710"/>
      <c r="RPS13" s="710"/>
      <c r="RPT13" s="710"/>
      <c r="RPU13" s="710"/>
      <c r="RPV13" s="710"/>
      <c r="RPW13" s="710"/>
      <c r="RPX13" s="710"/>
      <c r="RPY13" s="710"/>
      <c r="RPZ13" s="710"/>
      <c r="RQA13" s="710"/>
      <c r="RQB13" s="710"/>
      <c r="RQC13" s="710"/>
      <c r="RQD13" s="710"/>
      <c r="RQE13" s="710"/>
      <c r="RQF13" s="710"/>
      <c r="RQG13" s="710"/>
      <c r="RQH13" s="710"/>
      <c r="RQI13" s="710"/>
      <c r="RQJ13" s="710"/>
      <c r="RQK13" s="710"/>
      <c r="RQL13" s="710"/>
      <c r="RQM13" s="710"/>
      <c r="RQN13" s="710"/>
      <c r="RQO13" s="710"/>
      <c r="RQP13" s="710"/>
      <c r="RQQ13" s="710"/>
      <c r="RQR13" s="710"/>
      <c r="RQS13" s="710"/>
      <c r="RQT13" s="710"/>
      <c r="RQU13" s="710"/>
      <c r="RQV13" s="710"/>
      <c r="RQW13" s="710"/>
      <c r="RQX13" s="710"/>
      <c r="RQY13" s="710"/>
      <c r="RQZ13" s="710"/>
      <c r="RRA13" s="710"/>
      <c r="RRB13" s="710"/>
      <c r="RRC13" s="710"/>
      <c r="RRD13" s="710"/>
      <c r="RRE13" s="710"/>
      <c r="RRF13" s="710"/>
      <c r="RRG13" s="710"/>
      <c r="RRH13" s="710"/>
      <c r="RRI13" s="710"/>
      <c r="RRJ13" s="710"/>
      <c r="RRK13" s="710"/>
      <c r="RRL13" s="710"/>
      <c r="RRM13" s="710"/>
      <c r="RRN13" s="710"/>
      <c r="RRO13" s="710"/>
      <c r="RRP13" s="710"/>
      <c r="RRQ13" s="710"/>
      <c r="RRR13" s="710"/>
      <c r="RRS13" s="710"/>
      <c r="RRT13" s="710"/>
      <c r="RRU13" s="710"/>
      <c r="RRV13" s="710"/>
      <c r="RRW13" s="710"/>
      <c r="RRX13" s="710"/>
      <c r="RRY13" s="710"/>
      <c r="RRZ13" s="710"/>
      <c r="RSA13" s="710"/>
      <c r="RSB13" s="710"/>
      <c r="RSC13" s="710"/>
      <c r="RSD13" s="710"/>
      <c r="RSE13" s="710"/>
      <c r="RSF13" s="710"/>
      <c r="RSG13" s="710"/>
      <c r="RSH13" s="710"/>
      <c r="RSI13" s="710"/>
      <c r="RSJ13" s="710"/>
      <c r="RSK13" s="710"/>
      <c r="RSL13" s="710"/>
      <c r="RSM13" s="710"/>
      <c r="RSN13" s="710"/>
      <c r="RSO13" s="710"/>
      <c r="RSP13" s="710"/>
      <c r="RSQ13" s="710"/>
      <c r="RSR13" s="710"/>
      <c r="RSS13" s="710"/>
      <c r="RST13" s="710"/>
      <c r="RSU13" s="710"/>
      <c r="RSV13" s="710"/>
      <c r="RSW13" s="710"/>
      <c r="RSX13" s="710"/>
      <c r="RSY13" s="710"/>
      <c r="RSZ13" s="710"/>
      <c r="RTA13" s="710"/>
      <c r="RTB13" s="710"/>
      <c r="RTC13" s="710"/>
      <c r="RTD13" s="710"/>
      <c r="RTE13" s="710"/>
      <c r="RTF13" s="710"/>
      <c r="RTG13" s="710"/>
      <c r="RTH13" s="710"/>
      <c r="RTI13" s="710"/>
      <c r="RTJ13" s="710"/>
      <c r="RTK13" s="710"/>
      <c r="RTL13" s="710"/>
      <c r="RTM13" s="710"/>
      <c r="RTN13" s="710"/>
      <c r="RTO13" s="710"/>
      <c r="RTP13" s="710"/>
      <c r="RTQ13" s="710"/>
      <c r="RTR13" s="710"/>
      <c r="RTS13" s="710"/>
      <c r="RTT13" s="710"/>
      <c r="RTU13" s="710"/>
      <c r="RTV13" s="710"/>
      <c r="RTW13" s="710"/>
      <c r="RTX13" s="710"/>
      <c r="RTY13" s="710"/>
      <c r="RTZ13" s="710"/>
      <c r="RUA13" s="710"/>
      <c r="RUB13" s="710"/>
      <c r="RUC13" s="710"/>
      <c r="RUD13" s="710"/>
      <c r="RUE13" s="710"/>
      <c r="RUF13" s="710"/>
      <c r="RUG13" s="710"/>
      <c r="RUH13" s="710"/>
      <c r="RUI13" s="710"/>
      <c r="RUJ13" s="710"/>
      <c r="RUK13" s="710"/>
      <c r="RUL13" s="710"/>
      <c r="RUM13" s="710"/>
      <c r="RUN13" s="710"/>
      <c r="RUO13" s="710"/>
      <c r="RUP13" s="710"/>
      <c r="RUQ13" s="710"/>
      <c r="RUR13" s="710"/>
      <c r="RUS13" s="710"/>
      <c r="RUT13" s="710"/>
      <c r="RUU13" s="710"/>
      <c r="RUV13" s="710"/>
      <c r="RUW13" s="710"/>
      <c r="RUX13" s="710"/>
      <c r="RUY13" s="710"/>
      <c r="RUZ13" s="710"/>
      <c r="RVA13" s="710"/>
      <c r="RVB13" s="710"/>
      <c r="RVC13" s="710"/>
      <c r="RVD13" s="710"/>
      <c r="RVE13" s="710"/>
      <c r="RVF13" s="710"/>
      <c r="RVG13" s="710"/>
      <c r="RVH13" s="710"/>
      <c r="RVI13" s="710"/>
      <c r="RVJ13" s="710"/>
      <c r="RVK13" s="710"/>
      <c r="RVL13" s="710"/>
      <c r="RVM13" s="710"/>
      <c r="RVN13" s="710"/>
      <c r="RVO13" s="710"/>
      <c r="RVP13" s="710"/>
      <c r="RVQ13" s="710"/>
      <c r="RVR13" s="710"/>
      <c r="RVS13" s="710"/>
      <c r="RVT13" s="710"/>
      <c r="RVU13" s="710"/>
      <c r="RVV13" s="710"/>
      <c r="RVW13" s="710"/>
      <c r="RVX13" s="710"/>
      <c r="RVY13" s="710"/>
      <c r="RVZ13" s="710"/>
      <c r="RWA13" s="710"/>
      <c r="RWB13" s="710"/>
      <c r="RWC13" s="710"/>
      <c r="RWD13" s="710"/>
      <c r="RWE13" s="710"/>
      <c r="RWF13" s="710"/>
      <c r="RWG13" s="710"/>
      <c r="RWH13" s="710"/>
      <c r="RWI13" s="710"/>
      <c r="RWJ13" s="710"/>
      <c r="RWK13" s="710"/>
      <c r="RWL13" s="710"/>
      <c r="RWM13" s="710"/>
      <c r="RWN13" s="710"/>
      <c r="RWO13" s="710"/>
      <c r="RWP13" s="710"/>
      <c r="RWQ13" s="710"/>
      <c r="RWR13" s="710"/>
      <c r="RWS13" s="710"/>
      <c r="RWT13" s="710"/>
      <c r="RWU13" s="710"/>
      <c r="RWV13" s="710"/>
      <c r="RWW13" s="710"/>
      <c r="RWX13" s="710"/>
      <c r="RWY13" s="710"/>
      <c r="RWZ13" s="710"/>
      <c r="RXA13" s="710"/>
      <c r="RXB13" s="710"/>
      <c r="RXC13" s="710"/>
      <c r="RXD13" s="710"/>
      <c r="RXE13" s="710"/>
      <c r="RXF13" s="710"/>
      <c r="RXG13" s="710"/>
      <c r="RXH13" s="710"/>
      <c r="RXI13" s="710"/>
      <c r="RXJ13" s="710"/>
      <c r="RXK13" s="710"/>
      <c r="RXL13" s="710"/>
      <c r="RXM13" s="710"/>
      <c r="RXN13" s="710"/>
      <c r="RXO13" s="710"/>
      <c r="RXP13" s="710"/>
      <c r="RXQ13" s="710"/>
      <c r="RXR13" s="710"/>
      <c r="RXS13" s="710"/>
      <c r="RXT13" s="710"/>
      <c r="RXU13" s="710"/>
      <c r="RXV13" s="710"/>
      <c r="RXW13" s="710"/>
      <c r="RXX13" s="710"/>
      <c r="RXY13" s="710"/>
      <c r="RXZ13" s="710"/>
      <c r="RYA13" s="710"/>
      <c r="RYB13" s="710"/>
      <c r="RYC13" s="710"/>
      <c r="RYD13" s="710"/>
      <c r="RYE13" s="710"/>
      <c r="RYF13" s="710"/>
      <c r="RYG13" s="710"/>
      <c r="RYH13" s="710"/>
      <c r="RYI13" s="710"/>
      <c r="RYJ13" s="710"/>
      <c r="RYK13" s="710"/>
      <c r="RYL13" s="710"/>
      <c r="RYM13" s="710"/>
      <c r="RYN13" s="710"/>
      <c r="RYO13" s="710"/>
      <c r="RYP13" s="710"/>
      <c r="RYQ13" s="710"/>
      <c r="RYR13" s="710"/>
      <c r="RYS13" s="710"/>
      <c r="RYT13" s="710"/>
      <c r="RYU13" s="710"/>
      <c r="RYV13" s="710"/>
      <c r="RYW13" s="710"/>
      <c r="RYX13" s="710"/>
      <c r="RYY13" s="710"/>
      <c r="RYZ13" s="710"/>
      <c r="RZA13" s="710"/>
      <c r="RZB13" s="710"/>
      <c r="RZC13" s="710"/>
      <c r="RZD13" s="710"/>
      <c r="RZE13" s="710"/>
      <c r="RZF13" s="710"/>
      <c r="RZG13" s="710"/>
      <c r="RZH13" s="710"/>
      <c r="RZI13" s="710"/>
      <c r="RZJ13" s="710"/>
      <c r="RZK13" s="710"/>
      <c r="RZL13" s="710"/>
      <c r="RZM13" s="710"/>
      <c r="RZN13" s="710"/>
      <c r="RZO13" s="710"/>
      <c r="RZP13" s="710"/>
      <c r="RZQ13" s="710"/>
      <c r="RZR13" s="710"/>
      <c r="RZS13" s="710"/>
      <c r="RZT13" s="710"/>
      <c r="RZU13" s="710"/>
      <c r="RZV13" s="710"/>
      <c r="RZW13" s="710"/>
      <c r="RZX13" s="710"/>
      <c r="RZY13" s="710"/>
      <c r="RZZ13" s="710"/>
      <c r="SAA13" s="710"/>
      <c r="SAB13" s="710"/>
      <c r="SAC13" s="710"/>
      <c r="SAD13" s="710"/>
      <c r="SAE13" s="710"/>
      <c r="SAF13" s="710"/>
      <c r="SAG13" s="710"/>
      <c r="SAH13" s="710"/>
      <c r="SAI13" s="710"/>
      <c r="SAJ13" s="710"/>
      <c r="SAK13" s="710"/>
      <c r="SAL13" s="710"/>
      <c r="SAM13" s="710"/>
      <c r="SAN13" s="710"/>
      <c r="SAO13" s="710"/>
      <c r="SAP13" s="710"/>
      <c r="SAQ13" s="710"/>
      <c r="SAR13" s="710"/>
      <c r="SAS13" s="710"/>
      <c r="SAT13" s="710"/>
      <c r="SAU13" s="710"/>
      <c r="SAV13" s="710"/>
      <c r="SAW13" s="710"/>
      <c r="SAX13" s="710"/>
      <c r="SAY13" s="710"/>
      <c r="SAZ13" s="710"/>
      <c r="SBA13" s="710"/>
      <c r="SBB13" s="710"/>
      <c r="SBC13" s="710"/>
      <c r="SBD13" s="710"/>
      <c r="SBE13" s="710"/>
      <c r="SBF13" s="710"/>
      <c r="SBG13" s="710"/>
      <c r="SBH13" s="710"/>
      <c r="SBI13" s="710"/>
      <c r="SBJ13" s="710"/>
      <c r="SBK13" s="710"/>
      <c r="SBL13" s="710"/>
      <c r="SBM13" s="710"/>
      <c r="SBN13" s="710"/>
      <c r="SBO13" s="710"/>
      <c r="SBP13" s="710"/>
      <c r="SBQ13" s="710"/>
      <c r="SBR13" s="710"/>
      <c r="SBS13" s="710"/>
      <c r="SBT13" s="710"/>
      <c r="SBU13" s="710"/>
      <c r="SBV13" s="710"/>
      <c r="SBW13" s="710"/>
      <c r="SBX13" s="710"/>
      <c r="SBY13" s="710"/>
      <c r="SBZ13" s="710"/>
      <c r="SCA13" s="710"/>
      <c r="SCB13" s="710"/>
      <c r="SCC13" s="710"/>
      <c r="SCD13" s="710"/>
      <c r="SCE13" s="710"/>
      <c r="SCF13" s="710"/>
      <c r="SCG13" s="710"/>
      <c r="SCH13" s="710"/>
      <c r="SCI13" s="710"/>
      <c r="SCJ13" s="710"/>
      <c r="SCK13" s="710"/>
      <c r="SCL13" s="710"/>
      <c r="SCM13" s="710"/>
      <c r="SCN13" s="710"/>
      <c r="SCO13" s="710"/>
      <c r="SCP13" s="710"/>
      <c r="SCQ13" s="710"/>
      <c r="SCR13" s="710"/>
      <c r="SCS13" s="710"/>
      <c r="SCT13" s="710"/>
      <c r="SCU13" s="710"/>
      <c r="SCV13" s="710"/>
      <c r="SCW13" s="710"/>
      <c r="SCX13" s="710"/>
      <c r="SCY13" s="710"/>
      <c r="SCZ13" s="710"/>
      <c r="SDA13" s="710"/>
      <c r="SDB13" s="710"/>
      <c r="SDC13" s="710"/>
      <c r="SDD13" s="710"/>
      <c r="SDE13" s="710"/>
      <c r="SDF13" s="710"/>
      <c r="SDG13" s="710"/>
      <c r="SDH13" s="710"/>
      <c r="SDI13" s="710"/>
      <c r="SDJ13" s="710"/>
      <c r="SDK13" s="710"/>
      <c r="SDL13" s="710"/>
      <c r="SDM13" s="710"/>
      <c r="SDN13" s="710"/>
      <c r="SDO13" s="710"/>
      <c r="SDP13" s="710"/>
      <c r="SDQ13" s="710"/>
      <c r="SDR13" s="710"/>
      <c r="SDS13" s="710"/>
      <c r="SDT13" s="710"/>
      <c r="SDU13" s="710"/>
      <c r="SDV13" s="710"/>
      <c r="SDW13" s="710"/>
      <c r="SDX13" s="710"/>
      <c r="SDY13" s="710"/>
      <c r="SDZ13" s="710"/>
      <c r="SEA13" s="710"/>
      <c r="SEB13" s="710"/>
      <c r="SEC13" s="710"/>
      <c r="SED13" s="710"/>
      <c r="SEE13" s="710"/>
      <c r="SEF13" s="710"/>
      <c r="SEG13" s="710"/>
      <c r="SEH13" s="710"/>
      <c r="SEI13" s="710"/>
      <c r="SEJ13" s="710"/>
      <c r="SEK13" s="710"/>
      <c r="SEL13" s="710"/>
      <c r="SEM13" s="710"/>
      <c r="SEN13" s="710"/>
      <c r="SEO13" s="710"/>
      <c r="SEP13" s="710"/>
      <c r="SEQ13" s="710"/>
      <c r="SER13" s="710"/>
      <c r="SES13" s="710"/>
      <c r="SET13" s="710"/>
      <c r="SEU13" s="710"/>
      <c r="SEV13" s="710"/>
      <c r="SEW13" s="710"/>
      <c r="SEX13" s="710"/>
      <c r="SEY13" s="710"/>
      <c r="SEZ13" s="710"/>
      <c r="SFA13" s="710"/>
      <c r="SFB13" s="710"/>
      <c r="SFC13" s="710"/>
      <c r="SFD13" s="710"/>
      <c r="SFE13" s="710"/>
      <c r="SFF13" s="710"/>
      <c r="SFG13" s="710"/>
      <c r="SFH13" s="710"/>
      <c r="SFI13" s="710"/>
      <c r="SFJ13" s="710"/>
      <c r="SFK13" s="710"/>
      <c r="SFL13" s="710"/>
      <c r="SFM13" s="710"/>
      <c r="SFN13" s="710"/>
      <c r="SFO13" s="710"/>
      <c r="SFP13" s="710"/>
      <c r="SFQ13" s="710"/>
      <c r="SFR13" s="710"/>
      <c r="SFS13" s="710"/>
      <c r="SFT13" s="710"/>
      <c r="SFU13" s="710"/>
      <c r="SFV13" s="710"/>
      <c r="SFW13" s="710"/>
      <c r="SFX13" s="710"/>
      <c r="SFY13" s="710"/>
      <c r="SFZ13" s="710"/>
      <c r="SGA13" s="710"/>
      <c r="SGB13" s="710"/>
      <c r="SGC13" s="710"/>
      <c r="SGD13" s="710"/>
      <c r="SGE13" s="710"/>
      <c r="SGF13" s="710"/>
      <c r="SGG13" s="710"/>
      <c r="SGH13" s="710"/>
      <c r="SGI13" s="710"/>
      <c r="SGJ13" s="710"/>
      <c r="SGK13" s="710"/>
      <c r="SGL13" s="710"/>
      <c r="SGM13" s="710"/>
      <c r="SGN13" s="710"/>
      <c r="SGO13" s="710"/>
      <c r="SGP13" s="710"/>
      <c r="SGQ13" s="710"/>
      <c r="SGR13" s="710"/>
      <c r="SGS13" s="710"/>
      <c r="SGT13" s="710"/>
      <c r="SGU13" s="710"/>
      <c r="SGV13" s="710"/>
      <c r="SGW13" s="710"/>
      <c r="SGX13" s="710"/>
      <c r="SGY13" s="710"/>
      <c r="SGZ13" s="710"/>
      <c r="SHA13" s="710"/>
      <c r="SHB13" s="710"/>
      <c r="SHC13" s="710"/>
      <c r="SHD13" s="710"/>
      <c r="SHE13" s="710"/>
      <c r="SHF13" s="710"/>
      <c r="SHG13" s="710"/>
      <c r="SHH13" s="710"/>
      <c r="SHI13" s="710"/>
      <c r="SHJ13" s="710"/>
      <c r="SHK13" s="710"/>
      <c r="SHL13" s="710"/>
      <c r="SHM13" s="710"/>
      <c r="SHN13" s="710"/>
      <c r="SHO13" s="710"/>
      <c r="SHP13" s="710"/>
      <c r="SHQ13" s="710"/>
      <c r="SHR13" s="710"/>
      <c r="SHS13" s="710"/>
      <c r="SHT13" s="710"/>
      <c r="SHU13" s="710"/>
      <c r="SHV13" s="710"/>
      <c r="SHW13" s="710"/>
      <c r="SHX13" s="710"/>
      <c r="SHY13" s="710"/>
      <c r="SHZ13" s="710"/>
      <c r="SIA13" s="710"/>
      <c r="SIB13" s="710"/>
      <c r="SIC13" s="710"/>
      <c r="SID13" s="710"/>
      <c r="SIE13" s="710"/>
      <c r="SIF13" s="710"/>
      <c r="SIG13" s="710"/>
      <c r="SIH13" s="710"/>
      <c r="SII13" s="710"/>
      <c r="SIJ13" s="710"/>
      <c r="SIK13" s="710"/>
      <c r="SIL13" s="710"/>
      <c r="SIM13" s="710"/>
      <c r="SIN13" s="710"/>
      <c r="SIO13" s="710"/>
      <c r="SIP13" s="710"/>
      <c r="SIQ13" s="710"/>
      <c r="SIR13" s="710"/>
      <c r="SIS13" s="710"/>
      <c r="SIT13" s="710"/>
      <c r="SIU13" s="710"/>
      <c r="SIV13" s="710"/>
      <c r="SIW13" s="710"/>
      <c r="SIX13" s="710"/>
      <c r="SIY13" s="710"/>
      <c r="SIZ13" s="710"/>
      <c r="SJA13" s="710"/>
      <c r="SJB13" s="710"/>
      <c r="SJC13" s="710"/>
      <c r="SJD13" s="710"/>
      <c r="SJE13" s="710"/>
      <c r="SJF13" s="710"/>
      <c r="SJG13" s="710"/>
      <c r="SJH13" s="710"/>
      <c r="SJI13" s="710"/>
      <c r="SJJ13" s="710"/>
      <c r="SJK13" s="710"/>
      <c r="SJL13" s="710"/>
      <c r="SJM13" s="710"/>
      <c r="SJN13" s="710"/>
      <c r="SJO13" s="710"/>
      <c r="SJP13" s="710"/>
      <c r="SJQ13" s="710"/>
      <c r="SJR13" s="710"/>
      <c r="SJS13" s="710"/>
      <c r="SJT13" s="710"/>
      <c r="SJU13" s="710"/>
      <c r="SJV13" s="710"/>
      <c r="SJW13" s="710"/>
      <c r="SJX13" s="710"/>
      <c r="SJY13" s="710"/>
      <c r="SJZ13" s="710"/>
      <c r="SKA13" s="710"/>
      <c r="SKB13" s="710"/>
      <c r="SKC13" s="710"/>
      <c r="SKD13" s="710"/>
      <c r="SKE13" s="710"/>
      <c r="SKF13" s="710"/>
      <c r="SKG13" s="710"/>
      <c r="SKH13" s="710"/>
      <c r="SKI13" s="710"/>
      <c r="SKJ13" s="710"/>
      <c r="SKK13" s="710"/>
      <c r="SKL13" s="710"/>
      <c r="SKM13" s="710"/>
      <c r="SKN13" s="710"/>
      <c r="SKO13" s="710"/>
      <c r="SKP13" s="710"/>
      <c r="SKQ13" s="710"/>
      <c r="SKR13" s="710"/>
      <c r="SKS13" s="710"/>
      <c r="SKT13" s="710"/>
      <c r="SKU13" s="710"/>
      <c r="SKV13" s="710"/>
      <c r="SKW13" s="710"/>
      <c r="SKX13" s="710"/>
      <c r="SKY13" s="710"/>
      <c r="SKZ13" s="710"/>
      <c r="SLA13" s="710"/>
      <c r="SLB13" s="710"/>
      <c r="SLC13" s="710"/>
      <c r="SLD13" s="710"/>
      <c r="SLE13" s="710"/>
      <c r="SLF13" s="710"/>
      <c r="SLG13" s="710"/>
      <c r="SLH13" s="710"/>
      <c r="SLI13" s="710"/>
      <c r="SLJ13" s="710"/>
      <c r="SLK13" s="710"/>
      <c r="SLL13" s="710"/>
      <c r="SLM13" s="710"/>
      <c r="SLN13" s="710"/>
      <c r="SLO13" s="710"/>
      <c r="SLP13" s="710"/>
      <c r="SLQ13" s="710"/>
      <c r="SLR13" s="710"/>
      <c r="SLS13" s="710"/>
      <c r="SLT13" s="710"/>
      <c r="SLU13" s="710"/>
      <c r="SLV13" s="710"/>
      <c r="SLW13" s="710"/>
      <c r="SLX13" s="710"/>
      <c r="SLY13" s="710"/>
      <c r="SLZ13" s="710"/>
      <c r="SMA13" s="710"/>
      <c r="SMB13" s="710"/>
      <c r="SMC13" s="710"/>
      <c r="SMD13" s="710"/>
      <c r="SME13" s="710"/>
      <c r="SMF13" s="710"/>
      <c r="SMG13" s="710"/>
      <c r="SMH13" s="710"/>
      <c r="SMI13" s="710"/>
      <c r="SMJ13" s="710"/>
      <c r="SMK13" s="710"/>
      <c r="SML13" s="710"/>
      <c r="SMM13" s="710"/>
      <c r="SMN13" s="710"/>
      <c r="SMO13" s="710"/>
      <c r="SMP13" s="710"/>
      <c r="SMQ13" s="710"/>
      <c r="SMR13" s="710"/>
      <c r="SMS13" s="710"/>
      <c r="SMT13" s="710"/>
      <c r="SMU13" s="710"/>
      <c r="SMV13" s="710"/>
      <c r="SMW13" s="710"/>
      <c r="SMX13" s="710"/>
      <c r="SMY13" s="710"/>
      <c r="SMZ13" s="710"/>
      <c r="SNA13" s="710"/>
      <c r="SNB13" s="710"/>
      <c r="SNC13" s="710"/>
      <c r="SND13" s="710"/>
      <c r="SNE13" s="710"/>
      <c r="SNF13" s="710"/>
      <c r="SNG13" s="710"/>
      <c r="SNH13" s="710"/>
      <c r="SNI13" s="710"/>
      <c r="SNJ13" s="710"/>
      <c r="SNK13" s="710"/>
      <c r="SNL13" s="710"/>
      <c r="SNM13" s="710"/>
      <c r="SNN13" s="710"/>
      <c r="SNO13" s="710"/>
      <c r="SNP13" s="710"/>
      <c r="SNQ13" s="710"/>
      <c r="SNR13" s="710"/>
      <c r="SNS13" s="710"/>
      <c r="SNT13" s="710"/>
      <c r="SNU13" s="710"/>
      <c r="SNV13" s="710"/>
      <c r="SNW13" s="710"/>
      <c r="SNX13" s="710"/>
      <c r="SNY13" s="710"/>
      <c r="SNZ13" s="710"/>
      <c r="SOA13" s="710"/>
      <c r="SOB13" s="710"/>
      <c r="SOC13" s="710"/>
      <c r="SOD13" s="710"/>
      <c r="SOE13" s="710"/>
      <c r="SOF13" s="710"/>
      <c r="SOG13" s="710"/>
      <c r="SOH13" s="710"/>
      <c r="SOI13" s="710"/>
      <c r="SOJ13" s="710"/>
      <c r="SOK13" s="710"/>
      <c r="SOL13" s="710"/>
      <c r="SOM13" s="710"/>
      <c r="SON13" s="710"/>
      <c r="SOO13" s="710"/>
      <c r="SOP13" s="710"/>
      <c r="SOQ13" s="710"/>
      <c r="SOR13" s="710"/>
      <c r="SOS13" s="710"/>
      <c r="SOT13" s="710"/>
      <c r="SOU13" s="710"/>
      <c r="SOV13" s="710"/>
      <c r="SOW13" s="710"/>
      <c r="SOX13" s="710"/>
      <c r="SOY13" s="710"/>
      <c r="SOZ13" s="710"/>
      <c r="SPA13" s="710"/>
      <c r="SPB13" s="710"/>
      <c r="SPC13" s="710"/>
      <c r="SPD13" s="710"/>
      <c r="SPE13" s="710"/>
      <c r="SPF13" s="710"/>
      <c r="SPG13" s="710"/>
      <c r="SPH13" s="710"/>
      <c r="SPI13" s="710"/>
      <c r="SPJ13" s="710"/>
      <c r="SPK13" s="710"/>
      <c r="SPL13" s="710"/>
      <c r="SPM13" s="710"/>
      <c r="SPN13" s="710"/>
      <c r="SPO13" s="710"/>
      <c r="SPP13" s="710"/>
      <c r="SPQ13" s="710"/>
      <c r="SPR13" s="710"/>
      <c r="SPS13" s="710"/>
      <c r="SPT13" s="710"/>
      <c r="SPU13" s="710"/>
      <c r="SPV13" s="710"/>
      <c r="SPW13" s="710"/>
      <c r="SPX13" s="710"/>
      <c r="SPY13" s="710"/>
      <c r="SPZ13" s="710"/>
      <c r="SQA13" s="710"/>
      <c r="SQB13" s="710"/>
      <c r="SQC13" s="710"/>
      <c r="SQD13" s="710"/>
      <c r="SQE13" s="710"/>
      <c r="SQF13" s="710"/>
      <c r="SQG13" s="710"/>
      <c r="SQH13" s="710"/>
      <c r="SQI13" s="710"/>
      <c r="SQJ13" s="710"/>
      <c r="SQK13" s="710"/>
      <c r="SQL13" s="710"/>
      <c r="SQM13" s="710"/>
      <c r="SQN13" s="710"/>
      <c r="SQO13" s="710"/>
      <c r="SQP13" s="710"/>
      <c r="SQQ13" s="710"/>
      <c r="SQR13" s="710"/>
      <c r="SQS13" s="710"/>
      <c r="SQT13" s="710"/>
      <c r="SQU13" s="710"/>
      <c r="SQV13" s="710"/>
      <c r="SQW13" s="710"/>
      <c r="SQX13" s="710"/>
      <c r="SQY13" s="710"/>
      <c r="SQZ13" s="710"/>
      <c r="SRA13" s="710"/>
      <c r="SRB13" s="710"/>
      <c r="SRC13" s="710"/>
      <c r="SRD13" s="710"/>
      <c r="SRE13" s="710"/>
      <c r="SRF13" s="710"/>
      <c r="SRG13" s="710"/>
      <c r="SRH13" s="710"/>
      <c r="SRI13" s="710"/>
      <c r="SRJ13" s="710"/>
      <c r="SRK13" s="710"/>
      <c r="SRL13" s="710"/>
      <c r="SRM13" s="710"/>
      <c r="SRN13" s="710"/>
      <c r="SRO13" s="710"/>
      <c r="SRP13" s="710"/>
      <c r="SRQ13" s="710"/>
      <c r="SRR13" s="710"/>
      <c r="SRS13" s="710"/>
      <c r="SRT13" s="710"/>
      <c r="SRU13" s="710"/>
      <c r="SRV13" s="710"/>
      <c r="SRW13" s="710"/>
      <c r="SRX13" s="710"/>
      <c r="SRY13" s="710"/>
      <c r="SRZ13" s="710"/>
      <c r="SSA13" s="710"/>
      <c r="SSB13" s="710"/>
      <c r="SSC13" s="710"/>
      <c r="SSD13" s="710"/>
      <c r="SSE13" s="710"/>
      <c r="SSF13" s="710"/>
      <c r="SSG13" s="710"/>
      <c r="SSH13" s="710"/>
      <c r="SSI13" s="710"/>
      <c r="SSJ13" s="710"/>
      <c r="SSK13" s="710"/>
      <c r="SSL13" s="710"/>
      <c r="SSM13" s="710"/>
      <c r="SSN13" s="710"/>
      <c r="SSO13" s="710"/>
      <c r="SSP13" s="710"/>
      <c r="SSQ13" s="710"/>
      <c r="SSR13" s="710"/>
      <c r="SSS13" s="710"/>
      <c r="SST13" s="710"/>
      <c r="SSU13" s="710"/>
      <c r="SSV13" s="710"/>
      <c r="SSW13" s="710"/>
      <c r="SSX13" s="710"/>
      <c r="SSY13" s="710"/>
      <c r="SSZ13" s="710"/>
      <c r="STA13" s="710"/>
      <c r="STB13" s="710"/>
      <c r="STC13" s="710"/>
      <c r="STD13" s="710"/>
      <c r="STE13" s="710"/>
      <c r="STF13" s="710"/>
      <c r="STG13" s="710"/>
      <c r="STH13" s="710"/>
      <c r="STI13" s="710"/>
      <c r="STJ13" s="710"/>
      <c r="STK13" s="710"/>
      <c r="STL13" s="710"/>
      <c r="STM13" s="710"/>
      <c r="STN13" s="710"/>
      <c r="STO13" s="710"/>
      <c r="STP13" s="710"/>
      <c r="STQ13" s="710"/>
      <c r="STR13" s="710"/>
      <c r="STS13" s="710"/>
      <c r="STT13" s="710"/>
      <c r="STU13" s="710"/>
      <c r="STV13" s="710"/>
      <c r="STW13" s="710"/>
      <c r="STX13" s="710"/>
      <c r="STY13" s="710"/>
      <c r="STZ13" s="710"/>
      <c r="SUA13" s="710"/>
      <c r="SUB13" s="710"/>
      <c r="SUC13" s="710"/>
      <c r="SUD13" s="710"/>
      <c r="SUE13" s="710"/>
      <c r="SUF13" s="710"/>
      <c r="SUG13" s="710"/>
      <c r="SUH13" s="710"/>
      <c r="SUI13" s="710"/>
      <c r="SUJ13" s="710"/>
      <c r="SUK13" s="710"/>
      <c r="SUL13" s="710"/>
      <c r="SUM13" s="710"/>
      <c r="SUN13" s="710"/>
      <c r="SUO13" s="710"/>
      <c r="SUP13" s="710"/>
      <c r="SUQ13" s="710"/>
      <c r="SUR13" s="710"/>
      <c r="SUS13" s="710"/>
      <c r="SUT13" s="710"/>
      <c r="SUU13" s="710"/>
      <c r="SUV13" s="710"/>
      <c r="SUW13" s="710"/>
      <c r="SUX13" s="710"/>
      <c r="SUY13" s="710"/>
      <c r="SUZ13" s="710"/>
      <c r="SVA13" s="710"/>
      <c r="SVB13" s="710"/>
      <c r="SVC13" s="710"/>
      <c r="SVD13" s="710"/>
      <c r="SVE13" s="710"/>
      <c r="SVF13" s="710"/>
      <c r="SVG13" s="710"/>
      <c r="SVH13" s="710"/>
      <c r="SVI13" s="710"/>
      <c r="SVJ13" s="710"/>
      <c r="SVK13" s="710"/>
      <c r="SVL13" s="710"/>
      <c r="SVM13" s="710"/>
      <c r="SVN13" s="710"/>
      <c r="SVO13" s="710"/>
      <c r="SVP13" s="710"/>
      <c r="SVQ13" s="710"/>
      <c r="SVR13" s="710"/>
      <c r="SVS13" s="710"/>
      <c r="SVT13" s="710"/>
      <c r="SVU13" s="710"/>
      <c r="SVV13" s="710"/>
      <c r="SVW13" s="710"/>
      <c r="SVX13" s="710"/>
      <c r="SVY13" s="710"/>
      <c r="SVZ13" s="710"/>
      <c r="SWA13" s="710"/>
      <c r="SWB13" s="710"/>
      <c r="SWC13" s="710"/>
      <c r="SWD13" s="710"/>
      <c r="SWE13" s="710"/>
      <c r="SWF13" s="710"/>
      <c r="SWG13" s="710"/>
      <c r="SWH13" s="710"/>
      <c r="SWI13" s="710"/>
      <c r="SWJ13" s="710"/>
      <c r="SWK13" s="710"/>
      <c r="SWL13" s="710"/>
      <c r="SWM13" s="710"/>
      <c r="SWN13" s="710"/>
      <c r="SWO13" s="710"/>
      <c r="SWP13" s="710"/>
      <c r="SWQ13" s="710"/>
      <c r="SWR13" s="710"/>
      <c r="SWS13" s="710"/>
      <c r="SWT13" s="710"/>
      <c r="SWU13" s="710"/>
      <c r="SWV13" s="710"/>
      <c r="SWW13" s="710"/>
      <c r="SWX13" s="710"/>
      <c r="SWY13" s="710"/>
      <c r="SWZ13" s="710"/>
      <c r="SXA13" s="710"/>
      <c r="SXB13" s="710"/>
      <c r="SXC13" s="710"/>
      <c r="SXD13" s="710"/>
      <c r="SXE13" s="710"/>
      <c r="SXF13" s="710"/>
      <c r="SXG13" s="710"/>
      <c r="SXH13" s="710"/>
      <c r="SXI13" s="710"/>
      <c r="SXJ13" s="710"/>
      <c r="SXK13" s="710"/>
      <c r="SXL13" s="710"/>
      <c r="SXM13" s="710"/>
      <c r="SXN13" s="710"/>
      <c r="SXO13" s="710"/>
      <c r="SXP13" s="710"/>
      <c r="SXQ13" s="710"/>
      <c r="SXR13" s="710"/>
      <c r="SXS13" s="710"/>
      <c r="SXT13" s="710"/>
      <c r="SXU13" s="710"/>
      <c r="SXV13" s="710"/>
      <c r="SXW13" s="710"/>
      <c r="SXX13" s="710"/>
      <c r="SXY13" s="710"/>
      <c r="SXZ13" s="710"/>
      <c r="SYA13" s="710"/>
      <c r="SYB13" s="710"/>
      <c r="SYC13" s="710"/>
      <c r="SYD13" s="710"/>
      <c r="SYE13" s="710"/>
      <c r="SYF13" s="710"/>
      <c r="SYG13" s="710"/>
      <c r="SYH13" s="710"/>
      <c r="SYI13" s="710"/>
      <c r="SYJ13" s="710"/>
      <c r="SYK13" s="710"/>
      <c r="SYL13" s="710"/>
      <c r="SYM13" s="710"/>
      <c r="SYN13" s="710"/>
      <c r="SYO13" s="710"/>
      <c r="SYP13" s="710"/>
      <c r="SYQ13" s="710"/>
      <c r="SYR13" s="710"/>
      <c r="SYS13" s="710"/>
      <c r="SYT13" s="710"/>
      <c r="SYU13" s="710"/>
      <c r="SYV13" s="710"/>
      <c r="SYW13" s="710"/>
      <c r="SYX13" s="710"/>
      <c r="SYY13" s="710"/>
      <c r="SYZ13" s="710"/>
      <c r="SZA13" s="710"/>
      <c r="SZB13" s="710"/>
      <c r="SZC13" s="710"/>
      <c r="SZD13" s="710"/>
      <c r="SZE13" s="710"/>
      <c r="SZF13" s="710"/>
      <c r="SZG13" s="710"/>
      <c r="SZH13" s="710"/>
      <c r="SZI13" s="710"/>
      <c r="SZJ13" s="710"/>
      <c r="SZK13" s="710"/>
      <c r="SZL13" s="710"/>
      <c r="SZM13" s="710"/>
      <c r="SZN13" s="710"/>
      <c r="SZO13" s="710"/>
      <c r="SZP13" s="710"/>
      <c r="SZQ13" s="710"/>
      <c r="SZR13" s="710"/>
      <c r="SZS13" s="710"/>
      <c r="SZT13" s="710"/>
      <c r="SZU13" s="710"/>
      <c r="SZV13" s="710"/>
      <c r="SZW13" s="710"/>
      <c r="SZX13" s="710"/>
      <c r="SZY13" s="710"/>
      <c r="SZZ13" s="710"/>
      <c r="TAA13" s="710"/>
      <c r="TAB13" s="710"/>
      <c r="TAC13" s="710"/>
      <c r="TAD13" s="710"/>
      <c r="TAE13" s="710"/>
      <c r="TAF13" s="710"/>
      <c r="TAG13" s="710"/>
      <c r="TAH13" s="710"/>
      <c r="TAI13" s="710"/>
      <c r="TAJ13" s="710"/>
      <c r="TAK13" s="710"/>
      <c r="TAL13" s="710"/>
      <c r="TAM13" s="710"/>
      <c r="TAN13" s="710"/>
      <c r="TAO13" s="710"/>
      <c r="TAP13" s="710"/>
      <c r="TAQ13" s="710"/>
      <c r="TAR13" s="710"/>
      <c r="TAS13" s="710"/>
      <c r="TAT13" s="710"/>
      <c r="TAU13" s="710"/>
      <c r="TAV13" s="710"/>
      <c r="TAW13" s="710"/>
      <c r="TAX13" s="710"/>
      <c r="TAY13" s="710"/>
      <c r="TAZ13" s="710"/>
      <c r="TBA13" s="710"/>
      <c r="TBB13" s="710"/>
      <c r="TBC13" s="710"/>
      <c r="TBD13" s="710"/>
      <c r="TBE13" s="710"/>
      <c r="TBF13" s="710"/>
      <c r="TBG13" s="710"/>
      <c r="TBH13" s="710"/>
      <c r="TBI13" s="710"/>
      <c r="TBJ13" s="710"/>
      <c r="TBK13" s="710"/>
      <c r="TBL13" s="710"/>
      <c r="TBM13" s="710"/>
      <c r="TBN13" s="710"/>
      <c r="TBO13" s="710"/>
      <c r="TBP13" s="710"/>
      <c r="TBQ13" s="710"/>
      <c r="TBR13" s="710"/>
      <c r="TBS13" s="710"/>
      <c r="TBT13" s="710"/>
      <c r="TBU13" s="710"/>
      <c r="TBV13" s="710"/>
      <c r="TBW13" s="710"/>
      <c r="TBX13" s="710"/>
      <c r="TBY13" s="710"/>
      <c r="TBZ13" s="710"/>
      <c r="TCA13" s="710"/>
      <c r="TCB13" s="710"/>
      <c r="TCC13" s="710"/>
      <c r="TCD13" s="710"/>
      <c r="TCE13" s="710"/>
      <c r="TCF13" s="710"/>
      <c r="TCG13" s="710"/>
      <c r="TCH13" s="710"/>
      <c r="TCI13" s="710"/>
      <c r="TCJ13" s="710"/>
      <c r="TCK13" s="710"/>
      <c r="TCL13" s="710"/>
      <c r="TCM13" s="710"/>
      <c r="TCN13" s="710"/>
      <c r="TCO13" s="710"/>
      <c r="TCP13" s="710"/>
      <c r="TCQ13" s="710"/>
      <c r="TCR13" s="710"/>
      <c r="TCS13" s="710"/>
      <c r="TCT13" s="710"/>
      <c r="TCU13" s="710"/>
      <c r="TCV13" s="710"/>
      <c r="TCW13" s="710"/>
      <c r="TCX13" s="710"/>
      <c r="TCY13" s="710"/>
      <c r="TCZ13" s="710"/>
      <c r="TDA13" s="710"/>
      <c r="TDB13" s="710"/>
      <c r="TDC13" s="710"/>
      <c r="TDD13" s="710"/>
      <c r="TDE13" s="710"/>
      <c r="TDF13" s="710"/>
      <c r="TDG13" s="710"/>
      <c r="TDH13" s="710"/>
      <c r="TDI13" s="710"/>
      <c r="TDJ13" s="710"/>
      <c r="TDK13" s="710"/>
      <c r="TDL13" s="710"/>
      <c r="TDM13" s="710"/>
      <c r="TDN13" s="710"/>
      <c r="TDO13" s="710"/>
      <c r="TDP13" s="710"/>
      <c r="TDQ13" s="710"/>
      <c r="TDR13" s="710"/>
      <c r="TDS13" s="710"/>
      <c r="TDT13" s="710"/>
      <c r="TDU13" s="710"/>
      <c r="TDV13" s="710"/>
      <c r="TDW13" s="710"/>
      <c r="TDX13" s="710"/>
      <c r="TDY13" s="710"/>
      <c r="TDZ13" s="710"/>
      <c r="TEA13" s="710"/>
      <c r="TEB13" s="710"/>
      <c r="TEC13" s="710"/>
      <c r="TED13" s="710"/>
      <c r="TEE13" s="710"/>
      <c r="TEF13" s="710"/>
      <c r="TEG13" s="710"/>
      <c r="TEH13" s="710"/>
      <c r="TEI13" s="710"/>
      <c r="TEJ13" s="710"/>
      <c r="TEK13" s="710"/>
      <c r="TEL13" s="710"/>
      <c r="TEM13" s="710"/>
      <c r="TEN13" s="710"/>
      <c r="TEO13" s="710"/>
      <c r="TEP13" s="710"/>
      <c r="TEQ13" s="710"/>
      <c r="TER13" s="710"/>
      <c r="TES13" s="710"/>
      <c r="TET13" s="710"/>
      <c r="TEU13" s="710"/>
      <c r="TEV13" s="710"/>
      <c r="TEW13" s="710"/>
      <c r="TEX13" s="710"/>
      <c r="TEY13" s="710"/>
      <c r="TEZ13" s="710"/>
      <c r="TFA13" s="710"/>
      <c r="TFB13" s="710"/>
      <c r="TFC13" s="710"/>
      <c r="TFD13" s="710"/>
      <c r="TFE13" s="710"/>
      <c r="TFF13" s="710"/>
      <c r="TFG13" s="710"/>
      <c r="TFH13" s="710"/>
      <c r="TFI13" s="710"/>
      <c r="TFJ13" s="710"/>
      <c r="TFK13" s="710"/>
      <c r="TFL13" s="710"/>
      <c r="TFM13" s="710"/>
      <c r="TFN13" s="710"/>
      <c r="TFO13" s="710"/>
      <c r="TFP13" s="710"/>
      <c r="TFQ13" s="710"/>
      <c r="TFR13" s="710"/>
      <c r="TFS13" s="710"/>
      <c r="TFT13" s="710"/>
      <c r="TFU13" s="710"/>
      <c r="TFV13" s="710"/>
      <c r="TFW13" s="710"/>
      <c r="TFX13" s="710"/>
      <c r="TFY13" s="710"/>
      <c r="TFZ13" s="710"/>
      <c r="TGA13" s="710"/>
      <c r="TGB13" s="710"/>
      <c r="TGC13" s="710"/>
      <c r="TGD13" s="710"/>
      <c r="TGE13" s="710"/>
      <c r="TGF13" s="710"/>
      <c r="TGG13" s="710"/>
      <c r="TGH13" s="710"/>
      <c r="TGI13" s="710"/>
      <c r="TGJ13" s="710"/>
      <c r="TGK13" s="710"/>
      <c r="TGL13" s="710"/>
      <c r="TGM13" s="710"/>
      <c r="TGN13" s="710"/>
      <c r="TGO13" s="710"/>
      <c r="TGP13" s="710"/>
      <c r="TGQ13" s="710"/>
      <c r="TGR13" s="710"/>
      <c r="TGS13" s="710"/>
      <c r="TGT13" s="710"/>
      <c r="TGU13" s="710"/>
      <c r="TGV13" s="710"/>
      <c r="TGW13" s="710"/>
      <c r="TGX13" s="710"/>
      <c r="TGY13" s="710"/>
      <c r="TGZ13" s="710"/>
      <c r="THA13" s="710"/>
      <c r="THB13" s="710"/>
      <c r="THC13" s="710"/>
      <c r="THD13" s="710"/>
      <c r="THE13" s="710"/>
      <c r="THF13" s="710"/>
      <c r="THG13" s="710"/>
      <c r="THH13" s="710"/>
      <c r="THI13" s="710"/>
      <c r="THJ13" s="710"/>
      <c r="THK13" s="710"/>
      <c r="THL13" s="710"/>
      <c r="THM13" s="710"/>
      <c r="THN13" s="710"/>
      <c r="THO13" s="710"/>
      <c r="THP13" s="710"/>
      <c r="THQ13" s="710"/>
      <c r="THR13" s="710"/>
      <c r="THS13" s="710"/>
      <c r="THT13" s="710"/>
      <c r="THU13" s="710"/>
      <c r="THV13" s="710"/>
      <c r="THW13" s="710"/>
      <c r="THX13" s="710"/>
      <c r="THY13" s="710"/>
      <c r="THZ13" s="710"/>
      <c r="TIA13" s="710"/>
      <c r="TIB13" s="710"/>
      <c r="TIC13" s="710"/>
      <c r="TID13" s="710"/>
      <c r="TIE13" s="710"/>
      <c r="TIF13" s="710"/>
      <c r="TIG13" s="710"/>
      <c r="TIH13" s="710"/>
      <c r="TII13" s="710"/>
      <c r="TIJ13" s="710"/>
      <c r="TIK13" s="710"/>
      <c r="TIL13" s="710"/>
      <c r="TIM13" s="710"/>
      <c r="TIN13" s="710"/>
      <c r="TIO13" s="710"/>
      <c r="TIP13" s="710"/>
      <c r="TIQ13" s="710"/>
      <c r="TIR13" s="710"/>
      <c r="TIS13" s="710"/>
      <c r="TIT13" s="710"/>
      <c r="TIU13" s="710"/>
      <c r="TIV13" s="710"/>
      <c r="TIW13" s="710"/>
      <c r="TIX13" s="710"/>
      <c r="TIY13" s="710"/>
      <c r="TIZ13" s="710"/>
      <c r="TJA13" s="710"/>
      <c r="TJB13" s="710"/>
      <c r="TJC13" s="710"/>
      <c r="TJD13" s="710"/>
      <c r="TJE13" s="710"/>
      <c r="TJF13" s="710"/>
      <c r="TJG13" s="710"/>
      <c r="TJH13" s="710"/>
      <c r="TJI13" s="710"/>
      <c r="TJJ13" s="710"/>
      <c r="TJK13" s="710"/>
      <c r="TJL13" s="710"/>
      <c r="TJM13" s="710"/>
      <c r="TJN13" s="710"/>
      <c r="TJO13" s="710"/>
      <c r="TJP13" s="710"/>
      <c r="TJQ13" s="710"/>
      <c r="TJR13" s="710"/>
      <c r="TJS13" s="710"/>
      <c r="TJT13" s="710"/>
      <c r="TJU13" s="710"/>
      <c r="TJV13" s="710"/>
      <c r="TJW13" s="710"/>
      <c r="TJX13" s="710"/>
      <c r="TJY13" s="710"/>
      <c r="TJZ13" s="710"/>
      <c r="TKA13" s="710"/>
      <c r="TKB13" s="710"/>
      <c r="TKC13" s="710"/>
      <c r="TKD13" s="710"/>
      <c r="TKE13" s="710"/>
      <c r="TKF13" s="710"/>
      <c r="TKG13" s="710"/>
      <c r="TKH13" s="710"/>
      <c r="TKI13" s="710"/>
      <c r="TKJ13" s="710"/>
      <c r="TKK13" s="710"/>
      <c r="TKL13" s="710"/>
      <c r="TKM13" s="710"/>
      <c r="TKN13" s="710"/>
      <c r="TKO13" s="710"/>
      <c r="TKP13" s="710"/>
      <c r="TKQ13" s="710"/>
      <c r="TKR13" s="710"/>
      <c r="TKS13" s="710"/>
      <c r="TKT13" s="710"/>
      <c r="TKU13" s="710"/>
      <c r="TKV13" s="710"/>
      <c r="TKW13" s="710"/>
      <c r="TKX13" s="710"/>
      <c r="TKY13" s="710"/>
      <c r="TKZ13" s="710"/>
      <c r="TLA13" s="710"/>
      <c r="TLB13" s="710"/>
      <c r="TLC13" s="710"/>
      <c r="TLD13" s="710"/>
      <c r="TLE13" s="710"/>
      <c r="TLF13" s="710"/>
      <c r="TLG13" s="710"/>
      <c r="TLH13" s="710"/>
      <c r="TLI13" s="710"/>
      <c r="TLJ13" s="710"/>
      <c r="TLK13" s="710"/>
      <c r="TLL13" s="710"/>
      <c r="TLM13" s="710"/>
      <c r="TLN13" s="710"/>
      <c r="TLO13" s="710"/>
      <c r="TLP13" s="710"/>
      <c r="TLQ13" s="710"/>
      <c r="TLR13" s="710"/>
      <c r="TLS13" s="710"/>
      <c r="TLT13" s="710"/>
      <c r="TLU13" s="710"/>
      <c r="TLV13" s="710"/>
      <c r="TLW13" s="710"/>
      <c r="TLX13" s="710"/>
      <c r="TLY13" s="710"/>
      <c r="TLZ13" s="710"/>
      <c r="TMA13" s="710"/>
      <c r="TMB13" s="710"/>
      <c r="TMC13" s="710"/>
      <c r="TMD13" s="710"/>
      <c r="TME13" s="710"/>
      <c r="TMF13" s="710"/>
      <c r="TMG13" s="710"/>
      <c r="TMH13" s="710"/>
      <c r="TMI13" s="710"/>
      <c r="TMJ13" s="710"/>
      <c r="TMK13" s="710"/>
      <c r="TML13" s="710"/>
      <c r="TMM13" s="710"/>
      <c r="TMN13" s="710"/>
      <c r="TMO13" s="710"/>
      <c r="TMP13" s="710"/>
      <c r="TMQ13" s="710"/>
      <c r="TMR13" s="710"/>
      <c r="TMS13" s="710"/>
      <c r="TMT13" s="710"/>
      <c r="TMU13" s="710"/>
      <c r="TMV13" s="710"/>
      <c r="TMW13" s="710"/>
      <c r="TMX13" s="710"/>
      <c r="TMY13" s="710"/>
      <c r="TMZ13" s="710"/>
      <c r="TNA13" s="710"/>
      <c r="TNB13" s="710"/>
      <c r="TNC13" s="710"/>
      <c r="TND13" s="710"/>
      <c r="TNE13" s="710"/>
      <c r="TNF13" s="710"/>
      <c r="TNG13" s="710"/>
      <c r="TNH13" s="710"/>
      <c r="TNI13" s="710"/>
      <c r="TNJ13" s="710"/>
      <c r="TNK13" s="710"/>
      <c r="TNL13" s="710"/>
      <c r="TNM13" s="710"/>
      <c r="TNN13" s="710"/>
      <c r="TNO13" s="710"/>
      <c r="TNP13" s="710"/>
      <c r="TNQ13" s="710"/>
      <c r="TNR13" s="710"/>
      <c r="TNS13" s="710"/>
      <c r="TNT13" s="710"/>
      <c r="TNU13" s="710"/>
      <c r="TNV13" s="710"/>
      <c r="TNW13" s="710"/>
      <c r="TNX13" s="710"/>
      <c r="TNY13" s="710"/>
      <c r="TNZ13" s="710"/>
      <c r="TOA13" s="710"/>
      <c r="TOB13" s="710"/>
      <c r="TOC13" s="710"/>
      <c r="TOD13" s="710"/>
      <c r="TOE13" s="710"/>
      <c r="TOF13" s="710"/>
      <c r="TOG13" s="710"/>
      <c r="TOH13" s="710"/>
      <c r="TOI13" s="710"/>
      <c r="TOJ13" s="710"/>
      <c r="TOK13" s="710"/>
      <c r="TOL13" s="710"/>
      <c r="TOM13" s="710"/>
      <c r="TON13" s="710"/>
      <c r="TOO13" s="710"/>
      <c r="TOP13" s="710"/>
      <c r="TOQ13" s="710"/>
      <c r="TOR13" s="710"/>
      <c r="TOS13" s="710"/>
      <c r="TOT13" s="710"/>
      <c r="TOU13" s="710"/>
      <c r="TOV13" s="710"/>
      <c r="TOW13" s="710"/>
      <c r="TOX13" s="710"/>
      <c r="TOY13" s="710"/>
      <c r="TOZ13" s="710"/>
      <c r="TPA13" s="710"/>
      <c r="TPB13" s="710"/>
      <c r="TPC13" s="710"/>
      <c r="TPD13" s="710"/>
      <c r="TPE13" s="710"/>
      <c r="TPF13" s="710"/>
      <c r="TPG13" s="710"/>
      <c r="TPH13" s="710"/>
      <c r="TPI13" s="710"/>
      <c r="TPJ13" s="710"/>
      <c r="TPK13" s="710"/>
      <c r="TPL13" s="710"/>
      <c r="TPM13" s="710"/>
      <c r="TPN13" s="710"/>
      <c r="TPO13" s="710"/>
      <c r="TPP13" s="710"/>
      <c r="TPQ13" s="710"/>
      <c r="TPR13" s="710"/>
      <c r="TPS13" s="710"/>
      <c r="TPT13" s="710"/>
      <c r="TPU13" s="710"/>
      <c r="TPV13" s="710"/>
      <c r="TPW13" s="710"/>
      <c r="TPX13" s="710"/>
      <c r="TPY13" s="710"/>
      <c r="TPZ13" s="710"/>
      <c r="TQA13" s="710"/>
      <c r="TQB13" s="710"/>
      <c r="TQC13" s="710"/>
      <c r="TQD13" s="710"/>
      <c r="TQE13" s="710"/>
      <c r="TQF13" s="710"/>
      <c r="TQG13" s="710"/>
      <c r="TQH13" s="710"/>
      <c r="TQI13" s="710"/>
      <c r="TQJ13" s="710"/>
      <c r="TQK13" s="710"/>
      <c r="TQL13" s="710"/>
      <c r="TQM13" s="710"/>
      <c r="TQN13" s="710"/>
      <c r="TQO13" s="710"/>
      <c r="TQP13" s="710"/>
      <c r="TQQ13" s="710"/>
      <c r="TQR13" s="710"/>
      <c r="TQS13" s="710"/>
      <c r="TQT13" s="710"/>
      <c r="TQU13" s="710"/>
      <c r="TQV13" s="710"/>
      <c r="TQW13" s="710"/>
      <c r="TQX13" s="710"/>
      <c r="TQY13" s="710"/>
      <c r="TQZ13" s="710"/>
      <c r="TRA13" s="710"/>
      <c r="TRB13" s="710"/>
      <c r="TRC13" s="710"/>
      <c r="TRD13" s="710"/>
      <c r="TRE13" s="710"/>
      <c r="TRF13" s="710"/>
      <c r="TRG13" s="710"/>
      <c r="TRH13" s="710"/>
      <c r="TRI13" s="710"/>
      <c r="TRJ13" s="710"/>
      <c r="TRK13" s="710"/>
      <c r="TRL13" s="710"/>
      <c r="TRM13" s="710"/>
      <c r="TRN13" s="710"/>
      <c r="TRO13" s="710"/>
      <c r="TRP13" s="710"/>
      <c r="TRQ13" s="710"/>
      <c r="TRR13" s="710"/>
      <c r="TRS13" s="710"/>
      <c r="TRT13" s="710"/>
      <c r="TRU13" s="710"/>
      <c r="TRV13" s="710"/>
      <c r="TRW13" s="710"/>
      <c r="TRX13" s="710"/>
      <c r="TRY13" s="710"/>
      <c r="TRZ13" s="710"/>
      <c r="TSA13" s="710"/>
      <c r="TSB13" s="710"/>
      <c r="TSC13" s="710"/>
      <c r="TSD13" s="710"/>
      <c r="TSE13" s="710"/>
      <c r="TSF13" s="710"/>
      <c r="TSG13" s="710"/>
      <c r="TSH13" s="710"/>
      <c r="TSI13" s="710"/>
      <c r="TSJ13" s="710"/>
      <c r="TSK13" s="710"/>
      <c r="TSL13" s="710"/>
      <c r="TSM13" s="710"/>
      <c r="TSN13" s="710"/>
      <c r="TSO13" s="710"/>
      <c r="TSP13" s="710"/>
      <c r="TSQ13" s="710"/>
      <c r="TSR13" s="710"/>
      <c r="TSS13" s="710"/>
      <c r="TST13" s="710"/>
      <c r="TSU13" s="710"/>
      <c r="TSV13" s="710"/>
      <c r="TSW13" s="710"/>
      <c r="TSX13" s="710"/>
      <c r="TSY13" s="710"/>
      <c r="TSZ13" s="710"/>
      <c r="TTA13" s="710"/>
      <c r="TTB13" s="710"/>
      <c r="TTC13" s="710"/>
      <c r="TTD13" s="710"/>
      <c r="TTE13" s="710"/>
      <c r="TTF13" s="710"/>
      <c r="TTG13" s="710"/>
      <c r="TTH13" s="710"/>
      <c r="TTI13" s="710"/>
      <c r="TTJ13" s="710"/>
      <c r="TTK13" s="710"/>
      <c r="TTL13" s="710"/>
      <c r="TTM13" s="710"/>
      <c r="TTN13" s="710"/>
      <c r="TTO13" s="710"/>
      <c r="TTP13" s="710"/>
      <c r="TTQ13" s="710"/>
      <c r="TTR13" s="710"/>
      <c r="TTS13" s="710"/>
      <c r="TTT13" s="710"/>
      <c r="TTU13" s="710"/>
      <c r="TTV13" s="710"/>
      <c r="TTW13" s="710"/>
      <c r="TTX13" s="710"/>
      <c r="TTY13" s="710"/>
      <c r="TTZ13" s="710"/>
      <c r="TUA13" s="710"/>
      <c r="TUB13" s="710"/>
      <c r="TUC13" s="710"/>
      <c r="TUD13" s="710"/>
      <c r="TUE13" s="710"/>
      <c r="TUF13" s="710"/>
      <c r="TUG13" s="710"/>
      <c r="TUH13" s="710"/>
      <c r="TUI13" s="710"/>
      <c r="TUJ13" s="710"/>
      <c r="TUK13" s="710"/>
      <c r="TUL13" s="710"/>
      <c r="TUM13" s="710"/>
      <c r="TUN13" s="710"/>
      <c r="TUO13" s="710"/>
      <c r="TUP13" s="710"/>
      <c r="TUQ13" s="710"/>
      <c r="TUR13" s="710"/>
      <c r="TUS13" s="710"/>
      <c r="TUT13" s="710"/>
      <c r="TUU13" s="710"/>
      <c r="TUV13" s="710"/>
      <c r="TUW13" s="710"/>
      <c r="TUX13" s="710"/>
      <c r="TUY13" s="710"/>
      <c r="TUZ13" s="710"/>
      <c r="TVA13" s="710"/>
      <c r="TVB13" s="710"/>
      <c r="TVC13" s="710"/>
      <c r="TVD13" s="710"/>
      <c r="TVE13" s="710"/>
      <c r="TVF13" s="710"/>
      <c r="TVG13" s="710"/>
      <c r="TVH13" s="710"/>
      <c r="TVI13" s="710"/>
      <c r="TVJ13" s="710"/>
      <c r="TVK13" s="710"/>
      <c r="TVL13" s="710"/>
      <c r="TVM13" s="710"/>
      <c r="TVN13" s="710"/>
      <c r="TVO13" s="710"/>
      <c r="TVP13" s="710"/>
      <c r="TVQ13" s="710"/>
      <c r="TVR13" s="710"/>
      <c r="TVS13" s="710"/>
      <c r="TVT13" s="710"/>
      <c r="TVU13" s="710"/>
      <c r="TVV13" s="710"/>
      <c r="TVW13" s="710"/>
      <c r="TVX13" s="710"/>
      <c r="TVY13" s="710"/>
      <c r="TVZ13" s="710"/>
      <c r="TWA13" s="710"/>
      <c r="TWB13" s="710"/>
      <c r="TWC13" s="710"/>
      <c r="TWD13" s="710"/>
      <c r="TWE13" s="710"/>
      <c r="TWF13" s="710"/>
      <c r="TWG13" s="710"/>
      <c r="TWH13" s="710"/>
      <c r="TWI13" s="710"/>
      <c r="TWJ13" s="710"/>
      <c r="TWK13" s="710"/>
      <c r="TWL13" s="710"/>
      <c r="TWM13" s="710"/>
      <c r="TWN13" s="710"/>
      <c r="TWO13" s="710"/>
      <c r="TWP13" s="710"/>
      <c r="TWQ13" s="710"/>
      <c r="TWR13" s="710"/>
      <c r="TWS13" s="710"/>
      <c r="TWT13" s="710"/>
      <c r="TWU13" s="710"/>
      <c r="TWV13" s="710"/>
      <c r="TWW13" s="710"/>
      <c r="TWX13" s="710"/>
      <c r="TWY13" s="710"/>
      <c r="TWZ13" s="710"/>
      <c r="TXA13" s="710"/>
      <c r="TXB13" s="710"/>
      <c r="TXC13" s="710"/>
      <c r="TXD13" s="710"/>
      <c r="TXE13" s="710"/>
      <c r="TXF13" s="710"/>
      <c r="TXG13" s="710"/>
      <c r="TXH13" s="710"/>
      <c r="TXI13" s="710"/>
      <c r="TXJ13" s="710"/>
      <c r="TXK13" s="710"/>
      <c r="TXL13" s="710"/>
      <c r="TXM13" s="710"/>
      <c r="TXN13" s="710"/>
      <c r="TXO13" s="710"/>
      <c r="TXP13" s="710"/>
      <c r="TXQ13" s="710"/>
      <c r="TXR13" s="710"/>
      <c r="TXS13" s="710"/>
      <c r="TXT13" s="710"/>
      <c r="TXU13" s="710"/>
      <c r="TXV13" s="710"/>
      <c r="TXW13" s="710"/>
      <c r="TXX13" s="710"/>
      <c r="TXY13" s="710"/>
      <c r="TXZ13" s="710"/>
      <c r="TYA13" s="710"/>
      <c r="TYB13" s="710"/>
      <c r="TYC13" s="710"/>
      <c r="TYD13" s="710"/>
      <c r="TYE13" s="710"/>
      <c r="TYF13" s="710"/>
      <c r="TYG13" s="710"/>
      <c r="TYH13" s="710"/>
      <c r="TYI13" s="710"/>
      <c r="TYJ13" s="710"/>
      <c r="TYK13" s="710"/>
      <c r="TYL13" s="710"/>
      <c r="TYM13" s="710"/>
      <c r="TYN13" s="710"/>
      <c r="TYO13" s="710"/>
      <c r="TYP13" s="710"/>
      <c r="TYQ13" s="710"/>
      <c r="TYR13" s="710"/>
      <c r="TYS13" s="710"/>
      <c r="TYT13" s="710"/>
      <c r="TYU13" s="710"/>
      <c r="TYV13" s="710"/>
      <c r="TYW13" s="710"/>
      <c r="TYX13" s="710"/>
      <c r="TYY13" s="710"/>
      <c r="TYZ13" s="710"/>
      <c r="TZA13" s="710"/>
      <c r="TZB13" s="710"/>
      <c r="TZC13" s="710"/>
      <c r="TZD13" s="710"/>
      <c r="TZE13" s="710"/>
      <c r="TZF13" s="710"/>
      <c r="TZG13" s="710"/>
      <c r="TZH13" s="710"/>
      <c r="TZI13" s="710"/>
      <c r="TZJ13" s="710"/>
      <c r="TZK13" s="710"/>
      <c r="TZL13" s="710"/>
      <c r="TZM13" s="710"/>
      <c r="TZN13" s="710"/>
      <c r="TZO13" s="710"/>
      <c r="TZP13" s="710"/>
      <c r="TZQ13" s="710"/>
      <c r="TZR13" s="710"/>
      <c r="TZS13" s="710"/>
      <c r="TZT13" s="710"/>
      <c r="TZU13" s="710"/>
      <c r="TZV13" s="710"/>
      <c r="TZW13" s="710"/>
      <c r="TZX13" s="710"/>
      <c r="TZY13" s="710"/>
      <c r="TZZ13" s="710"/>
      <c r="UAA13" s="710"/>
      <c r="UAB13" s="710"/>
      <c r="UAC13" s="710"/>
      <c r="UAD13" s="710"/>
      <c r="UAE13" s="710"/>
      <c r="UAF13" s="710"/>
      <c r="UAG13" s="710"/>
      <c r="UAH13" s="710"/>
      <c r="UAI13" s="710"/>
      <c r="UAJ13" s="710"/>
      <c r="UAK13" s="710"/>
      <c r="UAL13" s="710"/>
      <c r="UAM13" s="710"/>
      <c r="UAN13" s="710"/>
      <c r="UAO13" s="710"/>
      <c r="UAP13" s="710"/>
      <c r="UAQ13" s="710"/>
      <c r="UAR13" s="710"/>
      <c r="UAS13" s="710"/>
      <c r="UAT13" s="710"/>
      <c r="UAU13" s="710"/>
      <c r="UAV13" s="710"/>
      <c r="UAW13" s="710"/>
      <c r="UAX13" s="710"/>
      <c r="UAY13" s="710"/>
      <c r="UAZ13" s="710"/>
      <c r="UBA13" s="710"/>
      <c r="UBB13" s="710"/>
      <c r="UBC13" s="710"/>
      <c r="UBD13" s="710"/>
      <c r="UBE13" s="710"/>
      <c r="UBF13" s="710"/>
      <c r="UBG13" s="710"/>
      <c r="UBH13" s="710"/>
      <c r="UBI13" s="710"/>
      <c r="UBJ13" s="710"/>
      <c r="UBK13" s="710"/>
      <c r="UBL13" s="710"/>
      <c r="UBM13" s="710"/>
      <c r="UBN13" s="710"/>
      <c r="UBO13" s="710"/>
      <c r="UBP13" s="710"/>
      <c r="UBQ13" s="710"/>
      <c r="UBR13" s="710"/>
      <c r="UBS13" s="710"/>
      <c r="UBT13" s="710"/>
      <c r="UBU13" s="710"/>
      <c r="UBV13" s="710"/>
      <c r="UBW13" s="710"/>
      <c r="UBX13" s="710"/>
      <c r="UBY13" s="710"/>
      <c r="UBZ13" s="710"/>
      <c r="UCA13" s="710"/>
      <c r="UCB13" s="710"/>
      <c r="UCC13" s="710"/>
      <c r="UCD13" s="710"/>
      <c r="UCE13" s="710"/>
      <c r="UCF13" s="710"/>
      <c r="UCG13" s="710"/>
      <c r="UCH13" s="710"/>
      <c r="UCI13" s="710"/>
      <c r="UCJ13" s="710"/>
      <c r="UCK13" s="710"/>
      <c r="UCL13" s="710"/>
      <c r="UCM13" s="710"/>
      <c r="UCN13" s="710"/>
      <c r="UCO13" s="710"/>
      <c r="UCP13" s="710"/>
      <c r="UCQ13" s="710"/>
      <c r="UCR13" s="710"/>
      <c r="UCS13" s="710"/>
      <c r="UCT13" s="710"/>
      <c r="UCU13" s="710"/>
      <c r="UCV13" s="710"/>
      <c r="UCW13" s="710"/>
      <c r="UCX13" s="710"/>
      <c r="UCY13" s="710"/>
      <c r="UCZ13" s="710"/>
      <c r="UDA13" s="710"/>
      <c r="UDB13" s="710"/>
      <c r="UDC13" s="710"/>
      <c r="UDD13" s="710"/>
      <c r="UDE13" s="710"/>
      <c r="UDF13" s="710"/>
      <c r="UDG13" s="710"/>
      <c r="UDH13" s="710"/>
      <c r="UDI13" s="710"/>
      <c r="UDJ13" s="710"/>
      <c r="UDK13" s="710"/>
      <c r="UDL13" s="710"/>
      <c r="UDM13" s="710"/>
      <c r="UDN13" s="710"/>
      <c r="UDO13" s="710"/>
      <c r="UDP13" s="710"/>
      <c r="UDQ13" s="710"/>
      <c r="UDR13" s="710"/>
      <c r="UDS13" s="710"/>
      <c r="UDT13" s="710"/>
      <c r="UDU13" s="710"/>
      <c r="UDV13" s="710"/>
      <c r="UDW13" s="710"/>
      <c r="UDX13" s="710"/>
      <c r="UDY13" s="710"/>
      <c r="UDZ13" s="710"/>
      <c r="UEA13" s="710"/>
      <c r="UEB13" s="710"/>
      <c r="UEC13" s="710"/>
      <c r="UED13" s="710"/>
      <c r="UEE13" s="710"/>
      <c r="UEF13" s="710"/>
      <c r="UEG13" s="710"/>
      <c r="UEH13" s="710"/>
      <c r="UEI13" s="710"/>
      <c r="UEJ13" s="710"/>
      <c r="UEK13" s="710"/>
      <c r="UEL13" s="710"/>
      <c r="UEM13" s="710"/>
      <c r="UEN13" s="710"/>
      <c r="UEO13" s="710"/>
      <c r="UEP13" s="710"/>
      <c r="UEQ13" s="710"/>
      <c r="UER13" s="710"/>
      <c r="UES13" s="710"/>
      <c r="UET13" s="710"/>
      <c r="UEU13" s="710"/>
      <c r="UEV13" s="710"/>
      <c r="UEW13" s="710"/>
      <c r="UEX13" s="710"/>
      <c r="UEY13" s="710"/>
      <c r="UEZ13" s="710"/>
      <c r="UFA13" s="710"/>
      <c r="UFB13" s="710"/>
      <c r="UFC13" s="710"/>
      <c r="UFD13" s="710"/>
      <c r="UFE13" s="710"/>
      <c r="UFF13" s="710"/>
      <c r="UFG13" s="710"/>
      <c r="UFH13" s="710"/>
      <c r="UFI13" s="710"/>
      <c r="UFJ13" s="710"/>
      <c r="UFK13" s="710"/>
      <c r="UFL13" s="710"/>
      <c r="UFM13" s="710"/>
      <c r="UFN13" s="710"/>
      <c r="UFO13" s="710"/>
      <c r="UFP13" s="710"/>
      <c r="UFQ13" s="710"/>
      <c r="UFR13" s="710"/>
      <c r="UFS13" s="710"/>
      <c r="UFT13" s="710"/>
      <c r="UFU13" s="710"/>
      <c r="UFV13" s="710"/>
      <c r="UFW13" s="710"/>
      <c r="UFX13" s="710"/>
      <c r="UFY13" s="710"/>
      <c r="UFZ13" s="710"/>
      <c r="UGA13" s="710"/>
      <c r="UGB13" s="710"/>
      <c r="UGC13" s="710"/>
      <c r="UGD13" s="710"/>
      <c r="UGE13" s="710"/>
      <c r="UGF13" s="710"/>
      <c r="UGG13" s="710"/>
      <c r="UGH13" s="710"/>
      <c r="UGI13" s="710"/>
      <c r="UGJ13" s="710"/>
      <c r="UGK13" s="710"/>
      <c r="UGL13" s="710"/>
      <c r="UGM13" s="710"/>
      <c r="UGN13" s="710"/>
      <c r="UGO13" s="710"/>
      <c r="UGP13" s="710"/>
      <c r="UGQ13" s="710"/>
      <c r="UGR13" s="710"/>
      <c r="UGS13" s="710"/>
      <c r="UGT13" s="710"/>
      <c r="UGU13" s="710"/>
      <c r="UGV13" s="710"/>
      <c r="UGW13" s="710"/>
      <c r="UGX13" s="710"/>
      <c r="UGY13" s="710"/>
      <c r="UGZ13" s="710"/>
      <c r="UHA13" s="710"/>
      <c r="UHB13" s="710"/>
      <c r="UHC13" s="710"/>
      <c r="UHD13" s="710"/>
      <c r="UHE13" s="710"/>
      <c r="UHF13" s="710"/>
      <c r="UHG13" s="710"/>
      <c r="UHH13" s="710"/>
      <c r="UHI13" s="710"/>
      <c r="UHJ13" s="710"/>
      <c r="UHK13" s="710"/>
      <c r="UHL13" s="710"/>
      <c r="UHM13" s="710"/>
      <c r="UHN13" s="710"/>
      <c r="UHO13" s="710"/>
      <c r="UHP13" s="710"/>
      <c r="UHQ13" s="710"/>
      <c r="UHR13" s="710"/>
      <c r="UHS13" s="710"/>
      <c r="UHT13" s="710"/>
      <c r="UHU13" s="710"/>
      <c r="UHV13" s="710"/>
      <c r="UHW13" s="710"/>
      <c r="UHX13" s="710"/>
      <c r="UHY13" s="710"/>
      <c r="UHZ13" s="710"/>
      <c r="UIA13" s="710"/>
      <c r="UIB13" s="710"/>
      <c r="UIC13" s="710"/>
      <c r="UID13" s="710"/>
      <c r="UIE13" s="710"/>
      <c r="UIF13" s="710"/>
      <c r="UIG13" s="710"/>
      <c r="UIH13" s="710"/>
      <c r="UII13" s="710"/>
      <c r="UIJ13" s="710"/>
      <c r="UIK13" s="710"/>
      <c r="UIL13" s="710"/>
      <c r="UIM13" s="710"/>
      <c r="UIN13" s="710"/>
      <c r="UIO13" s="710"/>
      <c r="UIP13" s="710"/>
      <c r="UIQ13" s="710"/>
      <c r="UIR13" s="710"/>
      <c r="UIS13" s="710"/>
      <c r="UIT13" s="710"/>
      <c r="UIU13" s="710"/>
      <c r="UIV13" s="710"/>
      <c r="UIW13" s="710"/>
      <c r="UIX13" s="710"/>
      <c r="UIY13" s="710"/>
      <c r="UIZ13" s="710"/>
      <c r="UJA13" s="710"/>
      <c r="UJB13" s="710"/>
      <c r="UJC13" s="710"/>
      <c r="UJD13" s="710"/>
      <c r="UJE13" s="710"/>
      <c r="UJF13" s="710"/>
      <c r="UJG13" s="710"/>
      <c r="UJH13" s="710"/>
      <c r="UJI13" s="710"/>
      <c r="UJJ13" s="710"/>
      <c r="UJK13" s="710"/>
      <c r="UJL13" s="710"/>
      <c r="UJM13" s="710"/>
      <c r="UJN13" s="710"/>
      <c r="UJO13" s="710"/>
      <c r="UJP13" s="710"/>
      <c r="UJQ13" s="710"/>
      <c r="UJR13" s="710"/>
      <c r="UJS13" s="710"/>
      <c r="UJT13" s="710"/>
      <c r="UJU13" s="710"/>
      <c r="UJV13" s="710"/>
      <c r="UJW13" s="710"/>
      <c r="UJX13" s="710"/>
      <c r="UJY13" s="710"/>
      <c r="UJZ13" s="710"/>
      <c r="UKA13" s="710"/>
      <c r="UKB13" s="710"/>
      <c r="UKC13" s="710"/>
      <c r="UKD13" s="710"/>
      <c r="UKE13" s="710"/>
      <c r="UKF13" s="710"/>
      <c r="UKG13" s="710"/>
      <c r="UKH13" s="710"/>
      <c r="UKI13" s="710"/>
      <c r="UKJ13" s="710"/>
      <c r="UKK13" s="710"/>
      <c r="UKL13" s="710"/>
      <c r="UKM13" s="710"/>
      <c r="UKN13" s="710"/>
      <c r="UKO13" s="710"/>
      <c r="UKP13" s="710"/>
      <c r="UKQ13" s="710"/>
      <c r="UKR13" s="710"/>
      <c r="UKS13" s="710"/>
      <c r="UKT13" s="710"/>
      <c r="UKU13" s="710"/>
      <c r="UKV13" s="710"/>
      <c r="UKW13" s="710"/>
      <c r="UKX13" s="710"/>
      <c r="UKY13" s="710"/>
      <c r="UKZ13" s="710"/>
      <c r="ULA13" s="710"/>
      <c r="ULB13" s="710"/>
      <c r="ULC13" s="710"/>
      <c r="ULD13" s="710"/>
      <c r="ULE13" s="710"/>
      <c r="ULF13" s="710"/>
      <c r="ULG13" s="710"/>
      <c r="ULH13" s="710"/>
      <c r="ULI13" s="710"/>
      <c r="ULJ13" s="710"/>
      <c r="ULK13" s="710"/>
      <c r="ULL13" s="710"/>
      <c r="ULM13" s="710"/>
      <c r="ULN13" s="710"/>
      <c r="ULO13" s="710"/>
      <c r="ULP13" s="710"/>
      <c r="ULQ13" s="710"/>
      <c r="ULR13" s="710"/>
      <c r="ULS13" s="710"/>
      <c r="ULT13" s="710"/>
      <c r="ULU13" s="710"/>
      <c r="ULV13" s="710"/>
      <c r="ULW13" s="710"/>
      <c r="ULX13" s="710"/>
      <c r="ULY13" s="710"/>
      <c r="ULZ13" s="710"/>
      <c r="UMA13" s="710"/>
      <c r="UMB13" s="710"/>
      <c r="UMC13" s="710"/>
      <c r="UMD13" s="710"/>
      <c r="UME13" s="710"/>
      <c r="UMF13" s="710"/>
      <c r="UMG13" s="710"/>
      <c r="UMH13" s="710"/>
      <c r="UMI13" s="710"/>
      <c r="UMJ13" s="710"/>
      <c r="UMK13" s="710"/>
      <c r="UML13" s="710"/>
      <c r="UMM13" s="710"/>
      <c r="UMN13" s="710"/>
      <c r="UMO13" s="710"/>
      <c r="UMP13" s="710"/>
      <c r="UMQ13" s="710"/>
      <c r="UMR13" s="710"/>
      <c r="UMS13" s="710"/>
      <c r="UMT13" s="710"/>
      <c r="UMU13" s="710"/>
      <c r="UMV13" s="710"/>
      <c r="UMW13" s="710"/>
      <c r="UMX13" s="710"/>
      <c r="UMY13" s="710"/>
      <c r="UMZ13" s="710"/>
      <c r="UNA13" s="710"/>
      <c r="UNB13" s="710"/>
      <c r="UNC13" s="710"/>
      <c r="UND13" s="710"/>
      <c r="UNE13" s="710"/>
      <c r="UNF13" s="710"/>
      <c r="UNG13" s="710"/>
      <c r="UNH13" s="710"/>
      <c r="UNI13" s="710"/>
      <c r="UNJ13" s="710"/>
      <c r="UNK13" s="710"/>
      <c r="UNL13" s="710"/>
      <c r="UNM13" s="710"/>
      <c r="UNN13" s="710"/>
      <c r="UNO13" s="710"/>
      <c r="UNP13" s="710"/>
      <c r="UNQ13" s="710"/>
      <c r="UNR13" s="710"/>
      <c r="UNS13" s="710"/>
      <c r="UNT13" s="710"/>
      <c r="UNU13" s="710"/>
      <c r="UNV13" s="710"/>
      <c r="UNW13" s="710"/>
      <c r="UNX13" s="710"/>
      <c r="UNY13" s="710"/>
      <c r="UNZ13" s="710"/>
      <c r="UOA13" s="710"/>
      <c r="UOB13" s="710"/>
      <c r="UOC13" s="710"/>
      <c r="UOD13" s="710"/>
      <c r="UOE13" s="710"/>
      <c r="UOF13" s="710"/>
      <c r="UOG13" s="710"/>
      <c r="UOH13" s="710"/>
      <c r="UOI13" s="710"/>
      <c r="UOJ13" s="710"/>
      <c r="UOK13" s="710"/>
      <c r="UOL13" s="710"/>
      <c r="UOM13" s="710"/>
      <c r="UON13" s="710"/>
      <c r="UOO13" s="710"/>
      <c r="UOP13" s="710"/>
      <c r="UOQ13" s="710"/>
      <c r="UOR13" s="710"/>
      <c r="UOS13" s="710"/>
      <c r="UOT13" s="710"/>
      <c r="UOU13" s="710"/>
      <c r="UOV13" s="710"/>
      <c r="UOW13" s="710"/>
      <c r="UOX13" s="710"/>
      <c r="UOY13" s="710"/>
      <c r="UOZ13" s="710"/>
      <c r="UPA13" s="710"/>
      <c r="UPB13" s="710"/>
      <c r="UPC13" s="710"/>
      <c r="UPD13" s="710"/>
      <c r="UPE13" s="710"/>
      <c r="UPF13" s="710"/>
      <c r="UPG13" s="710"/>
      <c r="UPH13" s="710"/>
      <c r="UPI13" s="710"/>
      <c r="UPJ13" s="710"/>
      <c r="UPK13" s="710"/>
      <c r="UPL13" s="710"/>
      <c r="UPM13" s="710"/>
      <c r="UPN13" s="710"/>
      <c r="UPO13" s="710"/>
      <c r="UPP13" s="710"/>
      <c r="UPQ13" s="710"/>
      <c r="UPR13" s="710"/>
      <c r="UPS13" s="710"/>
      <c r="UPT13" s="710"/>
      <c r="UPU13" s="710"/>
      <c r="UPV13" s="710"/>
      <c r="UPW13" s="710"/>
      <c r="UPX13" s="710"/>
      <c r="UPY13" s="710"/>
      <c r="UPZ13" s="710"/>
      <c r="UQA13" s="710"/>
      <c r="UQB13" s="710"/>
      <c r="UQC13" s="710"/>
      <c r="UQD13" s="710"/>
      <c r="UQE13" s="710"/>
      <c r="UQF13" s="710"/>
      <c r="UQG13" s="710"/>
      <c r="UQH13" s="710"/>
      <c r="UQI13" s="710"/>
      <c r="UQJ13" s="710"/>
      <c r="UQK13" s="710"/>
      <c r="UQL13" s="710"/>
      <c r="UQM13" s="710"/>
      <c r="UQN13" s="710"/>
      <c r="UQO13" s="710"/>
      <c r="UQP13" s="710"/>
      <c r="UQQ13" s="710"/>
      <c r="UQR13" s="710"/>
      <c r="UQS13" s="710"/>
      <c r="UQT13" s="710"/>
      <c r="UQU13" s="710"/>
      <c r="UQV13" s="710"/>
      <c r="UQW13" s="710"/>
      <c r="UQX13" s="710"/>
      <c r="UQY13" s="710"/>
      <c r="UQZ13" s="710"/>
      <c r="URA13" s="710"/>
      <c r="URB13" s="710"/>
      <c r="URC13" s="710"/>
      <c r="URD13" s="710"/>
      <c r="URE13" s="710"/>
      <c r="URF13" s="710"/>
      <c r="URG13" s="710"/>
      <c r="URH13" s="710"/>
      <c r="URI13" s="710"/>
      <c r="URJ13" s="710"/>
      <c r="URK13" s="710"/>
      <c r="URL13" s="710"/>
      <c r="URM13" s="710"/>
      <c r="URN13" s="710"/>
      <c r="URO13" s="710"/>
      <c r="URP13" s="710"/>
      <c r="URQ13" s="710"/>
      <c r="URR13" s="710"/>
      <c r="URS13" s="710"/>
      <c r="URT13" s="710"/>
      <c r="URU13" s="710"/>
      <c r="URV13" s="710"/>
      <c r="URW13" s="710"/>
      <c r="URX13" s="710"/>
      <c r="URY13" s="710"/>
      <c r="URZ13" s="710"/>
      <c r="USA13" s="710"/>
      <c r="USB13" s="710"/>
      <c r="USC13" s="710"/>
      <c r="USD13" s="710"/>
      <c r="USE13" s="710"/>
      <c r="USF13" s="710"/>
      <c r="USG13" s="710"/>
      <c r="USH13" s="710"/>
      <c r="USI13" s="710"/>
      <c r="USJ13" s="710"/>
      <c r="USK13" s="710"/>
      <c r="USL13" s="710"/>
      <c r="USM13" s="710"/>
      <c r="USN13" s="710"/>
      <c r="USO13" s="710"/>
      <c r="USP13" s="710"/>
      <c r="USQ13" s="710"/>
      <c r="USR13" s="710"/>
      <c r="USS13" s="710"/>
      <c r="UST13" s="710"/>
      <c r="USU13" s="710"/>
      <c r="USV13" s="710"/>
      <c r="USW13" s="710"/>
      <c r="USX13" s="710"/>
      <c r="USY13" s="710"/>
      <c r="USZ13" s="710"/>
      <c r="UTA13" s="710"/>
      <c r="UTB13" s="710"/>
      <c r="UTC13" s="710"/>
      <c r="UTD13" s="710"/>
      <c r="UTE13" s="710"/>
      <c r="UTF13" s="710"/>
      <c r="UTG13" s="710"/>
      <c r="UTH13" s="710"/>
      <c r="UTI13" s="710"/>
      <c r="UTJ13" s="710"/>
      <c r="UTK13" s="710"/>
      <c r="UTL13" s="710"/>
      <c r="UTM13" s="710"/>
      <c r="UTN13" s="710"/>
      <c r="UTO13" s="710"/>
      <c r="UTP13" s="710"/>
      <c r="UTQ13" s="710"/>
      <c r="UTR13" s="710"/>
      <c r="UTS13" s="710"/>
      <c r="UTT13" s="710"/>
      <c r="UTU13" s="710"/>
      <c r="UTV13" s="710"/>
      <c r="UTW13" s="710"/>
      <c r="UTX13" s="710"/>
      <c r="UTY13" s="710"/>
      <c r="UTZ13" s="710"/>
      <c r="UUA13" s="710"/>
      <c r="UUB13" s="710"/>
      <c r="UUC13" s="710"/>
      <c r="UUD13" s="710"/>
      <c r="UUE13" s="710"/>
      <c r="UUF13" s="710"/>
      <c r="UUG13" s="710"/>
      <c r="UUH13" s="710"/>
      <c r="UUI13" s="710"/>
      <c r="UUJ13" s="710"/>
      <c r="UUK13" s="710"/>
      <c r="UUL13" s="710"/>
      <c r="UUM13" s="710"/>
      <c r="UUN13" s="710"/>
      <c r="UUO13" s="710"/>
      <c r="UUP13" s="710"/>
      <c r="UUQ13" s="710"/>
      <c r="UUR13" s="710"/>
      <c r="UUS13" s="710"/>
      <c r="UUT13" s="710"/>
      <c r="UUU13" s="710"/>
      <c r="UUV13" s="710"/>
      <c r="UUW13" s="710"/>
      <c r="UUX13" s="710"/>
      <c r="UUY13" s="710"/>
      <c r="UUZ13" s="710"/>
      <c r="UVA13" s="710"/>
      <c r="UVB13" s="710"/>
      <c r="UVC13" s="710"/>
      <c r="UVD13" s="710"/>
      <c r="UVE13" s="710"/>
      <c r="UVF13" s="710"/>
      <c r="UVG13" s="710"/>
      <c r="UVH13" s="710"/>
      <c r="UVI13" s="710"/>
      <c r="UVJ13" s="710"/>
      <c r="UVK13" s="710"/>
      <c r="UVL13" s="710"/>
      <c r="UVM13" s="710"/>
      <c r="UVN13" s="710"/>
      <c r="UVO13" s="710"/>
      <c r="UVP13" s="710"/>
      <c r="UVQ13" s="710"/>
      <c r="UVR13" s="710"/>
      <c r="UVS13" s="710"/>
      <c r="UVT13" s="710"/>
      <c r="UVU13" s="710"/>
      <c r="UVV13" s="710"/>
      <c r="UVW13" s="710"/>
      <c r="UVX13" s="710"/>
      <c r="UVY13" s="710"/>
      <c r="UVZ13" s="710"/>
      <c r="UWA13" s="710"/>
      <c r="UWB13" s="710"/>
      <c r="UWC13" s="710"/>
      <c r="UWD13" s="710"/>
      <c r="UWE13" s="710"/>
      <c r="UWF13" s="710"/>
      <c r="UWG13" s="710"/>
      <c r="UWH13" s="710"/>
      <c r="UWI13" s="710"/>
      <c r="UWJ13" s="710"/>
      <c r="UWK13" s="710"/>
      <c r="UWL13" s="710"/>
      <c r="UWM13" s="710"/>
      <c r="UWN13" s="710"/>
      <c r="UWO13" s="710"/>
      <c r="UWP13" s="710"/>
      <c r="UWQ13" s="710"/>
      <c r="UWR13" s="710"/>
      <c r="UWS13" s="710"/>
      <c r="UWT13" s="710"/>
      <c r="UWU13" s="710"/>
      <c r="UWV13" s="710"/>
      <c r="UWW13" s="710"/>
      <c r="UWX13" s="710"/>
      <c r="UWY13" s="710"/>
      <c r="UWZ13" s="710"/>
      <c r="UXA13" s="710"/>
      <c r="UXB13" s="710"/>
      <c r="UXC13" s="710"/>
      <c r="UXD13" s="710"/>
      <c r="UXE13" s="710"/>
      <c r="UXF13" s="710"/>
      <c r="UXG13" s="710"/>
      <c r="UXH13" s="710"/>
      <c r="UXI13" s="710"/>
      <c r="UXJ13" s="710"/>
      <c r="UXK13" s="710"/>
      <c r="UXL13" s="710"/>
      <c r="UXM13" s="710"/>
      <c r="UXN13" s="710"/>
      <c r="UXO13" s="710"/>
      <c r="UXP13" s="710"/>
      <c r="UXQ13" s="710"/>
      <c r="UXR13" s="710"/>
      <c r="UXS13" s="710"/>
      <c r="UXT13" s="710"/>
      <c r="UXU13" s="710"/>
      <c r="UXV13" s="710"/>
      <c r="UXW13" s="710"/>
      <c r="UXX13" s="710"/>
      <c r="UXY13" s="710"/>
      <c r="UXZ13" s="710"/>
      <c r="UYA13" s="710"/>
      <c r="UYB13" s="710"/>
      <c r="UYC13" s="710"/>
      <c r="UYD13" s="710"/>
      <c r="UYE13" s="710"/>
      <c r="UYF13" s="710"/>
      <c r="UYG13" s="710"/>
      <c r="UYH13" s="710"/>
      <c r="UYI13" s="710"/>
      <c r="UYJ13" s="710"/>
      <c r="UYK13" s="710"/>
      <c r="UYL13" s="710"/>
      <c r="UYM13" s="710"/>
      <c r="UYN13" s="710"/>
      <c r="UYO13" s="710"/>
      <c r="UYP13" s="710"/>
      <c r="UYQ13" s="710"/>
      <c r="UYR13" s="710"/>
      <c r="UYS13" s="710"/>
      <c r="UYT13" s="710"/>
      <c r="UYU13" s="710"/>
      <c r="UYV13" s="710"/>
      <c r="UYW13" s="710"/>
      <c r="UYX13" s="710"/>
      <c r="UYY13" s="710"/>
      <c r="UYZ13" s="710"/>
      <c r="UZA13" s="710"/>
      <c r="UZB13" s="710"/>
      <c r="UZC13" s="710"/>
      <c r="UZD13" s="710"/>
      <c r="UZE13" s="710"/>
      <c r="UZF13" s="710"/>
      <c r="UZG13" s="710"/>
      <c r="UZH13" s="710"/>
      <c r="UZI13" s="710"/>
      <c r="UZJ13" s="710"/>
      <c r="UZK13" s="710"/>
      <c r="UZL13" s="710"/>
      <c r="UZM13" s="710"/>
      <c r="UZN13" s="710"/>
      <c r="UZO13" s="710"/>
      <c r="UZP13" s="710"/>
      <c r="UZQ13" s="710"/>
      <c r="UZR13" s="710"/>
      <c r="UZS13" s="710"/>
      <c r="UZT13" s="710"/>
      <c r="UZU13" s="710"/>
      <c r="UZV13" s="710"/>
      <c r="UZW13" s="710"/>
      <c r="UZX13" s="710"/>
      <c r="UZY13" s="710"/>
      <c r="UZZ13" s="710"/>
      <c r="VAA13" s="710"/>
      <c r="VAB13" s="710"/>
      <c r="VAC13" s="710"/>
      <c r="VAD13" s="710"/>
      <c r="VAE13" s="710"/>
      <c r="VAF13" s="710"/>
      <c r="VAG13" s="710"/>
      <c r="VAH13" s="710"/>
      <c r="VAI13" s="710"/>
      <c r="VAJ13" s="710"/>
      <c r="VAK13" s="710"/>
      <c r="VAL13" s="710"/>
      <c r="VAM13" s="710"/>
      <c r="VAN13" s="710"/>
      <c r="VAO13" s="710"/>
      <c r="VAP13" s="710"/>
      <c r="VAQ13" s="710"/>
      <c r="VAR13" s="710"/>
      <c r="VAS13" s="710"/>
      <c r="VAT13" s="710"/>
      <c r="VAU13" s="710"/>
      <c r="VAV13" s="710"/>
      <c r="VAW13" s="710"/>
      <c r="VAX13" s="710"/>
      <c r="VAY13" s="710"/>
      <c r="VAZ13" s="710"/>
      <c r="VBA13" s="710"/>
      <c r="VBB13" s="710"/>
      <c r="VBC13" s="710"/>
      <c r="VBD13" s="710"/>
      <c r="VBE13" s="710"/>
      <c r="VBF13" s="710"/>
      <c r="VBG13" s="710"/>
      <c r="VBH13" s="710"/>
      <c r="VBI13" s="710"/>
      <c r="VBJ13" s="710"/>
      <c r="VBK13" s="710"/>
      <c r="VBL13" s="710"/>
      <c r="VBM13" s="710"/>
      <c r="VBN13" s="710"/>
      <c r="VBO13" s="710"/>
      <c r="VBP13" s="710"/>
      <c r="VBQ13" s="710"/>
      <c r="VBR13" s="710"/>
      <c r="VBS13" s="710"/>
      <c r="VBT13" s="710"/>
      <c r="VBU13" s="710"/>
      <c r="VBV13" s="710"/>
      <c r="VBW13" s="710"/>
      <c r="VBX13" s="710"/>
      <c r="VBY13" s="710"/>
      <c r="VBZ13" s="710"/>
      <c r="VCA13" s="710"/>
      <c r="VCB13" s="710"/>
      <c r="VCC13" s="710"/>
      <c r="VCD13" s="710"/>
      <c r="VCE13" s="710"/>
      <c r="VCF13" s="710"/>
      <c r="VCG13" s="710"/>
      <c r="VCH13" s="710"/>
      <c r="VCI13" s="710"/>
      <c r="VCJ13" s="710"/>
      <c r="VCK13" s="710"/>
      <c r="VCL13" s="710"/>
      <c r="VCM13" s="710"/>
      <c r="VCN13" s="710"/>
      <c r="VCO13" s="710"/>
      <c r="VCP13" s="710"/>
      <c r="VCQ13" s="710"/>
      <c r="VCR13" s="710"/>
      <c r="VCS13" s="710"/>
      <c r="VCT13" s="710"/>
      <c r="VCU13" s="710"/>
      <c r="VCV13" s="710"/>
      <c r="VCW13" s="710"/>
      <c r="VCX13" s="710"/>
      <c r="VCY13" s="710"/>
      <c r="VCZ13" s="710"/>
      <c r="VDA13" s="710"/>
      <c r="VDB13" s="710"/>
      <c r="VDC13" s="710"/>
      <c r="VDD13" s="710"/>
      <c r="VDE13" s="710"/>
      <c r="VDF13" s="710"/>
      <c r="VDG13" s="710"/>
      <c r="VDH13" s="710"/>
      <c r="VDI13" s="710"/>
      <c r="VDJ13" s="710"/>
      <c r="VDK13" s="710"/>
      <c r="VDL13" s="710"/>
      <c r="VDM13" s="710"/>
      <c r="VDN13" s="710"/>
      <c r="VDO13" s="710"/>
      <c r="VDP13" s="710"/>
      <c r="VDQ13" s="710"/>
      <c r="VDR13" s="710"/>
      <c r="VDS13" s="710"/>
      <c r="VDT13" s="710"/>
      <c r="VDU13" s="710"/>
      <c r="VDV13" s="710"/>
      <c r="VDW13" s="710"/>
      <c r="VDX13" s="710"/>
      <c r="VDY13" s="710"/>
      <c r="VDZ13" s="710"/>
      <c r="VEA13" s="710"/>
      <c r="VEB13" s="710"/>
      <c r="VEC13" s="710"/>
      <c r="VED13" s="710"/>
      <c r="VEE13" s="710"/>
      <c r="VEF13" s="710"/>
      <c r="VEG13" s="710"/>
      <c r="VEH13" s="710"/>
      <c r="VEI13" s="710"/>
      <c r="VEJ13" s="710"/>
      <c r="VEK13" s="710"/>
      <c r="VEL13" s="710"/>
      <c r="VEM13" s="710"/>
      <c r="VEN13" s="710"/>
      <c r="VEO13" s="710"/>
      <c r="VEP13" s="710"/>
      <c r="VEQ13" s="710"/>
      <c r="VER13" s="710"/>
      <c r="VES13" s="710"/>
      <c r="VET13" s="710"/>
      <c r="VEU13" s="710"/>
      <c r="VEV13" s="710"/>
      <c r="VEW13" s="710"/>
      <c r="VEX13" s="710"/>
      <c r="VEY13" s="710"/>
      <c r="VEZ13" s="710"/>
      <c r="VFA13" s="710"/>
      <c r="VFB13" s="710"/>
      <c r="VFC13" s="710"/>
      <c r="VFD13" s="710"/>
      <c r="VFE13" s="710"/>
      <c r="VFF13" s="710"/>
      <c r="VFG13" s="710"/>
      <c r="VFH13" s="710"/>
      <c r="VFI13" s="710"/>
      <c r="VFJ13" s="710"/>
      <c r="VFK13" s="710"/>
      <c r="VFL13" s="710"/>
      <c r="VFM13" s="710"/>
      <c r="VFN13" s="710"/>
      <c r="VFO13" s="710"/>
      <c r="VFP13" s="710"/>
      <c r="VFQ13" s="710"/>
      <c r="VFR13" s="710"/>
      <c r="VFS13" s="710"/>
      <c r="VFT13" s="710"/>
      <c r="VFU13" s="710"/>
      <c r="VFV13" s="710"/>
      <c r="VFW13" s="710"/>
      <c r="VFX13" s="710"/>
      <c r="VFY13" s="710"/>
      <c r="VFZ13" s="710"/>
      <c r="VGA13" s="710"/>
      <c r="VGB13" s="710"/>
      <c r="VGC13" s="710"/>
      <c r="VGD13" s="710"/>
      <c r="VGE13" s="710"/>
      <c r="VGF13" s="710"/>
      <c r="VGG13" s="710"/>
      <c r="VGH13" s="710"/>
      <c r="VGI13" s="710"/>
      <c r="VGJ13" s="710"/>
      <c r="VGK13" s="710"/>
      <c r="VGL13" s="710"/>
      <c r="VGM13" s="710"/>
      <c r="VGN13" s="710"/>
      <c r="VGO13" s="710"/>
      <c r="VGP13" s="710"/>
      <c r="VGQ13" s="710"/>
      <c r="VGR13" s="710"/>
      <c r="VGS13" s="710"/>
      <c r="VGT13" s="710"/>
      <c r="VGU13" s="710"/>
      <c r="VGV13" s="710"/>
      <c r="VGW13" s="710"/>
      <c r="VGX13" s="710"/>
      <c r="VGY13" s="710"/>
      <c r="VGZ13" s="710"/>
      <c r="VHA13" s="710"/>
      <c r="VHB13" s="710"/>
      <c r="VHC13" s="710"/>
      <c r="VHD13" s="710"/>
      <c r="VHE13" s="710"/>
      <c r="VHF13" s="710"/>
      <c r="VHG13" s="710"/>
      <c r="VHH13" s="710"/>
      <c r="VHI13" s="710"/>
      <c r="VHJ13" s="710"/>
      <c r="VHK13" s="710"/>
      <c r="VHL13" s="710"/>
      <c r="VHM13" s="710"/>
      <c r="VHN13" s="710"/>
      <c r="VHO13" s="710"/>
      <c r="VHP13" s="710"/>
      <c r="VHQ13" s="710"/>
      <c r="VHR13" s="710"/>
      <c r="VHS13" s="710"/>
      <c r="VHT13" s="710"/>
      <c r="VHU13" s="710"/>
      <c r="VHV13" s="710"/>
      <c r="VHW13" s="710"/>
      <c r="VHX13" s="710"/>
      <c r="VHY13" s="710"/>
      <c r="VHZ13" s="710"/>
      <c r="VIA13" s="710"/>
      <c r="VIB13" s="710"/>
      <c r="VIC13" s="710"/>
      <c r="VID13" s="710"/>
      <c r="VIE13" s="710"/>
      <c r="VIF13" s="710"/>
      <c r="VIG13" s="710"/>
      <c r="VIH13" s="710"/>
      <c r="VII13" s="710"/>
      <c r="VIJ13" s="710"/>
      <c r="VIK13" s="710"/>
      <c r="VIL13" s="710"/>
      <c r="VIM13" s="710"/>
      <c r="VIN13" s="710"/>
      <c r="VIO13" s="710"/>
      <c r="VIP13" s="710"/>
      <c r="VIQ13" s="710"/>
      <c r="VIR13" s="710"/>
      <c r="VIS13" s="710"/>
      <c r="VIT13" s="710"/>
      <c r="VIU13" s="710"/>
      <c r="VIV13" s="710"/>
      <c r="VIW13" s="710"/>
      <c r="VIX13" s="710"/>
      <c r="VIY13" s="710"/>
      <c r="VIZ13" s="710"/>
      <c r="VJA13" s="710"/>
      <c r="VJB13" s="710"/>
      <c r="VJC13" s="710"/>
      <c r="VJD13" s="710"/>
      <c r="VJE13" s="710"/>
      <c r="VJF13" s="710"/>
      <c r="VJG13" s="710"/>
      <c r="VJH13" s="710"/>
      <c r="VJI13" s="710"/>
      <c r="VJJ13" s="710"/>
      <c r="VJK13" s="710"/>
      <c r="VJL13" s="710"/>
      <c r="VJM13" s="710"/>
      <c r="VJN13" s="710"/>
      <c r="VJO13" s="710"/>
      <c r="VJP13" s="710"/>
      <c r="VJQ13" s="710"/>
      <c r="VJR13" s="710"/>
      <c r="VJS13" s="710"/>
      <c r="VJT13" s="710"/>
      <c r="VJU13" s="710"/>
      <c r="VJV13" s="710"/>
      <c r="VJW13" s="710"/>
      <c r="VJX13" s="710"/>
      <c r="VJY13" s="710"/>
      <c r="VJZ13" s="710"/>
      <c r="VKA13" s="710"/>
      <c r="VKB13" s="710"/>
      <c r="VKC13" s="710"/>
      <c r="VKD13" s="710"/>
      <c r="VKE13" s="710"/>
      <c r="VKF13" s="710"/>
      <c r="VKG13" s="710"/>
      <c r="VKH13" s="710"/>
      <c r="VKI13" s="710"/>
      <c r="VKJ13" s="710"/>
      <c r="VKK13" s="710"/>
      <c r="VKL13" s="710"/>
      <c r="VKM13" s="710"/>
      <c r="VKN13" s="710"/>
      <c r="VKO13" s="710"/>
      <c r="VKP13" s="710"/>
      <c r="VKQ13" s="710"/>
      <c r="VKR13" s="710"/>
      <c r="VKS13" s="710"/>
      <c r="VKT13" s="710"/>
      <c r="VKU13" s="710"/>
      <c r="VKV13" s="710"/>
      <c r="VKW13" s="710"/>
      <c r="VKX13" s="710"/>
      <c r="VKY13" s="710"/>
      <c r="VKZ13" s="710"/>
      <c r="VLA13" s="710"/>
      <c r="VLB13" s="710"/>
      <c r="VLC13" s="710"/>
      <c r="VLD13" s="710"/>
      <c r="VLE13" s="710"/>
      <c r="VLF13" s="710"/>
      <c r="VLG13" s="710"/>
      <c r="VLH13" s="710"/>
      <c r="VLI13" s="710"/>
      <c r="VLJ13" s="710"/>
      <c r="VLK13" s="710"/>
      <c r="VLL13" s="710"/>
      <c r="VLM13" s="710"/>
      <c r="VLN13" s="710"/>
      <c r="VLO13" s="710"/>
      <c r="VLP13" s="710"/>
      <c r="VLQ13" s="710"/>
      <c r="VLR13" s="710"/>
      <c r="VLS13" s="710"/>
      <c r="VLT13" s="710"/>
      <c r="VLU13" s="710"/>
      <c r="VLV13" s="710"/>
      <c r="VLW13" s="710"/>
      <c r="VLX13" s="710"/>
      <c r="VLY13" s="710"/>
      <c r="VLZ13" s="710"/>
      <c r="VMA13" s="710"/>
      <c r="VMB13" s="710"/>
      <c r="VMC13" s="710"/>
      <c r="VMD13" s="710"/>
      <c r="VME13" s="710"/>
      <c r="VMF13" s="710"/>
      <c r="VMG13" s="710"/>
      <c r="VMH13" s="710"/>
      <c r="VMI13" s="710"/>
      <c r="VMJ13" s="710"/>
      <c r="VMK13" s="710"/>
      <c r="VML13" s="710"/>
      <c r="VMM13" s="710"/>
      <c r="VMN13" s="710"/>
      <c r="VMO13" s="710"/>
      <c r="VMP13" s="710"/>
      <c r="VMQ13" s="710"/>
      <c r="VMR13" s="710"/>
      <c r="VMS13" s="710"/>
      <c r="VMT13" s="710"/>
      <c r="VMU13" s="710"/>
      <c r="VMV13" s="710"/>
      <c r="VMW13" s="710"/>
      <c r="VMX13" s="710"/>
      <c r="VMY13" s="710"/>
      <c r="VMZ13" s="710"/>
      <c r="VNA13" s="710"/>
      <c r="VNB13" s="710"/>
      <c r="VNC13" s="710"/>
      <c r="VND13" s="710"/>
      <c r="VNE13" s="710"/>
      <c r="VNF13" s="710"/>
      <c r="VNG13" s="710"/>
      <c r="VNH13" s="710"/>
      <c r="VNI13" s="710"/>
      <c r="VNJ13" s="710"/>
      <c r="VNK13" s="710"/>
      <c r="VNL13" s="710"/>
      <c r="VNM13" s="710"/>
      <c r="VNN13" s="710"/>
      <c r="VNO13" s="710"/>
      <c r="VNP13" s="710"/>
      <c r="VNQ13" s="710"/>
      <c r="VNR13" s="710"/>
      <c r="VNS13" s="710"/>
      <c r="VNT13" s="710"/>
      <c r="VNU13" s="710"/>
      <c r="VNV13" s="710"/>
      <c r="VNW13" s="710"/>
      <c r="VNX13" s="710"/>
      <c r="VNY13" s="710"/>
      <c r="VNZ13" s="710"/>
      <c r="VOA13" s="710"/>
      <c r="VOB13" s="710"/>
      <c r="VOC13" s="710"/>
      <c r="VOD13" s="710"/>
      <c r="VOE13" s="710"/>
      <c r="VOF13" s="710"/>
      <c r="VOG13" s="710"/>
      <c r="VOH13" s="710"/>
      <c r="VOI13" s="710"/>
      <c r="VOJ13" s="710"/>
      <c r="VOK13" s="710"/>
      <c r="VOL13" s="710"/>
      <c r="VOM13" s="710"/>
      <c r="VON13" s="710"/>
      <c r="VOO13" s="710"/>
      <c r="VOP13" s="710"/>
      <c r="VOQ13" s="710"/>
      <c r="VOR13" s="710"/>
      <c r="VOS13" s="710"/>
      <c r="VOT13" s="710"/>
      <c r="VOU13" s="710"/>
      <c r="VOV13" s="710"/>
      <c r="VOW13" s="710"/>
      <c r="VOX13" s="710"/>
      <c r="VOY13" s="710"/>
      <c r="VOZ13" s="710"/>
      <c r="VPA13" s="710"/>
      <c r="VPB13" s="710"/>
      <c r="VPC13" s="710"/>
      <c r="VPD13" s="710"/>
      <c r="VPE13" s="710"/>
      <c r="VPF13" s="710"/>
      <c r="VPG13" s="710"/>
      <c r="VPH13" s="710"/>
      <c r="VPI13" s="710"/>
      <c r="VPJ13" s="710"/>
      <c r="VPK13" s="710"/>
      <c r="VPL13" s="710"/>
      <c r="VPM13" s="710"/>
      <c r="VPN13" s="710"/>
      <c r="VPO13" s="710"/>
      <c r="VPP13" s="710"/>
      <c r="VPQ13" s="710"/>
      <c r="VPR13" s="710"/>
      <c r="VPS13" s="710"/>
      <c r="VPT13" s="710"/>
      <c r="VPU13" s="710"/>
      <c r="VPV13" s="710"/>
      <c r="VPW13" s="710"/>
      <c r="VPX13" s="710"/>
      <c r="VPY13" s="710"/>
      <c r="VPZ13" s="710"/>
      <c r="VQA13" s="710"/>
      <c r="VQB13" s="710"/>
      <c r="VQC13" s="710"/>
      <c r="VQD13" s="710"/>
      <c r="VQE13" s="710"/>
      <c r="VQF13" s="710"/>
      <c r="VQG13" s="710"/>
      <c r="VQH13" s="710"/>
      <c r="VQI13" s="710"/>
      <c r="VQJ13" s="710"/>
      <c r="VQK13" s="710"/>
      <c r="VQL13" s="710"/>
      <c r="VQM13" s="710"/>
      <c r="VQN13" s="710"/>
      <c r="VQO13" s="710"/>
      <c r="VQP13" s="710"/>
      <c r="VQQ13" s="710"/>
      <c r="VQR13" s="710"/>
      <c r="VQS13" s="710"/>
      <c r="VQT13" s="710"/>
      <c r="VQU13" s="710"/>
      <c r="VQV13" s="710"/>
      <c r="VQW13" s="710"/>
      <c r="VQX13" s="710"/>
      <c r="VQY13" s="710"/>
      <c r="VQZ13" s="710"/>
      <c r="VRA13" s="710"/>
      <c r="VRB13" s="710"/>
      <c r="VRC13" s="710"/>
      <c r="VRD13" s="710"/>
      <c r="VRE13" s="710"/>
      <c r="VRF13" s="710"/>
      <c r="VRG13" s="710"/>
      <c r="VRH13" s="710"/>
      <c r="VRI13" s="710"/>
      <c r="VRJ13" s="710"/>
      <c r="VRK13" s="710"/>
      <c r="VRL13" s="710"/>
      <c r="VRM13" s="710"/>
      <c r="VRN13" s="710"/>
      <c r="VRO13" s="710"/>
      <c r="VRP13" s="710"/>
      <c r="VRQ13" s="710"/>
      <c r="VRR13" s="710"/>
      <c r="VRS13" s="710"/>
      <c r="VRT13" s="710"/>
      <c r="VRU13" s="710"/>
      <c r="VRV13" s="710"/>
      <c r="VRW13" s="710"/>
      <c r="VRX13" s="710"/>
      <c r="VRY13" s="710"/>
      <c r="VRZ13" s="710"/>
      <c r="VSA13" s="710"/>
      <c r="VSB13" s="710"/>
      <c r="VSC13" s="710"/>
      <c r="VSD13" s="710"/>
      <c r="VSE13" s="710"/>
      <c r="VSF13" s="710"/>
      <c r="VSG13" s="710"/>
      <c r="VSH13" s="710"/>
      <c r="VSI13" s="710"/>
      <c r="VSJ13" s="710"/>
      <c r="VSK13" s="710"/>
      <c r="VSL13" s="710"/>
      <c r="VSM13" s="710"/>
      <c r="VSN13" s="710"/>
      <c r="VSO13" s="710"/>
      <c r="VSP13" s="710"/>
      <c r="VSQ13" s="710"/>
      <c r="VSR13" s="710"/>
      <c r="VSS13" s="710"/>
      <c r="VST13" s="710"/>
      <c r="VSU13" s="710"/>
      <c r="VSV13" s="710"/>
      <c r="VSW13" s="710"/>
      <c r="VSX13" s="710"/>
      <c r="VSY13" s="710"/>
      <c r="VSZ13" s="710"/>
      <c r="VTA13" s="710"/>
      <c r="VTB13" s="710"/>
      <c r="VTC13" s="710"/>
      <c r="VTD13" s="710"/>
      <c r="VTE13" s="710"/>
      <c r="VTF13" s="710"/>
      <c r="VTG13" s="710"/>
      <c r="VTH13" s="710"/>
      <c r="VTI13" s="710"/>
      <c r="VTJ13" s="710"/>
      <c r="VTK13" s="710"/>
      <c r="VTL13" s="710"/>
      <c r="VTM13" s="710"/>
      <c r="VTN13" s="710"/>
      <c r="VTO13" s="710"/>
      <c r="VTP13" s="710"/>
      <c r="VTQ13" s="710"/>
      <c r="VTR13" s="710"/>
      <c r="VTS13" s="710"/>
      <c r="VTT13" s="710"/>
      <c r="VTU13" s="710"/>
      <c r="VTV13" s="710"/>
      <c r="VTW13" s="710"/>
      <c r="VTX13" s="710"/>
      <c r="VTY13" s="710"/>
      <c r="VTZ13" s="710"/>
      <c r="VUA13" s="710"/>
      <c r="VUB13" s="710"/>
      <c r="VUC13" s="710"/>
      <c r="VUD13" s="710"/>
      <c r="VUE13" s="710"/>
      <c r="VUF13" s="710"/>
      <c r="VUG13" s="710"/>
      <c r="VUH13" s="710"/>
      <c r="VUI13" s="710"/>
      <c r="VUJ13" s="710"/>
      <c r="VUK13" s="710"/>
      <c r="VUL13" s="710"/>
      <c r="VUM13" s="710"/>
      <c r="VUN13" s="710"/>
      <c r="VUO13" s="710"/>
      <c r="VUP13" s="710"/>
      <c r="VUQ13" s="710"/>
      <c r="VUR13" s="710"/>
      <c r="VUS13" s="710"/>
      <c r="VUT13" s="710"/>
      <c r="VUU13" s="710"/>
      <c r="VUV13" s="710"/>
      <c r="VUW13" s="710"/>
      <c r="VUX13" s="710"/>
      <c r="VUY13" s="710"/>
      <c r="VUZ13" s="710"/>
      <c r="VVA13" s="710"/>
      <c r="VVB13" s="710"/>
      <c r="VVC13" s="710"/>
      <c r="VVD13" s="710"/>
      <c r="VVE13" s="710"/>
      <c r="VVF13" s="710"/>
      <c r="VVG13" s="710"/>
      <c r="VVH13" s="710"/>
      <c r="VVI13" s="710"/>
      <c r="VVJ13" s="710"/>
      <c r="VVK13" s="710"/>
      <c r="VVL13" s="710"/>
      <c r="VVM13" s="710"/>
      <c r="VVN13" s="710"/>
      <c r="VVO13" s="710"/>
      <c r="VVP13" s="710"/>
      <c r="VVQ13" s="710"/>
      <c r="VVR13" s="710"/>
      <c r="VVS13" s="710"/>
      <c r="VVT13" s="710"/>
      <c r="VVU13" s="710"/>
      <c r="VVV13" s="710"/>
      <c r="VVW13" s="710"/>
      <c r="VVX13" s="710"/>
      <c r="VVY13" s="710"/>
      <c r="VVZ13" s="710"/>
      <c r="VWA13" s="710"/>
      <c r="VWB13" s="710"/>
      <c r="VWC13" s="710"/>
      <c r="VWD13" s="710"/>
      <c r="VWE13" s="710"/>
      <c r="VWF13" s="710"/>
      <c r="VWG13" s="710"/>
      <c r="VWH13" s="710"/>
      <c r="VWI13" s="710"/>
      <c r="VWJ13" s="710"/>
      <c r="VWK13" s="710"/>
      <c r="VWL13" s="710"/>
      <c r="VWM13" s="710"/>
      <c r="VWN13" s="710"/>
      <c r="VWO13" s="710"/>
      <c r="VWP13" s="710"/>
      <c r="VWQ13" s="710"/>
      <c r="VWR13" s="710"/>
      <c r="VWS13" s="710"/>
      <c r="VWT13" s="710"/>
      <c r="VWU13" s="710"/>
      <c r="VWV13" s="710"/>
      <c r="VWW13" s="710"/>
      <c r="VWX13" s="710"/>
      <c r="VWY13" s="710"/>
      <c r="VWZ13" s="710"/>
      <c r="VXA13" s="710"/>
      <c r="VXB13" s="710"/>
      <c r="VXC13" s="710"/>
      <c r="VXD13" s="710"/>
      <c r="VXE13" s="710"/>
      <c r="VXF13" s="710"/>
      <c r="VXG13" s="710"/>
      <c r="VXH13" s="710"/>
      <c r="VXI13" s="710"/>
      <c r="VXJ13" s="710"/>
      <c r="VXK13" s="710"/>
      <c r="VXL13" s="710"/>
      <c r="VXM13" s="710"/>
      <c r="VXN13" s="710"/>
      <c r="VXO13" s="710"/>
      <c r="VXP13" s="710"/>
      <c r="VXQ13" s="710"/>
      <c r="VXR13" s="710"/>
      <c r="VXS13" s="710"/>
      <c r="VXT13" s="710"/>
      <c r="VXU13" s="710"/>
      <c r="VXV13" s="710"/>
      <c r="VXW13" s="710"/>
      <c r="VXX13" s="710"/>
      <c r="VXY13" s="710"/>
      <c r="VXZ13" s="710"/>
      <c r="VYA13" s="710"/>
      <c r="VYB13" s="710"/>
      <c r="VYC13" s="710"/>
      <c r="VYD13" s="710"/>
      <c r="VYE13" s="710"/>
      <c r="VYF13" s="710"/>
      <c r="VYG13" s="710"/>
      <c r="VYH13" s="710"/>
      <c r="VYI13" s="710"/>
      <c r="VYJ13" s="710"/>
      <c r="VYK13" s="710"/>
      <c r="VYL13" s="710"/>
      <c r="VYM13" s="710"/>
      <c r="VYN13" s="710"/>
      <c r="VYO13" s="710"/>
      <c r="VYP13" s="710"/>
      <c r="VYQ13" s="710"/>
      <c r="VYR13" s="710"/>
      <c r="VYS13" s="710"/>
      <c r="VYT13" s="710"/>
      <c r="VYU13" s="710"/>
      <c r="VYV13" s="710"/>
      <c r="VYW13" s="710"/>
      <c r="VYX13" s="710"/>
      <c r="VYY13" s="710"/>
      <c r="VYZ13" s="710"/>
      <c r="VZA13" s="710"/>
      <c r="VZB13" s="710"/>
      <c r="VZC13" s="710"/>
      <c r="VZD13" s="710"/>
      <c r="VZE13" s="710"/>
      <c r="VZF13" s="710"/>
      <c r="VZG13" s="710"/>
      <c r="VZH13" s="710"/>
      <c r="VZI13" s="710"/>
      <c r="VZJ13" s="710"/>
      <c r="VZK13" s="710"/>
      <c r="VZL13" s="710"/>
      <c r="VZM13" s="710"/>
      <c r="VZN13" s="710"/>
      <c r="VZO13" s="710"/>
      <c r="VZP13" s="710"/>
      <c r="VZQ13" s="710"/>
      <c r="VZR13" s="710"/>
      <c r="VZS13" s="710"/>
      <c r="VZT13" s="710"/>
      <c r="VZU13" s="710"/>
      <c r="VZV13" s="710"/>
      <c r="VZW13" s="710"/>
      <c r="VZX13" s="710"/>
      <c r="VZY13" s="710"/>
      <c r="VZZ13" s="710"/>
      <c r="WAA13" s="710"/>
      <c r="WAB13" s="710"/>
      <c r="WAC13" s="710"/>
      <c r="WAD13" s="710"/>
      <c r="WAE13" s="710"/>
      <c r="WAF13" s="710"/>
      <c r="WAG13" s="710"/>
      <c r="WAH13" s="710"/>
      <c r="WAI13" s="710"/>
      <c r="WAJ13" s="710"/>
      <c r="WAK13" s="710"/>
      <c r="WAL13" s="710"/>
      <c r="WAM13" s="710"/>
      <c r="WAN13" s="710"/>
      <c r="WAO13" s="710"/>
      <c r="WAP13" s="710"/>
      <c r="WAQ13" s="710"/>
      <c r="WAR13" s="710"/>
      <c r="WAS13" s="710"/>
      <c r="WAT13" s="710"/>
      <c r="WAU13" s="710"/>
      <c r="WAV13" s="710"/>
      <c r="WAW13" s="710"/>
      <c r="WAX13" s="710"/>
      <c r="WAY13" s="710"/>
      <c r="WAZ13" s="710"/>
      <c r="WBA13" s="710"/>
      <c r="WBB13" s="710"/>
      <c r="WBC13" s="710"/>
      <c r="WBD13" s="710"/>
      <c r="WBE13" s="710"/>
      <c r="WBF13" s="710"/>
      <c r="WBG13" s="710"/>
      <c r="WBH13" s="710"/>
      <c r="WBI13" s="710"/>
      <c r="WBJ13" s="710"/>
      <c r="WBK13" s="710"/>
      <c r="WBL13" s="710"/>
      <c r="WBM13" s="710"/>
      <c r="WBN13" s="710"/>
      <c r="WBO13" s="710"/>
      <c r="WBP13" s="710"/>
      <c r="WBQ13" s="710"/>
      <c r="WBR13" s="710"/>
      <c r="WBS13" s="710"/>
      <c r="WBT13" s="710"/>
      <c r="WBU13" s="710"/>
      <c r="WBV13" s="710"/>
      <c r="WBW13" s="710"/>
      <c r="WBX13" s="710"/>
      <c r="WBY13" s="710"/>
      <c r="WBZ13" s="710"/>
      <c r="WCA13" s="710"/>
      <c r="WCB13" s="710"/>
      <c r="WCC13" s="710"/>
      <c r="WCD13" s="710"/>
      <c r="WCE13" s="710"/>
      <c r="WCF13" s="710"/>
      <c r="WCG13" s="710"/>
      <c r="WCH13" s="710"/>
      <c r="WCI13" s="710"/>
      <c r="WCJ13" s="710"/>
      <c r="WCK13" s="710"/>
      <c r="WCL13" s="710"/>
      <c r="WCM13" s="710"/>
      <c r="WCN13" s="710"/>
      <c r="WCO13" s="710"/>
      <c r="WCP13" s="710"/>
      <c r="WCQ13" s="710"/>
      <c r="WCR13" s="710"/>
      <c r="WCS13" s="710"/>
      <c r="WCT13" s="710"/>
      <c r="WCU13" s="710"/>
      <c r="WCV13" s="710"/>
      <c r="WCW13" s="710"/>
      <c r="WCX13" s="710"/>
      <c r="WCY13" s="710"/>
      <c r="WCZ13" s="710"/>
      <c r="WDA13" s="710"/>
      <c r="WDB13" s="710"/>
      <c r="WDC13" s="710"/>
      <c r="WDD13" s="710"/>
      <c r="WDE13" s="710"/>
      <c r="WDF13" s="710"/>
      <c r="WDG13" s="710"/>
      <c r="WDH13" s="710"/>
      <c r="WDI13" s="710"/>
      <c r="WDJ13" s="710"/>
      <c r="WDK13" s="710"/>
      <c r="WDL13" s="710"/>
      <c r="WDM13" s="710"/>
      <c r="WDN13" s="710"/>
      <c r="WDO13" s="710"/>
      <c r="WDP13" s="710"/>
      <c r="WDQ13" s="710"/>
      <c r="WDR13" s="710"/>
      <c r="WDS13" s="710"/>
      <c r="WDT13" s="710"/>
      <c r="WDU13" s="710"/>
      <c r="WDV13" s="710"/>
      <c r="WDW13" s="710"/>
      <c r="WDX13" s="710"/>
      <c r="WDY13" s="710"/>
      <c r="WDZ13" s="710"/>
      <c r="WEA13" s="710"/>
      <c r="WEB13" s="710"/>
      <c r="WEC13" s="710"/>
      <c r="WED13" s="710"/>
      <c r="WEE13" s="710"/>
      <c r="WEF13" s="710"/>
      <c r="WEG13" s="710"/>
      <c r="WEH13" s="710"/>
      <c r="WEI13" s="710"/>
      <c r="WEJ13" s="710"/>
      <c r="WEK13" s="710"/>
      <c r="WEL13" s="710"/>
      <c r="WEM13" s="710"/>
      <c r="WEN13" s="710"/>
      <c r="WEO13" s="710"/>
      <c r="WEP13" s="710"/>
      <c r="WEQ13" s="710"/>
      <c r="WER13" s="710"/>
      <c r="WES13" s="710"/>
      <c r="WET13" s="710"/>
      <c r="WEU13" s="710"/>
      <c r="WEV13" s="710"/>
      <c r="WEW13" s="710"/>
      <c r="WEX13" s="710"/>
      <c r="WEY13" s="710"/>
      <c r="WEZ13" s="710"/>
      <c r="WFA13" s="710"/>
      <c r="WFB13" s="710"/>
      <c r="WFC13" s="710"/>
      <c r="WFD13" s="710"/>
      <c r="WFE13" s="710"/>
      <c r="WFF13" s="710"/>
      <c r="WFG13" s="710"/>
      <c r="WFH13" s="710"/>
      <c r="WFI13" s="710"/>
      <c r="WFJ13" s="710"/>
      <c r="WFK13" s="710"/>
      <c r="WFL13" s="710"/>
      <c r="WFM13" s="710"/>
      <c r="WFN13" s="710"/>
      <c r="WFO13" s="710"/>
      <c r="WFP13" s="710"/>
      <c r="WFQ13" s="710"/>
      <c r="WFR13" s="710"/>
      <c r="WFS13" s="710"/>
      <c r="WFT13" s="710"/>
      <c r="WFU13" s="710"/>
      <c r="WFV13" s="710"/>
      <c r="WFW13" s="710"/>
      <c r="WFX13" s="710"/>
      <c r="WFY13" s="710"/>
      <c r="WFZ13" s="710"/>
      <c r="WGA13" s="710"/>
      <c r="WGB13" s="710"/>
      <c r="WGC13" s="710"/>
      <c r="WGD13" s="710"/>
      <c r="WGE13" s="710"/>
      <c r="WGF13" s="710"/>
      <c r="WGG13" s="710"/>
      <c r="WGH13" s="710"/>
      <c r="WGI13" s="710"/>
      <c r="WGJ13" s="710"/>
      <c r="WGK13" s="710"/>
      <c r="WGL13" s="710"/>
      <c r="WGM13" s="710"/>
      <c r="WGN13" s="710"/>
      <c r="WGO13" s="710"/>
      <c r="WGP13" s="710"/>
      <c r="WGQ13" s="710"/>
      <c r="WGR13" s="710"/>
      <c r="WGS13" s="710"/>
      <c r="WGT13" s="710"/>
      <c r="WGU13" s="710"/>
      <c r="WGV13" s="710"/>
      <c r="WGW13" s="710"/>
      <c r="WGX13" s="710"/>
      <c r="WGY13" s="710"/>
      <c r="WGZ13" s="710"/>
      <c r="WHA13" s="710"/>
      <c r="WHB13" s="710"/>
      <c r="WHC13" s="710"/>
      <c r="WHD13" s="710"/>
      <c r="WHE13" s="710"/>
      <c r="WHF13" s="710"/>
      <c r="WHG13" s="710"/>
      <c r="WHH13" s="710"/>
      <c r="WHI13" s="710"/>
      <c r="WHJ13" s="710"/>
      <c r="WHK13" s="710"/>
      <c r="WHL13" s="710"/>
      <c r="WHM13" s="710"/>
      <c r="WHN13" s="710"/>
      <c r="WHO13" s="710"/>
      <c r="WHP13" s="710"/>
      <c r="WHQ13" s="710"/>
      <c r="WHR13" s="710"/>
      <c r="WHS13" s="710"/>
      <c r="WHT13" s="710"/>
      <c r="WHU13" s="710"/>
      <c r="WHV13" s="710"/>
      <c r="WHW13" s="710"/>
      <c r="WHX13" s="710"/>
      <c r="WHY13" s="710"/>
      <c r="WHZ13" s="710"/>
      <c r="WIA13" s="710"/>
      <c r="WIB13" s="710"/>
      <c r="WIC13" s="710"/>
      <c r="WID13" s="710"/>
      <c r="WIE13" s="710"/>
      <c r="WIF13" s="710"/>
      <c r="WIG13" s="710"/>
      <c r="WIH13" s="710"/>
      <c r="WII13" s="710"/>
      <c r="WIJ13" s="710"/>
      <c r="WIK13" s="710"/>
      <c r="WIL13" s="710"/>
      <c r="WIM13" s="710"/>
      <c r="WIN13" s="710"/>
      <c r="WIO13" s="710"/>
      <c r="WIP13" s="710"/>
      <c r="WIQ13" s="710"/>
      <c r="WIR13" s="710"/>
      <c r="WIS13" s="710"/>
      <c r="WIT13" s="710"/>
      <c r="WIU13" s="710"/>
      <c r="WIV13" s="710"/>
      <c r="WIW13" s="710"/>
      <c r="WIX13" s="710"/>
      <c r="WIY13" s="710"/>
      <c r="WIZ13" s="710"/>
      <c r="WJA13" s="710"/>
      <c r="WJB13" s="710"/>
      <c r="WJC13" s="710"/>
      <c r="WJD13" s="710"/>
      <c r="WJE13" s="710"/>
      <c r="WJF13" s="710"/>
      <c r="WJG13" s="710"/>
      <c r="WJH13" s="710"/>
      <c r="WJI13" s="710"/>
      <c r="WJJ13" s="710"/>
      <c r="WJK13" s="710"/>
      <c r="WJL13" s="710"/>
      <c r="WJM13" s="710"/>
      <c r="WJN13" s="710"/>
      <c r="WJO13" s="710"/>
      <c r="WJP13" s="710"/>
      <c r="WJQ13" s="710"/>
      <c r="WJR13" s="710"/>
      <c r="WJS13" s="710"/>
      <c r="WJT13" s="710"/>
      <c r="WJU13" s="710"/>
      <c r="WJV13" s="710"/>
      <c r="WJW13" s="710"/>
      <c r="WJX13" s="710"/>
      <c r="WJY13" s="710"/>
      <c r="WJZ13" s="710"/>
      <c r="WKA13" s="710"/>
      <c r="WKB13" s="710"/>
      <c r="WKC13" s="710"/>
      <c r="WKD13" s="710"/>
      <c r="WKE13" s="710"/>
      <c r="WKF13" s="710"/>
      <c r="WKG13" s="710"/>
      <c r="WKH13" s="710"/>
      <c r="WKI13" s="710"/>
      <c r="WKJ13" s="710"/>
      <c r="WKK13" s="710"/>
      <c r="WKL13" s="710"/>
      <c r="WKM13" s="710"/>
      <c r="WKN13" s="710"/>
      <c r="WKO13" s="710"/>
      <c r="WKP13" s="710"/>
      <c r="WKQ13" s="710"/>
      <c r="WKR13" s="710"/>
      <c r="WKS13" s="710"/>
      <c r="WKT13" s="710"/>
      <c r="WKU13" s="710"/>
      <c r="WKV13" s="710"/>
      <c r="WKW13" s="710"/>
      <c r="WKX13" s="710"/>
      <c r="WKY13" s="710"/>
      <c r="WKZ13" s="710"/>
      <c r="WLA13" s="710"/>
      <c r="WLB13" s="710"/>
      <c r="WLC13" s="710"/>
      <c r="WLD13" s="710"/>
      <c r="WLE13" s="710"/>
      <c r="WLF13" s="710"/>
      <c r="WLG13" s="710"/>
      <c r="WLH13" s="710"/>
      <c r="WLI13" s="710"/>
      <c r="WLJ13" s="710"/>
      <c r="WLK13" s="710"/>
      <c r="WLL13" s="710"/>
      <c r="WLM13" s="710"/>
      <c r="WLN13" s="710"/>
      <c r="WLO13" s="710"/>
      <c r="WLP13" s="710"/>
      <c r="WLQ13" s="710"/>
      <c r="WLR13" s="710"/>
      <c r="WLS13" s="710"/>
      <c r="WLT13" s="710"/>
      <c r="WLU13" s="710"/>
      <c r="WLV13" s="710"/>
      <c r="WLW13" s="710"/>
      <c r="WLX13" s="710"/>
      <c r="WLY13" s="710"/>
      <c r="WLZ13" s="710"/>
      <c r="WMA13" s="710"/>
      <c r="WMB13" s="710"/>
      <c r="WMC13" s="710"/>
      <c r="WMD13" s="710"/>
      <c r="WME13" s="710"/>
      <c r="WMF13" s="710"/>
      <c r="WMG13" s="710"/>
      <c r="WMH13" s="710"/>
      <c r="WMI13" s="710"/>
      <c r="WMJ13" s="710"/>
      <c r="WMK13" s="710"/>
      <c r="WML13" s="710"/>
      <c r="WMM13" s="710"/>
      <c r="WMN13" s="710"/>
      <c r="WMO13" s="710"/>
      <c r="WMP13" s="710"/>
      <c r="WMQ13" s="710"/>
      <c r="WMR13" s="710"/>
      <c r="WMS13" s="710"/>
      <c r="WMT13" s="710"/>
      <c r="WMU13" s="710"/>
      <c r="WMV13" s="710"/>
      <c r="WMW13" s="710"/>
      <c r="WMX13" s="710"/>
      <c r="WMY13" s="710"/>
      <c r="WMZ13" s="710"/>
      <c r="WNA13" s="710"/>
      <c r="WNB13" s="710"/>
      <c r="WNC13" s="710"/>
      <c r="WND13" s="710"/>
      <c r="WNE13" s="710"/>
      <c r="WNF13" s="710"/>
      <c r="WNG13" s="710"/>
      <c r="WNH13" s="710"/>
      <c r="WNI13" s="710"/>
      <c r="WNJ13" s="710"/>
      <c r="WNK13" s="710"/>
      <c r="WNL13" s="710"/>
      <c r="WNM13" s="710"/>
      <c r="WNN13" s="710"/>
      <c r="WNO13" s="710"/>
      <c r="WNP13" s="710"/>
      <c r="WNQ13" s="710"/>
      <c r="WNR13" s="710"/>
      <c r="WNS13" s="710"/>
      <c r="WNT13" s="710"/>
      <c r="WNU13" s="710"/>
      <c r="WNV13" s="710"/>
      <c r="WNW13" s="710"/>
      <c r="WNX13" s="710"/>
      <c r="WNY13" s="710"/>
      <c r="WNZ13" s="710"/>
      <c r="WOA13" s="710"/>
      <c r="WOB13" s="710"/>
      <c r="WOC13" s="710"/>
      <c r="WOD13" s="710"/>
      <c r="WOE13" s="710"/>
      <c r="WOF13" s="710"/>
      <c r="WOG13" s="710"/>
      <c r="WOH13" s="710"/>
      <c r="WOI13" s="710"/>
      <c r="WOJ13" s="710"/>
      <c r="WOK13" s="710"/>
      <c r="WOL13" s="710"/>
      <c r="WOM13" s="710"/>
      <c r="WON13" s="710"/>
      <c r="WOO13" s="710"/>
      <c r="WOP13" s="710"/>
      <c r="WOQ13" s="710"/>
      <c r="WOR13" s="710"/>
      <c r="WOS13" s="710"/>
      <c r="WOT13" s="710"/>
      <c r="WOU13" s="710"/>
      <c r="WOV13" s="710"/>
      <c r="WOW13" s="710"/>
      <c r="WOX13" s="710"/>
      <c r="WOY13" s="710"/>
      <c r="WOZ13" s="710"/>
      <c r="WPA13" s="710"/>
      <c r="WPB13" s="710"/>
      <c r="WPC13" s="710"/>
      <c r="WPD13" s="710"/>
      <c r="WPE13" s="710"/>
      <c r="WPF13" s="710"/>
      <c r="WPG13" s="710"/>
      <c r="WPH13" s="710"/>
      <c r="WPI13" s="710"/>
      <c r="WPJ13" s="710"/>
      <c r="WPK13" s="710"/>
      <c r="WPL13" s="710"/>
      <c r="WPM13" s="710"/>
      <c r="WPN13" s="710"/>
      <c r="WPO13" s="710"/>
      <c r="WPP13" s="710"/>
      <c r="WPQ13" s="710"/>
      <c r="WPR13" s="710"/>
      <c r="WPS13" s="710"/>
      <c r="WPT13" s="710"/>
      <c r="WPU13" s="710"/>
      <c r="WPV13" s="710"/>
      <c r="WPW13" s="710"/>
      <c r="WPX13" s="710"/>
      <c r="WPY13" s="710"/>
      <c r="WPZ13" s="710"/>
      <c r="WQA13" s="710"/>
      <c r="WQB13" s="710"/>
      <c r="WQC13" s="710"/>
      <c r="WQD13" s="710"/>
      <c r="WQE13" s="710"/>
      <c r="WQF13" s="710"/>
      <c r="WQG13" s="710"/>
      <c r="WQH13" s="710"/>
      <c r="WQI13" s="710"/>
      <c r="WQJ13" s="710"/>
      <c r="WQK13" s="710"/>
      <c r="WQL13" s="710"/>
      <c r="WQM13" s="710"/>
      <c r="WQN13" s="710"/>
      <c r="WQO13" s="710"/>
      <c r="WQP13" s="710"/>
      <c r="WQQ13" s="710"/>
      <c r="WQR13" s="710"/>
      <c r="WQS13" s="710"/>
      <c r="WQT13" s="710"/>
      <c r="WQU13" s="710"/>
      <c r="WQV13" s="710"/>
      <c r="WQW13" s="710"/>
      <c r="WQX13" s="710"/>
      <c r="WQY13" s="710"/>
      <c r="WQZ13" s="710"/>
      <c r="WRA13" s="710"/>
      <c r="WRB13" s="710"/>
      <c r="WRC13" s="710"/>
      <c r="WRD13" s="710"/>
      <c r="WRE13" s="710"/>
      <c r="WRF13" s="710"/>
      <c r="WRG13" s="710"/>
      <c r="WRH13" s="710"/>
      <c r="WRI13" s="710"/>
      <c r="WRJ13" s="710"/>
      <c r="WRK13" s="710"/>
      <c r="WRL13" s="710"/>
      <c r="WRM13" s="710"/>
      <c r="WRN13" s="710"/>
      <c r="WRO13" s="710"/>
      <c r="WRP13" s="710"/>
      <c r="WRQ13" s="710"/>
      <c r="WRR13" s="710"/>
      <c r="WRS13" s="710"/>
      <c r="WRT13" s="710"/>
      <c r="WRU13" s="710"/>
      <c r="WRV13" s="710"/>
      <c r="WRW13" s="710"/>
      <c r="WRX13" s="710"/>
      <c r="WRY13" s="710"/>
      <c r="WRZ13" s="710"/>
      <c r="WSA13" s="710"/>
      <c r="WSB13" s="710"/>
      <c r="WSC13" s="710"/>
      <c r="WSD13" s="710"/>
      <c r="WSE13" s="710"/>
      <c r="WSF13" s="710"/>
      <c r="WSG13" s="710"/>
      <c r="WSH13" s="710"/>
      <c r="WSI13" s="710"/>
      <c r="WSJ13" s="710"/>
      <c r="WSK13" s="710"/>
      <c r="WSL13" s="710"/>
      <c r="WSM13" s="710"/>
      <c r="WSN13" s="710"/>
      <c r="WSO13" s="710"/>
      <c r="WSP13" s="710"/>
      <c r="WSQ13" s="710"/>
      <c r="WSR13" s="710"/>
      <c r="WSS13" s="710"/>
      <c r="WST13" s="710"/>
      <c r="WSU13" s="710"/>
      <c r="WSV13" s="710"/>
      <c r="WSW13" s="710"/>
      <c r="WSX13" s="710"/>
      <c r="WSY13" s="710"/>
      <c r="WSZ13" s="710"/>
      <c r="WTA13" s="710"/>
      <c r="WTB13" s="710"/>
      <c r="WTC13" s="710"/>
      <c r="WTD13" s="710"/>
      <c r="WTE13" s="710"/>
      <c r="WTF13" s="710"/>
      <c r="WTG13" s="710"/>
      <c r="WTH13" s="710"/>
      <c r="WTI13" s="710"/>
      <c r="WTJ13" s="710"/>
      <c r="WTK13" s="710"/>
      <c r="WTL13" s="710"/>
      <c r="WTM13" s="710"/>
      <c r="WTN13" s="710"/>
      <c r="WTO13" s="710"/>
      <c r="WTP13" s="710"/>
      <c r="WTQ13" s="710"/>
      <c r="WTR13" s="710"/>
      <c r="WTS13" s="710"/>
      <c r="WTT13" s="710"/>
      <c r="WTU13" s="710"/>
      <c r="WTV13" s="710"/>
      <c r="WTW13" s="710"/>
      <c r="WTX13" s="710"/>
      <c r="WTY13" s="710"/>
      <c r="WTZ13" s="710"/>
      <c r="WUA13" s="710"/>
      <c r="WUB13" s="710"/>
      <c r="WUC13" s="710"/>
      <c r="WUD13" s="710"/>
      <c r="WUE13" s="710"/>
      <c r="WUF13" s="710"/>
      <c r="WUG13" s="710"/>
      <c r="WUH13" s="710"/>
      <c r="WUI13" s="710"/>
      <c r="WUJ13" s="710"/>
      <c r="WUK13" s="710"/>
      <c r="WUL13" s="710"/>
      <c r="WUM13" s="710"/>
      <c r="WUN13" s="710"/>
      <c r="WUO13" s="710"/>
      <c r="WUP13" s="710"/>
      <c r="WUQ13" s="710"/>
      <c r="WUR13" s="710"/>
      <c r="WUS13" s="710"/>
      <c r="WUT13" s="710"/>
      <c r="WUU13" s="710"/>
      <c r="WUV13" s="710"/>
      <c r="WUW13" s="710"/>
      <c r="WUX13" s="710"/>
      <c r="WUY13" s="710"/>
      <c r="WUZ13" s="710"/>
      <c r="WVA13" s="710"/>
      <c r="WVB13" s="710"/>
      <c r="WVC13" s="710"/>
      <c r="WVD13" s="710"/>
      <c r="WVE13" s="710"/>
      <c r="WVF13" s="710"/>
      <c r="WVG13" s="710"/>
      <c r="WVH13" s="710"/>
      <c r="WVI13" s="710"/>
      <c r="WVJ13" s="710"/>
      <c r="WVK13" s="710"/>
      <c r="WVL13" s="710"/>
      <c r="WVM13" s="710"/>
      <c r="WVN13" s="710"/>
      <c r="WVO13" s="710"/>
      <c r="WVP13" s="710"/>
      <c r="WVQ13" s="710"/>
      <c r="WVR13" s="710"/>
      <c r="WVS13" s="710"/>
      <c r="WVT13" s="710"/>
      <c r="WVU13" s="710"/>
      <c r="WVV13" s="710"/>
      <c r="WVW13" s="710"/>
      <c r="WVX13" s="710"/>
      <c r="WVY13" s="710"/>
      <c r="WVZ13" s="710"/>
      <c r="WWA13" s="710"/>
      <c r="WWB13" s="710"/>
      <c r="WWC13" s="710"/>
      <c r="WWD13" s="710"/>
      <c r="WWE13" s="710"/>
      <c r="WWF13" s="710"/>
      <c r="WWG13" s="710"/>
      <c r="WWH13" s="710"/>
      <c r="WWI13" s="710"/>
      <c r="WWJ13" s="710"/>
      <c r="WWK13" s="710"/>
      <c r="WWL13" s="710"/>
      <c r="WWM13" s="710"/>
      <c r="WWN13" s="710"/>
      <c r="WWO13" s="710"/>
      <c r="WWP13" s="710"/>
      <c r="WWQ13" s="710"/>
      <c r="WWR13" s="710"/>
      <c r="WWS13" s="710"/>
      <c r="WWT13" s="710"/>
      <c r="WWU13" s="710"/>
      <c r="WWV13" s="710"/>
      <c r="WWW13" s="710"/>
      <c r="WWX13" s="710"/>
      <c r="WWY13" s="710"/>
      <c r="WWZ13" s="710"/>
      <c r="WXA13" s="710"/>
      <c r="WXB13" s="710"/>
      <c r="WXC13" s="710"/>
      <c r="WXD13" s="710"/>
      <c r="WXE13" s="710"/>
      <c r="WXF13" s="710"/>
      <c r="WXG13" s="710"/>
      <c r="WXH13" s="710"/>
      <c r="WXI13" s="710"/>
      <c r="WXJ13" s="710"/>
      <c r="WXK13" s="710"/>
      <c r="WXL13" s="710"/>
      <c r="WXM13" s="710"/>
      <c r="WXN13" s="710"/>
      <c r="WXO13" s="710"/>
      <c r="WXP13" s="710"/>
      <c r="WXQ13" s="710"/>
      <c r="WXR13" s="710"/>
      <c r="WXS13" s="710"/>
      <c r="WXT13" s="710"/>
      <c r="WXU13" s="710"/>
      <c r="WXV13" s="710"/>
      <c r="WXW13" s="710"/>
      <c r="WXX13" s="710"/>
      <c r="WXY13" s="710"/>
      <c r="WXZ13" s="710"/>
      <c r="WYA13" s="710"/>
      <c r="WYB13" s="710"/>
      <c r="WYC13" s="710"/>
      <c r="WYD13" s="710"/>
      <c r="WYE13" s="710"/>
      <c r="WYF13" s="710"/>
      <c r="WYG13" s="710"/>
      <c r="WYH13" s="710"/>
      <c r="WYI13" s="710"/>
      <c r="WYJ13" s="710"/>
      <c r="WYK13" s="710"/>
      <c r="WYL13" s="710"/>
      <c r="WYM13" s="710"/>
      <c r="WYN13" s="710"/>
      <c r="WYO13" s="710"/>
      <c r="WYP13" s="710"/>
      <c r="WYQ13" s="710"/>
      <c r="WYR13" s="710"/>
      <c r="WYS13" s="710"/>
      <c r="WYT13" s="710"/>
      <c r="WYU13" s="710"/>
      <c r="WYV13" s="710"/>
      <c r="WYW13" s="710"/>
      <c r="WYX13" s="710"/>
      <c r="WYY13" s="710"/>
      <c r="WYZ13" s="710"/>
      <c r="WZA13" s="710"/>
      <c r="WZB13" s="710"/>
      <c r="WZC13" s="710"/>
      <c r="WZD13" s="710"/>
      <c r="WZE13" s="710"/>
      <c r="WZF13" s="710"/>
      <c r="WZG13" s="710"/>
      <c r="WZH13" s="710"/>
      <c r="WZI13" s="710"/>
      <c r="WZJ13" s="710"/>
      <c r="WZK13" s="710"/>
      <c r="WZL13" s="710"/>
      <c r="WZM13" s="710"/>
      <c r="WZN13" s="710"/>
      <c r="WZO13" s="710"/>
      <c r="WZP13" s="710"/>
      <c r="WZQ13" s="710"/>
      <c r="WZR13" s="710"/>
      <c r="WZS13" s="710"/>
      <c r="WZT13" s="710"/>
      <c r="WZU13" s="710"/>
      <c r="WZV13" s="710"/>
      <c r="WZW13" s="710"/>
      <c r="WZX13" s="710"/>
      <c r="WZY13" s="710"/>
      <c r="WZZ13" s="710"/>
      <c r="XAA13" s="710"/>
      <c r="XAB13" s="710"/>
      <c r="XAC13" s="710"/>
      <c r="XAD13" s="710"/>
      <c r="XAE13" s="710"/>
      <c r="XAF13" s="710"/>
      <c r="XAG13" s="710"/>
      <c r="XAH13" s="710"/>
      <c r="XAI13" s="710"/>
      <c r="XAJ13" s="710"/>
      <c r="XAK13" s="710"/>
      <c r="XAL13" s="710"/>
      <c r="XAM13" s="710"/>
      <c r="XAN13" s="710"/>
      <c r="XAO13" s="710"/>
      <c r="XAP13" s="710"/>
      <c r="XAQ13" s="710"/>
      <c r="XAR13" s="710"/>
      <c r="XAS13" s="710"/>
      <c r="XAT13" s="710"/>
      <c r="XAU13" s="710"/>
      <c r="XAV13" s="710"/>
      <c r="XAW13" s="710"/>
      <c r="XAX13" s="710"/>
      <c r="XAY13" s="710"/>
      <c r="XAZ13" s="710"/>
      <c r="XBA13" s="710"/>
      <c r="XBB13" s="710"/>
      <c r="XBC13" s="710"/>
      <c r="XBD13" s="710"/>
      <c r="XBE13" s="710"/>
      <c r="XBF13" s="710"/>
      <c r="XBG13" s="710"/>
      <c r="XBH13" s="710"/>
      <c r="XBI13" s="710"/>
      <c r="XBJ13" s="710"/>
      <c r="XBK13" s="710"/>
      <c r="XBL13" s="710"/>
      <c r="XBM13" s="710"/>
      <c r="XBN13" s="710"/>
      <c r="XBO13" s="710"/>
      <c r="XBP13" s="710"/>
      <c r="XBQ13" s="710"/>
      <c r="XBR13" s="710"/>
      <c r="XBS13" s="710"/>
      <c r="XBT13" s="710"/>
      <c r="XBU13" s="710"/>
      <c r="XBV13" s="710"/>
      <c r="XBW13" s="710"/>
      <c r="XBX13" s="710"/>
      <c r="XBY13" s="710"/>
      <c r="XBZ13" s="710"/>
      <c r="XCA13" s="710"/>
      <c r="XCB13" s="710"/>
      <c r="XCC13" s="710"/>
      <c r="XCD13" s="710"/>
      <c r="XCE13" s="710"/>
      <c r="XCF13" s="710"/>
      <c r="XCG13" s="710"/>
      <c r="XCH13" s="710"/>
      <c r="XCI13" s="710"/>
      <c r="XCJ13" s="710"/>
      <c r="XCK13" s="710"/>
      <c r="XCL13" s="710"/>
      <c r="XCM13" s="710"/>
      <c r="XCN13" s="710"/>
      <c r="XCO13" s="710"/>
      <c r="XCP13" s="710"/>
      <c r="XCQ13" s="710"/>
      <c r="XCR13" s="710"/>
      <c r="XCS13" s="710"/>
      <c r="XCT13" s="710"/>
      <c r="XCU13" s="710"/>
      <c r="XCV13" s="710"/>
      <c r="XCW13" s="710"/>
      <c r="XCX13" s="710"/>
      <c r="XCY13" s="710"/>
      <c r="XCZ13" s="710"/>
      <c r="XDA13" s="710"/>
      <c r="XDB13" s="710"/>
      <c r="XDC13" s="710"/>
      <c r="XDD13" s="710"/>
      <c r="XDE13" s="710"/>
      <c r="XDF13" s="710"/>
      <c r="XDG13" s="710"/>
      <c r="XDH13" s="710"/>
      <c r="XDI13" s="710"/>
      <c r="XDJ13" s="710"/>
      <c r="XDK13" s="710"/>
      <c r="XDL13" s="710"/>
      <c r="XDM13" s="710"/>
      <c r="XDN13" s="710"/>
      <c r="XDO13" s="710"/>
      <c r="XDP13" s="710"/>
      <c r="XDQ13" s="710"/>
      <c r="XDR13" s="710"/>
      <c r="XDS13" s="710"/>
      <c r="XDT13" s="710"/>
      <c r="XDU13" s="710"/>
      <c r="XDV13" s="710"/>
      <c r="XDW13" s="710"/>
      <c r="XDX13" s="710"/>
      <c r="XDY13" s="710"/>
      <c r="XDZ13" s="710"/>
      <c r="XEA13" s="710"/>
      <c r="XEB13" s="710"/>
      <c r="XEC13" s="710"/>
      <c r="XED13" s="710"/>
      <c r="XEE13" s="710"/>
      <c r="XEF13" s="710"/>
      <c r="XEG13" s="710"/>
      <c r="XEH13" s="710"/>
      <c r="XEI13" s="710"/>
      <c r="XEJ13" s="710"/>
      <c r="XEK13" s="710"/>
      <c r="XEL13" s="710"/>
      <c r="XEM13" s="710"/>
      <c r="XEN13" s="710"/>
      <c r="XEO13" s="710"/>
      <c r="XEP13" s="710"/>
      <c r="XEQ13" s="710"/>
      <c r="XER13" s="710"/>
      <c r="XES13" s="710"/>
      <c r="XET13" s="710"/>
      <c r="XEU13" s="710"/>
      <c r="XEV13" s="710"/>
      <c r="XEW13" s="710"/>
      <c r="XEX13" s="710"/>
      <c r="XEY13" s="710"/>
      <c r="XEZ13" s="710"/>
      <c r="XFA13" s="710"/>
      <c r="XFB13" s="710"/>
    </row>
    <row r="14" spans="1:16382" ht="15" customHeight="1">
      <c r="A14" s="95" t="s">
        <v>2</v>
      </c>
      <c r="B14" s="149">
        <f>B13</f>
        <v>0</v>
      </c>
      <c r="C14" s="149">
        <f>C13</f>
        <v>0</v>
      </c>
      <c r="D14" s="34"/>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11"/>
      <c r="IO14" s="11"/>
      <c r="IP14" s="11"/>
      <c r="IQ14" s="11"/>
      <c r="IR14" s="11"/>
      <c r="IS14" s="11"/>
      <c r="IT14" s="11"/>
      <c r="IU14" s="11"/>
      <c r="IV14" s="11"/>
      <c r="IW14" s="11"/>
      <c r="IX14" s="11"/>
      <c r="IY14" s="11"/>
      <c r="IZ14" s="11"/>
      <c r="JA14" s="11"/>
      <c r="JB14" s="11"/>
      <c r="JC14" s="11"/>
      <c r="JD14" s="11"/>
      <c r="JE14" s="11"/>
      <c r="JF14" s="11"/>
      <c r="JG14" s="11"/>
      <c r="JH14" s="11"/>
      <c r="JI14" s="11"/>
      <c r="JJ14" s="11"/>
      <c r="JK14" s="11"/>
      <c r="JL14" s="11"/>
      <c r="JM14" s="11"/>
      <c r="JN14" s="11"/>
      <c r="JO14" s="11"/>
      <c r="JP14" s="11"/>
      <c r="JQ14" s="11"/>
      <c r="JR14" s="11"/>
      <c r="JS14" s="11"/>
      <c r="JT14" s="11"/>
      <c r="JU14" s="11"/>
      <c r="JV14" s="11"/>
      <c r="JW14" s="11"/>
      <c r="JX14" s="11"/>
      <c r="JY14" s="11"/>
      <c r="JZ14" s="11"/>
      <c r="KA14" s="11"/>
      <c r="KB14" s="11"/>
      <c r="KC14" s="11"/>
      <c r="KD14" s="11"/>
      <c r="KE14" s="11"/>
      <c r="KF14" s="11"/>
      <c r="KG14" s="11"/>
      <c r="KH14" s="11"/>
      <c r="KI14" s="11"/>
      <c r="KJ14" s="11"/>
      <c r="KK14" s="11"/>
      <c r="KL14" s="11"/>
      <c r="KM14" s="11"/>
      <c r="KN14" s="11"/>
      <c r="KO14" s="11"/>
      <c r="KP14" s="11"/>
      <c r="KQ14" s="11"/>
      <c r="KR14" s="11"/>
      <c r="KS14" s="11"/>
      <c r="KT14" s="11"/>
      <c r="KU14" s="11"/>
      <c r="KV14" s="11"/>
      <c r="KW14" s="11"/>
      <c r="KX14" s="11"/>
      <c r="KY14" s="11"/>
      <c r="KZ14" s="11"/>
      <c r="LA14" s="11"/>
      <c r="LB14" s="11"/>
      <c r="LC14" s="11"/>
      <c r="LD14" s="11"/>
      <c r="LE14" s="11"/>
      <c r="LF14" s="11"/>
      <c r="LG14" s="11"/>
      <c r="LH14" s="11"/>
      <c r="LI14" s="11"/>
      <c r="LJ14" s="11"/>
      <c r="LK14" s="11"/>
      <c r="LL14" s="11"/>
      <c r="LM14" s="11"/>
      <c r="LN14" s="11"/>
      <c r="LO14" s="11"/>
      <c r="LP14" s="11"/>
      <c r="LQ14" s="11"/>
      <c r="LR14" s="11"/>
      <c r="LS14" s="11"/>
      <c r="LT14" s="11"/>
      <c r="LU14" s="11"/>
      <c r="LV14" s="11"/>
      <c r="LW14" s="11"/>
      <c r="LX14" s="11"/>
      <c r="LY14" s="11"/>
      <c r="LZ14" s="11"/>
      <c r="MA14" s="11"/>
      <c r="MB14" s="11"/>
      <c r="MC14" s="11"/>
      <c r="MD14" s="11"/>
      <c r="ME14" s="11"/>
      <c r="MF14" s="11"/>
      <c r="MG14" s="11"/>
      <c r="MH14" s="11"/>
      <c r="MI14" s="11"/>
      <c r="MJ14" s="11"/>
      <c r="MK14" s="11"/>
      <c r="ML14" s="11"/>
      <c r="MM14" s="11"/>
      <c r="MN14" s="11"/>
      <c r="MO14" s="11"/>
      <c r="MP14" s="11"/>
      <c r="MQ14" s="11"/>
      <c r="MR14" s="11"/>
      <c r="MS14" s="11"/>
      <c r="MT14" s="11"/>
      <c r="MU14" s="11"/>
      <c r="MV14" s="11"/>
      <c r="MW14" s="11"/>
      <c r="MX14" s="11"/>
      <c r="MY14" s="11"/>
      <c r="MZ14" s="11"/>
      <c r="NA14" s="11"/>
      <c r="NB14" s="11"/>
      <c r="NC14" s="11"/>
      <c r="ND14" s="11"/>
      <c r="NE14" s="11"/>
      <c r="NF14" s="11"/>
      <c r="NG14" s="11"/>
      <c r="NH14" s="11"/>
      <c r="NI14" s="11"/>
      <c r="NJ14" s="11"/>
      <c r="NK14" s="11"/>
      <c r="NL14" s="11"/>
      <c r="NM14" s="11"/>
      <c r="NN14" s="11"/>
      <c r="NO14" s="11"/>
      <c r="NP14" s="11"/>
      <c r="NQ14" s="11"/>
      <c r="NR14" s="11"/>
      <c r="NS14" s="11"/>
      <c r="NT14" s="11"/>
      <c r="NU14" s="11"/>
      <c r="NV14" s="11"/>
      <c r="NW14" s="11"/>
      <c r="NX14" s="11"/>
      <c r="NY14" s="11"/>
      <c r="NZ14" s="11"/>
      <c r="OA14" s="11"/>
      <c r="OB14" s="11"/>
      <c r="OC14" s="11"/>
      <c r="OD14" s="11"/>
      <c r="OE14" s="11"/>
      <c r="OF14" s="11"/>
      <c r="OG14" s="11"/>
      <c r="OH14" s="11"/>
      <c r="OI14" s="11"/>
      <c r="OJ14" s="11"/>
      <c r="OK14" s="11"/>
      <c r="OL14" s="11"/>
      <c r="OM14" s="11"/>
      <c r="ON14" s="11"/>
      <c r="OO14" s="11"/>
      <c r="OP14" s="11"/>
      <c r="OQ14" s="11"/>
      <c r="OR14" s="11"/>
      <c r="OS14" s="11"/>
      <c r="OT14" s="11"/>
      <c r="OU14" s="11"/>
      <c r="OV14" s="11"/>
      <c r="OW14" s="11"/>
      <c r="OX14" s="11"/>
      <c r="OY14" s="11"/>
      <c r="OZ14" s="11"/>
      <c r="PA14" s="11"/>
      <c r="PB14" s="11"/>
      <c r="PC14" s="11"/>
      <c r="PD14" s="11"/>
      <c r="PE14" s="11"/>
      <c r="PF14" s="11"/>
      <c r="PG14" s="11"/>
      <c r="PH14" s="11"/>
      <c r="PI14" s="11"/>
      <c r="PJ14" s="11"/>
      <c r="PK14" s="11"/>
      <c r="PL14" s="11"/>
      <c r="PM14" s="11"/>
      <c r="PN14" s="11"/>
      <c r="PO14" s="11"/>
      <c r="PP14" s="11"/>
      <c r="PQ14" s="11"/>
      <c r="PR14" s="11"/>
      <c r="PS14" s="11"/>
      <c r="PT14" s="11"/>
      <c r="PU14" s="11"/>
      <c r="PV14" s="11"/>
      <c r="PW14" s="11"/>
      <c r="PX14" s="11"/>
      <c r="PY14" s="11"/>
      <c r="PZ14" s="11"/>
      <c r="QA14" s="11"/>
      <c r="QB14" s="11"/>
      <c r="QC14" s="11"/>
      <c r="QD14" s="11"/>
      <c r="QE14" s="11"/>
      <c r="QF14" s="11"/>
      <c r="QG14" s="11"/>
      <c r="QH14" s="11"/>
      <c r="QI14" s="11"/>
      <c r="QJ14" s="11"/>
      <c r="QK14" s="11"/>
      <c r="QL14" s="11"/>
      <c r="QM14" s="11"/>
      <c r="QN14" s="11"/>
      <c r="QO14" s="11"/>
      <c r="QP14" s="11"/>
      <c r="QQ14" s="11"/>
      <c r="QR14" s="11"/>
      <c r="QS14" s="11"/>
      <c r="QT14" s="11"/>
      <c r="QU14" s="11"/>
      <c r="QV14" s="11"/>
      <c r="QW14" s="11"/>
      <c r="QX14" s="11"/>
      <c r="QY14" s="11"/>
      <c r="QZ14" s="11"/>
      <c r="RA14" s="11"/>
      <c r="RB14" s="11"/>
      <c r="RC14" s="11"/>
      <c r="RD14" s="11"/>
      <c r="RE14" s="11"/>
      <c r="RF14" s="11"/>
      <c r="RG14" s="11"/>
      <c r="RH14" s="11"/>
      <c r="RI14" s="11"/>
      <c r="RJ14" s="11"/>
      <c r="RK14" s="11"/>
      <c r="RL14" s="11"/>
      <c r="RM14" s="11"/>
      <c r="RN14" s="11"/>
      <c r="RO14" s="11"/>
      <c r="RP14" s="11"/>
      <c r="RQ14" s="11"/>
      <c r="RR14" s="11"/>
      <c r="RS14" s="11"/>
      <c r="RT14" s="11"/>
      <c r="RU14" s="11"/>
      <c r="RV14" s="11"/>
      <c r="RW14" s="11"/>
      <c r="RX14" s="11"/>
      <c r="RY14" s="11"/>
      <c r="RZ14" s="11"/>
      <c r="SA14" s="11"/>
      <c r="SB14" s="11"/>
      <c r="SC14" s="11"/>
      <c r="SD14" s="11"/>
      <c r="SE14" s="11"/>
      <c r="SF14" s="11"/>
      <c r="SG14" s="11"/>
      <c r="SH14" s="11"/>
      <c r="SI14" s="11"/>
      <c r="SJ14" s="11"/>
      <c r="SK14" s="11"/>
      <c r="SL14" s="11"/>
      <c r="SM14" s="11"/>
      <c r="SN14" s="11"/>
      <c r="SO14" s="11"/>
      <c r="SP14" s="11"/>
      <c r="SQ14" s="11"/>
      <c r="SR14" s="11"/>
      <c r="SS14" s="11"/>
      <c r="ST14" s="11"/>
      <c r="SU14" s="11"/>
      <c r="SV14" s="11"/>
      <c r="SW14" s="11"/>
      <c r="SX14" s="11"/>
      <c r="SY14" s="11"/>
      <c r="SZ14" s="11"/>
      <c r="TA14" s="11"/>
      <c r="TB14" s="11"/>
      <c r="TC14" s="11"/>
      <c r="TD14" s="11"/>
      <c r="TE14" s="11"/>
      <c r="TF14" s="11"/>
      <c r="TG14" s="11"/>
      <c r="TH14" s="11"/>
      <c r="TI14" s="11"/>
      <c r="TJ14" s="11"/>
      <c r="TK14" s="11"/>
      <c r="TL14" s="11"/>
      <c r="TM14" s="11"/>
      <c r="TN14" s="11"/>
      <c r="TO14" s="11"/>
      <c r="TP14" s="11"/>
      <c r="TQ14" s="11"/>
      <c r="TR14" s="11"/>
      <c r="TS14" s="11"/>
      <c r="TT14" s="11"/>
      <c r="TU14" s="11"/>
      <c r="TV14" s="11"/>
      <c r="TW14" s="11"/>
      <c r="TX14" s="11"/>
      <c r="TY14" s="11"/>
      <c r="TZ14" s="11"/>
      <c r="UA14" s="11"/>
      <c r="UB14" s="11"/>
      <c r="UC14" s="11"/>
      <c r="UD14" s="11"/>
      <c r="UE14" s="11"/>
      <c r="UF14" s="11"/>
      <c r="UG14" s="11"/>
      <c r="UH14" s="11"/>
      <c r="UI14" s="11"/>
      <c r="UJ14" s="11"/>
      <c r="UK14" s="11"/>
      <c r="UL14" s="11"/>
      <c r="UM14" s="11"/>
      <c r="UN14" s="11"/>
      <c r="UO14" s="11"/>
      <c r="UP14" s="11"/>
      <c r="UQ14" s="11"/>
      <c r="UR14" s="11"/>
      <c r="US14" s="11"/>
      <c r="UT14" s="11"/>
      <c r="UU14" s="11"/>
      <c r="UV14" s="11"/>
      <c r="UW14" s="11"/>
      <c r="UX14" s="11"/>
      <c r="UY14" s="11"/>
      <c r="UZ14" s="11"/>
      <c r="VA14" s="11"/>
      <c r="VB14" s="11"/>
      <c r="VC14" s="11"/>
      <c r="VD14" s="11"/>
      <c r="VE14" s="11"/>
      <c r="VF14" s="11"/>
      <c r="VG14" s="11"/>
      <c r="VH14" s="11"/>
      <c r="VI14" s="11"/>
      <c r="VJ14" s="11"/>
      <c r="VK14" s="11"/>
      <c r="VL14" s="11"/>
      <c r="VM14" s="11"/>
      <c r="VN14" s="11"/>
      <c r="VO14" s="11"/>
      <c r="VP14" s="11"/>
      <c r="VQ14" s="11"/>
      <c r="VR14" s="11"/>
      <c r="VS14" s="11"/>
      <c r="VT14" s="11"/>
      <c r="VU14" s="11"/>
      <c r="VV14" s="11"/>
      <c r="VW14" s="11"/>
      <c r="VX14" s="11"/>
      <c r="VY14" s="11"/>
      <c r="VZ14" s="11"/>
      <c r="WA14" s="11"/>
      <c r="WB14" s="11"/>
      <c r="WC14" s="11"/>
      <c r="WD14" s="11"/>
      <c r="WE14" s="11"/>
      <c r="WF14" s="11"/>
      <c r="WG14" s="11"/>
      <c r="WH14" s="11"/>
      <c r="WI14" s="11"/>
      <c r="WJ14" s="11"/>
      <c r="WK14" s="11"/>
      <c r="WL14" s="11"/>
      <c r="WM14" s="11"/>
      <c r="WN14" s="11"/>
      <c r="WO14" s="11"/>
      <c r="WP14" s="11"/>
      <c r="WQ14" s="11"/>
      <c r="WR14" s="11"/>
      <c r="WS14" s="11"/>
      <c r="WT14" s="11"/>
      <c r="WU14" s="11"/>
      <c r="WV14" s="11"/>
      <c r="WW14" s="11"/>
      <c r="WX14" s="11"/>
      <c r="WY14" s="11"/>
      <c r="WZ14" s="11"/>
      <c r="XA14" s="11"/>
      <c r="XB14" s="11"/>
      <c r="XC14" s="11"/>
      <c r="XD14" s="11"/>
      <c r="XE14" s="11"/>
      <c r="XF14" s="11"/>
      <c r="XG14" s="11"/>
      <c r="XH14" s="11"/>
      <c r="XI14" s="11"/>
      <c r="XJ14" s="11"/>
      <c r="XK14" s="11"/>
      <c r="XL14" s="11"/>
      <c r="XM14" s="11"/>
      <c r="XN14" s="11"/>
      <c r="XO14" s="11"/>
      <c r="XP14" s="11"/>
      <c r="XQ14" s="11"/>
      <c r="XR14" s="11"/>
      <c r="XS14" s="11"/>
      <c r="XT14" s="11"/>
      <c r="XU14" s="11"/>
      <c r="XV14" s="11"/>
      <c r="XW14" s="11"/>
      <c r="XX14" s="11"/>
      <c r="XY14" s="11"/>
      <c r="XZ14" s="11"/>
      <c r="YA14" s="11"/>
      <c r="YB14" s="11"/>
      <c r="YC14" s="11"/>
      <c r="YD14" s="11"/>
      <c r="YE14" s="11"/>
      <c r="YF14" s="11"/>
      <c r="YG14" s="11"/>
      <c r="YH14" s="11"/>
      <c r="YI14" s="11"/>
      <c r="YJ14" s="11"/>
      <c r="YK14" s="11"/>
      <c r="YL14" s="11"/>
      <c r="YM14" s="11"/>
      <c r="YN14" s="11"/>
      <c r="YO14" s="11"/>
      <c r="YP14" s="11"/>
      <c r="YQ14" s="11"/>
      <c r="YR14" s="11"/>
      <c r="YS14" s="11"/>
      <c r="YT14" s="11"/>
      <c r="YU14" s="11"/>
      <c r="YV14" s="11"/>
      <c r="YW14" s="11"/>
      <c r="YX14" s="11"/>
      <c r="YY14" s="11"/>
      <c r="YZ14" s="11"/>
      <c r="ZA14" s="11"/>
      <c r="ZB14" s="11"/>
      <c r="ZC14" s="11"/>
      <c r="ZD14" s="11"/>
      <c r="ZE14" s="11"/>
      <c r="ZF14" s="11"/>
      <c r="ZG14" s="11"/>
      <c r="ZH14" s="11"/>
      <c r="ZI14" s="11"/>
      <c r="ZJ14" s="11"/>
      <c r="ZK14" s="11"/>
      <c r="ZL14" s="11"/>
      <c r="ZM14" s="11"/>
      <c r="ZN14" s="11"/>
      <c r="ZO14" s="11"/>
      <c r="ZP14" s="11"/>
      <c r="ZQ14" s="11"/>
      <c r="ZR14" s="11"/>
      <c r="ZS14" s="11"/>
      <c r="ZT14" s="11"/>
      <c r="ZU14" s="11"/>
      <c r="ZV14" s="11"/>
      <c r="ZW14" s="11"/>
      <c r="ZX14" s="11"/>
      <c r="ZY14" s="11"/>
      <c r="ZZ14" s="11"/>
      <c r="AAA14" s="11"/>
      <c r="AAB14" s="11"/>
      <c r="AAC14" s="11"/>
      <c r="AAD14" s="11"/>
      <c r="AAE14" s="11"/>
      <c r="AAF14" s="11"/>
      <c r="AAG14" s="11"/>
      <c r="AAH14" s="11"/>
      <c r="AAI14" s="11"/>
      <c r="AAJ14" s="11"/>
      <c r="AAK14" s="11"/>
      <c r="AAL14" s="11"/>
      <c r="AAM14" s="11"/>
      <c r="AAN14" s="11"/>
      <c r="AAO14" s="11"/>
      <c r="AAP14" s="11"/>
      <c r="AAQ14" s="11"/>
      <c r="AAR14" s="11"/>
      <c r="AAS14" s="11"/>
      <c r="AAT14" s="11"/>
      <c r="AAU14" s="11"/>
      <c r="AAV14" s="11"/>
      <c r="AAW14" s="11"/>
      <c r="AAX14" s="11"/>
      <c r="AAY14" s="11"/>
      <c r="AAZ14" s="11"/>
      <c r="ABA14" s="11"/>
      <c r="ABB14" s="11"/>
      <c r="ABC14" s="11"/>
      <c r="ABD14" s="11"/>
      <c r="ABE14" s="11"/>
      <c r="ABF14" s="11"/>
      <c r="ABG14" s="11"/>
      <c r="ABH14" s="11"/>
      <c r="ABI14" s="11"/>
      <c r="ABJ14" s="11"/>
      <c r="ABK14" s="11"/>
      <c r="ABL14" s="11"/>
      <c r="ABM14" s="11"/>
      <c r="ABN14" s="11"/>
      <c r="ABO14" s="11"/>
      <c r="ABP14" s="11"/>
      <c r="ABQ14" s="11"/>
      <c r="ABR14" s="11"/>
      <c r="ABS14" s="11"/>
      <c r="ABT14" s="11"/>
      <c r="ABU14" s="11"/>
      <c r="ABV14" s="11"/>
      <c r="ABW14" s="11"/>
      <c r="ABX14" s="11"/>
      <c r="ABY14" s="11"/>
      <c r="ABZ14" s="11"/>
      <c r="ACA14" s="11"/>
      <c r="ACB14" s="11"/>
      <c r="ACC14" s="11"/>
      <c r="ACD14" s="11"/>
      <c r="ACE14" s="11"/>
      <c r="ACF14" s="11"/>
      <c r="ACG14" s="11"/>
      <c r="ACH14" s="11"/>
      <c r="ACI14" s="11"/>
      <c r="ACJ14" s="11"/>
      <c r="ACK14" s="11"/>
      <c r="ACL14" s="11"/>
      <c r="ACM14" s="11"/>
      <c r="ACN14" s="11"/>
      <c r="ACO14" s="11"/>
      <c r="ACP14" s="11"/>
      <c r="ACQ14" s="11"/>
      <c r="ACR14" s="11"/>
      <c r="ACS14" s="11"/>
      <c r="ACT14" s="11"/>
      <c r="ACU14" s="11"/>
      <c r="ACV14" s="11"/>
      <c r="ACW14" s="11"/>
      <c r="ACX14" s="11"/>
      <c r="ACY14" s="11"/>
      <c r="ACZ14" s="11"/>
      <c r="ADA14" s="11"/>
      <c r="ADB14" s="11"/>
      <c r="ADC14" s="11"/>
      <c r="ADD14" s="11"/>
      <c r="ADE14" s="11"/>
      <c r="ADF14" s="11"/>
      <c r="ADG14" s="11"/>
      <c r="ADH14" s="11"/>
      <c r="ADI14" s="11"/>
      <c r="ADJ14" s="11"/>
      <c r="ADK14" s="11"/>
      <c r="ADL14" s="11"/>
      <c r="ADM14" s="11"/>
      <c r="ADN14" s="11"/>
      <c r="ADO14" s="11"/>
      <c r="ADP14" s="11"/>
      <c r="ADQ14" s="11"/>
      <c r="ADR14" s="11"/>
      <c r="ADS14" s="11"/>
      <c r="ADT14" s="11"/>
      <c r="ADU14" s="11"/>
      <c r="ADV14" s="11"/>
      <c r="ADW14" s="11"/>
      <c r="ADX14" s="11"/>
      <c r="ADY14" s="11"/>
      <c r="ADZ14" s="11"/>
      <c r="AEA14" s="11"/>
      <c r="AEB14" s="11"/>
      <c r="AEC14" s="11"/>
      <c r="AED14" s="11"/>
      <c r="AEE14" s="11"/>
      <c r="AEF14" s="11"/>
      <c r="AEG14" s="11"/>
      <c r="AEH14" s="11"/>
      <c r="AEI14" s="11"/>
      <c r="AEJ14" s="11"/>
      <c r="AEK14" s="11"/>
      <c r="AEL14" s="11"/>
      <c r="AEM14" s="11"/>
      <c r="AEN14" s="11"/>
      <c r="AEO14" s="11"/>
      <c r="AEP14" s="11"/>
      <c r="AEQ14" s="11"/>
      <c r="AER14" s="11"/>
      <c r="AES14" s="11"/>
      <c r="AET14" s="11"/>
      <c r="AEU14" s="11"/>
      <c r="AEV14" s="11"/>
      <c r="AEW14" s="11"/>
      <c r="AEX14" s="11"/>
      <c r="AEY14" s="11"/>
      <c r="AEZ14" s="11"/>
      <c r="AFA14" s="11"/>
      <c r="AFB14" s="11"/>
      <c r="AFC14" s="11"/>
      <c r="AFD14" s="11"/>
      <c r="AFE14" s="11"/>
      <c r="AFF14" s="11"/>
      <c r="AFG14" s="11"/>
      <c r="AFH14" s="11"/>
      <c r="AFI14" s="11"/>
      <c r="AFJ14" s="11"/>
      <c r="AFK14" s="11"/>
      <c r="AFL14" s="11"/>
      <c r="AFM14" s="11"/>
      <c r="AFN14" s="11"/>
      <c r="AFO14" s="11"/>
      <c r="AFP14" s="11"/>
      <c r="AFQ14" s="11"/>
      <c r="AFR14" s="11"/>
      <c r="AFS14" s="11"/>
      <c r="AFT14" s="11"/>
      <c r="AFU14" s="11"/>
      <c r="AFV14" s="11"/>
      <c r="AFW14" s="11"/>
      <c r="AFX14" s="11"/>
      <c r="AFY14" s="11"/>
      <c r="AFZ14" s="11"/>
      <c r="AGA14" s="11"/>
      <c r="AGB14" s="11"/>
      <c r="AGC14" s="11"/>
      <c r="AGD14" s="11"/>
      <c r="AGE14" s="11"/>
      <c r="AGF14" s="11"/>
      <c r="AGG14" s="11"/>
      <c r="AGH14" s="11"/>
      <c r="AGI14" s="11"/>
      <c r="AGJ14" s="11"/>
      <c r="AGK14" s="11"/>
      <c r="AGL14" s="11"/>
      <c r="AGM14" s="11"/>
      <c r="AGN14" s="11"/>
      <c r="AGO14" s="11"/>
      <c r="AGP14" s="11"/>
      <c r="AGQ14" s="11"/>
      <c r="AGR14" s="11"/>
      <c r="AGS14" s="11"/>
      <c r="AGT14" s="11"/>
      <c r="AGU14" s="11"/>
      <c r="AGV14" s="11"/>
      <c r="AGW14" s="11"/>
      <c r="AGX14" s="11"/>
      <c r="AGY14" s="11"/>
      <c r="AGZ14" s="11"/>
      <c r="AHA14" s="11"/>
      <c r="AHB14" s="11"/>
      <c r="AHC14" s="11"/>
      <c r="AHD14" s="11"/>
      <c r="AHE14" s="11"/>
      <c r="AHF14" s="11"/>
      <c r="AHG14" s="11"/>
      <c r="AHH14" s="11"/>
      <c r="AHI14" s="11"/>
      <c r="AHJ14" s="11"/>
      <c r="AHK14" s="11"/>
      <c r="AHL14" s="11"/>
      <c r="AHM14" s="11"/>
      <c r="AHN14" s="11"/>
      <c r="AHO14" s="11"/>
      <c r="AHP14" s="11"/>
      <c r="AHQ14" s="11"/>
      <c r="AHR14" s="11"/>
      <c r="AHS14" s="11"/>
      <c r="AHT14" s="11"/>
      <c r="AHU14" s="11"/>
      <c r="AHV14" s="11"/>
      <c r="AHW14" s="11"/>
      <c r="AHX14" s="11"/>
      <c r="AHY14" s="11"/>
      <c r="AHZ14" s="11"/>
      <c r="AIA14" s="11"/>
      <c r="AIB14" s="11"/>
      <c r="AIC14" s="11"/>
      <c r="AID14" s="11"/>
      <c r="AIE14" s="11"/>
      <c r="AIF14" s="11"/>
      <c r="AIG14" s="11"/>
      <c r="AIH14" s="11"/>
      <c r="AII14" s="11"/>
      <c r="AIJ14" s="11"/>
      <c r="AIK14" s="11"/>
      <c r="AIL14" s="11"/>
      <c r="AIM14" s="11"/>
      <c r="AIN14" s="11"/>
      <c r="AIO14" s="11"/>
      <c r="AIP14" s="11"/>
      <c r="AIQ14" s="11"/>
      <c r="AIR14" s="11"/>
      <c r="AIS14" s="11"/>
      <c r="AIT14" s="11"/>
      <c r="AIU14" s="11"/>
      <c r="AIV14" s="11"/>
      <c r="AIW14" s="11"/>
      <c r="AIX14" s="11"/>
      <c r="AIY14" s="11"/>
      <c r="AIZ14" s="11"/>
      <c r="AJA14" s="11"/>
      <c r="AJB14" s="11"/>
      <c r="AJC14" s="11"/>
      <c r="AJD14" s="11"/>
      <c r="AJE14" s="11"/>
      <c r="AJF14" s="11"/>
      <c r="AJG14" s="11"/>
      <c r="AJH14" s="11"/>
      <c r="AJI14" s="11"/>
      <c r="AJJ14" s="11"/>
      <c r="AJK14" s="11"/>
      <c r="AJL14" s="11"/>
      <c r="AJM14" s="11"/>
      <c r="AJN14" s="11"/>
      <c r="AJO14" s="11"/>
      <c r="AJP14" s="11"/>
      <c r="AJQ14" s="11"/>
      <c r="AJR14" s="11"/>
      <c r="AJS14" s="11"/>
      <c r="AJT14" s="11"/>
      <c r="AJU14" s="11"/>
      <c r="AJV14" s="11"/>
      <c r="AJW14" s="11"/>
      <c r="AJX14" s="11"/>
      <c r="AJY14" s="11"/>
      <c r="AJZ14" s="11"/>
      <c r="AKA14" s="11"/>
      <c r="AKB14" s="11"/>
      <c r="AKC14" s="11"/>
      <c r="AKD14" s="11"/>
      <c r="AKE14" s="11"/>
      <c r="AKF14" s="11"/>
      <c r="AKG14" s="11"/>
      <c r="AKH14" s="11"/>
      <c r="AKI14" s="11"/>
      <c r="AKJ14" s="11"/>
      <c r="AKK14" s="11"/>
      <c r="AKL14" s="11"/>
      <c r="AKM14" s="11"/>
      <c r="AKN14" s="11"/>
      <c r="AKO14" s="11"/>
      <c r="AKP14" s="11"/>
      <c r="AKQ14" s="11"/>
      <c r="AKR14" s="11"/>
      <c r="AKS14" s="11"/>
      <c r="AKT14" s="11"/>
      <c r="AKU14" s="11"/>
      <c r="AKV14" s="11"/>
      <c r="AKW14" s="11"/>
      <c r="AKX14" s="11"/>
      <c r="AKY14" s="11"/>
      <c r="AKZ14" s="11"/>
      <c r="ALA14" s="11"/>
      <c r="ALB14" s="11"/>
      <c r="ALC14" s="11"/>
      <c r="ALD14" s="11"/>
      <c r="ALE14" s="11"/>
      <c r="ALF14" s="11"/>
      <c r="ALG14" s="11"/>
      <c r="ALH14" s="11"/>
      <c r="ALI14" s="11"/>
      <c r="ALJ14" s="11"/>
      <c r="ALK14" s="11"/>
      <c r="ALL14" s="11"/>
      <c r="ALM14" s="11"/>
      <c r="ALN14" s="11"/>
      <c r="ALO14" s="11"/>
      <c r="ALP14" s="11"/>
      <c r="ALQ14" s="11"/>
      <c r="ALR14" s="11"/>
      <c r="ALS14" s="11"/>
      <c r="ALT14" s="11"/>
      <c r="ALU14" s="11"/>
      <c r="ALV14" s="11"/>
      <c r="ALW14" s="11"/>
      <c r="ALX14" s="11"/>
      <c r="ALY14" s="11"/>
      <c r="ALZ14" s="11"/>
      <c r="AMA14" s="11"/>
      <c r="AMB14" s="11"/>
      <c r="AMC14" s="11"/>
      <c r="AMD14" s="11"/>
      <c r="AME14" s="11"/>
      <c r="AMF14" s="11"/>
      <c r="AMG14" s="11"/>
      <c r="AMH14" s="11"/>
      <c r="AMI14" s="11"/>
      <c r="AMJ14" s="11"/>
      <c r="AMK14" s="11"/>
      <c r="AML14" s="11"/>
      <c r="AMM14" s="11"/>
      <c r="AMN14" s="11"/>
      <c r="AMO14" s="11"/>
      <c r="AMP14" s="11"/>
      <c r="AMQ14" s="11"/>
      <c r="AMR14" s="11"/>
      <c r="AMS14" s="11"/>
      <c r="AMT14" s="11"/>
      <c r="AMU14" s="11"/>
      <c r="AMV14" s="11"/>
      <c r="AMW14" s="11"/>
      <c r="AMX14" s="11"/>
      <c r="AMY14" s="11"/>
      <c r="AMZ14" s="11"/>
      <c r="ANA14" s="11"/>
      <c r="ANB14" s="11"/>
      <c r="ANC14" s="11"/>
      <c r="AND14" s="11"/>
      <c r="ANE14" s="11"/>
      <c r="ANF14" s="11"/>
      <c r="ANG14" s="11"/>
      <c r="ANH14" s="11"/>
      <c r="ANI14" s="11"/>
      <c r="ANJ14" s="11"/>
      <c r="ANK14" s="11"/>
      <c r="ANL14" s="11"/>
      <c r="ANM14" s="11"/>
      <c r="ANN14" s="11"/>
      <c r="ANO14" s="11"/>
      <c r="ANP14" s="11"/>
      <c r="ANQ14" s="11"/>
      <c r="ANR14" s="11"/>
      <c r="ANS14" s="11"/>
      <c r="ANT14" s="11"/>
      <c r="ANU14" s="11"/>
      <c r="ANV14" s="11"/>
      <c r="ANW14" s="11"/>
      <c r="ANX14" s="11"/>
      <c r="ANY14" s="11"/>
      <c r="ANZ14" s="11"/>
      <c r="AOA14" s="11"/>
      <c r="AOB14" s="11"/>
      <c r="AOC14" s="11"/>
      <c r="AOD14" s="11"/>
      <c r="AOE14" s="11"/>
      <c r="AOF14" s="11"/>
      <c r="AOG14" s="11"/>
      <c r="AOH14" s="11"/>
      <c r="AOI14" s="11"/>
      <c r="AOJ14" s="11"/>
      <c r="AOK14" s="11"/>
      <c r="AOL14" s="11"/>
      <c r="AOM14" s="11"/>
      <c r="AON14" s="11"/>
      <c r="AOO14" s="11"/>
      <c r="AOP14" s="11"/>
      <c r="AOQ14" s="11"/>
      <c r="AOR14" s="11"/>
      <c r="AOS14" s="11"/>
      <c r="AOT14" s="11"/>
      <c r="AOU14" s="11"/>
      <c r="AOV14" s="11"/>
      <c r="AOW14" s="11"/>
      <c r="AOX14" s="11"/>
      <c r="AOY14" s="11"/>
      <c r="AOZ14" s="11"/>
      <c r="APA14" s="11"/>
      <c r="APB14" s="11"/>
      <c r="APC14" s="11"/>
      <c r="APD14" s="11"/>
      <c r="APE14" s="11"/>
      <c r="APF14" s="11"/>
      <c r="APG14" s="11"/>
      <c r="APH14" s="11"/>
      <c r="API14" s="11"/>
      <c r="APJ14" s="11"/>
      <c r="APK14" s="11"/>
      <c r="APL14" s="11"/>
      <c r="APM14" s="11"/>
      <c r="APN14" s="11"/>
      <c r="APO14" s="11"/>
      <c r="APP14" s="11"/>
      <c r="APQ14" s="11"/>
      <c r="APR14" s="11"/>
      <c r="APS14" s="11"/>
      <c r="APT14" s="11"/>
      <c r="APU14" s="11"/>
      <c r="APV14" s="11"/>
      <c r="APW14" s="11"/>
      <c r="APX14" s="11"/>
      <c r="APY14" s="11"/>
      <c r="APZ14" s="11"/>
      <c r="AQA14" s="11"/>
      <c r="AQB14" s="11"/>
      <c r="AQC14" s="11"/>
      <c r="AQD14" s="11"/>
      <c r="AQE14" s="11"/>
      <c r="AQF14" s="11"/>
      <c r="AQG14" s="11"/>
      <c r="AQH14" s="11"/>
      <c r="AQI14" s="11"/>
      <c r="AQJ14" s="11"/>
      <c r="AQK14" s="11"/>
      <c r="AQL14" s="11"/>
      <c r="AQM14" s="11"/>
      <c r="AQN14" s="11"/>
      <c r="AQO14" s="11"/>
      <c r="AQP14" s="11"/>
      <c r="AQQ14" s="11"/>
      <c r="AQR14" s="11"/>
      <c r="AQS14" s="11"/>
      <c r="AQT14" s="11"/>
      <c r="AQU14" s="11"/>
      <c r="AQV14" s="11"/>
      <c r="AQW14" s="11"/>
      <c r="AQX14" s="11"/>
      <c r="AQY14" s="11"/>
      <c r="AQZ14" s="11"/>
      <c r="ARA14" s="11"/>
      <c r="ARB14" s="11"/>
      <c r="ARC14" s="11"/>
      <c r="ARD14" s="11"/>
      <c r="ARE14" s="11"/>
      <c r="ARF14" s="11"/>
      <c r="ARG14" s="11"/>
      <c r="ARH14" s="11"/>
      <c r="ARI14" s="11"/>
      <c r="ARJ14" s="11"/>
      <c r="ARK14" s="11"/>
      <c r="ARL14" s="11"/>
      <c r="ARM14" s="11"/>
      <c r="ARN14" s="11"/>
      <c r="ARO14" s="11"/>
      <c r="ARP14" s="11"/>
      <c r="ARQ14" s="11"/>
      <c r="ARR14" s="11"/>
      <c r="ARS14" s="11"/>
      <c r="ART14" s="11"/>
      <c r="ARU14" s="11"/>
      <c r="ARV14" s="11"/>
      <c r="ARW14" s="11"/>
      <c r="ARX14" s="11"/>
      <c r="ARY14" s="11"/>
      <c r="ARZ14" s="11"/>
      <c r="ASA14" s="11"/>
      <c r="ASB14" s="11"/>
      <c r="ASC14" s="11"/>
      <c r="ASD14" s="11"/>
      <c r="ASE14" s="11"/>
      <c r="ASF14" s="11"/>
      <c r="ASG14" s="11"/>
      <c r="ASH14" s="11"/>
      <c r="ASI14" s="11"/>
      <c r="ASJ14" s="11"/>
      <c r="ASK14" s="11"/>
      <c r="ASL14" s="11"/>
      <c r="ASM14" s="11"/>
      <c r="ASN14" s="11"/>
      <c r="ASO14" s="11"/>
      <c r="ASP14" s="11"/>
      <c r="ASQ14" s="11"/>
      <c r="ASR14" s="11"/>
      <c r="ASS14" s="11"/>
      <c r="AST14" s="11"/>
      <c r="ASU14" s="11"/>
      <c r="ASV14" s="11"/>
      <c r="ASW14" s="11"/>
      <c r="ASX14" s="11"/>
      <c r="ASY14" s="11"/>
      <c r="ASZ14" s="11"/>
      <c r="ATA14" s="11"/>
      <c r="ATB14" s="11"/>
      <c r="ATC14" s="11"/>
      <c r="ATD14" s="11"/>
      <c r="ATE14" s="11"/>
      <c r="ATF14" s="11"/>
      <c r="ATG14" s="11"/>
      <c r="ATH14" s="11"/>
      <c r="ATI14" s="11"/>
      <c r="ATJ14" s="11"/>
      <c r="ATK14" s="11"/>
      <c r="ATL14" s="11"/>
      <c r="ATM14" s="11"/>
      <c r="ATN14" s="11"/>
      <c r="ATO14" s="11"/>
      <c r="ATP14" s="11"/>
      <c r="ATQ14" s="11"/>
      <c r="ATR14" s="11"/>
      <c r="ATS14" s="11"/>
      <c r="ATT14" s="11"/>
      <c r="ATU14" s="11"/>
      <c r="ATV14" s="11"/>
      <c r="ATW14" s="11"/>
      <c r="ATX14" s="11"/>
      <c r="ATY14" s="11"/>
      <c r="ATZ14" s="11"/>
      <c r="AUA14" s="11"/>
      <c r="AUB14" s="11"/>
      <c r="AUC14" s="11"/>
      <c r="AUD14" s="11"/>
      <c r="AUE14" s="11"/>
      <c r="AUF14" s="11"/>
      <c r="AUG14" s="11"/>
      <c r="AUH14" s="11"/>
      <c r="AUI14" s="11"/>
      <c r="AUJ14" s="11"/>
      <c r="AUK14" s="11"/>
      <c r="AUL14" s="11"/>
      <c r="AUM14" s="11"/>
      <c r="AUN14" s="11"/>
      <c r="AUO14" s="11"/>
      <c r="AUP14" s="11"/>
      <c r="AUQ14" s="11"/>
      <c r="AUR14" s="11"/>
      <c r="AUS14" s="11"/>
      <c r="AUT14" s="11"/>
      <c r="AUU14" s="11"/>
      <c r="AUV14" s="11"/>
      <c r="AUW14" s="11"/>
      <c r="AUX14" s="11"/>
      <c r="AUY14" s="11"/>
      <c r="AUZ14" s="11"/>
      <c r="AVA14" s="11"/>
      <c r="AVB14" s="11"/>
      <c r="AVC14" s="11"/>
      <c r="AVD14" s="11"/>
      <c r="AVE14" s="11"/>
      <c r="AVF14" s="11"/>
      <c r="AVG14" s="11"/>
      <c r="AVH14" s="11"/>
      <c r="AVI14" s="11"/>
      <c r="AVJ14" s="11"/>
      <c r="AVK14" s="11"/>
      <c r="AVL14" s="11"/>
      <c r="AVM14" s="11"/>
      <c r="AVN14" s="11"/>
      <c r="AVO14" s="11"/>
      <c r="AVP14" s="11"/>
      <c r="AVQ14" s="11"/>
      <c r="AVR14" s="11"/>
      <c r="AVS14" s="11"/>
      <c r="AVT14" s="11"/>
      <c r="AVU14" s="11"/>
      <c r="AVV14" s="11"/>
      <c r="AVW14" s="11"/>
      <c r="AVX14" s="11"/>
      <c r="AVY14" s="11"/>
      <c r="AVZ14" s="11"/>
      <c r="AWA14" s="11"/>
      <c r="AWB14" s="11"/>
      <c r="AWC14" s="11"/>
      <c r="AWD14" s="11"/>
      <c r="AWE14" s="11"/>
      <c r="AWF14" s="11"/>
      <c r="AWG14" s="11"/>
      <c r="AWH14" s="11"/>
      <c r="AWI14" s="11"/>
      <c r="AWJ14" s="11"/>
      <c r="AWK14" s="11"/>
      <c r="AWL14" s="11"/>
      <c r="AWM14" s="11"/>
      <c r="AWN14" s="11"/>
      <c r="AWO14" s="11"/>
      <c r="AWP14" s="11"/>
      <c r="AWQ14" s="11"/>
      <c r="AWR14" s="11"/>
      <c r="AWS14" s="11"/>
      <c r="AWT14" s="11"/>
      <c r="AWU14" s="11"/>
      <c r="AWV14" s="11"/>
      <c r="AWW14" s="11"/>
      <c r="AWX14" s="11"/>
      <c r="AWY14" s="11"/>
      <c r="AWZ14" s="11"/>
      <c r="AXA14" s="11"/>
      <c r="AXB14" s="11"/>
      <c r="AXC14" s="11"/>
      <c r="AXD14" s="11"/>
      <c r="AXE14" s="11"/>
      <c r="AXF14" s="11"/>
      <c r="AXG14" s="11"/>
      <c r="AXH14" s="11"/>
      <c r="AXI14" s="11"/>
      <c r="AXJ14" s="11"/>
      <c r="AXK14" s="11"/>
      <c r="AXL14" s="11"/>
      <c r="AXM14" s="11"/>
      <c r="AXN14" s="11"/>
      <c r="AXO14" s="11"/>
      <c r="AXP14" s="11"/>
      <c r="AXQ14" s="11"/>
      <c r="AXR14" s="11"/>
      <c r="AXS14" s="11"/>
      <c r="AXT14" s="11"/>
      <c r="AXU14" s="11"/>
      <c r="AXV14" s="11"/>
      <c r="AXW14" s="11"/>
      <c r="AXX14" s="11"/>
      <c r="AXY14" s="11"/>
      <c r="AXZ14" s="11"/>
      <c r="AYA14" s="11"/>
      <c r="AYB14" s="11"/>
      <c r="AYC14" s="11"/>
      <c r="AYD14" s="11"/>
      <c r="AYE14" s="11"/>
      <c r="AYF14" s="11"/>
      <c r="AYG14" s="11"/>
      <c r="AYH14" s="11"/>
      <c r="AYI14" s="11"/>
      <c r="AYJ14" s="11"/>
      <c r="AYK14" s="11"/>
      <c r="AYL14" s="11"/>
      <c r="AYM14" s="11"/>
      <c r="AYN14" s="11"/>
      <c r="AYO14" s="11"/>
      <c r="AYP14" s="11"/>
      <c r="AYQ14" s="11"/>
      <c r="AYR14" s="11"/>
      <c r="AYS14" s="11"/>
      <c r="AYT14" s="11"/>
      <c r="AYU14" s="11"/>
      <c r="AYV14" s="11"/>
      <c r="AYW14" s="11"/>
      <c r="AYX14" s="11"/>
      <c r="AYY14" s="11"/>
      <c r="AYZ14" s="11"/>
      <c r="AZA14" s="11"/>
      <c r="AZB14" s="11"/>
      <c r="AZC14" s="11"/>
      <c r="AZD14" s="11"/>
      <c r="AZE14" s="11"/>
      <c r="AZF14" s="11"/>
      <c r="AZG14" s="11"/>
      <c r="AZH14" s="11"/>
      <c r="AZI14" s="11"/>
      <c r="AZJ14" s="11"/>
      <c r="AZK14" s="11"/>
      <c r="AZL14" s="11"/>
      <c r="AZM14" s="11"/>
      <c r="AZN14" s="11"/>
      <c r="AZO14" s="11"/>
      <c r="AZP14" s="11"/>
      <c r="AZQ14" s="11"/>
      <c r="AZR14" s="11"/>
      <c r="AZS14" s="11"/>
      <c r="AZT14" s="11"/>
      <c r="AZU14" s="11"/>
      <c r="AZV14" s="11"/>
      <c r="AZW14" s="11"/>
      <c r="AZX14" s="11"/>
      <c r="AZY14" s="11"/>
      <c r="AZZ14" s="11"/>
      <c r="BAA14" s="11"/>
      <c r="BAB14" s="11"/>
      <c r="BAC14" s="11"/>
      <c r="BAD14" s="11"/>
      <c r="BAE14" s="11"/>
      <c r="BAF14" s="11"/>
      <c r="BAG14" s="11"/>
      <c r="BAH14" s="11"/>
      <c r="BAI14" s="11"/>
      <c r="BAJ14" s="11"/>
      <c r="BAK14" s="11"/>
      <c r="BAL14" s="11"/>
      <c r="BAM14" s="11"/>
      <c r="BAN14" s="11"/>
      <c r="BAO14" s="11"/>
      <c r="BAP14" s="11"/>
      <c r="BAQ14" s="11"/>
      <c r="BAR14" s="11"/>
      <c r="BAS14" s="11"/>
      <c r="BAT14" s="11"/>
      <c r="BAU14" s="11"/>
      <c r="BAV14" s="11"/>
      <c r="BAW14" s="11"/>
      <c r="BAX14" s="11"/>
      <c r="BAY14" s="11"/>
      <c r="BAZ14" s="11"/>
      <c r="BBA14" s="11"/>
      <c r="BBB14" s="11"/>
      <c r="BBC14" s="11"/>
      <c r="BBD14" s="11"/>
      <c r="BBE14" s="11"/>
      <c r="BBF14" s="11"/>
      <c r="BBG14" s="11"/>
      <c r="BBH14" s="11"/>
      <c r="BBI14" s="11"/>
      <c r="BBJ14" s="11"/>
      <c r="BBK14" s="11"/>
      <c r="BBL14" s="11"/>
      <c r="BBM14" s="11"/>
      <c r="BBN14" s="11"/>
      <c r="BBO14" s="11"/>
      <c r="BBP14" s="11"/>
      <c r="BBQ14" s="11"/>
      <c r="BBR14" s="11"/>
      <c r="BBS14" s="11"/>
      <c r="BBT14" s="11"/>
      <c r="BBU14" s="11"/>
      <c r="BBV14" s="11"/>
      <c r="BBW14" s="11"/>
      <c r="BBX14" s="11"/>
      <c r="BBY14" s="11"/>
      <c r="BBZ14" s="11"/>
      <c r="BCA14" s="11"/>
      <c r="BCB14" s="11"/>
      <c r="BCC14" s="11"/>
      <c r="BCD14" s="11"/>
      <c r="BCE14" s="11"/>
      <c r="BCF14" s="11"/>
      <c r="BCG14" s="11"/>
      <c r="BCH14" s="11"/>
      <c r="BCI14" s="11"/>
      <c r="BCJ14" s="11"/>
      <c r="BCK14" s="11"/>
      <c r="BCL14" s="11"/>
      <c r="BCM14" s="11"/>
      <c r="BCN14" s="11"/>
      <c r="BCO14" s="11"/>
      <c r="BCP14" s="11"/>
      <c r="BCQ14" s="11"/>
      <c r="BCR14" s="11"/>
      <c r="BCS14" s="11"/>
      <c r="BCT14" s="11"/>
      <c r="BCU14" s="11"/>
      <c r="BCV14" s="11"/>
      <c r="BCW14" s="11"/>
      <c r="BCX14" s="11"/>
      <c r="BCY14" s="11"/>
      <c r="BCZ14" s="11"/>
      <c r="BDA14" s="11"/>
      <c r="BDB14" s="11"/>
      <c r="BDC14" s="11"/>
      <c r="BDD14" s="11"/>
      <c r="BDE14" s="11"/>
      <c r="BDF14" s="11"/>
      <c r="BDG14" s="11"/>
      <c r="BDH14" s="11"/>
      <c r="BDI14" s="11"/>
      <c r="BDJ14" s="11"/>
      <c r="BDK14" s="11"/>
      <c r="BDL14" s="11"/>
      <c r="BDM14" s="11"/>
      <c r="BDN14" s="11"/>
      <c r="BDO14" s="11"/>
      <c r="BDP14" s="11"/>
      <c r="BDQ14" s="11"/>
      <c r="BDR14" s="11"/>
      <c r="BDS14" s="11"/>
      <c r="BDT14" s="11"/>
      <c r="BDU14" s="11"/>
      <c r="BDV14" s="11"/>
      <c r="BDW14" s="11"/>
      <c r="BDX14" s="11"/>
      <c r="BDY14" s="11"/>
      <c r="BDZ14" s="11"/>
      <c r="BEA14" s="11"/>
      <c r="BEB14" s="11"/>
      <c r="BEC14" s="11"/>
      <c r="BED14" s="11"/>
      <c r="BEE14" s="11"/>
      <c r="BEF14" s="11"/>
      <c r="BEG14" s="11"/>
      <c r="BEH14" s="11"/>
      <c r="BEI14" s="11"/>
      <c r="BEJ14" s="11"/>
      <c r="BEK14" s="11"/>
      <c r="BEL14" s="11"/>
      <c r="BEM14" s="11"/>
      <c r="BEN14" s="11"/>
      <c r="BEO14" s="11"/>
      <c r="BEP14" s="11"/>
      <c r="BEQ14" s="11"/>
      <c r="BER14" s="11"/>
      <c r="BES14" s="11"/>
      <c r="BET14" s="11"/>
      <c r="BEU14" s="11"/>
      <c r="BEV14" s="11"/>
      <c r="BEW14" s="11"/>
      <c r="BEX14" s="11"/>
      <c r="BEY14" s="11"/>
      <c r="BEZ14" s="11"/>
      <c r="BFA14" s="11"/>
      <c r="BFB14" s="11"/>
      <c r="BFC14" s="11"/>
      <c r="BFD14" s="11"/>
      <c r="BFE14" s="11"/>
      <c r="BFF14" s="11"/>
      <c r="BFG14" s="11"/>
      <c r="BFH14" s="11"/>
      <c r="BFI14" s="11"/>
      <c r="BFJ14" s="11"/>
      <c r="BFK14" s="11"/>
      <c r="BFL14" s="11"/>
      <c r="BFM14" s="11"/>
      <c r="BFN14" s="11"/>
      <c r="BFO14" s="11"/>
      <c r="BFP14" s="11"/>
      <c r="BFQ14" s="11"/>
      <c r="BFR14" s="11"/>
      <c r="BFS14" s="11"/>
      <c r="BFT14" s="11"/>
      <c r="BFU14" s="11"/>
      <c r="BFV14" s="11"/>
      <c r="BFW14" s="11"/>
      <c r="BFX14" s="11"/>
      <c r="BFY14" s="11"/>
      <c r="BFZ14" s="11"/>
      <c r="BGA14" s="11"/>
      <c r="BGB14" s="11"/>
      <c r="BGC14" s="11"/>
      <c r="BGD14" s="11"/>
      <c r="BGE14" s="11"/>
      <c r="BGF14" s="11"/>
      <c r="BGG14" s="11"/>
      <c r="BGH14" s="11"/>
      <c r="BGI14" s="11"/>
      <c r="BGJ14" s="11"/>
      <c r="BGK14" s="11"/>
      <c r="BGL14" s="11"/>
      <c r="BGM14" s="11"/>
      <c r="BGN14" s="11"/>
      <c r="BGO14" s="11"/>
      <c r="BGP14" s="11"/>
      <c r="BGQ14" s="11"/>
      <c r="BGR14" s="11"/>
      <c r="BGS14" s="11"/>
      <c r="BGT14" s="11"/>
      <c r="BGU14" s="11"/>
      <c r="BGV14" s="11"/>
      <c r="BGW14" s="11"/>
      <c r="BGX14" s="11"/>
      <c r="BGY14" s="11"/>
      <c r="BGZ14" s="11"/>
      <c r="BHA14" s="11"/>
      <c r="BHB14" s="11"/>
      <c r="BHC14" s="11"/>
      <c r="BHD14" s="11"/>
      <c r="BHE14" s="11"/>
      <c r="BHF14" s="11"/>
      <c r="BHG14" s="11"/>
      <c r="BHH14" s="11"/>
      <c r="BHI14" s="11"/>
      <c r="BHJ14" s="11"/>
      <c r="BHK14" s="11"/>
      <c r="BHL14" s="11"/>
      <c r="BHM14" s="11"/>
      <c r="BHN14" s="11"/>
      <c r="BHO14" s="11"/>
      <c r="BHP14" s="11"/>
      <c r="BHQ14" s="11"/>
      <c r="BHR14" s="11"/>
      <c r="BHS14" s="11"/>
      <c r="BHT14" s="11"/>
      <c r="BHU14" s="11"/>
      <c r="BHV14" s="11"/>
      <c r="BHW14" s="11"/>
      <c r="BHX14" s="11"/>
      <c r="BHY14" s="11"/>
      <c r="BHZ14" s="11"/>
      <c r="BIA14" s="11"/>
      <c r="BIB14" s="11"/>
      <c r="BIC14" s="11"/>
      <c r="BID14" s="11"/>
      <c r="BIE14" s="11"/>
      <c r="BIF14" s="11"/>
      <c r="BIG14" s="11"/>
      <c r="BIH14" s="11"/>
      <c r="BII14" s="11"/>
      <c r="BIJ14" s="11"/>
      <c r="BIK14" s="11"/>
      <c r="BIL14" s="11"/>
      <c r="BIM14" s="11"/>
      <c r="BIN14" s="11"/>
      <c r="BIO14" s="11"/>
      <c r="BIP14" s="11"/>
      <c r="BIQ14" s="11"/>
      <c r="BIR14" s="11"/>
      <c r="BIS14" s="11"/>
      <c r="BIT14" s="11"/>
      <c r="BIU14" s="11"/>
      <c r="BIV14" s="11"/>
      <c r="BIW14" s="11"/>
      <c r="BIX14" s="11"/>
      <c r="BIY14" s="11"/>
      <c r="BIZ14" s="11"/>
      <c r="BJA14" s="11"/>
      <c r="BJB14" s="11"/>
      <c r="BJC14" s="11"/>
      <c r="BJD14" s="11"/>
      <c r="BJE14" s="11"/>
      <c r="BJF14" s="11"/>
      <c r="BJG14" s="11"/>
      <c r="BJH14" s="11"/>
      <c r="BJI14" s="11"/>
      <c r="BJJ14" s="11"/>
      <c r="BJK14" s="11"/>
      <c r="BJL14" s="11"/>
      <c r="BJM14" s="11"/>
      <c r="BJN14" s="11"/>
      <c r="BJO14" s="11"/>
      <c r="BJP14" s="11"/>
      <c r="BJQ14" s="11"/>
      <c r="BJR14" s="11"/>
      <c r="BJS14" s="11"/>
      <c r="BJT14" s="11"/>
      <c r="BJU14" s="11"/>
      <c r="BJV14" s="11"/>
      <c r="BJW14" s="11"/>
      <c r="BJX14" s="11"/>
      <c r="BJY14" s="11"/>
      <c r="BJZ14" s="11"/>
      <c r="BKA14" s="11"/>
      <c r="BKB14" s="11"/>
      <c r="BKC14" s="11"/>
      <c r="BKD14" s="11"/>
      <c r="BKE14" s="11"/>
      <c r="BKF14" s="11"/>
      <c r="BKG14" s="11"/>
      <c r="BKH14" s="11"/>
      <c r="BKI14" s="11"/>
      <c r="BKJ14" s="11"/>
      <c r="BKK14" s="11"/>
      <c r="BKL14" s="11"/>
      <c r="BKM14" s="11"/>
      <c r="BKN14" s="11"/>
      <c r="BKO14" s="11"/>
      <c r="BKP14" s="11"/>
      <c r="BKQ14" s="11"/>
      <c r="BKR14" s="11"/>
      <c r="BKS14" s="11"/>
      <c r="BKT14" s="11"/>
      <c r="BKU14" s="11"/>
      <c r="BKV14" s="11"/>
      <c r="BKW14" s="11"/>
      <c r="BKX14" s="11"/>
      <c r="BKY14" s="11"/>
      <c r="BKZ14" s="11"/>
      <c r="BLA14" s="11"/>
      <c r="BLB14" s="11"/>
      <c r="BLC14" s="11"/>
      <c r="BLD14" s="11"/>
      <c r="BLE14" s="11"/>
      <c r="BLF14" s="11"/>
      <c r="BLG14" s="11"/>
      <c r="BLH14" s="11"/>
      <c r="BLI14" s="11"/>
      <c r="BLJ14" s="11"/>
      <c r="BLK14" s="11"/>
      <c r="BLL14" s="11"/>
      <c r="BLM14" s="11"/>
      <c r="BLN14" s="11"/>
      <c r="BLO14" s="11"/>
      <c r="BLP14" s="11"/>
      <c r="BLQ14" s="11"/>
      <c r="BLR14" s="11"/>
      <c r="BLS14" s="11"/>
      <c r="BLT14" s="11"/>
      <c r="BLU14" s="11"/>
      <c r="BLV14" s="11"/>
      <c r="BLW14" s="11"/>
      <c r="BLX14" s="11"/>
      <c r="BLY14" s="11"/>
      <c r="BLZ14" s="11"/>
      <c r="BMA14" s="11"/>
      <c r="BMB14" s="11"/>
      <c r="BMC14" s="11"/>
      <c r="BMD14" s="11"/>
      <c r="BME14" s="11"/>
      <c r="BMF14" s="11"/>
      <c r="BMG14" s="11"/>
      <c r="BMH14" s="11"/>
      <c r="BMI14" s="11"/>
      <c r="BMJ14" s="11"/>
      <c r="BMK14" s="11"/>
      <c r="BML14" s="11"/>
      <c r="BMM14" s="11"/>
      <c r="BMN14" s="11"/>
      <c r="BMO14" s="11"/>
      <c r="BMP14" s="11"/>
      <c r="BMQ14" s="11"/>
      <c r="BMR14" s="11"/>
      <c r="BMS14" s="11"/>
      <c r="BMT14" s="11"/>
      <c r="BMU14" s="11"/>
      <c r="BMV14" s="11"/>
      <c r="BMW14" s="11"/>
      <c r="BMX14" s="11"/>
      <c r="BMY14" s="11"/>
      <c r="BMZ14" s="11"/>
      <c r="BNA14" s="11"/>
      <c r="BNB14" s="11"/>
      <c r="BNC14" s="11"/>
      <c r="BND14" s="11"/>
      <c r="BNE14" s="11"/>
      <c r="BNF14" s="11"/>
      <c r="BNG14" s="11"/>
      <c r="BNH14" s="11"/>
      <c r="BNI14" s="11"/>
      <c r="BNJ14" s="11"/>
      <c r="BNK14" s="11"/>
      <c r="BNL14" s="11"/>
      <c r="BNM14" s="11"/>
      <c r="BNN14" s="11"/>
      <c r="BNO14" s="11"/>
      <c r="BNP14" s="11"/>
      <c r="BNQ14" s="11"/>
      <c r="BNR14" s="11"/>
      <c r="BNS14" s="11"/>
      <c r="BNT14" s="11"/>
      <c r="BNU14" s="11"/>
      <c r="BNV14" s="11"/>
      <c r="BNW14" s="11"/>
      <c r="BNX14" s="11"/>
      <c r="BNY14" s="11"/>
      <c r="BNZ14" s="11"/>
      <c r="BOA14" s="11"/>
      <c r="BOB14" s="11"/>
      <c r="BOC14" s="11"/>
      <c r="BOD14" s="11"/>
      <c r="BOE14" s="11"/>
      <c r="BOF14" s="11"/>
      <c r="BOG14" s="11"/>
      <c r="BOH14" s="11"/>
      <c r="BOI14" s="11"/>
      <c r="BOJ14" s="11"/>
      <c r="BOK14" s="11"/>
      <c r="BOL14" s="11"/>
      <c r="BOM14" s="11"/>
      <c r="BON14" s="11"/>
      <c r="BOO14" s="11"/>
      <c r="BOP14" s="11"/>
      <c r="BOQ14" s="11"/>
      <c r="BOR14" s="11"/>
      <c r="BOS14" s="11"/>
      <c r="BOT14" s="11"/>
      <c r="BOU14" s="11"/>
      <c r="BOV14" s="11"/>
      <c r="BOW14" s="11"/>
      <c r="BOX14" s="11"/>
      <c r="BOY14" s="11"/>
      <c r="BOZ14" s="11"/>
      <c r="BPA14" s="11"/>
      <c r="BPB14" s="11"/>
      <c r="BPC14" s="11"/>
      <c r="BPD14" s="11"/>
      <c r="BPE14" s="11"/>
      <c r="BPF14" s="11"/>
      <c r="BPG14" s="11"/>
      <c r="BPH14" s="11"/>
      <c r="BPI14" s="11"/>
      <c r="BPJ14" s="11"/>
      <c r="BPK14" s="11"/>
      <c r="BPL14" s="11"/>
      <c r="BPM14" s="11"/>
      <c r="BPN14" s="11"/>
      <c r="BPO14" s="11"/>
      <c r="BPP14" s="11"/>
      <c r="BPQ14" s="11"/>
      <c r="BPR14" s="11"/>
      <c r="BPS14" s="11"/>
      <c r="BPT14" s="11"/>
      <c r="BPU14" s="11"/>
      <c r="BPV14" s="11"/>
      <c r="BPW14" s="11"/>
      <c r="BPX14" s="11"/>
      <c r="BPY14" s="11"/>
      <c r="BPZ14" s="11"/>
      <c r="BQA14" s="11"/>
      <c r="BQB14" s="11"/>
      <c r="BQC14" s="11"/>
      <c r="BQD14" s="11"/>
      <c r="BQE14" s="11"/>
      <c r="BQF14" s="11"/>
      <c r="BQG14" s="11"/>
      <c r="BQH14" s="11"/>
      <c r="BQI14" s="11"/>
      <c r="BQJ14" s="11"/>
      <c r="BQK14" s="11"/>
      <c r="BQL14" s="11"/>
      <c r="BQM14" s="11"/>
      <c r="BQN14" s="11"/>
      <c r="BQO14" s="11"/>
      <c r="BQP14" s="11"/>
      <c r="BQQ14" s="11"/>
      <c r="BQR14" s="11"/>
      <c r="BQS14" s="11"/>
      <c r="BQT14" s="11"/>
      <c r="BQU14" s="11"/>
      <c r="BQV14" s="11"/>
      <c r="BQW14" s="11"/>
      <c r="BQX14" s="11"/>
      <c r="BQY14" s="11"/>
      <c r="BQZ14" s="11"/>
      <c r="BRA14" s="11"/>
      <c r="BRB14" s="11"/>
      <c r="BRC14" s="11"/>
      <c r="BRD14" s="11"/>
      <c r="BRE14" s="11"/>
      <c r="BRF14" s="11"/>
      <c r="BRG14" s="11"/>
      <c r="BRH14" s="11"/>
      <c r="BRI14" s="11"/>
      <c r="BRJ14" s="11"/>
      <c r="BRK14" s="11"/>
      <c r="BRL14" s="11"/>
      <c r="BRM14" s="11"/>
      <c r="BRN14" s="11"/>
      <c r="BRO14" s="11"/>
      <c r="BRP14" s="11"/>
      <c r="BRQ14" s="11"/>
      <c r="BRR14" s="11"/>
      <c r="BRS14" s="11"/>
      <c r="BRT14" s="11"/>
      <c r="BRU14" s="11"/>
      <c r="BRV14" s="11"/>
      <c r="BRW14" s="11"/>
      <c r="BRX14" s="11"/>
      <c r="BRY14" s="11"/>
      <c r="BRZ14" s="11"/>
      <c r="BSA14" s="11"/>
      <c r="BSB14" s="11"/>
      <c r="BSC14" s="11"/>
      <c r="BSD14" s="11"/>
      <c r="BSE14" s="11"/>
      <c r="BSF14" s="11"/>
      <c r="BSG14" s="11"/>
      <c r="BSH14" s="11"/>
      <c r="BSI14" s="11"/>
      <c r="BSJ14" s="11"/>
      <c r="BSK14" s="11"/>
      <c r="BSL14" s="11"/>
      <c r="BSM14" s="11"/>
      <c r="BSN14" s="11"/>
      <c r="BSO14" s="11"/>
      <c r="BSP14" s="11"/>
      <c r="BSQ14" s="11"/>
      <c r="BSR14" s="11"/>
      <c r="BSS14" s="11"/>
      <c r="BST14" s="11"/>
      <c r="BSU14" s="11"/>
      <c r="BSV14" s="11"/>
      <c r="BSW14" s="11"/>
      <c r="BSX14" s="11"/>
      <c r="BSY14" s="11"/>
      <c r="BSZ14" s="11"/>
      <c r="BTA14" s="11"/>
      <c r="BTB14" s="11"/>
      <c r="BTC14" s="11"/>
      <c r="BTD14" s="11"/>
      <c r="BTE14" s="11"/>
      <c r="BTF14" s="11"/>
      <c r="BTG14" s="11"/>
      <c r="BTH14" s="11"/>
      <c r="BTI14" s="11"/>
      <c r="BTJ14" s="11"/>
      <c r="BTK14" s="11"/>
      <c r="BTL14" s="11"/>
      <c r="BTM14" s="11"/>
      <c r="BTN14" s="11"/>
      <c r="BTO14" s="11"/>
      <c r="BTP14" s="11"/>
      <c r="BTQ14" s="11"/>
      <c r="BTR14" s="11"/>
      <c r="BTS14" s="11"/>
      <c r="BTT14" s="11"/>
      <c r="BTU14" s="11"/>
      <c r="BTV14" s="11"/>
      <c r="BTW14" s="11"/>
      <c r="BTX14" s="11"/>
      <c r="BTY14" s="11"/>
      <c r="BTZ14" s="11"/>
      <c r="BUA14" s="11"/>
      <c r="BUB14" s="11"/>
      <c r="BUC14" s="11"/>
      <c r="BUD14" s="11"/>
      <c r="BUE14" s="11"/>
      <c r="BUF14" s="11"/>
      <c r="BUG14" s="11"/>
      <c r="BUH14" s="11"/>
      <c r="BUI14" s="11"/>
      <c r="BUJ14" s="11"/>
      <c r="BUK14" s="11"/>
      <c r="BUL14" s="11"/>
      <c r="BUM14" s="11"/>
      <c r="BUN14" s="11"/>
      <c r="BUO14" s="11"/>
      <c r="BUP14" s="11"/>
      <c r="BUQ14" s="11"/>
      <c r="BUR14" s="11"/>
      <c r="BUS14" s="11"/>
      <c r="BUT14" s="11"/>
      <c r="BUU14" s="11"/>
      <c r="BUV14" s="11"/>
      <c r="BUW14" s="11"/>
      <c r="BUX14" s="11"/>
      <c r="BUY14" s="11"/>
      <c r="BUZ14" s="11"/>
      <c r="BVA14" s="11"/>
      <c r="BVB14" s="11"/>
      <c r="BVC14" s="11"/>
      <c r="BVD14" s="11"/>
      <c r="BVE14" s="11"/>
      <c r="BVF14" s="11"/>
      <c r="BVG14" s="11"/>
      <c r="BVH14" s="11"/>
      <c r="BVI14" s="11"/>
      <c r="BVJ14" s="11"/>
      <c r="BVK14" s="11"/>
      <c r="BVL14" s="11"/>
      <c r="BVM14" s="11"/>
      <c r="BVN14" s="11"/>
      <c r="BVO14" s="11"/>
      <c r="BVP14" s="11"/>
      <c r="BVQ14" s="11"/>
      <c r="BVR14" s="11"/>
      <c r="BVS14" s="11"/>
      <c r="BVT14" s="11"/>
      <c r="BVU14" s="11"/>
      <c r="BVV14" s="11"/>
      <c r="BVW14" s="11"/>
      <c r="BVX14" s="11"/>
      <c r="BVY14" s="11"/>
      <c r="BVZ14" s="11"/>
      <c r="BWA14" s="11"/>
      <c r="BWB14" s="11"/>
      <c r="BWC14" s="11"/>
      <c r="BWD14" s="11"/>
      <c r="BWE14" s="11"/>
      <c r="BWF14" s="11"/>
      <c r="BWG14" s="11"/>
      <c r="BWH14" s="11"/>
      <c r="BWI14" s="11"/>
      <c r="BWJ14" s="11"/>
      <c r="BWK14" s="11"/>
      <c r="BWL14" s="11"/>
      <c r="BWM14" s="11"/>
      <c r="BWN14" s="11"/>
      <c r="BWO14" s="11"/>
      <c r="BWP14" s="11"/>
      <c r="BWQ14" s="11"/>
      <c r="BWR14" s="11"/>
      <c r="BWS14" s="11"/>
      <c r="BWT14" s="11"/>
      <c r="BWU14" s="11"/>
      <c r="BWV14" s="11"/>
      <c r="BWW14" s="11"/>
      <c r="BWX14" s="11"/>
      <c r="BWY14" s="11"/>
      <c r="BWZ14" s="11"/>
      <c r="BXA14" s="11"/>
      <c r="BXB14" s="11"/>
      <c r="BXC14" s="11"/>
      <c r="BXD14" s="11"/>
      <c r="BXE14" s="11"/>
      <c r="BXF14" s="11"/>
      <c r="BXG14" s="11"/>
      <c r="BXH14" s="11"/>
      <c r="BXI14" s="11"/>
      <c r="BXJ14" s="11"/>
      <c r="BXK14" s="11"/>
      <c r="BXL14" s="11"/>
      <c r="BXM14" s="11"/>
      <c r="BXN14" s="11"/>
      <c r="BXO14" s="11"/>
      <c r="BXP14" s="11"/>
      <c r="BXQ14" s="11"/>
      <c r="BXR14" s="11"/>
      <c r="BXS14" s="11"/>
      <c r="BXT14" s="11"/>
      <c r="BXU14" s="11"/>
      <c r="BXV14" s="11"/>
      <c r="BXW14" s="11"/>
      <c r="BXX14" s="11"/>
      <c r="BXY14" s="11"/>
      <c r="BXZ14" s="11"/>
      <c r="BYA14" s="11"/>
      <c r="BYB14" s="11"/>
      <c r="BYC14" s="11"/>
      <c r="BYD14" s="11"/>
      <c r="BYE14" s="11"/>
      <c r="BYF14" s="11"/>
      <c r="BYG14" s="11"/>
      <c r="BYH14" s="11"/>
      <c r="BYI14" s="11"/>
      <c r="BYJ14" s="11"/>
      <c r="BYK14" s="11"/>
      <c r="BYL14" s="11"/>
      <c r="BYM14" s="11"/>
      <c r="BYN14" s="11"/>
      <c r="BYO14" s="11"/>
      <c r="BYP14" s="11"/>
      <c r="BYQ14" s="11"/>
      <c r="BYR14" s="11"/>
      <c r="BYS14" s="11"/>
      <c r="BYT14" s="11"/>
      <c r="BYU14" s="11"/>
      <c r="BYV14" s="11"/>
      <c r="BYW14" s="11"/>
      <c r="BYX14" s="11"/>
      <c r="BYY14" s="11"/>
      <c r="BYZ14" s="11"/>
      <c r="BZA14" s="11"/>
      <c r="BZB14" s="11"/>
      <c r="BZC14" s="11"/>
      <c r="BZD14" s="11"/>
      <c r="BZE14" s="11"/>
      <c r="BZF14" s="11"/>
      <c r="BZG14" s="11"/>
      <c r="BZH14" s="11"/>
      <c r="BZI14" s="11"/>
      <c r="BZJ14" s="11"/>
      <c r="BZK14" s="11"/>
      <c r="BZL14" s="11"/>
      <c r="BZM14" s="11"/>
      <c r="BZN14" s="11"/>
      <c r="BZO14" s="11"/>
      <c r="BZP14" s="11"/>
      <c r="BZQ14" s="11"/>
      <c r="BZR14" s="11"/>
      <c r="BZS14" s="11"/>
      <c r="BZT14" s="11"/>
      <c r="BZU14" s="11"/>
      <c r="BZV14" s="11"/>
      <c r="BZW14" s="11"/>
      <c r="BZX14" s="11"/>
      <c r="BZY14" s="11"/>
      <c r="BZZ14" s="11"/>
      <c r="CAA14" s="11"/>
      <c r="CAB14" s="11"/>
      <c r="CAC14" s="11"/>
      <c r="CAD14" s="11"/>
      <c r="CAE14" s="11"/>
      <c r="CAF14" s="11"/>
      <c r="CAG14" s="11"/>
      <c r="CAH14" s="11"/>
      <c r="CAI14" s="11"/>
      <c r="CAJ14" s="11"/>
      <c r="CAK14" s="11"/>
      <c r="CAL14" s="11"/>
      <c r="CAM14" s="11"/>
      <c r="CAN14" s="11"/>
      <c r="CAO14" s="11"/>
      <c r="CAP14" s="11"/>
      <c r="CAQ14" s="11"/>
      <c r="CAR14" s="11"/>
      <c r="CAS14" s="11"/>
      <c r="CAT14" s="11"/>
      <c r="CAU14" s="11"/>
      <c r="CAV14" s="11"/>
      <c r="CAW14" s="11"/>
      <c r="CAX14" s="11"/>
      <c r="CAY14" s="11"/>
      <c r="CAZ14" s="11"/>
      <c r="CBA14" s="11"/>
      <c r="CBB14" s="11"/>
      <c r="CBC14" s="11"/>
      <c r="CBD14" s="11"/>
      <c r="CBE14" s="11"/>
      <c r="CBF14" s="11"/>
      <c r="CBG14" s="11"/>
      <c r="CBH14" s="11"/>
      <c r="CBI14" s="11"/>
      <c r="CBJ14" s="11"/>
      <c r="CBK14" s="11"/>
      <c r="CBL14" s="11"/>
      <c r="CBM14" s="11"/>
      <c r="CBN14" s="11"/>
      <c r="CBO14" s="11"/>
      <c r="CBP14" s="11"/>
      <c r="CBQ14" s="11"/>
      <c r="CBR14" s="11"/>
      <c r="CBS14" s="11"/>
      <c r="CBT14" s="11"/>
      <c r="CBU14" s="11"/>
      <c r="CBV14" s="11"/>
      <c r="CBW14" s="11"/>
      <c r="CBX14" s="11"/>
      <c r="CBY14" s="11"/>
      <c r="CBZ14" s="11"/>
      <c r="CCA14" s="11"/>
      <c r="CCB14" s="11"/>
      <c r="CCC14" s="11"/>
      <c r="CCD14" s="11"/>
      <c r="CCE14" s="11"/>
      <c r="CCF14" s="11"/>
      <c r="CCG14" s="11"/>
      <c r="CCH14" s="11"/>
      <c r="CCI14" s="11"/>
      <c r="CCJ14" s="11"/>
      <c r="CCK14" s="11"/>
      <c r="CCL14" s="11"/>
      <c r="CCM14" s="11"/>
      <c r="CCN14" s="11"/>
      <c r="CCO14" s="11"/>
      <c r="CCP14" s="11"/>
      <c r="CCQ14" s="11"/>
      <c r="CCR14" s="11"/>
      <c r="CCS14" s="11"/>
      <c r="CCT14" s="11"/>
      <c r="CCU14" s="11"/>
      <c r="CCV14" s="11"/>
      <c r="CCW14" s="11"/>
      <c r="CCX14" s="11"/>
      <c r="CCY14" s="11"/>
      <c r="CCZ14" s="11"/>
      <c r="CDA14" s="11"/>
      <c r="CDB14" s="11"/>
      <c r="CDC14" s="11"/>
      <c r="CDD14" s="11"/>
      <c r="CDE14" s="11"/>
      <c r="CDF14" s="11"/>
      <c r="CDG14" s="11"/>
      <c r="CDH14" s="11"/>
      <c r="CDI14" s="11"/>
      <c r="CDJ14" s="11"/>
      <c r="CDK14" s="11"/>
      <c r="CDL14" s="11"/>
      <c r="CDM14" s="11"/>
      <c r="CDN14" s="11"/>
      <c r="CDO14" s="11"/>
      <c r="CDP14" s="11"/>
      <c r="CDQ14" s="11"/>
      <c r="CDR14" s="11"/>
      <c r="CDS14" s="11"/>
      <c r="CDT14" s="11"/>
      <c r="CDU14" s="11"/>
      <c r="CDV14" s="11"/>
      <c r="CDW14" s="11"/>
      <c r="CDX14" s="11"/>
      <c r="CDY14" s="11"/>
      <c r="CDZ14" s="11"/>
      <c r="CEA14" s="11"/>
      <c r="CEB14" s="11"/>
      <c r="CEC14" s="11"/>
      <c r="CED14" s="11"/>
      <c r="CEE14" s="11"/>
      <c r="CEF14" s="11"/>
      <c r="CEG14" s="11"/>
      <c r="CEH14" s="11"/>
      <c r="CEI14" s="11"/>
      <c r="CEJ14" s="11"/>
      <c r="CEK14" s="11"/>
      <c r="CEL14" s="11"/>
      <c r="CEM14" s="11"/>
      <c r="CEN14" s="11"/>
      <c r="CEO14" s="11"/>
      <c r="CEP14" s="11"/>
      <c r="CEQ14" s="11"/>
      <c r="CER14" s="11"/>
      <c r="CES14" s="11"/>
      <c r="CET14" s="11"/>
      <c r="CEU14" s="11"/>
      <c r="CEV14" s="11"/>
      <c r="CEW14" s="11"/>
      <c r="CEX14" s="11"/>
      <c r="CEY14" s="11"/>
      <c r="CEZ14" s="11"/>
      <c r="CFA14" s="11"/>
      <c r="CFB14" s="11"/>
      <c r="CFC14" s="11"/>
      <c r="CFD14" s="11"/>
      <c r="CFE14" s="11"/>
      <c r="CFF14" s="11"/>
      <c r="CFG14" s="11"/>
      <c r="CFH14" s="11"/>
      <c r="CFI14" s="11"/>
      <c r="CFJ14" s="11"/>
      <c r="CFK14" s="11"/>
      <c r="CFL14" s="11"/>
      <c r="CFM14" s="11"/>
      <c r="CFN14" s="11"/>
      <c r="CFO14" s="11"/>
      <c r="CFP14" s="11"/>
      <c r="CFQ14" s="11"/>
      <c r="CFR14" s="11"/>
      <c r="CFS14" s="11"/>
      <c r="CFT14" s="11"/>
      <c r="CFU14" s="11"/>
      <c r="CFV14" s="11"/>
      <c r="CFW14" s="11"/>
      <c r="CFX14" s="11"/>
      <c r="CFY14" s="11"/>
      <c r="CFZ14" s="11"/>
      <c r="CGA14" s="11"/>
      <c r="CGB14" s="11"/>
      <c r="CGC14" s="11"/>
      <c r="CGD14" s="11"/>
      <c r="CGE14" s="11"/>
      <c r="CGF14" s="11"/>
      <c r="CGG14" s="11"/>
      <c r="CGH14" s="11"/>
      <c r="CGI14" s="11"/>
      <c r="CGJ14" s="11"/>
      <c r="CGK14" s="11"/>
      <c r="CGL14" s="11"/>
      <c r="CGM14" s="11"/>
      <c r="CGN14" s="11"/>
      <c r="CGO14" s="11"/>
      <c r="CGP14" s="11"/>
      <c r="CGQ14" s="11"/>
      <c r="CGR14" s="11"/>
      <c r="CGS14" s="11"/>
      <c r="CGT14" s="11"/>
      <c r="CGU14" s="11"/>
      <c r="CGV14" s="11"/>
      <c r="CGW14" s="11"/>
      <c r="CGX14" s="11"/>
      <c r="CGY14" s="11"/>
      <c r="CGZ14" s="11"/>
      <c r="CHA14" s="11"/>
      <c r="CHB14" s="11"/>
      <c r="CHC14" s="11"/>
      <c r="CHD14" s="11"/>
      <c r="CHE14" s="11"/>
      <c r="CHF14" s="11"/>
      <c r="CHG14" s="11"/>
      <c r="CHH14" s="11"/>
      <c r="CHI14" s="11"/>
      <c r="CHJ14" s="11"/>
      <c r="CHK14" s="11"/>
      <c r="CHL14" s="11"/>
      <c r="CHM14" s="11"/>
      <c r="CHN14" s="11"/>
      <c r="CHO14" s="11"/>
      <c r="CHP14" s="11"/>
      <c r="CHQ14" s="11"/>
      <c r="CHR14" s="11"/>
      <c r="CHS14" s="11"/>
      <c r="CHT14" s="11"/>
      <c r="CHU14" s="11"/>
      <c r="CHV14" s="11"/>
      <c r="CHW14" s="11"/>
      <c r="CHX14" s="11"/>
      <c r="CHY14" s="11"/>
      <c r="CHZ14" s="11"/>
      <c r="CIA14" s="11"/>
      <c r="CIB14" s="11"/>
      <c r="CIC14" s="11"/>
      <c r="CID14" s="11"/>
      <c r="CIE14" s="11"/>
      <c r="CIF14" s="11"/>
      <c r="CIG14" s="11"/>
      <c r="CIH14" s="11"/>
      <c r="CII14" s="11"/>
      <c r="CIJ14" s="11"/>
      <c r="CIK14" s="11"/>
      <c r="CIL14" s="11"/>
      <c r="CIM14" s="11"/>
      <c r="CIN14" s="11"/>
      <c r="CIO14" s="11"/>
      <c r="CIP14" s="11"/>
      <c r="CIQ14" s="11"/>
      <c r="CIR14" s="11"/>
      <c r="CIS14" s="11"/>
      <c r="CIT14" s="11"/>
      <c r="CIU14" s="11"/>
      <c r="CIV14" s="11"/>
      <c r="CIW14" s="11"/>
      <c r="CIX14" s="11"/>
      <c r="CIY14" s="11"/>
      <c r="CIZ14" s="11"/>
      <c r="CJA14" s="11"/>
      <c r="CJB14" s="11"/>
      <c r="CJC14" s="11"/>
      <c r="CJD14" s="11"/>
      <c r="CJE14" s="11"/>
      <c r="CJF14" s="11"/>
      <c r="CJG14" s="11"/>
      <c r="CJH14" s="11"/>
      <c r="CJI14" s="11"/>
      <c r="CJJ14" s="11"/>
      <c r="CJK14" s="11"/>
      <c r="CJL14" s="11"/>
      <c r="CJM14" s="11"/>
      <c r="CJN14" s="11"/>
      <c r="CJO14" s="11"/>
      <c r="CJP14" s="11"/>
      <c r="CJQ14" s="11"/>
      <c r="CJR14" s="11"/>
      <c r="CJS14" s="11"/>
      <c r="CJT14" s="11"/>
      <c r="CJU14" s="11"/>
      <c r="CJV14" s="11"/>
      <c r="CJW14" s="11"/>
      <c r="CJX14" s="11"/>
      <c r="CJY14" s="11"/>
      <c r="CJZ14" s="11"/>
      <c r="CKA14" s="11"/>
      <c r="CKB14" s="11"/>
      <c r="CKC14" s="11"/>
      <c r="CKD14" s="11"/>
      <c r="CKE14" s="11"/>
      <c r="CKF14" s="11"/>
      <c r="CKG14" s="11"/>
      <c r="CKH14" s="11"/>
      <c r="CKI14" s="11"/>
      <c r="CKJ14" s="11"/>
      <c r="CKK14" s="11"/>
      <c r="CKL14" s="11"/>
      <c r="CKM14" s="11"/>
      <c r="CKN14" s="11"/>
      <c r="CKO14" s="11"/>
      <c r="CKP14" s="11"/>
      <c r="CKQ14" s="11"/>
      <c r="CKR14" s="11"/>
      <c r="CKS14" s="11"/>
      <c r="CKT14" s="11"/>
      <c r="CKU14" s="11"/>
      <c r="CKV14" s="11"/>
      <c r="CKW14" s="11"/>
      <c r="CKX14" s="11"/>
      <c r="CKY14" s="11"/>
      <c r="CKZ14" s="11"/>
      <c r="CLA14" s="11"/>
      <c r="CLB14" s="11"/>
      <c r="CLC14" s="11"/>
      <c r="CLD14" s="11"/>
      <c r="CLE14" s="11"/>
      <c r="CLF14" s="11"/>
      <c r="CLG14" s="11"/>
      <c r="CLH14" s="11"/>
      <c r="CLI14" s="11"/>
      <c r="CLJ14" s="11"/>
      <c r="CLK14" s="11"/>
      <c r="CLL14" s="11"/>
      <c r="CLM14" s="11"/>
      <c r="CLN14" s="11"/>
      <c r="CLO14" s="11"/>
      <c r="CLP14" s="11"/>
      <c r="CLQ14" s="11"/>
      <c r="CLR14" s="11"/>
      <c r="CLS14" s="11"/>
      <c r="CLT14" s="11"/>
      <c r="CLU14" s="11"/>
      <c r="CLV14" s="11"/>
      <c r="CLW14" s="11"/>
      <c r="CLX14" s="11"/>
      <c r="CLY14" s="11"/>
      <c r="CLZ14" s="11"/>
      <c r="CMA14" s="11"/>
      <c r="CMB14" s="11"/>
      <c r="CMC14" s="11"/>
      <c r="CMD14" s="11"/>
      <c r="CME14" s="11"/>
      <c r="CMF14" s="11"/>
      <c r="CMG14" s="11"/>
      <c r="CMH14" s="11"/>
      <c r="CMI14" s="11"/>
      <c r="CMJ14" s="11"/>
      <c r="CMK14" s="11"/>
      <c r="CML14" s="11"/>
      <c r="CMM14" s="11"/>
      <c r="CMN14" s="11"/>
      <c r="CMO14" s="11"/>
      <c r="CMP14" s="11"/>
      <c r="CMQ14" s="11"/>
      <c r="CMR14" s="11"/>
      <c r="CMS14" s="11"/>
      <c r="CMT14" s="11"/>
      <c r="CMU14" s="11"/>
      <c r="CMV14" s="11"/>
      <c r="CMW14" s="11"/>
      <c r="CMX14" s="11"/>
      <c r="CMY14" s="11"/>
      <c r="CMZ14" s="11"/>
      <c r="CNA14" s="11"/>
      <c r="CNB14" s="11"/>
      <c r="CNC14" s="11"/>
      <c r="CND14" s="11"/>
      <c r="CNE14" s="11"/>
      <c r="CNF14" s="11"/>
      <c r="CNG14" s="11"/>
      <c r="CNH14" s="11"/>
      <c r="CNI14" s="11"/>
      <c r="CNJ14" s="11"/>
      <c r="CNK14" s="11"/>
      <c r="CNL14" s="11"/>
      <c r="CNM14" s="11"/>
      <c r="CNN14" s="11"/>
      <c r="CNO14" s="11"/>
      <c r="CNP14" s="11"/>
      <c r="CNQ14" s="11"/>
      <c r="CNR14" s="11"/>
      <c r="CNS14" s="11"/>
      <c r="CNT14" s="11"/>
      <c r="CNU14" s="11"/>
      <c r="CNV14" s="11"/>
      <c r="CNW14" s="11"/>
      <c r="CNX14" s="11"/>
      <c r="CNY14" s="11"/>
      <c r="CNZ14" s="11"/>
      <c r="COA14" s="11"/>
      <c r="COB14" s="11"/>
      <c r="COC14" s="11"/>
      <c r="COD14" s="11"/>
      <c r="COE14" s="11"/>
      <c r="COF14" s="11"/>
      <c r="COG14" s="11"/>
      <c r="COH14" s="11"/>
      <c r="COI14" s="11"/>
      <c r="COJ14" s="11"/>
      <c r="COK14" s="11"/>
      <c r="COL14" s="11"/>
      <c r="COM14" s="11"/>
      <c r="CON14" s="11"/>
      <c r="COO14" s="11"/>
      <c r="COP14" s="11"/>
      <c r="COQ14" s="11"/>
      <c r="COR14" s="11"/>
      <c r="COS14" s="11"/>
      <c r="COT14" s="11"/>
      <c r="COU14" s="11"/>
      <c r="COV14" s="11"/>
      <c r="COW14" s="11"/>
      <c r="COX14" s="11"/>
      <c r="COY14" s="11"/>
      <c r="COZ14" s="11"/>
      <c r="CPA14" s="11"/>
      <c r="CPB14" s="11"/>
      <c r="CPC14" s="11"/>
      <c r="CPD14" s="11"/>
      <c r="CPE14" s="11"/>
      <c r="CPF14" s="11"/>
      <c r="CPG14" s="11"/>
      <c r="CPH14" s="11"/>
      <c r="CPI14" s="11"/>
      <c r="CPJ14" s="11"/>
      <c r="CPK14" s="11"/>
      <c r="CPL14" s="11"/>
      <c r="CPM14" s="11"/>
      <c r="CPN14" s="11"/>
      <c r="CPO14" s="11"/>
      <c r="CPP14" s="11"/>
      <c r="CPQ14" s="11"/>
      <c r="CPR14" s="11"/>
      <c r="CPS14" s="11"/>
      <c r="CPT14" s="11"/>
      <c r="CPU14" s="11"/>
      <c r="CPV14" s="11"/>
      <c r="CPW14" s="11"/>
      <c r="CPX14" s="11"/>
      <c r="CPY14" s="11"/>
      <c r="CPZ14" s="11"/>
      <c r="CQA14" s="11"/>
      <c r="CQB14" s="11"/>
      <c r="CQC14" s="11"/>
      <c r="CQD14" s="11"/>
      <c r="CQE14" s="11"/>
      <c r="CQF14" s="11"/>
      <c r="CQG14" s="11"/>
      <c r="CQH14" s="11"/>
      <c r="CQI14" s="11"/>
      <c r="CQJ14" s="11"/>
      <c r="CQK14" s="11"/>
      <c r="CQL14" s="11"/>
      <c r="CQM14" s="11"/>
      <c r="CQN14" s="11"/>
      <c r="CQO14" s="11"/>
      <c r="CQP14" s="11"/>
      <c r="CQQ14" s="11"/>
      <c r="CQR14" s="11"/>
      <c r="CQS14" s="11"/>
      <c r="CQT14" s="11"/>
      <c r="CQU14" s="11"/>
      <c r="CQV14" s="11"/>
      <c r="CQW14" s="11"/>
      <c r="CQX14" s="11"/>
      <c r="CQY14" s="11"/>
      <c r="CQZ14" s="11"/>
      <c r="CRA14" s="11"/>
      <c r="CRB14" s="11"/>
      <c r="CRC14" s="11"/>
      <c r="CRD14" s="11"/>
      <c r="CRE14" s="11"/>
      <c r="CRF14" s="11"/>
      <c r="CRG14" s="11"/>
      <c r="CRH14" s="11"/>
      <c r="CRI14" s="11"/>
      <c r="CRJ14" s="11"/>
      <c r="CRK14" s="11"/>
      <c r="CRL14" s="11"/>
      <c r="CRM14" s="11"/>
      <c r="CRN14" s="11"/>
      <c r="CRO14" s="11"/>
      <c r="CRP14" s="11"/>
      <c r="CRQ14" s="11"/>
      <c r="CRR14" s="11"/>
      <c r="CRS14" s="11"/>
      <c r="CRT14" s="11"/>
      <c r="CRU14" s="11"/>
      <c r="CRV14" s="11"/>
      <c r="CRW14" s="11"/>
      <c r="CRX14" s="11"/>
      <c r="CRY14" s="11"/>
      <c r="CRZ14" s="11"/>
      <c r="CSA14" s="11"/>
      <c r="CSB14" s="11"/>
      <c r="CSC14" s="11"/>
      <c r="CSD14" s="11"/>
      <c r="CSE14" s="11"/>
      <c r="CSF14" s="11"/>
      <c r="CSG14" s="11"/>
      <c r="CSH14" s="11"/>
      <c r="CSI14" s="11"/>
      <c r="CSJ14" s="11"/>
      <c r="CSK14" s="11"/>
      <c r="CSL14" s="11"/>
      <c r="CSM14" s="11"/>
      <c r="CSN14" s="11"/>
      <c r="CSO14" s="11"/>
      <c r="CSP14" s="11"/>
      <c r="CSQ14" s="11"/>
      <c r="CSR14" s="11"/>
      <c r="CSS14" s="11"/>
      <c r="CST14" s="11"/>
      <c r="CSU14" s="11"/>
      <c r="CSV14" s="11"/>
      <c r="CSW14" s="11"/>
      <c r="CSX14" s="11"/>
      <c r="CSY14" s="11"/>
      <c r="CSZ14" s="11"/>
      <c r="CTA14" s="11"/>
      <c r="CTB14" s="11"/>
      <c r="CTC14" s="11"/>
      <c r="CTD14" s="11"/>
      <c r="CTE14" s="11"/>
      <c r="CTF14" s="11"/>
      <c r="CTG14" s="11"/>
      <c r="CTH14" s="11"/>
      <c r="CTI14" s="11"/>
      <c r="CTJ14" s="11"/>
      <c r="CTK14" s="11"/>
      <c r="CTL14" s="11"/>
      <c r="CTM14" s="11"/>
      <c r="CTN14" s="11"/>
      <c r="CTO14" s="11"/>
      <c r="CTP14" s="11"/>
      <c r="CTQ14" s="11"/>
      <c r="CTR14" s="11"/>
      <c r="CTS14" s="11"/>
      <c r="CTT14" s="11"/>
      <c r="CTU14" s="11"/>
      <c r="CTV14" s="11"/>
      <c r="CTW14" s="11"/>
      <c r="CTX14" s="11"/>
      <c r="CTY14" s="11"/>
      <c r="CTZ14" s="11"/>
      <c r="CUA14" s="11"/>
      <c r="CUB14" s="11"/>
      <c r="CUC14" s="11"/>
      <c r="CUD14" s="11"/>
      <c r="CUE14" s="11"/>
      <c r="CUF14" s="11"/>
      <c r="CUG14" s="11"/>
      <c r="CUH14" s="11"/>
      <c r="CUI14" s="11"/>
      <c r="CUJ14" s="11"/>
      <c r="CUK14" s="11"/>
      <c r="CUL14" s="11"/>
      <c r="CUM14" s="11"/>
      <c r="CUN14" s="11"/>
      <c r="CUO14" s="11"/>
      <c r="CUP14" s="11"/>
      <c r="CUQ14" s="11"/>
      <c r="CUR14" s="11"/>
      <c r="CUS14" s="11"/>
      <c r="CUT14" s="11"/>
      <c r="CUU14" s="11"/>
      <c r="CUV14" s="11"/>
      <c r="CUW14" s="11"/>
      <c r="CUX14" s="11"/>
      <c r="CUY14" s="11"/>
      <c r="CUZ14" s="11"/>
      <c r="CVA14" s="11"/>
      <c r="CVB14" s="11"/>
      <c r="CVC14" s="11"/>
      <c r="CVD14" s="11"/>
      <c r="CVE14" s="11"/>
      <c r="CVF14" s="11"/>
      <c r="CVG14" s="11"/>
      <c r="CVH14" s="11"/>
      <c r="CVI14" s="11"/>
      <c r="CVJ14" s="11"/>
      <c r="CVK14" s="11"/>
      <c r="CVL14" s="11"/>
      <c r="CVM14" s="11"/>
      <c r="CVN14" s="11"/>
      <c r="CVO14" s="11"/>
      <c r="CVP14" s="11"/>
      <c r="CVQ14" s="11"/>
      <c r="CVR14" s="11"/>
      <c r="CVS14" s="11"/>
      <c r="CVT14" s="11"/>
      <c r="CVU14" s="11"/>
      <c r="CVV14" s="11"/>
      <c r="CVW14" s="11"/>
      <c r="CVX14" s="11"/>
      <c r="CVY14" s="11"/>
      <c r="CVZ14" s="11"/>
      <c r="CWA14" s="11"/>
      <c r="CWB14" s="11"/>
      <c r="CWC14" s="11"/>
      <c r="CWD14" s="11"/>
      <c r="CWE14" s="11"/>
      <c r="CWF14" s="11"/>
      <c r="CWG14" s="11"/>
      <c r="CWH14" s="11"/>
      <c r="CWI14" s="11"/>
      <c r="CWJ14" s="11"/>
      <c r="CWK14" s="11"/>
      <c r="CWL14" s="11"/>
      <c r="CWM14" s="11"/>
      <c r="CWN14" s="11"/>
      <c r="CWO14" s="11"/>
      <c r="CWP14" s="11"/>
      <c r="CWQ14" s="11"/>
      <c r="CWR14" s="11"/>
      <c r="CWS14" s="11"/>
      <c r="CWT14" s="11"/>
      <c r="CWU14" s="11"/>
      <c r="CWV14" s="11"/>
      <c r="CWW14" s="11"/>
      <c r="CWX14" s="11"/>
      <c r="CWY14" s="11"/>
      <c r="CWZ14" s="11"/>
      <c r="CXA14" s="11"/>
      <c r="CXB14" s="11"/>
      <c r="CXC14" s="11"/>
      <c r="CXD14" s="11"/>
      <c r="CXE14" s="11"/>
      <c r="CXF14" s="11"/>
      <c r="CXG14" s="11"/>
      <c r="CXH14" s="11"/>
      <c r="CXI14" s="11"/>
      <c r="CXJ14" s="11"/>
      <c r="CXK14" s="11"/>
      <c r="CXL14" s="11"/>
      <c r="CXM14" s="11"/>
      <c r="CXN14" s="11"/>
      <c r="CXO14" s="11"/>
      <c r="CXP14" s="11"/>
      <c r="CXQ14" s="11"/>
      <c r="CXR14" s="11"/>
      <c r="CXS14" s="11"/>
      <c r="CXT14" s="11"/>
      <c r="CXU14" s="11"/>
      <c r="CXV14" s="11"/>
      <c r="CXW14" s="11"/>
      <c r="CXX14" s="11"/>
      <c r="CXY14" s="11"/>
      <c r="CXZ14" s="11"/>
      <c r="CYA14" s="11"/>
      <c r="CYB14" s="11"/>
      <c r="CYC14" s="11"/>
      <c r="CYD14" s="11"/>
      <c r="CYE14" s="11"/>
      <c r="CYF14" s="11"/>
      <c r="CYG14" s="11"/>
      <c r="CYH14" s="11"/>
      <c r="CYI14" s="11"/>
      <c r="CYJ14" s="11"/>
      <c r="CYK14" s="11"/>
      <c r="CYL14" s="11"/>
      <c r="CYM14" s="11"/>
      <c r="CYN14" s="11"/>
      <c r="CYO14" s="11"/>
      <c r="CYP14" s="11"/>
      <c r="CYQ14" s="11"/>
      <c r="CYR14" s="11"/>
      <c r="CYS14" s="11"/>
      <c r="CYT14" s="11"/>
      <c r="CYU14" s="11"/>
      <c r="CYV14" s="11"/>
      <c r="CYW14" s="11"/>
      <c r="CYX14" s="11"/>
      <c r="CYY14" s="11"/>
      <c r="CYZ14" s="11"/>
      <c r="CZA14" s="11"/>
      <c r="CZB14" s="11"/>
      <c r="CZC14" s="11"/>
      <c r="CZD14" s="11"/>
      <c r="CZE14" s="11"/>
      <c r="CZF14" s="11"/>
      <c r="CZG14" s="11"/>
      <c r="CZH14" s="11"/>
      <c r="CZI14" s="11"/>
      <c r="CZJ14" s="11"/>
      <c r="CZK14" s="11"/>
      <c r="CZL14" s="11"/>
      <c r="CZM14" s="11"/>
      <c r="CZN14" s="11"/>
      <c r="CZO14" s="11"/>
      <c r="CZP14" s="11"/>
      <c r="CZQ14" s="11"/>
      <c r="CZR14" s="11"/>
      <c r="CZS14" s="11"/>
      <c r="CZT14" s="11"/>
      <c r="CZU14" s="11"/>
      <c r="CZV14" s="11"/>
      <c r="CZW14" s="11"/>
      <c r="CZX14" s="11"/>
      <c r="CZY14" s="11"/>
      <c r="CZZ14" s="11"/>
      <c r="DAA14" s="11"/>
      <c r="DAB14" s="11"/>
      <c r="DAC14" s="11"/>
      <c r="DAD14" s="11"/>
      <c r="DAE14" s="11"/>
      <c r="DAF14" s="11"/>
      <c r="DAG14" s="11"/>
      <c r="DAH14" s="11"/>
      <c r="DAI14" s="11"/>
      <c r="DAJ14" s="11"/>
      <c r="DAK14" s="11"/>
      <c r="DAL14" s="11"/>
      <c r="DAM14" s="11"/>
      <c r="DAN14" s="11"/>
      <c r="DAO14" s="11"/>
      <c r="DAP14" s="11"/>
      <c r="DAQ14" s="11"/>
      <c r="DAR14" s="11"/>
      <c r="DAS14" s="11"/>
      <c r="DAT14" s="11"/>
      <c r="DAU14" s="11"/>
      <c r="DAV14" s="11"/>
      <c r="DAW14" s="11"/>
      <c r="DAX14" s="11"/>
      <c r="DAY14" s="11"/>
      <c r="DAZ14" s="11"/>
      <c r="DBA14" s="11"/>
      <c r="DBB14" s="11"/>
      <c r="DBC14" s="11"/>
      <c r="DBD14" s="11"/>
      <c r="DBE14" s="11"/>
      <c r="DBF14" s="11"/>
      <c r="DBG14" s="11"/>
      <c r="DBH14" s="11"/>
      <c r="DBI14" s="11"/>
      <c r="DBJ14" s="11"/>
      <c r="DBK14" s="11"/>
      <c r="DBL14" s="11"/>
      <c r="DBM14" s="11"/>
      <c r="DBN14" s="11"/>
      <c r="DBO14" s="11"/>
      <c r="DBP14" s="11"/>
      <c r="DBQ14" s="11"/>
      <c r="DBR14" s="11"/>
      <c r="DBS14" s="11"/>
      <c r="DBT14" s="11"/>
      <c r="DBU14" s="11"/>
      <c r="DBV14" s="11"/>
      <c r="DBW14" s="11"/>
      <c r="DBX14" s="11"/>
      <c r="DBY14" s="11"/>
      <c r="DBZ14" s="11"/>
      <c r="DCA14" s="11"/>
      <c r="DCB14" s="11"/>
      <c r="DCC14" s="11"/>
      <c r="DCD14" s="11"/>
      <c r="DCE14" s="11"/>
      <c r="DCF14" s="11"/>
      <c r="DCG14" s="11"/>
      <c r="DCH14" s="11"/>
      <c r="DCI14" s="11"/>
      <c r="DCJ14" s="11"/>
      <c r="DCK14" s="11"/>
      <c r="DCL14" s="11"/>
      <c r="DCM14" s="11"/>
      <c r="DCN14" s="11"/>
      <c r="DCO14" s="11"/>
      <c r="DCP14" s="11"/>
      <c r="DCQ14" s="11"/>
      <c r="DCR14" s="11"/>
      <c r="DCS14" s="11"/>
      <c r="DCT14" s="11"/>
      <c r="DCU14" s="11"/>
      <c r="DCV14" s="11"/>
      <c r="DCW14" s="11"/>
      <c r="DCX14" s="11"/>
      <c r="DCY14" s="11"/>
      <c r="DCZ14" s="11"/>
      <c r="DDA14" s="11"/>
      <c r="DDB14" s="11"/>
      <c r="DDC14" s="11"/>
      <c r="DDD14" s="11"/>
      <c r="DDE14" s="11"/>
      <c r="DDF14" s="11"/>
      <c r="DDG14" s="11"/>
      <c r="DDH14" s="11"/>
      <c r="DDI14" s="11"/>
      <c r="DDJ14" s="11"/>
      <c r="DDK14" s="11"/>
      <c r="DDL14" s="11"/>
      <c r="DDM14" s="11"/>
      <c r="DDN14" s="11"/>
      <c r="DDO14" s="11"/>
      <c r="DDP14" s="11"/>
      <c r="DDQ14" s="11"/>
      <c r="DDR14" s="11"/>
      <c r="DDS14" s="11"/>
      <c r="DDT14" s="11"/>
      <c r="DDU14" s="11"/>
      <c r="DDV14" s="11"/>
      <c r="DDW14" s="11"/>
      <c r="DDX14" s="11"/>
      <c r="DDY14" s="11"/>
      <c r="DDZ14" s="11"/>
      <c r="DEA14" s="11"/>
      <c r="DEB14" s="11"/>
      <c r="DEC14" s="11"/>
      <c r="DED14" s="11"/>
      <c r="DEE14" s="11"/>
      <c r="DEF14" s="11"/>
      <c r="DEG14" s="11"/>
      <c r="DEH14" s="11"/>
      <c r="DEI14" s="11"/>
      <c r="DEJ14" s="11"/>
      <c r="DEK14" s="11"/>
      <c r="DEL14" s="11"/>
      <c r="DEM14" s="11"/>
      <c r="DEN14" s="11"/>
      <c r="DEO14" s="11"/>
      <c r="DEP14" s="11"/>
      <c r="DEQ14" s="11"/>
      <c r="DER14" s="11"/>
      <c r="DES14" s="11"/>
      <c r="DET14" s="11"/>
      <c r="DEU14" s="11"/>
      <c r="DEV14" s="11"/>
      <c r="DEW14" s="11"/>
      <c r="DEX14" s="11"/>
      <c r="DEY14" s="11"/>
      <c r="DEZ14" s="11"/>
      <c r="DFA14" s="11"/>
      <c r="DFB14" s="11"/>
      <c r="DFC14" s="11"/>
      <c r="DFD14" s="11"/>
      <c r="DFE14" s="11"/>
      <c r="DFF14" s="11"/>
      <c r="DFG14" s="11"/>
      <c r="DFH14" s="11"/>
      <c r="DFI14" s="11"/>
      <c r="DFJ14" s="11"/>
      <c r="DFK14" s="11"/>
      <c r="DFL14" s="11"/>
      <c r="DFM14" s="11"/>
      <c r="DFN14" s="11"/>
      <c r="DFO14" s="11"/>
      <c r="DFP14" s="11"/>
      <c r="DFQ14" s="11"/>
      <c r="DFR14" s="11"/>
      <c r="DFS14" s="11"/>
      <c r="DFT14" s="11"/>
      <c r="DFU14" s="11"/>
      <c r="DFV14" s="11"/>
      <c r="DFW14" s="11"/>
      <c r="DFX14" s="11"/>
      <c r="DFY14" s="11"/>
      <c r="DFZ14" s="11"/>
      <c r="DGA14" s="11"/>
      <c r="DGB14" s="11"/>
      <c r="DGC14" s="11"/>
      <c r="DGD14" s="11"/>
      <c r="DGE14" s="11"/>
      <c r="DGF14" s="11"/>
      <c r="DGG14" s="11"/>
      <c r="DGH14" s="11"/>
      <c r="DGI14" s="11"/>
      <c r="DGJ14" s="11"/>
      <c r="DGK14" s="11"/>
      <c r="DGL14" s="11"/>
      <c r="DGM14" s="11"/>
      <c r="DGN14" s="11"/>
      <c r="DGO14" s="11"/>
      <c r="DGP14" s="11"/>
      <c r="DGQ14" s="11"/>
      <c r="DGR14" s="11"/>
      <c r="DGS14" s="11"/>
      <c r="DGT14" s="11"/>
      <c r="DGU14" s="11"/>
      <c r="DGV14" s="11"/>
      <c r="DGW14" s="11"/>
      <c r="DGX14" s="11"/>
      <c r="DGY14" s="11"/>
      <c r="DGZ14" s="11"/>
      <c r="DHA14" s="11"/>
      <c r="DHB14" s="11"/>
      <c r="DHC14" s="11"/>
      <c r="DHD14" s="11"/>
      <c r="DHE14" s="11"/>
      <c r="DHF14" s="11"/>
      <c r="DHG14" s="11"/>
      <c r="DHH14" s="11"/>
      <c r="DHI14" s="11"/>
      <c r="DHJ14" s="11"/>
      <c r="DHK14" s="11"/>
      <c r="DHL14" s="11"/>
      <c r="DHM14" s="11"/>
      <c r="DHN14" s="11"/>
      <c r="DHO14" s="11"/>
      <c r="DHP14" s="11"/>
      <c r="DHQ14" s="11"/>
      <c r="DHR14" s="11"/>
      <c r="DHS14" s="11"/>
      <c r="DHT14" s="11"/>
      <c r="DHU14" s="11"/>
      <c r="DHV14" s="11"/>
      <c r="DHW14" s="11"/>
      <c r="DHX14" s="11"/>
      <c r="DHY14" s="11"/>
      <c r="DHZ14" s="11"/>
      <c r="DIA14" s="11"/>
      <c r="DIB14" s="11"/>
      <c r="DIC14" s="11"/>
      <c r="DID14" s="11"/>
      <c r="DIE14" s="11"/>
      <c r="DIF14" s="11"/>
      <c r="DIG14" s="11"/>
      <c r="DIH14" s="11"/>
      <c r="DII14" s="11"/>
      <c r="DIJ14" s="11"/>
      <c r="DIK14" s="11"/>
      <c r="DIL14" s="11"/>
      <c r="DIM14" s="11"/>
      <c r="DIN14" s="11"/>
      <c r="DIO14" s="11"/>
      <c r="DIP14" s="11"/>
      <c r="DIQ14" s="11"/>
      <c r="DIR14" s="11"/>
      <c r="DIS14" s="11"/>
      <c r="DIT14" s="11"/>
      <c r="DIU14" s="11"/>
      <c r="DIV14" s="11"/>
      <c r="DIW14" s="11"/>
      <c r="DIX14" s="11"/>
      <c r="DIY14" s="11"/>
      <c r="DIZ14" s="11"/>
      <c r="DJA14" s="11"/>
      <c r="DJB14" s="11"/>
      <c r="DJC14" s="11"/>
      <c r="DJD14" s="11"/>
      <c r="DJE14" s="11"/>
      <c r="DJF14" s="11"/>
      <c r="DJG14" s="11"/>
      <c r="DJH14" s="11"/>
      <c r="DJI14" s="11"/>
      <c r="DJJ14" s="11"/>
      <c r="DJK14" s="11"/>
      <c r="DJL14" s="11"/>
      <c r="DJM14" s="11"/>
      <c r="DJN14" s="11"/>
      <c r="DJO14" s="11"/>
      <c r="DJP14" s="11"/>
      <c r="DJQ14" s="11"/>
      <c r="DJR14" s="11"/>
      <c r="DJS14" s="11"/>
      <c r="DJT14" s="11"/>
      <c r="DJU14" s="11"/>
      <c r="DJV14" s="11"/>
      <c r="DJW14" s="11"/>
      <c r="DJX14" s="11"/>
      <c r="DJY14" s="11"/>
      <c r="DJZ14" s="11"/>
      <c r="DKA14" s="11"/>
      <c r="DKB14" s="11"/>
      <c r="DKC14" s="11"/>
      <c r="DKD14" s="11"/>
      <c r="DKE14" s="11"/>
      <c r="DKF14" s="11"/>
      <c r="DKG14" s="11"/>
      <c r="DKH14" s="11"/>
      <c r="DKI14" s="11"/>
      <c r="DKJ14" s="11"/>
      <c r="DKK14" s="11"/>
      <c r="DKL14" s="11"/>
      <c r="DKM14" s="11"/>
      <c r="DKN14" s="11"/>
      <c r="DKO14" s="11"/>
      <c r="DKP14" s="11"/>
      <c r="DKQ14" s="11"/>
      <c r="DKR14" s="11"/>
      <c r="DKS14" s="11"/>
      <c r="DKT14" s="11"/>
      <c r="DKU14" s="11"/>
      <c r="DKV14" s="11"/>
      <c r="DKW14" s="11"/>
      <c r="DKX14" s="11"/>
      <c r="DKY14" s="11"/>
      <c r="DKZ14" s="11"/>
      <c r="DLA14" s="11"/>
      <c r="DLB14" s="11"/>
      <c r="DLC14" s="11"/>
      <c r="DLD14" s="11"/>
      <c r="DLE14" s="11"/>
      <c r="DLF14" s="11"/>
      <c r="DLG14" s="11"/>
      <c r="DLH14" s="11"/>
      <c r="DLI14" s="11"/>
      <c r="DLJ14" s="11"/>
      <c r="DLK14" s="11"/>
      <c r="DLL14" s="11"/>
      <c r="DLM14" s="11"/>
      <c r="DLN14" s="11"/>
      <c r="DLO14" s="11"/>
      <c r="DLP14" s="11"/>
      <c r="DLQ14" s="11"/>
      <c r="DLR14" s="11"/>
      <c r="DLS14" s="11"/>
      <c r="DLT14" s="11"/>
      <c r="DLU14" s="11"/>
      <c r="DLV14" s="11"/>
      <c r="DLW14" s="11"/>
      <c r="DLX14" s="11"/>
      <c r="DLY14" s="11"/>
      <c r="DLZ14" s="11"/>
      <c r="DMA14" s="11"/>
      <c r="DMB14" s="11"/>
      <c r="DMC14" s="11"/>
      <c r="DMD14" s="11"/>
      <c r="DME14" s="11"/>
      <c r="DMF14" s="11"/>
      <c r="DMG14" s="11"/>
      <c r="DMH14" s="11"/>
      <c r="DMI14" s="11"/>
      <c r="DMJ14" s="11"/>
      <c r="DMK14" s="11"/>
      <c r="DML14" s="11"/>
      <c r="DMM14" s="11"/>
      <c r="DMN14" s="11"/>
      <c r="DMO14" s="11"/>
      <c r="DMP14" s="11"/>
      <c r="DMQ14" s="11"/>
      <c r="DMR14" s="11"/>
      <c r="DMS14" s="11"/>
      <c r="DMT14" s="11"/>
      <c r="DMU14" s="11"/>
      <c r="DMV14" s="11"/>
      <c r="DMW14" s="11"/>
      <c r="DMX14" s="11"/>
      <c r="DMY14" s="11"/>
      <c r="DMZ14" s="11"/>
      <c r="DNA14" s="11"/>
      <c r="DNB14" s="11"/>
      <c r="DNC14" s="11"/>
      <c r="DND14" s="11"/>
      <c r="DNE14" s="11"/>
      <c r="DNF14" s="11"/>
      <c r="DNG14" s="11"/>
      <c r="DNH14" s="11"/>
      <c r="DNI14" s="11"/>
      <c r="DNJ14" s="11"/>
      <c r="DNK14" s="11"/>
      <c r="DNL14" s="11"/>
      <c r="DNM14" s="11"/>
      <c r="DNN14" s="11"/>
      <c r="DNO14" s="11"/>
      <c r="DNP14" s="11"/>
      <c r="DNQ14" s="11"/>
      <c r="DNR14" s="11"/>
      <c r="DNS14" s="11"/>
      <c r="DNT14" s="11"/>
      <c r="DNU14" s="11"/>
      <c r="DNV14" s="11"/>
      <c r="DNW14" s="11"/>
      <c r="DNX14" s="11"/>
      <c r="DNY14" s="11"/>
      <c r="DNZ14" s="11"/>
      <c r="DOA14" s="11"/>
      <c r="DOB14" s="11"/>
      <c r="DOC14" s="11"/>
      <c r="DOD14" s="11"/>
      <c r="DOE14" s="11"/>
      <c r="DOF14" s="11"/>
      <c r="DOG14" s="11"/>
      <c r="DOH14" s="11"/>
      <c r="DOI14" s="11"/>
      <c r="DOJ14" s="11"/>
      <c r="DOK14" s="11"/>
      <c r="DOL14" s="11"/>
      <c r="DOM14" s="11"/>
      <c r="DON14" s="11"/>
      <c r="DOO14" s="11"/>
      <c r="DOP14" s="11"/>
      <c r="DOQ14" s="11"/>
      <c r="DOR14" s="11"/>
      <c r="DOS14" s="11"/>
      <c r="DOT14" s="11"/>
      <c r="DOU14" s="11"/>
      <c r="DOV14" s="11"/>
      <c r="DOW14" s="11"/>
      <c r="DOX14" s="11"/>
      <c r="DOY14" s="11"/>
      <c r="DOZ14" s="11"/>
      <c r="DPA14" s="11"/>
      <c r="DPB14" s="11"/>
      <c r="DPC14" s="11"/>
      <c r="DPD14" s="11"/>
      <c r="DPE14" s="11"/>
      <c r="DPF14" s="11"/>
      <c r="DPG14" s="11"/>
      <c r="DPH14" s="11"/>
      <c r="DPI14" s="11"/>
      <c r="DPJ14" s="11"/>
      <c r="DPK14" s="11"/>
      <c r="DPL14" s="11"/>
      <c r="DPM14" s="11"/>
      <c r="DPN14" s="11"/>
      <c r="DPO14" s="11"/>
      <c r="DPP14" s="11"/>
      <c r="DPQ14" s="11"/>
      <c r="DPR14" s="11"/>
      <c r="DPS14" s="11"/>
      <c r="DPT14" s="11"/>
      <c r="DPU14" s="11"/>
      <c r="DPV14" s="11"/>
      <c r="DPW14" s="11"/>
      <c r="DPX14" s="11"/>
      <c r="DPY14" s="11"/>
      <c r="DPZ14" s="11"/>
      <c r="DQA14" s="11"/>
      <c r="DQB14" s="11"/>
      <c r="DQC14" s="11"/>
      <c r="DQD14" s="11"/>
      <c r="DQE14" s="11"/>
      <c r="DQF14" s="11"/>
      <c r="DQG14" s="11"/>
      <c r="DQH14" s="11"/>
      <c r="DQI14" s="11"/>
      <c r="DQJ14" s="11"/>
      <c r="DQK14" s="11"/>
      <c r="DQL14" s="11"/>
      <c r="DQM14" s="11"/>
      <c r="DQN14" s="11"/>
      <c r="DQO14" s="11"/>
      <c r="DQP14" s="11"/>
      <c r="DQQ14" s="11"/>
      <c r="DQR14" s="11"/>
      <c r="DQS14" s="11"/>
      <c r="DQT14" s="11"/>
      <c r="DQU14" s="11"/>
      <c r="DQV14" s="11"/>
      <c r="DQW14" s="11"/>
      <c r="DQX14" s="11"/>
      <c r="DQY14" s="11"/>
      <c r="DQZ14" s="11"/>
      <c r="DRA14" s="11"/>
      <c r="DRB14" s="11"/>
      <c r="DRC14" s="11"/>
      <c r="DRD14" s="11"/>
      <c r="DRE14" s="11"/>
      <c r="DRF14" s="11"/>
      <c r="DRG14" s="11"/>
      <c r="DRH14" s="11"/>
      <c r="DRI14" s="11"/>
      <c r="DRJ14" s="11"/>
      <c r="DRK14" s="11"/>
      <c r="DRL14" s="11"/>
      <c r="DRM14" s="11"/>
      <c r="DRN14" s="11"/>
      <c r="DRO14" s="11"/>
      <c r="DRP14" s="11"/>
      <c r="DRQ14" s="11"/>
      <c r="DRR14" s="11"/>
      <c r="DRS14" s="11"/>
      <c r="DRT14" s="11"/>
      <c r="DRU14" s="11"/>
      <c r="DRV14" s="11"/>
      <c r="DRW14" s="11"/>
      <c r="DRX14" s="11"/>
      <c r="DRY14" s="11"/>
      <c r="DRZ14" s="11"/>
      <c r="DSA14" s="11"/>
      <c r="DSB14" s="11"/>
      <c r="DSC14" s="11"/>
      <c r="DSD14" s="11"/>
      <c r="DSE14" s="11"/>
      <c r="DSF14" s="11"/>
      <c r="DSG14" s="11"/>
      <c r="DSH14" s="11"/>
      <c r="DSI14" s="11"/>
      <c r="DSJ14" s="11"/>
      <c r="DSK14" s="11"/>
      <c r="DSL14" s="11"/>
      <c r="DSM14" s="11"/>
      <c r="DSN14" s="11"/>
      <c r="DSO14" s="11"/>
      <c r="DSP14" s="11"/>
      <c r="DSQ14" s="11"/>
      <c r="DSR14" s="11"/>
      <c r="DSS14" s="11"/>
      <c r="DST14" s="11"/>
      <c r="DSU14" s="11"/>
      <c r="DSV14" s="11"/>
      <c r="DSW14" s="11"/>
      <c r="DSX14" s="11"/>
      <c r="DSY14" s="11"/>
      <c r="DSZ14" s="11"/>
      <c r="DTA14" s="11"/>
      <c r="DTB14" s="11"/>
      <c r="DTC14" s="11"/>
      <c r="DTD14" s="11"/>
      <c r="DTE14" s="11"/>
      <c r="DTF14" s="11"/>
      <c r="DTG14" s="11"/>
      <c r="DTH14" s="11"/>
      <c r="DTI14" s="11"/>
      <c r="DTJ14" s="11"/>
      <c r="DTK14" s="11"/>
      <c r="DTL14" s="11"/>
      <c r="DTM14" s="11"/>
      <c r="DTN14" s="11"/>
      <c r="DTO14" s="11"/>
      <c r="DTP14" s="11"/>
      <c r="DTQ14" s="11"/>
      <c r="DTR14" s="11"/>
      <c r="DTS14" s="11"/>
      <c r="DTT14" s="11"/>
      <c r="DTU14" s="11"/>
      <c r="DTV14" s="11"/>
      <c r="DTW14" s="11"/>
      <c r="DTX14" s="11"/>
      <c r="DTY14" s="11"/>
      <c r="DTZ14" s="11"/>
      <c r="DUA14" s="11"/>
      <c r="DUB14" s="11"/>
      <c r="DUC14" s="11"/>
      <c r="DUD14" s="11"/>
      <c r="DUE14" s="11"/>
      <c r="DUF14" s="11"/>
      <c r="DUG14" s="11"/>
      <c r="DUH14" s="11"/>
      <c r="DUI14" s="11"/>
      <c r="DUJ14" s="11"/>
      <c r="DUK14" s="11"/>
      <c r="DUL14" s="11"/>
      <c r="DUM14" s="11"/>
      <c r="DUN14" s="11"/>
      <c r="DUO14" s="11"/>
      <c r="DUP14" s="11"/>
      <c r="DUQ14" s="11"/>
      <c r="DUR14" s="11"/>
      <c r="DUS14" s="11"/>
      <c r="DUT14" s="11"/>
      <c r="DUU14" s="11"/>
      <c r="DUV14" s="11"/>
      <c r="DUW14" s="11"/>
      <c r="DUX14" s="11"/>
      <c r="DUY14" s="11"/>
      <c r="DUZ14" s="11"/>
      <c r="DVA14" s="11"/>
      <c r="DVB14" s="11"/>
      <c r="DVC14" s="11"/>
      <c r="DVD14" s="11"/>
      <c r="DVE14" s="11"/>
      <c r="DVF14" s="11"/>
      <c r="DVG14" s="11"/>
      <c r="DVH14" s="11"/>
      <c r="DVI14" s="11"/>
      <c r="DVJ14" s="11"/>
      <c r="DVK14" s="11"/>
      <c r="DVL14" s="11"/>
      <c r="DVM14" s="11"/>
      <c r="DVN14" s="11"/>
      <c r="DVO14" s="11"/>
      <c r="DVP14" s="11"/>
      <c r="DVQ14" s="11"/>
      <c r="DVR14" s="11"/>
      <c r="DVS14" s="11"/>
      <c r="DVT14" s="11"/>
      <c r="DVU14" s="11"/>
      <c r="DVV14" s="11"/>
      <c r="DVW14" s="11"/>
      <c r="DVX14" s="11"/>
      <c r="DVY14" s="11"/>
      <c r="DVZ14" s="11"/>
      <c r="DWA14" s="11"/>
      <c r="DWB14" s="11"/>
      <c r="DWC14" s="11"/>
      <c r="DWD14" s="11"/>
      <c r="DWE14" s="11"/>
      <c r="DWF14" s="11"/>
      <c r="DWG14" s="11"/>
      <c r="DWH14" s="11"/>
      <c r="DWI14" s="11"/>
      <c r="DWJ14" s="11"/>
      <c r="DWK14" s="11"/>
      <c r="DWL14" s="11"/>
      <c r="DWM14" s="11"/>
      <c r="DWN14" s="11"/>
      <c r="DWO14" s="11"/>
      <c r="DWP14" s="11"/>
      <c r="DWQ14" s="11"/>
      <c r="DWR14" s="11"/>
      <c r="DWS14" s="11"/>
      <c r="DWT14" s="11"/>
      <c r="DWU14" s="11"/>
      <c r="DWV14" s="11"/>
      <c r="DWW14" s="11"/>
      <c r="DWX14" s="11"/>
      <c r="DWY14" s="11"/>
      <c r="DWZ14" s="11"/>
      <c r="DXA14" s="11"/>
      <c r="DXB14" s="11"/>
      <c r="DXC14" s="11"/>
      <c r="DXD14" s="11"/>
      <c r="DXE14" s="11"/>
      <c r="DXF14" s="11"/>
      <c r="DXG14" s="11"/>
      <c r="DXH14" s="11"/>
      <c r="DXI14" s="11"/>
      <c r="DXJ14" s="11"/>
      <c r="DXK14" s="11"/>
      <c r="DXL14" s="11"/>
      <c r="DXM14" s="11"/>
      <c r="DXN14" s="11"/>
      <c r="DXO14" s="11"/>
      <c r="DXP14" s="11"/>
      <c r="DXQ14" s="11"/>
      <c r="DXR14" s="11"/>
      <c r="DXS14" s="11"/>
      <c r="DXT14" s="11"/>
      <c r="DXU14" s="11"/>
      <c r="DXV14" s="11"/>
      <c r="DXW14" s="11"/>
      <c r="DXX14" s="11"/>
      <c r="DXY14" s="11"/>
      <c r="DXZ14" s="11"/>
      <c r="DYA14" s="11"/>
      <c r="DYB14" s="11"/>
      <c r="DYC14" s="11"/>
      <c r="DYD14" s="11"/>
      <c r="DYE14" s="11"/>
      <c r="DYF14" s="11"/>
      <c r="DYG14" s="11"/>
      <c r="DYH14" s="11"/>
      <c r="DYI14" s="11"/>
      <c r="DYJ14" s="11"/>
      <c r="DYK14" s="11"/>
      <c r="DYL14" s="11"/>
      <c r="DYM14" s="11"/>
      <c r="DYN14" s="11"/>
      <c r="DYO14" s="11"/>
      <c r="DYP14" s="11"/>
      <c r="DYQ14" s="11"/>
      <c r="DYR14" s="11"/>
      <c r="DYS14" s="11"/>
      <c r="DYT14" s="11"/>
      <c r="DYU14" s="11"/>
      <c r="DYV14" s="11"/>
      <c r="DYW14" s="11"/>
      <c r="DYX14" s="11"/>
      <c r="DYY14" s="11"/>
      <c r="DYZ14" s="11"/>
      <c r="DZA14" s="11"/>
      <c r="DZB14" s="11"/>
      <c r="DZC14" s="11"/>
      <c r="DZD14" s="11"/>
      <c r="DZE14" s="11"/>
      <c r="DZF14" s="11"/>
      <c r="DZG14" s="11"/>
      <c r="DZH14" s="11"/>
      <c r="DZI14" s="11"/>
      <c r="DZJ14" s="11"/>
      <c r="DZK14" s="11"/>
      <c r="DZL14" s="11"/>
      <c r="DZM14" s="11"/>
      <c r="DZN14" s="11"/>
      <c r="DZO14" s="11"/>
      <c r="DZP14" s="11"/>
      <c r="DZQ14" s="11"/>
      <c r="DZR14" s="11"/>
      <c r="DZS14" s="11"/>
      <c r="DZT14" s="11"/>
      <c r="DZU14" s="11"/>
      <c r="DZV14" s="11"/>
      <c r="DZW14" s="11"/>
      <c r="DZX14" s="11"/>
      <c r="DZY14" s="11"/>
      <c r="DZZ14" s="11"/>
      <c r="EAA14" s="11"/>
      <c r="EAB14" s="11"/>
      <c r="EAC14" s="11"/>
      <c r="EAD14" s="11"/>
      <c r="EAE14" s="11"/>
      <c r="EAF14" s="11"/>
      <c r="EAG14" s="11"/>
      <c r="EAH14" s="11"/>
      <c r="EAI14" s="11"/>
      <c r="EAJ14" s="11"/>
      <c r="EAK14" s="11"/>
      <c r="EAL14" s="11"/>
      <c r="EAM14" s="11"/>
      <c r="EAN14" s="11"/>
      <c r="EAO14" s="11"/>
      <c r="EAP14" s="11"/>
      <c r="EAQ14" s="11"/>
      <c r="EAR14" s="11"/>
      <c r="EAS14" s="11"/>
      <c r="EAT14" s="11"/>
      <c r="EAU14" s="11"/>
      <c r="EAV14" s="11"/>
      <c r="EAW14" s="11"/>
      <c r="EAX14" s="11"/>
      <c r="EAY14" s="11"/>
      <c r="EAZ14" s="11"/>
      <c r="EBA14" s="11"/>
      <c r="EBB14" s="11"/>
      <c r="EBC14" s="11"/>
      <c r="EBD14" s="11"/>
      <c r="EBE14" s="11"/>
      <c r="EBF14" s="11"/>
      <c r="EBG14" s="11"/>
      <c r="EBH14" s="11"/>
      <c r="EBI14" s="11"/>
      <c r="EBJ14" s="11"/>
      <c r="EBK14" s="11"/>
      <c r="EBL14" s="11"/>
      <c r="EBM14" s="11"/>
      <c r="EBN14" s="11"/>
      <c r="EBO14" s="11"/>
      <c r="EBP14" s="11"/>
      <c r="EBQ14" s="11"/>
      <c r="EBR14" s="11"/>
      <c r="EBS14" s="11"/>
      <c r="EBT14" s="11"/>
      <c r="EBU14" s="11"/>
      <c r="EBV14" s="11"/>
      <c r="EBW14" s="11"/>
      <c r="EBX14" s="11"/>
      <c r="EBY14" s="11"/>
      <c r="EBZ14" s="11"/>
      <c r="ECA14" s="11"/>
      <c r="ECB14" s="11"/>
      <c r="ECC14" s="11"/>
      <c r="ECD14" s="11"/>
      <c r="ECE14" s="11"/>
      <c r="ECF14" s="11"/>
      <c r="ECG14" s="11"/>
      <c r="ECH14" s="11"/>
      <c r="ECI14" s="11"/>
      <c r="ECJ14" s="11"/>
      <c r="ECK14" s="11"/>
      <c r="ECL14" s="11"/>
      <c r="ECM14" s="11"/>
      <c r="ECN14" s="11"/>
      <c r="ECO14" s="11"/>
      <c r="ECP14" s="11"/>
      <c r="ECQ14" s="11"/>
      <c r="ECR14" s="11"/>
      <c r="ECS14" s="11"/>
      <c r="ECT14" s="11"/>
      <c r="ECU14" s="11"/>
      <c r="ECV14" s="11"/>
      <c r="ECW14" s="11"/>
      <c r="ECX14" s="11"/>
      <c r="ECY14" s="11"/>
      <c r="ECZ14" s="11"/>
      <c r="EDA14" s="11"/>
      <c r="EDB14" s="11"/>
      <c r="EDC14" s="11"/>
      <c r="EDD14" s="11"/>
      <c r="EDE14" s="11"/>
      <c r="EDF14" s="11"/>
      <c r="EDG14" s="11"/>
      <c r="EDH14" s="11"/>
      <c r="EDI14" s="11"/>
      <c r="EDJ14" s="11"/>
      <c r="EDK14" s="11"/>
      <c r="EDL14" s="11"/>
      <c r="EDM14" s="11"/>
      <c r="EDN14" s="11"/>
      <c r="EDO14" s="11"/>
      <c r="EDP14" s="11"/>
      <c r="EDQ14" s="11"/>
      <c r="EDR14" s="11"/>
      <c r="EDS14" s="11"/>
      <c r="EDT14" s="11"/>
      <c r="EDU14" s="11"/>
      <c r="EDV14" s="11"/>
      <c r="EDW14" s="11"/>
      <c r="EDX14" s="11"/>
      <c r="EDY14" s="11"/>
      <c r="EDZ14" s="11"/>
      <c r="EEA14" s="11"/>
      <c r="EEB14" s="11"/>
      <c r="EEC14" s="11"/>
      <c r="EED14" s="11"/>
      <c r="EEE14" s="11"/>
      <c r="EEF14" s="11"/>
      <c r="EEG14" s="11"/>
      <c r="EEH14" s="11"/>
      <c r="EEI14" s="11"/>
      <c r="EEJ14" s="11"/>
      <c r="EEK14" s="11"/>
      <c r="EEL14" s="11"/>
      <c r="EEM14" s="11"/>
      <c r="EEN14" s="11"/>
      <c r="EEO14" s="11"/>
      <c r="EEP14" s="11"/>
      <c r="EEQ14" s="11"/>
      <c r="EER14" s="11"/>
      <c r="EES14" s="11"/>
      <c r="EET14" s="11"/>
      <c r="EEU14" s="11"/>
      <c r="EEV14" s="11"/>
      <c r="EEW14" s="11"/>
      <c r="EEX14" s="11"/>
      <c r="EEY14" s="11"/>
      <c r="EEZ14" s="11"/>
      <c r="EFA14" s="11"/>
      <c r="EFB14" s="11"/>
      <c r="EFC14" s="11"/>
      <c r="EFD14" s="11"/>
      <c r="EFE14" s="11"/>
      <c r="EFF14" s="11"/>
      <c r="EFG14" s="11"/>
      <c r="EFH14" s="11"/>
      <c r="EFI14" s="11"/>
      <c r="EFJ14" s="11"/>
      <c r="EFK14" s="11"/>
      <c r="EFL14" s="11"/>
      <c r="EFM14" s="11"/>
      <c r="EFN14" s="11"/>
      <c r="EFO14" s="11"/>
      <c r="EFP14" s="11"/>
      <c r="EFQ14" s="11"/>
      <c r="EFR14" s="11"/>
      <c r="EFS14" s="11"/>
      <c r="EFT14" s="11"/>
      <c r="EFU14" s="11"/>
      <c r="EFV14" s="11"/>
      <c r="EFW14" s="11"/>
      <c r="EFX14" s="11"/>
      <c r="EFY14" s="11"/>
      <c r="EFZ14" s="11"/>
      <c r="EGA14" s="11"/>
      <c r="EGB14" s="11"/>
      <c r="EGC14" s="11"/>
      <c r="EGD14" s="11"/>
      <c r="EGE14" s="11"/>
      <c r="EGF14" s="11"/>
      <c r="EGG14" s="11"/>
      <c r="EGH14" s="11"/>
      <c r="EGI14" s="11"/>
      <c r="EGJ14" s="11"/>
      <c r="EGK14" s="11"/>
      <c r="EGL14" s="11"/>
      <c r="EGM14" s="11"/>
      <c r="EGN14" s="11"/>
      <c r="EGO14" s="11"/>
      <c r="EGP14" s="11"/>
      <c r="EGQ14" s="11"/>
      <c r="EGR14" s="11"/>
      <c r="EGS14" s="11"/>
      <c r="EGT14" s="11"/>
      <c r="EGU14" s="11"/>
      <c r="EGV14" s="11"/>
      <c r="EGW14" s="11"/>
      <c r="EGX14" s="11"/>
      <c r="EGY14" s="11"/>
      <c r="EGZ14" s="11"/>
      <c r="EHA14" s="11"/>
      <c r="EHB14" s="11"/>
      <c r="EHC14" s="11"/>
      <c r="EHD14" s="11"/>
      <c r="EHE14" s="11"/>
      <c r="EHF14" s="11"/>
      <c r="EHG14" s="11"/>
      <c r="EHH14" s="11"/>
      <c r="EHI14" s="11"/>
      <c r="EHJ14" s="11"/>
      <c r="EHK14" s="11"/>
      <c r="EHL14" s="11"/>
      <c r="EHM14" s="11"/>
      <c r="EHN14" s="11"/>
      <c r="EHO14" s="11"/>
      <c r="EHP14" s="11"/>
      <c r="EHQ14" s="11"/>
      <c r="EHR14" s="11"/>
      <c r="EHS14" s="11"/>
      <c r="EHT14" s="11"/>
      <c r="EHU14" s="11"/>
      <c r="EHV14" s="11"/>
      <c r="EHW14" s="11"/>
      <c r="EHX14" s="11"/>
      <c r="EHY14" s="11"/>
      <c r="EHZ14" s="11"/>
      <c r="EIA14" s="11"/>
      <c r="EIB14" s="11"/>
      <c r="EIC14" s="11"/>
      <c r="EID14" s="11"/>
      <c r="EIE14" s="11"/>
      <c r="EIF14" s="11"/>
      <c r="EIG14" s="11"/>
      <c r="EIH14" s="11"/>
      <c r="EII14" s="11"/>
      <c r="EIJ14" s="11"/>
      <c r="EIK14" s="11"/>
      <c r="EIL14" s="11"/>
      <c r="EIM14" s="11"/>
      <c r="EIN14" s="11"/>
      <c r="EIO14" s="11"/>
      <c r="EIP14" s="11"/>
      <c r="EIQ14" s="11"/>
      <c r="EIR14" s="11"/>
      <c r="EIS14" s="11"/>
      <c r="EIT14" s="11"/>
      <c r="EIU14" s="11"/>
      <c r="EIV14" s="11"/>
      <c r="EIW14" s="11"/>
      <c r="EIX14" s="11"/>
      <c r="EIY14" s="11"/>
      <c r="EIZ14" s="11"/>
      <c r="EJA14" s="11"/>
      <c r="EJB14" s="11"/>
      <c r="EJC14" s="11"/>
      <c r="EJD14" s="11"/>
      <c r="EJE14" s="11"/>
      <c r="EJF14" s="11"/>
      <c r="EJG14" s="11"/>
      <c r="EJH14" s="11"/>
      <c r="EJI14" s="11"/>
      <c r="EJJ14" s="11"/>
      <c r="EJK14" s="11"/>
      <c r="EJL14" s="11"/>
      <c r="EJM14" s="11"/>
      <c r="EJN14" s="11"/>
      <c r="EJO14" s="11"/>
      <c r="EJP14" s="11"/>
      <c r="EJQ14" s="11"/>
      <c r="EJR14" s="11"/>
      <c r="EJS14" s="11"/>
      <c r="EJT14" s="11"/>
      <c r="EJU14" s="11"/>
      <c r="EJV14" s="11"/>
      <c r="EJW14" s="11"/>
      <c r="EJX14" s="11"/>
      <c r="EJY14" s="11"/>
      <c r="EJZ14" s="11"/>
      <c r="EKA14" s="11"/>
      <c r="EKB14" s="11"/>
      <c r="EKC14" s="11"/>
      <c r="EKD14" s="11"/>
      <c r="EKE14" s="11"/>
      <c r="EKF14" s="11"/>
      <c r="EKG14" s="11"/>
      <c r="EKH14" s="11"/>
      <c r="EKI14" s="11"/>
      <c r="EKJ14" s="11"/>
      <c r="EKK14" s="11"/>
      <c r="EKL14" s="11"/>
      <c r="EKM14" s="11"/>
      <c r="EKN14" s="11"/>
      <c r="EKO14" s="11"/>
      <c r="EKP14" s="11"/>
      <c r="EKQ14" s="11"/>
      <c r="EKR14" s="11"/>
      <c r="EKS14" s="11"/>
      <c r="EKT14" s="11"/>
      <c r="EKU14" s="11"/>
      <c r="EKV14" s="11"/>
      <c r="EKW14" s="11"/>
      <c r="EKX14" s="11"/>
      <c r="EKY14" s="11"/>
      <c r="EKZ14" s="11"/>
      <c r="ELA14" s="11"/>
      <c r="ELB14" s="11"/>
      <c r="ELC14" s="11"/>
      <c r="ELD14" s="11"/>
      <c r="ELE14" s="11"/>
      <c r="ELF14" s="11"/>
      <c r="ELG14" s="11"/>
      <c r="ELH14" s="11"/>
      <c r="ELI14" s="11"/>
      <c r="ELJ14" s="11"/>
      <c r="ELK14" s="11"/>
      <c r="ELL14" s="11"/>
      <c r="ELM14" s="11"/>
      <c r="ELN14" s="11"/>
      <c r="ELO14" s="11"/>
      <c r="ELP14" s="11"/>
      <c r="ELQ14" s="11"/>
      <c r="ELR14" s="11"/>
      <c r="ELS14" s="11"/>
      <c r="ELT14" s="11"/>
      <c r="ELU14" s="11"/>
      <c r="ELV14" s="11"/>
      <c r="ELW14" s="11"/>
      <c r="ELX14" s="11"/>
      <c r="ELY14" s="11"/>
      <c r="ELZ14" s="11"/>
      <c r="EMA14" s="11"/>
      <c r="EMB14" s="11"/>
      <c r="EMC14" s="11"/>
      <c r="EMD14" s="11"/>
      <c r="EME14" s="11"/>
      <c r="EMF14" s="11"/>
      <c r="EMG14" s="11"/>
      <c r="EMH14" s="11"/>
      <c r="EMI14" s="11"/>
      <c r="EMJ14" s="11"/>
      <c r="EMK14" s="11"/>
      <c r="EML14" s="11"/>
      <c r="EMM14" s="11"/>
      <c r="EMN14" s="11"/>
      <c r="EMO14" s="11"/>
      <c r="EMP14" s="11"/>
      <c r="EMQ14" s="11"/>
      <c r="EMR14" s="11"/>
      <c r="EMS14" s="11"/>
      <c r="EMT14" s="11"/>
      <c r="EMU14" s="11"/>
      <c r="EMV14" s="11"/>
      <c r="EMW14" s="11"/>
      <c r="EMX14" s="11"/>
      <c r="EMY14" s="11"/>
      <c r="EMZ14" s="11"/>
      <c r="ENA14" s="11"/>
      <c r="ENB14" s="11"/>
      <c r="ENC14" s="11"/>
      <c r="END14" s="11"/>
      <c r="ENE14" s="11"/>
      <c r="ENF14" s="11"/>
      <c r="ENG14" s="11"/>
      <c r="ENH14" s="11"/>
      <c r="ENI14" s="11"/>
      <c r="ENJ14" s="11"/>
      <c r="ENK14" s="11"/>
      <c r="ENL14" s="11"/>
      <c r="ENM14" s="11"/>
      <c r="ENN14" s="11"/>
      <c r="ENO14" s="11"/>
      <c r="ENP14" s="11"/>
      <c r="ENQ14" s="11"/>
      <c r="ENR14" s="11"/>
      <c r="ENS14" s="11"/>
      <c r="ENT14" s="11"/>
      <c r="ENU14" s="11"/>
      <c r="ENV14" s="11"/>
      <c r="ENW14" s="11"/>
      <c r="ENX14" s="11"/>
      <c r="ENY14" s="11"/>
      <c r="ENZ14" s="11"/>
      <c r="EOA14" s="11"/>
      <c r="EOB14" s="11"/>
      <c r="EOC14" s="11"/>
      <c r="EOD14" s="11"/>
      <c r="EOE14" s="11"/>
      <c r="EOF14" s="11"/>
      <c r="EOG14" s="11"/>
      <c r="EOH14" s="11"/>
      <c r="EOI14" s="11"/>
      <c r="EOJ14" s="11"/>
      <c r="EOK14" s="11"/>
      <c r="EOL14" s="11"/>
      <c r="EOM14" s="11"/>
      <c r="EON14" s="11"/>
      <c r="EOO14" s="11"/>
      <c r="EOP14" s="11"/>
      <c r="EOQ14" s="11"/>
      <c r="EOR14" s="11"/>
      <c r="EOS14" s="11"/>
      <c r="EOT14" s="11"/>
      <c r="EOU14" s="11"/>
      <c r="EOV14" s="11"/>
      <c r="EOW14" s="11"/>
      <c r="EOX14" s="11"/>
      <c r="EOY14" s="11"/>
      <c r="EOZ14" s="11"/>
      <c r="EPA14" s="11"/>
      <c r="EPB14" s="11"/>
      <c r="EPC14" s="11"/>
      <c r="EPD14" s="11"/>
      <c r="EPE14" s="11"/>
      <c r="EPF14" s="11"/>
      <c r="EPG14" s="11"/>
      <c r="EPH14" s="11"/>
      <c r="EPI14" s="11"/>
      <c r="EPJ14" s="11"/>
      <c r="EPK14" s="11"/>
      <c r="EPL14" s="11"/>
      <c r="EPM14" s="11"/>
      <c r="EPN14" s="11"/>
      <c r="EPO14" s="11"/>
      <c r="EPP14" s="11"/>
      <c r="EPQ14" s="11"/>
      <c r="EPR14" s="11"/>
      <c r="EPS14" s="11"/>
      <c r="EPT14" s="11"/>
      <c r="EPU14" s="11"/>
      <c r="EPV14" s="11"/>
      <c r="EPW14" s="11"/>
      <c r="EPX14" s="11"/>
      <c r="EPY14" s="11"/>
      <c r="EPZ14" s="11"/>
      <c r="EQA14" s="11"/>
      <c r="EQB14" s="11"/>
      <c r="EQC14" s="11"/>
      <c r="EQD14" s="11"/>
      <c r="EQE14" s="11"/>
      <c r="EQF14" s="11"/>
      <c r="EQG14" s="11"/>
      <c r="EQH14" s="11"/>
      <c r="EQI14" s="11"/>
      <c r="EQJ14" s="11"/>
      <c r="EQK14" s="11"/>
      <c r="EQL14" s="11"/>
      <c r="EQM14" s="11"/>
      <c r="EQN14" s="11"/>
      <c r="EQO14" s="11"/>
      <c r="EQP14" s="11"/>
      <c r="EQQ14" s="11"/>
      <c r="EQR14" s="11"/>
      <c r="EQS14" s="11"/>
      <c r="EQT14" s="11"/>
      <c r="EQU14" s="11"/>
      <c r="EQV14" s="11"/>
      <c r="EQW14" s="11"/>
      <c r="EQX14" s="11"/>
      <c r="EQY14" s="11"/>
      <c r="EQZ14" s="11"/>
      <c r="ERA14" s="11"/>
      <c r="ERB14" s="11"/>
      <c r="ERC14" s="11"/>
      <c r="ERD14" s="11"/>
      <c r="ERE14" s="11"/>
      <c r="ERF14" s="11"/>
      <c r="ERG14" s="11"/>
      <c r="ERH14" s="11"/>
      <c r="ERI14" s="11"/>
      <c r="ERJ14" s="11"/>
      <c r="ERK14" s="11"/>
      <c r="ERL14" s="11"/>
      <c r="ERM14" s="11"/>
      <c r="ERN14" s="11"/>
      <c r="ERO14" s="11"/>
      <c r="ERP14" s="11"/>
      <c r="ERQ14" s="11"/>
      <c r="ERR14" s="11"/>
      <c r="ERS14" s="11"/>
      <c r="ERT14" s="11"/>
      <c r="ERU14" s="11"/>
      <c r="ERV14" s="11"/>
      <c r="ERW14" s="11"/>
      <c r="ERX14" s="11"/>
      <c r="ERY14" s="11"/>
      <c r="ERZ14" s="11"/>
      <c r="ESA14" s="11"/>
      <c r="ESB14" s="11"/>
      <c r="ESC14" s="11"/>
      <c r="ESD14" s="11"/>
      <c r="ESE14" s="11"/>
      <c r="ESF14" s="11"/>
      <c r="ESG14" s="11"/>
      <c r="ESH14" s="11"/>
      <c r="ESI14" s="11"/>
      <c r="ESJ14" s="11"/>
      <c r="ESK14" s="11"/>
      <c r="ESL14" s="11"/>
      <c r="ESM14" s="11"/>
      <c r="ESN14" s="11"/>
      <c r="ESO14" s="11"/>
      <c r="ESP14" s="11"/>
      <c r="ESQ14" s="11"/>
      <c r="ESR14" s="11"/>
      <c r="ESS14" s="11"/>
      <c r="EST14" s="11"/>
      <c r="ESU14" s="11"/>
      <c r="ESV14" s="11"/>
      <c r="ESW14" s="11"/>
      <c r="ESX14" s="11"/>
      <c r="ESY14" s="11"/>
      <c r="ESZ14" s="11"/>
      <c r="ETA14" s="11"/>
      <c r="ETB14" s="11"/>
      <c r="ETC14" s="11"/>
      <c r="ETD14" s="11"/>
      <c r="ETE14" s="11"/>
      <c r="ETF14" s="11"/>
      <c r="ETG14" s="11"/>
      <c r="ETH14" s="11"/>
      <c r="ETI14" s="11"/>
      <c r="ETJ14" s="11"/>
      <c r="ETK14" s="11"/>
      <c r="ETL14" s="11"/>
      <c r="ETM14" s="11"/>
      <c r="ETN14" s="11"/>
      <c r="ETO14" s="11"/>
      <c r="ETP14" s="11"/>
      <c r="ETQ14" s="11"/>
      <c r="ETR14" s="11"/>
      <c r="ETS14" s="11"/>
      <c r="ETT14" s="11"/>
      <c r="ETU14" s="11"/>
      <c r="ETV14" s="11"/>
      <c r="ETW14" s="11"/>
      <c r="ETX14" s="11"/>
      <c r="ETY14" s="11"/>
      <c r="ETZ14" s="11"/>
      <c r="EUA14" s="11"/>
      <c r="EUB14" s="11"/>
      <c r="EUC14" s="11"/>
      <c r="EUD14" s="11"/>
      <c r="EUE14" s="11"/>
      <c r="EUF14" s="11"/>
      <c r="EUG14" s="11"/>
      <c r="EUH14" s="11"/>
      <c r="EUI14" s="11"/>
      <c r="EUJ14" s="11"/>
      <c r="EUK14" s="11"/>
      <c r="EUL14" s="11"/>
      <c r="EUM14" s="11"/>
      <c r="EUN14" s="11"/>
      <c r="EUO14" s="11"/>
      <c r="EUP14" s="11"/>
      <c r="EUQ14" s="11"/>
      <c r="EUR14" s="11"/>
      <c r="EUS14" s="11"/>
      <c r="EUT14" s="11"/>
      <c r="EUU14" s="11"/>
      <c r="EUV14" s="11"/>
      <c r="EUW14" s="11"/>
      <c r="EUX14" s="11"/>
      <c r="EUY14" s="11"/>
      <c r="EUZ14" s="11"/>
      <c r="EVA14" s="11"/>
      <c r="EVB14" s="11"/>
      <c r="EVC14" s="11"/>
      <c r="EVD14" s="11"/>
      <c r="EVE14" s="11"/>
      <c r="EVF14" s="11"/>
      <c r="EVG14" s="11"/>
      <c r="EVH14" s="11"/>
      <c r="EVI14" s="11"/>
      <c r="EVJ14" s="11"/>
      <c r="EVK14" s="11"/>
      <c r="EVL14" s="11"/>
      <c r="EVM14" s="11"/>
      <c r="EVN14" s="11"/>
      <c r="EVO14" s="11"/>
      <c r="EVP14" s="11"/>
      <c r="EVQ14" s="11"/>
      <c r="EVR14" s="11"/>
      <c r="EVS14" s="11"/>
      <c r="EVT14" s="11"/>
      <c r="EVU14" s="11"/>
      <c r="EVV14" s="11"/>
      <c r="EVW14" s="11"/>
      <c r="EVX14" s="11"/>
      <c r="EVY14" s="11"/>
      <c r="EVZ14" s="11"/>
      <c r="EWA14" s="11"/>
      <c r="EWB14" s="11"/>
      <c r="EWC14" s="11"/>
      <c r="EWD14" s="11"/>
      <c r="EWE14" s="11"/>
      <c r="EWF14" s="11"/>
      <c r="EWG14" s="11"/>
      <c r="EWH14" s="11"/>
      <c r="EWI14" s="11"/>
      <c r="EWJ14" s="11"/>
      <c r="EWK14" s="11"/>
      <c r="EWL14" s="11"/>
      <c r="EWM14" s="11"/>
      <c r="EWN14" s="11"/>
      <c r="EWO14" s="11"/>
      <c r="EWP14" s="11"/>
      <c r="EWQ14" s="11"/>
      <c r="EWR14" s="11"/>
      <c r="EWS14" s="11"/>
      <c r="EWT14" s="11"/>
      <c r="EWU14" s="11"/>
      <c r="EWV14" s="11"/>
      <c r="EWW14" s="11"/>
      <c r="EWX14" s="11"/>
      <c r="EWY14" s="11"/>
      <c r="EWZ14" s="11"/>
      <c r="EXA14" s="11"/>
      <c r="EXB14" s="11"/>
      <c r="EXC14" s="11"/>
      <c r="EXD14" s="11"/>
      <c r="EXE14" s="11"/>
      <c r="EXF14" s="11"/>
      <c r="EXG14" s="11"/>
      <c r="EXH14" s="11"/>
      <c r="EXI14" s="11"/>
      <c r="EXJ14" s="11"/>
      <c r="EXK14" s="11"/>
      <c r="EXL14" s="11"/>
      <c r="EXM14" s="11"/>
      <c r="EXN14" s="11"/>
      <c r="EXO14" s="11"/>
      <c r="EXP14" s="11"/>
      <c r="EXQ14" s="11"/>
      <c r="EXR14" s="11"/>
      <c r="EXS14" s="11"/>
      <c r="EXT14" s="11"/>
      <c r="EXU14" s="11"/>
      <c r="EXV14" s="11"/>
      <c r="EXW14" s="11"/>
      <c r="EXX14" s="11"/>
      <c r="EXY14" s="11"/>
      <c r="EXZ14" s="11"/>
      <c r="EYA14" s="11"/>
      <c r="EYB14" s="11"/>
      <c r="EYC14" s="11"/>
      <c r="EYD14" s="11"/>
      <c r="EYE14" s="11"/>
      <c r="EYF14" s="11"/>
      <c r="EYG14" s="11"/>
      <c r="EYH14" s="11"/>
      <c r="EYI14" s="11"/>
      <c r="EYJ14" s="11"/>
      <c r="EYK14" s="11"/>
      <c r="EYL14" s="11"/>
      <c r="EYM14" s="11"/>
      <c r="EYN14" s="11"/>
      <c r="EYO14" s="11"/>
      <c r="EYP14" s="11"/>
      <c r="EYQ14" s="11"/>
      <c r="EYR14" s="11"/>
      <c r="EYS14" s="11"/>
      <c r="EYT14" s="11"/>
      <c r="EYU14" s="11"/>
      <c r="EYV14" s="11"/>
      <c r="EYW14" s="11"/>
      <c r="EYX14" s="11"/>
      <c r="EYY14" s="11"/>
      <c r="EYZ14" s="11"/>
      <c r="EZA14" s="11"/>
      <c r="EZB14" s="11"/>
      <c r="EZC14" s="11"/>
      <c r="EZD14" s="11"/>
      <c r="EZE14" s="11"/>
      <c r="EZF14" s="11"/>
      <c r="EZG14" s="11"/>
      <c r="EZH14" s="11"/>
      <c r="EZI14" s="11"/>
      <c r="EZJ14" s="11"/>
      <c r="EZK14" s="11"/>
      <c r="EZL14" s="11"/>
      <c r="EZM14" s="11"/>
      <c r="EZN14" s="11"/>
      <c r="EZO14" s="11"/>
      <c r="EZP14" s="11"/>
      <c r="EZQ14" s="11"/>
      <c r="EZR14" s="11"/>
      <c r="EZS14" s="11"/>
      <c r="EZT14" s="11"/>
      <c r="EZU14" s="11"/>
      <c r="EZV14" s="11"/>
      <c r="EZW14" s="11"/>
      <c r="EZX14" s="11"/>
      <c r="EZY14" s="11"/>
      <c r="EZZ14" s="11"/>
      <c r="FAA14" s="11"/>
      <c r="FAB14" s="11"/>
      <c r="FAC14" s="11"/>
      <c r="FAD14" s="11"/>
      <c r="FAE14" s="11"/>
      <c r="FAF14" s="11"/>
      <c r="FAG14" s="11"/>
      <c r="FAH14" s="11"/>
      <c r="FAI14" s="11"/>
      <c r="FAJ14" s="11"/>
      <c r="FAK14" s="11"/>
      <c r="FAL14" s="11"/>
      <c r="FAM14" s="11"/>
      <c r="FAN14" s="11"/>
      <c r="FAO14" s="11"/>
      <c r="FAP14" s="11"/>
      <c r="FAQ14" s="11"/>
      <c r="FAR14" s="11"/>
      <c r="FAS14" s="11"/>
      <c r="FAT14" s="11"/>
      <c r="FAU14" s="11"/>
      <c r="FAV14" s="11"/>
      <c r="FAW14" s="11"/>
      <c r="FAX14" s="11"/>
      <c r="FAY14" s="11"/>
      <c r="FAZ14" s="11"/>
      <c r="FBA14" s="11"/>
      <c r="FBB14" s="11"/>
      <c r="FBC14" s="11"/>
      <c r="FBD14" s="11"/>
      <c r="FBE14" s="11"/>
      <c r="FBF14" s="11"/>
      <c r="FBG14" s="11"/>
      <c r="FBH14" s="11"/>
      <c r="FBI14" s="11"/>
      <c r="FBJ14" s="11"/>
      <c r="FBK14" s="11"/>
      <c r="FBL14" s="11"/>
      <c r="FBM14" s="11"/>
      <c r="FBN14" s="11"/>
      <c r="FBO14" s="11"/>
      <c r="FBP14" s="11"/>
      <c r="FBQ14" s="11"/>
      <c r="FBR14" s="11"/>
      <c r="FBS14" s="11"/>
      <c r="FBT14" s="11"/>
      <c r="FBU14" s="11"/>
      <c r="FBV14" s="11"/>
      <c r="FBW14" s="11"/>
      <c r="FBX14" s="11"/>
      <c r="FBY14" s="11"/>
      <c r="FBZ14" s="11"/>
      <c r="FCA14" s="11"/>
      <c r="FCB14" s="11"/>
      <c r="FCC14" s="11"/>
      <c r="FCD14" s="11"/>
      <c r="FCE14" s="11"/>
      <c r="FCF14" s="11"/>
      <c r="FCG14" s="11"/>
      <c r="FCH14" s="11"/>
      <c r="FCI14" s="11"/>
      <c r="FCJ14" s="11"/>
      <c r="FCK14" s="11"/>
      <c r="FCL14" s="11"/>
      <c r="FCM14" s="11"/>
      <c r="FCN14" s="11"/>
      <c r="FCO14" s="11"/>
      <c r="FCP14" s="11"/>
      <c r="FCQ14" s="11"/>
      <c r="FCR14" s="11"/>
      <c r="FCS14" s="11"/>
      <c r="FCT14" s="11"/>
      <c r="FCU14" s="11"/>
      <c r="FCV14" s="11"/>
      <c r="FCW14" s="11"/>
      <c r="FCX14" s="11"/>
      <c r="FCY14" s="11"/>
      <c r="FCZ14" s="11"/>
      <c r="FDA14" s="11"/>
      <c r="FDB14" s="11"/>
      <c r="FDC14" s="11"/>
      <c r="FDD14" s="11"/>
      <c r="FDE14" s="11"/>
      <c r="FDF14" s="11"/>
      <c r="FDG14" s="11"/>
      <c r="FDH14" s="11"/>
      <c r="FDI14" s="11"/>
      <c r="FDJ14" s="11"/>
      <c r="FDK14" s="11"/>
      <c r="FDL14" s="11"/>
      <c r="FDM14" s="11"/>
      <c r="FDN14" s="11"/>
      <c r="FDO14" s="11"/>
      <c r="FDP14" s="11"/>
      <c r="FDQ14" s="11"/>
      <c r="FDR14" s="11"/>
      <c r="FDS14" s="11"/>
      <c r="FDT14" s="11"/>
      <c r="FDU14" s="11"/>
      <c r="FDV14" s="11"/>
      <c r="FDW14" s="11"/>
      <c r="FDX14" s="11"/>
      <c r="FDY14" s="11"/>
      <c r="FDZ14" s="11"/>
      <c r="FEA14" s="11"/>
      <c r="FEB14" s="11"/>
      <c r="FEC14" s="11"/>
      <c r="FED14" s="11"/>
      <c r="FEE14" s="11"/>
      <c r="FEF14" s="11"/>
      <c r="FEG14" s="11"/>
      <c r="FEH14" s="11"/>
      <c r="FEI14" s="11"/>
      <c r="FEJ14" s="11"/>
      <c r="FEK14" s="11"/>
      <c r="FEL14" s="11"/>
      <c r="FEM14" s="11"/>
      <c r="FEN14" s="11"/>
      <c r="FEO14" s="11"/>
      <c r="FEP14" s="11"/>
      <c r="FEQ14" s="11"/>
      <c r="FER14" s="11"/>
      <c r="FES14" s="11"/>
      <c r="FET14" s="11"/>
      <c r="FEU14" s="11"/>
      <c r="FEV14" s="11"/>
      <c r="FEW14" s="11"/>
      <c r="FEX14" s="11"/>
      <c r="FEY14" s="11"/>
      <c r="FEZ14" s="11"/>
      <c r="FFA14" s="11"/>
      <c r="FFB14" s="11"/>
      <c r="FFC14" s="11"/>
      <c r="FFD14" s="11"/>
      <c r="FFE14" s="11"/>
      <c r="FFF14" s="11"/>
      <c r="FFG14" s="11"/>
      <c r="FFH14" s="11"/>
      <c r="FFI14" s="11"/>
      <c r="FFJ14" s="11"/>
      <c r="FFK14" s="11"/>
      <c r="FFL14" s="11"/>
      <c r="FFM14" s="11"/>
      <c r="FFN14" s="11"/>
      <c r="FFO14" s="11"/>
      <c r="FFP14" s="11"/>
      <c r="FFQ14" s="11"/>
      <c r="FFR14" s="11"/>
      <c r="FFS14" s="11"/>
      <c r="FFT14" s="11"/>
      <c r="FFU14" s="11"/>
      <c r="FFV14" s="11"/>
      <c r="FFW14" s="11"/>
      <c r="FFX14" s="11"/>
      <c r="FFY14" s="11"/>
      <c r="FFZ14" s="11"/>
      <c r="FGA14" s="11"/>
      <c r="FGB14" s="11"/>
      <c r="FGC14" s="11"/>
      <c r="FGD14" s="11"/>
      <c r="FGE14" s="11"/>
      <c r="FGF14" s="11"/>
      <c r="FGG14" s="11"/>
      <c r="FGH14" s="11"/>
      <c r="FGI14" s="11"/>
      <c r="FGJ14" s="11"/>
      <c r="FGK14" s="11"/>
      <c r="FGL14" s="11"/>
      <c r="FGM14" s="11"/>
      <c r="FGN14" s="11"/>
      <c r="FGO14" s="11"/>
      <c r="FGP14" s="11"/>
      <c r="FGQ14" s="11"/>
      <c r="FGR14" s="11"/>
      <c r="FGS14" s="11"/>
      <c r="FGT14" s="11"/>
      <c r="FGU14" s="11"/>
      <c r="FGV14" s="11"/>
      <c r="FGW14" s="11"/>
      <c r="FGX14" s="11"/>
      <c r="FGY14" s="11"/>
      <c r="FGZ14" s="11"/>
      <c r="FHA14" s="11"/>
      <c r="FHB14" s="11"/>
      <c r="FHC14" s="11"/>
      <c r="FHD14" s="11"/>
      <c r="FHE14" s="11"/>
      <c r="FHF14" s="11"/>
      <c r="FHG14" s="11"/>
      <c r="FHH14" s="11"/>
      <c r="FHI14" s="11"/>
      <c r="FHJ14" s="11"/>
      <c r="FHK14" s="11"/>
      <c r="FHL14" s="11"/>
      <c r="FHM14" s="11"/>
      <c r="FHN14" s="11"/>
      <c r="FHO14" s="11"/>
      <c r="FHP14" s="11"/>
      <c r="FHQ14" s="11"/>
      <c r="FHR14" s="11"/>
      <c r="FHS14" s="11"/>
      <c r="FHT14" s="11"/>
      <c r="FHU14" s="11"/>
      <c r="FHV14" s="11"/>
      <c r="FHW14" s="11"/>
      <c r="FHX14" s="11"/>
      <c r="FHY14" s="11"/>
      <c r="FHZ14" s="11"/>
      <c r="FIA14" s="11"/>
      <c r="FIB14" s="11"/>
      <c r="FIC14" s="11"/>
      <c r="FID14" s="11"/>
      <c r="FIE14" s="11"/>
      <c r="FIF14" s="11"/>
      <c r="FIG14" s="11"/>
      <c r="FIH14" s="11"/>
      <c r="FII14" s="11"/>
      <c r="FIJ14" s="11"/>
      <c r="FIK14" s="11"/>
      <c r="FIL14" s="11"/>
      <c r="FIM14" s="11"/>
      <c r="FIN14" s="11"/>
      <c r="FIO14" s="11"/>
      <c r="FIP14" s="11"/>
      <c r="FIQ14" s="11"/>
      <c r="FIR14" s="11"/>
      <c r="FIS14" s="11"/>
      <c r="FIT14" s="11"/>
      <c r="FIU14" s="11"/>
      <c r="FIV14" s="11"/>
      <c r="FIW14" s="11"/>
      <c r="FIX14" s="11"/>
      <c r="FIY14" s="11"/>
      <c r="FIZ14" s="11"/>
      <c r="FJA14" s="11"/>
      <c r="FJB14" s="11"/>
      <c r="FJC14" s="11"/>
      <c r="FJD14" s="11"/>
      <c r="FJE14" s="11"/>
      <c r="FJF14" s="11"/>
      <c r="FJG14" s="11"/>
      <c r="FJH14" s="11"/>
      <c r="FJI14" s="11"/>
      <c r="FJJ14" s="11"/>
      <c r="FJK14" s="11"/>
      <c r="FJL14" s="11"/>
      <c r="FJM14" s="11"/>
      <c r="FJN14" s="11"/>
      <c r="FJO14" s="11"/>
      <c r="FJP14" s="11"/>
      <c r="FJQ14" s="11"/>
      <c r="FJR14" s="11"/>
      <c r="FJS14" s="11"/>
      <c r="FJT14" s="11"/>
      <c r="FJU14" s="11"/>
      <c r="FJV14" s="11"/>
      <c r="FJW14" s="11"/>
      <c r="FJX14" s="11"/>
      <c r="FJY14" s="11"/>
      <c r="FJZ14" s="11"/>
      <c r="FKA14" s="11"/>
      <c r="FKB14" s="11"/>
      <c r="FKC14" s="11"/>
      <c r="FKD14" s="11"/>
      <c r="FKE14" s="11"/>
      <c r="FKF14" s="11"/>
      <c r="FKG14" s="11"/>
      <c r="FKH14" s="11"/>
      <c r="FKI14" s="11"/>
      <c r="FKJ14" s="11"/>
      <c r="FKK14" s="11"/>
      <c r="FKL14" s="11"/>
      <c r="FKM14" s="11"/>
      <c r="FKN14" s="11"/>
      <c r="FKO14" s="11"/>
      <c r="FKP14" s="11"/>
      <c r="FKQ14" s="11"/>
      <c r="FKR14" s="11"/>
      <c r="FKS14" s="11"/>
      <c r="FKT14" s="11"/>
      <c r="FKU14" s="11"/>
      <c r="FKV14" s="11"/>
      <c r="FKW14" s="11"/>
      <c r="FKX14" s="11"/>
      <c r="FKY14" s="11"/>
      <c r="FKZ14" s="11"/>
      <c r="FLA14" s="11"/>
      <c r="FLB14" s="11"/>
      <c r="FLC14" s="11"/>
      <c r="FLD14" s="11"/>
      <c r="FLE14" s="11"/>
      <c r="FLF14" s="11"/>
      <c r="FLG14" s="11"/>
      <c r="FLH14" s="11"/>
      <c r="FLI14" s="11"/>
      <c r="FLJ14" s="11"/>
      <c r="FLK14" s="11"/>
      <c r="FLL14" s="11"/>
      <c r="FLM14" s="11"/>
      <c r="FLN14" s="11"/>
      <c r="FLO14" s="11"/>
      <c r="FLP14" s="11"/>
      <c r="FLQ14" s="11"/>
      <c r="FLR14" s="11"/>
      <c r="FLS14" s="11"/>
      <c r="FLT14" s="11"/>
      <c r="FLU14" s="11"/>
      <c r="FLV14" s="11"/>
      <c r="FLW14" s="11"/>
      <c r="FLX14" s="11"/>
      <c r="FLY14" s="11"/>
      <c r="FLZ14" s="11"/>
      <c r="FMA14" s="11"/>
      <c r="FMB14" s="11"/>
      <c r="FMC14" s="11"/>
      <c r="FMD14" s="11"/>
      <c r="FME14" s="11"/>
      <c r="FMF14" s="11"/>
      <c r="FMG14" s="11"/>
      <c r="FMH14" s="11"/>
      <c r="FMI14" s="11"/>
      <c r="FMJ14" s="11"/>
      <c r="FMK14" s="11"/>
      <c r="FML14" s="11"/>
      <c r="FMM14" s="11"/>
      <c r="FMN14" s="11"/>
      <c r="FMO14" s="11"/>
      <c r="FMP14" s="11"/>
      <c r="FMQ14" s="11"/>
      <c r="FMR14" s="11"/>
      <c r="FMS14" s="11"/>
      <c r="FMT14" s="11"/>
      <c r="FMU14" s="11"/>
      <c r="FMV14" s="11"/>
      <c r="FMW14" s="11"/>
      <c r="FMX14" s="11"/>
      <c r="FMY14" s="11"/>
      <c r="FMZ14" s="11"/>
      <c r="FNA14" s="11"/>
      <c r="FNB14" s="11"/>
      <c r="FNC14" s="11"/>
      <c r="FND14" s="11"/>
      <c r="FNE14" s="11"/>
      <c r="FNF14" s="11"/>
      <c r="FNG14" s="11"/>
      <c r="FNH14" s="11"/>
      <c r="FNI14" s="11"/>
      <c r="FNJ14" s="11"/>
      <c r="FNK14" s="11"/>
      <c r="FNL14" s="11"/>
      <c r="FNM14" s="11"/>
      <c r="FNN14" s="11"/>
      <c r="FNO14" s="11"/>
      <c r="FNP14" s="11"/>
      <c r="FNQ14" s="11"/>
      <c r="FNR14" s="11"/>
      <c r="FNS14" s="11"/>
      <c r="FNT14" s="11"/>
      <c r="FNU14" s="11"/>
      <c r="FNV14" s="11"/>
      <c r="FNW14" s="11"/>
      <c r="FNX14" s="11"/>
      <c r="FNY14" s="11"/>
      <c r="FNZ14" s="11"/>
      <c r="FOA14" s="11"/>
      <c r="FOB14" s="11"/>
      <c r="FOC14" s="11"/>
      <c r="FOD14" s="11"/>
      <c r="FOE14" s="11"/>
      <c r="FOF14" s="11"/>
      <c r="FOG14" s="11"/>
      <c r="FOH14" s="11"/>
      <c r="FOI14" s="11"/>
      <c r="FOJ14" s="11"/>
      <c r="FOK14" s="11"/>
      <c r="FOL14" s="11"/>
      <c r="FOM14" s="11"/>
      <c r="FON14" s="11"/>
      <c r="FOO14" s="11"/>
      <c r="FOP14" s="11"/>
      <c r="FOQ14" s="11"/>
      <c r="FOR14" s="11"/>
      <c r="FOS14" s="11"/>
      <c r="FOT14" s="11"/>
      <c r="FOU14" s="11"/>
      <c r="FOV14" s="11"/>
      <c r="FOW14" s="11"/>
      <c r="FOX14" s="11"/>
      <c r="FOY14" s="11"/>
      <c r="FOZ14" s="11"/>
      <c r="FPA14" s="11"/>
      <c r="FPB14" s="11"/>
      <c r="FPC14" s="11"/>
      <c r="FPD14" s="11"/>
      <c r="FPE14" s="11"/>
      <c r="FPF14" s="11"/>
      <c r="FPG14" s="11"/>
      <c r="FPH14" s="11"/>
      <c r="FPI14" s="11"/>
      <c r="FPJ14" s="11"/>
      <c r="FPK14" s="11"/>
      <c r="FPL14" s="11"/>
      <c r="FPM14" s="11"/>
      <c r="FPN14" s="11"/>
      <c r="FPO14" s="11"/>
      <c r="FPP14" s="11"/>
      <c r="FPQ14" s="11"/>
      <c r="FPR14" s="11"/>
      <c r="FPS14" s="11"/>
      <c r="FPT14" s="11"/>
      <c r="FPU14" s="11"/>
      <c r="FPV14" s="11"/>
      <c r="FPW14" s="11"/>
      <c r="FPX14" s="11"/>
      <c r="FPY14" s="11"/>
      <c r="FPZ14" s="11"/>
      <c r="FQA14" s="11"/>
      <c r="FQB14" s="11"/>
      <c r="FQC14" s="11"/>
      <c r="FQD14" s="11"/>
      <c r="FQE14" s="11"/>
      <c r="FQF14" s="11"/>
      <c r="FQG14" s="11"/>
      <c r="FQH14" s="11"/>
      <c r="FQI14" s="11"/>
      <c r="FQJ14" s="11"/>
      <c r="FQK14" s="11"/>
      <c r="FQL14" s="11"/>
      <c r="FQM14" s="11"/>
      <c r="FQN14" s="11"/>
      <c r="FQO14" s="11"/>
      <c r="FQP14" s="11"/>
      <c r="FQQ14" s="11"/>
      <c r="FQR14" s="11"/>
      <c r="FQS14" s="11"/>
      <c r="FQT14" s="11"/>
      <c r="FQU14" s="11"/>
      <c r="FQV14" s="11"/>
      <c r="FQW14" s="11"/>
      <c r="FQX14" s="11"/>
      <c r="FQY14" s="11"/>
      <c r="FQZ14" s="11"/>
      <c r="FRA14" s="11"/>
      <c r="FRB14" s="11"/>
      <c r="FRC14" s="11"/>
      <c r="FRD14" s="11"/>
      <c r="FRE14" s="11"/>
      <c r="FRF14" s="11"/>
      <c r="FRG14" s="11"/>
      <c r="FRH14" s="11"/>
      <c r="FRI14" s="11"/>
      <c r="FRJ14" s="11"/>
      <c r="FRK14" s="11"/>
      <c r="FRL14" s="11"/>
      <c r="FRM14" s="11"/>
      <c r="FRN14" s="11"/>
      <c r="FRO14" s="11"/>
      <c r="FRP14" s="11"/>
      <c r="FRQ14" s="11"/>
      <c r="FRR14" s="11"/>
      <c r="FRS14" s="11"/>
      <c r="FRT14" s="11"/>
      <c r="FRU14" s="11"/>
      <c r="FRV14" s="11"/>
      <c r="FRW14" s="11"/>
      <c r="FRX14" s="11"/>
      <c r="FRY14" s="11"/>
      <c r="FRZ14" s="11"/>
      <c r="FSA14" s="11"/>
      <c r="FSB14" s="11"/>
      <c r="FSC14" s="11"/>
      <c r="FSD14" s="11"/>
      <c r="FSE14" s="11"/>
      <c r="FSF14" s="11"/>
      <c r="FSG14" s="11"/>
      <c r="FSH14" s="11"/>
      <c r="FSI14" s="11"/>
      <c r="FSJ14" s="11"/>
      <c r="FSK14" s="11"/>
      <c r="FSL14" s="11"/>
      <c r="FSM14" s="11"/>
      <c r="FSN14" s="11"/>
      <c r="FSO14" s="11"/>
      <c r="FSP14" s="11"/>
      <c r="FSQ14" s="11"/>
      <c r="FSR14" s="11"/>
      <c r="FSS14" s="11"/>
      <c r="FST14" s="11"/>
      <c r="FSU14" s="11"/>
      <c r="FSV14" s="11"/>
      <c r="FSW14" s="11"/>
      <c r="FSX14" s="11"/>
      <c r="FSY14" s="11"/>
      <c r="FSZ14" s="11"/>
      <c r="FTA14" s="11"/>
      <c r="FTB14" s="11"/>
      <c r="FTC14" s="11"/>
      <c r="FTD14" s="11"/>
      <c r="FTE14" s="11"/>
      <c r="FTF14" s="11"/>
      <c r="FTG14" s="11"/>
      <c r="FTH14" s="11"/>
      <c r="FTI14" s="11"/>
      <c r="FTJ14" s="11"/>
      <c r="FTK14" s="11"/>
      <c r="FTL14" s="11"/>
      <c r="FTM14" s="11"/>
      <c r="FTN14" s="11"/>
      <c r="FTO14" s="11"/>
      <c r="FTP14" s="11"/>
      <c r="FTQ14" s="11"/>
      <c r="FTR14" s="11"/>
      <c r="FTS14" s="11"/>
      <c r="FTT14" s="11"/>
      <c r="FTU14" s="11"/>
      <c r="FTV14" s="11"/>
      <c r="FTW14" s="11"/>
      <c r="FTX14" s="11"/>
      <c r="FTY14" s="11"/>
      <c r="FTZ14" s="11"/>
      <c r="FUA14" s="11"/>
      <c r="FUB14" s="11"/>
      <c r="FUC14" s="11"/>
      <c r="FUD14" s="11"/>
      <c r="FUE14" s="11"/>
      <c r="FUF14" s="11"/>
      <c r="FUG14" s="11"/>
      <c r="FUH14" s="11"/>
      <c r="FUI14" s="11"/>
      <c r="FUJ14" s="11"/>
      <c r="FUK14" s="11"/>
      <c r="FUL14" s="11"/>
      <c r="FUM14" s="11"/>
      <c r="FUN14" s="11"/>
      <c r="FUO14" s="11"/>
      <c r="FUP14" s="11"/>
      <c r="FUQ14" s="11"/>
      <c r="FUR14" s="11"/>
      <c r="FUS14" s="11"/>
      <c r="FUT14" s="11"/>
      <c r="FUU14" s="11"/>
      <c r="FUV14" s="11"/>
      <c r="FUW14" s="11"/>
      <c r="FUX14" s="11"/>
      <c r="FUY14" s="11"/>
      <c r="FUZ14" s="11"/>
      <c r="FVA14" s="11"/>
      <c r="FVB14" s="11"/>
      <c r="FVC14" s="11"/>
      <c r="FVD14" s="11"/>
      <c r="FVE14" s="11"/>
      <c r="FVF14" s="11"/>
      <c r="FVG14" s="11"/>
      <c r="FVH14" s="11"/>
      <c r="FVI14" s="11"/>
      <c r="FVJ14" s="11"/>
      <c r="FVK14" s="11"/>
      <c r="FVL14" s="11"/>
      <c r="FVM14" s="11"/>
      <c r="FVN14" s="11"/>
      <c r="FVO14" s="11"/>
      <c r="FVP14" s="11"/>
      <c r="FVQ14" s="11"/>
      <c r="FVR14" s="11"/>
      <c r="FVS14" s="11"/>
      <c r="FVT14" s="11"/>
      <c r="FVU14" s="11"/>
      <c r="FVV14" s="11"/>
      <c r="FVW14" s="11"/>
      <c r="FVX14" s="11"/>
      <c r="FVY14" s="11"/>
      <c r="FVZ14" s="11"/>
      <c r="FWA14" s="11"/>
      <c r="FWB14" s="11"/>
      <c r="FWC14" s="11"/>
      <c r="FWD14" s="11"/>
      <c r="FWE14" s="11"/>
      <c r="FWF14" s="11"/>
      <c r="FWG14" s="11"/>
      <c r="FWH14" s="11"/>
      <c r="FWI14" s="11"/>
      <c r="FWJ14" s="11"/>
      <c r="FWK14" s="11"/>
      <c r="FWL14" s="11"/>
      <c r="FWM14" s="11"/>
      <c r="FWN14" s="11"/>
      <c r="FWO14" s="11"/>
      <c r="FWP14" s="11"/>
      <c r="FWQ14" s="11"/>
      <c r="FWR14" s="11"/>
      <c r="FWS14" s="11"/>
      <c r="FWT14" s="11"/>
      <c r="FWU14" s="11"/>
      <c r="FWV14" s="11"/>
      <c r="FWW14" s="11"/>
      <c r="FWX14" s="11"/>
      <c r="FWY14" s="11"/>
      <c r="FWZ14" s="11"/>
      <c r="FXA14" s="11"/>
      <c r="FXB14" s="11"/>
      <c r="FXC14" s="11"/>
      <c r="FXD14" s="11"/>
      <c r="FXE14" s="11"/>
      <c r="FXF14" s="11"/>
      <c r="FXG14" s="11"/>
      <c r="FXH14" s="11"/>
      <c r="FXI14" s="11"/>
      <c r="FXJ14" s="11"/>
      <c r="FXK14" s="11"/>
      <c r="FXL14" s="11"/>
      <c r="FXM14" s="11"/>
      <c r="FXN14" s="11"/>
      <c r="FXO14" s="11"/>
      <c r="FXP14" s="11"/>
      <c r="FXQ14" s="11"/>
      <c r="FXR14" s="11"/>
      <c r="FXS14" s="11"/>
      <c r="FXT14" s="11"/>
      <c r="FXU14" s="11"/>
      <c r="FXV14" s="11"/>
      <c r="FXW14" s="11"/>
      <c r="FXX14" s="11"/>
      <c r="FXY14" s="11"/>
      <c r="FXZ14" s="11"/>
      <c r="FYA14" s="11"/>
      <c r="FYB14" s="11"/>
      <c r="FYC14" s="11"/>
      <c r="FYD14" s="11"/>
      <c r="FYE14" s="11"/>
      <c r="FYF14" s="11"/>
      <c r="FYG14" s="11"/>
      <c r="FYH14" s="11"/>
      <c r="FYI14" s="11"/>
      <c r="FYJ14" s="11"/>
      <c r="FYK14" s="11"/>
      <c r="FYL14" s="11"/>
      <c r="FYM14" s="11"/>
      <c r="FYN14" s="11"/>
      <c r="FYO14" s="11"/>
      <c r="FYP14" s="11"/>
      <c r="FYQ14" s="11"/>
      <c r="FYR14" s="11"/>
      <c r="FYS14" s="11"/>
      <c r="FYT14" s="11"/>
      <c r="FYU14" s="11"/>
      <c r="FYV14" s="11"/>
      <c r="FYW14" s="11"/>
      <c r="FYX14" s="11"/>
      <c r="FYY14" s="11"/>
      <c r="FYZ14" s="11"/>
      <c r="FZA14" s="11"/>
      <c r="FZB14" s="11"/>
      <c r="FZC14" s="11"/>
      <c r="FZD14" s="11"/>
      <c r="FZE14" s="11"/>
      <c r="FZF14" s="11"/>
      <c r="FZG14" s="11"/>
      <c r="FZH14" s="11"/>
      <c r="FZI14" s="11"/>
      <c r="FZJ14" s="11"/>
      <c r="FZK14" s="11"/>
      <c r="FZL14" s="11"/>
      <c r="FZM14" s="11"/>
      <c r="FZN14" s="11"/>
      <c r="FZO14" s="11"/>
      <c r="FZP14" s="11"/>
      <c r="FZQ14" s="11"/>
      <c r="FZR14" s="11"/>
      <c r="FZS14" s="11"/>
      <c r="FZT14" s="11"/>
      <c r="FZU14" s="11"/>
      <c r="FZV14" s="11"/>
      <c r="FZW14" s="11"/>
      <c r="FZX14" s="11"/>
      <c r="FZY14" s="11"/>
      <c r="FZZ14" s="11"/>
      <c r="GAA14" s="11"/>
      <c r="GAB14" s="11"/>
      <c r="GAC14" s="11"/>
      <c r="GAD14" s="11"/>
      <c r="GAE14" s="11"/>
      <c r="GAF14" s="11"/>
      <c r="GAG14" s="11"/>
      <c r="GAH14" s="11"/>
      <c r="GAI14" s="11"/>
      <c r="GAJ14" s="11"/>
      <c r="GAK14" s="11"/>
      <c r="GAL14" s="11"/>
      <c r="GAM14" s="11"/>
      <c r="GAN14" s="11"/>
      <c r="GAO14" s="11"/>
      <c r="GAP14" s="11"/>
      <c r="GAQ14" s="11"/>
      <c r="GAR14" s="11"/>
      <c r="GAS14" s="11"/>
      <c r="GAT14" s="11"/>
      <c r="GAU14" s="11"/>
      <c r="GAV14" s="11"/>
      <c r="GAW14" s="11"/>
      <c r="GAX14" s="11"/>
      <c r="GAY14" s="11"/>
      <c r="GAZ14" s="11"/>
      <c r="GBA14" s="11"/>
      <c r="GBB14" s="11"/>
      <c r="GBC14" s="11"/>
      <c r="GBD14" s="11"/>
      <c r="GBE14" s="11"/>
      <c r="GBF14" s="11"/>
      <c r="GBG14" s="11"/>
      <c r="GBH14" s="11"/>
      <c r="GBI14" s="11"/>
      <c r="GBJ14" s="11"/>
      <c r="GBK14" s="11"/>
      <c r="GBL14" s="11"/>
      <c r="GBM14" s="11"/>
      <c r="GBN14" s="11"/>
      <c r="GBO14" s="11"/>
      <c r="GBP14" s="11"/>
      <c r="GBQ14" s="11"/>
      <c r="GBR14" s="11"/>
      <c r="GBS14" s="11"/>
      <c r="GBT14" s="11"/>
      <c r="GBU14" s="11"/>
      <c r="GBV14" s="11"/>
      <c r="GBW14" s="11"/>
      <c r="GBX14" s="11"/>
      <c r="GBY14" s="11"/>
      <c r="GBZ14" s="11"/>
      <c r="GCA14" s="11"/>
      <c r="GCB14" s="11"/>
      <c r="GCC14" s="11"/>
      <c r="GCD14" s="11"/>
      <c r="GCE14" s="11"/>
      <c r="GCF14" s="11"/>
      <c r="GCG14" s="11"/>
      <c r="GCH14" s="11"/>
      <c r="GCI14" s="11"/>
      <c r="GCJ14" s="11"/>
      <c r="GCK14" s="11"/>
      <c r="GCL14" s="11"/>
      <c r="GCM14" s="11"/>
      <c r="GCN14" s="11"/>
      <c r="GCO14" s="11"/>
      <c r="GCP14" s="11"/>
      <c r="GCQ14" s="11"/>
      <c r="GCR14" s="11"/>
      <c r="GCS14" s="11"/>
      <c r="GCT14" s="11"/>
      <c r="GCU14" s="11"/>
      <c r="GCV14" s="11"/>
      <c r="GCW14" s="11"/>
      <c r="GCX14" s="11"/>
      <c r="GCY14" s="11"/>
      <c r="GCZ14" s="11"/>
      <c r="GDA14" s="11"/>
      <c r="GDB14" s="11"/>
      <c r="GDC14" s="11"/>
      <c r="GDD14" s="11"/>
      <c r="GDE14" s="11"/>
      <c r="GDF14" s="11"/>
      <c r="GDG14" s="11"/>
      <c r="GDH14" s="11"/>
      <c r="GDI14" s="11"/>
      <c r="GDJ14" s="11"/>
      <c r="GDK14" s="11"/>
      <c r="GDL14" s="11"/>
      <c r="GDM14" s="11"/>
      <c r="GDN14" s="11"/>
      <c r="GDO14" s="11"/>
      <c r="GDP14" s="11"/>
      <c r="GDQ14" s="11"/>
      <c r="GDR14" s="11"/>
      <c r="GDS14" s="11"/>
      <c r="GDT14" s="11"/>
      <c r="GDU14" s="11"/>
      <c r="GDV14" s="11"/>
      <c r="GDW14" s="11"/>
      <c r="GDX14" s="11"/>
      <c r="GDY14" s="11"/>
      <c r="GDZ14" s="11"/>
      <c r="GEA14" s="11"/>
      <c r="GEB14" s="11"/>
      <c r="GEC14" s="11"/>
      <c r="GED14" s="11"/>
      <c r="GEE14" s="11"/>
      <c r="GEF14" s="11"/>
      <c r="GEG14" s="11"/>
      <c r="GEH14" s="11"/>
      <c r="GEI14" s="11"/>
      <c r="GEJ14" s="11"/>
      <c r="GEK14" s="11"/>
      <c r="GEL14" s="11"/>
      <c r="GEM14" s="11"/>
      <c r="GEN14" s="11"/>
      <c r="GEO14" s="11"/>
      <c r="GEP14" s="11"/>
      <c r="GEQ14" s="11"/>
      <c r="GER14" s="11"/>
      <c r="GES14" s="11"/>
      <c r="GET14" s="11"/>
      <c r="GEU14" s="11"/>
      <c r="GEV14" s="11"/>
      <c r="GEW14" s="11"/>
      <c r="GEX14" s="11"/>
      <c r="GEY14" s="11"/>
      <c r="GEZ14" s="11"/>
      <c r="GFA14" s="11"/>
      <c r="GFB14" s="11"/>
      <c r="GFC14" s="11"/>
      <c r="GFD14" s="11"/>
      <c r="GFE14" s="11"/>
      <c r="GFF14" s="11"/>
      <c r="GFG14" s="11"/>
      <c r="GFH14" s="11"/>
      <c r="GFI14" s="11"/>
      <c r="GFJ14" s="11"/>
      <c r="GFK14" s="11"/>
      <c r="GFL14" s="11"/>
      <c r="GFM14" s="11"/>
      <c r="GFN14" s="11"/>
      <c r="GFO14" s="11"/>
      <c r="GFP14" s="11"/>
      <c r="GFQ14" s="11"/>
      <c r="GFR14" s="11"/>
      <c r="GFS14" s="11"/>
      <c r="GFT14" s="11"/>
      <c r="GFU14" s="11"/>
      <c r="GFV14" s="11"/>
      <c r="GFW14" s="11"/>
      <c r="GFX14" s="11"/>
      <c r="GFY14" s="11"/>
      <c r="GFZ14" s="11"/>
      <c r="GGA14" s="11"/>
      <c r="GGB14" s="11"/>
      <c r="GGC14" s="11"/>
      <c r="GGD14" s="11"/>
      <c r="GGE14" s="11"/>
      <c r="GGF14" s="11"/>
      <c r="GGG14" s="11"/>
      <c r="GGH14" s="11"/>
      <c r="GGI14" s="11"/>
      <c r="GGJ14" s="11"/>
      <c r="GGK14" s="11"/>
      <c r="GGL14" s="11"/>
      <c r="GGM14" s="11"/>
      <c r="GGN14" s="11"/>
      <c r="GGO14" s="11"/>
      <c r="GGP14" s="11"/>
      <c r="GGQ14" s="11"/>
      <c r="GGR14" s="11"/>
      <c r="GGS14" s="11"/>
      <c r="GGT14" s="11"/>
      <c r="GGU14" s="11"/>
      <c r="GGV14" s="11"/>
      <c r="GGW14" s="11"/>
      <c r="GGX14" s="11"/>
      <c r="GGY14" s="11"/>
      <c r="GGZ14" s="11"/>
      <c r="GHA14" s="11"/>
      <c r="GHB14" s="11"/>
      <c r="GHC14" s="11"/>
      <c r="GHD14" s="11"/>
      <c r="GHE14" s="11"/>
      <c r="GHF14" s="11"/>
      <c r="GHG14" s="11"/>
      <c r="GHH14" s="11"/>
      <c r="GHI14" s="11"/>
      <c r="GHJ14" s="11"/>
      <c r="GHK14" s="11"/>
      <c r="GHL14" s="11"/>
      <c r="GHM14" s="11"/>
      <c r="GHN14" s="11"/>
      <c r="GHO14" s="11"/>
      <c r="GHP14" s="11"/>
      <c r="GHQ14" s="11"/>
      <c r="GHR14" s="11"/>
      <c r="GHS14" s="11"/>
      <c r="GHT14" s="11"/>
      <c r="GHU14" s="11"/>
      <c r="GHV14" s="11"/>
      <c r="GHW14" s="11"/>
      <c r="GHX14" s="11"/>
      <c r="GHY14" s="11"/>
      <c r="GHZ14" s="11"/>
      <c r="GIA14" s="11"/>
      <c r="GIB14" s="11"/>
      <c r="GIC14" s="11"/>
      <c r="GID14" s="11"/>
      <c r="GIE14" s="11"/>
      <c r="GIF14" s="11"/>
      <c r="GIG14" s="11"/>
      <c r="GIH14" s="11"/>
      <c r="GII14" s="11"/>
      <c r="GIJ14" s="11"/>
      <c r="GIK14" s="11"/>
      <c r="GIL14" s="11"/>
      <c r="GIM14" s="11"/>
      <c r="GIN14" s="11"/>
      <c r="GIO14" s="11"/>
      <c r="GIP14" s="11"/>
      <c r="GIQ14" s="11"/>
      <c r="GIR14" s="11"/>
      <c r="GIS14" s="11"/>
      <c r="GIT14" s="11"/>
      <c r="GIU14" s="11"/>
      <c r="GIV14" s="11"/>
      <c r="GIW14" s="11"/>
      <c r="GIX14" s="11"/>
      <c r="GIY14" s="11"/>
      <c r="GIZ14" s="11"/>
      <c r="GJA14" s="11"/>
      <c r="GJB14" s="11"/>
      <c r="GJC14" s="11"/>
      <c r="GJD14" s="11"/>
      <c r="GJE14" s="11"/>
      <c r="GJF14" s="11"/>
      <c r="GJG14" s="11"/>
      <c r="GJH14" s="11"/>
      <c r="GJI14" s="11"/>
      <c r="GJJ14" s="11"/>
      <c r="GJK14" s="11"/>
      <c r="GJL14" s="11"/>
      <c r="GJM14" s="11"/>
      <c r="GJN14" s="11"/>
      <c r="GJO14" s="11"/>
      <c r="GJP14" s="11"/>
      <c r="GJQ14" s="11"/>
      <c r="GJR14" s="11"/>
      <c r="GJS14" s="11"/>
      <c r="GJT14" s="11"/>
      <c r="GJU14" s="11"/>
      <c r="GJV14" s="11"/>
      <c r="GJW14" s="11"/>
      <c r="GJX14" s="11"/>
      <c r="GJY14" s="11"/>
      <c r="GJZ14" s="11"/>
      <c r="GKA14" s="11"/>
      <c r="GKB14" s="11"/>
      <c r="GKC14" s="11"/>
      <c r="GKD14" s="11"/>
      <c r="GKE14" s="11"/>
      <c r="GKF14" s="11"/>
      <c r="GKG14" s="11"/>
      <c r="GKH14" s="11"/>
      <c r="GKI14" s="11"/>
      <c r="GKJ14" s="11"/>
      <c r="GKK14" s="11"/>
      <c r="GKL14" s="11"/>
      <c r="GKM14" s="11"/>
      <c r="GKN14" s="11"/>
      <c r="GKO14" s="11"/>
      <c r="GKP14" s="11"/>
      <c r="GKQ14" s="11"/>
      <c r="GKR14" s="11"/>
      <c r="GKS14" s="11"/>
      <c r="GKT14" s="11"/>
      <c r="GKU14" s="11"/>
      <c r="GKV14" s="11"/>
      <c r="GKW14" s="11"/>
      <c r="GKX14" s="11"/>
      <c r="GKY14" s="11"/>
      <c r="GKZ14" s="11"/>
      <c r="GLA14" s="11"/>
      <c r="GLB14" s="11"/>
      <c r="GLC14" s="11"/>
      <c r="GLD14" s="11"/>
      <c r="GLE14" s="11"/>
      <c r="GLF14" s="11"/>
      <c r="GLG14" s="11"/>
      <c r="GLH14" s="11"/>
      <c r="GLI14" s="11"/>
      <c r="GLJ14" s="11"/>
      <c r="GLK14" s="11"/>
      <c r="GLL14" s="11"/>
      <c r="GLM14" s="11"/>
      <c r="GLN14" s="11"/>
      <c r="GLO14" s="11"/>
      <c r="GLP14" s="11"/>
      <c r="GLQ14" s="11"/>
      <c r="GLR14" s="11"/>
      <c r="GLS14" s="11"/>
      <c r="GLT14" s="11"/>
      <c r="GLU14" s="11"/>
      <c r="GLV14" s="11"/>
      <c r="GLW14" s="11"/>
      <c r="GLX14" s="11"/>
      <c r="GLY14" s="11"/>
      <c r="GLZ14" s="11"/>
      <c r="GMA14" s="11"/>
      <c r="GMB14" s="11"/>
      <c r="GMC14" s="11"/>
      <c r="GMD14" s="11"/>
      <c r="GME14" s="11"/>
      <c r="GMF14" s="11"/>
      <c r="GMG14" s="11"/>
      <c r="GMH14" s="11"/>
      <c r="GMI14" s="11"/>
      <c r="GMJ14" s="11"/>
      <c r="GMK14" s="11"/>
      <c r="GML14" s="11"/>
      <c r="GMM14" s="11"/>
      <c r="GMN14" s="11"/>
      <c r="GMO14" s="11"/>
      <c r="GMP14" s="11"/>
      <c r="GMQ14" s="11"/>
      <c r="GMR14" s="11"/>
      <c r="GMS14" s="11"/>
      <c r="GMT14" s="11"/>
      <c r="GMU14" s="11"/>
      <c r="GMV14" s="11"/>
      <c r="GMW14" s="11"/>
      <c r="GMX14" s="11"/>
      <c r="GMY14" s="11"/>
      <c r="GMZ14" s="11"/>
      <c r="GNA14" s="11"/>
      <c r="GNB14" s="11"/>
      <c r="GNC14" s="11"/>
      <c r="GND14" s="11"/>
      <c r="GNE14" s="11"/>
      <c r="GNF14" s="11"/>
      <c r="GNG14" s="11"/>
      <c r="GNH14" s="11"/>
      <c r="GNI14" s="11"/>
      <c r="GNJ14" s="11"/>
      <c r="GNK14" s="11"/>
      <c r="GNL14" s="11"/>
      <c r="GNM14" s="11"/>
      <c r="GNN14" s="11"/>
      <c r="GNO14" s="11"/>
      <c r="GNP14" s="11"/>
      <c r="GNQ14" s="11"/>
      <c r="GNR14" s="11"/>
      <c r="GNS14" s="11"/>
      <c r="GNT14" s="11"/>
      <c r="GNU14" s="11"/>
      <c r="GNV14" s="11"/>
      <c r="GNW14" s="11"/>
      <c r="GNX14" s="11"/>
      <c r="GNY14" s="11"/>
      <c r="GNZ14" s="11"/>
      <c r="GOA14" s="11"/>
      <c r="GOB14" s="11"/>
      <c r="GOC14" s="11"/>
      <c r="GOD14" s="11"/>
      <c r="GOE14" s="11"/>
      <c r="GOF14" s="11"/>
      <c r="GOG14" s="11"/>
      <c r="GOH14" s="11"/>
      <c r="GOI14" s="11"/>
      <c r="GOJ14" s="11"/>
      <c r="GOK14" s="11"/>
      <c r="GOL14" s="11"/>
      <c r="GOM14" s="11"/>
      <c r="GON14" s="11"/>
      <c r="GOO14" s="11"/>
      <c r="GOP14" s="11"/>
      <c r="GOQ14" s="11"/>
      <c r="GOR14" s="11"/>
      <c r="GOS14" s="11"/>
      <c r="GOT14" s="11"/>
      <c r="GOU14" s="11"/>
      <c r="GOV14" s="11"/>
      <c r="GOW14" s="11"/>
      <c r="GOX14" s="11"/>
      <c r="GOY14" s="11"/>
      <c r="GOZ14" s="11"/>
      <c r="GPA14" s="11"/>
      <c r="GPB14" s="11"/>
      <c r="GPC14" s="11"/>
      <c r="GPD14" s="11"/>
      <c r="GPE14" s="11"/>
      <c r="GPF14" s="11"/>
      <c r="GPG14" s="11"/>
      <c r="GPH14" s="11"/>
      <c r="GPI14" s="11"/>
      <c r="GPJ14" s="11"/>
      <c r="GPK14" s="11"/>
      <c r="GPL14" s="11"/>
      <c r="GPM14" s="11"/>
      <c r="GPN14" s="11"/>
      <c r="GPO14" s="11"/>
      <c r="GPP14" s="11"/>
      <c r="GPQ14" s="11"/>
      <c r="GPR14" s="11"/>
      <c r="GPS14" s="11"/>
      <c r="GPT14" s="11"/>
      <c r="GPU14" s="11"/>
      <c r="GPV14" s="11"/>
      <c r="GPW14" s="11"/>
      <c r="GPX14" s="11"/>
      <c r="GPY14" s="11"/>
      <c r="GPZ14" s="11"/>
      <c r="GQA14" s="11"/>
      <c r="GQB14" s="11"/>
      <c r="GQC14" s="11"/>
      <c r="GQD14" s="11"/>
      <c r="GQE14" s="11"/>
      <c r="GQF14" s="11"/>
      <c r="GQG14" s="11"/>
      <c r="GQH14" s="11"/>
      <c r="GQI14" s="11"/>
      <c r="GQJ14" s="11"/>
      <c r="GQK14" s="11"/>
      <c r="GQL14" s="11"/>
      <c r="GQM14" s="11"/>
      <c r="GQN14" s="11"/>
      <c r="GQO14" s="11"/>
      <c r="GQP14" s="11"/>
      <c r="GQQ14" s="11"/>
      <c r="GQR14" s="11"/>
      <c r="GQS14" s="11"/>
      <c r="GQT14" s="11"/>
      <c r="GQU14" s="11"/>
      <c r="GQV14" s="11"/>
      <c r="GQW14" s="11"/>
      <c r="GQX14" s="11"/>
      <c r="GQY14" s="11"/>
      <c r="GQZ14" s="11"/>
      <c r="GRA14" s="11"/>
      <c r="GRB14" s="11"/>
      <c r="GRC14" s="11"/>
      <c r="GRD14" s="11"/>
      <c r="GRE14" s="11"/>
      <c r="GRF14" s="11"/>
      <c r="GRG14" s="11"/>
      <c r="GRH14" s="11"/>
      <c r="GRI14" s="11"/>
      <c r="GRJ14" s="11"/>
      <c r="GRK14" s="11"/>
      <c r="GRL14" s="11"/>
      <c r="GRM14" s="11"/>
      <c r="GRN14" s="11"/>
      <c r="GRO14" s="11"/>
      <c r="GRP14" s="11"/>
      <c r="GRQ14" s="11"/>
      <c r="GRR14" s="11"/>
      <c r="GRS14" s="11"/>
      <c r="GRT14" s="11"/>
      <c r="GRU14" s="11"/>
      <c r="GRV14" s="11"/>
      <c r="GRW14" s="11"/>
      <c r="GRX14" s="11"/>
      <c r="GRY14" s="11"/>
      <c r="GRZ14" s="11"/>
      <c r="GSA14" s="11"/>
      <c r="GSB14" s="11"/>
      <c r="GSC14" s="11"/>
      <c r="GSD14" s="11"/>
      <c r="GSE14" s="11"/>
      <c r="GSF14" s="11"/>
      <c r="GSG14" s="11"/>
      <c r="GSH14" s="11"/>
      <c r="GSI14" s="11"/>
      <c r="GSJ14" s="11"/>
      <c r="GSK14" s="11"/>
      <c r="GSL14" s="11"/>
      <c r="GSM14" s="11"/>
      <c r="GSN14" s="11"/>
      <c r="GSO14" s="11"/>
      <c r="GSP14" s="11"/>
      <c r="GSQ14" s="11"/>
      <c r="GSR14" s="11"/>
      <c r="GSS14" s="11"/>
      <c r="GST14" s="11"/>
      <c r="GSU14" s="11"/>
      <c r="GSV14" s="11"/>
      <c r="GSW14" s="11"/>
      <c r="GSX14" s="11"/>
      <c r="GSY14" s="11"/>
      <c r="GSZ14" s="11"/>
      <c r="GTA14" s="11"/>
      <c r="GTB14" s="11"/>
      <c r="GTC14" s="11"/>
      <c r="GTD14" s="11"/>
      <c r="GTE14" s="11"/>
      <c r="GTF14" s="11"/>
      <c r="GTG14" s="11"/>
      <c r="GTH14" s="11"/>
      <c r="GTI14" s="11"/>
      <c r="GTJ14" s="11"/>
      <c r="GTK14" s="11"/>
      <c r="GTL14" s="11"/>
      <c r="GTM14" s="11"/>
      <c r="GTN14" s="11"/>
      <c r="GTO14" s="11"/>
      <c r="GTP14" s="11"/>
      <c r="GTQ14" s="11"/>
      <c r="GTR14" s="11"/>
      <c r="GTS14" s="11"/>
      <c r="GTT14" s="11"/>
      <c r="GTU14" s="11"/>
      <c r="GTV14" s="11"/>
      <c r="GTW14" s="11"/>
      <c r="GTX14" s="11"/>
      <c r="GTY14" s="11"/>
      <c r="GTZ14" s="11"/>
      <c r="GUA14" s="11"/>
      <c r="GUB14" s="11"/>
      <c r="GUC14" s="11"/>
      <c r="GUD14" s="11"/>
      <c r="GUE14" s="11"/>
      <c r="GUF14" s="11"/>
      <c r="GUG14" s="11"/>
      <c r="GUH14" s="11"/>
      <c r="GUI14" s="11"/>
      <c r="GUJ14" s="11"/>
      <c r="GUK14" s="11"/>
      <c r="GUL14" s="11"/>
      <c r="GUM14" s="11"/>
      <c r="GUN14" s="11"/>
      <c r="GUO14" s="11"/>
      <c r="GUP14" s="11"/>
      <c r="GUQ14" s="11"/>
      <c r="GUR14" s="11"/>
      <c r="GUS14" s="11"/>
      <c r="GUT14" s="11"/>
      <c r="GUU14" s="11"/>
      <c r="GUV14" s="11"/>
      <c r="GUW14" s="11"/>
      <c r="GUX14" s="11"/>
      <c r="GUY14" s="11"/>
      <c r="GUZ14" s="11"/>
      <c r="GVA14" s="11"/>
      <c r="GVB14" s="11"/>
      <c r="GVC14" s="11"/>
      <c r="GVD14" s="11"/>
      <c r="GVE14" s="11"/>
      <c r="GVF14" s="11"/>
      <c r="GVG14" s="11"/>
      <c r="GVH14" s="11"/>
      <c r="GVI14" s="11"/>
      <c r="GVJ14" s="11"/>
      <c r="GVK14" s="11"/>
      <c r="GVL14" s="11"/>
      <c r="GVM14" s="11"/>
      <c r="GVN14" s="11"/>
      <c r="GVO14" s="11"/>
      <c r="GVP14" s="11"/>
      <c r="GVQ14" s="11"/>
      <c r="GVR14" s="11"/>
      <c r="GVS14" s="11"/>
      <c r="GVT14" s="11"/>
      <c r="GVU14" s="11"/>
      <c r="GVV14" s="11"/>
      <c r="GVW14" s="11"/>
      <c r="GVX14" s="11"/>
      <c r="GVY14" s="11"/>
      <c r="GVZ14" s="11"/>
      <c r="GWA14" s="11"/>
      <c r="GWB14" s="11"/>
      <c r="GWC14" s="11"/>
      <c r="GWD14" s="11"/>
      <c r="GWE14" s="11"/>
      <c r="GWF14" s="11"/>
      <c r="GWG14" s="11"/>
      <c r="GWH14" s="11"/>
      <c r="GWI14" s="11"/>
      <c r="GWJ14" s="11"/>
      <c r="GWK14" s="11"/>
      <c r="GWL14" s="11"/>
      <c r="GWM14" s="11"/>
      <c r="GWN14" s="11"/>
      <c r="GWO14" s="11"/>
      <c r="GWP14" s="11"/>
      <c r="GWQ14" s="11"/>
      <c r="GWR14" s="11"/>
      <c r="GWS14" s="11"/>
      <c r="GWT14" s="11"/>
      <c r="GWU14" s="11"/>
      <c r="GWV14" s="11"/>
      <c r="GWW14" s="11"/>
      <c r="GWX14" s="11"/>
      <c r="GWY14" s="11"/>
      <c r="GWZ14" s="11"/>
      <c r="GXA14" s="11"/>
      <c r="GXB14" s="11"/>
      <c r="GXC14" s="11"/>
      <c r="GXD14" s="11"/>
      <c r="GXE14" s="11"/>
      <c r="GXF14" s="11"/>
      <c r="GXG14" s="11"/>
      <c r="GXH14" s="11"/>
      <c r="GXI14" s="11"/>
      <c r="GXJ14" s="11"/>
      <c r="GXK14" s="11"/>
      <c r="GXL14" s="11"/>
      <c r="GXM14" s="11"/>
      <c r="GXN14" s="11"/>
      <c r="GXO14" s="11"/>
      <c r="GXP14" s="11"/>
      <c r="GXQ14" s="11"/>
      <c r="GXR14" s="11"/>
      <c r="GXS14" s="11"/>
      <c r="GXT14" s="11"/>
      <c r="GXU14" s="11"/>
      <c r="GXV14" s="11"/>
      <c r="GXW14" s="11"/>
      <c r="GXX14" s="11"/>
      <c r="GXY14" s="11"/>
      <c r="GXZ14" s="11"/>
      <c r="GYA14" s="11"/>
      <c r="GYB14" s="11"/>
      <c r="GYC14" s="11"/>
      <c r="GYD14" s="11"/>
      <c r="GYE14" s="11"/>
      <c r="GYF14" s="11"/>
      <c r="GYG14" s="11"/>
      <c r="GYH14" s="11"/>
      <c r="GYI14" s="11"/>
      <c r="GYJ14" s="11"/>
      <c r="GYK14" s="11"/>
      <c r="GYL14" s="11"/>
      <c r="GYM14" s="11"/>
      <c r="GYN14" s="11"/>
      <c r="GYO14" s="11"/>
      <c r="GYP14" s="11"/>
      <c r="GYQ14" s="11"/>
      <c r="GYR14" s="11"/>
      <c r="GYS14" s="11"/>
      <c r="GYT14" s="11"/>
      <c r="GYU14" s="11"/>
      <c r="GYV14" s="11"/>
      <c r="GYW14" s="11"/>
      <c r="GYX14" s="11"/>
      <c r="GYY14" s="11"/>
      <c r="GYZ14" s="11"/>
      <c r="GZA14" s="11"/>
      <c r="GZB14" s="11"/>
      <c r="GZC14" s="11"/>
      <c r="GZD14" s="11"/>
      <c r="GZE14" s="11"/>
      <c r="GZF14" s="11"/>
      <c r="GZG14" s="11"/>
      <c r="GZH14" s="11"/>
      <c r="GZI14" s="11"/>
      <c r="GZJ14" s="11"/>
      <c r="GZK14" s="11"/>
      <c r="GZL14" s="11"/>
      <c r="GZM14" s="11"/>
      <c r="GZN14" s="11"/>
      <c r="GZO14" s="11"/>
      <c r="GZP14" s="11"/>
      <c r="GZQ14" s="11"/>
      <c r="GZR14" s="11"/>
      <c r="GZS14" s="11"/>
      <c r="GZT14" s="11"/>
      <c r="GZU14" s="11"/>
      <c r="GZV14" s="11"/>
      <c r="GZW14" s="11"/>
      <c r="GZX14" s="11"/>
      <c r="GZY14" s="11"/>
      <c r="GZZ14" s="11"/>
      <c r="HAA14" s="11"/>
      <c r="HAB14" s="11"/>
      <c r="HAC14" s="11"/>
      <c r="HAD14" s="11"/>
      <c r="HAE14" s="11"/>
      <c r="HAF14" s="11"/>
      <c r="HAG14" s="11"/>
      <c r="HAH14" s="11"/>
      <c r="HAI14" s="11"/>
      <c r="HAJ14" s="11"/>
      <c r="HAK14" s="11"/>
      <c r="HAL14" s="11"/>
      <c r="HAM14" s="11"/>
      <c r="HAN14" s="11"/>
      <c r="HAO14" s="11"/>
      <c r="HAP14" s="11"/>
      <c r="HAQ14" s="11"/>
      <c r="HAR14" s="11"/>
      <c r="HAS14" s="11"/>
      <c r="HAT14" s="11"/>
      <c r="HAU14" s="11"/>
      <c r="HAV14" s="11"/>
      <c r="HAW14" s="11"/>
      <c r="HAX14" s="11"/>
      <c r="HAY14" s="11"/>
      <c r="HAZ14" s="11"/>
      <c r="HBA14" s="11"/>
      <c r="HBB14" s="11"/>
      <c r="HBC14" s="11"/>
      <c r="HBD14" s="11"/>
      <c r="HBE14" s="11"/>
      <c r="HBF14" s="11"/>
      <c r="HBG14" s="11"/>
      <c r="HBH14" s="11"/>
      <c r="HBI14" s="11"/>
      <c r="HBJ14" s="11"/>
      <c r="HBK14" s="11"/>
      <c r="HBL14" s="11"/>
      <c r="HBM14" s="11"/>
      <c r="HBN14" s="11"/>
      <c r="HBO14" s="11"/>
      <c r="HBP14" s="11"/>
      <c r="HBQ14" s="11"/>
      <c r="HBR14" s="11"/>
      <c r="HBS14" s="11"/>
      <c r="HBT14" s="11"/>
      <c r="HBU14" s="11"/>
      <c r="HBV14" s="11"/>
      <c r="HBW14" s="11"/>
      <c r="HBX14" s="11"/>
      <c r="HBY14" s="11"/>
      <c r="HBZ14" s="11"/>
      <c r="HCA14" s="11"/>
      <c r="HCB14" s="11"/>
      <c r="HCC14" s="11"/>
      <c r="HCD14" s="11"/>
      <c r="HCE14" s="11"/>
      <c r="HCF14" s="11"/>
      <c r="HCG14" s="11"/>
      <c r="HCH14" s="11"/>
      <c r="HCI14" s="11"/>
      <c r="HCJ14" s="11"/>
      <c r="HCK14" s="11"/>
      <c r="HCL14" s="11"/>
      <c r="HCM14" s="11"/>
      <c r="HCN14" s="11"/>
      <c r="HCO14" s="11"/>
      <c r="HCP14" s="11"/>
      <c r="HCQ14" s="11"/>
      <c r="HCR14" s="11"/>
      <c r="HCS14" s="11"/>
      <c r="HCT14" s="11"/>
      <c r="HCU14" s="11"/>
      <c r="HCV14" s="11"/>
      <c r="HCW14" s="11"/>
      <c r="HCX14" s="11"/>
      <c r="HCY14" s="11"/>
      <c r="HCZ14" s="11"/>
      <c r="HDA14" s="11"/>
      <c r="HDB14" s="11"/>
      <c r="HDC14" s="11"/>
      <c r="HDD14" s="11"/>
      <c r="HDE14" s="11"/>
      <c r="HDF14" s="11"/>
      <c r="HDG14" s="11"/>
      <c r="HDH14" s="11"/>
      <c r="HDI14" s="11"/>
      <c r="HDJ14" s="11"/>
      <c r="HDK14" s="11"/>
      <c r="HDL14" s="11"/>
      <c r="HDM14" s="11"/>
      <c r="HDN14" s="11"/>
      <c r="HDO14" s="11"/>
      <c r="HDP14" s="11"/>
      <c r="HDQ14" s="11"/>
      <c r="HDR14" s="11"/>
      <c r="HDS14" s="11"/>
      <c r="HDT14" s="11"/>
      <c r="HDU14" s="11"/>
      <c r="HDV14" s="11"/>
      <c r="HDW14" s="11"/>
      <c r="HDX14" s="11"/>
      <c r="HDY14" s="11"/>
      <c r="HDZ14" s="11"/>
      <c r="HEA14" s="11"/>
      <c r="HEB14" s="11"/>
      <c r="HEC14" s="11"/>
      <c r="HED14" s="11"/>
      <c r="HEE14" s="11"/>
      <c r="HEF14" s="11"/>
      <c r="HEG14" s="11"/>
      <c r="HEH14" s="11"/>
      <c r="HEI14" s="11"/>
      <c r="HEJ14" s="11"/>
      <c r="HEK14" s="11"/>
      <c r="HEL14" s="11"/>
      <c r="HEM14" s="11"/>
      <c r="HEN14" s="11"/>
      <c r="HEO14" s="11"/>
      <c r="HEP14" s="11"/>
      <c r="HEQ14" s="11"/>
      <c r="HER14" s="11"/>
      <c r="HES14" s="11"/>
      <c r="HET14" s="11"/>
      <c r="HEU14" s="11"/>
      <c r="HEV14" s="11"/>
      <c r="HEW14" s="11"/>
      <c r="HEX14" s="11"/>
      <c r="HEY14" s="11"/>
      <c r="HEZ14" s="11"/>
      <c r="HFA14" s="11"/>
      <c r="HFB14" s="11"/>
      <c r="HFC14" s="11"/>
      <c r="HFD14" s="11"/>
      <c r="HFE14" s="11"/>
      <c r="HFF14" s="11"/>
      <c r="HFG14" s="11"/>
      <c r="HFH14" s="11"/>
      <c r="HFI14" s="11"/>
      <c r="HFJ14" s="11"/>
      <c r="HFK14" s="11"/>
      <c r="HFL14" s="11"/>
      <c r="HFM14" s="11"/>
      <c r="HFN14" s="11"/>
      <c r="HFO14" s="11"/>
      <c r="HFP14" s="11"/>
      <c r="HFQ14" s="11"/>
      <c r="HFR14" s="11"/>
      <c r="HFS14" s="11"/>
      <c r="HFT14" s="11"/>
      <c r="HFU14" s="11"/>
      <c r="HFV14" s="11"/>
      <c r="HFW14" s="11"/>
      <c r="HFX14" s="11"/>
      <c r="HFY14" s="11"/>
      <c r="HFZ14" s="11"/>
      <c r="HGA14" s="11"/>
      <c r="HGB14" s="11"/>
      <c r="HGC14" s="11"/>
      <c r="HGD14" s="11"/>
      <c r="HGE14" s="11"/>
      <c r="HGF14" s="11"/>
      <c r="HGG14" s="11"/>
      <c r="HGH14" s="11"/>
      <c r="HGI14" s="11"/>
      <c r="HGJ14" s="11"/>
      <c r="HGK14" s="11"/>
      <c r="HGL14" s="11"/>
      <c r="HGM14" s="11"/>
      <c r="HGN14" s="11"/>
      <c r="HGO14" s="11"/>
      <c r="HGP14" s="11"/>
      <c r="HGQ14" s="11"/>
      <c r="HGR14" s="11"/>
      <c r="HGS14" s="11"/>
      <c r="HGT14" s="11"/>
      <c r="HGU14" s="11"/>
      <c r="HGV14" s="11"/>
      <c r="HGW14" s="11"/>
      <c r="HGX14" s="11"/>
      <c r="HGY14" s="11"/>
      <c r="HGZ14" s="11"/>
      <c r="HHA14" s="11"/>
      <c r="HHB14" s="11"/>
      <c r="HHC14" s="11"/>
      <c r="HHD14" s="11"/>
      <c r="HHE14" s="11"/>
      <c r="HHF14" s="11"/>
      <c r="HHG14" s="11"/>
      <c r="HHH14" s="11"/>
      <c r="HHI14" s="11"/>
      <c r="HHJ14" s="11"/>
      <c r="HHK14" s="11"/>
      <c r="HHL14" s="11"/>
      <c r="HHM14" s="11"/>
      <c r="HHN14" s="11"/>
      <c r="HHO14" s="11"/>
      <c r="HHP14" s="11"/>
      <c r="HHQ14" s="11"/>
      <c r="HHR14" s="11"/>
      <c r="HHS14" s="11"/>
      <c r="HHT14" s="11"/>
      <c r="HHU14" s="11"/>
      <c r="HHV14" s="11"/>
      <c r="HHW14" s="11"/>
      <c r="HHX14" s="11"/>
      <c r="HHY14" s="11"/>
      <c r="HHZ14" s="11"/>
      <c r="HIA14" s="11"/>
      <c r="HIB14" s="11"/>
      <c r="HIC14" s="11"/>
      <c r="HID14" s="11"/>
      <c r="HIE14" s="11"/>
      <c r="HIF14" s="11"/>
      <c r="HIG14" s="11"/>
      <c r="HIH14" s="11"/>
      <c r="HII14" s="11"/>
      <c r="HIJ14" s="11"/>
      <c r="HIK14" s="11"/>
      <c r="HIL14" s="11"/>
      <c r="HIM14" s="11"/>
      <c r="HIN14" s="11"/>
      <c r="HIO14" s="11"/>
      <c r="HIP14" s="11"/>
      <c r="HIQ14" s="11"/>
      <c r="HIR14" s="11"/>
      <c r="HIS14" s="11"/>
      <c r="HIT14" s="11"/>
      <c r="HIU14" s="11"/>
      <c r="HIV14" s="11"/>
      <c r="HIW14" s="11"/>
      <c r="HIX14" s="11"/>
      <c r="HIY14" s="11"/>
      <c r="HIZ14" s="11"/>
      <c r="HJA14" s="11"/>
      <c r="HJB14" s="11"/>
      <c r="HJC14" s="11"/>
      <c r="HJD14" s="11"/>
      <c r="HJE14" s="11"/>
      <c r="HJF14" s="11"/>
      <c r="HJG14" s="11"/>
      <c r="HJH14" s="11"/>
      <c r="HJI14" s="11"/>
      <c r="HJJ14" s="11"/>
      <c r="HJK14" s="11"/>
      <c r="HJL14" s="11"/>
      <c r="HJM14" s="11"/>
      <c r="HJN14" s="11"/>
      <c r="HJO14" s="11"/>
      <c r="HJP14" s="11"/>
      <c r="HJQ14" s="11"/>
      <c r="HJR14" s="11"/>
      <c r="HJS14" s="11"/>
      <c r="HJT14" s="11"/>
      <c r="HJU14" s="11"/>
      <c r="HJV14" s="11"/>
      <c r="HJW14" s="11"/>
      <c r="HJX14" s="11"/>
      <c r="HJY14" s="11"/>
      <c r="HJZ14" s="11"/>
      <c r="HKA14" s="11"/>
      <c r="HKB14" s="11"/>
      <c r="HKC14" s="11"/>
      <c r="HKD14" s="11"/>
      <c r="HKE14" s="11"/>
      <c r="HKF14" s="11"/>
      <c r="HKG14" s="11"/>
      <c r="HKH14" s="11"/>
      <c r="HKI14" s="11"/>
      <c r="HKJ14" s="11"/>
      <c r="HKK14" s="11"/>
      <c r="HKL14" s="11"/>
      <c r="HKM14" s="11"/>
      <c r="HKN14" s="11"/>
      <c r="HKO14" s="11"/>
      <c r="HKP14" s="11"/>
      <c r="HKQ14" s="11"/>
      <c r="HKR14" s="11"/>
      <c r="HKS14" s="11"/>
      <c r="HKT14" s="11"/>
      <c r="HKU14" s="11"/>
      <c r="HKV14" s="11"/>
      <c r="HKW14" s="11"/>
      <c r="HKX14" s="11"/>
      <c r="HKY14" s="11"/>
      <c r="HKZ14" s="11"/>
      <c r="HLA14" s="11"/>
      <c r="HLB14" s="11"/>
      <c r="HLC14" s="11"/>
      <c r="HLD14" s="11"/>
      <c r="HLE14" s="11"/>
      <c r="HLF14" s="11"/>
      <c r="HLG14" s="11"/>
      <c r="HLH14" s="11"/>
      <c r="HLI14" s="11"/>
      <c r="HLJ14" s="11"/>
      <c r="HLK14" s="11"/>
      <c r="HLL14" s="11"/>
      <c r="HLM14" s="11"/>
      <c r="HLN14" s="11"/>
      <c r="HLO14" s="11"/>
      <c r="HLP14" s="11"/>
      <c r="HLQ14" s="11"/>
      <c r="HLR14" s="11"/>
      <c r="HLS14" s="11"/>
      <c r="HLT14" s="11"/>
      <c r="HLU14" s="11"/>
      <c r="HLV14" s="11"/>
      <c r="HLW14" s="11"/>
      <c r="HLX14" s="11"/>
      <c r="HLY14" s="11"/>
      <c r="HLZ14" s="11"/>
      <c r="HMA14" s="11"/>
      <c r="HMB14" s="11"/>
      <c r="HMC14" s="11"/>
      <c r="HMD14" s="11"/>
      <c r="HME14" s="11"/>
      <c r="HMF14" s="11"/>
      <c r="HMG14" s="11"/>
      <c r="HMH14" s="11"/>
      <c r="HMI14" s="11"/>
      <c r="HMJ14" s="11"/>
      <c r="HMK14" s="11"/>
      <c r="HML14" s="11"/>
      <c r="HMM14" s="11"/>
      <c r="HMN14" s="11"/>
      <c r="HMO14" s="11"/>
      <c r="HMP14" s="11"/>
      <c r="HMQ14" s="11"/>
      <c r="HMR14" s="11"/>
      <c r="HMS14" s="11"/>
      <c r="HMT14" s="11"/>
      <c r="HMU14" s="11"/>
      <c r="HMV14" s="11"/>
      <c r="HMW14" s="11"/>
      <c r="HMX14" s="11"/>
      <c r="HMY14" s="11"/>
      <c r="HMZ14" s="11"/>
      <c r="HNA14" s="11"/>
      <c r="HNB14" s="11"/>
      <c r="HNC14" s="11"/>
      <c r="HND14" s="11"/>
      <c r="HNE14" s="11"/>
      <c r="HNF14" s="11"/>
      <c r="HNG14" s="11"/>
      <c r="HNH14" s="11"/>
      <c r="HNI14" s="11"/>
      <c r="HNJ14" s="11"/>
      <c r="HNK14" s="11"/>
      <c r="HNL14" s="11"/>
      <c r="HNM14" s="11"/>
      <c r="HNN14" s="11"/>
      <c r="HNO14" s="11"/>
      <c r="HNP14" s="11"/>
      <c r="HNQ14" s="11"/>
      <c r="HNR14" s="11"/>
      <c r="HNS14" s="11"/>
      <c r="HNT14" s="11"/>
      <c r="HNU14" s="11"/>
      <c r="HNV14" s="11"/>
      <c r="HNW14" s="11"/>
      <c r="HNX14" s="11"/>
      <c r="HNY14" s="11"/>
      <c r="HNZ14" s="11"/>
      <c r="HOA14" s="11"/>
      <c r="HOB14" s="11"/>
      <c r="HOC14" s="11"/>
      <c r="HOD14" s="11"/>
      <c r="HOE14" s="11"/>
      <c r="HOF14" s="11"/>
      <c r="HOG14" s="11"/>
      <c r="HOH14" s="11"/>
      <c r="HOI14" s="11"/>
      <c r="HOJ14" s="11"/>
      <c r="HOK14" s="11"/>
      <c r="HOL14" s="11"/>
      <c r="HOM14" s="11"/>
      <c r="HON14" s="11"/>
      <c r="HOO14" s="11"/>
      <c r="HOP14" s="11"/>
      <c r="HOQ14" s="11"/>
      <c r="HOR14" s="11"/>
      <c r="HOS14" s="11"/>
      <c r="HOT14" s="11"/>
      <c r="HOU14" s="11"/>
      <c r="HOV14" s="11"/>
      <c r="HOW14" s="11"/>
      <c r="HOX14" s="11"/>
      <c r="HOY14" s="11"/>
      <c r="HOZ14" s="11"/>
      <c r="HPA14" s="11"/>
      <c r="HPB14" s="11"/>
      <c r="HPC14" s="11"/>
      <c r="HPD14" s="11"/>
      <c r="HPE14" s="11"/>
      <c r="HPF14" s="11"/>
      <c r="HPG14" s="11"/>
      <c r="HPH14" s="11"/>
      <c r="HPI14" s="11"/>
      <c r="HPJ14" s="11"/>
      <c r="HPK14" s="11"/>
      <c r="HPL14" s="11"/>
      <c r="HPM14" s="11"/>
      <c r="HPN14" s="11"/>
      <c r="HPO14" s="11"/>
      <c r="HPP14" s="11"/>
      <c r="HPQ14" s="11"/>
      <c r="HPR14" s="11"/>
      <c r="HPS14" s="11"/>
      <c r="HPT14" s="11"/>
      <c r="HPU14" s="11"/>
      <c r="HPV14" s="11"/>
      <c r="HPW14" s="11"/>
      <c r="HPX14" s="11"/>
      <c r="HPY14" s="11"/>
      <c r="HPZ14" s="11"/>
      <c r="HQA14" s="11"/>
      <c r="HQB14" s="11"/>
      <c r="HQC14" s="11"/>
      <c r="HQD14" s="11"/>
      <c r="HQE14" s="11"/>
      <c r="HQF14" s="11"/>
      <c r="HQG14" s="11"/>
      <c r="HQH14" s="11"/>
      <c r="HQI14" s="11"/>
      <c r="HQJ14" s="11"/>
      <c r="HQK14" s="11"/>
      <c r="HQL14" s="11"/>
      <c r="HQM14" s="11"/>
      <c r="HQN14" s="11"/>
      <c r="HQO14" s="11"/>
      <c r="HQP14" s="11"/>
      <c r="HQQ14" s="11"/>
      <c r="HQR14" s="11"/>
      <c r="HQS14" s="11"/>
      <c r="HQT14" s="11"/>
      <c r="HQU14" s="11"/>
      <c r="HQV14" s="11"/>
      <c r="HQW14" s="11"/>
      <c r="HQX14" s="11"/>
      <c r="HQY14" s="11"/>
      <c r="HQZ14" s="11"/>
      <c r="HRA14" s="11"/>
      <c r="HRB14" s="11"/>
      <c r="HRC14" s="11"/>
      <c r="HRD14" s="11"/>
      <c r="HRE14" s="11"/>
      <c r="HRF14" s="11"/>
      <c r="HRG14" s="11"/>
      <c r="HRH14" s="11"/>
      <c r="HRI14" s="11"/>
      <c r="HRJ14" s="11"/>
      <c r="HRK14" s="11"/>
      <c r="HRL14" s="11"/>
      <c r="HRM14" s="11"/>
      <c r="HRN14" s="11"/>
      <c r="HRO14" s="11"/>
      <c r="HRP14" s="11"/>
      <c r="HRQ14" s="11"/>
      <c r="HRR14" s="11"/>
      <c r="HRS14" s="11"/>
      <c r="HRT14" s="11"/>
      <c r="HRU14" s="11"/>
      <c r="HRV14" s="11"/>
      <c r="HRW14" s="11"/>
      <c r="HRX14" s="11"/>
      <c r="HRY14" s="11"/>
      <c r="HRZ14" s="11"/>
      <c r="HSA14" s="11"/>
      <c r="HSB14" s="11"/>
      <c r="HSC14" s="11"/>
      <c r="HSD14" s="11"/>
      <c r="HSE14" s="11"/>
      <c r="HSF14" s="11"/>
      <c r="HSG14" s="11"/>
      <c r="HSH14" s="11"/>
      <c r="HSI14" s="11"/>
      <c r="HSJ14" s="11"/>
      <c r="HSK14" s="11"/>
      <c r="HSL14" s="11"/>
      <c r="HSM14" s="11"/>
      <c r="HSN14" s="11"/>
      <c r="HSO14" s="11"/>
      <c r="HSP14" s="11"/>
      <c r="HSQ14" s="11"/>
      <c r="HSR14" s="11"/>
      <c r="HSS14" s="11"/>
      <c r="HST14" s="11"/>
      <c r="HSU14" s="11"/>
      <c r="HSV14" s="11"/>
      <c r="HSW14" s="11"/>
      <c r="HSX14" s="11"/>
      <c r="HSY14" s="11"/>
      <c r="HSZ14" s="11"/>
      <c r="HTA14" s="11"/>
      <c r="HTB14" s="11"/>
      <c r="HTC14" s="11"/>
      <c r="HTD14" s="11"/>
      <c r="HTE14" s="11"/>
      <c r="HTF14" s="11"/>
      <c r="HTG14" s="11"/>
      <c r="HTH14" s="11"/>
      <c r="HTI14" s="11"/>
      <c r="HTJ14" s="11"/>
      <c r="HTK14" s="11"/>
      <c r="HTL14" s="11"/>
      <c r="HTM14" s="11"/>
      <c r="HTN14" s="11"/>
      <c r="HTO14" s="11"/>
      <c r="HTP14" s="11"/>
      <c r="HTQ14" s="11"/>
      <c r="HTR14" s="11"/>
      <c r="HTS14" s="11"/>
      <c r="HTT14" s="11"/>
      <c r="HTU14" s="11"/>
      <c r="HTV14" s="11"/>
      <c r="HTW14" s="11"/>
      <c r="HTX14" s="11"/>
      <c r="HTY14" s="11"/>
      <c r="HTZ14" s="11"/>
      <c r="HUA14" s="11"/>
      <c r="HUB14" s="11"/>
      <c r="HUC14" s="11"/>
      <c r="HUD14" s="11"/>
      <c r="HUE14" s="11"/>
      <c r="HUF14" s="11"/>
      <c r="HUG14" s="11"/>
      <c r="HUH14" s="11"/>
      <c r="HUI14" s="11"/>
      <c r="HUJ14" s="11"/>
      <c r="HUK14" s="11"/>
      <c r="HUL14" s="11"/>
      <c r="HUM14" s="11"/>
      <c r="HUN14" s="11"/>
      <c r="HUO14" s="11"/>
      <c r="HUP14" s="11"/>
      <c r="HUQ14" s="11"/>
      <c r="HUR14" s="11"/>
      <c r="HUS14" s="11"/>
      <c r="HUT14" s="11"/>
      <c r="HUU14" s="11"/>
      <c r="HUV14" s="11"/>
      <c r="HUW14" s="11"/>
      <c r="HUX14" s="11"/>
      <c r="HUY14" s="11"/>
      <c r="HUZ14" s="11"/>
      <c r="HVA14" s="11"/>
      <c r="HVB14" s="11"/>
      <c r="HVC14" s="11"/>
      <c r="HVD14" s="11"/>
      <c r="HVE14" s="11"/>
      <c r="HVF14" s="11"/>
      <c r="HVG14" s="11"/>
      <c r="HVH14" s="11"/>
      <c r="HVI14" s="11"/>
      <c r="HVJ14" s="11"/>
      <c r="HVK14" s="11"/>
      <c r="HVL14" s="11"/>
      <c r="HVM14" s="11"/>
      <c r="HVN14" s="11"/>
      <c r="HVO14" s="11"/>
      <c r="HVP14" s="11"/>
      <c r="HVQ14" s="11"/>
      <c r="HVR14" s="11"/>
      <c r="HVS14" s="11"/>
      <c r="HVT14" s="11"/>
      <c r="HVU14" s="11"/>
      <c r="HVV14" s="11"/>
      <c r="HVW14" s="11"/>
      <c r="HVX14" s="11"/>
      <c r="HVY14" s="11"/>
      <c r="HVZ14" s="11"/>
      <c r="HWA14" s="11"/>
      <c r="HWB14" s="11"/>
      <c r="HWC14" s="11"/>
      <c r="HWD14" s="11"/>
      <c r="HWE14" s="11"/>
      <c r="HWF14" s="11"/>
      <c r="HWG14" s="11"/>
      <c r="HWH14" s="11"/>
      <c r="HWI14" s="11"/>
      <c r="HWJ14" s="11"/>
      <c r="HWK14" s="11"/>
      <c r="HWL14" s="11"/>
      <c r="HWM14" s="11"/>
      <c r="HWN14" s="11"/>
      <c r="HWO14" s="11"/>
      <c r="HWP14" s="11"/>
      <c r="HWQ14" s="11"/>
      <c r="HWR14" s="11"/>
      <c r="HWS14" s="11"/>
      <c r="HWT14" s="11"/>
      <c r="HWU14" s="11"/>
      <c r="HWV14" s="11"/>
      <c r="HWW14" s="11"/>
      <c r="HWX14" s="11"/>
      <c r="HWY14" s="11"/>
      <c r="HWZ14" s="11"/>
      <c r="HXA14" s="11"/>
      <c r="HXB14" s="11"/>
      <c r="HXC14" s="11"/>
      <c r="HXD14" s="11"/>
      <c r="HXE14" s="11"/>
      <c r="HXF14" s="11"/>
      <c r="HXG14" s="11"/>
      <c r="HXH14" s="11"/>
      <c r="HXI14" s="11"/>
      <c r="HXJ14" s="11"/>
      <c r="HXK14" s="11"/>
      <c r="HXL14" s="11"/>
      <c r="HXM14" s="11"/>
      <c r="HXN14" s="11"/>
      <c r="HXO14" s="11"/>
      <c r="HXP14" s="11"/>
      <c r="HXQ14" s="11"/>
      <c r="HXR14" s="11"/>
      <c r="HXS14" s="11"/>
      <c r="HXT14" s="11"/>
      <c r="HXU14" s="11"/>
      <c r="HXV14" s="11"/>
      <c r="HXW14" s="11"/>
      <c r="HXX14" s="11"/>
      <c r="HXY14" s="11"/>
      <c r="HXZ14" s="11"/>
      <c r="HYA14" s="11"/>
      <c r="HYB14" s="11"/>
      <c r="HYC14" s="11"/>
      <c r="HYD14" s="11"/>
      <c r="HYE14" s="11"/>
      <c r="HYF14" s="11"/>
      <c r="HYG14" s="11"/>
      <c r="HYH14" s="11"/>
      <c r="HYI14" s="11"/>
      <c r="HYJ14" s="11"/>
      <c r="HYK14" s="11"/>
      <c r="HYL14" s="11"/>
      <c r="HYM14" s="11"/>
      <c r="HYN14" s="11"/>
      <c r="HYO14" s="11"/>
      <c r="HYP14" s="11"/>
      <c r="HYQ14" s="11"/>
      <c r="HYR14" s="11"/>
      <c r="HYS14" s="11"/>
      <c r="HYT14" s="11"/>
      <c r="HYU14" s="11"/>
      <c r="HYV14" s="11"/>
      <c r="HYW14" s="11"/>
      <c r="HYX14" s="11"/>
      <c r="HYY14" s="11"/>
      <c r="HYZ14" s="11"/>
      <c r="HZA14" s="11"/>
      <c r="HZB14" s="11"/>
      <c r="HZC14" s="11"/>
      <c r="HZD14" s="11"/>
      <c r="HZE14" s="11"/>
      <c r="HZF14" s="11"/>
      <c r="HZG14" s="11"/>
      <c r="HZH14" s="11"/>
      <c r="HZI14" s="11"/>
      <c r="HZJ14" s="11"/>
      <c r="HZK14" s="11"/>
      <c r="HZL14" s="11"/>
      <c r="HZM14" s="11"/>
      <c r="HZN14" s="11"/>
      <c r="HZO14" s="11"/>
      <c r="HZP14" s="11"/>
      <c r="HZQ14" s="11"/>
      <c r="HZR14" s="11"/>
      <c r="HZS14" s="11"/>
      <c r="HZT14" s="11"/>
      <c r="HZU14" s="11"/>
      <c r="HZV14" s="11"/>
      <c r="HZW14" s="11"/>
      <c r="HZX14" s="11"/>
      <c r="HZY14" s="11"/>
      <c r="HZZ14" s="11"/>
      <c r="IAA14" s="11"/>
      <c r="IAB14" s="11"/>
      <c r="IAC14" s="11"/>
      <c r="IAD14" s="11"/>
      <c r="IAE14" s="11"/>
      <c r="IAF14" s="11"/>
      <c r="IAG14" s="11"/>
      <c r="IAH14" s="11"/>
      <c r="IAI14" s="11"/>
      <c r="IAJ14" s="11"/>
      <c r="IAK14" s="11"/>
      <c r="IAL14" s="11"/>
      <c r="IAM14" s="11"/>
      <c r="IAN14" s="11"/>
      <c r="IAO14" s="11"/>
      <c r="IAP14" s="11"/>
      <c r="IAQ14" s="11"/>
      <c r="IAR14" s="11"/>
      <c r="IAS14" s="11"/>
      <c r="IAT14" s="11"/>
      <c r="IAU14" s="11"/>
      <c r="IAV14" s="11"/>
      <c r="IAW14" s="11"/>
      <c r="IAX14" s="11"/>
      <c r="IAY14" s="11"/>
      <c r="IAZ14" s="11"/>
      <c r="IBA14" s="11"/>
      <c r="IBB14" s="11"/>
      <c r="IBC14" s="11"/>
      <c r="IBD14" s="11"/>
      <c r="IBE14" s="11"/>
      <c r="IBF14" s="11"/>
      <c r="IBG14" s="11"/>
      <c r="IBH14" s="11"/>
      <c r="IBI14" s="11"/>
      <c r="IBJ14" s="11"/>
      <c r="IBK14" s="11"/>
      <c r="IBL14" s="11"/>
      <c r="IBM14" s="11"/>
      <c r="IBN14" s="11"/>
      <c r="IBO14" s="11"/>
      <c r="IBP14" s="11"/>
      <c r="IBQ14" s="11"/>
      <c r="IBR14" s="11"/>
      <c r="IBS14" s="11"/>
      <c r="IBT14" s="11"/>
      <c r="IBU14" s="11"/>
      <c r="IBV14" s="11"/>
      <c r="IBW14" s="11"/>
      <c r="IBX14" s="11"/>
      <c r="IBY14" s="11"/>
      <c r="IBZ14" s="11"/>
      <c r="ICA14" s="11"/>
      <c r="ICB14" s="11"/>
      <c r="ICC14" s="11"/>
      <c r="ICD14" s="11"/>
      <c r="ICE14" s="11"/>
      <c r="ICF14" s="11"/>
      <c r="ICG14" s="11"/>
      <c r="ICH14" s="11"/>
      <c r="ICI14" s="11"/>
      <c r="ICJ14" s="11"/>
      <c r="ICK14" s="11"/>
      <c r="ICL14" s="11"/>
      <c r="ICM14" s="11"/>
      <c r="ICN14" s="11"/>
      <c r="ICO14" s="11"/>
      <c r="ICP14" s="11"/>
      <c r="ICQ14" s="11"/>
      <c r="ICR14" s="11"/>
      <c r="ICS14" s="11"/>
      <c r="ICT14" s="11"/>
      <c r="ICU14" s="11"/>
      <c r="ICV14" s="11"/>
      <c r="ICW14" s="11"/>
      <c r="ICX14" s="11"/>
      <c r="ICY14" s="11"/>
      <c r="ICZ14" s="11"/>
      <c r="IDA14" s="11"/>
      <c r="IDB14" s="11"/>
      <c r="IDC14" s="11"/>
      <c r="IDD14" s="11"/>
      <c r="IDE14" s="11"/>
      <c r="IDF14" s="11"/>
      <c r="IDG14" s="11"/>
      <c r="IDH14" s="11"/>
      <c r="IDI14" s="11"/>
      <c r="IDJ14" s="11"/>
      <c r="IDK14" s="11"/>
      <c r="IDL14" s="11"/>
      <c r="IDM14" s="11"/>
      <c r="IDN14" s="11"/>
      <c r="IDO14" s="11"/>
      <c r="IDP14" s="11"/>
      <c r="IDQ14" s="11"/>
      <c r="IDR14" s="11"/>
      <c r="IDS14" s="11"/>
      <c r="IDT14" s="11"/>
      <c r="IDU14" s="11"/>
      <c r="IDV14" s="11"/>
      <c r="IDW14" s="11"/>
      <c r="IDX14" s="11"/>
      <c r="IDY14" s="11"/>
      <c r="IDZ14" s="11"/>
      <c r="IEA14" s="11"/>
      <c r="IEB14" s="11"/>
      <c r="IEC14" s="11"/>
      <c r="IED14" s="11"/>
      <c r="IEE14" s="11"/>
      <c r="IEF14" s="11"/>
      <c r="IEG14" s="11"/>
      <c r="IEH14" s="11"/>
      <c r="IEI14" s="11"/>
      <c r="IEJ14" s="11"/>
      <c r="IEK14" s="11"/>
      <c r="IEL14" s="11"/>
      <c r="IEM14" s="11"/>
      <c r="IEN14" s="11"/>
      <c r="IEO14" s="11"/>
      <c r="IEP14" s="11"/>
      <c r="IEQ14" s="11"/>
      <c r="IER14" s="11"/>
      <c r="IES14" s="11"/>
      <c r="IET14" s="11"/>
      <c r="IEU14" s="11"/>
      <c r="IEV14" s="11"/>
      <c r="IEW14" s="11"/>
      <c r="IEX14" s="11"/>
      <c r="IEY14" s="11"/>
      <c r="IEZ14" s="11"/>
      <c r="IFA14" s="11"/>
      <c r="IFB14" s="11"/>
      <c r="IFC14" s="11"/>
      <c r="IFD14" s="11"/>
      <c r="IFE14" s="11"/>
      <c r="IFF14" s="11"/>
      <c r="IFG14" s="11"/>
      <c r="IFH14" s="11"/>
      <c r="IFI14" s="11"/>
      <c r="IFJ14" s="11"/>
      <c r="IFK14" s="11"/>
      <c r="IFL14" s="11"/>
      <c r="IFM14" s="11"/>
      <c r="IFN14" s="11"/>
      <c r="IFO14" s="11"/>
      <c r="IFP14" s="11"/>
      <c r="IFQ14" s="11"/>
      <c r="IFR14" s="11"/>
      <c r="IFS14" s="11"/>
      <c r="IFT14" s="11"/>
      <c r="IFU14" s="11"/>
      <c r="IFV14" s="11"/>
      <c r="IFW14" s="11"/>
      <c r="IFX14" s="11"/>
      <c r="IFY14" s="11"/>
      <c r="IFZ14" s="11"/>
      <c r="IGA14" s="11"/>
      <c r="IGB14" s="11"/>
      <c r="IGC14" s="11"/>
      <c r="IGD14" s="11"/>
      <c r="IGE14" s="11"/>
      <c r="IGF14" s="11"/>
      <c r="IGG14" s="11"/>
      <c r="IGH14" s="11"/>
      <c r="IGI14" s="11"/>
      <c r="IGJ14" s="11"/>
      <c r="IGK14" s="11"/>
      <c r="IGL14" s="11"/>
      <c r="IGM14" s="11"/>
      <c r="IGN14" s="11"/>
      <c r="IGO14" s="11"/>
      <c r="IGP14" s="11"/>
      <c r="IGQ14" s="11"/>
      <c r="IGR14" s="11"/>
      <c r="IGS14" s="11"/>
      <c r="IGT14" s="11"/>
      <c r="IGU14" s="11"/>
      <c r="IGV14" s="11"/>
      <c r="IGW14" s="11"/>
      <c r="IGX14" s="11"/>
      <c r="IGY14" s="11"/>
      <c r="IGZ14" s="11"/>
      <c r="IHA14" s="11"/>
      <c r="IHB14" s="11"/>
      <c r="IHC14" s="11"/>
      <c r="IHD14" s="11"/>
      <c r="IHE14" s="11"/>
      <c r="IHF14" s="11"/>
      <c r="IHG14" s="11"/>
      <c r="IHH14" s="11"/>
      <c r="IHI14" s="11"/>
      <c r="IHJ14" s="11"/>
      <c r="IHK14" s="11"/>
      <c r="IHL14" s="11"/>
      <c r="IHM14" s="11"/>
      <c r="IHN14" s="11"/>
      <c r="IHO14" s="11"/>
      <c r="IHP14" s="11"/>
      <c r="IHQ14" s="11"/>
      <c r="IHR14" s="11"/>
      <c r="IHS14" s="11"/>
      <c r="IHT14" s="11"/>
      <c r="IHU14" s="11"/>
      <c r="IHV14" s="11"/>
      <c r="IHW14" s="11"/>
      <c r="IHX14" s="11"/>
      <c r="IHY14" s="11"/>
      <c r="IHZ14" s="11"/>
      <c r="IIA14" s="11"/>
      <c r="IIB14" s="11"/>
      <c r="IIC14" s="11"/>
      <c r="IID14" s="11"/>
      <c r="IIE14" s="11"/>
      <c r="IIF14" s="11"/>
      <c r="IIG14" s="11"/>
      <c r="IIH14" s="11"/>
      <c r="III14" s="11"/>
      <c r="IIJ14" s="11"/>
      <c r="IIK14" s="11"/>
      <c r="IIL14" s="11"/>
      <c r="IIM14" s="11"/>
      <c r="IIN14" s="11"/>
      <c r="IIO14" s="11"/>
      <c r="IIP14" s="11"/>
      <c r="IIQ14" s="11"/>
      <c r="IIR14" s="11"/>
      <c r="IIS14" s="11"/>
      <c r="IIT14" s="11"/>
      <c r="IIU14" s="11"/>
      <c r="IIV14" s="11"/>
      <c r="IIW14" s="11"/>
      <c r="IIX14" s="11"/>
      <c r="IIY14" s="11"/>
      <c r="IIZ14" s="11"/>
      <c r="IJA14" s="11"/>
      <c r="IJB14" s="11"/>
      <c r="IJC14" s="11"/>
      <c r="IJD14" s="11"/>
      <c r="IJE14" s="11"/>
      <c r="IJF14" s="11"/>
      <c r="IJG14" s="11"/>
      <c r="IJH14" s="11"/>
      <c r="IJI14" s="11"/>
      <c r="IJJ14" s="11"/>
      <c r="IJK14" s="11"/>
      <c r="IJL14" s="11"/>
      <c r="IJM14" s="11"/>
      <c r="IJN14" s="11"/>
      <c r="IJO14" s="11"/>
      <c r="IJP14" s="11"/>
      <c r="IJQ14" s="11"/>
      <c r="IJR14" s="11"/>
      <c r="IJS14" s="11"/>
      <c r="IJT14" s="11"/>
      <c r="IJU14" s="11"/>
      <c r="IJV14" s="11"/>
      <c r="IJW14" s="11"/>
      <c r="IJX14" s="11"/>
      <c r="IJY14" s="11"/>
      <c r="IJZ14" s="11"/>
      <c r="IKA14" s="11"/>
      <c r="IKB14" s="11"/>
      <c r="IKC14" s="11"/>
      <c r="IKD14" s="11"/>
      <c r="IKE14" s="11"/>
      <c r="IKF14" s="11"/>
      <c r="IKG14" s="11"/>
      <c r="IKH14" s="11"/>
      <c r="IKI14" s="11"/>
      <c r="IKJ14" s="11"/>
      <c r="IKK14" s="11"/>
      <c r="IKL14" s="11"/>
      <c r="IKM14" s="11"/>
      <c r="IKN14" s="11"/>
      <c r="IKO14" s="11"/>
      <c r="IKP14" s="11"/>
      <c r="IKQ14" s="11"/>
      <c r="IKR14" s="11"/>
      <c r="IKS14" s="11"/>
      <c r="IKT14" s="11"/>
      <c r="IKU14" s="11"/>
      <c r="IKV14" s="11"/>
      <c r="IKW14" s="11"/>
      <c r="IKX14" s="11"/>
      <c r="IKY14" s="11"/>
      <c r="IKZ14" s="11"/>
      <c r="ILA14" s="11"/>
      <c r="ILB14" s="11"/>
      <c r="ILC14" s="11"/>
      <c r="ILD14" s="11"/>
      <c r="ILE14" s="11"/>
      <c r="ILF14" s="11"/>
      <c r="ILG14" s="11"/>
      <c r="ILH14" s="11"/>
      <c r="ILI14" s="11"/>
      <c r="ILJ14" s="11"/>
      <c r="ILK14" s="11"/>
      <c r="ILL14" s="11"/>
      <c r="ILM14" s="11"/>
      <c r="ILN14" s="11"/>
      <c r="ILO14" s="11"/>
      <c r="ILP14" s="11"/>
      <c r="ILQ14" s="11"/>
      <c r="ILR14" s="11"/>
      <c r="ILS14" s="11"/>
      <c r="ILT14" s="11"/>
      <c r="ILU14" s="11"/>
      <c r="ILV14" s="11"/>
      <c r="ILW14" s="11"/>
      <c r="ILX14" s="11"/>
      <c r="ILY14" s="11"/>
      <c r="ILZ14" s="11"/>
      <c r="IMA14" s="11"/>
      <c r="IMB14" s="11"/>
      <c r="IMC14" s="11"/>
      <c r="IMD14" s="11"/>
      <c r="IME14" s="11"/>
      <c r="IMF14" s="11"/>
      <c r="IMG14" s="11"/>
      <c r="IMH14" s="11"/>
      <c r="IMI14" s="11"/>
      <c r="IMJ14" s="11"/>
      <c r="IMK14" s="11"/>
      <c r="IML14" s="11"/>
      <c r="IMM14" s="11"/>
      <c r="IMN14" s="11"/>
      <c r="IMO14" s="11"/>
      <c r="IMP14" s="11"/>
      <c r="IMQ14" s="11"/>
      <c r="IMR14" s="11"/>
      <c r="IMS14" s="11"/>
      <c r="IMT14" s="11"/>
      <c r="IMU14" s="11"/>
      <c r="IMV14" s="11"/>
      <c r="IMW14" s="11"/>
      <c r="IMX14" s="11"/>
      <c r="IMY14" s="11"/>
      <c r="IMZ14" s="11"/>
      <c r="INA14" s="11"/>
      <c r="INB14" s="11"/>
      <c r="INC14" s="11"/>
      <c r="IND14" s="11"/>
      <c r="INE14" s="11"/>
      <c r="INF14" s="11"/>
      <c r="ING14" s="11"/>
      <c r="INH14" s="11"/>
      <c r="INI14" s="11"/>
      <c r="INJ14" s="11"/>
      <c r="INK14" s="11"/>
      <c r="INL14" s="11"/>
      <c r="INM14" s="11"/>
      <c r="INN14" s="11"/>
      <c r="INO14" s="11"/>
      <c r="INP14" s="11"/>
      <c r="INQ14" s="11"/>
      <c r="INR14" s="11"/>
      <c r="INS14" s="11"/>
      <c r="INT14" s="11"/>
      <c r="INU14" s="11"/>
      <c r="INV14" s="11"/>
      <c r="INW14" s="11"/>
      <c r="INX14" s="11"/>
      <c r="INY14" s="11"/>
      <c r="INZ14" s="11"/>
      <c r="IOA14" s="11"/>
      <c r="IOB14" s="11"/>
      <c r="IOC14" s="11"/>
      <c r="IOD14" s="11"/>
      <c r="IOE14" s="11"/>
      <c r="IOF14" s="11"/>
      <c r="IOG14" s="11"/>
      <c r="IOH14" s="11"/>
      <c r="IOI14" s="11"/>
      <c r="IOJ14" s="11"/>
      <c r="IOK14" s="11"/>
      <c r="IOL14" s="11"/>
      <c r="IOM14" s="11"/>
      <c r="ION14" s="11"/>
      <c r="IOO14" s="11"/>
      <c r="IOP14" s="11"/>
      <c r="IOQ14" s="11"/>
      <c r="IOR14" s="11"/>
      <c r="IOS14" s="11"/>
      <c r="IOT14" s="11"/>
      <c r="IOU14" s="11"/>
      <c r="IOV14" s="11"/>
      <c r="IOW14" s="11"/>
      <c r="IOX14" s="11"/>
      <c r="IOY14" s="11"/>
      <c r="IOZ14" s="11"/>
      <c r="IPA14" s="11"/>
      <c r="IPB14" s="11"/>
      <c r="IPC14" s="11"/>
      <c r="IPD14" s="11"/>
      <c r="IPE14" s="11"/>
      <c r="IPF14" s="11"/>
      <c r="IPG14" s="11"/>
      <c r="IPH14" s="11"/>
      <c r="IPI14" s="11"/>
      <c r="IPJ14" s="11"/>
      <c r="IPK14" s="11"/>
      <c r="IPL14" s="11"/>
      <c r="IPM14" s="11"/>
      <c r="IPN14" s="11"/>
      <c r="IPO14" s="11"/>
      <c r="IPP14" s="11"/>
      <c r="IPQ14" s="11"/>
      <c r="IPR14" s="11"/>
      <c r="IPS14" s="11"/>
      <c r="IPT14" s="11"/>
      <c r="IPU14" s="11"/>
      <c r="IPV14" s="11"/>
      <c r="IPW14" s="11"/>
      <c r="IPX14" s="11"/>
      <c r="IPY14" s="11"/>
      <c r="IPZ14" s="11"/>
      <c r="IQA14" s="11"/>
      <c r="IQB14" s="11"/>
      <c r="IQC14" s="11"/>
      <c r="IQD14" s="11"/>
      <c r="IQE14" s="11"/>
      <c r="IQF14" s="11"/>
      <c r="IQG14" s="11"/>
      <c r="IQH14" s="11"/>
      <c r="IQI14" s="11"/>
      <c r="IQJ14" s="11"/>
      <c r="IQK14" s="11"/>
      <c r="IQL14" s="11"/>
      <c r="IQM14" s="11"/>
      <c r="IQN14" s="11"/>
      <c r="IQO14" s="11"/>
      <c r="IQP14" s="11"/>
      <c r="IQQ14" s="11"/>
      <c r="IQR14" s="11"/>
      <c r="IQS14" s="11"/>
      <c r="IQT14" s="11"/>
      <c r="IQU14" s="11"/>
      <c r="IQV14" s="11"/>
      <c r="IQW14" s="11"/>
      <c r="IQX14" s="11"/>
      <c r="IQY14" s="11"/>
      <c r="IQZ14" s="11"/>
      <c r="IRA14" s="11"/>
      <c r="IRB14" s="11"/>
      <c r="IRC14" s="11"/>
      <c r="IRD14" s="11"/>
      <c r="IRE14" s="11"/>
      <c r="IRF14" s="11"/>
      <c r="IRG14" s="11"/>
      <c r="IRH14" s="11"/>
      <c r="IRI14" s="11"/>
      <c r="IRJ14" s="11"/>
      <c r="IRK14" s="11"/>
      <c r="IRL14" s="11"/>
      <c r="IRM14" s="11"/>
      <c r="IRN14" s="11"/>
      <c r="IRO14" s="11"/>
      <c r="IRP14" s="11"/>
      <c r="IRQ14" s="11"/>
      <c r="IRR14" s="11"/>
      <c r="IRS14" s="11"/>
      <c r="IRT14" s="11"/>
      <c r="IRU14" s="11"/>
      <c r="IRV14" s="11"/>
      <c r="IRW14" s="11"/>
      <c r="IRX14" s="11"/>
      <c r="IRY14" s="11"/>
      <c r="IRZ14" s="11"/>
      <c r="ISA14" s="11"/>
      <c r="ISB14" s="11"/>
      <c r="ISC14" s="11"/>
      <c r="ISD14" s="11"/>
      <c r="ISE14" s="11"/>
      <c r="ISF14" s="11"/>
      <c r="ISG14" s="11"/>
      <c r="ISH14" s="11"/>
      <c r="ISI14" s="11"/>
      <c r="ISJ14" s="11"/>
      <c r="ISK14" s="11"/>
      <c r="ISL14" s="11"/>
      <c r="ISM14" s="11"/>
      <c r="ISN14" s="11"/>
      <c r="ISO14" s="11"/>
      <c r="ISP14" s="11"/>
      <c r="ISQ14" s="11"/>
      <c r="ISR14" s="11"/>
      <c r="ISS14" s="11"/>
      <c r="IST14" s="11"/>
      <c r="ISU14" s="11"/>
      <c r="ISV14" s="11"/>
      <c r="ISW14" s="11"/>
      <c r="ISX14" s="11"/>
      <c r="ISY14" s="11"/>
      <c r="ISZ14" s="11"/>
      <c r="ITA14" s="11"/>
      <c r="ITB14" s="11"/>
      <c r="ITC14" s="11"/>
      <c r="ITD14" s="11"/>
      <c r="ITE14" s="11"/>
      <c r="ITF14" s="11"/>
      <c r="ITG14" s="11"/>
      <c r="ITH14" s="11"/>
      <c r="ITI14" s="11"/>
      <c r="ITJ14" s="11"/>
      <c r="ITK14" s="11"/>
      <c r="ITL14" s="11"/>
      <c r="ITM14" s="11"/>
      <c r="ITN14" s="11"/>
      <c r="ITO14" s="11"/>
      <c r="ITP14" s="11"/>
      <c r="ITQ14" s="11"/>
      <c r="ITR14" s="11"/>
      <c r="ITS14" s="11"/>
      <c r="ITT14" s="11"/>
      <c r="ITU14" s="11"/>
      <c r="ITV14" s="11"/>
      <c r="ITW14" s="11"/>
      <c r="ITX14" s="11"/>
      <c r="ITY14" s="11"/>
      <c r="ITZ14" s="11"/>
      <c r="IUA14" s="11"/>
      <c r="IUB14" s="11"/>
      <c r="IUC14" s="11"/>
      <c r="IUD14" s="11"/>
      <c r="IUE14" s="11"/>
      <c r="IUF14" s="11"/>
      <c r="IUG14" s="11"/>
      <c r="IUH14" s="11"/>
      <c r="IUI14" s="11"/>
      <c r="IUJ14" s="11"/>
      <c r="IUK14" s="11"/>
      <c r="IUL14" s="11"/>
      <c r="IUM14" s="11"/>
      <c r="IUN14" s="11"/>
      <c r="IUO14" s="11"/>
      <c r="IUP14" s="11"/>
      <c r="IUQ14" s="11"/>
      <c r="IUR14" s="11"/>
      <c r="IUS14" s="11"/>
      <c r="IUT14" s="11"/>
      <c r="IUU14" s="11"/>
      <c r="IUV14" s="11"/>
      <c r="IUW14" s="11"/>
      <c r="IUX14" s="11"/>
      <c r="IUY14" s="11"/>
      <c r="IUZ14" s="11"/>
      <c r="IVA14" s="11"/>
      <c r="IVB14" s="11"/>
      <c r="IVC14" s="11"/>
      <c r="IVD14" s="11"/>
      <c r="IVE14" s="11"/>
      <c r="IVF14" s="11"/>
      <c r="IVG14" s="11"/>
      <c r="IVH14" s="11"/>
      <c r="IVI14" s="11"/>
      <c r="IVJ14" s="11"/>
      <c r="IVK14" s="11"/>
      <c r="IVL14" s="11"/>
      <c r="IVM14" s="11"/>
      <c r="IVN14" s="11"/>
      <c r="IVO14" s="11"/>
      <c r="IVP14" s="11"/>
      <c r="IVQ14" s="11"/>
      <c r="IVR14" s="11"/>
      <c r="IVS14" s="11"/>
      <c r="IVT14" s="11"/>
      <c r="IVU14" s="11"/>
      <c r="IVV14" s="11"/>
      <c r="IVW14" s="11"/>
      <c r="IVX14" s="11"/>
      <c r="IVY14" s="11"/>
      <c r="IVZ14" s="11"/>
      <c r="IWA14" s="11"/>
      <c r="IWB14" s="11"/>
      <c r="IWC14" s="11"/>
      <c r="IWD14" s="11"/>
      <c r="IWE14" s="11"/>
      <c r="IWF14" s="11"/>
      <c r="IWG14" s="11"/>
      <c r="IWH14" s="11"/>
      <c r="IWI14" s="11"/>
      <c r="IWJ14" s="11"/>
      <c r="IWK14" s="11"/>
      <c r="IWL14" s="11"/>
      <c r="IWM14" s="11"/>
      <c r="IWN14" s="11"/>
      <c r="IWO14" s="11"/>
      <c r="IWP14" s="11"/>
      <c r="IWQ14" s="11"/>
      <c r="IWR14" s="11"/>
      <c r="IWS14" s="11"/>
      <c r="IWT14" s="11"/>
      <c r="IWU14" s="11"/>
      <c r="IWV14" s="11"/>
      <c r="IWW14" s="11"/>
      <c r="IWX14" s="11"/>
      <c r="IWY14" s="11"/>
      <c r="IWZ14" s="11"/>
      <c r="IXA14" s="11"/>
      <c r="IXB14" s="11"/>
      <c r="IXC14" s="11"/>
      <c r="IXD14" s="11"/>
      <c r="IXE14" s="11"/>
      <c r="IXF14" s="11"/>
      <c r="IXG14" s="11"/>
      <c r="IXH14" s="11"/>
      <c r="IXI14" s="11"/>
      <c r="IXJ14" s="11"/>
      <c r="IXK14" s="11"/>
      <c r="IXL14" s="11"/>
      <c r="IXM14" s="11"/>
      <c r="IXN14" s="11"/>
      <c r="IXO14" s="11"/>
      <c r="IXP14" s="11"/>
      <c r="IXQ14" s="11"/>
      <c r="IXR14" s="11"/>
      <c r="IXS14" s="11"/>
      <c r="IXT14" s="11"/>
      <c r="IXU14" s="11"/>
      <c r="IXV14" s="11"/>
      <c r="IXW14" s="11"/>
      <c r="IXX14" s="11"/>
      <c r="IXY14" s="11"/>
      <c r="IXZ14" s="11"/>
      <c r="IYA14" s="11"/>
      <c r="IYB14" s="11"/>
      <c r="IYC14" s="11"/>
      <c r="IYD14" s="11"/>
      <c r="IYE14" s="11"/>
      <c r="IYF14" s="11"/>
      <c r="IYG14" s="11"/>
      <c r="IYH14" s="11"/>
      <c r="IYI14" s="11"/>
      <c r="IYJ14" s="11"/>
      <c r="IYK14" s="11"/>
      <c r="IYL14" s="11"/>
      <c r="IYM14" s="11"/>
      <c r="IYN14" s="11"/>
      <c r="IYO14" s="11"/>
      <c r="IYP14" s="11"/>
      <c r="IYQ14" s="11"/>
      <c r="IYR14" s="11"/>
      <c r="IYS14" s="11"/>
      <c r="IYT14" s="11"/>
      <c r="IYU14" s="11"/>
      <c r="IYV14" s="11"/>
      <c r="IYW14" s="11"/>
      <c r="IYX14" s="11"/>
      <c r="IYY14" s="11"/>
      <c r="IYZ14" s="11"/>
      <c r="IZA14" s="11"/>
      <c r="IZB14" s="11"/>
      <c r="IZC14" s="11"/>
      <c r="IZD14" s="11"/>
      <c r="IZE14" s="11"/>
      <c r="IZF14" s="11"/>
      <c r="IZG14" s="11"/>
      <c r="IZH14" s="11"/>
      <c r="IZI14" s="11"/>
      <c r="IZJ14" s="11"/>
      <c r="IZK14" s="11"/>
      <c r="IZL14" s="11"/>
      <c r="IZM14" s="11"/>
      <c r="IZN14" s="11"/>
      <c r="IZO14" s="11"/>
      <c r="IZP14" s="11"/>
      <c r="IZQ14" s="11"/>
      <c r="IZR14" s="11"/>
      <c r="IZS14" s="11"/>
      <c r="IZT14" s="11"/>
      <c r="IZU14" s="11"/>
      <c r="IZV14" s="11"/>
      <c r="IZW14" s="11"/>
      <c r="IZX14" s="11"/>
      <c r="IZY14" s="11"/>
      <c r="IZZ14" s="11"/>
      <c r="JAA14" s="11"/>
      <c r="JAB14" s="11"/>
      <c r="JAC14" s="11"/>
      <c r="JAD14" s="11"/>
      <c r="JAE14" s="11"/>
      <c r="JAF14" s="11"/>
      <c r="JAG14" s="11"/>
      <c r="JAH14" s="11"/>
      <c r="JAI14" s="11"/>
      <c r="JAJ14" s="11"/>
      <c r="JAK14" s="11"/>
      <c r="JAL14" s="11"/>
      <c r="JAM14" s="11"/>
      <c r="JAN14" s="11"/>
      <c r="JAO14" s="11"/>
      <c r="JAP14" s="11"/>
      <c r="JAQ14" s="11"/>
      <c r="JAR14" s="11"/>
      <c r="JAS14" s="11"/>
      <c r="JAT14" s="11"/>
      <c r="JAU14" s="11"/>
      <c r="JAV14" s="11"/>
      <c r="JAW14" s="11"/>
      <c r="JAX14" s="11"/>
      <c r="JAY14" s="11"/>
      <c r="JAZ14" s="11"/>
      <c r="JBA14" s="11"/>
      <c r="JBB14" s="11"/>
      <c r="JBC14" s="11"/>
      <c r="JBD14" s="11"/>
      <c r="JBE14" s="11"/>
      <c r="JBF14" s="11"/>
      <c r="JBG14" s="11"/>
      <c r="JBH14" s="11"/>
      <c r="JBI14" s="11"/>
      <c r="JBJ14" s="11"/>
      <c r="JBK14" s="11"/>
      <c r="JBL14" s="11"/>
      <c r="JBM14" s="11"/>
      <c r="JBN14" s="11"/>
      <c r="JBO14" s="11"/>
      <c r="JBP14" s="11"/>
      <c r="JBQ14" s="11"/>
      <c r="JBR14" s="11"/>
      <c r="JBS14" s="11"/>
      <c r="JBT14" s="11"/>
      <c r="JBU14" s="11"/>
      <c r="JBV14" s="11"/>
      <c r="JBW14" s="11"/>
      <c r="JBX14" s="11"/>
      <c r="JBY14" s="11"/>
      <c r="JBZ14" s="11"/>
      <c r="JCA14" s="11"/>
      <c r="JCB14" s="11"/>
      <c r="JCC14" s="11"/>
      <c r="JCD14" s="11"/>
      <c r="JCE14" s="11"/>
      <c r="JCF14" s="11"/>
      <c r="JCG14" s="11"/>
      <c r="JCH14" s="11"/>
      <c r="JCI14" s="11"/>
      <c r="JCJ14" s="11"/>
      <c r="JCK14" s="11"/>
      <c r="JCL14" s="11"/>
      <c r="JCM14" s="11"/>
      <c r="JCN14" s="11"/>
      <c r="JCO14" s="11"/>
      <c r="JCP14" s="11"/>
      <c r="JCQ14" s="11"/>
      <c r="JCR14" s="11"/>
      <c r="JCS14" s="11"/>
      <c r="JCT14" s="11"/>
      <c r="JCU14" s="11"/>
      <c r="JCV14" s="11"/>
      <c r="JCW14" s="11"/>
      <c r="JCX14" s="11"/>
      <c r="JCY14" s="11"/>
      <c r="JCZ14" s="11"/>
      <c r="JDA14" s="11"/>
      <c r="JDB14" s="11"/>
      <c r="JDC14" s="11"/>
      <c r="JDD14" s="11"/>
      <c r="JDE14" s="11"/>
      <c r="JDF14" s="11"/>
      <c r="JDG14" s="11"/>
      <c r="JDH14" s="11"/>
      <c r="JDI14" s="11"/>
      <c r="JDJ14" s="11"/>
      <c r="JDK14" s="11"/>
      <c r="JDL14" s="11"/>
      <c r="JDM14" s="11"/>
      <c r="JDN14" s="11"/>
      <c r="JDO14" s="11"/>
      <c r="JDP14" s="11"/>
      <c r="JDQ14" s="11"/>
      <c r="JDR14" s="11"/>
      <c r="JDS14" s="11"/>
      <c r="JDT14" s="11"/>
      <c r="JDU14" s="11"/>
      <c r="JDV14" s="11"/>
      <c r="JDW14" s="11"/>
      <c r="JDX14" s="11"/>
      <c r="JDY14" s="11"/>
      <c r="JDZ14" s="11"/>
      <c r="JEA14" s="11"/>
      <c r="JEB14" s="11"/>
      <c r="JEC14" s="11"/>
      <c r="JED14" s="11"/>
      <c r="JEE14" s="11"/>
      <c r="JEF14" s="11"/>
      <c r="JEG14" s="11"/>
      <c r="JEH14" s="11"/>
      <c r="JEI14" s="11"/>
      <c r="JEJ14" s="11"/>
      <c r="JEK14" s="11"/>
      <c r="JEL14" s="11"/>
      <c r="JEM14" s="11"/>
      <c r="JEN14" s="11"/>
      <c r="JEO14" s="11"/>
      <c r="JEP14" s="11"/>
      <c r="JEQ14" s="11"/>
      <c r="JER14" s="11"/>
      <c r="JES14" s="11"/>
      <c r="JET14" s="11"/>
      <c r="JEU14" s="11"/>
      <c r="JEV14" s="11"/>
      <c r="JEW14" s="11"/>
      <c r="JEX14" s="11"/>
      <c r="JEY14" s="11"/>
      <c r="JEZ14" s="11"/>
      <c r="JFA14" s="11"/>
      <c r="JFB14" s="11"/>
      <c r="JFC14" s="11"/>
      <c r="JFD14" s="11"/>
      <c r="JFE14" s="11"/>
      <c r="JFF14" s="11"/>
      <c r="JFG14" s="11"/>
      <c r="JFH14" s="11"/>
      <c r="JFI14" s="11"/>
      <c r="JFJ14" s="11"/>
      <c r="JFK14" s="11"/>
      <c r="JFL14" s="11"/>
      <c r="JFM14" s="11"/>
      <c r="JFN14" s="11"/>
      <c r="JFO14" s="11"/>
      <c r="JFP14" s="11"/>
      <c r="JFQ14" s="11"/>
      <c r="JFR14" s="11"/>
      <c r="JFS14" s="11"/>
      <c r="JFT14" s="11"/>
      <c r="JFU14" s="11"/>
      <c r="JFV14" s="11"/>
      <c r="JFW14" s="11"/>
      <c r="JFX14" s="11"/>
      <c r="JFY14" s="11"/>
      <c r="JFZ14" s="11"/>
      <c r="JGA14" s="11"/>
      <c r="JGB14" s="11"/>
      <c r="JGC14" s="11"/>
      <c r="JGD14" s="11"/>
      <c r="JGE14" s="11"/>
      <c r="JGF14" s="11"/>
      <c r="JGG14" s="11"/>
      <c r="JGH14" s="11"/>
      <c r="JGI14" s="11"/>
      <c r="JGJ14" s="11"/>
      <c r="JGK14" s="11"/>
      <c r="JGL14" s="11"/>
      <c r="JGM14" s="11"/>
      <c r="JGN14" s="11"/>
      <c r="JGO14" s="11"/>
      <c r="JGP14" s="11"/>
      <c r="JGQ14" s="11"/>
      <c r="JGR14" s="11"/>
      <c r="JGS14" s="11"/>
      <c r="JGT14" s="11"/>
      <c r="JGU14" s="11"/>
      <c r="JGV14" s="11"/>
      <c r="JGW14" s="11"/>
      <c r="JGX14" s="11"/>
      <c r="JGY14" s="11"/>
      <c r="JGZ14" s="11"/>
      <c r="JHA14" s="11"/>
      <c r="JHB14" s="11"/>
      <c r="JHC14" s="11"/>
      <c r="JHD14" s="11"/>
      <c r="JHE14" s="11"/>
      <c r="JHF14" s="11"/>
      <c r="JHG14" s="11"/>
      <c r="JHH14" s="11"/>
      <c r="JHI14" s="11"/>
      <c r="JHJ14" s="11"/>
      <c r="JHK14" s="11"/>
      <c r="JHL14" s="11"/>
      <c r="JHM14" s="11"/>
      <c r="JHN14" s="11"/>
      <c r="JHO14" s="11"/>
      <c r="JHP14" s="11"/>
      <c r="JHQ14" s="11"/>
      <c r="JHR14" s="11"/>
      <c r="JHS14" s="11"/>
      <c r="JHT14" s="11"/>
      <c r="JHU14" s="11"/>
      <c r="JHV14" s="11"/>
      <c r="JHW14" s="11"/>
      <c r="JHX14" s="11"/>
      <c r="JHY14" s="11"/>
      <c r="JHZ14" s="11"/>
      <c r="JIA14" s="11"/>
      <c r="JIB14" s="11"/>
      <c r="JIC14" s="11"/>
      <c r="JID14" s="11"/>
      <c r="JIE14" s="11"/>
      <c r="JIF14" s="11"/>
      <c r="JIG14" s="11"/>
      <c r="JIH14" s="11"/>
      <c r="JII14" s="11"/>
      <c r="JIJ14" s="11"/>
      <c r="JIK14" s="11"/>
      <c r="JIL14" s="11"/>
      <c r="JIM14" s="11"/>
      <c r="JIN14" s="11"/>
      <c r="JIO14" s="11"/>
      <c r="JIP14" s="11"/>
      <c r="JIQ14" s="11"/>
      <c r="JIR14" s="11"/>
      <c r="JIS14" s="11"/>
      <c r="JIT14" s="11"/>
      <c r="JIU14" s="11"/>
      <c r="JIV14" s="11"/>
      <c r="JIW14" s="11"/>
      <c r="JIX14" s="11"/>
      <c r="JIY14" s="11"/>
      <c r="JIZ14" s="11"/>
      <c r="JJA14" s="11"/>
      <c r="JJB14" s="11"/>
      <c r="JJC14" s="11"/>
      <c r="JJD14" s="11"/>
      <c r="JJE14" s="11"/>
      <c r="JJF14" s="11"/>
      <c r="JJG14" s="11"/>
      <c r="JJH14" s="11"/>
      <c r="JJI14" s="11"/>
      <c r="JJJ14" s="11"/>
      <c r="JJK14" s="11"/>
      <c r="JJL14" s="11"/>
      <c r="JJM14" s="11"/>
      <c r="JJN14" s="11"/>
      <c r="JJO14" s="11"/>
      <c r="JJP14" s="11"/>
      <c r="JJQ14" s="11"/>
      <c r="JJR14" s="11"/>
      <c r="JJS14" s="11"/>
      <c r="JJT14" s="11"/>
      <c r="JJU14" s="11"/>
      <c r="JJV14" s="11"/>
      <c r="JJW14" s="11"/>
      <c r="JJX14" s="11"/>
      <c r="JJY14" s="11"/>
      <c r="JJZ14" s="11"/>
      <c r="JKA14" s="11"/>
      <c r="JKB14" s="11"/>
      <c r="JKC14" s="11"/>
      <c r="JKD14" s="11"/>
      <c r="JKE14" s="11"/>
      <c r="JKF14" s="11"/>
      <c r="JKG14" s="11"/>
      <c r="JKH14" s="11"/>
      <c r="JKI14" s="11"/>
      <c r="JKJ14" s="11"/>
      <c r="JKK14" s="11"/>
      <c r="JKL14" s="11"/>
      <c r="JKM14" s="11"/>
      <c r="JKN14" s="11"/>
      <c r="JKO14" s="11"/>
      <c r="JKP14" s="11"/>
      <c r="JKQ14" s="11"/>
      <c r="JKR14" s="11"/>
      <c r="JKS14" s="11"/>
      <c r="JKT14" s="11"/>
      <c r="JKU14" s="11"/>
      <c r="JKV14" s="11"/>
      <c r="JKW14" s="11"/>
      <c r="JKX14" s="11"/>
      <c r="JKY14" s="11"/>
      <c r="JKZ14" s="11"/>
      <c r="JLA14" s="11"/>
      <c r="JLB14" s="11"/>
      <c r="JLC14" s="11"/>
      <c r="JLD14" s="11"/>
      <c r="JLE14" s="11"/>
      <c r="JLF14" s="11"/>
      <c r="JLG14" s="11"/>
      <c r="JLH14" s="11"/>
      <c r="JLI14" s="11"/>
      <c r="JLJ14" s="11"/>
      <c r="JLK14" s="11"/>
      <c r="JLL14" s="11"/>
      <c r="JLM14" s="11"/>
      <c r="JLN14" s="11"/>
      <c r="JLO14" s="11"/>
      <c r="JLP14" s="11"/>
      <c r="JLQ14" s="11"/>
      <c r="JLR14" s="11"/>
      <c r="JLS14" s="11"/>
      <c r="JLT14" s="11"/>
      <c r="JLU14" s="11"/>
      <c r="JLV14" s="11"/>
      <c r="JLW14" s="11"/>
      <c r="JLX14" s="11"/>
      <c r="JLY14" s="11"/>
      <c r="JLZ14" s="11"/>
      <c r="JMA14" s="11"/>
      <c r="JMB14" s="11"/>
      <c r="JMC14" s="11"/>
      <c r="JMD14" s="11"/>
      <c r="JME14" s="11"/>
      <c r="JMF14" s="11"/>
      <c r="JMG14" s="11"/>
      <c r="JMH14" s="11"/>
      <c r="JMI14" s="11"/>
      <c r="JMJ14" s="11"/>
      <c r="JMK14" s="11"/>
      <c r="JML14" s="11"/>
      <c r="JMM14" s="11"/>
      <c r="JMN14" s="11"/>
      <c r="JMO14" s="11"/>
      <c r="JMP14" s="11"/>
      <c r="JMQ14" s="11"/>
      <c r="JMR14" s="11"/>
      <c r="JMS14" s="11"/>
      <c r="JMT14" s="11"/>
      <c r="JMU14" s="11"/>
      <c r="JMV14" s="11"/>
      <c r="JMW14" s="11"/>
      <c r="JMX14" s="11"/>
      <c r="JMY14" s="11"/>
      <c r="JMZ14" s="11"/>
      <c r="JNA14" s="11"/>
      <c r="JNB14" s="11"/>
      <c r="JNC14" s="11"/>
      <c r="JND14" s="11"/>
      <c r="JNE14" s="11"/>
      <c r="JNF14" s="11"/>
      <c r="JNG14" s="11"/>
      <c r="JNH14" s="11"/>
      <c r="JNI14" s="11"/>
      <c r="JNJ14" s="11"/>
      <c r="JNK14" s="11"/>
      <c r="JNL14" s="11"/>
      <c r="JNM14" s="11"/>
      <c r="JNN14" s="11"/>
      <c r="JNO14" s="11"/>
      <c r="JNP14" s="11"/>
      <c r="JNQ14" s="11"/>
      <c r="JNR14" s="11"/>
      <c r="JNS14" s="11"/>
      <c r="JNT14" s="11"/>
      <c r="JNU14" s="11"/>
      <c r="JNV14" s="11"/>
      <c r="JNW14" s="11"/>
      <c r="JNX14" s="11"/>
      <c r="JNY14" s="11"/>
      <c r="JNZ14" s="11"/>
      <c r="JOA14" s="11"/>
      <c r="JOB14" s="11"/>
      <c r="JOC14" s="11"/>
      <c r="JOD14" s="11"/>
      <c r="JOE14" s="11"/>
      <c r="JOF14" s="11"/>
      <c r="JOG14" s="11"/>
      <c r="JOH14" s="11"/>
      <c r="JOI14" s="11"/>
      <c r="JOJ14" s="11"/>
      <c r="JOK14" s="11"/>
      <c r="JOL14" s="11"/>
      <c r="JOM14" s="11"/>
      <c r="JON14" s="11"/>
      <c r="JOO14" s="11"/>
      <c r="JOP14" s="11"/>
      <c r="JOQ14" s="11"/>
      <c r="JOR14" s="11"/>
      <c r="JOS14" s="11"/>
      <c r="JOT14" s="11"/>
      <c r="JOU14" s="11"/>
      <c r="JOV14" s="11"/>
      <c r="JOW14" s="11"/>
      <c r="JOX14" s="11"/>
      <c r="JOY14" s="11"/>
      <c r="JOZ14" s="11"/>
      <c r="JPA14" s="11"/>
      <c r="JPB14" s="11"/>
      <c r="JPC14" s="11"/>
      <c r="JPD14" s="11"/>
      <c r="JPE14" s="11"/>
      <c r="JPF14" s="11"/>
      <c r="JPG14" s="11"/>
      <c r="JPH14" s="11"/>
      <c r="JPI14" s="11"/>
      <c r="JPJ14" s="11"/>
      <c r="JPK14" s="11"/>
      <c r="JPL14" s="11"/>
      <c r="JPM14" s="11"/>
      <c r="JPN14" s="11"/>
      <c r="JPO14" s="11"/>
      <c r="JPP14" s="11"/>
      <c r="JPQ14" s="11"/>
      <c r="JPR14" s="11"/>
      <c r="JPS14" s="11"/>
      <c r="JPT14" s="11"/>
      <c r="JPU14" s="11"/>
      <c r="JPV14" s="11"/>
      <c r="JPW14" s="11"/>
      <c r="JPX14" s="11"/>
      <c r="JPY14" s="11"/>
      <c r="JPZ14" s="11"/>
      <c r="JQA14" s="11"/>
      <c r="JQB14" s="11"/>
      <c r="JQC14" s="11"/>
      <c r="JQD14" s="11"/>
      <c r="JQE14" s="11"/>
      <c r="JQF14" s="11"/>
      <c r="JQG14" s="11"/>
      <c r="JQH14" s="11"/>
      <c r="JQI14" s="11"/>
      <c r="JQJ14" s="11"/>
      <c r="JQK14" s="11"/>
      <c r="JQL14" s="11"/>
      <c r="JQM14" s="11"/>
      <c r="JQN14" s="11"/>
      <c r="JQO14" s="11"/>
      <c r="JQP14" s="11"/>
      <c r="JQQ14" s="11"/>
      <c r="JQR14" s="11"/>
      <c r="JQS14" s="11"/>
      <c r="JQT14" s="11"/>
      <c r="JQU14" s="11"/>
      <c r="JQV14" s="11"/>
      <c r="JQW14" s="11"/>
      <c r="JQX14" s="11"/>
      <c r="JQY14" s="11"/>
      <c r="JQZ14" s="11"/>
      <c r="JRA14" s="11"/>
      <c r="JRB14" s="11"/>
      <c r="JRC14" s="11"/>
      <c r="JRD14" s="11"/>
      <c r="JRE14" s="11"/>
      <c r="JRF14" s="11"/>
      <c r="JRG14" s="11"/>
      <c r="JRH14" s="11"/>
      <c r="JRI14" s="11"/>
      <c r="JRJ14" s="11"/>
      <c r="JRK14" s="11"/>
      <c r="JRL14" s="11"/>
      <c r="JRM14" s="11"/>
      <c r="JRN14" s="11"/>
      <c r="JRO14" s="11"/>
      <c r="JRP14" s="11"/>
      <c r="JRQ14" s="11"/>
      <c r="JRR14" s="11"/>
      <c r="JRS14" s="11"/>
      <c r="JRT14" s="11"/>
      <c r="JRU14" s="11"/>
      <c r="JRV14" s="11"/>
      <c r="JRW14" s="11"/>
      <c r="JRX14" s="11"/>
      <c r="JRY14" s="11"/>
      <c r="JRZ14" s="11"/>
      <c r="JSA14" s="11"/>
      <c r="JSB14" s="11"/>
      <c r="JSC14" s="11"/>
      <c r="JSD14" s="11"/>
      <c r="JSE14" s="11"/>
      <c r="JSF14" s="11"/>
      <c r="JSG14" s="11"/>
      <c r="JSH14" s="11"/>
      <c r="JSI14" s="11"/>
      <c r="JSJ14" s="11"/>
      <c r="JSK14" s="11"/>
      <c r="JSL14" s="11"/>
      <c r="JSM14" s="11"/>
      <c r="JSN14" s="11"/>
      <c r="JSO14" s="11"/>
      <c r="JSP14" s="11"/>
      <c r="JSQ14" s="11"/>
      <c r="JSR14" s="11"/>
      <c r="JSS14" s="11"/>
      <c r="JST14" s="11"/>
      <c r="JSU14" s="11"/>
      <c r="JSV14" s="11"/>
      <c r="JSW14" s="11"/>
      <c r="JSX14" s="11"/>
      <c r="JSY14" s="11"/>
      <c r="JSZ14" s="11"/>
      <c r="JTA14" s="11"/>
      <c r="JTB14" s="11"/>
      <c r="JTC14" s="11"/>
      <c r="JTD14" s="11"/>
      <c r="JTE14" s="11"/>
      <c r="JTF14" s="11"/>
      <c r="JTG14" s="11"/>
      <c r="JTH14" s="11"/>
      <c r="JTI14" s="11"/>
      <c r="JTJ14" s="11"/>
      <c r="JTK14" s="11"/>
      <c r="JTL14" s="11"/>
      <c r="JTM14" s="11"/>
      <c r="JTN14" s="11"/>
      <c r="JTO14" s="11"/>
      <c r="JTP14" s="11"/>
      <c r="JTQ14" s="11"/>
      <c r="JTR14" s="11"/>
      <c r="JTS14" s="11"/>
      <c r="JTT14" s="11"/>
      <c r="JTU14" s="11"/>
      <c r="JTV14" s="11"/>
      <c r="JTW14" s="11"/>
      <c r="JTX14" s="11"/>
      <c r="JTY14" s="11"/>
      <c r="JTZ14" s="11"/>
      <c r="JUA14" s="11"/>
      <c r="JUB14" s="11"/>
      <c r="JUC14" s="11"/>
      <c r="JUD14" s="11"/>
      <c r="JUE14" s="11"/>
      <c r="JUF14" s="11"/>
      <c r="JUG14" s="11"/>
      <c r="JUH14" s="11"/>
      <c r="JUI14" s="11"/>
      <c r="JUJ14" s="11"/>
      <c r="JUK14" s="11"/>
      <c r="JUL14" s="11"/>
      <c r="JUM14" s="11"/>
      <c r="JUN14" s="11"/>
      <c r="JUO14" s="11"/>
      <c r="JUP14" s="11"/>
      <c r="JUQ14" s="11"/>
      <c r="JUR14" s="11"/>
      <c r="JUS14" s="11"/>
      <c r="JUT14" s="11"/>
      <c r="JUU14" s="11"/>
      <c r="JUV14" s="11"/>
      <c r="JUW14" s="11"/>
      <c r="JUX14" s="11"/>
      <c r="JUY14" s="11"/>
      <c r="JUZ14" s="11"/>
      <c r="JVA14" s="11"/>
      <c r="JVB14" s="11"/>
      <c r="JVC14" s="11"/>
      <c r="JVD14" s="11"/>
      <c r="JVE14" s="11"/>
      <c r="JVF14" s="11"/>
      <c r="JVG14" s="11"/>
      <c r="JVH14" s="11"/>
      <c r="JVI14" s="11"/>
      <c r="JVJ14" s="11"/>
      <c r="JVK14" s="11"/>
      <c r="JVL14" s="11"/>
      <c r="JVM14" s="11"/>
      <c r="JVN14" s="11"/>
      <c r="JVO14" s="11"/>
      <c r="JVP14" s="11"/>
      <c r="JVQ14" s="11"/>
      <c r="JVR14" s="11"/>
      <c r="JVS14" s="11"/>
      <c r="JVT14" s="11"/>
      <c r="JVU14" s="11"/>
      <c r="JVV14" s="11"/>
      <c r="JVW14" s="11"/>
      <c r="JVX14" s="11"/>
      <c r="JVY14" s="11"/>
      <c r="JVZ14" s="11"/>
      <c r="JWA14" s="11"/>
      <c r="JWB14" s="11"/>
      <c r="JWC14" s="11"/>
      <c r="JWD14" s="11"/>
      <c r="JWE14" s="11"/>
      <c r="JWF14" s="11"/>
      <c r="JWG14" s="11"/>
      <c r="JWH14" s="11"/>
      <c r="JWI14" s="11"/>
      <c r="JWJ14" s="11"/>
      <c r="JWK14" s="11"/>
      <c r="JWL14" s="11"/>
      <c r="JWM14" s="11"/>
      <c r="JWN14" s="11"/>
      <c r="JWO14" s="11"/>
      <c r="JWP14" s="11"/>
      <c r="JWQ14" s="11"/>
      <c r="JWR14" s="11"/>
      <c r="JWS14" s="11"/>
      <c r="JWT14" s="11"/>
      <c r="JWU14" s="11"/>
      <c r="JWV14" s="11"/>
      <c r="JWW14" s="11"/>
      <c r="JWX14" s="11"/>
      <c r="JWY14" s="11"/>
      <c r="JWZ14" s="11"/>
      <c r="JXA14" s="11"/>
      <c r="JXB14" s="11"/>
      <c r="JXC14" s="11"/>
      <c r="JXD14" s="11"/>
      <c r="JXE14" s="11"/>
      <c r="JXF14" s="11"/>
      <c r="JXG14" s="11"/>
      <c r="JXH14" s="11"/>
      <c r="JXI14" s="11"/>
      <c r="JXJ14" s="11"/>
      <c r="JXK14" s="11"/>
      <c r="JXL14" s="11"/>
      <c r="JXM14" s="11"/>
      <c r="JXN14" s="11"/>
      <c r="JXO14" s="11"/>
      <c r="JXP14" s="11"/>
      <c r="JXQ14" s="11"/>
      <c r="JXR14" s="11"/>
      <c r="JXS14" s="11"/>
      <c r="JXT14" s="11"/>
      <c r="JXU14" s="11"/>
      <c r="JXV14" s="11"/>
      <c r="JXW14" s="11"/>
      <c r="JXX14" s="11"/>
      <c r="JXY14" s="11"/>
      <c r="JXZ14" s="11"/>
      <c r="JYA14" s="11"/>
      <c r="JYB14" s="11"/>
      <c r="JYC14" s="11"/>
      <c r="JYD14" s="11"/>
      <c r="JYE14" s="11"/>
      <c r="JYF14" s="11"/>
      <c r="JYG14" s="11"/>
      <c r="JYH14" s="11"/>
      <c r="JYI14" s="11"/>
      <c r="JYJ14" s="11"/>
      <c r="JYK14" s="11"/>
      <c r="JYL14" s="11"/>
      <c r="JYM14" s="11"/>
      <c r="JYN14" s="11"/>
      <c r="JYO14" s="11"/>
      <c r="JYP14" s="11"/>
      <c r="JYQ14" s="11"/>
      <c r="JYR14" s="11"/>
      <c r="JYS14" s="11"/>
      <c r="JYT14" s="11"/>
      <c r="JYU14" s="11"/>
      <c r="JYV14" s="11"/>
      <c r="JYW14" s="11"/>
      <c r="JYX14" s="11"/>
      <c r="JYY14" s="11"/>
      <c r="JYZ14" s="11"/>
      <c r="JZA14" s="11"/>
      <c r="JZB14" s="11"/>
      <c r="JZC14" s="11"/>
      <c r="JZD14" s="11"/>
      <c r="JZE14" s="11"/>
      <c r="JZF14" s="11"/>
      <c r="JZG14" s="11"/>
      <c r="JZH14" s="11"/>
      <c r="JZI14" s="11"/>
      <c r="JZJ14" s="11"/>
      <c r="JZK14" s="11"/>
      <c r="JZL14" s="11"/>
      <c r="JZM14" s="11"/>
      <c r="JZN14" s="11"/>
      <c r="JZO14" s="11"/>
      <c r="JZP14" s="11"/>
      <c r="JZQ14" s="11"/>
      <c r="JZR14" s="11"/>
      <c r="JZS14" s="11"/>
      <c r="JZT14" s="11"/>
      <c r="JZU14" s="11"/>
      <c r="JZV14" s="11"/>
      <c r="JZW14" s="11"/>
      <c r="JZX14" s="11"/>
      <c r="JZY14" s="11"/>
      <c r="JZZ14" s="11"/>
      <c r="KAA14" s="11"/>
      <c r="KAB14" s="11"/>
      <c r="KAC14" s="11"/>
      <c r="KAD14" s="11"/>
      <c r="KAE14" s="11"/>
      <c r="KAF14" s="11"/>
      <c r="KAG14" s="11"/>
      <c r="KAH14" s="11"/>
      <c r="KAI14" s="11"/>
      <c r="KAJ14" s="11"/>
      <c r="KAK14" s="11"/>
      <c r="KAL14" s="11"/>
      <c r="KAM14" s="11"/>
      <c r="KAN14" s="11"/>
      <c r="KAO14" s="11"/>
      <c r="KAP14" s="11"/>
      <c r="KAQ14" s="11"/>
      <c r="KAR14" s="11"/>
      <c r="KAS14" s="11"/>
      <c r="KAT14" s="11"/>
      <c r="KAU14" s="11"/>
      <c r="KAV14" s="11"/>
      <c r="KAW14" s="11"/>
      <c r="KAX14" s="11"/>
      <c r="KAY14" s="11"/>
      <c r="KAZ14" s="11"/>
      <c r="KBA14" s="11"/>
      <c r="KBB14" s="11"/>
      <c r="KBC14" s="11"/>
      <c r="KBD14" s="11"/>
      <c r="KBE14" s="11"/>
      <c r="KBF14" s="11"/>
      <c r="KBG14" s="11"/>
      <c r="KBH14" s="11"/>
      <c r="KBI14" s="11"/>
      <c r="KBJ14" s="11"/>
      <c r="KBK14" s="11"/>
      <c r="KBL14" s="11"/>
      <c r="KBM14" s="11"/>
      <c r="KBN14" s="11"/>
      <c r="KBO14" s="11"/>
      <c r="KBP14" s="11"/>
      <c r="KBQ14" s="11"/>
      <c r="KBR14" s="11"/>
      <c r="KBS14" s="11"/>
      <c r="KBT14" s="11"/>
      <c r="KBU14" s="11"/>
      <c r="KBV14" s="11"/>
      <c r="KBW14" s="11"/>
      <c r="KBX14" s="11"/>
      <c r="KBY14" s="11"/>
      <c r="KBZ14" s="11"/>
      <c r="KCA14" s="11"/>
      <c r="KCB14" s="11"/>
      <c r="KCC14" s="11"/>
      <c r="KCD14" s="11"/>
      <c r="KCE14" s="11"/>
      <c r="KCF14" s="11"/>
      <c r="KCG14" s="11"/>
      <c r="KCH14" s="11"/>
      <c r="KCI14" s="11"/>
      <c r="KCJ14" s="11"/>
      <c r="KCK14" s="11"/>
      <c r="KCL14" s="11"/>
      <c r="KCM14" s="11"/>
      <c r="KCN14" s="11"/>
      <c r="KCO14" s="11"/>
      <c r="KCP14" s="11"/>
      <c r="KCQ14" s="11"/>
      <c r="KCR14" s="11"/>
      <c r="KCS14" s="11"/>
      <c r="KCT14" s="11"/>
      <c r="KCU14" s="11"/>
      <c r="KCV14" s="11"/>
      <c r="KCW14" s="11"/>
      <c r="KCX14" s="11"/>
      <c r="KCY14" s="11"/>
      <c r="KCZ14" s="11"/>
      <c r="KDA14" s="11"/>
      <c r="KDB14" s="11"/>
      <c r="KDC14" s="11"/>
      <c r="KDD14" s="11"/>
      <c r="KDE14" s="11"/>
      <c r="KDF14" s="11"/>
      <c r="KDG14" s="11"/>
      <c r="KDH14" s="11"/>
      <c r="KDI14" s="11"/>
      <c r="KDJ14" s="11"/>
      <c r="KDK14" s="11"/>
      <c r="KDL14" s="11"/>
      <c r="KDM14" s="11"/>
      <c r="KDN14" s="11"/>
      <c r="KDO14" s="11"/>
      <c r="KDP14" s="11"/>
      <c r="KDQ14" s="11"/>
      <c r="KDR14" s="11"/>
      <c r="KDS14" s="11"/>
      <c r="KDT14" s="11"/>
      <c r="KDU14" s="11"/>
      <c r="KDV14" s="11"/>
      <c r="KDW14" s="11"/>
      <c r="KDX14" s="11"/>
      <c r="KDY14" s="11"/>
      <c r="KDZ14" s="11"/>
      <c r="KEA14" s="11"/>
      <c r="KEB14" s="11"/>
      <c r="KEC14" s="11"/>
      <c r="KED14" s="11"/>
      <c r="KEE14" s="11"/>
      <c r="KEF14" s="11"/>
      <c r="KEG14" s="11"/>
      <c r="KEH14" s="11"/>
      <c r="KEI14" s="11"/>
      <c r="KEJ14" s="11"/>
      <c r="KEK14" s="11"/>
      <c r="KEL14" s="11"/>
      <c r="KEM14" s="11"/>
      <c r="KEN14" s="11"/>
      <c r="KEO14" s="11"/>
      <c r="KEP14" s="11"/>
      <c r="KEQ14" s="11"/>
      <c r="KER14" s="11"/>
      <c r="KES14" s="11"/>
      <c r="KET14" s="11"/>
      <c r="KEU14" s="11"/>
      <c r="KEV14" s="11"/>
      <c r="KEW14" s="11"/>
      <c r="KEX14" s="11"/>
      <c r="KEY14" s="11"/>
      <c r="KEZ14" s="11"/>
      <c r="KFA14" s="11"/>
      <c r="KFB14" s="11"/>
      <c r="KFC14" s="11"/>
      <c r="KFD14" s="11"/>
      <c r="KFE14" s="11"/>
      <c r="KFF14" s="11"/>
      <c r="KFG14" s="11"/>
      <c r="KFH14" s="11"/>
      <c r="KFI14" s="11"/>
      <c r="KFJ14" s="11"/>
      <c r="KFK14" s="11"/>
      <c r="KFL14" s="11"/>
      <c r="KFM14" s="11"/>
      <c r="KFN14" s="11"/>
      <c r="KFO14" s="11"/>
      <c r="KFP14" s="11"/>
      <c r="KFQ14" s="11"/>
      <c r="KFR14" s="11"/>
      <c r="KFS14" s="11"/>
      <c r="KFT14" s="11"/>
      <c r="KFU14" s="11"/>
      <c r="KFV14" s="11"/>
      <c r="KFW14" s="11"/>
      <c r="KFX14" s="11"/>
      <c r="KFY14" s="11"/>
      <c r="KFZ14" s="11"/>
      <c r="KGA14" s="11"/>
      <c r="KGB14" s="11"/>
      <c r="KGC14" s="11"/>
      <c r="KGD14" s="11"/>
      <c r="KGE14" s="11"/>
      <c r="KGF14" s="11"/>
      <c r="KGG14" s="11"/>
      <c r="KGH14" s="11"/>
      <c r="KGI14" s="11"/>
      <c r="KGJ14" s="11"/>
      <c r="KGK14" s="11"/>
      <c r="KGL14" s="11"/>
      <c r="KGM14" s="11"/>
      <c r="KGN14" s="11"/>
      <c r="KGO14" s="11"/>
      <c r="KGP14" s="11"/>
      <c r="KGQ14" s="11"/>
      <c r="KGR14" s="11"/>
      <c r="KGS14" s="11"/>
      <c r="KGT14" s="11"/>
      <c r="KGU14" s="11"/>
      <c r="KGV14" s="11"/>
      <c r="KGW14" s="11"/>
      <c r="KGX14" s="11"/>
      <c r="KGY14" s="11"/>
      <c r="KGZ14" s="11"/>
      <c r="KHA14" s="11"/>
      <c r="KHB14" s="11"/>
      <c r="KHC14" s="11"/>
      <c r="KHD14" s="11"/>
      <c r="KHE14" s="11"/>
      <c r="KHF14" s="11"/>
      <c r="KHG14" s="11"/>
      <c r="KHH14" s="11"/>
      <c r="KHI14" s="11"/>
      <c r="KHJ14" s="11"/>
      <c r="KHK14" s="11"/>
      <c r="KHL14" s="11"/>
      <c r="KHM14" s="11"/>
      <c r="KHN14" s="11"/>
      <c r="KHO14" s="11"/>
      <c r="KHP14" s="11"/>
      <c r="KHQ14" s="11"/>
      <c r="KHR14" s="11"/>
      <c r="KHS14" s="11"/>
      <c r="KHT14" s="11"/>
      <c r="KHU14" s="11"/>
      <c r="KHV14" s="11"/>
      <c r="KHW14" s="11"/>
      <c r="KHX14" s="11"/>
      <c r="KHY14" s="11"/>
      <c r="KHZ14" s="11"/>
      <c r="KIA14" s="11"/>
      <c r="KIB14" s="11"/>
      <c r="KIC14" s="11"/>
      <c r="KID14" s="11"/>
      <c r="KIE14" s="11"/>
      <c r="KIF14" s="11"/>
      <c r="KIG14" s="11"/>
      <c r="KIH14" s="11"/>
      <c r="KII14" s="11"/>
      <c r="KIJ14" s="11"/>
      <c r="KIK14" s="11"/>
      <c r="KIL14" s="11"/>
      <c r="KIM14" s="11"/>
      <c r="KIN14" s="11"/>
      <c r="KIO14" s="11"/>
      <c r="KIP14" s="11"/>
      <c r="KIQ14" s="11"/>
      <c r="KIR14" s="11"/>
      <c r="KIS14" s="11"/>
      <c r="KIT14" s="11"/>
      <c r="KIU14" s="11"/>
      <c r="KIV14" s="11"/>
      <c r="KIW14" s="11"/>
      <c r="KIX14" s="11"/>
      <c r="KIY14" s="11"/>
      <c r="KIZ14" s="11"/>
      <c r="KJA14" s="11"/>
      <c r="KJB14" s="11"/>
      <c r="KJC14" s="11"/>
      <c r="KJD14" s="11"/>
      <c r="KJE14" s="11"/>
      <c r="KJF14" s="11"/>
      <c r="KJG14" s="11"/>
      <c r="KJH14" s="11"/>
      <c r="KJI14" s="11"/>
      <c r="KJJ14" s="11"/>
      <c r="KJK14" s="11"/>
      <c r="KJL14" s="11"/>
      <c r="KJM14" s="11"/>
      <c r="KJN14" s="11"/>
      <c r="KJO14" s="11"/>
      <c r="KJP14" s="11"/>
      <c r="KJQ14" s="11"/>
      <c r="KJR14" s="11"/>
      <c r="KJS14" s="11"/>
      <c r="KJT14" s="11"/>
      <c r="KJU14" s="11"/>
      <c r="KJV14" s="11"/>
      <c r="KJW14" s="11"/>
      <c r="KJX14" s="11"/>
      <c r="KJY14" s="11"/>
      <c r="KJZ14" s="11"/>
      <c r="KKA14" s="11"/>
      <c r="KKB14" s="11"/>
      <c r="KKC14" s="11"/>
      <c r="KKD14" s="11"/>
      <c r="KKE14" s="11"/>
      <c r="KKF14" s="11"/>
      <c r="KKG14" s="11"/>
      <c r="KKH14" s="11"/>
      <c r="KKI14" s="11"/>
      <c r="KKJ14" s="11"/>
      <c r="KKK14" s="11"/>
      <c r="KKL14" s="11"/>
      <c r="KKM14" s="11"/>
      <c r="KKN14" s="11"/>
      <c r="KKO14" s="11"/>
      <c r="KKP14" s="11"/>
      <c r="KKQ14" s="11"/>
      <c r="KKR14" s="11"/>
      <c r="KKS14" s="11"/>
      <c r="KKT14" s="11"/>
      <c r="KKU14" s="11"/>
      <c r="KKV14" s="11"/>
      <c r="KKW14" s="11"/>
      <c r="KKX14" s="11"/>
      <c r="KKY14" s="11"/>
      <c r="KKZ14" s="11"/>
      <c r="KLA14" s="11"/>
      <c r="KLB14" s="11"/>
      <c r="KLC14" s="11"/>
      <c r="KLD14" s="11"/>
      <c r="KLE14" s="11"/>
      <c r="KLF14" s="11"/>
      <c r="KLG14" s="11"/>
      <c r="KLH14" s="11"/>
      <c r="KLI14" s="11"/>
      <c r="KLJ14" s="11"/>
      <c r="KLK14" s="11"/>
      <c r="KLL14" s="11"/>
      <c r="KLM14" s="11"/>
      <c r="KLN14" s="11"/>
      <c r="KLO14" s="11"/>
      <c r="KLP14" s="11"/>
      <c r="KLQ14" s="11"/>
      <c r="KLR14" s="11"/>
      <c r="KLS14" s="11"/>
      <c r="KLT14" s="11"/>
      <c r="KLU14" s="11"/>
      <c r="KLV14" s="11"/>
      <c r="KLW14" s="11"/>
      <c r="KLX14" s="11"/>
      <c r="KLY14" s="11"/>
      <c r="KLZ14" s="11"/>
      <c r="KMA14" s="11"/>
      <c r="KMB14" s="11"/>
      <c r="KMC14" s="11"/>
      <c r="KMD14" s="11"/>
      <c r="KME14" s="11"/>
      <c r="KMF14" s="11"/>
      <c r="KMG14" s="11"/>
      <c r="KMH14" s="11"/>
      <c r="KMI14" s="11"/>
      <c r="KMJ14" s="11"/>
      <c r="KMK14" s="11"/>
      <c r="KML14" s="11"/>
      <c r="KMM14" s="11"/>
      <c r="KMN14" s="11"/>
      <c r="KMO14" s="11"/>
      <c r="KMP14" s="11"/>
      <c r="KMQ14" s="11"/>
      <c r="KMR14" s="11"/>
      <c r="KMS14" s="11"/>
      <c r="KMT14" s="11"/>
      <c r="KMU14" s="11"/>
      <c r="KMV14" s="11"/>
      <c r="KMW14" s="11"/>
      <c r="KMX14" s="11"/>
      <c r="KMY14" s="11"/>
      <c r="KMZ14" s="11"/>
      <c r="KNA14" s="11"/>
      <c r="KNB14" s="11"/>
      <c r="KNC14" s="11"/>
      <c r="KND14" s="11"/>
      <c r="KNE14" s="11"/>
      <c r="KNF14" s="11"/>
      <c r="KNG14" s="11"/>
      <c r="KNH14" s="11"/>
      <c r="KNI14" s="11"/>
      <c r="KNJ14" s="11"/>
      <c r="KNK14" s="11"/>
      <c r="KNL14" s="11"/>
      <c r="KNM14" s="11"/>
      <c r="KNN14" s="11"/>
      <c r="KNO14" s="11"/>
      <c r="KNP14" s="11"/>
      <c r="KNQ14" s="11"/>
      <c r="KNR14" s="11"/>
      <c r="KNS14" s="11"/>
      <c r="KNT14" s="11"/>
      <c r="KNU14" s="11"/>
      <c r="KNV14" s="11"/>
      <c r="KNW14" s="11"/>
      <c r="KNX14" s="11"/>
      <c r="KNY14" s="11"/>
      <c r="KNZ14" s="11"/>
      <c r="KOA14" s="11"/>
      <c r="KOB14" s="11"/>
      <c r="KOC14" s="11"/>
      <c r="KOD14" s="11"/>
      <c r="KOE14" s="11"/>
      <c r="KOF14" s="11"/>
      <c r="KOG14" s="11"/>
      <c r="KOH14" s="11"/>
      <c r="KOI14" s="11"/>
      <c r="KOJ14" s="11"/>
      <c r="KOK14" s="11"/>
      <c r="KOL14" s="11"/>
      <c r="KOM14" s="11"/>
      <c r="KON14" s="11"/>
      <c r="KOO14" s="11"/>
      <c r="KOP14" s="11"/>
      <c r="KOQ14" s="11"/>
      <c r="KOR14" s="11"/>
      <c r="KOS14" s="11"/>
      <c r="KOT14" s="11"/>
      <c r="KOU14" s="11"/>
      <c r="KOV14" s="11"/>
      <c r="KOW14" s="11"/>
      <c r="KOX14" s="11"/>
      <c r="KOY14" s="11"/>
      <c r="KOZ14" s="11"/>
      <c r="KPA14" s="11"/>
      <c r="KPB14" s="11"/>
      <c r="KPC14" s="11"/>
      <c r="KPD14" s="11"/>
      <c r="KPE14" s="11"/>
      <c r="KPF14" s="11"/>
      <c r="KPG14" s="11"/>
      <c r="KPH14" s="11"/>
      <c r="KPI14" s="11"/>
      <c r="KPJ14" s="11"/>
      <c r="KPK14" s="11"/>
      <c r="KPL14" s="11"/>
      <c r="KPM14" s="11"/>
      <c r="KPN14" s="11"/>
      <c r="KPO14" s="11"/>
      <c r="KPP14" s="11"/>
      <c r="KPQ14" s="11"/>
      <c r="KPR14" s="11"/>
      <c r="KPS14" s="11"/>
      <c r="KPT14" s="11"/>
      <c r="KPU14" s="11"/>
      <c r="KPV14" s="11"/>
      <c r="KPW14" s="11"/>
      <c r="KPX14" s="11"/>
      <c r="KPY14" s="11"/>
      <c r="KPZ14" s="11"/>
      <c r="KQA14" s="11"/>
      <c r="KQB14" s="11"/>
      <c r="KQC14" s="11"/>
      <c r="KQD14" s="11"/>
      <c r="KQE14" s="11"/>
      <c r="KQF14" s="11"/>
      <c r="KQG14" s="11"/>
      <c r="KQH14" s="11"/>
      <c r="KQI14" s="11"/>
      <c r="KQJ14" s="11"/>
      <c r="KQK14" s="11"/>
      <c r="KQL14" s="11"/>
      <c r="KQM14" s="11"/>
      <c r="KQN14" s="11"/>
      <c r="KQO14" s="11"/>
      <c r="KQP14" s="11"/>
      <c r="KQQ14" s="11"/>
      <c r="KQR14" s="11"/>
      <c r="KQS14" s="11"/>
      <c r="KQT14" s="11"/>
      <c r="KQU14" s="11"/>
      <c r="KQV14" s="11"/>
      <c r="KQW14" s="11"/>
      <c r="KQX14" s="11"/>
      <c r="KQY14" s="11"/>
      <c r="KQZ14" s="11"/>
      <c r="KRA14" s="11"/>
      <c r="KRB14" s="11"/>
      <c r="KRC14" s="11"/>
      <c r="KRD14" s="11"/>
      <c r="KRE14" s="11"/>
      <c r="KRF14" s="11"/>
      <c r="KRG14" s="11"/>
      <c r="KRH14" s="11"/>
      <c r="KRI14" s="11"/>
      <c r="KRJ14" s="11"/>
      <c r="KRK14" s="11"/>
      <c r="KRL14" s="11"/>
      <c r="KRM14" s="11"/>
      <c r="KRN14" s="11"/>
      <c r="KRO14" s="11"/>
      <c r="KRP14" s="11"/>
      <c r="KRQ14" s="11"/>
      <c r="KRR14" s="11"/>
      <c r="KRS14" s="11"/>
      <c r="KRT14" s="11"/>
      <c r="KRU14" s="11"/>
      <c r="KRV14" s="11"/>
      <c r="KRW14" s="11"/>
      <c r="KRX14" s="11"/>
      <c r="KRY14" s="11"/>
      <c r="KRZ14" s="11"/>
      <c r="KSA14" s="11"/>
      <c r="KSB14" s="11"/>
      <c r="KSC14" s="11"/>
      <c r="KSD14" s="11"/>
      <c r="KSE14" s="11"/>
      <c r="KSF14" s="11"/>
      <c r="KSG14" s="11"/>
      <c r="KSH14" s="11"/>
      <c r="KSI14" s="11"/>
      <c r="KSJ14" s="11"/>
      <c r="KSK14" s="11"/>
      <c r="KSL14" s="11"/>
      <c r="KSM14" s="11"/>
      <c r="KSN14" s="11"/>
      <c r="KSO14" s="11"/>
      <c r="KSP14" s="11"/>
      <c r="KSQ14" s="11"/>
      <c r="KSR14" s="11"/>
      <c r="KSS14" s="11"/>
      <c r="KST14" s="11"/>
      <c r="KSU14" s="11"/>
      <c r="KSV14" s="11"/>
      <c r="KSW14" s="11"/>
      <c r="KSX14" s="11"/>
      <c r="KSY14" s="11"/>
      <c r="KSZ14" s="11"/>
      <c r="KTA14" s="11"/>
      <c r="KTB14" s="11"/>
      <c r="KTC14" s="11"/>
      <c r="KTD14" s="11"/>
      <c r="KTE14" s="11"/>
      <c r="KTF14" s="11"/>
      <c r="KTG14" s="11"/>
      <c r="KTH14" s="11"/>
      <c r="KTI14" s="11"/>
      <c r="KTJ14" s="11"/>
      <c r="KTK14" s="11"/>
      <c r="KTL14" s="11"/>
      <c r="KTM14" s="11"/>
      <c r="KTN14" s="11"/>
      <c r="KTO14" s="11"/>
      <c r="KTP14" s="11"/>
      <c r="KTQ14" s="11"/>
      <c r="KTR14" s="11"/>
      <c r="KTS14" s="11"/>
      <c r="KTT14" s="11"/>
      <c r="KTU14" s="11"/>
      <c r="KTV14" s="11"/>
      <c r="KTW14" s="11"/>
      <c r="KTX14" s="11"/>
      <c r="KTY14" s="11"/>
      <c r="KTZ14" s="11"/>
      <c r="KUA14" s="11"/>
      <c r="KUB14" s="11"/>
      <c r="KUC14" s="11"/>
      <c r="KUD14" s="11"/>
      <c r="KUE14" s="11"/>
      <c r="KUF14" s="11"/>
      <c r="KUG14" s="11"/>
      <c r="KUH14" s="11"/>
      <c r="KUI14" s="11"/>
      <c r="KUJ14" s="11"/>
      <c r="KUK14" s="11"/>
      <c r="KUL14" s="11"/>
      <c r="KUM14" s="11"/>
      <c r="KUN14" s="11"/>
      <c r="KUO14" s="11"/>
      <c r="KUP14" s="11"/>
      <c r="KUQ14" s="11"/>
      <c r="KUR14" s="11"/>
      <c r="KUS14" s="11"/>
      <c r="KUT14" s="11"/>
      <c r="KUU14" s="11"/>
      <c r="KUV14" s="11"/>
      <c r="KUW14" s="11"/>
      <c r="KUX14" s="11"/>
      <c r="KUY14" s="11"/>
      <c r="KUZ14" s="11"/>
      <c r="KVA14" s="11"/>
      <c r="KVB14" s="11"/>
      <c r="KVC14" s="11"/>
      <c r="KVD14" s="11"/>
      <c r="KVE14" s="11"/>
      <c r="KVF14" s="11"/>
      <c r="KVG14" s="11"/>
      <c r="KVH14" s="11"/>
      <c r="KVI14" s="11"/>
      <c r="KVJ14" s="11"/>
      <c r="KVK14" s="11"/>
      <c r="KVL14" s="11"/>
      <c r="KVM14" s="11"/>
      <c r="KVN14" s="11"/>
      <c r="KVO14" s="11"/>
      <c r="KVP14" s="11"/>
      <c r="KVQ14" s="11"/>
      <c r="KVR14" s="11"/>
      <c r="KVS14" s="11"/>
      <c r="KVT14" s="11"/>
      <c r="KVU14" s="11"/>
      <c r="KVV14" s="11"/>
      <c r="KVW14" s="11"/>
      <c r="KVX14" s="11"/>
      <c r="KVY14" s="11"/>
      <c r="KVZ14" s="11"/>
      <c r="KWA14" s="11"/>
      <c r="KWB14" s="11"/>
      <c r="KWC14" s="11"/>
      <c r="KWD14" s="11"/>
      <c r="KWE14" s="11"/>
      <c r="KWF14" s="11"/>
      <c r="KWG14" s="11"/>
      <c r="KWH14" s="11"/>
      <c r="KWI14" s="11"/>
      <c r="KWJ14" s="11"/>
      <c r="KWK14" s="11"/>
      <c r="KWL14" s="11"/>
      <c r="KWM14" s="11"/>
      <c r="KWN14" s="11"/>
      <c r="KWO14" s="11"/>
      <c r="KWP14" s="11"/>
      <c r="KWQ14" s="11"/>
      <c r="KWR14" s="11"/>
      <c r="KWS14" s="11"/>
      <c r="KWT14" s="11"/>
      <c r="KWU14" s="11"/>
      <c r="KWV14" s="11"/>
      <c r="KWW14" s="11"/>
      <c r="KWX14" s="11"/>
      <c r="KWY14" s="11"/>
      <c r="KWZ14" s="11"/>
      <c r="KXA14" s="11"/>
      <c r="KXB14" s="11"/>
      <c r="KXC14" s="11"/>
      <c r="KXD14" s="11"/>
      <c r="KXE14" s="11"/>
      <c r="KXF14" s="11"/>
      <c r="KXG14" s="11"/>
      <c r="KXH14" s="11"/>
      <c r="KXI14" s="11"/>
      <c r="KXJ14" s="11"/>
      <c r="KXK14" s="11"/>
      <c r="KXL14" s="11"/>
      <c r="KXM14" s="11"/>
      <c r="KXN14" s="11"/>
      <c r="KXO14" s="11"/>
      <c r="KXP14" s="11"/>
      <c r="KXQ14" s="11"/>
      <c r="KXR14" s="11"/>
      <c r="KXS14" s="11"/>
      <c r="KXT14" s="11"/>
      <c r="KXU14" s="11"/>
      <c r="KXV14" s="11"/>
      <c r="KXW14" s="11"/>
      <c r="KXX14" s="11"/>
      <c r="KXY14" s="11"/>
      <c r="KXZ14" s="11"/>
      <c r="KYA14" s="11"/>
      <c r="KYB14" s="11"/>
      <c r="KYC14" s="11"/>
      <c r="KYD14" s="11"/>
      <c r="KYE14" s="11"/>
      <c r="KYF14" s="11"/>
      <c r="KYG14" s="11"/>
      <c r="KYH14" s="11"/>
      <c r="KYI14" s="11"/>
      <c r="KYJ14" s="11"/>
      <c r="KYK14" s="11"/>
      <c r="KYL14" s="11"/>
      <c r="KYM14" s="11"/>
      <c r="KYN14" s="11"/>
      <c r="KYO14" s="11"/>
      <c r="KYP14" s="11"/>
      <c r="KYQ14" s="11"/>
      <c r="KYR14" s="11"/>
      <c r="KYS14" s="11"/>
      <c r="KYT14" s="11"/>
      <c r="KYU14" s="11"/>
      <c r="KYV14" s="11"/>
      <c r="KYW14" s="11"/>
      <c r="KYX14" s="11"/>
      <c r="KYY14" s="11"/>
      <c r="KYZ14" s="11"/>
      <c r="KZA14" s="11"/>
      <c r="KZB14" s="11"/>
      <c r="KZC14" s="11"/>
      <c r="KZD14" s="11"/>
      <c r="KZE14" s="11"/>
      <c r="KZF14" s="11"/>
      <c r="KZG14" s="11"/>
      <c r="KZH14" s="11"/>
      <c r="KZI14" s="11"/>
      <c r="KZJ14" s="11"/>
      <c r="KZK14" s="11"/>
      <c r="KZL14" s="11"/>
      <c r="KZM14" s="11"/>
      <c r="KZN14" s="11"/>
      <c r="KZO14" s="11"/>
      <c r="KZP14" s="11"/>
      <c r="KZQ14" s="11"/>
      <c r="KZR14" s="11"/>
      <c r="KZS14" s="11"/>
      <c r="KZT14" s="11"/>
      <c r="KZU14" s="11"/>
      <c r="KZV14" s="11"/>
      <c r="KZW14" s="11"/>
      <c r="KZX14" s="11"/>
      <c r="KZY14" s="11"/>
      <c r="KZZ14" s="11"/>
      <c r="LAA14" s="11"/>
      <c r="LAB14" s="11"/>
      <c r="LAC14" s="11"/>
      <c r="LAD14" s="11"/>
      <c r="LAE14" s="11"/>
      <c r="LAF14" s="11"/>
      <c r="LAG14" s="11"/>
      <c r="LAH14" s="11"/>
      <c r="LAI14" s="11"/>
      <c r="LAJ14" s="11"/>
      <c r="LAK14" s="11"/>
      <c r="LAL14" s="11"/>
      <c r="LAM14" s="11"/>
      <c r="LAN14" s="11"/>
      <c r="LAO14" s="11"/>
      <c r="LAP14" s="11"/>
      <c r="LAQ14" s="11"/>
      <c r="LAR14" s="11"/>
      <c r="LAS14" s="11"/>
      <c r="LAT14" s="11"/>
      <c r="LAU14" s="11"/>
      <c r="LAV14" s="11"/>
      <c r="LAW14" s="11"/>
      <c r="LAX14" s="11"/>
      <c r="LAY14" s="11"/>
      <c r="LAZ14" s="11"/>
      <c r="LBA14" s="11"/>
      <c r="LBB14" s="11"/>
      <c r="LBC14" s="11"/>
      <c r="LBD14" s="11"/>
      <c r="LBE14" s="11"/>
      <c r="LBF14" s="11"/>
      <c r="LBG14" s="11"/>
      <c r="LBH14" s="11"/>
      <c r="LBI14" s="11"/>
      <c r="LBJ14" s="11"/>
      <c r="LBK14" s="11"/>
      <c r="LBL14" s="11"/>
      <c r="LBM14" s="11"/>
      <c r="LBN14" s="11"/>
      <c r="LBO14" s="11"/>
      <c r="LBP14" s="11"/>
      <c r="LBQ14" s="11"/>
      <c r="LBR14" s="11"/>
      <c r="LBS14" s="11"/>
      <c r="LBT14" s="11"/>
      <c r="LBU14" s="11"/>
      <c r="LBV14" s="11"/>
      <c r="LBW14" s="11"/>
      <c r="LBX14" s="11"/>
      <c r="LBY14" s="11"/>
      <c r="LBZ14" s="11"/>
      <c r="LCA14" s="11"/>
      <c r="LCB14" s="11"/>
      <c r="LCC14" s="11"/>
      <c r="LCD14" s="11"/>
      <c r="LCE14" s="11"/>
      <c r="LCF14" s="11"/>
      <c r="LCG14" s="11"/>
      <c r="LCH14" s="11"/>
      <c r="LCI14" s="11"/>
      <c r="LCJ14" s="11"/>
      <c r="LCK14" s="11"/>
      <c r="LCL14" s="11"/>
      <c r="LCM14" s="11"/>
      <c r="LCN14" s="11"/>
      <c r="LCO14" s="11"/>
      <c r="LCP14" s="11"/>
      <c r="LCQ14" s="11"/>
      <c r="LCR14" s="11"/>
      <c r="LCS14" s="11"/>
      <c r="LCT14" s="11"/>
      <c r="LCU14" s="11"/>
      <c r="LCV14" s="11"/>
      <c r="LCW14" s="11"/>
      <c r="LCX14" s="11"/>
      <c r="LCY14" s="11"/>
      <c r="LCZ14" s="11"/>
      <c r="LDA14" s="11"/>
      <c r="LDB14" s="11"/>
      <c r="LDC14" s="11"/>
      <c r="LDD14" s="11"/>
      <c r="LDE14" s="11"/>
      <c r="LDF14" s="11"/>
      <c r="LDG14" s="11"/>
      <c r="LDH14" s="11"/>
      <c r="LDI14" s="11"/>
      <c r="LDJ14" s="11"/>
      <c r="LDK14" s="11"/>
      <c r="LDL14" s="11"/>
      <c r="LDM14" s="11"/>
      <c r="LDN14" s="11"/>
      <c r="LDO14" s="11"/>
      <c r="LDP14" s="11"/>
      <c r="LDQ14" s="11"/>
      <c r="LDR14" s="11"/>
      <c r="LDS14" s="11"/>
      <c r="LDT14" s="11"/>
      <c r="LDU14" s="11"/>
      <c r="LDV14" s="11"/>
      <c r="LDW14" s="11"/>
      <c r="LDX14" s="11"/>
      <c r="LDY14" s="11"/>
      <c r="LDZ14" s="11"/>
      <c r="LEA14" s="11"/>
      <c r="LEB14" s="11"/>
      <c r="LEC14" s="11"/>
      <c r="LED14" s="11"/>
      <c r="LEE14" s="11"/>
      <c r="LEF14" s="11"/>
      <c r="LEG14" s="11"/>
      <c r="LEH14" s="11"/>
      <c r="LEI14" s="11"/>
      <c r="LEJ14" s="11"/>
      <c r="LEK14" s="11"/>
      <c r="LEL14" s="11"/>
      <c r="LEM14" s="11"/>
      <c r="LEN14" s="11"/>
      <c r="LEO14" s="11"/>
      <c r="LEP14" s="11"/>
      <c r="LEQ14" s="11"/>
      <c r="LER14" s="11"/>
      <c r="LES14" s="11"/>
      <c r="LET14" s="11"/>
      <c r="LEU14" s="11"/>
      <c r="LEV14" s="11"/>
      <c r="LEW14" s="11"/>
      <c r="LEX14" s="11"/>
      <c r="LEY14" s="11"/>
      <c r="LEZ14" s="11"/>
      <c r="LFA14" s="11"/>
      <c r="LFB14" s="11"/>
      <c r="LFC14" s="11"/>
      <c r="LFD14" s="11"/>
      <c r="LFE14" s="11"/>
      <c r="LFF14" s="11"/>
      <c r="LFG14" s="11"/>
      <c r="LFH14" s="11"/>
      <c r="LFI14" s="11"/>
      <c r="LFJ14" s="11"/>
      <c r="LFK14" s="11"/>
      <c r="LFL14" s="11"/>
      <c r="LFM14" s="11"/>
      <c r="LFN14" s="11"/>
      <c r="LFO14" s="11"/>
      <c r="LFP14" s="11"/>
      <c r="LFQ14" s="11"/>
      <c r="LFR14" s="11"/>
      <c r="LFS14" s="11"/>
      <c r="LFT14" s="11"/>
      <c r="LFU14" s="11"/>
      <c r="LFV14" s="11"/>
      <c r="LFW14" s="11"/>
      <c r="LFX14" s="11"/>
      <c r="LFY14" s="11"/>
      <c r="LFZ14" s="11"/>
      <c r="LGA14" s="11"/>
      <c r="LGB14" s="11"/>
      <c r="LGC14" s="11"/>
      <c r="LGD14" s="11"/>
      <c r="LGE14" s="11"/>
      <c r="LGF14" s="11"/>
      <c r="LGG14" s="11"/>
      <c r="LGH14" s="11"/>
      <c r="LGI14" s="11"/>
      <c r="LGJ14" s="11"/>
      <c r="LGK14" s="11"/>
      <c r="LGL14" s="11"/>
      <c r="LGM14" s="11"/>
      <c r="LGN14" s="11"/>
      <c r="LGO14" s="11"/>
      <c r="LGP14" s="11"/>
      <c r="LGQ14" s="11"/>
      <c r="LGR14" s="11"/>
      <c r="LGS14" s="11"/>
      <c r="LGT14" s="11"/>
      <c r="LGU14" s="11"/>
      <c r="LGV14" s="11"/>
      <c r="LGW14" s="11"/>
      <c r="LGX14" s="11"/>
      <c r="LGY14" s="11"/>
      <c r="LGZ14" s="11"/>
      <c r="LHA14" s="11"/>
      <c r="LHB14" s="11"/>
      <c r="LHC14" s="11"/>
      <c r="LHD14" s="11"/>
      <c r="LHE14" s="11"/>
      <c r="LHF14" s="11"/>
      <c r="LHG14" s="11"/>
      <c r="LHH14" s="11"/>
      <c r="LHI14" s="11"/>
      <c r="LHJ14" s="11"/>
      <c r="LHK14" s="11"/>
      <c r="LHL14" s="11"/>
      <c r="LHM14" s="11"/>
      <c r="LHN14" s="11"/>
      <c r="LHO14" s="11"/>
      <c r="LHP14" s="11"/>
      <c r="LHQ14" s="11"/>
      <c r="LHR14" s="11"/>
      <c r="LHS14" s="11"/>
      <c r="LHT14" s="11"/>
      <c r="LHU14" s="11"/>
      <c r="LHV14" s="11"/>
      <c r="LHW14" s="11"/>
      <c r="LHX14" s="11"/>
      <c r="LHY14" s="11"/>
      <c r="LHZ14" s="11"/>
      <c r="LIA14" s="11"/>
      <c r="LIB14" s="11"/>
      <c r="LIC14" s="11"/>
      <c r="LID14" s="11"/>
      <c r="LIE14" s="11"/>
      <c r="LIF14" s="11"/>
      <c r="LIG14" s="11"/>
      <c r="LIH14" s="11"/>
      <c r="LII14" s="11"/>
      <c r="LIJ14" s="11"/>
      <c r="LIK14" s="11"/>
      <c r="LIL14" s="11"/>
      <c r="LIM14" s="11"/>
      <c r="LIN14" s="11"/>
      <c r="LIO14" s="11"/>
      <c r="LIP14" s="11"/>
      <c r="LIQ14" s="11"/>
      <c r="LIR14" s="11"/>
      <c r="LIS14" s="11"/>
      <c r="LIT14" s="11"/>
      <c r="LIU14" s="11"/>
      <c r="LIV14" s="11"/>
      <c r="LIW14" s="11"/>
      <c r="LIX14" s="11"/>
      <c r="LIY14" s="11"/>
      <c r="LIZ14" s="11"/>
      <c r="LJA14" s="11"/>
      <c r="LJB14" s="11"/>
      <c r="LJC14" s="11"/>
      <c r="LJD14" s="11"/>
      <c r="LJE14" s="11"/>
      <c r="LJF14" s="11"/>
      <c r="LJG14" s="11"/>
      <c r="LJH14" s="11"/>
      <c r="LJI14" s="11"/>
      <c r="LJJ14" s="11"/>
      <c r="LJK14" s="11"/>
      <c r="LJL14" s="11"/>
      <c r="LJM14" s="11"/>
      <c r="LJN14" s="11"/>
      <c r="LJO14" s="11"/>
      <c r="LJP14" s="11"/>
      <c r="LJQ14" s="11"/>
      <c r="LJR14" s="11"/>
      <c r="LJS14" s="11"/>
      <c r="LJT14" s="11"/>
      <c r="LJU14" s="11"/>
      <c r="LJV14" s="11"/>
      <c r="LJW14" s="11"/>
      <c r="LJX14" s="11"/>
      <c r="LJY14" s="11"/>
      <c r="LJZ14" s="11"/>
      <c r="LKA14" s="11"/>
      <c r="LKB14" s="11"/>
      <c r="LKC14" s="11"/>
      <c r="LKD14" s="11"/>
      <c r="LKE14" s="11"/>
      <c r="LKF14" s="11"/>
      <c r="LKG14" s="11"/>
      <c r="LKH14" s="11"/>
      <c r="LKI14" s="11"/>
      <c r="LKJ14" s="11"/>
      <c r="LKK14" s="11"/>
      <c r="LKL14" s="11"/>
      <c r="LKM14" s="11"/>
      <c r="LKN14" s="11"/>
      <c r="LKO14" s="11"/>
      <c r="LKP14" s="11"/>
      <c r="LKQ14" s="11"/>
      <c r="LKR14" s="11"/>
      <c r="LKS14" s="11"/>
      <c r="LKT14" s="11"/>
      <c r="LKU14" s="11"/>
      <c r="LKV14" s="11"/>
      <c r="LKW14" s="11"/>
      <c r="LKX14" s="11"/>
      <c r="LKY14" s="11"/>
      <c r="LKZ14" s="11"/>
      <c r="LLA14" s="11"/>
      <c r="LLB14" s="11"/>
      <c r="LLC14" s="11"/>
      <c r="LLD14" s="11"/>
      <c r="LLE14" s="11"/>
      <c r="LLF14" s="11"/>
      <c r="LLG14" s="11"/>
      <c r="LLH14" s="11"/>
      <c r="LLI14" s="11"/>
      <c r="LLJ14" s="11"/>
      <c r="LLK14" s="11"/>
      <c r="LLL14" s="11"/>
      <c r="LLM14" s="11"/>
      <c r="LLN14" s="11"/>
      <c r="LLO14" s="11"/>
      <c r="LLP14" s="11"/>
      <c r="LLQ14" s="11"/>
      <c r="LLR14" s="11"/>
      <c r="LLS14" s="11"/>
      <c r="LLT14" s="11"/>
      <c r="LLU14" s="11"/>
      <c r="LLV14" s="11"/>
      <c r="LLW14" s="11"/>
      <c r="LLX14" s="11"/>
      <c r="LLY14" s="11"/>
      <c r="LLZ14" s="11"/>
      <c r="LMA14" s="11"/>
      <c r="LMB14" s="11"/>
      <c r="LMC14" s="11"/>
      <c r="LMD14" s="11"/>
      <c r="LME14" s="11"/>
      <c r="LMF14" s="11"/>
      <c r="LMG14" s="11"/>
      <c r="LMH14" s="11"/>
      <c r="LMI14" s="11"/>
      <c r="LMJ14" s="11"/>
      <c r="LMK14" s="11"/>
      <c r="LML14" s="11"/>
      <c r="LMM14" s="11"/>
      <c r="LMN14" s="11"/>
      <c r="LMO14" s="11"/>
      <c r="LMP14" s="11"/>
      <c r="LMQ14" s="11"/>
      <c r="LMR14" s="11"/>
      <c r="LMS14" s="11"/>
      <c r="LMT14" s="11"/>
      <c r="LMU14" s="11"/>
      <c r="LMV14" s="11"/>
      <c r="LMW14" s="11"/>
      <c r="LMX14" s="11"/>
      <c r="LMY14" s="11"/>
      <c r="LMZ14" s="11"/>
      <c r="LNA14" s="11"/>
      <c r="LNB14" s="11"/>
      <c r="LNC14" s="11"/>
      <c r="LND14" s="11"/>
      <c r="LNE14" s="11"/>
      <c r="LNF14" s="11"/>
      <c r="LNG14" s="11"/>
      <c r="LNH14" s="11"/>
      <c r="LNI14" s="11"/>
      <c r="LNJ14" s="11"/>
      <c r="LNK14" s="11"/>
      <c r="LNL14" s="11"/>
      <c r="LNM14" s="11"/>
      <c r="LNN14" s="11"/>
      <c r="LNO14" s="11"/>
      <c r="LNP14" s="11"/>
      <c r="LNQ14" s="11"/>
      <c r="LNR14" s="11"/>
      <c r="LNS14" s="11"/>
      <c r="LNT14" s="11"/>
      <c r="LNU14" s="11"/>
      <c r="LNV14" s="11"/>
      <c r="LNW14" s="11"/>
      <c r="LNX14" s="11"/>
      <c r="LNY14" s="11"/>
      <c r="LNZ14" s="11"/>
      <c r="LOA14" s="11"/>
      <c r="LOB14" s="11"/>
      <c r="LOC14" s="11"/>
      <c r="LOD14" s="11"/>
      <c r="LOE14" s="11"/>
      <c r="LOF14" s="11"/>
      <c r="LOG14" s="11"/>
      <c r="LOH14" s="11"/>
      <c r="LOI14" s="11"/>
      <c r="LOJ14" s="11"/>
      <c r="LOK14" s="11"/>
      <c r="LOL14" s="11"/>
      <c r="LOM14" s="11"/>
      <c r="LON14" s="11"/>
      <c r="LOO14" s="11"/>
      <c r="LOP14" s="11"/>
      <c r="LOQ14" s="11"/>
      <c r="LOR14" s="11"/>
      <c r="LOS14" s="11"/>
      <c r="LOT14" s="11"/>
      <c r="LOU14" s="11"/>
      <c r="LOV14" s="11"/>
      <c r="LOW14" s="11"/>
      <c r="LOX14" s="11"/>
      <c r="LOY14" s="11"/>
      <c r="LOZ14" s="11"/>
      <c r="LPA14" s="11"/>
      <c r="LPB14" s="11"/>
      <c r="LPC14" s="11"/>
      <c r="LPD14" s="11"/>
      <c r="LPE14" s="11"/>
      <c r="LPF14" s="11"/>
      <c r="LPG14" s="11"/>
      <c r="LPH14" s="11"/>
      <c r="LPI14" s="11"/>
      <c r="LPJ14" s="11"/>
      <c r="LPK14" s="11"/>
      <c r="LPL14" s="11"/>
      <c r="LPM14" s="11"/>
      <c r="LPN14" s="11"/>
      <c r="LPO14" s="11"/>
      <c r="LPP14" s="11"/>
      <c r="LPQ14" s="11"/>
      <c r="LPR14" s="11"/>
      <c r="LPS14" s="11"/>
      <c r="LPT14" s="11"/>
      <c r="LPU14" s="11"/>
      <c r="LPV14" s="11"/>
      <c r="LPW14" s="11"/>
      <c r="LPX14" s="11"/>
      <c r="LPY14" s="11"/>
      <c r="LPZ14" s="11"/>
      <c r="LQA14" s="11"/>
      <c r="LQB14" s="11"/>
      <c r="LQC14" s="11"/>
      <c r="LQD14" s="11"/>
      <c r="LQE14" s="11"/>
      <c r="LQF14" s="11"/>
      <c r="LQG14" s="11"/>
      <c r="LQH14" s="11"/>
      <c r="LQI14" s="11"/>
      <c r="LQJ14" s="11"/>
      <c r="LQK14" s="11"/>
      <c r="LQL14" s="11"/>
      <c r="LQM14" s="11"/>
      <c r="LQN14" s="11"/>
      <c r="LQO14" s="11"/>
      <c r="LQP14" s="11"/>
      <c r="LQQ14" s="11"/>
      <c r="LQR14" s="11"/>
      <c r="LQS14" s="11"/>
      <c r="LQT14" s="11"/>
      <c r="LQU14" s="11"/>
      <c r="LQV14" s="11"/>
      <c r="LQW14" s="11"/>
      <c r="LQX14" s="11"/>
      <c r="LQY14" s="11"/>
      <c r="LQZ14" s="11"/>
      <c r="LRA14" s="11"/>
      <c r="LRB14" s="11"/>
      <c r="LRC14" s="11"/>
      <c r="LRD14" s="11"/>
      <c r="LRE14" s="11"/>
      <c r="LRF14" s="11"/>
      <c r="LRG14" s="11"/>
      <c r="LRH14" s="11"/>
      <c r="LRI14" s="11"/>
      <c r="LRJ14" s="11"/>
      <c r="LRK14" s="11"/>
      <c r="LRL14" s="11"/>
      <c r="LRM14" s="11"/>
      <c r="LRN14" s="11"/>
      <c r="LRO14" s="11"/>
      <c r="LRP14" s="11"/>
      <c r="LRQ14" s="11"/>
      <c r="LRR14" s="11"/>
      <c r="LRS14" s="11"/>
      <c r="LRT14" s="11"/>
      <c r="LRU14" s="11"/>
      <c r="LRV14" s="11"/>
      <c r="LRW14" s="11"/>
      <c r="LRX14" s="11"/>
      <c r="LRY14" s="11"/>
      <c r="LRZ14" s="11"/>
      <c r="LSA14" s="11"/>
      <c r="LSB14" s="11"/>
      <c r="LSC14" s="11"/>
      <c r="LSD14" s="11"/>
      <c r="LSE14" s="11"/>
      <c r="LSF14" s="11"/>
      <c r="LSG14" s="11"/>
      <c r="LSH14" s="11"/>
      <c r="LSI14" s="11"/>
      <c r="LSJ14" s="11"/>
      <c r="LSK14" s="11"/>
      <c r="LSL14" s="11"/>
      <c r="LSM14" s="11"/>
      <c r="LSN14" s="11"/>
      <c r="LSO14" s="11"/>
      <c r="LSP14" s="11"/>
      <c r="LSQ14" s="11"/>
      <c r="LSR14" s="11"/>
      <c r="LSS14" s="11"/>
      <c r="LST14" s="11"/>
      <c r="LSU14" s="11"/>
      <c r="LSV14" s="11"/>
      <c r="LSW14" s="11"/>
      <c r="LSX14" s="11"/>
      <c r="LSY14" s="11"/>
      <c r="LSZ14" s="11"/>
      <c r="LTA14" s="11"/>
      <c r="LTB14" s="11"/>
      <c r="LTC14" s="11"/>
      <c r="LTD14" s="11"/>
      <c r="LTE14" s="11"/>
      <c r="LTF14" s="11"/>
      <c r="LTG14" s="11"/>
      <c r="LTH14" s="11"/>
      <c r="LTI14" s="11"/>
      <c r="LTJ14" s="11"/>
      <c r="LTK14" s="11"/>
      <c r="LTL14" s="11"/>
      <c r="LTM14" s="11"/>
      <c r="LTN14" s="11"/>
      <c r="LTO14" s="11"/>
      <c r="LTP14" s="11"/>
      <c r="LTQ14" s="11"/>
      <c r="LTR14" s="11"/>
      <c r="LTS14" s="11"/>
      <c r="LTT14" s="11"/>
      <c r="LTU14" s="11"/>
      <c r="LTV14" s="11"/>
      <c r="LTW14" s="11"/>
      <c r="LTX14" s="11"/>
      <c r="LTY14" s="11"/>
      <c r="LTZ14" s="11"/>
      <c r="LUA14" s="11"/>
      <c r="LUB14" s="11"/>
      <c r="LUC14" s="11"/>
      <c r="LUD14" s="11"/>
      <c r="LUE14" s="11"/>
      <c r="LUF14" s="11"/>
      <c r="LUG14" s="11"/>
      <c r="LUH14" s="11"/>
      <c r="LUI14" s="11"/>
      <c r="LUJ14" s="11"/>
      <c r="LUK14" s="11"/>
      <c r="LUL14" s="11"/>
      <c r="LUM14" s="11"/>
      <c r="LUN14" s="11"/>
      <c r="LUO14" s="11"/>
      <c r="LUP14" s="11"/>
      <c r="LUQ14" s="11"/>
      <c r="LUR14" s="11"/>
      <c r="LUS14" s="11"/>
      <c r="LUT14" s="11"/>
      <c r="LUU14" s="11"/>
      <c r="LUV14" s="11"/>
      <c r="LUW14" s="11"/>
      <c r="LUX14" s="11"/>
      <c r="LUY14" s="11"/>
      <c r="LUZ14" s="11"/>
      <c r="LVA14" s="11"/>
      <c r="LVB14" s="11"/>
      <c r="LVC14" s="11"/>
      <c r="LVD14" s="11"/>
      <c r="LVE14" s="11"/>
      <c r="LVF14" s="11"/>
      <c r="LVG14" s="11"/>
      <c r="LVH14" s="11"/>
      <c r="LVI14" s="11"/>
      <c r="LVJ14" s="11"/>
      <c r="LVK14" s="11"/>
      <c r="LVL14" s="11"/>
      <c r="LVM14" s="11"/>
      <c r="LVN14" s="11"/>
      <c r="LVO14" s="11"/>
      <c r="LVP14" s="11"/>
      <c r="LVQ14" s="11"/>
      <c r="LVR14" s="11"/>
      <c r="LVS14" s="11"/>
      <c r="LVT14" s="11"/>
      <c r="LVU14" s="11"/>
      <c r="LVV14" s="11"/>
      <c r="LVW14" s="11"/>
      <c r="LVX14" s="11"/>
      <c r="LVY14" s="11"/>
      <c r="LVZ14" s="11"/>
      <c r="LWA14" s="11"/>
      <c r="LWB14" s="11"/>
      <c r="LWC14" s="11"/>
      <c r="LWD14" s="11"/>
      <c r="LWE14" s="11"/>
      <c r="LWF14" s="11"/>
      <c r="LWG14" s="11"/>
      <c r="LWH14" s="11"/>
      <c r="LWI14" s="11"/>
      <c r="LWJ14" s="11"/>
      <c r="LWK14" s="11"/>
      <c r="LWL14" s="11"/>
      <c r="LWM14" s="11"/>
      <c r="LWN14" s="11"/>
      <c r="LWO14" s="11"/>
      <c r="LWP14" s="11"/>
      <c r="LWQ14" s="11"/>
      <c r="LWR14" s="11"/>
      <c r="LWS14" s="11"/>
      <c r="LWT14" s="11"/>
      <c r="LWU14" s="11"/>
      <c r="LWV14" s="11"/>
      <c r="LWW14" s="11"/>
      <c r="LWX14" s="11"/>
      <c r="LWY14" s="11"/>
      <c r="LWZ14" s="11"/>
      <c r="LXA14" s="11"/>
      <c r="LXB14" s="11"/>
      <c r="LXC14" s="11"/>
      <c r="LXD14" s="11"/>
      <c r="LXE14" s="11"/>
      <c r="LXF14" s="11"/>
      <c r="LXG14" s="11"/>
      <c r="LXH14" s="11"/>
      <c r="LXI14" s="11"/>
      <c r="LXJ14" s="11"/>
      <c r="LXK14" s="11"/>
      <c r="LXL14" s="11"/>
      <c r="LXM14" s="11"/>
      <c r="LXN14" s="11"/>
      <c r="LXO14" s="11"/>
      <c r="LXP14" s="11"/>
      <c r="LXQ14" s="11"/>
      <c r="LXR14" s="11"/>
      <c r="LXS14" s="11"/>
      <c r="LXT14" s="11"/>
      <c r="LXU14" s="11"/>
      <c r="LXV14" s="11"/>
      <c r="LXW14" s="11"/>
      <c r="LXX14" s="11"/>
      <c r="LXY14" s="11"/>
      <c r="LXZ14" s="11"/>
      <c r="LYA14" s="11"/>
      <c r="LYB14" s="11"/>
      <c r="LYC14" s="11"/>
      <c r="LYD14" s="11"/>
      <c r="LYE14" s="11"/>
      <c r="LYF14" s="11"/>
      <c r="LYG14" s="11"/>
      <c r="LYH14" s="11"/>
      <c r="LYI14" s="11"/>
      <c r="LYJ14" s="11"/>
      <c r="LYK14" s="11"/>
      <c r="LYL14" s="11"/>
      <c r="LYM14" s="11"/>
      <c r="LYN14" s="11"/>
      <c r="LYO14" s="11"/>
      <c r="LYP14" s="11"/>
      <c r="LYQ14" s="11"/>
      <c r="LYR14" s="11"/>
      <c r="LYS14" s="11"/>
      <c r="LYT14" s="11"/>
      <c r="LYU14" s="11"/>
      <c r="LYV14" s="11"/>
      <c r="LYW14" s="11"/>
      <c r="LYX14" s="11"/>
      <c r="LYY14" s="11"/>
      <c r="LYZ14" s="11"/>
      <c r="LZA14" s="11"/>
      <c r="LZB14" s="11"/>
      <c r="LZC14" s="11"/>
      <c r="LZD14" s="11"/>
      <c r="LZE14" s="11"/>
      <c r="LZF14" s="11"/>
      <c r="LZG14" s="11"/>
      <c r="LZH14" s="11"/>
      <c r="LZI14" s="11"/>
      <c r="LZJ14" s="11"/>
      <c r="LZK14" s="11"/>
      <c r="LZL14" s="11"/>
      <c r="LZM14" s="11"/>
      <c r="LZN14" s="11"/>
      <c r="LZO14" s="11"/>
      <c r="LZP14" s="11"/>
      <c r="LZQ14" s="11"/>
      <c r="LZR14" s="11"/>
      <c r="LZS14" s="11"/>
      <c r="LZT14" s="11"/>
      <c r="LZU14" s="11"/>
      <c r="LZV14" s="11"/>
      <c r="LZW14" s="11"/>
      <c r="LZX14" s="11"/>
      <c r="LZY14" s="11"/>
      <c r="LZZ14" s="11"/>
      <c r="MAA14" s="11"/>
      <c r="MAB14" s="11"/>
      <c r="MAC14" s="11"/>
      <c r="MAD14" s="11"/>
      <c r="MAE14" s="11"/>
      <c r="MAF14" s="11"/>
      <c r="MAG14" s="11"/>
      <c r="MAH14" s="11"/>
      <c r="MAI14" s="11"/>
      <c r="MAJ14" s="11"/>
      <c r="MAK14" s="11"/>
      <c r="MAL14" s="11"/>
      <c r="MAM14" s="11"/>
      <c r="MAN14" s="11"/>
      <c r="MAO14" s="11"/>
      <c r="MAP14" s="11"/>
      <c r="MAQ14" s="11"/>
      <c r="MAR14" s="11"/>
      <c r="MAS14" s="11"/>
      <c r="MAT14" s="11"/>
      <c r="MAU14" s="11"/>
      <c r="MAV14" s="11"/>
      <c r="MAW14" s="11"/>
      <c r="MAX14" s="11"/>
      <c r="MAY14" s="11"/>
      <c r="MAZ14" s="11"/>
      <c r="MBA14" s="11"/>
      <c r="MBB14" s="11"/>
      <c r="MBC14" s="11"/>
      <c r="MBD14" s="11"/>
      <c r="MBE14" s="11"/>
      <c r="MBF14" s="11"/>
      <c r="MBG14" s="11"/>
      <c r="MBH14" s="11"/>
      <c r="MBI14" s="11"/>
      <c r="MBJ14" s="11"/>
      <c r="MBK14" s="11"/>
      <c r="MBL14" s="11"/>
      <c r="MBM14" s="11"/>
      <c r="MBN14" s="11"/>
      <c r="MBO14" s="11"/>
      <c r="MBP14" s="11"/>
      <c r="MBQ14" s="11"/>
      <c r="MBR14" s="11"/>
      <c r="MBS14" s="11"/>
      <c r="MBT14" s="11"/>
      <c r="MBU14" s="11"/>
      <c r="MBV14" s="11"/>
      <c r="MBW14" s="11"/>
      <c r="MBX14" s="11"/>
      <c r="MBY14" s="11"/>
      <c r="MBZ14" s="11"/>
      <c r="MCA14" s="11"/>
      <c r="MCB14" s="11"/>
      <c r="MCC14" s="11"/>
      <c r="MCD14" s="11"/>
      <c r="MCE14" s="11"/>
      <c r="MCF14" s="11"/>
      <c r="MCG14" s="11"/>
      <c r="MCH14" s="11"/>
      <c r="MCI14" s="11"/>
      <c r="MCJ14" s="11"/>
      <c r="MCK14" s="11"/>
      <c r="MCL14" s="11"/>
      <c r="MCM14" s="11"/>
      <c r="MCN14" s="11"/>
      <c r="MCO14" s="11"/>
      <c r="MCP14" s="11"/>
      <c r="MCQ14" s="11"/>
      <c r="MCR14" s="11"/>
      <c r="MCS14" s="11"/>
      <c r="MCT14" s="11"/>
      <c r="MCU14" s="11"/>
      <c r="MCV14" s="11"/>
      <c r="MCW14" s="11"/>
      <c r="MCX14" s="11"/>
      <c r="MCY14" s="11"/>
      <c r="MCZ14" s="11"/>
      <c r="MDA14" s="11"/>
      <c r="MDB14" s="11"/>
      <c r="MDC14" s="11"/>
      <c r="MDD14" s="11"/>
      <c r="MDE14" s="11"/>
      <c r="MDF14" s="11"/>
      <c r="MDG14" s="11"/>
      <c r="MDH14" s="11"/>
      <c r="MDI14" s="11"/>
      <c r="MDJ14" s="11"/>
      <c r="MDK14" s="11"/>
      <c r="MDL14" s="11"/>
      <c r="MDM14" s="11"/>
      <c r="MDN14" s="11"/>
      <c r="MDO14" s="11"/>
      <c r="MDP14" s="11"/>
      <c r="MDQ14" s="11"/>
      <c r="MDR14" s="11"/>
      <c r="MDS14" s="11"/>
      <c r="MDT14" s="11"/>
      <c r="MDU14" s="11"/>
      <c r="MDV14" s="11"/>
      <c r="MDW14" s="11"/>
      <c r="MDX14" s="11"/>
      <c r="MDY14" s="11"/>
      <c r="MDZ14" s="11"/>
      <c r="MEA14" s="11"/>
      <c r="MEB14" s="11"/>
      <c r="MEC14" s="11"/>
      <c r="MED14" s="11"/>
      <c r="MEE14" s="11"/>
      <c r="MEF14" s="11"/>
      <c r="MEG14" s="11"/>
      <c r="MEH14" s="11"/>
      <c r="MEI14" s="11"/>
      <c r="MEJ14" s="11"/>
      <c r="MEK14" s="11"/>
      <c r="MEL14" s="11"/>
      <c r="MEM14" s="11"/>
      <c r="MEN14" s="11"/>
      <c r="MEO14" s="11"/>
      <c r="MEP14" s="11"/>
      <c r="MEQ14" s="11"/>
      <c r="MER14" s="11"/>
      <c r="MES14" s="11"/>
      <c r="MET14" s="11"/>
      <c r="MEU14" s="11"/>
      <c r="MEV14" s="11"/>
      <c r="MEW14" s="11"/>
      <c r="MEX14" s="11"/>
      <c r="MEY14" s="11"/>
      <c r="MEZ14" s="11"/>
      <c r="MFA14" s="11"/>
      <c r="MFB14" s="11"/>
      <c r="MFC14" s="11"/>
      <c r="MFD14" s="11"/>
      <c r="MFE14" s="11"/>
      <c r="MFF14" s="11"/>
      <c r="MFG14" s="11"/>
      <c r="MFH14" s="11"/>
      <c r="MFI14" s="11"/>
      <c r="MFJ14" s="11"/>
      <c r="MFK14" s="11"/>
      <c r="MFL14" s="11"/>
      <c r="MFM14" s="11"/>
      <c r="MFN14" s="11"/>
      <c r="MFO14" s="11"/>
      <c r="MFP14" s="11"/>
      <c r="MFQ14" s="11"/>
      <c r="MFR14" s="11"/>
      <c r="MFS14" s="11"/>
      <c r="MFT14" s="11"/>
      <c r="MFU14" s="11"/>
      <c r="MFV14" s="11"/>
      <c r="MFW14" s="11"/>
      <c r="MFX14" s="11"/>
      <c r="MFY14" s="11"/>
      <c r="MFZ14" s="11"/>
      <c r="MGA14" s="11"/>
      <c r="MGB14" s="11"/>
      <c r="MGC14" s="11"/>
      <c r="MGD14" s="11"/>
      <c r="MGE14" s="11"/>
      <c r="MGF14" s="11"/>
      <c r="MGG14" s="11"/>
      <c r="MGH14" s="11"/>
      <c r="MGI14" s="11"/>
      <c r="MGJ14" s="11"/>
      <c r="MGK14" s="11"/>
      <c r="MGL14" s="11"/>
      <c r="MGM14" s="11"/>
      <c r="MGN14" s="11"/>
      <c r="MGO14" s="11"/>
      <c r="MGP14" s="11"/>
      <c r="MGQ14" s="11"/>
      <c r="MGR14" s="11"/>
      <c r="MGS14" s="11"/>
      <c r="MGT14" s="11"/>
      <c r="MGU14" s="11"/>
      <c r="MGV14" s="11"/>
      <c r="MGW14" s="11"/>
      <c r="MGX14" s="11"/>
      <c r="MGY14" s="11"/>
      <c r="MGZ14" s="11"/>
      <c r="MHA14" s="11"/>
      <c r="MHB14" s="11"/>
      <c r="MHC14" s="11"/>
      <c r="MHD14" s="11"/>
      <c r="MHE14" s="11"/>
      <c r="MHF14" s="11"/>
      <c r="MHG14" s="11"/>
      <c r="MHH14" s="11"/>
      <c r="MHI14" s="11"/>
      <c r="MHJ14" s="11"/>
      <c r="MHK14" s="11"/>
      <c r="MHL14" s="11"/>
      <c r="MHM14" s="11"/>
      <c r="MHN14" s="11"/>
      <c r="MHO14" s="11"/>
      <c r="MHP14" s="11"/>
      <c r="MHQ14" s="11"/>
      <c r="MHR14" s="11"/>
      <c r="MHS14" s="11"/>
      <c r="MHT14" s="11"/>
      <c r="MHU14" s="11"/>
      <c r="MHV14" s="11"/>
      <c r="MHW14" s="11"/>
      <c r="MHX14" s="11"/>
      <c r="MHY14" s="11"/>
      <c r="MHZ14" s="11"/>
      <c r="MIA14" s="11"/>
      <c r="MIB14" s="11"/>
      <c r="MIC14" s="11"/>
      <c r="MID14" s="11"/>
      <c r="MIE14" s="11"/>
      <c r="MIF14" s="11"/>
      <c r="MIG14" s="11"/>
      <c r="MIH14" s="11"/>
      <c r="MII14" s="11"/>
      <c r="MIJ14" s="11"/>
      <c r="MIK14" s="11"/>
      <c r="MIL14" s="11"/>
      <c r="MIM14" s="11"/>
      <c r="MIN14" s="11"/>
      <c r="MIO14" s="11"/>
      <c r="MIP14" s="11"/>
      <c r="MIQ14" s="11"/>
      <c r="MIR14" s="11"/>
      <c r="MIS14" s="11"/>
      <c r="MIT14" s="11"/>
      <c r="MIU14" s="11"/>
      <c r="MIV14" s="11"/>
      <c r="MIW14" s="11"/>
      <c r="MIX14" s="11"/>
      <c r="MIY14" s="11"/>
      <c r="MIZ14" s="11"/>
      <c r="MJA14" s="11"/>
      <c r="MJB14" s="11"/>
      <c r="MJC14" s="11"/>
      <c r="MJD14" s="11"/>
      <c r="MJE14" s="11"/>
      <c r="MJF14" s="11"/>
      <c r="MJG14" s="11"/>
      <c r="MJH14" s="11"/>
      <c r="MJI14" s="11"/>
      <c r="MJJ14" s="11"/>
      <c r="MJK14" s="11"/>
      <c r="MJL14" s="11"/>
      <c r="MJM14" s="11"/>
      <c r="MJN14" s="11"/>
      <c r="MJO14" s="11"/>
      <c r="MJP14" s="11"/>
      <c r="MJQ14" s="11"/>
      <c r="MJR14" s="11"/>
      <c r="MJS14" s="11"/>
      <c r="MJT14" s="11"/>
      <c r="MJU14" s="11"/>
      <c r="MJV14" s="11"/>
      <c r="MJW14" s="11"/>
      <c r="MJX14" s="11"/>
      <c r="MJY14" s="11"/>
      <c r="MJZ14" s="11"/>
      <c r="MKA14" s="11"/>
      <c r="MKB14" s="11"/>
      <c r="MKC14" s="11"/>
      <c r="MKD14" s="11"/>
      <c r="MKE14" s="11"/>
      <c r="MKF14" s="11"/>
      <c r="MKG14" s="11"/>
      <c r="MKH14" s="11"/>
      <c r="MKI14" s="11"/>
      <c r="MKJ14" s="11"/>
      <c r="MKK14" s="11"/>
      <c r="MKL14" s="11"/>
      <c r="MKM14" s="11"/>
      <c r="MKN14" s="11"/>
      <c r="MKO14" s="11"/>
      <c r="MKP14" s="11"/>
      <c r="MKQ14" s="11"/>
      <c r="MKR14" s="11"/>
      <c r="MKS14" s="11"/>
      <c r="MKT14" s="11"/>
      <c r="MKU14" s="11"/>
      <c r="MKV14" s="11"/>
      <c r="MKW14" s="11"/>
      <c r="MKX14" s="11"/>
      <c r="MKY14" s="11"/>
      <c r="MKZ14" s="11"/>
      <c r="MLA14" s="11"/>
      <c r="MLB14" s="11"/>
      <c r="MLC14" s="11"/>
      <c r="MLD14" s="11"/>
      <c r="MLE14" s="11"/>
      <c r="MLF14" s="11"/>
      <c r="MLG14" s="11"/>
      <c r="MLH14" s="11"/>
      <c r="MLI14" s="11"/>
      <c r="MLJ14" s="11"/>
      <c r="MLK14" s="11"/>
      <c r="MLL14" s="11"/>
      <c r="MLM14" s="11"/>
      <c r="MLN14" s="11"/>
      <c r="MLO14" s="11"/>
      <c r="MLP14" s="11"/>
      <c r="MLQ14" s="11"/>
      <c r="MLR14" s="11"/>
      <c r="MLS14" s="11"/>
      <c r="MLT14" s="11"/>
      <c r="MLU14" s="11"/>
      <c r="MLV14" s="11"/>
      <c r="MLW14" s="11"/>
      <c r="MLX14" s="11"/>
      <c r="MLY14" s="11"/>
      <c r="MLZ14" s="11"/>
      <c r="MMA14" s="11"/>
      <c r="MMB14" s="11"/>
      <c r="MMC14" s="11"/>
      <c r="MMD14" s="11"/>
      <c r="MME14" s="11"/>
      <c r="MMF14" s="11"/>
      <c r="MMG14" s="11"/>
      <c r="MMH14" s="11"/>
      <c r="MMI14" s="11"/>
      <c r="MMJ14" s="11"/>
      <c r="MMK14" s="11"/>
      <c r="MML14" s="11"/>
      <c r="MMM14" s="11"/>
      <c r="MMN14" s="11"/>
      <c r="MMO14" s="11"/>
      <c r="MMP14" s="11"/>
      <c r="MMQ14" s="11"/>
      <c r="MMR14" s="11"/>
      <c r="MMS14" s="11"/>
      <c r="MMT14" s="11"/>
      <c r="MMU14" s="11"/>
      <c r="MMV14" s="11"/>
      <c r="MMW14" s="11"/>
      <c r="MMX14" s="11"/>
      <c r="MMY14" s="11"/>
      <c r="MMZ14" s="11"/>
      <c r="MNA14" s="11"/>
      <c r="MNB14" s="11"/>
      <c r="MNC14" s="11"/>
      <c r="MND14" s="11"/>
      <c r="MNE14" s="11"/>
      <c r="MNF14" s="11"/>
      <c r="MNG14" s="11"/>
      <c r="MNH14" s="11"/>
      <c r="MNI14" s="11"/>
      <c r="MNJ14" s="11"/>
      <c r="MNK14" s="11"/>
      <c r="MNL14" s="11"/>
      <c r="MNM14" s="11"/>
      <c r="MNN14" s="11"/>
      <c r="MNO14" s="11"/>
      <c r="MNP14" s="11"/>
      <c r="MNQ14" s="11"/>
      <c r="MNR14" s="11"/>
      <c r="MNS14" s="11"/>
      <c r="MNT14" s="11"/>
      <c r="MNU14" s="11"/>
      <c r="MNV14" s="11"/>
      <c r="MNW14" s="11"/>
      <c r="MNX14" s="11"/>
      <c r="MNY14" s="11"/>
      <c r="MNZ14" s="11"/>
      <c r="MOA14" s="11"/>
      <c r="MOB14" s="11"/>
      <c r="MOC14" s="11"/>
      <c r="MOD14" s="11"/>
      <c r="MOE14" s="11"/>
      <c r="MOF14" s="11"/>
      <c r="MOG14" s="11"/>
      <c r="MOH14" s="11"/>
      <c r="MOI14" s="11"/>
      <c r="MOJ14" s="11"/>
      <c r="MOK14" s="11"/>
      <c r="MOL14" s="11"/>
      <c r="MOM14" s="11"/>
      <c r="MON14" s="11"/>
      <c r="MOO14" s="11"/>
      <c r="MOP14" s="11"/>
      <c r="MOQ14" s="11"/>
      <c r="MOR14" s="11"/>
      <c r="MOS14" s="11"/>
      <c r="MOT14" s="11"/>
      <c r="MOU14" s="11"/>
      <c r="MOV14" s="11"/>
      <c r="MOW14" s="11"/>
      <c r="MOX14" s="11"/>
      <c r="MOY14" s="11"/>
      <c r="MOZ14" s="11"/>
      <c r="MPA14" s="11"/>
      <c r="MPB14" s="11"/>
      <c r="MPC14" s="11"/>
      <c r="MPD14" s="11"/>
      <c r="MPE14" s="11"/>
      <c r="MPF14" s="11"/>
      <c r="MPG14" s="11"/>
      <c r="MPH14" s="11"/>
      <c r="MPI14" s="11"/>
      <c r="MPJ14" s="11"/>
      <c r="MPK14" s="11"/>
      <c r="MPL14" s="11"/>
      <c r="MPM14" s="11"/>
      <c r="MPN14" s="11"/>
      <c r="MPO14" s="11"/>
      <c r="MPP14" s="11"/>
      <c r="MPQ14" s="11"/>
      <c r="MPR14" s="11"/>
      <c r="MPS14" s="11"/>
      <c r="MPT14" s="11"/>
      <c r="MPU14" s="11"/>
      <c r="MPV14" s="11"/>
      <c r="MPW14" s="11"/>
      <c r="MPX14" s="11"/>
      <c r="MPY14" s="11"/>
      <c r="MPZ14" s="11"/>
      <c r="MQA14" s="11"/>
      <c r="MQB14" s="11"/>
      <c r="MQC14" s="11"/>
      <c r="MQD14" s="11"/>
      <c r="MQE14" s="11"/>
      <c r="MQF14" s="11"/>
      <c r="MQG14" s="11"/>
      <c r="MQH14" s="11"/>
      <c r="MQI14" s="11"/>
      <c r="MQJ14" s="11"/>
      <c r="MQK14" s="11"/>
      <c r="MQL14" s="11"/>
      <c r="MQM14" s="11"/>
      <c r="MQN14" s="11"/>
      <c r="MQO14" s="11"/>
      <c r="MQP14" s="11"/>
      <c r="MQQ14" s="11"/>
      <c r="MQR14" s="11"/>
      <c r="MQS14" s="11"/>
      <c r="MQT14" s="11"/>
      <c r="MQU14" s="11"/>
      <c r="MQV14" s="11"/>
      <c r="MQW14" s="11"/>
      <c r="MQX14" s="11"/>
      <c r="MQY14" s="11"/>
      <c r="MQZ14" s="11"/>
      <c r="MRA14" s="11"/>
      <c r="MRB14" s="11"/>
      <c r="MRC14" s="11"/>
      <c r="MRD14" s="11"/>
      <c r="MRE14" s="11"/>
      <c r="MRF14" s="11"/>
      <c r="MRG14" s="11"/>
      <c r="MRH14" s="11"/>
      <c r="MRI14" s="11"/>
      <c r="MRJ14" s="11"/>
      <c r="MRK14" s="11"/>
      <c r="MRL14" s="11"/>
      <c r="MRM14" s="11"/>
      <c r="MRN14" s="11"/>
      <c r="MRO14" s="11"/>
      <c r="MRP14" s="11"/>
      <c r="MRQ14" s="11"/>
      <c r="MRR14" s="11"/>
      <c r="MRS14" s="11"/>
      <c r="MRT14" s="11"/>
      <c r="MRU14" s="11"/>
      <c r="MRV14" s="11"/>
      <c r="MRW14" s="11"/>
      <c r="MRX14" s="11"/>
      <c r="MRY14" s="11"/>
      <c r="MRZ14" s="11"/>
      <c r="MSA14" s="11"/>
      <c r="MSB14" s="11"/>
      <c r="MSC14" s="11"/>
      <c r="MSD14" s="11"/>
      <c r="MSE14" s="11"/>
      <c r="MSF14" s="11"/>
      <c r="MSG14" s="11"/>
      <c r="MSH14" s="11"/>
      <c r="MSI14" s="11"/>
      <c r="MSJ14" s="11"/>
      <c r="MSK14" s="11"/>
      <c r="MSL14" s="11"/>
      <c r="MSM14" s="11"/>
      <c r="MSN14" s="11"/>
      <c r="MSO14" s="11"/>
      <c r="MSP14" s="11"/>
      <c r="MSQ14" s="11"/>
      <c r="MSR14" s="11"/>
      <c r="MSS14" s="11"/>
      <c r="MST14" s="11"/>
      <c r="MSU14" s="11"/>
      <c r="MSV14" s="11"/>
      <c r="MSW14" s="11"/>
      <c r="MSX14" s="11"/>
      <c r="MSY14" s="11"/>
      <c r="MSZ14" s="11"/>
      <c r="MTA14" s="11"/>
      <c r="MTB14" s="11"/>
      <c r="MTC14" s="11"/>
      <c r="MTD14" s="11"/>
      <c r="MTE14" s="11"/>
      <c r="MTF14" s="11"/>
      <c r="MTG14" s="11"/>
      <c r="MTH14" s="11"/>
      <c r="MTI14" s="11"/>
      <c r="MTJ14" s="11"/>
      <c r="MTK14" s="11"/>
      <c r="MTL14" s="11"/>
      <c r="MTM14" s="11"/>
      <c r="MTN14" s="11"/>
      <c r="MTO14" s="11"/>
      <c r="MTP14" s="11"/>
      <c r="MTQ14" s="11"/>
      <c r="MTR14" s="11"/>
      <c r="MTS14" s="11"/>
      <c r="MTT14" s="11"/>
      <c r="MTU14" s="11"/>
      <c r="MTV14" s="11"/>
      <c r="MTW14" s="11"/>
      <c r="MTX14" s="11"/>
      <c r="MTY14" s="11"/>
      <c r="MTZ14" s="11"/>
      <c r="MUA14" s="11"/>
      <c r="MUB14" s="11"/>
      <c r="MUC14" s="11"/>
      <c r="MUD14" s="11"/>
      <c r="MUE14" s="11"/>
      <c r="MUF14" s="11"/>
      <c r="MUG14" s="11"/>
      <c r="MUH14" s="11"/>
      <c r="MUI14" s="11"/>
      <c r="MUJ14" s="11"/>
      <c r="MUK14" s="11"/>
      <c r="MUL14" s="11"/>
      <c r="MUM14" s="11"/>
      <c r="MUN14" s="11"/>
      <c r="MUO14" s="11"/>
      <c r="MUP14" s="11"/>
      <c r="MUQ14" s="11"/>
      <c r="MUR14" s="11"/>
      <c r="MUS14" s="11"/>
      <c r="MUT14" s="11"/>
      <c r="MUU14" s="11"/>
      <c r="MUV14" s="11"/>
      <c r="MUW14" s="11"/>
      <c r="MUX14" s="11"/>
      <c r="MUY14" s="11"/>
      <c r="MUZ14" s="11"/>
      <c r="MVA14" s="11"/>
      <c r="MVB14" s="11"/>
      <c r="MVC14" s="11"/>
      <c r="MVD14" s="11"/>
      <c r="MVE14" s="11"/>
      <c r="MVF14" s="11"/>
      <c r="MVG14" s="11"/>
      <c r="MVH14" s="11"/>
      <c r="MVI14" s="11"/>
      <c r="MVJ14" s="11"/>
      <c r="MVK14" s="11"/>
      <c r="MVL14" s="11"/>
      <c r="MVM14" s="11"/>
      <c r="MVN14" s="11"/>
      <c r="MVO14" s="11"/>
      <c r="MVP14" s="11"/>
      <c r="MVQ14" s="11"/>
      <c r="MVR14" s="11"/>
      <c r="MVS14" s="11"/>
      <c r="MVT14" s="11"/>
      <c r="MVU14" s="11"/>
      <c r="MVV14" s="11"/>
      <c r="MVW14" s="11"/>
      <c r="MVX14" s="11"/>
      <c r="MVY14" s="11"/>
      <c r="MVZ14" s="11"/>
      <c r="MWA14" s="11"/>
      <c r="MWB14" s="11"/>
      <c r="MWC14" s="11"/>
      <c r="MWD14" s="11"/>
      <c r="MWE14" s="11"/>
      <c r="MWF14" s="11"/>
      <c r="MWG14" s="11"/>
      <c r="MWH14" s="11"/>
      <c r="MWI14" s="11"/>
      <c r="MWJ14" s="11"/>
      <c r="MWK14" s="11"/>
      <c r="MWL14" s="11"/>
      <c r="MWM14" s="11"/>
      <c r="MWN14" s="11"/>
      <c r="MWO14" s="11"/>
      <c r="MWP14" s="11"/>
      <c r="MWQ14" s="11"/>
      <c r="MWR14" s="11"/>
      <c r="MWS14" s="11"/>
      <c r="MWT14" s="11"/>
      <c r="MWU14" s="11"/>
      <c r="MWV14" s="11"/>
      <c r="MWW14" s="11"/>
      <c r="MWX14" s="11"/>
      <c r="MWY14" s="11"/>
      <c r="MWZ14" s="11"/>
      <c r="MXA14" s="11"/>
      <c r="MXB14" s="11"/>
      <c r="MXC14" s="11"/>
      <c r="MXD14" s="11"/>
      <c r="MXE14" s="11"/>
      <c r="MXF14" s="11"/>
      <c r="MXG14" s="11"/>
      <c r="MXH14" s="11"/>
      <c r="MXI14" s="11"/>
      <c r="MXJ14" s="11"/>
      <c r="MXK14" s="11"/>
      <c r="MXL14" s="11"/>
      <c r="MXM14" s="11"/>
      <c r="MXN14" s="11"/>
      <c r="MXO14" s="11"/>
      <c r="MXP14" s="11"/>
      <c r="MXQ14" s="11"/>
      <c r="MXR14" s="11"/>
      <c r="MXS14" s="11"/>
      <c r="MXT14" s="11"/>
      <c r="MXU14" s="11"/>
      <c r="MXV14" s="11"/>
      <c r="MXW14" s="11"/>
      <c r="MXX14" s="11"/>
      <c r="MXY14" s="11"/>
      <c r="MXZ14" s="11"/>
      <c r="MYA14" s="11"/>
      <c r="MYB14" s="11"/>
      <c r="MYC14" s="11"/>
      <c r="MYD14" s="11"/>
      <c r="MYE14" s="11"/>
      <c r="MYF14" s="11"/>
      <c r="MYG14" s="11"/>
      <c r="MYH14" s="11"/>
      <c r="MYI14" s="11"/>
      <c r="MYJ14" s="11"/>
      <c r="MYK14" s="11"/>
      <c r="MYL14" s="11"/>
      <c r="MYM14" s="11"/>
      <c r="MYN14" s="11"/>
      <c r="MYO14" s="11"/>
      <c r="MYP14" s="11"/>
      <c r="MYQ14" s="11"/>
      <c r="MYR14" s="11"/>
      <c r="MYS14" s="11"/>
      <c r="MYT14" s="11"/>
      <c r="MYU14" s="11"/>
      <c r="MYV14" s="11"/>
      <c r="MYW14" s="11"/>
      <c r="MYX14" s="11"/>
      <c r="MYY14" s="11"/>
      <c r="MYZ14" s="11"/>
      <c r="MZA14" s="11"/>
      <c r="MZB14" s="11"/>
      <c r="MZC14" s="11"/>
      <c r="MZD14" s="11"/>
      <c r="MZE14" s="11"/>
      <c r="MZF14" s="11"/>
      <c r="MZG14" s="11"/>
      <c r="MZH14" s="11"/>
      <c r="MZI14" s="11"/>
      <c r="MZJ14" s="11"/>
      <c r="MZK14" s="11"/>
      <c r="MZL14" s="11"/>
      <c r="MZM14" s="11"/>
      <c r="MZN14" s="11"/>
      <c r="MZO14" s="11"/>
      <c r="MZP14" s="11"/>
      <c r="MZQ14" s="11"/>
      <c r="MZR14" s="11"/>
      <c r="MZS14" s="11"/>
      <c r="MZT14" s="11"/>
      <c r="MZU14" s="11"/>
      <c r="MZV14" s="11"/>
      <c r="MZW14" s="11"/>
      <c r="MZX14" s="11"/>
      <c r="MZY14" s="11"/>
      <c r="MZZ14" s="11"/>
      <c r="NAA14" s="11"/>
      <c r="NAB14" s="11"/>
      <c r="NAC14" s="11"/>
      <c r="NAD14" s="11"/>
      <c r="NAE14" s="11"/>
      <c r="NAF14" s="11"/>
      <c r="NAG14" s="11"/>
      <c r="NAH14" s="11"/>
      <c r="NAI14" s="11"/>
      <c r="NAJ14" s="11"/>
      <c r="NAK14" s="11"/>
      <c r="NAL14" s="11"/>
      <c r="NAM14" s="11"/>
      <c r="NAN14" s="11"/>
      <c r="NAO14" s="11"/>
      <c r="NAP14" s="11"/>
      <c r="NAQ14" s="11"/>
      <c r="NAR14" s="11"/>
      <c r="NAS14" s="11"/>
      <c r="NAT14" s="11"/>
      <c r="NAU14" s="11"/>
      <c r="NAV14" s="11"/>
      <c r="NAW14" s="11"/>
      <c r="NAX14" s="11"/>
      <c r="NAY14" s="11"/>
      <c r="NAZ14" s="11"/>
      <c r="NBA14" s="11"/>
      <c r="NBB14" s="11"/>
      <c r="NBC14" s="11"/>
      <c r="NBD14" s="11"/>
      <c r="NBE14" s="11"/>
      <c r="NBF14" s="11"/>
      <c r="NBG14" s="11"/>
      <c r="NBH14" s="11"/>
      <c r="NBI14" s="11"/>
      <c r="NBJ14" s="11"/>
      <c r="NBK14" s="11"/>
      <c r="NBL14" s="11"/>
      <c r="NBM14" s="11"/>
      <c r="NBN14" s="11"/>
      <c r="NBO14" s="11"/>
      <c r="NBP14" s="11"/>
      <c r="NBQ14" s="11"/>
      <c r="NBR14" s="11"/>
      <c r="NBS14" s="11"/>
      <c r="NBT14" s="11"/>
      <c r="NBU14" s="11"/>
      <c r="NBV14" s="11"/>
      <c r="NBW14" s="11"/>
      <c r="NBX14" s="11"/>
      <c r="NBY14" s="11"/>
      <c r="NBZ14" s="11"/>
      <c r="NCA14" s="11"/>
      <c r="NCB14" s="11"/>
      <c r="NCC14" s="11"/>
      <c r="NCD14" s="11"/>
      <c r="NCE14" s="11"/>
      <c r="NCF14" s="11"/>
      <c r="NCG14" s="11"/>
      <c r="NCH14" s="11"/>
      <c r="NCI14" s="11"/>
      <c r="NCJ14" s="11"/>
      <c r="NCK14" s="11"/>
      <c r="NCL14" s="11"/>
      <c r="NCM14" s="11"/>
      <c r="NCN14" s="11"/>
      <c r="NCO14" s="11"/>
      <c r="NCP14" s="11"/>
      <c r="NCQ14" s="11"/>
      <c r="NCR14" s="11"/>
      <c r="NCS14" s="11"/>
      <c r="NCT14" s="11"/>
      <c r="NCU14" s="11"/>
      <c r="NCV14" s="11"/>
      <c r="NCW14" s="11"/>
      <c r="NCX14" s="11"/>
      <c r="NCY14" s="11"/>
      <c r="NCZ14" s="11"/>
      <c r="NDA14" s="11"/>
      <c r="NDB14" s="11"/>
      <c r="NDC14" s="11"/>
      <c r="NDD14" s="11"/>
      <c r="NDE14" s="11"/>
      <c r="NDF14" s="11"/>
      <c r="NDG14" s="11"/>
      <c r="NDH14" s="11"/>
      <c r="NDI14" s="11"/>
      <c r="NDJ14" s="11"/>
      <c r="NDK14" s="11"/>
      <c r="NDL14" s="11"/>
      <c r="NDM14" s="11"/>
      <c r="NDN14" s="11"/>
      <c r="NDO14" s="11"/>
      <c r="NDP14" s="11"/>
      <c r="NDQ14" s="11"/>
      <c r="NDR14" s="11"/>
      <c r="NDS14" s="11"/>
      <c r="NDT14" s="11"/>
      <c r="NDU14" s="11"/>
      <c r="NDV14" s="11"/>
      <c r="NDW14" s="11"/>
      <c r="NDX14" s="11"/>
      <c r="NDY14" s="11"/>
      <c r="NDZ14" s="11"/>
      <c r="NEA14" s="11"/>
      <c r="NEB14" s="11"/>
      <c r="NEC14" s="11"/>
      <c r="NED14" s="11"/>
      <c r="NEE14" s="11"/>
      <c r="NEF14" s="11"/>
      <c r="NEG14" s="11"/>
      <c r="NEH14" s="11"/>
      <c r="NEI14" s="11"/>
      <c r="NEJ14" s="11"/>
      <c r="NEK14" s="11"/>
      <c r="NEL14" s="11"/>
      <c r="NEM14" s="11"/>
      <c r="NEN14" s="11"/>
      <c r="NEO14" s="11"/>
      <c r="NEP14" s="11"/>
      <c r="NEQ14" s="11"/>
      <c r="NER14" s="11"/>
      <c r="NES14" s="11"/>
      <c r="NET14" s="11"/>
      <c r="NEU14" s="11"/>
      <c r="NEV14" s="11"/>
      <c r="NEW14" s="11"/>
      <c r="NEX14" s="11"/>
      <c r="NEY14" s="11"/>
      <c r="NEZ14" s="11"/>
      <c r="NFA14" s="11"/>
      <c r="NFB14" s="11"/>
      <c r="NFC14" s="11"/>
      <c r="NFD14" s="11"/>
      <c r="NFE14" s="11"/>
      <c r="NFF14" s="11"/>
      <c r="NFG14" s="11"/>
      <c r="NFH14" s="11"/>
      <c r="NFI14" s="11"/>
      <c r="NFJ14" s="11"/>
      <c r="NFK14" s="11"/>
      <c r="NFL14" s="11"/>
      <c r="NFM14" s="11"/>
      <c r="NFN14" s="11"/>
      <c r="NFO14" s="11"/>
      <c r="NFP14" s="11"/>
      <c r="NFQ14" s="11"/>
      <c r="NFR14" s="11"/>
      <c r="NFS14" s="11"/>
      <c r="NFT14" s="11"/>
      <c r="NFU14" s="11"/>
      <c r="NFV14" s="11"/>
      <c r="NFW14" s="11"/>
      <c r="NFX14" s="11"/>
      <c r="NFY14" s="11"/>
      <c r="NFZ14" s="11"/>
      <c r="NGA14" s="11"/>
      <c r="NGB14" s="11"/>
      <c r="NGC14" s="11"/>
      <c r="NGD14" s="11"/>
      <c r="NGE14" s="11"/>
      <c r="NGF14" s="11"/>
      <c r="NGG14" s="11"/>
      <c r="NGH14" s="11"/>
      <c r="NGI14" s="11"/>
      <c r="NGJ14" s="11"/>
      <c r="NGK14" s="11"/>
      <c r="NGL14" s="11"/>
      <c r="NGM14" s="11"/>
      <c r="NGN14" s="11"/>
      <c r="NGO14" s="11"/>
      <c r="NGP14" s="11"/>
      <c r="NGQ14" s="11"/>
      <c r="NGR14" s="11"/>
      <c r="NGS14" s="11"/>
      <c r="NGT14" s="11"/>
      <c r="NGU14" s="11"/>
      <c r="NGV14" s="11"/>
      <c r="NGW14" s="11"/>
      <c r="NGX14" s="11"/>
      <c r="NGY14" s="11"/>
      <c r="NGZ14" s="11"/>
      <c r="NHA14" s="11"/>
      <c r="NHB14" s="11"/>
      <c r="NHC14" s="11"/>
      <c r="NHD14" s="11"/>
      <c r="NHE14" s="11"/>
      <c r="NHF14" s="11"/>
      <c r="NHG14" s="11"/>
      <c r="NHH14" s="11"/>
      <c r="NHI14" s="11"/>
      <c r="NHJ14" s="11"/>
      <c r="NHK14" s="11"/>
      <c r="NHL14" s="11"/>
      <c r="NHM14" s="11"/>
      <c r="NHN14" s="11"/>
      <c r="NHO14" s="11"/>
      <c r="NHP14" s="11"/>
      <c r="NHQ14" s="11"/>
      <c r="NHR14" s="11"/>
      <c r="NHS14" s="11"/>
      <c r="NHT14" s="11"/>
      <c r="NHU14" s="11"/>
      <c r="NHV14" s="11"/>
      <c r="NHW14" s="11"/>
      <c r="NHX14" s="11"/>
      <c r="NHY14" s="11"/>
      <c r="NHZ14" s="11"/>
      <c r="NIA14" s="11"/>
      <c r="NIB14" s="11"/>
      <c r="NIC14" s="11"/>
      <c r="NID14" s="11"/>
      <c r="NIE14" s="11"/>
      <c r="NIF14" s="11"/>
      <c r="NIG14" s="11"/>
      <c r="NIH14" s="11"/>
      <c r="NII14" s="11"/>
      <c r="NIJ14" s="11"/>
      <c r="NIK14" s="11"/>
      <c r="NIL14" s="11"/>
      <c r="NIM14" s="11"/>
      <c r="NIN14" s="11"/>
      <c r="NIO14" s="11"/>
      <c r="NIP14" s="11"/>
      <c r="NIQ14" s="11"/>
      <c r="NIR14" s="11"/>
      <c r="NIS14" s="11"/>
      <c r="NIT14" s="11"/>
      <c r="NIU14" s="11"/>
      <c r="NIV14" s="11"/>
      <c r="NIW14" s="11"/>
      <c r="NIX14" s="11"/>
      <c r="NIY14" s="11"/>
      <c r="NIZ14" s="11"/>
      <c r="NJA14" s="11"/>
      <c r="NJB14" s="11"/>
      <c r="NJC14" s="11"/>
      <c r="NJD14" s="11"/>
      <c r="NJE14" s="11"/>
      <c r="NJF14" s="11"/>
      <c r="NJG14" s="11"/>
      <c r="NJH14" s="11"/>
      <c r="NJI14" s="11"/>
      <c r="NJJ14" s="11"/>
      <c r="NJK14" s="11"/>
      <c r="NJL14" s="11"/>
      <c r="NJM14" s="11"/>
      <c r="NJN14" s="11"/>
      <c r="NJO14" s="11"/>
      <c r="NJP14" s="11"/>
      <c r="NJQ14" s="11"/>
      <c r="NJR14" s="11"/>
      <c r="NJS14" s="11"/>
      <c r="NJT14" s="11"/>
      <c r="NJU14" s="11"/>
      <c r="NJV14" s="11"/>
      <c r="NJW14" s="11"/>
      <c r="NJX14" s="11"/>
      <c r="NJY14" s="11"/>
      <c r="NJZ14" s="11"/>
      <c r="NKA14" s="11"/>
      <c r="NKB14" s="11"/>
      <c r="NKC14" s="11"/>
      <c r="NKD14" s="11"/>
      <c r="NKE14" s="11"/>
      <c r="NKF14" s="11"/>
      <c r="NKG14" s="11"/>
      <c r="NKH14" s="11"/>
      <c r="NKI14" s="11"/>
      <c r="NKJ14" s="11"/>
      <c r="NKK14" s="11"/>
      <c r="NKL14" s="11"/>
      <c r="NKM14" s="11"/>
      <c r="NKN14" s="11"/>
      <c r="NKO14" s="11"/>
      <c r="NKP14" s="11"/>
      <c r="NKQ14" s="11"/>
      <c r="NKR14" s="11"/>
      <c r="NKS14" s="11"/>
      <c r="NKT14" s="11"/>
      <c r="NKU14" s="11"/>
      <c r="NKV14" s="11"/>
      <c r="NKW14" s="11"/>
      <c r="NKX14" s="11"/>
      <c r="NKY14" s="11"/>
      <c r="NKZ14" s="11"/>
      <c r="NLA14" s="11"/>
      <c r="NLB14" s="11"/>
      <c r="NLC14" s="11"/>
      <c r="NLD14" s="11"/>
      <c r="NLE14" s="11"/>
      <c r="NLF14" s="11"/>
      <c r="NLG14" s="11"/>
      <c r="NLH14" s="11"/>
      <c r="NLI14" s="11"/>
      <c r="NLJ14" s="11"/>
      <c r="NLK14" s="11"/>
      <c r="NLL14" s="11"/>
      <c r="NLM14" s="11"/>
      <c r="NLN14" s="11"/>
      <c r="NLO14" s="11"/>
      <c r="NLP14" s="11"/>
      <c r="NLQ14" s="11"/>
      <c r="NLR14" s="11"/>
      <c r="NLS14" s="11"/>
      <c r="NLT14" s="11"/>
      <c r="NLU14" s="11"/>
      <c r="NLV14" s="11"/>
      <c r="NLW14" s="11"/>
      <c r="NLX14" s="11"/>
      <c r="NLY14" s="11"/>
      <c r="NLZ14" s="11"/>
      <c r="NMA14" s="11"/>
      <c r="NMB14" s="11"/>
      <c r="NMC14" s="11"/>
      <c r="NMD14" s="11"/>
      <c r="NME14" s="11"/>
      <c r="NMF14" s="11"/>
      <c r="NMG14" s="11"/>
      <c r="NMH14" s="11"/>
      <c r="NMI14" s="11"/>
      <c r="NMJ14" s="11"/>
      <c r="NMK14" s="11"/>
      <c r="NML14" s="11"/>
      <c r="NMM14" s="11"/>
      <c r="NMN14" s="11"/>
      <c r="NMO14" s="11"/>
      <c r="NMP14" s="11"/>
      <c r="NMQ14" s="11"/>
      <c r="NMR14" s="11"/>
      <c r="NMS14" s="11"/>
      <c r="NMT14" s="11"/>
      <c r="NMU14" s="11"/>
      <c r="NMV14" s="11"/>
      <c r="NMW14" s="11"/>
      <c r="NMX14" s="11"/>
      <c r="NMY14" s="11"/>
      <c r="NMZ14" s="11"/>
      <c r="NNA14" s="11"/>
      <c r="NNB14" s="11"/>
      <c r="NNC14" s="11"/>
      <c r="NND14" s="11"/>
      <c r="NNE14" s="11"/>
      <c r="NNF14" s="11"/>
      <c r="NNG14" s="11"/>
      <c r="NNH14" s="11"/>
      <c r="NNI14" s="11"/>
      <c r="NNJ14" s="11"/>
      <c r="NNK14" s="11"/>
      <c r="NNL14" s="11"/>
      <c r="NNM14" s="11"/>
      <c r="NNN14" s="11"/>
      <c r="NNO14" s="11"/>
      <c r="NNP14" s="11"/>
      <c r="NNQ14" s="11"/>
      <c r="NNR14" s="11"/>
      <c r="NNS14" s="11"/>
      <c r="NNT14" s="11"/>
      <c r="NNU14" s="11"/>
      <c r="NNV14" s="11"/>
      <c r="NNW14" s="11"/>
      <c r="NNX14" s="11"/>
      <c r="NNY14" s="11"/>
      <c r="NNZ14" s="11"/>
      <c r="NOA14" s="11"/>
      <c r="NOB14" s="11"/>
      <c r="NOC14" s="11"/>
      <c r="NOD14" s="11"/>
      <c r="NOE14" s="11"/>
      <c r="NOF14" s="11"/>
      <c r="NOG14" s="11"/>
      <c r="NOH14" s="11"/>
      <c r="NOI14" s="11"/>
      <c r="NOJ14" s="11"/>
      <c r="NOK14" s="11"/>
      <c r="NOL14" s="11"/>
      <c r="NOM14" s="11"/>
      <c r="NON14" s="11"/>
      <c r="NOO14" s="11"/>
      <c r="NOP14" s="11"/>
      <c r="NOQ14" s="11"/>
      <c r="NOR14" s="11"/>
      <c r="NOS14" s="11"/>
      <c r="NOT14" s="11"/>
      <c r="NOU14" s="11"/>
      <c r="NOV14" s="11"/>
      <c r="NOW14" s="11"/>
      <c r="NOX14" s="11"/>
      <c r="NOY14" s="11"/>
      <c r="NOZ14" s="11"/>
      <c r="NPA14" s="11"/>
      <c r="NPB14" s="11"/>
      <c r="NPC14" s="11"/>
      <c r="NPD14" s="11"/>
      <c r="NPE14" s="11"/>
      <c r="NPF14" s="11"/>
      <c r="NPG14" s="11"/>
      <c r="NPH14" s="11"/>
      <c r="NPI14" s="11"/>
      <c r="NPJ14" s="11"/>
      <c r="NPK14" s="11"/>
      <c r="NPL14" s="11"/>
      <c r="NPM14" s="11"/>
      <c r="NPN14" s="11"/>
      <c r="NPO14" s="11"/>
      <c r="NPP14" s="11"/>
      <c r="NPQ14" s="11"/>
      <c r="NPR14" s="11"/>
      <c r="NPS14" s="11"/>
      <c r="NPT14" s="11"/>
      <c r="NPU14" s="11"/>
      <c r="NPV14" s="11"/>
      <c r="NPW14" s="11"/>
      <c r="NPX14" s="11"/>
      <c r="NPY14" s="11"/>
      <c r="NPZ14" s="11"/>
      <c r="NQA14" s="11"/>
      <c r="NQB14" s="11"/>
      <c r="NQC14" s="11"/>
      <c r="NQD14" s="11"/>
      <c r="NQE14" s="11"/>
      <c r="NQF14" s="11"/>
      <c r="NQG14" s="11"/>
      <c r="NQH14" s="11"/>
      <c r="NQI14" s="11"/>
      <c r="NQJ14" s="11"/>
      <c r="NQK14" s="11"/>
      <c r="NQL14" s="11"/>
      <c r="NQM14" s="11"/>
      <c r="NQN14" s="11"/>
      <c r="NQO14" s="11"/>
      <c r="NQP14" s="11"/>
      <c r="NQQ14" s="11"/>
      <c r="NQR14" s="11"/>
      <c r="NQS14" s="11"/>
      <c r="NQT14" s="11"/>
      <c r="NQU14" s="11"/>
      <c r="NQV14" s="11"/>
      <c r="NQW14" s="11"/>
      <c r="NQX14" s="11"/>
      <c r="NQY14" s="11"/>
      <c r="NQZ14" s="11"/>
      <c r="NRA14" s="11"/>
      <c r="NRB14" s="11"/>
      <c r="NRC14" s="11"/>
      <c r="NRD14" s="11"/>
      <c r="NRE14" s="11"/>
      <c r="NRF14" s="11"/>
      <c r="NRG14" s="11"/>
      <c r="NRH14" s="11"/>
      <c r="NRI14" s="11"/>
      <c r="NRJ14" s="11"/>
      <c r="NRK14" s="11"/>
      <c r="NRL14" s="11"/>
      <c r="NRM14" s="11"/>
      <c r="NRN14" s="11"/>
      <c r="NRO14" s="11"/>
      <c r="NRP14" s="11"/>
      <c r="NRQ14" s="11"/>
      <c r="NRR14" s="11"/>
      <c r="NRS14" s="11"/>
      <c r="NRT14" s="11"/>
      <c r="NRU14" s="11"/>
      <c r="NRV14" s="11"/>
      <c r="NRW14" s="11"/>
      <c r="NRX14" s="11"/>
      <c r="NRY14" s="11"/>
      <c r="NRZ14" s="11"/>
      <c r="NSA14" s="11"/>
      <c r="NSB14" s="11"/>
      <c r="NSC14" s="11"/>
      <c r="NSD14" s="11"/>
      <c r="NSE14" s="11"/>
      <c r="NSF14" s="11"/>
      <c r="NSG14" s="11"/>
      <c r="NSH14" s="11"/>
      <c r="NSI14" s="11"/>
      <c r="NSJ14" s="11"/>
      <c r="NSK14" s="11"/>
      <c r="NSL14" s="11"/>
      <c r="NSM14" s="11"/>
      <c r="NSN14" s="11"/>
      <c r="NSO14" s="11"/>
      <c r="NSP14" s="11"/>
      <c r="NSQ14" s="11"/>
      <c r="NSR14" s="11"/>
      <c r="NSS14" s="11"/>
      <c r="NST14" s="11"/>
      <c r="NSU14" s="11"/>
      <c r="NSV14" s="11"/>
      <c r="NSW14" s="11"/>
      <c r="NSX14" s="11"/>
      <c r="NSY14" s="11"/>
      <c r="NSZ14" s="11"/>
      <c r="NTA14" s="11"/>
      <c r="NTB14" s="11"/>
      <c r="NTC14" s="11"/>
      <c r="NTD14" s="11"/>
      <c r="NTE14" s="11"/>
      <c r="NTF14" s="11"/>
      <c r="NTG14" s="11"/>
      <c r="NTH14" s="11"/>
      <c r="NTI14" s="11"/>
      <c r="NTJ14" s="11"/>
      <c r="NTK14" s="11"/>
      <c r="NTL14" s="11"/>
      <c r="NTM14" s="11"/>
      <c r="NTN14" s="11"/>
      <c r="NTO14" s="11"/>
      <c r="NTP14" s="11"/>
      <c r="NTQ14" s="11"/>
      <c r="NTR14" s="11"/>
      <c r="NTS14" s="11"/>
      <c r="NTT14" s="11"/>
      <c r="NTU14" s="11"/>
      <c r="NTV14" s="11"/>
      <c r="NTW14" s="11"/>
      <c r="NTX14" s="11"/>
      <c r="NTY14" s="11"/>
      <c r="NTZ14" s="11"/>
      <c r="NUA14" s="11"/>
      <c r="NUB14" s="11"/>
      <c r="NUC14" s="11"/>
      <c r="NUD14" s="11"/>
      <c r="NUE14" s="11"/>
      <c r="NUF14" s="11"/>
      <c r="NUG14" s="11"/>
      <c r="NUH14" s="11"/>
      <c r="NUI14" s="11"/>
      <c r="NUJ14" s="11"/>
      <c r="NUK14" s="11"/>
      <c r="NUL14" s="11"/>
      <c r="NUM14" s="11"/>
      <c r="NUN14" s="11"/>
      <c r="NUO14" s="11"/>
      <c r="NUP14" s="11"/>
      <c r="NUQ14" s="11"/>
      <c r="NUR14" s="11"/>
      <c r="NUS14" s="11"/>
      <c r="NUT14" s="11"/>
      <c r="NUU14" s="11"/>
      <c r="NUV14" s="11"/>
      <c r="NUW14" s="11"/>
      <c r="NUX14" s="11"/>
      <c r="NUY14" s="11"/>
      <c r="NUZ14" s="11"/>
      <c r="NVA14" s="11"/>
      <c r="NVB14" s="11"/>
      <c r="NVC14" s="11"/>
      <c r="NVD14" s="11"/>
      <c r="NVE14" s="11"/>
      <c r="NVF14" s="11"/>
      <c r="NVG14" s="11"/>
      <c r="NVH14" s="11"/>
      <c r="NVI14" s="11"/>
      <c r="NVJ14" s="11"/>
      <c r="NVK14" s="11"/>
      <c r="NVL14" s="11"/>
      <c r="NVM14" s="11"/>
      <c r="NVN14" s="11"/>
      <c r="NVO14" s="11"/>
      <c r="NVP14" s="11"/>
      <c r="NVQ14" s="11"/>
      <c r="NVR14" s="11"/>
      <c r="NVS14" s="11"/>
      <c r="NVT14" s="11"/>
      <c r="NVU14" s="11"/>
      <c r="NVV14" s="11"/>
      <c r="NVW14" s="11"/>
      <c r="NVX14" s="11"/>
      <c r="NVY14" s="11"/>
      <c r="NVZ14" s="11"/>
      <c r="NWA14" s="11"/>
      <c r="NWB14" s="11"/>
      <c r="NWC14" s="11"/>
      <c r="NWD14" s="11"/>
      <c r="NWE14" s="11"/>
      <c r="NWF14" s="11"/>
      <c r="NWG14" s="11"/>
      <c r="NWH14" s="11"/>
      <c r="NWI14" s="11"/>
      <c r="NWJ14" s="11"/>
      <c r="NWK14" s="11"/>
      <c r="NWL14" s="11"/>
      <c r="NWM14" s="11"/>
      <c r="NWN14" s="11"/>
      <c r="NWO14" s="11"/>
      <c r="NWP14" s="11"/>
      <c r="NWQ14" s="11"/>
      <c r="NWR14" s="11"/>
      <c r="NWS14" s="11"/>
      <c r="NWT14" s="11"/>
      <c r="NWU14" s="11"/>
      <c r="NWV14" s="11"/>
      <c r="NWW14" s="11"/>
      <c r="NWX14" s="11"/>
      <c r="NWY14" s="11"/>
      <c r="NWZ14" s="11"/>
      <c r="NXA14" s="11"/>
      <c r="NXB14" s="11"/>
      <c r="NXC14" s="11"/>
      <c r="NXD14" s="11"/>
      <c r="NXE14" s="11"/>
      <c r="NXF14" s="11"/>
      <c r="NXG14" s="11"/>
      <c r="NXH14" s="11"/>
      <c r="NXI14" s="11"/>
      <c r="NXJ14" s="11"/>
      <c r="NXK14" s="11"/>
      <c r="NXL14" s="11"/>
      <c r="NXM14" s="11"/>
      <c r="NXN14" s="11"/>
      <c r="NXO14" s="11"/>
      <c r="NXP14" s="11"/>
      <c r="NXQ14" s="11"/>
      <c r="NXR14" s="11"/>
      <c r="NXS14" s="11"/>
      <c r="NXT14" s="11"/>
      <c r="NXU14" s="11"/>
      <c r="NXV14" s="11"/>
      <c r="NXW14" s="11"/>
      <c r="NXX14" s="11"/>
      <c r="NXY14" s="11"/>
      <c r="NXZ14" s="11"/>
      <c r="NYA14" s="11"/>
      <c r="NYB14" s="11"/>
      <c r="NYC14" s="11"/>
      <c r="NYD14" s="11"/>
      <c r="NYE14" s="11"/>
      <c r="NYF14" s="11"/>
      <c r="NYG14" s="11"/>
      <c r="NYH14" s="11"/>
      <c r="NYI14" s="11"/>
      <c r="NYJ14" s="11"/>
      <c r="NYK14" s="11"/>
      <c r="NYL14" s="11"/>
      <c r="NYM14" s="11"/>
      <c r="NYN14" s="11"/>
      <c r="NYO14" s="11"/>
      <c r="NYP14" s="11"/>
      <c r="NYQ14" s="11"/>
      <c r="NYR14" s="11"/>
      <c r="NYS14" s="11"/>
      <c r="NYT14" s="11"/>
      <c r="NYU14" s="11"/>
      <c r="NYV14" s="11"/>
      <c r="NYW14" s="11"/>
      <c r="NYX14" s="11"/>
      <c r="NYY14" s="11"/>
      <c r="NYZ14" s="11"/>
      <c r="NZA14" s="11"/>
      <c r="NZB14" s="11"/>
      <c r="NZC14" s="11"/>
      <c r="NZD14" s="11"/>
      <c r="NZE14" s="11"/>
      <c r="NZF14" s="11"/>
      <c r="NZG14" s="11"/>
      <c r="NZH14" s="11"/>
      <c r="NZI14" s="11"/>
      <c r="NZJ14" s="11"/>
      <c r="NZK14" s="11"/>
      <c r="NZL14" s="11"/>
      <c r="NZM14" s="11"/>
      <c r="NZN14" s="11"/>
      <c r="NZO14" s="11"/>
      <c r="NZP14" s="11"/>
      <c r="NZQ14" s="11"/>
      <c r="NZR14" s="11"/>
      <c r="NZS14" s="11"/>
      <c r="NZT14" s="11"/>
      <c r="NZU14" s="11"/>
      <c r="NZV14" s="11"/>
      <c r="NZW14" s="11"/>
      <c r="NZX14" s="11"/>
      <c r="NZY14" s="11"/>
      <c r="NZZ14" s="11"/>
      <c r="OAA14" s="11"/>
      <c r="OAB14" s="11"/>
      <c r="OAC14" s="11"/>
      <c r="OAD14" s="11"/>
      <c r="OAE14" s="11"/>
      <c r="OAF14" s="11"/>
      <c r="OAG14" s="11"/>
      <c r="OAH14" s="11"/>
      <c r="OAI14" s="11"/>
      <c r="OAJ14" s="11"/>
      <c r="OAK14" s="11"/>
      <c r="OAL14" s="11"/>
      <c r="OAM14" s="11"/>
      <c r="OAN14" s="11"/>
      <c r="OAO14" s="11"/>
      <c r="OAP14" s="11"/>
      <c r="OAQ14" s="11"/>
      <c r="OAR14" s="11"/>
      <c r="OAS14" s="11"/>
      <c r="OAT14" s="11"/>
      <c r="OAU14" s="11"/>
      <c r="OAV14" s="11"/>
      <c r="OAW14" s="11"/>
      <c r="OAX14" s="11"/>
      <c r="OAY14" s="11"/>
      <c r="OAZ14" s="11"/>
      <c r="OBA14" s="11"/>
      <c r="OBB14" s="11"/>
      <c r="OBC14" s="11"/>
      <c r="OBD14" s="11"/>
      <c r="OBE14" s="11"/>
      <c r="OBF14" s="11"/>
      <c r="OBG14" s="11"/>
      <c r="OBH14" s="11"/>
      <c r="OBI14" s="11"/>
      <c r="OBJ14" s="11"/>
      <c r="OBK14" s="11"/>
      <c r="OBL14" s="11"/>
      <c r="OBM14" s="11"/>
      <c r="OBN14" s="11"/>
      <c r="OBO14" s="11"/>
      <c r="OBP14" s="11"/>
      <c r="OBQ14" s="11"/>
      <c r="OBR14" s="11"/>
      <c r="OBS14" s="11"/>
      <c r="OBT14" s="11"/>
      <c r="OBU14" s="11"/>
      <c r="OBV14" s="11"/>
      <c r="OBW14" s="11"/>
      <c r="OBX14" s="11"/>
      <c r="OBY14" s="11"/>
      <c r="OBZ14" s="11"/>
      <c r="OCA14" s="11"/>
      <c r="OCB14" s="11"/>
      <c r="OCC14" s="11"/>
      <c r="OCD14" s="11"/>
      <c r="OCE14" s="11"/>
      <c r="OCF14" s="11"/>
      <c r="OCG14" s="11"/>
      <c r="OCH14" s="11"/>
      <c r="OCI14" s="11"/>
      <c r="OCJ14" s="11"/>
      <c r="OCK14" s="11"/>
      <c r="OCL14" s="11"/>
      <c r="OCM14" s="11"/>
      <c r="OCN14" s="11"/>
      <c r="OCO14" s="11"/>
      <c r="OCP14" s="11"/>
      <c r="OCQ14" s="11"/>
      <c r="OCR14" s="11"/>
      <c r="OCS14" s="11"/>
      <c r="OCT14" s="11"/>
      <c r="OCU14" s="11"/>
      <c r="OCV14" s="11"/>
      <c r="OCW14" s="11"/>
      <c r="OCX14" s="11"/>
      <c r="OCY14" s="11"/>
      <c r="OCZ14" s="11"/>
      <c r="ODA14" s="11"/>
      <c r="ODB14" s="11"/>
      <c r="ODC14" s="11"/>
      <c r="ODD14" s="11"/>
      <c r="ODE14" s="11"/>
      <c r="ODF14" s="11"/>
      <c r="ODG14" s="11"/>
      <c r="ODH14" s="11"/>
      <c r="ODI14" s="11"/>
      <c r="ODJ14" s="11"/>
      <c r="ODK14" s="11"/>
      <c r="ODL14" s="11"/>
      <c r="ODM14" s="11"/>
      <c r="ODN14" s="11"/>
      <c r="ODO14" s="11"/>
      <c r="ODP14" s="11"/>
      <c r="ODQ14" s="11"/>
      <c r="ODR14" s="11"/>
      <c r="ODS14" s="11"/>
      <c r="ODT14" s="11"/>
      <c r="ODU14" s="11"/>
      <c r="ODV14" s="11"/>
      <c r="ODW14" s="11"/>
      <c r="ODX14" s="11"/>
      <c r="ODY14" s="11"/>
      <c r="ODZ14" s="11"/>
      <c r="OEA14" s="11"/>
      <c r="OEB14" s="11"/>
      <c r="OEC14" s="11"/>
      <c r="OED14" s="11"/>
      <c r="OEE14" s="11"/>
      <c r="OEF14" s="11"/>
      <c r="OEG14" s="11"/>
      <c r="OEH14" s="11"/>
      <c r="OEI14" s="11"/>
      <c r="OEJ14" s="11"/>
      <c r="OEK14" s="11"/>
      <c r="OEL14" s="11"/>
      <c r="OEM14" s="11"/>
      <c r="OEN14" s="11"/>
      <c r="OEO14" s="11"/>
      <c r="OEP14" s="11"/>
      <c r="OEQ14" s="11"/>
      <c r="OER14" s="11"/>
      <c r="OES14" s="11"/>
      <c r="OET14" s="11"/>
      <c r="OEU14" s="11"/>
      <c r="OEV14" s="11"/>
      <c r="OEW14" s="11"/>
      <c r="OEX14" s="11"/>
      <c r="OEY14" s="11"/>
      <c r="OEZ14" s="11"/>
      <c r="OFA14" s="11"/>
      <c r="OFB14" s="11"/>
      <c r="OFC14" s="11"/>
      <c r="OFD14" s="11"/>
      <c r="OFE14" s="11"/>
      <c r="OFF14" s="11"/>
      <c r="OFG14" s="11"/>
      <c r="OFH14" s="11"/>
      <c r="OFI14" s="11"/>
      <c r="OFJ14" s="11"/>
      <c r="OFK14" s="11"/>
      <c r="OFL14" s="11"/>
      <c r="OFM14" s="11"/>
      <c r="OFN14" s="11"/>
      <c r="OFO14" s="11"/>
      <c r="OFP14" s="11"/>
      <c r="OFQ14" s="11"/>
      <c r="OFR14" s="11"/>
      <c r="OFS14" s="11"/>
      <c r="OFT14" s="11"/>
      <c r="OFU14" s="11"/>
      <c r="OFV14" s="11"/>
      <c r="OFW14" s="11"/>
      <c r="OFX14" s="11"/>
      <c r="OFY14" s="11"/>
      <c r="OFZ14" s="11"/>
      <c r="OGA14" s="11"/>
      <c r="OGB14" s="11"/>
      <c r="OGC14" s="11"/>
      <c r="OGD14" s="11"/>
      <c r="OGE14" s="11"/>
      <c r="OGF14" s="11"/>
      <c r="OGG14" s="11"/>
      <c r="OGH14" s="11"/>
      <c r="OGI14" s="11"/>
      <c r="OGJ14" s="11"/>
      <c r="OGK14" s="11"/>
      <c r="OGL14" s="11"/>
      <c r="OGM14" s="11"/>
      <c r="OGN14" s="11"/>
      <c r="OGO14" s="11"/>
      <c r="OGP14" s="11"/>
      <c r="OGQ14" s="11"/>
      <c r="OGR14" s="11"/>
      <c r="OGS14" s="11"/>
      <c r="OGT14" s="11"/>
      <c r="OGU14" s="11"/>
      <c r="OGV14" s="11"/>
      <c r="OGW14" s="11"/>
      <c r="OGX14" s="11"/>
      <c r="OGY14" s="11"/>
      <c r="OGZ14" s="11"/>
      <c r="OHA14" s="11"/>
      <c r="OHB14" s="11"/>
      <c r="OHC14" s="11"/>
      <c r="OHD14" s="11"/>
      <c r="OHE14" s="11"/>
      <c r="OHF14" s="11"/>
      <c r="OHG14" s="11"/>
      <c r="OHH14" s="11"/>
      <c r="OHI14" s="11"/>
      <c r="OHJ14" s="11"/>
      <c r="OHK14" s="11"/>
      <c r="OHL14" s="11"/>
      <c r="OHM14" s="11"/>
      <c r="OHN14" s="11"/>
      <c r="OHO14" s="11"/>
      <c r="OHP14" s="11"/>
      <c r="OHQ14" s="11"/>
      <c r="OHR14" s="11"/>
      <c r="OHS14" s="11"/>
      <c r="OHT14" s="11"/>
      <c r="OHU14" s="11"/>
      <c r="OHV14" s="11"/>
      <c r="OHW14" s="11"/>
      <c r="OHX14" s="11"/>
      <c r="OHY14" s="11"/>
      <c r="OHZ14" s="11"/>
      <c r="OIA14" s="11"/>
      <c r="OIB14" s="11"/>
      <c r="OIC14" s="11"/>
      <c r="OID14" s="11"/>
      <c r="OIE14" s="11"/>
      <c r="OIF14" s="11"/>
      <c r="OIG14" s="11"/>
      <c r="OIH14" s="11"/>
      <c r="OII14" s="11"/>
      <c r="OIJ14" s="11"/>
      <c r="OIK14" s="11"/>
      <c r="OIL14" s="11"/>
      <c r="OIM14" s="11"/>
      <c r="OIN14" s="11"/>
      <c r="OIO14" s="11"/>
      <c r="OIP14" s="11"/>
      <c r="OIQ14" s="11"/>
      <c r="OIR14" s="11"/>
      <c r="OIS14" s="11"/>
      <c r="OIT14" s="11"/>
      <c r="OIU14" s="11"/>
      <c r="OIV14" s="11"/>
      <c r="OIW14" s="11"/>
      <c r="OIX14" s="11"/>
      <c r="OIY14" s="11"/>
      <c r="OIZ14" s="11"/>
      <c r="OJA14" s="11"/>
      <c r="OJB14" s="11"/>
      <c r="OJC14" s="11"/>
      <c r="OJD14" s="11"/>
      <c r="OJE14" s="11"/>
      <c r="OJF14" s="11"/>
      <c r="OJG14" s="11"/>
      <c r="OJH14" s="11"/>
      <c r="OJI14" s="11"/>
      <c r="OJJ14" s="11"/>
      <c r="OJK14" s="11"/>
      <c r="OJL14" s="11"/>
      <c r="OJM14" s="11"/>
      <c r="OJN14" s="11"/>
      <c r="OJO14" s="11"/>
      <c r="OJP14" s="11"/>
      <c r="OJQ14" s="11"/>
      <c r="OJR14" s="11"/>
      <c r="OJS14" s="11"/>
      <c r="OJT14" s="11"/>
      <c r="OJU14" s="11"/>
      <c r="OJV14" s="11"/>
      <c r="OJW14" s="11"/>
      <c r="OJX14" s="11"/>
      <c r="OJY14" s="11"/>
      <c r="OJZ14" s="11"/>
      <c r="OKA14" s="11"/>
      <c r="OKB14" s="11"/>
      <c r="OKC14" s="11"/>
      <c r="OKD14" s="11"/>
      <c r="OKE14" s="11"/>
      <c r="OKF14" s="11"/>
      <c r="OKG14" s="11"/>
      <c r="OKH14" s="11"/>
      <c r="OKI14" s="11"/>
      <c r="OKJ14" s="11"/>
      <c r="OKK14" s="11"/>
      <c r="OKL14" s="11"/>
      <c r="OKM14" s="11"/>
      <c r="OKN14" s="11"/>
      <c r="OKO14" s="11"/>
      <c r="OKP14" s="11"/>
      <c r="OKQ14" s="11"/>
      <c r="OKR14" s="11"/>
      <c r="OKS14" s="11"/>
      <c r="OKT14" s="11"/>
      <c r="OKU14" s="11"/>
      <c r="OKV14" s="11"/>
      <c r="OKW14" s="11"/>
      <c r="OKX14" s="11"/>
      <c r="OKY14" s="11"/>
      <c r="OKZ14" s="11"/>
      <c r="OLA14" s="11"/>
      <c r="OLB14" s="11"/>
      <c r="OLC14" s="11"/>
      <c r="OLD14" s="11"/>
      <c r="OLE14" s="11"/>
      <c r="OLF14" s="11"/>
      <c r="OLG14" s="11"/>
      <c r="OLH14" s="11"/>
      <c r="OLI14" s="11"/>
      <c r="OLJ14" s="11"/>
      <c r="OLK14" s="11"/>
      <c r="OLL14" s="11"/>
      <c r="OLM14" s="11"/>
      <c r="OLN14" s="11"/>
      <c r="OLO14" s="11"/>
      <c r="OLP14" s="11"/>
      <c r="OLQ14" s="11"/>
      <c r="OLR14" s="11"/>
      <c r="OLS14" s="11"/>
      <c r="OLT14" s="11"/>
      <c r="OLU14" s="11"/>
      <c r="OLV14" s="11"/>
      <c r="OLW14" s="11"/>
      <c r="OLX14" s="11"/>
      <c r="OLY14" s="11"/>
      <c r="OLZ14" s="11"/>
      <c r="OMA14" s="11"/>
      <c r="OMB14" s="11"/>
      <c r="OMC14" s="11"/>
      <c r="OMD14" s="11"/>
      <c r="OME14" s="11"/>
      <c r="OMF14" s="11"/>
      <c r="OMG14" s="11"/>
      <c r="OMH14" s="11"/>
      <c r="OMI14" s="11"/>
      <c r="OMJ14" s="11"/>
      <c r="OMK14" s="11"/>
      <c r="OML14" s="11"/>
      <c r="OMM14" s="11"/>
      <c r="OMN14" s="11"/>
      <c r="OMO14" s="11"/>
      <c r="OMP14" s="11"/>
      <c r="OMQ14" s="11"/>
      <c r="OMR14" s="11"/>
      <c r="OMS14" s="11"/>
      <c r="OMT14" s="11"/>
      <c r="OMU14" s="11"/>
      <c r="OMV14" s="11"/>
      <c r="OMW14" s="11"/>
      <c r="OMX14" s="11"/>
      <c r="OMY14" s="11"/>
      <c r="OMZ14" s="11"/>
      <c r="ONA14" s="11"/>
      <c r="ONB14" s="11"/>
      <c r="ONC14" s="11"/>
      <c r="OND14" s="11"/>
      <c r="ONE14" s="11"/>
      <c r="ONF14" s="11"/>
      <c r="ONG14" s="11"/>
      <c r="ONH14" s="11"/>
      <c r="ONI14" s="11"/>
      <c r="ONJ14" s="11"/>
      <c r="ONK14" s="11"/>
      <c r="ONL14" s="11"/>
      <c r="ONM14" s="11"/>
      <c r="ONN14" s="11"/>
      <c r="ONO14" s="11"/>
      <c r="ONP14" s="11"/>
      <c r="ONQ14" s="11"/>
      <c r="ONR14" s="11"/>
      <c r="ONS14" s="11"/>
      <c r="ONT14" s="11"/>
      <c r="ONU14" s="11"/>
      <c r="ONV14" s="11"/>
      <c r="ONW14" s="11"/>
      <c r="ONX14" s="11"/>
      <c r="ONY14" s="11"/>
      <c r="ONZ14" s="11"/>
      <c r="OOA14" s="11"/>
      <c r="OOB14" s="11"/>
      <c r="OOC14" s="11"/>
      <c r="OOD14" s="11"/>
      <c r="OOE14" s="11"/>
      <c r="OOF14" s="11"/>
      <c r="OOG14" s="11"/>
      <c r="OOH14" s="11"/>
      <c r="OOI14" s="11"/>
      <c r="OOJ14" s="11"/>
      <c r="OOK14" s="11"/>
      <c r="OOL14" s="11"/>
      <c r="OOM14" s="11"/>
      <c r="OON14" s="11"/>
      <c r="OOO14" s="11"/>
      <c r="OOP14" s="11"/>
      <c r="OOQ14" s="11"/>
      <c r="OOR14" s="11"/>
      <c r="OOS14" s="11"/>
      <c r="OOT14" s="11"/>
      <c r="OOU14" s="11"/>
      <c r="OOV14" s="11"/>
      <c r="OOW14" s="11"/>
      <c r="OOX14" s="11"/>
      <c r="OOY14" s="11"/>
      <c r="OOZ14" s="11"/>
      <c r="OPA14" s="11"/>
      <c r="OPB14" s="11"/>
      <c r="OPC14" s="11"/>
      <c r="OPD14" s="11"/>
      <c r="OPE14" s="11"/>
      <c r="OPF14" s="11"/>
      <c r="OPG14" s="11"/>
      <c r="OPH14" s="11"/>
      <c r="OPI14" s="11"/>
      <c r="OPJ14" s="11"/>
      <c r="OPK14" s="11"/>
      <c r="OPL14" s="11"/>
      <c r="OPM14" s="11"/>
      <c r="OPN14" s="11"/>
      <c r="OPO14" s="11"/>
      <c r="OPP14" s="11"/>
      <c r="OPQ14" s="11"/>
      <c r="OPR14" s="11"/>
      <c r="OPS14" s="11"/>
      <c r="OPT14" s="11"/>
      <c r="OPU14" s="11"/>
      <c r="OPV14" s="11"/>
      <c r="OPW14" s="11"/>
      <c r="OPX14" s="11"/>
      <c r="OPY14" s="11"/>
      <c r="OPZ14" s="11"/>
      <c r="OQA14" s="11"/>
      <c r="OQB14" s="11"/>
      <c r="OQC14" s="11"/>
      <c r="OQD14" s="11"/>
      <c r="OQE14" s="11"/>
      <c r="OQF14" s="11"/>
      <c r="OQG14" s="11"/>
      <c r="OQH14" s="11"/>
      <c r="OQI14" s="11"/>
      <c r="OQJ14" s="11"/>
      <c r="OQK14" s="11"/>
      <c r="OQL14" s="11"/>
      <c r="OQM14" s="11"/>
      <c r="OQN14" s="11"/>
      <c r="OQO14" s="11"/>
      <c r="OQP14" s="11"/>
      <c r="OQQ14" s="11"/>
      <c r="OQR14" s="11"/>
      <c r="OQS14" s="11"/>
      <c r="OQT14" s="11"/>
      <c r="OQU14" s="11"/>
      <c r="OQV14" s="11"/>
      <c r="OQW14" s="11"/>
      <c r="OQX14" s="11"/>
      <c r="OQY14" s="11"/>
      <c r="OQZ14" s="11"/>
      <c r="ORA14" s="11"/>
      <c r="ORB14" s="11"/>
      <c r="ORC14" s="11"/>
      <c r="ORD14" s="11"/>
      <c r="ORE14" s="11"/>
      <c r="ORF14" s="11"/>
      <c r="ORG14" s="11"/>
      <c r="ORH14" s="11"/>
      <c r="ORI14" s="11"/>
      <c r="ORJ14" s="11"/>
      <c r="ORK14" s="11"/>
      <c r="ORL14" s="11"/>
      <c r="ORM14" s="11"/>
      <c r="ORN14" s="11"/>
      <c r="ORO14" s="11"/>
      <c r="ORP14" s="11"/>
      <c r="ORQ14" s="11"/>
      <c r="ORR14" s="11"/>
      <c r="ORS14" s="11"/>
      <c r="ORT14" s="11"/>
      <c r="ORU14" s="11"/>
      <c r="ORV14" s="11"/>
      <c r="ORW14" s="11"/>
      <c r="ORX14" s="11"/>
      <c r="ORY14" s="11"/>
      <c r="ORZ14" s="11"/>
      <c r="OSA14" s="11"/>
      <c r="OSB14" s="11"/>
      <c r="OSC14" s="11"/>
      <c r="OSD14" s="11"/>
      <c r="OSE14" s="11"/>
      <c r="OSF14" s="11"/>
      <c r="OSG14" s="11"/>
      <c r="OSH14" s="11"/>
      <c r="OSI14" s="11"/>
      <c r="OSJ14" s="11"/>
      <c r="OSK14" s="11"/>
      <c r="OSL14" s="11"/>
      <c r="OSM14" s="11"/>
      <c r="OSN14" s="11"/>
      <c r="OSO14" s="11"/>
      <c r="OSP14" s="11"/>
      <c r="OSQ14" s="11"/>
      <c r="OSR14" s="11"/>
      <c r="OSS14" s="11"/>
      <c r="OST14" s="11"/>
      <c r="OSU14" s="11"/>
      <c r="OSV14" s="11"/>
      <c r="OSW14" s="11"/>
      <c r="OSX14" s="11"/>
      <c r="OSY14" s="11"/>
      <c r="OSZ14" s="11"/>
      <c r="OTA14" s="11"/>
      <c r="OTB14" s="11"/>
      <c r="OTC14" s="11"/>
      <c r="OTD14" s="11"/>
      <c r="OTE14" s="11"/>
      <c r="OTF14" s="11"/>
      <c r="OTG14" s="11"/>
      <c r="OTH14" s="11"/>
      <c r="OTI14" s="11"/>
      <c r="OTJ14" s="11"/>
      <c r="OTK14" s="11"/>
      <c r="OTL14" s="11"/>
      <c r="OTM14" s="11"/>
      <c r="OTN14" s="11"/>
      <c r="OTO14" s="11"/>
      <c r="OTP14" s="11"/>
      <c r="OTQ14" s="11"/>
      <c r="OTR14" s="11"/>
      <c r="OTS14" s="11"/>
      <c r="OTT14" s="11"/>
      <c r="OTU14" s="11"/>
      <c r="OTV14" s="11"/>
      <c r="OTW14" s="11"/>
      <c r="OTX14" s="11"/>
      <c r="OTY14" s="11"/>
      <c r="OTZ14" s="11"/>
      <c r="OUA14" s="11"/>
      <c r="OUB14" s="11"/>
      <c r="OUC14" s="11"/>
      <c r="OUD14" s="11"/>
      <c r="OUE14" s="11"/>
      <c r="OUF14" s="11"/>
      <c r="OUG14" s="11"/>
      <c r="OUH14" s="11"/>
      <c r="OUI14" s="11"/>
      <c r="OUJ14" s="11"/>
      <c r="OUK14" s="11"/>
      <c r="OUL14" s="11"/>
      <c r="OUM14" s="11"/>
      <c r="OUN14" s="11"/>
      <c r="OUO14" s="11"/>
      <c r="OUP14" s="11"/>
      <c r="OUQ14" s="11"/>
      <c r="OUR14" s="11"/>
      <c r="OUS14" s="11"/>
      <c r="OUT14" s="11"/>
      <c r="OUU14" s="11"/>
      <c r="OUV14" s="11"/>
      <c r="OUW14" s="11"/>
      <c r="OUX14" s="11"/>
      <c r="OUY14" s="11"/>
      <c r="OUZ14" s="11"/>
      <c r="OVA14" s="11"/>
      <c r="OVB14" s="11"/>
      <c r="OVC14" s="11"/>
      <c r="OVD14" s="11"/>
      <c r="OVE14" s="11"/>
      <c r="OVF14" s="11"/>
      <c r="OVG14" s="11"/>
      <c r="OVH14" s="11"/>
      <c r="OVI14" s="11"/>
      <c r="OVJ14" s="11"/>
      <c r="OVK14" s="11"/>
      <c r="OVL14" s="11"/>
      <c r="OVM14" s="11"/>
      <c r="OVN14" s="11"/>
      <c r="OVO14" s="11"/>
      <c r="OVP14" s="11"/>
      <c r="OVQ14" s="11"/>
      <c r="OVR14" s="11"/>
      <c r="OVS14" s="11"/>
      <c r="OVT14" s="11"/>
      <c r="OVU14" s="11"/>
      <c r="OVV14" s="11"/>
      <c r="OVW14" s="11"/>
      <c r="OVX14" s="11"/>
      <c r="OVY14" s="11"/>
      <c r="OVZ14" s="11"/>
      <c r="OWA14" s="11"/>
      <c r="OWB14" s="11"/>
      <c r="OWC14" s="11"/>
      <c r="OWD14" s="11"/>
      <c r="OWE14" s="11"/>
      <c r="OWF14" s="11"/>
      <c r="OWG14" s="11"/>
      <c r="OWH14" s="11"/>
      <c r="OWI14" s="11"/>
      <c r="OWJ14" s="11"/>
      <c r="OWK14" s="11"/>
      <c r="OWL14" s="11"/>
      <c r="OWM14" s="11"/>
      <c r="OWN14" s="11"/>
      <c r="OWO14" s="11"/>
      <c r="OWP14" s="11"/>
      <c r="OWQ14" s="11"/>
      <c r="OWR14" s="11"/>
      <c r="OWS14" s="11"/>
      <c r="OWT14" s="11"/>
      <c r="OWU14" s="11"/>
      <c r="OWV14" s="11"/>
      <c r="OWW14" s="11"/>
      <c r="OWX14" s="11"/>
      <c r="OWY14" s="11"/>
      <c r="OWZ14" s="11"/>
      <c r="OXA14" s="11"/>
      <c r="OXB14" s="11"/>
      <c r="OXC14" s="11"/>
      <c r="OXD14" s="11"/>
      <c r="OXE14" s="11"/>
      <c r="OXF14" s="11"/>
      <c r="OXG14" s="11"/>
      <c r="OXH14" s="11"/>
      <c r="OXI14" s="11"/>
      <c r="OXJ14" s="11"/>
      <c r="OXK14" s="11"/>
      <c r="OXL14" s="11"/>
      <c r="OXM14" s="11"/>
      <c r="OXN14" s="11"/>
      <c r="OXO14" s="11"/>
      <c r="OXP14" s="11"/>
      <c r="OXQ14" s="11"/>
      <c r="OXR14" s="11"/>
      <c r="OXS14" s="11"/>
      <c r="OXT14" s="11"/>
      <c r="OXU14" s="11"/>
      <c r="OXV14" s="11"/>
      <c r="OXW14" s="11"/>
      <c r="OXX14" s="11"/>
      <c r="OXY14" s="11"/>
      <c r="OXZ14" s="11"/>
      <c r="OYA14" s="11"/>
      <c r="OYB14" s="11"/>
      <c r="OYC14" s="11"/>
      <c r="OYD14" s="11"/>
      <c r="OYE14" s="11"/>
      <c r="OYF14" s="11"/>
      <c r="OYG14" s="11"/>
      <c r="OYH14" s="11"/>
      <c r="OYI14" s="11"/>
      <c r="OYJ14" s="11"/>
      <c r="OYK14" s="11"/>
      <c r="OYL14" s="11"/>
      <c r="OYM14" s="11"/>
      <c r="OYN14" s="11"/>
      <c r="OYO14" s="11"/>
      <c r="OYP14" s="11"/>
      <c r="OYQ14" s="11"/>
      <c r="OYR14" s="11"/>
      <c r="OYS14" s="11"/>
      <c r="OYT14" s="11"/>
      <c r="OYU14" s="11"/>
      <c r="OYV14" s="11"/>
      <c r="OYW14" s="11"/>
      <c r="OYX14" s="11"/>
      <c r="OYY14" s="11"/>
      <c r="OYZ14" s="11"/>
      <c r="OZA14" s="11"/>
      <c r="OZB14" s="11"/>
      <c r="OZC14" s="11"/>
      <c r="OZD14" s="11"/>
      <c r="OZE14" s="11"/>
      <c r="OZF14" s="11"/>
      <c r="OZG14" s="11"/>
      <c r="OZH14" s="11"/>
      <c r="OZI14" s="11"/>
      <c r="OZJ14" s="11"/>
      <c r="OZK14" s="11"/>
      <c r="OZL14" s="11"/>
      <c r="OZM14" s="11"/>
      <c r="OZN14" s="11"/>
      <c r="OZO14" s="11"/>
      <c r="OZP14" s="11"/>
      <c r="OZQ14" s="11"/>
      <c r="OZR14" s="11"/>
      <c r="OZS14" s="11"/>
      <c r="OZT14" s="11"/>
      <c r="OZU14" s="11"/>
      <c r="OZV14" s="11"/>
      <c r="OZW14" s="11"/>
      <c r="OZX14" s="11"/>
      <c r="OZY14" s="11"/>
      <c r="OZZ14" s="11"/>
      <c r="PAA14" s="11"/>
      <c r="PAB14" s="11"/>
      <c r="PAC14" s="11"/>
      <c r="PAD14" s="11"/>
      <c r="PAE14" s="11"/>
      <c r="PAF14" s="11"/>
      <c r="PAG14" s="11"/>
      <c r="PAH14" s="11"/>
      <c r="PAI14" s="11"/>
      <c r="PAJ14" s="11"/>
      <c r="PAK14" s="11"/>
      <c r="PAL14" s="11"/>
      <c r="PAM14" s="11"/>
      <c r="PAN14" s="11"/>
      <c r="PAO14" s="11"/>
      <c r="PAP14" s="11"/>
      <c r="PAQ14" s="11"/>
      <c r="PAR14" s="11"/>
      <c r="PAS14" s="11"/>
      <c r="PAT14" s="11"/>
      <c r="PAU14" s="11"/>
      <c r="PAV14" s="11"/>
      <c r="PAW14" s="11"/>
      <c r="PAX14" s="11"/>
      <c r="PAY14" s="11"/>
      <c r="PAZ14" s="11"/>
      <c r="PBA14" s="11"/>
      <c r="PBB14" s="11"/>
      <c r="PBC14" s="11"/>
      <c r="PBD14" s="11"/>
      <c r="PBE14" s="11"/>
      <c r="PBF14" s="11"/>
      <c r="PBG14" s="11"/>
      <c r="PBH14" s="11"/>
      <c r="PBI14" s="11"/>
      <c r="PBJ14" s="11"/>
      <c r="PBK14" s="11"/>
      <c r="PBL14" s="11"/>
      <c r="PBM14" s="11"/>
      <c r="PBN14" s="11"/>
      <c r="PBO14" s="11"/>
      <c r="PBP14" s="11"/>
      <c r="PBQ14" s="11"/>
      <c r="PBR14" s="11"/>
      <c r="PBS14" s="11"/>
      <c r="PBT14" s="11"/>
      <c r="PBU14" s="11"/>
      <c r="PBV14" s="11"/>
      <c r="PBW14" s="11"/>
      <c r="PBX14" s="11"/>
      <c r="PBY14" s="11"/>
      <c r="PBZ14" s="11"/>
      <c r="PCA14" s="11"/>
      <c r="PCB14" s="11"/>
      <c r="PCC14" s="11"/>
      <c r="PCD14" s="11"/>
      <c r="PCE14" s="11"/>
      <c r="PCF14" s="11"/>
      <c r="PCG14" s="11"/>
      <c r="PCH14" s="11"/>
      <c r="PCI14" s="11"/>
      <c r="PCJ14" s="11"/>
      <c r="PCK14" s="11"/>
      <c r="PCL14" s="11"/>
      <c r="PCM14" s="11"/>
      <c r="PCN14" s="11"/>
      <c r="PCO14" s="11"/>
      <c r="PCP14" s="11"/>
      <c r="PCQ14" s="11"/>
      <c r="PCR14" s="11"/>
      <c r="PCS14" s="11"/>
      <c r="PCT14" s="11"/>
      <c r="PCU14" s="11"/>
      <c r="PCV14" s="11"/>
      <c r="PCW14" s="11"/>
      <c r="PCX14" s="11"/>
      <c r="PCY14" s="11"/>
      <c r="PCZ14" s="11"/>
      <c r="PDA14" s="11"/>
      <c r="PDB14" s="11"/>
      <c r="PDC14" s="11"/>
      <c r="PDD14" s="11"/>
      <c r="PDE14" s="11"/>
      <c r="PDF14" s="11"/>
      <c r="PDG14" s="11"/>
      <c r="PDH14" s="11"/>
      <c r="PDI14" s="11"/>
      <c r="PDJ14" s="11"/>
      <c r="PDK14" s="11"/>
      <c r="PDL14" s="11"/>
      <c r="PDM14" s="11"/>
      <c r="PDN14" s="11"/>
      <c r="PDO14" s="11"/>
      <c r="PDP14" s="11"/>
      <c r="PDQ14" s="11"/>
      <c r="PDR14" s="11"/>
      <c r="PDS14" s="11"/>
      <c r="PDT14" s="11"/>
      <c r="PDU14" s="11"/>
      <c r="PDV14" s="11"/>
      <c r="PDW14" s="11"/>
      <c r="PDX14" s="11"/>
      <c r="PDY14" s="11"/>
      <c r="PDZ14" s="11"/>
      <c r="PEA14" s="11"/>
      <c r="PEB14" s="11"/>
      <c r="PEC14" s="11"/>
      <c r="PED14" s="11"/>
      <c r="PEE14" s="11"/>
      <c r="PEF14" s="11"/>
      <c r="PEG14" s="11"/>
      <c r="PEH14" s="11"/>
      <c r="PEI14" s="11"/>
      <c r="PEJ14" s="11"/>
      <c r="PEK14" s="11"/>
      <c r="PEL14" s="11"/>
      <c r="PEM14" s="11"/>
      <c r="PEN14" s="11"/>
      <c r="PEO14" s="11"/>
      <c r="PEP14" s="11"/>
      <c r="PEQ14" s="11"/>
      <c r="PER14" s="11"/>
      <c r="PES14" s="11"/>
      <c r="PET14" s="11"/>
      <c r="PEU14" s="11"/>
      <c r="PEV14" s="11"/>
      <c r="PEW14" s="11"/>
      <c r="PEX14" s="11"/>
      <c r="PEY14" s="11"/>
      <c r="PEZ14" s="11"/>
      <c r="PFA14" s="11"/>
      <c r="PFB14" s="11"/>
      <c r="PFC14" s="11"/>
      <c r="PFD14" s="11"/>
      <c r="PFE14" s="11"/>
      <c r="PFF14" s="11"/>
      <c r="PFG14" s="11"/>
      <c r="PFH14" s="11"/>
      <c r="PFI14" s="11"/>
      <c r="PFJ14" s="11"/>
      <c r="PFK14" s="11"/>
      <c r="PFL14" s="11"/>
      <c r="PFM14" s="11"/>
      <c r="PFN14" s="11"/>
      <c r="PFO14" s="11"/>
      <c r="PFP14" s="11"/>
      <c r="PFQ14" s="11"/>
      <c r="PFR14" s="11"/>
      <c r="PFS14" s="11"/>
      <c r="PFT14" s="11"/>
      <c r="PFU14" s="11"/>
      <c r="PFV14" s="11"/>
      <c r="PFW14" s="11"/>
      <c r="PFX14" s="11"/>
      <c r="PFY14" s="11"/>
      <c r="PFZ14" s="11"/>
      <c r="PGA14" s="11"/>
      <c r="PGB14" s="11"/>
      <c r="PGC14" s="11"/>
      <c r="PGD14" s="11"/>
      <c r="PGE14" s="11"/>
      <c r="PGF14" s="11"/>
      <c r="PGG14" s="11"/>
      <c r="PGH14" s="11"/>
      <c r="PGI14" s="11"/>
      <c r="PGJ14" s="11"/>
      <c r="PGK14" s="11"/>
      <c r="PGL14" s="11"/>
      <c r="PGM14" s="11"/>
      <c r="PGN14" s="11"/>
      <c r="PGO14" s="11"/>
      <c r="PGP14" s="11"/>
      <c r="PGQ14" s="11"/>
      <c r="PGR14" s="11"/>
      <c r="PGS14" s="11"/>
      <c r="PGT14" s="11"/>
      <c r="PGU14" s="11"/>
      <c r="PGV14" s="11"/>
      <c r="PGW14" s="11"/>
      <c r="PGX14" s="11"/>
      <c r="PGY14" s="11"/>
      <c r="PGZ14" s="11"/>
      <c r="PHA14" s="11"/>
      <c r="PHB14" s="11"/>
      <c r="PHC14" s="11"/>
      <c r="PHD14" s="11"/>
      <c r="PHE14" s="11"/>
      <c r="PHF14" s="11"/>
      <c r="PHG14" s="11"/>
      <c r="PHH14" s="11"/>
      <c r="PHI14" s="11"/>
      <c r="PHJ14" s="11"/>
      <c r="PHK14" s="11"/>
      <c r="PHL14" s="11"/>
      <c r="PHM14" s="11"/>
      <c r="PHN14" s="11"/>
      <c r="PHO14" s="11"/>
      <c r="PHP14" s="11"/>
      <c r="PHQ14" s="11"/>
      <c r="PHR14" s="11"/>
      <c r="PHS14" s="11"/>
      <c r="PHT14" s="11"/>
      <c r="PHU14" s="11"/>
      <c r="PHV14" s="11"/>
      <c r="PHW14" s="11"/>
      <c r="PHX14" s="11"/>
      <c r="PHY14" s="11"/>
      <c r="PHZ14" s="11"/>
      <c r="PIA14" s="11"/>
      <c r="PIB14" s="11"/>
      <c r="PIC14" s="11"/>
      <c r="PID14" s="11"/>
      <c r="PIE14" s="11"/>
      <c r="PIF14" s="11"/>
      <c r="PIG14" s="11"/>
      <c r="PIH14" s="11"/>
      <c r="PII14" s="11"/>
      <c r="PIJ14" s="11"/>
      <c r="PIK14" s="11"/>
      <c r="PIL14" s="11"/>
      <c r="PIM14" s="11"/>
      <c r="PIN14" s="11"/>
      <c r="PIO14" s="11"/>
      <c r="PIP14" s="11"/>
      <c r="PIQ14" s="11"/>
      <c r="PIR14" s="11"/>
      <c r="PIS14" s="11"/>
      <c r="PIT14" s="11"/>
      <c r="PIU14" s="11"/>
      <c r="PIV14" s="11"/>
      <c r="PIW14" s="11"/>
      <c r="PIX14" s="11"/>
      <c r="PIY14" s="11"/>
      <c r="PIZ14" s="11"/>
      <c r="PJA14" s="11"/>
      <c r="PJB14" s="11"/>
      <c r="PJC14" s="11"/>
      <c r="PJD14" s="11"/>
      <c r="PJE14" s="11"/>
      <c r="PJF14" s="11"/>
      <c r="PJG14" s="11"/>
      <c r="PJH14" s="11"/>
      <c r="PJI14" s="11"/>
      <c r="PJJ14" s="11"/>
      <c r="PJK14" s="11"/>
      <c r="PJL14" s="11"/>
      <c r="PJM14" s="11"/>
      <c r="PJN14" s="11"/>
      <c r="PJO14" s="11"/>
      <c r="PJP14" s="11"/>
      <c r="PJQ14" s="11"/>
      <c r="PJR14" s="11"/>
      <c r="PJS14" s="11"/>
      <c r="PJT14" s="11"/>
      <c r="PJU14" s="11"/>
      <c r="PJV14" s="11"/>
      <c r="PJW14" s="11"/>
      <c r="PJX14" s="11"/>
      <c r="PJY14" s="11"/>
      <c r="PJZ14" s="11"/>
      <c r="PKA14" s="11"/>
      <c r="PKB14" s="11"/>
      <c r="PKC14" s="11"/>
      <c r="PKD14" s="11"/>
      <c r="PKE14" s="11"/>
      <c r="PKF14" s="11"/>
      <c r="PKG14" s="11"/>
      <c r="PKH14" s="11"/>
      <c r="PKI14" s="11"/>
      <c r="PKJ14" s="11"/>
      <c r="PKK14" s="11"/>
      <c r="PKL14" s="11"/>
      <c r="PKM14" s="11"/>
      <c r="PKN14" s="11"/>
      <c r="PKO14" s="11"/>
      <c r="PKP14" s="11"/>
      <c r="PKQ14" s="11"/>
      <c r="PKR14" s="11"/>
      <c r="PKS14" s="11"/>
      <c r="PKT14" s="11"/>
      <c r="PKU14" s="11"/>
      <c r="PKV14" s="11"/>
      <c r="PKW14" s="11"/>
      <c r="PKX14" s="11"/>
      <c r="PKY14" s="11"/>
      <c r="PKZ14" s="11"/>
      <c r="PLA14" s="11"/>
      <c r="PLB14" s="11"/>
      <c r="PLC14" s="11"/>
      <c r="PLD14" s="11"/>
      <c r="PLE14" s="11"/>
      <c r="PLF14" s="11"/>
      <c r="PLG14" s="11"/>
      <c r="PLH14" s="11"/>
      <c r="PLI14" s="11"/>
      <c r="PLJ14" s="11"/>
      <c r="PLK14" s="11"/>
      <c r="PLL14" s="11"/>
      <c r="PLM14" s="11"/>
      <c r="PLN14" s="11"/>
      <c r="PLO14" s="11"/>
      <c r="PLP14" s="11"/>
      <c r="PLQ14" s="11"/>
      <c r="PLR14" s="11"/>
      <c r="PLS14" s="11"/>
      <c r="PLT14" s="11"/>
      <c r="PLU14" s="11"/>
      <c r="PLV14" s="11"/>
      <c r="PLW14" s="11"/>
      <c r="PLX14" s="11"/>
      <c r="PLY14" s="11"/>
      <c r="PLZ14" s="11"/>
      <c r="PMA14" s="11"/>
      <c r="PMB14" s="11"/>
      <c r="PMC14" s="11"/>
      <c r="PMD14" s="11"/>
      <c r="PME14" s="11"/>
      <c r="PMF14" s="11"/>
      <c r="PMG14" s="11"/>
      <c r="PMH14" s="11"/>
      <c r="PMI14" s="11"/>
      <c r="PMJ14" s="11"/>
      <c r="PMK14" s="11"/>
      <c r="PML14" s="11"/>
      <c r="PMM14" s="11"/>
      <c r="PMN14" s="11"/>
      <c r="PMO14" s="11"/>
      <c r="PMP14" s="11"/>
      <c r="PMQ14" s="11"/>
      <c r="PMR14" s="11"/>
      <c r="PMS14" s="11"/>
      <c r="PMT14" s="11"/>
      <c r="PMU14" s="11"/>
      <c r="PMV14" s="11"/>
      <c r="PMW14" s="11"/>
      <c r="PMX14" s="11"/>
      <c r="PMY14" s="11"/>
      <c r="PMZ14" s="11"/>
      <c r="PNA14" s="11"/>
      <c r="PNB14" s="11"/>
      <c r="PNC14" s="11"/>
      <c r="PND14" s="11"/>
      <c r="PNE14" s="11"/>
      <c r="PNF14" s="11"/>
      <c r="PNG14" s="11"/>
      <c r="PNH14" s="11"/>
      <c r="PNI14" s="11"/>
      <c r="PNJ14" s="11"/>
      <c r="PNK14" s="11"/>
      <c r="PNL14" s="11"/>
      <c r="PNM14" s="11"/>
      <c r="PNN14" s="11"/>
      <c r="PNO14" s="11"/>
      <c r="PNP14" s="11"/>
      <c r="PNQ14" s="11"/>
      <c r="PNR14" s="11"/>
      <c r="PNS14" s="11"/>
      <c r="PNT14" s="11"/>
      <c r="PNU14" s="11"/>
      <c r="PNV14" s="11"/>
      <c r="PNW14" s="11"/>
      <c r="PNX14" s="11"/>
      <c r="PNY14" s="11"/>
      <c r="PNZ14" s="11"/>
      <c r="POA14" s="11"/>
      <c r="POB14" s="11"/>
      <c r="POC14" s="11"/>
      <c r="POD14" s="11"/>
      <c r="POE14" s="11"/>
      <c r="POF14" s="11"/>
      <c r="POG14" s="11"/>
      <c r="POH14" s="11"/>
      <c r="POI14" s="11"/>
      <c r="POJ14" s="11"/>
      <c r="POK14" s="11"/>
      <c r="POL14" s="11"/>
      <c r="POM14" s="11"/>
      <c r="PON14" s="11"/>
      <c r="POO14" s="11"/>
      <c r="POP14" s="11"/>
      <c r="POQ14" s="11"/>
      <c r="POR14" s="11"/>
      <c r="POS14" s="11"/>
      <c r="POT14" s="11"/>
      <c r="POU14" s="11"/>
      <c r="POV14" s="11"/>
      <c r="POW14" s="11"/>
      <c r="POX14" s="11"/>
      <c r="POY14" s="11"/>
      <c r="POZ14" s="11"/>
      <c r="PPA14" s="11"/>
      <c r="PPB14" s="11"/>
      <c r="PPC14" s="11"/>
      <c r="PPD14" s="11"/>
      <c r="PPE14" s="11"/>
      <c r="PPF14" s="11"/>
      <c r="PPG14" s="11"/>
      <c r="PPH14" s="11"/>
      <c r="PPI14" s="11"/>
      <c r="PPJ14" s="11"/>
      <c r="PPK14" s="11"/>
      <c r="PPL14" s="11"/>
      <c r="PPM14" s="11"/>
      <c r="PPN14" s="11"/>
      <c r="PPO14" s="11"/>
      <c r="PPP14" s="11"/>
      <c r="PPQ14" s="11"/>
      <c r="PPR14" s="11"/>
      <c r="PPS14" s="11"/>
      <c r="PPT14" s="11"/>
      <c r="PPU14" s="11"/>
      <c r="PPV14" s="11"/>
      <c r="PPW14" s="11"/>
      <c r="PPX14" s="11"/>
      <c r="PPY14" s="11"/>
      <c r="PPZ14" s="11"/>
      <c r="PQA14" s="11"/>
      <c r="PQB14" s="11"/>
      <c r="PQC14" s="11"/>
      <c r="PQD14" s="11"/>
      <c r="PQE14" s="11"/>
      <c r="PQF14" s="11"/>
      <c r="PQG14" s="11"/>
      <c r="PQH14" s="11"/>
      <c r="PQI14" s="11"/>
      <c r="PQJ14" s="11"/>
      <c r="PQK14" s="11"/>
      <c r="PQL14" s="11"/>
      <c r="PQM14" s="11"/>
      <c r="PQN14" s="11"/>
      <c r="PQO14" s="11"/>
      <c r="PQP14" s="11"/>
      <c r="PQQ14" s="11"/>
      <c r="PQR14" s="11"/>
      <c r="PQS14" s="11"/>
      <c r="PQT14" s="11"/>
      <c r="PQU14" s="11"/>
      <c r="PQV14" s="11"/>
      <c r="PQW14" s="11"/>
      <c r="PQX14" s="11"/>
      <c r="PQY14" s="11"/>
      <c r="PQZ14" s="11"/>
      <c r="PRA14" s="11"/>
      <c r="PRB14" s="11"/>
      <c r="PRC14" s="11"/>
      <c r="PRD14" s="11"/>
      <c r="PRE14" s="11"/>
      <c r="PRF14" s="11"/>
      <c r="PRG14" s="11"/>
      <c r="PRH14" s="11"/>
      <c r="PRI14" s="11"/>
      <c r="PRJ14" s="11"/>
      <c r="PRK14" s="11"/>
      <c r="PRL14" s="11"/>
      <c r="PRM14" s="11"/>
      <c r="PRN14" s="11"/>
      <c r="PRO14" s="11"/>
      <c r="PRP14" s="11"/>
      <c r="PRQ14" s="11"/>
      <c r="PRR14" s="11"/>
      <c r="PRS14" s="11"/>
      <c r="PRT14" s="11"/>
      <c r="PRU14" s="11"/>
      <c r="PRV14" s="11"/>
      <c r="PRW14" s="11"/>
      <c r="PRX14" s="11"/>
      <c r="PRY14" s="11"/>
      <c r="PRZ14" s="11"/>
      <c r="PSA14" s="11"/>
      <c r="PSB14" s="11"/>
      <c r="PSC14" s="11"/>
      <c r="PSD14" s="11"/>
      <c r="PSE14" s="11"/>
      <c r="PSF14" s="11"/>
      <c r="PSG14" s="11"/>
      <c r="PSH14" s="11"/>
      <c r="PSI14" s="11"/>
      <c r="PSJ14" s="11"/>
      <c r="PSK14" s="11"/>
      <c r="PSL14" s="11"/>
      <c r="PSM14" s="11"/>
      <c r="PSN14" s="11"/>
      <c r="PSO14" s="11"/>
      <c r="PSP14" s="11"/>
      <c r="PSQ14" s="11"/>
      <c r="PSR14" s="11"/>
      <c r="PSS14" s="11"/>
      <c r="PST14" s="11"/>
      <c r="PSU14" s="11"/>
      <c r="PSV14" s="11"/>
      <c r="PSW14" s="11"/>
      <c r="PSX14" s="11"/>
      <c r="PSY14" s="11"/>
      <c r="PSZ14" s="11"/>
      <c r="PTA14" s="11"/>
      <c r="PTB14" s="11"/>
      <c r="PTC14" s="11"/>
      <c r="PTD14" s="11"/>
      <c r="PTE14" s="11"/>
      <c r="PTF14" s="11"/>
      <c r="PTG14" s="11"/>
      <c r="PTH14" s="11"/>
      <c r="PTI14" s="11"/>
      <c r="PTJ14" s="11"/>
      <c r="PTK14" s="11"/>
      <c r="PTL14" s="11"/>
      <c r="PTM14" s="11"/>
      <c r="PTN14" s="11"/>
      <c r="PTO14" s="11"/>
      <c r="PTP14" s="11"/>
      <c r="PTQ14" s="11"/>
      <c r="PTR14" s="11"/>
      <c r="PTS14" s="11"/>
      <c r="PTT14" s="11"/>
      <c r="PTU14" s="11"/>
      <c r="PTV14" s="11"/>
      <c r="PTW14" s="11"/>
      <c r="PTX14" s="11"/>
      <c r="PTY14" s="11"/>
      <c r="PTZ14" s="11"/>
      <c r="PUA14" s="11"/>
      <c r="PUB14" s="11"/>
      <c r="PUC14" s="11"/>
      <c r="PUD14" s="11"/>
      <c r="PUE14" s="11"/>
      <c r="PUF14" s="11"/>
      <c r="PUG14" s="11"/>
      <c r="PUH14" s="11"/>
      <c r="PUI14" s="11"/>
      <c r="PUJ14" s="11"/>
      <c r="PUK14" s="11"/>
      <c r="PUL14" s="11"/>
      <c r="PUM14" s="11"/>
      <c r="PUN14" s="11"/>
      <c r="PUO14" s="11"/>
      <c r="PUP14" s="11"/>
      <c r="PUQ14" s="11"/>
      <c r="PUR14" s="11"/>
      <c r="PUS14" s="11"/>
      <c r="PUT14" s="11"/>
      <c r="PUU14" s="11"/>
      <c r="PUV14" s="11"/>
      <c r="PUW14" s="11"/>
      <c r="PUX14" s="11"/>
      <c r="PUY14" s="11"/>
      <c r="PUZ14" s="11"/>
      <c r="PVA14" s="11"/>
      <c r="PVB14" s="11"/>
      <c r="PVC14" s="11"/>
      <c r="PVD14" s="11"/>
      <c r="PVE14" s="11"/>
      <c r="PVF14" s="11"/>
      <c r="PVG14" s="11"/>
      <c r="PVH14" s="11"/>
      <c r="PVI14" s="11"/>
      <c r="PVJ14" s="11"/>
      <c r="PVK14" s="11"/>
      <c r="PVL14" s="11"/>
      <c r="PVM14" s="11"/>
      <c r="PVN14" s="11"/>
      <c r="PVO14" s="11"/>
      <c r="PVP14" s="11"/>
      <c r="PVQ14" s="11"/>
      <c r="PVR14" s="11"/>
      <c r="PVS14" s="11"/>
      <c r="PVT14" s="11"/>
      <c r="PVU14" s="11"/>
      <c r="PVV14" s="11"/>
      <c r="PVW14" s="11"/>
      <c r="PVX14" s="11"/>
      <c r="PVY14" s="11"/>
      <c r="PVZ14" s="11"/>
      <c r="PWA14" s="11"/>
      <c r="PWB14" s="11"/>
      <c r="PWC14" s="11"/>
      <c r="PWD14" s="11"/>
      <c r="PWE14" s="11"/>
      <c r="PWF14" s="11"/>
      <c r="PWG14" s="11"/>
      <c r="PWH14" s="11"/>
      <c r="PWI14" s="11"/>
      <c r="PWJ14" s="11"/>
      <c r="PWK14" s="11"/>
      <c r="PWL14" s="11"/>
      <c r="PWM14" s="11"/>
      <c r="PWN14" s="11"/>
      <c r="PWO14" s="11"/>
      <c r="PWP14" s="11"/>
      <c r="PWQ14" s="11"/>
      <c r="PWR14" s="11"/>
      <c r="PWS14" s="11"/>
      <c r="PWT14" s="11"/>
      <c r="PWU14" s="11"/>
      <c r="PWV14" s="11"/>
      <c r="PWW14" s="11"/>
      <c r="PWX14" s="11"/>
      <c r="PWY14" s="11"/>
      <c r="PWZ14" s="11"/>
      <c r="PXA14" s="11"/>
      <c r="PXB14" s="11"/>
      <c r="PXC14" s="11"/>
      <c r="PXD14" s="11"/>
      <c r="PXE14" s="11"/>
      <c r="PXF14" s="11"/>
      <c r="PXG14" s="11"/>
      <c r="PXH14" s="11"/>
      <c r="PXI14" s="11"/>
      <c r="PXJ14" s="11"/>
      <c r="PXK14" s="11"/>
      <c r="PXL14" s="11"/>
      <c r="PXM14" s="11"/>
      <c r="PXN14" s="11"/>
      <c r="PXO14" s="11"/>
      <c r="PXP14" s="11"/>
      <c r="PXQ14" s="11"/>
      <c r="PXR14" s="11"/>
      <c r="PXS14" s="11"/>
      <c r="PXT14" s="11"/>
      <c r="PXU14" s="11"/>
      <c r="PXV14" s="11"/>
      <c r="PXW14" s="11"/>
      <c r="PXX14" s="11"/>
      <c r="PXY14" s="11"/>
      <c r="PXZ14" s="11"/>
      <c r="PYA14" s="11"/>
      <c r="PYB14" s="11"/>
      <c r="PYC14" s="11"/>
      <c r="PYD14" s="11"/>
      <c r="PYE14" s="11"/>
      <c r="PYF14" s="11"/>
      <c r="PYG14" s="11"/>
      <c r="PYH14" s="11"/>
      <c r="PYI14" s="11"/>
      <c r="PYJ14" s="11"/>
      <c r="PYK14" s="11"/>
      <c r="PYL14" s="11"/>
      <c r="PYM14" s="11"/>
      <c r="PYN14" s="11"/>
      <c r="PYO14" s="11"/>
      <c r="PYP14" s="11"/>
      <c r="PYQ14" s="11"/>
      <c r="PYR14" s="11"/>
      <c r="PYS14" s="11"/>
      <c r="PYT14" s="11"/>
      <c r="PYU14" s="11"/>
      <c r="PYV14" s="11"/>
      <c r="PYW14" s="11"/>
      <c r="PYX14" s="11"/>
      <c r="PYY14" s="11"/>
      <c r="PYZ14" s="11"/>
      <c r="PZA14" s="11"/>
      <c r="PZB14" s="11"/>
      <c r="PZC14" s="11"/>
      <c r="PZD14" s="11"/>
      <c r="PZE14" s="11"/>
      <c r="PZF14" s="11"/>
      <c r="PZG14" s="11"/>
      <c r="PZH14" s="11"/>
      <c r="PZI14" s="11"/>
      <c r="PZJ14" s="11"/>
      <c r="PZK14" s="11"/>
      <c r="PZL14" s="11"/>
      <c r="PZM14" s="11"/>
      <c r="PZN14" s="11"/>
      <c r="PZO14" s="11"/>
      <c r="PZP14" s="11"/>
      <c r="PZQ14" s="11"/>
      <c r="PZR14" s="11"/>
      <c r="PZS14" s="11"/>
      <c r="PZT14" s="11"/>
      <c r="PZU14" s="11"/>
      <c r="PZV14" s="11"/>
      <c r="PZW14" s="11"/>
      <c r="PZX14" s="11"/>
      <c r="PZY14" s="11"/>
      <c r="PZZ14" s="11"/>
      <c r="QAA14" s="11"/>
      <c r="QAB14" s="11"/>
      <c r="QAC14" s="11"/>
      <c r="QAD14" s="11"/>
      <c r="QAE14" s="11"/>
      <c r="QAF14" s="11"/>
      <c r="QAG14" s="11"/>
      <c r="QAH14" s="11"/>
      <c r="QAI14" s="11"/>
      <c r="QAJ14" s="11"/>
      <c r="QAK14" s="11"/>
      <c r="QAL14" s="11"/>
      <c r="QAM14" s="11"/>
      <c r="QAN14" s="11"/>
      <c r="QAO14" s="11"/>
      <c r="QAP14" s="11"/>
      <c r="QAQ14" s="11"/>
      <c r="QAR14" s="11"/>
      <c r="QAS14" s="11"/>
      <c r="QAT14" s="11"/>
      <c r="QAU14" s="11"/>
      <c r="QAV14" s="11"/>
      <c r="QAW14" s="11"/>
      <c r="QAX14" s="11"/>
      <c r="QAY14" s="11"/>
      <c r="QAZ14" s="11"/>
      <c r="QBA14" s="11"/>
      <c r="QBB14" s="11"/>
      <c r="QBC14" s="11"/>
      <c r="QBD14" s="11"/>
      <c r="QBE14" s="11"/>
      <c r="QBF14" s="11"/>
      <c r="QBG14" s="11"/>
      <c r="QBH14" s="11"/>
      <c r="QBI14" s="11"/>
      <c r="QBJ14" s="11"/>
      <c r="QBK14" s="11"/>
      <c r="QBL14" s="11"/>
      <c r="QBM14" s="11"/>
      <c r="QBN14" s="11"/>
      <c r="QBO14" s="11"/>
      <c r="QBP14" s="11"/>
      <c r="QBQ14" s="11"/>
      <c r="QBR14" s="11"/>
      <c r="QBS14" s="11"/>
      <c r="QBT14" s="11"/>
      <c r="QBU14" s="11"/>
      <c r="QBV14" s="11"/>
      <c r="QBW14" s="11"/>
      <c r="QBX14" s="11"/>
      <c r="QBY14" s="11"/>
      <c r="QBZ14" s="11"/>
      <c r="QCA14" s="11"/>
      <c r="QCB14" s="11"/>
      <c r="QCC14" s="11"/>
      <c r="QCD14" s="11"/>
      <c r="QCE14" s="11"/>
      <c r="QCF14" s="11"/>
      <c r="QCG14" s="11"/>
      <c r="QCH14" s="11"/>
      <c r="QCI14" s="11"/>
      <c r="QCJ14" s="11"/>
      <c r="QCK14" s="11"/>
      <c r="QCL14" s="11"/>
      <c r="QCM14" s="11"/>
      <c r="QCN14" s="11"/>
      <c r="QCO14" s="11"/>
      <c r="QCP14" s="11"/>
      <c r="QCQ14" s="11"/>
      <c r="QCR14" s="11"/>
      <c r="QCS14" s="11"/>
      <c r="QCT14" s="11"/>
      <c r="QCU14" s="11"/>
      <c r="QCV14" s="11"/>
      <c r="QCW14" s="11"/>
      <c r="QCX14" s="11"/>
      <c r="QCY14" s="11"/>
      <c r="QCZ14" s="11"/>
      <c r="QDA14" s="11"/>
      <c r="QDB14" s="11"/>
      <c r="QDC14" s="11"/>
      <c r="QDD14" s="11"/>
      <c r="QDE14" s="11"/>
      <c r="QDF14" s="11"/>
      <c r="QDG14" s="11"/>
      <c r="QDH14" s="11"/>
      <c r="QDI14" s="11"/>
      <c r="QDJ14" s="11"/>
      <c r="QDK14" s="11"/>
      <c r="QDL14" s="11"/>
      <c r="QDM14" s="11"/>
      <c r="QDN14" s="11"/>
      <c r="QDO14" s="11"/>
      <c r="QDP14" s="11"/>
      <c r="QDQ14" s="11"/>
      <c r="QDR14" s="11"/>
      <c r="QDS14" s="11"/>
      <c r="QDT14" s="11"/>
      <c r="QDU14" s="11"/>
      <c r="QDV14" s="11"/>
      <c r="QDW14" s="11"/>
      <c r="QDX14" s="11"/>
      <c r="QDY14" s="11"/>
      <c r="QDZ14" s="11"/>
      <c r="QEA14" s="11"/>
      <c r="QEB14" s="11"/>
      <c r="QEC14" s="11"/>
      <c r="QED14" s="11"/>
      <c r="QEE14" s="11"/>
      <c r="QEF14" s="11"/>
      <c r="QEG14" s="11"/>
      <c r="QEH14" s="11"/>
      <c r="QEI14" s="11"/>
      <c r="QEJ14" s="11"/>
      <c r="QEK14" s="11"/>
      <c r="QEL14" s="11"/>
      <c r="QEM14" s="11"/>
      <c r="QEN14" s="11"/>
      <c r="QEO14" s="11"/>
      <c r="QEP14" s="11"/>
      <c r="QEQ14" s="11"/>
      <c r="QER14" s="11"/>
      <c r="QES14" s="11"/>
      <c r="QET14" s="11"/>
      <c r="QEU14" s="11"/>
      <c r="QEV14" s="11"/>
      <c r="QEW14" s="11"/>
      <c r="QEX14" s="11"/>
      <c r="QEY14" s="11"/>
      <c r="QEZ14" s="11"/>
      <c r="QFA14" s="11"/>
      <c r="QFB14" s="11"/>
      <c r="QFC14" s="11"/>
      <c r="QFD14" s="11"/>
      <c r="QFE14" s="11"/>
      <c r="QFF14" s="11"/>
      <c r="QFG14" s="11"/>
      <c r="QFH14" s="11"/>
      <c r="QFI14" s="11"/>
      <c r="QFJ14" s="11"/>
      <c r="QFK14" s="11"/>
      <c r="QFL14" s="11"/>
      <c r="QFM14" s="11"/>
      <c r="QFN14" s="11"/>
      <c r="QFO14" s="11"/>
      <c r="QFP14" s="11"/>
      <c r="QFQ14" s="11"/>
      <c r="QFR14" s="11"/>
      <c r="QFS14" s="11"/>
      <c r="QFT14" s="11"/>
      <c r="QFU14" s="11"/>
      <c r="QFV14" s="11"/>
      <c r="QFW14" s="11"/>
      <c r="QFX14" s="11"/>
      <c r="QFY14" s="11"/>
      <c r="QFZ14" s="11"/>
      <c r="QGA14" s="11"/>
      <c r="QGB14" s="11"/>
      <c r="QGC14" s="11"/>
      <c r="QGD14" s="11"/>
      <c r="QGE14" s="11"/>
      <c r="QGF14" s="11"/>
      <c r="QGG14" s="11"/>
      <c r="QGH14" s="11"/>
      <c r="QGI14" s="11"/>
      <c r="QGJ14" s="11"/>
      <c r="QGK14" s="11"/>
      <c r="QGL14" s="11"/>
      <c r="QGM14" s="11"/>
      <c r="QGN14" s="11"/>
      <c r="QGO14" s="11"/>
      <c r="QGP14" s="11"/>
      <c r="QGQ14" s="11"/>
      <c r="QGR14" s="11"/>
      <c r="QGS14" s="11"/>
      <c r="QGT14" s="11"/>
      <c r="QGU14" s="11"/>
      <c r="QGV14" s="11"/>
      <c r="QGW14" s="11"/>
      <c r="QGX14" s="11"/>
      <c r="QGY14" s="11"/>
      <c r="QGZ14" s="11"/>
      <c r="QHA14" s="11"/>
      <c r="QHB14" s="11"/>
      <c r="QHC14" s="11"/>
      <c r="QHD14" s="11"/>
      <c r="QHE14" s="11"/>
      <c r="QHF14" s="11"/>
      <c r="QHG14" s="11"/>
      <c r="QHH14" s="11"/>
      <c r="QHI14" s="11"/>
      <c r="QHJ14" s="11"/>
      <c r="QHK14" s="11"/>
      <c r="QHL14" s="11"/>
      <c r="QHM14" s="11"/>
      <c r="QHN14" s="11"/>
      <c r="QHO14" s="11"/>
      <c r="QHP14" s="11"/>
      <c r="QHQ14" s="11"/>
      <c r="QHR14" s="11"/>
      <c r="QHS14" s="11"/>
      <c r="QHT14" s="11"/>
      <c r="QHU14" s="11"/>
      <c r="QHV14" s="11"/>
      <c r="QHW14" s="11"/>
      <c r="QHX14" s="11"/>
      <c r="QHY14" s="11"/>
      <c r="QHZ14" s="11"/>
      <c r="QIA14" s="11"/>
      <c r="QIB14" s="11"/>
      <c r="QIC14" s="11"/>
      <c r="QID14" s="11"/>
      <c r="QIE14" s="11"/>
      <c r="QIF14" s="11"/>
      <c r="QIG14" s="11"/>
      <c r="QIH14" s="11"/>
      <c r="QII14" s="11"/>
      <c r="QIJ14" s="11"/>
      <c r="QIK14" s="11"/>
      <c r="QIL14" s="11"/>
      <c r="QIM14" s="11"/>
      <c r="QIN14" s="11"/>
      <c r="QIO14" s="11"/>
      <c r="QIP14" s="11"/>
      <c r="QIQ14" s="11"/>
      <c r="QIR14" s="11"/>
      <c r="QIS14" s="11"/>
      <c r="QIT14" s="11"/>
      <c r="QIU14" s="11"/>
      <c r="QIV14" s="11"/>
      <c r="QIW14" s="11"/>
      <c r="QIX14" s="11"/>
      <c r="QIY14" s="11"/>
      <c r="QIZ14" s="11"/>
      <c r="QJA14" s="11"/>
      <c r="QJB14" s="11"/>
      <c r="QJC14" s="11"/>
      <c r="QJD14" s="11"/>
      <c r="QJE14" s="11"/>
      <c r="QJF14" s="11"/>
      <c r="QJG14" s="11"/>
      <c r="QJH14" s="11"/>
      <c r="QJI14" s="11"/>
      <c r="QJJ14" s="11"/>
      <c r="QJK14" s="11"/>
      <c r="QJL14" s="11"/>
      <c r="QJM14" s="11"/>
      <c r="QJN14" s="11"/>
      <c r="QJO14" s="11"/>
      <c r="QJP14" s="11"/>
      <c r="QJQ14" s="11"/>
      <c r="QJR14" s="11"/>
      <c r="QJS14" s="11"/>
      <c r="QJT14" s="11"/>
      <c r="QJU14" s="11"/>
      <c r="QJV14" s="11"/>
      <c r="QJW14" s="11"/>
      <c r="QJX14" s="11"/>
      <c r="QJY14" s="11"/>
      <c r="QJZ14" s="11"/>
      <c r="QKA14" s="11"/>
      <c r="QKB14" s="11"/>
      <c r="QKC14" s="11"/>
      <c r="QKD14" s="11"/>
      <c r="QKE14" s="11"/>
      <c r="QKF14" s="11"/>
      <c r="QKG14" s="11"/>
      <c r="QKH14" s="11"/>
      <c r="QKI14" s="11"/>
      <c r="QKJ14" s="11"/>
      <c r="QKK14" s="11"/>
      <c r="QKL14" s="11"/>
      <c r="QKM14" s="11"/>
      <c r="QKN14" s="11"/>
      <c r="QKO14" s="11"/>
      <c r="QKP14" s="11"/>
      <c r="QKQ14" s="11"/>
      <c r="QKR14" s="11"/>
      <c r="QKS14" s="11"/>
      <c r="QKT14" s="11"/>
      <c r="QKU14" s="11"/>
      <c r="QKV14" s="11"/>
      <c r="QKW14" s="11"/>
      <c r="QKX14" s="11"/>
      <c r="QKY14" s="11"/>
      <c r="QKZ14" s="11"/>
      <c r="QLA14" s="11"/>
      <c r="QLB14" s="11"/>
      <c r="QLC14" s="11"/>
      <c r="QLD14" s="11"/>
      <c r="QLE14" s="11"/>
      <c r="QLF14" s="11"/>
      <c r="QLG14" s="11"/>
      <c r="QLH14" s="11"/>
      <c r="QLI14" s="11"/>
      <c r="QLJ14" s="11"/>
      <c r="QLK14" s="11"/>
      <c r="QLL14" s="11"/>
      <c r="QLM14" s="11"/>
      <c r="QLN14" s="11"/>
      <c r="QLO14" s="11"/>
      <c r="QLP14" s="11"/>
      <c r="QLQ14" s="11"/>
      <c r="QLR14" s="11"/>
      <c r="QLS14" s="11"/>
      <c r="QLT14" s="11"/>
      <c r="QLU14" s="11"/>
      <c r="QLV14" s="11"/>
      <c r="QLW14" s="11"/>
      <c r="QLX14" s="11"/>
      <c r="QLY14" s="11"/>
      <c r="QLZ14" s="11"/>
      <c r="QMA14" s="11"/>
      <c r="QMB14" s="11"/>
      <c r="QMC14" s="11"/>
      <c r="QMD14" s="11"/>
      <c r="QME14" s="11"/>
      <c r="QMF14" s="11"/>
      <c r="QMG14" s="11"/>
      <c r="QMH14" s="11"/>
      <c r="QMI14" s="11"/>
      <c r="QMJ14" s="11"/>
      <c r="QMK14" s="11"/>
      <c r="QML14" s="11"/>
      <c r="QMM14" s="11"/>
      <c r="QMN14" s="11"/>
      <c r="QMO14" s="11"/>
      <c r="QMP14" s="11"/>
      <c r="QMQ14" s="11"/>
      <c r="QMR14" s="11"/>
      <c r="QMS14" s="11"/>
      <c r="QMT14" s="11"/>
      <c r="QMU14" s="11"/>
      <c r="QMV14" s="11"/>
      <c r="QMW14" s="11"/>
      <c r="QMX14" s="11"/>
      <c r="QMY14" s="11"/>
      <c r="QMZ14" s="11"/>
      <c r="QNA14" s="11"/>
      <c r="QNB14" s="11"/>
      <c r="QNC14" s="11"/>
      <c r="QND14" s="11"/>
      <c r="QNE14" s="11"/>
      <c r="QNF14" s="11"/>
      <c r="QNG14" s="11"/>
      <c r="QNH14" s="11"/>
      <c r="QNI14" s="11"/>
      <c r="QNJ14" s="11"/>
      <c r="QNK14" s="11"/>
      <c r="QNL14" s="11"/>
      <c r="QNM14" s="11"/>
      <c r="QNN14" s="11"/>
      <c r="QNO14" s="11"/>
      <c r="QNP14" s="11"/>
      <c r="QNQ14" s="11"/>
      <c r="QNR14" s="11"/>
      <c r="QNS14" s="11"/>
      <c r="QNT14" s="11"/>
      <c r="QNU14" s="11"/>
      <c r="QNV14" s="11"/>
      <c r="QNW14" s="11"/>
      <c r="QNX14" s="11"/>
      <c r="QNY14" s="11"/>
      <c r="QNZ14" s="11"/>
      <c r="QOA14" s="11"/>
      <c r="QOB14" s="11"/>
      <c r="QOC14" s="11"/>
      <c r="QOD14" s="11"/>
      <c r="QOE14" s="11"/>
      <c r="QOF14" s="11"/>
      <c r="QOG14" s="11"/>
      <c r="QOH14" s="11"/>
      <c r="QOI14" s="11"/>
      <c r="QOJ14" s="11"/>
      <c r="QOK14" s="11"/>
      <c r="QOL14" s="11"/>
      <c r="QOM14" s="11"/>
      <c r="QON14" s="11"/>
      <c r="QOO14" s="11"/>
      <c r="QOP14" s="11"/>
      <c r="QOQ14" s="11"/>
      <c r="QOR14" s="11"/>
      <c r="QOS14" s="11"/>
      <c r="QOT14" s="11"/>
      <c r="QOU14" s="11"/>
      <c r="QOV14" s="11"/>
      <c r="QOW14" s="11"/>
      <c r="QOX14" s="11"/>
      <c r="QOY14" s="11"/>
      <c r="QOZ14" s="11"/>
      <c r="QPA14" s="11"/>
      <c r="QPB14" s="11"/>
      <c r="QPC14" s="11"/>
      <c r="QPD14" s="11"/>
      <c r="QPE14" s="11"/>
      <c r="QPF14" s="11"/>
      <c r="QPG14" s="11"/>
      <c r="QPH14" s="11"/>
      <c r="QPI14" s="11"/>
      <c r="QPJ14" s="11"/>
      <c r="QPK14" s="11"/>
      <c r="QPL14" s="11"/>
      <c r="QPM14" s="11"/>
      <c r="QPN14" s="11"/>
      <c r="QPO14" s="11"/>
      <c r="QPP14" s="11"/>
      <c r="QPQ14" s="11"/>
      <c r="QPR14" s="11"/>
      <c r="QPS14" s="11"/>
      <c r="QPT14" s="11"/>
      <c r="QPU14" s="11"/>
      <c r="QPV14" s="11"/>
      <c r="QPW14" s="11"/>
      <c r="QPX14" s="11"/>
      <c r="QPY14" s="11"/>
      <c r="QPZ14" s="11"/>
      <c r="QQA14" s="11"/>
      <c r="QQB14" s="11"/>
      <c r="QQC14" s="11"/>
      <c r="QQD14" s="11"/>
      <c r="QQE14" s="11"/>
      <c r="QQF14" s="11"/>
      <c r="QQG14" s="11"/>
      <c r="QQH14" s="11"/>
      <c r="QQI14" s="11"/>
      <c r="QQJ14" s="11"/>
      <c r="QQK14" s="11"/>
      <c r="QQL14" s="11"/>
      <c r="QQM14" s="11"/>
      <c r="QQN14" s="11"/>
      <c r="QQO14" s="11"/>
      <c r="QQP14" s="11"/>
      <c r="QQQ14" s="11"/>
      <c r="QQR14" s="11"/>
      <c r="QQS14" s="11"/>
      <c r="QQT14" s="11"/>
      <c r="QQU14" s="11"/>
      <c r="QQV14" s="11"/>
      <c r="QQW14" s="11"/>
      <c r="QQX14" s="11"/>
      <c r="QQY14" s="11"/>
      <c r="QQZ14" s="11"/>
      <c r="QRA14" s="11"/>
      <c r="QRB14" s="11"/>
      <c r="QRC14" s="11"/>
      <c r="QRD14" s="11"/>
      <c r="QRE14" s="11"/>
      <c r="QRF14" s="11"/>
      <c r="QRG14" s="11"/>
      <c r="QRH14" s="11"/>
      <c r="QRI14" s="11"/>
      <c r="QRJ14" s="11"/>
      <c r="QRK14" s="11"/>
      <c r="QRL14" s="11"/>
      <c r="QRM14" s="11"/>
      <c r="QRN14" s="11"/>
      <c r="QRO14" s="11"/>
      <c r="QRP14" s="11"/>
      <c r="QRQ14" s="11"/>
      <c r="QRR14" s="11"/>
      <c r="QRS14" s="11"/>
      <c r="QRT14" s="11"/>
      <c r="QRU14" s="11"/>
      <c r="QRV14" s="11"/>
      <c r="QRW14" s="11"/>
      <c r="QRX14" s="11"/>
      <c r="QRY14" s="11"/>
      <c r="QRZ14" s="11"/>
      <c r="QSA14" s="11"/>
      <c r="QSB14" s="11"/>
      <c r="QSC14" s="11"/>
      <c r="QSD14" s="11"/>
      <c r="QSE14" s="11"/>
      <c r="QSF14" s="11"/>
      <c r="QSG14" s="11"/>
      <c r="QSH14" s="11"/>
      <c r="QSI14" s="11"/>
      <c r="QSJ14" s="11"/>
      <c r="QSK14" s="11"/>
      <c r="QSL14" s="11"/>
      <c r="QSM14" s="11"/>
      <c r="QSN14" s="11"/>
      <c r="QSO14" s="11"/>
      <c r="QSP14" s="11"/>
      <c r="QSQ14" s="11"/>
      <c r="QSR14" s="11"/>
      <c r="QSS14" s="11"/>
      <c r="QST14" s="11"/>
      <c r="QSU14" s="11"/>
      <c r="QSV14" s="11"/>
      <c r="QSW14" s="11"/>
      <c r="QSX14" s="11"/>
      <c r="QSY14" s="11"/>
      <c r="QSZ14" s="11"/>
      <c r="QTA14" s="11"/>
      <c r="QTB14" s="11"/>
      <c r="QTC14" s="11"/>
      <c r="QTD14" s="11"/>
      <c r="QTE14" s="11"/>
      <c r="QTF14" s="11"/>
      <c r="QTG14" s="11"/>
      <c r="QTH14" s="11"/>
      <c r="QTI14" s="11"/>
      <c r="QTJ14" s="11"/>
      <c r="QTK14" s="11"/>
      <c r="QTL14" s="11"/>
      <c r="QTM14" s="11"/>
      <c r="QTN14" s="11"/>
      <c r="QTO14" s="11"/>
      <c r="QTP14" s="11"/>
      <c r="QTQ14" s="11"/>
      <c r="QTR14" s="11"/>
      <c r="QTS14" s="11"/>
      <c r="QTT14" s="11"/>
      <c r="QTU14" s="11"/>
      <c r="QTV14" s="11"/>
      <c r="QTW14" s="11"/>
      <c r="QTX14" s="11"/>
      <c r="QTY14" s="11"/>
      <c r="QTZ14" s="11"/>
      <c r="QUA14" s="11"/>
      <c r="QUB14" s="11"/>
      <c r="QUC14" s="11"/>
      <c r="QUD14" s="11"/>
      <c r="QUE14" s="11"/>
      <c r="QUF14" s="11"/>
      <c r="QUG14" s="11"/>
      <c r="QUH14" s="11"/>
      <c r="QUI14" s="11"/>
      <c r="QUJ14" s="11"/>
      <c r="QUK14" s="11"/>
      <c r="QUL14" s="11"/>
      <c r="QUM14" s="11"/>
      <c r="QUN14" s="11"/>
      <c r="QUO14" s="11"/>
      <c r="QUP14" s="11"/>
      <c r="QUQ14" s="11"/>
      <c r="QUR14" s="11"/>
      <c r="QUS14" s="11"/>
      <c r="QUT14" s="11"/>
      <c r="QUU14" s="11"/>
      <c r="QUV14" s="11"/>
      <c r="QUW14" s="11"/>
      <c r="QUX14" s="11"/>
      <c r="QUY14" s="11"/>
      <c r="QUZ14" s="11"/>
      <c r="QVA14" s="11"/>
      <c r="QVB14" s="11"/>
      <c r="QVC14" s="11"/>
      <c r="QVD14" s="11"/>
      <c r="QVE14" s="11"/>
      <c r="QVF14" s="11"/>
      <c r="QVG14" s="11"/>
      <c r="QVH14" s="11"/>
      <c r="QVI14" s="11"/>
      <c r="QVJ14" s="11"/>
      <c r="QVK14" s="11"/>
      <c r="QVL14" s="11"/>
      <c r="QVM14" s="11"/>
      <c r="QVN14" s="11"/>
      <c r="QVO14" s="11"/>
      <c r="QVP14" s="11"/>
      <c r="QVQ14" s="11"/>
      <c r="QVR14" s="11"/>
      <c r="QVS14" s="11"/>
      <c r="QVT14" s="11"/>
      <c r="QVU14" s="11"/>
      <c r="QVV14" s="11"/>
      <c r="QVW14" s="11"/>
      <c r="QVX14" s="11"/>
      <c r="QVY14" s="11"/>
      <c r="QVZ14" s="11"/>
      <c r="QWA14" s="11"/>
      <c r="QWB14" s="11"/>
      <c r="QWC14" s="11"/>
      <c r="QWD14" s="11"/>
      <c r="QWE14" s="11"/>
      <c r="QWF14" s="11"/>
      <c r="QWG14" s="11"/>
      <c r="QWH14" s="11"/>
      <c r="QWI14" s="11"/>
      <c r="QWJ14" s="11"/>
      <c r="QWK14" s="11"/>
      <c r="QWL14" s="11"/>
      <c r="QWM14" s="11"/>
      <c r="QWN14" s="11"/>
      <c r="QWO14" s="11"/>
      <c r="QWP14" s="11"/>
      <c r="QWQ14" s="11"/>
      <c r="QWR14" s="11"/>
      <c r="QWS14" s="11"/>
      <c r="QWT14" s="11"/>
      <c r="QWU14" s="11"/>
      <c r="QWV14" s="11"/>
      <c r="QWW14" s="11"/>
      <c r="QWX14" s="11"/>
      <c r="QWY14" s="11"/>
      <c r="QWZ14" s="11"/>
      <c r="QXA14" s="11"/>
      <c r="QXB14" s="11"/>
      <c r="QXC14" s="11"/>
      <c r="QXD14" s="11"/>
      <c r="QXE14" s="11"/>
      <c r="QXF14" s="11"/>
      <c r="QXG14" s="11"/>
      <c r="QXH14" s="11"/>
      <c r="QXI14" s="11"/>
      <c r="QXJ14" s="11"/>
      <c r="QXK14" s="11"/>
      <c r="QXL14" s="11"/>
      <c r="QXM14" s="11"/>
      <c r="QXN14" s="11"/>
      <c r="QXO14" s="11"/>
      <c r="QXP14" s="11"/>
      <c r="QXQ14" s="11"/>
      <c r="QXR14" s="11"/>
      <c r="QXS14" s="11"/>
      <c r="QXT14" s="11"/>
      <c r="QXU14" s="11"/>
      <c r="QXV14" s="11"/>
      <c r="QXW14" s="11"/>
      <c r="QXX14" s="11"/>
      <c r="QXY14" s="11"/>
      <c r="QXZ14" s="11"/>
      <c r="QYA14" s="11"/>
      <c r="QYB14" s="11"/>
      <c r="QYC14" s="11"/>
      <c r="QYD14" s="11"/>
      <c r="QYE14" s="11"/>
      <c r="QYF14" s="11"/>
      <c r="QYG14" s="11"/>
      <c r="QYH14" s="11"/>
      <c r="QYI14" s="11"/>
      <c r="QYJ14" s="11"/>
      <c r="QYK14" s="11"/>
      <c r="QYL14" s="11"/>
      <c r="QYM14" s="11"/>
      <c r="QYN14" s="11"/>
      <c r="QYO14" s="11"/>
      <c r="QYP14" s="11"/>
      <c r="QYQ14" s="11"/>
      <c r="QYR14" s="11"/>
      <c r="QYS14" s="11"/>
      <c r="QYT14" s="11"/>
      <c r="QYU14" s="11"/>
      <c r="QYV14" s="11"/>
      <c r="QYW14" s="11"/>
      <c r="QYX14" s="11"/>
      <c r="QYY14" s="11"/>
      <c r="QYZ14" s="11"/>
      <c r="QZA14" s="11"/>
      <c r="QZB14" s="11"/>
      <c r="QZC14" s="11"/>
      <c r="QZD14" s="11"/>
      <c r="QZE14" s="11"/>
      <c r="QZF14" s="11"/>
      <c r="QZG14" s="11"/>
      <c r="QZH14" s="11"/>
      <c r="QZI14" s="11"/>
      <c r="QZJ14" s="11"/>
      <c r="QZK14" s="11"/>
      <c r="QZL14" s="11"/>
      <c r="QZM14" s="11"/>
      <c r="QZN14" s="11"/>
      <c r="QZO14" s="11"/>
      <c r="QZP14" s="11"/>
      <c r="QZQ14" s="11"/>
      <c r="QZR14" s="11"/>
      <c r="QZS14" s="11"/>
      <c r="QZT14" s="11"/>
      <c r="QZU14" s="11"/>
      <c r="QZV14" s="11"/>
      <c r="QZW14" s="11"/>
      <c r="QZX14" s="11"/>
      <c r="QZY14" s="11"/>
      <c r="QZZ14" s="11"/>
      <c r="RAA14" s="11"/>
      <c r="RAB14" s="11"/>
      <c r="RAC14" s="11"/>
      <c r="RAD14" s="11"/>
      <c r="RAE14" s="11"/>
      <c r="RAF14" s="11"/>
      <c r="RAG14" s="11"/>
      <c r="RAH14" s="11"/>
      <c r="RAI14" s="11"/>
      <c r="RAJ14" s="11"/>
      <c r="RAK14" s="11"/>
      <c r="RAL14" s="11"/>
      <c r="RAM14" s="11"/>
      <c r="RAN14" s="11"/>
      <c r="RAO14" s="11"/>
      <c r="RAP14" s="11"/>
      <c r="RAQ14" s="11"/>
      <c r="RAR14" s="11"/>
      <c r="RAS14" s="11"/>
      <c r="RAT14" s="11"/>
      <c r="RAU14" s="11"/>
      <c r="RAV14" s="11"/>
      <c r="RAW14" s="11"/>
      <c r="RAX14" s="11"/>
      <c r="RAY14" s="11"/>
      <c r="RAZ14" s="11"/>
      <c r="RBA14" s="11"/>
      <c r="RBB14" s="11"/>
      <c r="RBC14" s="11"/>
      <c r="RBD14" s="11"/>
      <c r="RBE14" s="11"/>
      <c r="RBF14" s="11"/>
      <c r="RBG14" s="11"/>
      <c r="RBH14" s="11"/>
      <c r="RBI14" s="11"/>
      <c r="RBJ14" s="11"/>
      <c r="RBK14" s="11"/>
      <c r="RBL14" s="11"/>
      <c r="RBM14" s="11"/>
      <c r="RBN14" s="11"/>
      <c r="RBO14" s="11"/>
      <c r="RBP14" s="11"/>
      <c r="RBQ14" s="11"/>
      <c r="RBR14" s="11"/>
      <c r="RBS14" s="11"/>
      <c r="RBT14" s="11"/>
      <c r="RBU14" s="11"/>
      <c r="RBV14" s="11"/>
      <c r="RBW14" s="11"/>
      <c r="RBX14" s="11"/>
      <c r="RBY14" s="11"/>
      <c r="RBZ14" s="11"/>
      <c r="RCA14" s="11"/>
      <c r="RCB14" s="11"/>
      <c r="RCC14" s="11"/>
      <c r="RCD14" s="11"/>
      <c r="RCE14" s="11"/>
      <c r="RCF14" s="11"/>
      <c r="RCG14" s="11"/>
      <c r="RCH14" s="11"/>
      <c r="RCI14" s="11"/>
      <c r="RCJ14" s="11"/>
      <c r="RCK14" s="11"/>
      <c r="RCL14" s="11"/>
      <c r="RCM14" s="11"/>
      <c r="RCN14" s="11"/>
      <c r="RCO14" s="11"/>
      <c r="RCP14" s="11"/>
      <c r="RCQ14" s="11"/>
      <c r="RCR14" s="11"/>
      <c r="RCS14" s="11"/>
      <c r="RCT14" s="11"/>
      <c r="RCU14" s="11"/>
      <c r="RCV14" s="11"/>
      <c r="RCW14" s="11"/>
      <c r="RCX14" s="11"/>
      <c r="RCY14" s="11"/>
      <c r="RCZ14" s="11"/>
      <c r="RDA14" s="11"/>
      <c r="RDB14" s="11"/>
      <c r="RDC14" s="11"/>
      <c r="RDD14" s="11"/>
      <c r="RDE14" s="11"/>
      <c r="RDF14" s="11"/>
      <c r="RDG14" s="11"/>
      <c r="RDH14" s="11"/>
      <c r="RDI14" s="11"/>
      <c r="RDJ14" s="11"/>
      <c r="RDK14" s="11"/>
      <c r="RDL14" s="11"/>
      <c r="RDM14" s="11"/>
      <c r="RDN14" s="11"/>
      <c r="RDO14" s="11"/>
      <c r="RDP14" s="11"/>
      <c r="RDQ14" s="11"/>
      <c r="RDR14" s="11"/>
      <c r="RDS14" s="11"/>
      <c r="RDT14" s="11"/>
      <c r="RDU14" s="11"/>
      <c r="RDV14" s="11"/>
      <c r="RDW14" s="11"/>
      <c r="RDX14" s="11"/>
      <c r="RDY14" s="11"/>
      <c r="RDZ14" s="11"/>
      <c r="REA14" s="11"/>
      <c r="REB14" s="11"/>
      <c r="REC14" s="11"/>
      <c r="RED14" s="11"/>
      <c r="REE14" s="11"/>
      <c r="REF14" s="11"/>
      <c r="REG14" s="11"/>
      <c r="REH14" s="11"/>
      <c r="REI14" s="11"/>
      <c r="REJ14" s="11"/>
      <c r="REK14" s="11"/>
      <c r="REL14" s="11"/>
      <c r="REM14" s="11"/>
      <c r="REN14" s="11"/>
      <c r="REO14" s="11"/>
      <c r="REP14" s="11"/>
      <c r="REQ14" s="11"/>
      <c r="RER14" s="11"/>
      <c r="RES14" s="11"/>
      <c r="RET14" s="11"/>
      <c r="REU14" s="11"/>
      <c r="REV14" s="11"/>
      <c r="REW14" s="11"/>
      <c r="REX14" s="11"/>
      <c r="REY14" s="11"/>
      <c r="REZ14" s="11"/>
      <c r="RFA14" s="11"/>
      <c r="RFB14" s="11"/>
      <c r="RFC14" s="11"/>
      <c r="RFD14" s="11"/>
      <c r="RFE14" s="11"/>
      <c r="RFF14" s="11"/>
      <c r="RFG14" s="11"/>
      <c r="RFH14" s="11"/>
      <c r="RFI14" s="11"/>
      <c r="RFJ14" s="11"/>
      <c r="RFK14" s="11"/>
      <c r="RFL14" s="11"/>
      <c r="RFM14" s="11"/>
      <c r="RFN14" s="11"/>
      <c r="RFO14" s="11"/>
      <c r="RFP14" s="11"/>
      <c r="RFQ14" s="11"/>
      <c r="RFR14" s="11"/>
      <c r="RFS14" s="11"/>
      <c r="RFT14" s="11"/>
      <c r="RFU14" s="11"/>
      <c r="RFV14" s="11"/>
      <c r="RFW14" s="11"/>
      <c r="RFX14" s="11"/>
      <c r="RFY14" s="11"/>
      <c r="RFZ14" s="11"/>
      <c r="RGA14" s="11"/>
      <c r="RGB14" s="11"/>
      <c r="RGC14" s="11"/>
      <c r="RGD14" s="11"/>
      <c r="RGE14" s="11"/>
      <c r="RGF14" s="11"/>
      <c r="RGG14" s="11"/>
      <c r="RGH14" s="11"/>
      <c r="RGI14" s="11"/>
      <c r="RGJ14" s="11"/>
      <c r="RGK14" s="11"/>
      <c r="RGL14" s="11"/>
      <c r="RGM14" s="11"/>
      <c r="RGN14" s="11"/>
      <c r="RGO14" s="11"/>
      <c r="RGP14" s="11"/>
      <c r="RGQ14" s="11"/>
      <c r="RGR14" s="11"/>
      <c r="RGS14" s="11"/>
      <c r="RGT14" s="11"/>
      <c r="RGU14" s="11"/>
      <c r="RGV14" s="11"/>
      <c r="RGW14" s="11"/>
      <c r="RGX14" s="11"/>
      <c r="RGY14" s="11"/>
      <c r="RGZ14" s="11"/>
      <c r="RHA14" s="11"/>
      <c r="RHB14" s="11"/>
      <c r="RHC14" s="11"/>
      <c r="RHD14" s="11"/>
      <c r="RHE14" s="11"/>
      <c r="RHF14" s="11"/>
      <c r="RHG14" s="11"/>
      <c r="RHH14" s="11"/>
      <c r="RHI14" s="11"/>
      <c r="RHJ14" s="11"/>
      <c r="RHK14" s="11"/>
      <c r="RHL14" s="11"/>
      <c r="RHM14" s="11"/>
      <c r="RHN14" s="11"/>
      <c r="RHO14" s="11"/>
      <c r="RHP14" s="11"/>
      <c r="RHQ14" s="11"/>
      <c r="RHR14" s="11"/>
      <c r="RHS14" s="11"/>
      <c r="RHT14" s="11"/>
      <c r="RHU14" s="11"/>
      <c r="RHV14" s="11"/>
      <c r="RHW14" s="11"/>
      <c r="RHX14" s="11"/>
      <c r="RHY14" s="11"/>
      <c r="RHZ14" s="11"/>
      <c r="RIA14" s="11"/>
      <c r="RIB14" s="11"/>
      <c r="RIC14" s="11"/>
      <c r="RID14" s="11"/>
      <c r="RIE14" s="11"/>
      <c r="RIF14" s="11"/>
      <c r="RIG14" s="11"/>
      <c r="RIH14" s="11"/>
      <c r="RII14" s="11"/>
      <c r="RIJ14" s="11"/>
      <c r="RIK14" s="11"/>
      <c r="RIL14" s="11"/>
      <c r="RIM14" s="11"/>
      <c r="RIN14" s="11"/>
      <c r="RIO14" s="11"/>
      <c r="RIP14" s="11"/>
      <c r="RIQ14" s="11"/>
      <c r="RIR14" s="11"/>
      <c r="RIS14" s="11"/>
      <c r="RIT14" s="11"/>
      <c r="RIU14" s="11"/>
      <c r="RIV14" s="11"/>
      <c r="RIW14" s="11"/>
      <c r="RIX14" s="11"/>
      <c r="RIY14" s="11"/>
      <c r="RIZ14" s="11"/>
      <c r="RJA14" s="11"/>
      <c r="RJB14" s="11"/>
      <c r="RJC14" s="11"/>
      <c r="RJD14" s="11"/>
      <c r="RJE14" s="11"/>
      <c r="RJF14" s="11"/>
      <c r="RJG14" s="11"/>
      <c r="RJH14" s="11"/>
      <c r="RJI14" s="11"/>
      <c r="RJJ14" s="11"/>
      <c r="RJK14" s="11"/>
      <c r="RJL14" s="11"/>
      <c r="RJM14" s="11"/>
      <c r="RJN14" s="11"/>
      <c r="RJO14" s="11"/>
      <c r="RJP14" s="11"/>
      <c r="RJQ14" s="11"/>
      <c r="RJR14" s="11"/>
      <c r="RJS14" s="11"/>
      <c r="RJT14" s="11"/>
      <c r="RJU14" s="11"/>
      <c r="RJV14" s="11"/>
      <c r="RJW14" s="11"/>
      <c r="RJX14" s="11"/>
      <c r="RJY14" s="11"/>
      <c r="RJZ14" s="11"/>
      <c r="RKA14" s="11"/>
      <c r="RKB14" s="11"/>
      <c r="RKC14" s="11"/>
      <c r="RKD14" s="11"/>
      <c r="RKE14" s="11"/>
      <c r="RKF14" s="11"/>
      <c r="RKG14" s="11"/>
      <c r="RKH14" s="11"/>
      <c r="RKI14" s="11"/>
      <c r="RKJ14" s="11"/>
      <c r="RKK14" s="11"/>
      <c r="RKL14" s="11"/>
      <c r="RKM14" s="11"/>
      <c r="RKN14" s="11"/>
      <c r="RKO14" s="11"/>
      <c r="RKP14" s="11"/>
      <c r="RKQ14" s="11"/>
      <c r="RKR14" s="11"/>
      <c r="RKS14" s="11"/>
      <c r="RKT14" s="11"/>
      <c r="RKU14" s="11"/>
      <c r="RKV14" s="11"/>
      <c r="RKW14" s="11"/>
      <c r="RKX14" s="11"/>
      <c r="RKY14" s="11"/>
      <c r="RKZ14" s="11"/>
      <c r="RLA14" s="11"/>
      <c r="RLB14" s="11"/>
      <c r="RLC14" s="11"/>
      <c r="RLD14" s="11"/>
      <c r="RLE14" s="11"/>
      <c r="RLF14" s="11"/>
      <c r="RLG14" s="11"/>
      <c r="RLH14" s="11"/>
      <c r="RLI14" s="11"/>
      <c r="RLJ14" s="11"/>
      <c r="RLK14" s="11"/>
      <c r="RLL14" s="11"/>
      <c r="RLM14" s="11"/>
      <c r="RLN14" s="11"/>
      <c r="RLO14" s="11"/>
      <c r="RLP14" s="11"/>
      <c r="RLQ14" s="11"/>
      <c r="RLR14" s="11"/>
      <c r="RLS14" s="11"/>
      <c r="RLT14" s="11"/>
      <c r="RLU14" s="11"/>
      <c r="RLV14" s="11"/>
      <c r="RLW14" s="11"/>
      <c r="RLX14" s="11"/>
      <c r="RLY14" s="11"/>
      <c r="RLZ14" s="11"/>
      <c r="RMA14" s="11"/>
      <c r="RMB14" s="11"/>
      <c r="RMC14" s="11"/>
      <c r="RMD14" s="11"/>
      <c r="RME14" s="11"/>
      <c r="RMF14" s="11"/>
      <c r="RMG14" s="11"/>
      <c r="RMH14" s="11"/>
      <c r="RMI14" s="11"/>
      <c r="RMJ14" s="11"/>
      <c r="RMK14" s="11"/>
      <c r="RML14" s="11"/>
      <c r="RMM14" s="11"/>
      <c r="RMN14" s="11"/>
      <c r="RMO14" s="11"/>
      <c r="RMP14" s="11"/>
      <c r="RMQ14" s="11"/>
      <c r="RMR14" s="11"/>
      <c r="RMS14" s="11"/>
      <c r="RMT14" s="11"/>
      <c r="RMU14" s="11"/>
      <c r="RMV14" s="11"/>
      <c r="RMW14" s="11"/>
      <c r="RMX14" s="11"/>
      <c r="RMY14" s="11"/>
      <c r="RMZ14" s="11"/>
      <c r="RNA14" s="11"/>
      <c r="RNB14" s="11"/>
      <c r="RNC14" s="11"/>
      <c r="RND14" s="11"/>
      <c r="RNE14" s="11"/>
      <c r="RNF14" s="11"/>
      <c r="RNG14" s="11"/>
      <c r="RNH14" s="11"/>
      <c r="RNI14" s="11"/>
      <c r="RNJ14" s="11"/>
      <c r="RNK14" s="11"/>
      <c r="RNL14" s="11"/>
      <c r="RNM14" s="11"/>
      <c r="RNN14" s="11"/>
      <c r="RNO14" s="11"/>
      <c r="RNP14" s="11"/>
      <c r="RNQ14" s="11"/>
      <c r="RNR14" s="11"/>
      <c r="RNS14" s="11"/>
      <c r="RNT14" s="11"/>
      <c r="RNU14" s="11"/>
      <c r="RNV14" s="11"/>
      <c r="RNW14" s="11"/>
      <c r="RNX14" s="11"/>
      <c r="RNY14" s="11"/>
      <c r="RNZ14" s="11"/>
      <c r="ROA14" s="11"/>
      <c r="ROB14" s="11"/>
      <c r="ROC14" s="11"/>
      <c r="ROD14" s="11"/>
      <c r="ROE14" s="11"/>
      <c r="ROF14" s="11"/>
      <c r="ROG14" s="11"/>
      <c r="ROH14" s="11"/>
      <c r="ROI14" s="11"/>
      <c r="ROJ14" s="11"/>
      <c r="ROK14" s="11"/>
      <c r="ROL14" s="11"/>
      <c r="ROM14" s="11"/>
      <c r="RON14" s="11"/>
      <c r="ROO14" s="11"/>
      <c r="ROP14" s="11"/>
      <c r="ROQ14" s="11"/>
      <c r="ROR14" s="11"/>
      <c r="ROS14" s="11"/>
      <c r="ROT14" s="11"/>
      <c r="ROU14" s="11"/>
      <c r="ROV14" s="11"/>
      <c r="ROW14" s="11"/>
      <c r="ROX14" s="11"/>
      <c r="ROY14" s="11"/>
      <c r="ROZ14" s="11"/>
      <c r="RPA14" s="11"/>
      <c r="RPB14" s="11"/>
      <c r="RPC14" s="11"/>
      <c r="RPD14" s="11"/>
      <c r="RPE14" s="11"/>
      <c r="RPF14" s="11"/>
      <c r="RPG14" s="11"/>
      <c r="RPH14" s="11"/>
      <c r="RPI14" s="11"/>
      <c r="RPJ14" s="11"/>
      <c r="RPK14" s="11"/>
      <c r="RPL14" s="11"/>
      <c r="RPM14" s="11"/>
      <c r="RPN14" s="11"/>
      <c r="RPO14" s="11"/>
      <c r="RPP14" s="11"/>
      <c r="RPQ14" s="11"/>
      <c r="RPR14" s="11"/>
      <c r="RPS14" s="11"/>
      <c r="RPT14" s="11"/>
      <c r="RPU14" s="11"/>
      <c r="RPV14" s="11"/>
      <c r="RPW14" s="11"/>
      <c r="RPX14" s="11"/>
      <c r="RPY14" s="11"/>
      <c r="RPZ14" s="11"/>
      <c r="RQA14" s="11"/>
      <c r="RQB14" s="11"/>
      <c r="RQC14" s="11"/>
      <c r="RQD14" s="11"/>
      <c r="RQE14" s="11"/>
      <c r="RQF14" s="11"/>
      <c r="RQG14" s="11"/>
      <c r="RQH14" s="11"/>
      <c r="RQI14" s="11"/>
      <c r="RQJ14" s="11"/>
      <c r="RQK14" s="11"/>
      <c r="RQL14" s="11"/>
      <c r="RQM14" s="11"/>
      <c r="RQN14" s="11"/>
      <c r="RQO14" s="11"/>
      <c r="RQP14" s="11"/>
      <c r="RQQ14" s="11"/>
      <c r="RQR14" s="11"/>
      <c r="RQS14" s="11"/>
      <c r="RQT14" s="11"/>
      <c r="RQU14" s="11"/>
      <c r="RQV14" s="11"/>
      <c r="RQW14" s="11"/>
      <c r="RQX14" s="11"/>
      <c r="RQY14" s="11"/>
      <c r="RQZ14" s="11"/>
      <c r="RRA14" s="11"/>
      <c r="RRB14" s="11"/>
      <c r="RRC14" s="11"/>
      <c r="RRD14" s="11"/>
      <c r="RRE14" s="11"/>
      <c r="RRF14" s="11"/>
      <c r="RRG14" s="11"/>
      <c r="RRH14" s="11"/>
      <c r="RRI14" s="11"/>
      <c r="RRJ14" s="11"/>
      <c r="RRK14" s="11"/>
      <c r="RRL14" s="11"/>
      <c r="RRM14" s="11"/>
      <c r="RRN14" s="11"/>
      <c r="RRO14" s="11"/>
      <c r="RRP14" s="11"/>
      <c r="RRQ14" s="11"/>
      <c r="RRR14" s="11"/>
      <c r="RRS14" s="11"/>
      <c r="RRT14" s="11"/>
      <c r="RRU14" s="11"/>
      <c r="RRV14" s="11"/>
      <c r="RRW14" s="11"/>
      <c r="RRX14" s="11"/>
      <c r="RRY14" s="11"/>
      <c r="RRZ14" s="11"/>
      <c r="RSA14" s="11"/>
      <c r="RSB14" s="11"/>
      <c r="RSC14" s="11"/>
      <c r="RSD14" s="11"/>
      <c r="RSE14" s="11"/>
      <c r="RSF14" s="11"/>
      <c r="RSG14" s="11"/>
      <c r="RSH14" s="11"/>
      <c r="RSI14" s="11"/>
      <c r="RSJ14" s="11"/>
      <c r="RSK14" s="11"/>
      <c r="RSL14" s="11"/>
      <c r="RSM14" s="11"/>
      <c r="RSN14" s="11"/>
      <c r="RSO14" s="11"/>
      <c r="RSP14" s="11"/>
      <c r="RSQ14" s="11"/>
      <c r="RSR14" s="11"/>
      <c r="RSS14" s="11"/>
      <c r="RST14" s="11"/>
      <c r="RSU14" s="11"/>
      <c r="RSV14" s="11"/>
      <c r="RSW14" s="11"/>
      <c r="RSX14" s="11"/>
      <c r="RSY14" s="11"/>
      <c r="RSZ14" s="11"/>
      <c r="RTA14" s="11"/>
      <c r="RTB14" s="11"/>
      <c r="RTC14" s="11"/>
      <c r="RTD14" s="11"/>
      <c r="RTE14" s="11"/>
      <c r="RTF14" s="11"/>
      <c r="RTG14" s="11"/>
      <c r="RTH14" s="11"/>
      <c r="RTI14" s="11"/>
      <c r="RTJ14" s="11"/>
      <c r="RTK14" s="11"/>
      <c r="RTL14" s="11"/>
      <c r="RTM14" s="11"/>
      <c r="RTN14" s="11"/>
      <c r="RTO14" s="11"/>
      <c r="RTP14" s="11"/>
      <c r="RTQ14" s="11"/>
      <c r="RTR14" s="11"/>
      <c r="RTS14" s="11"/>
      <c r="RTT14" s="11"/>
      <c r="RTU14" s="11"/>
      <c r="RTV14" s="11"/>
      <c r="RTW14" s="11"/>
      <c r="RTX14" s="11"/>
      <c r="RTY14" s="11"/>
      <c r="RTZ14" s="11"/>
      <c r="RUA14" s="11"/>
      <c r="RUB14" s="11"/>
      <c r="RUC14" s="11"/>
      <c r="RUD14" s="11"/>
      <c r="RUE14" s="11"/>
      <c r="RUF14" s="11"/>
      <c r="RUG14" s="11"/>
      <c r="RUH14" s="11"/>
      <c r="RUI14" s="11"/>
      <c r="RUJ14" s="11"/>
      <c r="RUK14" s="11"/>
      <c r="RUL14" s="11"/>
      <c r="RUM14" s="11"/>
      <c r="RUN14" s="11"/>
      <c r="RUO14" s="11"/>
      <c r="RUP14" s="11"/>
      <c r="RUQ14" s="11"/>
      <c r="RUR14" s="11"/>
      <c r="RUS14" s="11"/>
      <c r="RUT14" s="11"/>
      <c r="RUU14" s="11"/>
      <c r="RUV14" s="11"/>
      <c r="RUW14" s="11"/>
      <c r="RUX14" s="11"/>
      <c r="RUY14" s="11"/>
      <c r="RUZ14" s="11"/>
      <c r="RVA14" s="11"/>
      <c r="RVB14" s="11"/>
      <c r="RVC14" s="11"/>
      <c r="RVD14" s="11"/>
      <c r="RVE14" s="11"/>
      <c r="RVF14" s="11"/>
      <c r="RVG14" s="11"/>
      <c r="RVH14" s="11"/>
      <c r="RVI14" s="11"/>
      <c r="RVJ14" s="11"/>
      <c r="RVK14" s="11"/>
      <c r="RVL14" s="11"/>
      <c r="RVM14" s="11"/>
      <c r="RVN14" s="11"/>
      <c r="RVO14" s="11"/>
      <c r="RVP14" s="11"/>
      <c r="RVQ14" s="11"/>
      <c r="RVR14" s="11"/>
      <c r="RVS14" s="11"/>
      <c r="RVT14" s="11"/>
      <c r="RVU14" s="11"/>
      <c r="RVV14" s="11"/>
      <c r="RVW14" s="11"/>
      <c r="RVX14" s="11"/>
      <c r="RVY14" s="11"/>
      <c r="RVZ14" s="11"/>
      <c r="RWA14" s="11"/>
      <c r="RWB14" s="11"/>
      <c r="RWC14" s="11"/>
      <c r="RWD14" s="11"/>
      <c r="RWE14" s="11"/>
      <c r="RWF14" s="11"/>
      <c r="RWG14" s="11"/>
      <c r="RWH14" s="11"/>
      <c r="RWI14" s="11"/>
      <c r="RWJ14" s="11"/>
      <c r="RWK14" s="11"/>
      <c r="RWL14" s="11"/>
      <c r="RWM14" s="11"/>
      <c r="RWN14" s="11"/>
      <c r="RWO14" s="11"/>
      <c r="RWP14" s="11"/>
      <c r="RWQ14" s="11"/>
      <c r="RWR14" s="11"/>
      <c r="RWS14" s="11"/>
      <c r="RWT14" s="11"/>
      <c r="RWU14" s="11"/>
      <c r="RWV14" s="11"/>
      <c r="RWW14" s="11"/>
      <c r="RWX14" s="11"/>
      <c r="RWY14" s="11"/>
      <c r="RWZ14" s="11"/>
      <c r="RXA14" s="11"/>
      <c r="RXB14" s="11"/>
      <c r="RXC14" s="11"/>
      <c r="RXD14" s="11"/>
      <c r="RXE14" s="11"/>
      <c r="RXF14" s="11"/>
      <c r="RXG14" s="11"/>
      <c r="RXH14" s="11"/>
      <c r="RXI14" s="11"/>
      <c r="RXJ14" s="11"/>
      <c r="RXK14" s="11"/>
      <c r="RXL14" s="11"/>
      <c r="RXM14" s="11"/>
      <c r="RXN14" s="11"/>
      <c r="RXO14" s="11"/>
      <c r="RXP14" s="11"/>
      <c r="RXQ14" s="11"/>
      <c r="RXR14" s="11"/>
      <c r="RXS14" s="11"/>
      <c r="RXT14" s="11"/>
      <c r="RXU14" s="11"/>
      <c r="RXV14" s="11"/>
      <c r="RXW14" s="11"/>
      <c r="RXX14" s="11"/>
      <c r="RXY14" s="11"/>
      <c r="RXZ14" s="11"/>
      <c r="RYA14" s="11"/>
      <c r="RYB14" s="11"/>
      <c r="RYC14" s="11"/>
      <c r="RYD14" s="11"/>
      <c r="RYE14" s="11"/>
      <c r="RYF14" s="11"/>
      <c r="RYG14" s="11"/>
      <c r="RYH14" s="11"/>
      <c r="RYI14" s="11"/>
      <c r="RYJ14" s="11"/>
      <c r="RYK14" s="11"/>
      <c r="RYL14" s="11"/>
      <c r="RYM14" s="11"/>
      <c r="RYN14" s="11"/>
      <c r="RYO14" s="11"/>
      <c r="RYP14" s="11"/>
      <c r="RYQ14" s="11"/>
      <c r="RYR14" s="11"/>
      <c r="RYS14" s="11"/>
      <c r="RYT14" s="11"/>
      <c r="RYU14" s="11"/>
      <c r="RYV14" s="11"/>
      <c r="RYW14" s="11"/>
      <c r="RYX14" s="11"/>
      <c r="RYY14" s="11"/>
      <c r="RYZ14" s="11"/>
      <c r="RZA14" s="11"/>
      <c r="RZB14" s="11"/>
      <c r="RZC14" s="11"/>
      <c r="RZD14" s="11"/>
      <c r="RZE14" s="11"/>
      <c r="RZF14" s="11"/>
      <c r="RZG14" s="11"/>
      <c r="RZH14" s="11"/>
      <c r="RZI14" s="11"/>
      <c r="RZJ14" s="11"/>
      <c r="RZK14" s="11"/>
      <c r="RZL14" s="11"/>
      <c r="RZM14" s="11"/>
      <c r="RZN14" s="11"/>
      <c r="RZO14" s="11"/>
      <c r="RZP14" s="11"/>
      <c r="RZQ14" s="11"/>
      <c r="RZR14" s="11"/>
      <c r="RZS14" s="11"/>
      <c r="RZT14" s="11"/>
      <c r="RZU14" s="11"/>
      <c r="RZV14" s="11"/>
      <c r="RZW14" s="11"/>
      <c r="RZX14" s="11"/>
      <c r="RZY14" s="11"/>
      <c r="RZZ14" s="11"/>
      <c r="SAA14" s="11"/>
      <c r="SAB14" s="11"/>
      <c r="SAC14" s="11"/>
      <c r="SAD14" s="11"/>
      <c r="SAE14" s="11"/>
      <c r="SAF14" s="11"/>
      <c r="SAG14" s="11"/>
      <c r="SAH14" s="11"/>
      <c r="SAI14" s="11"/>
      <c r="SAJ14" s="11"/>
      <c r="SAK14" s="11"/>
      <c r="SAL14" s="11"/>
      <c r="SAM14" s="11"/>
      <c r="SAN14" s="11"/>
      <c r="SAO14" s="11"/>
      <c r="SAP14" s="11"/>
      <c r="SAQ14" s="11"/>
      <c r="SAR14" s="11"/>
      <c r="SAS14" s="11"/>
      <c r="SAT14" s="11"/>
      <c r="SAU14" s="11"/>
      <c r="SAV14" s="11"/>
      <c r="SAW14" s="11"/>
      <c r="SAX14" s="11"/>
      <c r="SAY14" s="11"/>
      <c r="SAZ14" s="11"/>
      <c r="SBA14" s="11"/>
      <c r="SBB14" s="11"/>
      <c r="SBC14" s="11"/>
      <c r="SBD14" s="11"/>
      <c r="SBE14" s="11"/>
      <c r="SBF14" s="11"/>
      <c r="SBG14" s="11"/>
      <c r="SBH14" s="11"/>
      <c r="SBI14" s="11"/>
      <c r="SBJ14" s="11"/>
      <c r="SBK14" s="11"/>
      <c r="SBL14" s="11"/>
      <c r="SBM14" s="11"/>
      <c r="SBN14" s="11"/>
      <c r="SBO14" s="11"/>
      <c r="SBP14" s="11"/>
      <c r="SBQ14" s="11"/>
      <c r="SBR14" s="11"/>
      <c r="SBS14" s="11"/>
      <c r="SBT14" s="11"/>
      <c r="SBU14" s="11"/>
      <c r="SBV14" s="11"/>
      <c r="SBW14" s="11"/>
      <c r="SBX14" s="11"/>
      <c r="SBY14" s="11"/>
      <c r="SBZ14" s="11"/>
      <c r="SCA14" s="11"/>
      <c r="SCB14" s="11"/>
      <c r="SCC14" s="11"/>
      <c r="SCD14" s="11"/>
      <c r="SCE14" s="11"/>
      <c r="SCF14" s="11"/>
      <c r="SCG14" s="11"/>
      <c r="SCH14" s="11"/>
      <c r="SCI14" s="11"/>
      <c r="SCJ14" s="11"/>
      <c r="SCK14" s="11"/>
      <c r="SCL14" s="11"/>
      <c r="SCM14" s="11"/>
      <c r="SCN14" s="11"/>
      <c r="SCO14" s="11"/>
      <c r="SCP14" s="11"/>
      <c r="SCQ14" s="11"/>
      <c r="SCR14" s="11"/>
      <c r="SCS14" s="11"/>
      <c r="SCT14" s="11"/>
      <c r="SCU14" s="11"/>
      <c r="SCV14" s="11"/>
      <c r="SCW14" s="11"/>
      <c r="SCX14" s="11"/>
      <c r="SCY14" s="11"/>
      <c r="SCZ14" s="11"/>
      <c r="SDA14" s="11"/>
      <c r="SDB14" s="11"/>
      <c r="SDC14" s="11"/>
      <c r="SDD14" s="11"/>
      <c r="SDE14" s="11"/>
      <c r="SDF14" s="11"/>
      <c r="SDG14" s="11"/>
      <c r="SDH14" s="11"/>
      <c r="SDI14" s="11"/>
      <c r="SDJ14" s="11"/>
      <c r="SDK14" s="11"/>
      <c r="SDL14" s="11"/>
      <c r="SDM14" s="11"/>
      <c r="SDN14" s="11"/>
      <c r="SDO14" s="11"/>
      <c r="SDP14" s="11"/>
      <c r="SDQ14" s="11"/>
      <c r="SDR14" s="11"/>
      <c r="SDS14" s="11"/>
      <c r="SDT14" s="11"/>
      <c r="SDU14" s="11"/>
      <c r="SDV14" s="11"/>
      <c r="SDW14" s="11"/>
      <c r="SDX14" s="11"/>
      <c r="SDY14" s="11"/>
      <c r="SDZ14" s="11"/>
      <c r="SEA14" s="11"/>
      <c r="SEB14" s="11"/>
      <c r="SEC14" s="11"/>
      <c r="SED14" s="11"/>
      <c r="SEE14" s="11"/>
      <c r="SEF14" s="11"/>
      <c r="SEG14" s="11"/>
      <c r="SEH14" s="11"/>
      <c r="SEI14" s="11"/>
      <c r="SEJ14" s="11"/>
      <c r="SEK14" s="11"/>
      <c r="SEL14" s="11"/>
      <c r="SEM14" s="11"/>
      <c r="SEN14" s="11"/>
      <c r="SEO14" s="11"/>
      <c r="SEP14" s="11"/>
      <c r="SEQ14" s="11"/>
      <c r="SER14" s="11"/>
      <c r="SES14" s="11"/>
      <c r="SET14" s="11"/>
      <c r="SEU14" s="11"/>
      <c r="SEV14" s="11"/>
      <c r="SEW14" s="11"/>
      <c r="SEX14" s="11"/>
      <c r="SEY14" s="11"/>
      <c r="SEZ14" s="11"/>
      <c r="SFA14" s="11"/>
      <c r="SFB14" s="11"/>
      <c r="SFC14" s="11"/>
      <c r="SFD14" s="11"/>
      <c r="SFE14" s="11"/>
      <c r="SFF14" s="11"/>
      <c r="SFG14" s="11"/>
      <c r="SFH14" s="11"/>
      <c r="SFI14" s="11"/>
      <c r="SFJ14" s="11"/>
      <c r="SFK14" s="11"/>
      <c r="SFL14" s="11"/>
      <c r="SFM14" s="11"/>
      <c r="SFN14" s="11"/>
      <c r="SFO14" s="11"/>
      <c r="SFP14" s="11"/>
      <c r="SFQ14" s="11"/>
      <c r="SFR14" s="11"/>
      <c r="SFS14" s="11"/>
      <c r="SFT14" s="11"/>
      <c r="SFU14" s="11"/>
      <c r="SFV14" s="11"/>
      <c r="SFW14" s="11"/>
      <c r="SFX14" s="11"/>
      <c r="SFY14" s="11"/>
      <c r="SFZ14" s="11"/>
      <c r="SGA14" s="11"/>
      <c r="SGB14" s="11"/>
      <c r="SGC14" s="11"/>
      <c r="SGD14" s="11"/>
      <c r="SGE14" s="11"/>
      <c r="SGF14" s="11"/>
      <c r="SGG14" s="11"/>
      <c r="SGH14" s="11"/>
      <c r="SGI14" s="11"/>
      <c r="SGJ14" s="11"/>
      <c r="SGK14" s="11"/>
      <c r="SGL14" s="11"/>
      <c r="SGM14" s="11"/>
      <c r="SGN14" s="11"/>
      <c r="SGO14" s="11"/>
      <c r="SGP14" s="11"/>
      <c r="SGQ14" s="11"/>
      <c r="SGR14" s="11"/>
      <c r="SGS14" s="11"/>
      <c r="SGT14" s="11"/>
      <c r="SGU14" s="11"/>
      <c r="SGV14" s="11"/>
      <c r="SGW14" s="11"/>
      <c r="SGX14" s="11"/>
      <c r="SGY14" s="11"/>
      <c r="SGZ14" s="11"/>
      <c r="SHA14" s="11"/>
      <c r="SHB14" s="11"/>
      <c r="SHC14" s="11"/>
      <c r="SHD14" s="11"/>
      <c r="SHE14" s="11"/>
      <c r="SHF14" s="11"/>
      <c r="SHG14" s="11"/>
      <c r="SHH14" s="11"/>
      <c r="SHI14" s="11"/>
      <c r="SHJ14" s="11"/>
      <c r="SHK14" s="11"/>
      <c r="SHL14" s="11"/>
      <c r="SHM14" s="11"/>
      <c r="SHN14" s="11"/>
      <c r="SHO14" s="11"/>
      <c r="SHP14" s="11"/>
      <c r="SHQ14" s="11"/>
      <c r="SHR14" s="11"/>
      <c r="SHS14" s="11"/>
      <c r="SHT14" s="11"/>
      <c r="SHU14" s="11"/>
      <c r="SHV14" s="11"/>
      <c r="SHW14" s="11"/>
      <c r="SHX14" s="11"/>
      <c r="SHY14" s="11"/>
      <c r="SHZ14" s="11"/>
      <c r="SIA14" s="11"/>
      <c r="SIB14" s="11"/>
      <c r="SIC14" s="11"/>
      <c r="SID14" s="11"/>
      <c r="SIE14" s="11"/>
      <c r="SIF14" s="11"/>
      <c r="SIG14" s="11"/>
      <c r="SIH14" s="11"/>
      <c r="SII14" s="11"/>
      <c r="SIJ14" s="11"/>
      <c r="SIK14" s="11"/>
      <c r="SIL14" s="11"/>
      <c r="SIM14" s="11"/>
      <c r="SIN14" s="11"/>
      <c r="SIO14" s="11"/>
      <c r="SIP14" s="11"/>
      <c r="SIQ14" s="11"/>
      <c r="SIR14" s="11"/>
      <c r="SIS14" s="11"/>
      <c r="SIT14" s="11"/>
      <c r="SIU14" s="11"/>
      <c r="SIV14" s="11"/>
      <c r="SIW14" s="11"/>
      <c r="SIX14" s="11"/>
      <c r="SIY14" s="11"/>
      <c r="SIZ14" s="11"/>
      <c r="SJA14" s="11"/>
      <c r="SJB14" s="11"/>
      <c r="SJC14" s="11"/>
      <c r="SJD14" s="11"/>
      <c r="SJE14" s="11"/>
      <c r="SJF14" s="11"/>
      <c r="SJG14" s="11"/>
      <c r="SJH14" s="11"/>
      <c r="SJI14" s="11"/>
      <c r="SJJ14" s="11"/>
      <c r="SJK14" s="11"/>
      <c r="SJL14" s="11"/>
      <c r="SJM14" s="11"/>
      <c r="SJN14" s="11"/>
      <c r="SJO14" s="11"/>
      <c r="SJP14" s="11"/>
      <c r="SJQ14" s="11"/>
      <c r="SJR14" s="11"/>
      <c r="SJS14" s="11"/>
      <c r="SJT14" s="11"/>
      <c r="SJU14" s="11"/>
      <c r="SJV14" s="11"/>
      <c r="SJW14" s="11"/>
      <c r="SJX14" s="11"/>
      <c r="SJY14" s="11"/>
      <c r="SJZ14" s="11"/>
      <c r="SKA14" s="11"/>
      <c r="SKB14" s="11"/>
      <c r="SKC14" s="11"/>
      <c r="SKD14" s="11"/>
      <c r="SKE14" s="11"/>
      <c r="SKF14" s="11"/>
      <c r="SKG14" s="11"/>
      <c r="SKH14" s="11"/>
      <c r="SKI14" s="11"/>
      <c r="SKJ14" s="11"/>
      <c r="SKK14" s="11"/>
      <c r="SKL14" s="11"/>
      <c r="SKM14" s="11"/>
      <c r="SKN14" s="11"/>
      <c r="SKO14" s="11"/>
      <c r="SKP14" s="11"/>
      <c r="SKQ14" s="11"/>
      <c r="SKR14" s="11"/>
      <c r="SKS14" s="11"/>
      <c r="SKT14" s="11"/>
      <c r="SKU14" s="11"/>
      <c r="SKV14" s="11"/>
      <c r="SKW14" s="11"/>
      <c r="SKX14" s="11"/>
      <c r="SKY14" s="11"/>
      <c r="SKZ14" s="11"/>
      <c r="SLA14" s="11"/>
      <c r="SLB14" s="11"/>
      <c r="SLC14" s="11"/>
      <c r="SLD14" s="11"/>
      <c r="SLE14" s="11"/>
      <c r="SLF14" s="11"/>
      <c r="SLG14" s="11"/>
      <c r="SLH14" s="11"/>
      <c r="SLI14" s="11"/>
      <c r="SLJ14" s="11"/>
      <c r="SLK14" s="11"/>
      <c r="SLL14" s="11"/>
      <c r="SLM14" s="11"/>
      <c r="SLN14" s="11"/>
      <c r="SLO14" s="11"/>
      <c r="SLP14" s="11"/>
      <c r="SLQ14" s="11"/>
      <c r="SLR14" s="11"/>
      <c r="SLS14" s="11"/>
      <c r="SLT14" s="11"/>
      <c r="SLU14" s="11"/>
      <c r="SLV14" s="11"/>
      <c r="SLW14" s="11"/>
      <c r="SLX14" s="11"/>
      <c r="SLY14" s="11"/>
      <c r="SLZ14" s="11"/>
      <c r="SMA14" s="11"/>
      <c r="SMB14" s="11"/>
      <c r="SMC14" s="11"/>
      <c r="SMD14" s="11"/>
      <c r="SME14" s="11"/>
      <c r="SMF14" s="11"/>
      <c r="SMG14" s="11"/>
      <c r="SMH14" s="11"/>
      <c r="SMI14" s="11"/>
      <c r="SMJ14" s="11"/>
      <c r="SMK14" s="11"/>
      <c r="SML14" s="11"/>
      <c r="SMM14" s="11"/>
      <c r="SMN14" s="11"/>
      <c r="SMO14" s="11"/>
      <c r="SMP14" s="11"/>
      <c r="SMQ14" s="11"/>
      <c r="SMR14" s="11"/>
      <c r="SMS14" s="11"/>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6382" ht="15" customHeight="1"/>
    <row r="16" spans="1:16382" ht="15" customHeight="1">
      <c r="A16" s="69" t="s">
        <v>92</v>
      </c>
    </row>
    <row r="17" spans="1:4" ht="15" customHeight="1">
      <c r="A17" s="93" t="s">
        <v>95</v>
      </c>
      <c r="B17" s="93"/>
      <c r="C17" s="93"/>
      <c r="D17" s="93"/>
    </row>
    <row r="18" spans="1:4" ht="15" customHeight="1">
      <c r="A18" s="95" t="s">
        <v>2</v>
      </c>
      <c r="B18" s="150">
        <f>B17</f>
        <v>0</v>
      </c>
      <c r="C18" s="150">
        <f>C17</f>
        <v>0</v>
      </c>
    </row>
    <row r="19" spans="1:4" ht="15" customHeight="1"/>
    <row r="20" spans="1:4" ht="15" customHeight="1">
      <c r="A20" s="69" t="s">
        <v>96</v>
      </c>
      <c r="B20" s="150">
        <f>B10+B14+B18</f>
        <v>0</v>
      </c>
      <c r="C20" s="150">
        <f>C10+C14+C18</f>
        <v>0</v>
      </c>
    </row>
    <row r="21" spans="1:4" ht="15" customHeight="1"/>
    <row r="22" spans="1:4" ht="15" customHeight="1"/>
  </sheetData>
  <mergeCells count="13650">
    <mergeCell ref="WVA13:WVF13"/>
    <mergeCell ref="WVG13:WVL13"/>
    <mergeCell ref="WVM13:WVR13"/>
    <mergeCell ref="WVS13:WVX13"/>
    <mergeCell ref="WVY13:WWD13"/>
    <mergeCell ref="WWE13:WWJ13"/>
    <mergeCell ref="WTQ13:WTV13"/>
    <mergeCell ref="WTW13:WUB13"/>
    <mergeCell ref="WUC13:WUH13"/>
    <mergeCell ref="WUI13:WUN13"/>
    <mergeCell ref="WUO13:WUT13"/>
    <mergeCell ref="WUU13:WUZ13"/>
    <mergeCell ref="WSG13:WSL13"/>
    <mergeCell ref="WSM13:WSR13"/>
    <mergeCell ref="WSS13:WSX13"/>
    <mergeCell ref="WSY13:WTD13"/>
    <mergeCell ref="WTE13:WTJ13"/>
    <mergeCell ref="WTK13:WTP13"/>
    <mergeCell ref="WQW13:WRB13"/>
    <mergeCell ref="WRC13:WRH13"/>
    <mergeCell ref="WRI13:WRN13"/>
    <mergeCell ref="WRO13:WRT13"/>
    <mergeCell ref="WRU13:WRZ13"/>
    <mergeCell ref="WSA13:WSF13"/>
    <mergeCell ref="WPM13:WPR13"/>
    <mergeCell ref="XES13:XEX13"/>
    <mergeCell ref="XEY13:XFB13"/>
    <mergeCell ref="XDI13:XDN13"/>
    <mergeCell ref="XDO13:XDT13"/>
    <mergeCell ref="XDU13:XDZ13"/>
    <mergeCell ref="XEA13:XEF13"/>
    <mergeCell ref="XEG13:XEL13"/>
    <mergeCell ref="XEM13:XER13"/>
    <mergeCell ref="XBY13:XCD13"/>
    <mergeCell ref="XCE13:XCJ13"/>
    <mergeCell ref="XCK13:XCP13"/>
    <mergeCell ref="XCQ13:XCV13"/>
    <mergeCell ref="XCW13:XDB13"/>
    <mergeCell ref="XDC13:XDH13"/>
    <mergeCell ref="XAO13:XAT13"/>
    <mergeCell ref="XAU13:XAZ13"/>
    <mergeCell ref="XBA13:XBF13"/>
    <mergeCell ref="XBG13:XBL13"/>
    <mergeCell ref="XBM13:XBR13"/>
    <mergeCell ref="XBS13:XBX13"/>
    <mergeCell ref="WZE13:WZJ13"/>
    <mergeCell ref="WZK13:WZP13"/>
    <mergeCell ref="WZQ13:WZV13"/>
    <mergeCell ref="WZW13:XAB13"/>
    <mergeCell ref="XAC13:XAH13"/>
    <mergeCell ref="XAI13:XAN13"/>
    <mergeCell ref="WXU13:WXZ13"/>
    <mergeCell ref="WYA13:WYF13"/>
    <mergeCell ref="WYG13:WYL13"/>
    <mergeCell ref="WYM13:WYR13"/>
    <mergeCell ref="WYS13:WYX13"/>
    <mergeCell ref="WYY13:WZD13"/>
    <mergeCell ref="WWK13:WWP13"/>
    <mergeCell ref="WWQ13:WWV13"/>
    <mergeCell ref="WWW13:WXB13"/>
    <mergeCell ref="WXC13:WXH13"/>
    <mergeCell ref="WXI13:WXN13"/>
    <mergeCell ref="WXO13:WXT13"/>
    <mergeCell ref="WPS13:WPX13"/>
    <mergeCell ref="WPY13:WQD13"/>
    <mergeCell ref="WQE13:WQJ13"/>
    <mergeCell ref="WQK13:WQP13"/>
    <mergeCell ref="WQQ13:WQV13"/>
    <mergeCell ref="WOC13:WOH13"/>
    <mergeCell ref="WOI13:WON13"/>
    <mergeCell ref="WOO13:WOT13"/>
    <mergeCell ref="WOU13:WOZ13"/>
    <mergeCell ref="WPA13:WPF13"/>
    <mergeCell ref="WPG13:WPL13"/>
    <mergeCell ref="WMS13:WMX13"/>
    <mergeCell ref="WMY13:WND13"/>
    <mergeCell ref="WNE13:WNJ13"/>
    <mergeCell ref="WNK13:WNP13"/>
    <mergeCell ref="WNQ13:WNV13"/>
    <mergeCell ref="WNW13:WOB13"/>
    <mergeCell ref="WLI13:WLN13"/>
    <mergeCell ref="WLO13:WLT13"/>
    <mergeCell ref="WLU13:WLZ13"/>
    <mergeCell ref="WMA13:WMF13"/>
    <mergeCell ref="WMG13:WML13"/>
    <mergeCell ref="WMM13:WMR13"/>
    <mergeCell ref="WJY13:WKD13"/>
    <mergeCell ref="WKE13:WKJ13"/>
    <mergeCell ref="WKK13:WKP13"/>
    <mergeCell ref="WKQ13:WKV13"/>
    <mergeCell ref="WKW13:WLB13"/>
    <mergeCell ref="WLC13:WLH13"/>
    <mergeCell ref="WIO13:WIT13"/>
    <mergeCell ref="WIU13:WIZ13"/>
    <mergeCell ref="WJA13:WJF13"/>
    <mergeCell ref="WJG13:WJL13"/>
    <mergeCell ref="WJM13:WJR13"/>
    <mergeCell ref="WJS13:WJX13"/>
    <mergeCell ref="WHE13:WHJ13"/>
    <mergeCell ref="WHK13:WHP13"/>
    <mergeCell ref="WHQ13:WHV13"/>
    <mergeCell ref="WHW13:WIB13"/>
    <mergeCell ref="WIC13:WIH13"/>
    <mergeCell ref="WII13:WIN13"/>
    <mergeCell ref="WFU13:WFZ13"/>
    <mergeCell ref="WGA13:WGF13"/>
    <mergeCell ref="WGG13:WGL13"/>
    <mergeCell ref="WGM13:WGR13"/>
    <mergeCell ref="WGS13:WGX13"/>
    <mergeCell ref="WGY13:WHD13"/>
    <mergeCell ref="WEK13:WEP13"/>
    <mergeCell ref="WEQ13:WEV13"/>
    <mergeCell ref="WEW13:WFB13"/>
    <mergeCell ref="WFC13:WFH13"/>
    <mergeCell ref="WFI13:WFN13"/>
    <mergeCell ref="WFO13:WFT13"/>
    <mergeCell ref="WDA13:WDF13"/>
    <mergeCell ref="WDG13:WDL13"/>
    <mergeCell ref="WDM13:WDR13"/>
    <mergeCell ref="WDS13:WDX13"/>
    <mergeCell ref="WDY13:WED13"/>
    <mergeCell ref="WEE13:WEJ13"/>
    <mergeCell ref="WBQ13:WBV13"/>
    <mergeCell ref="WBW13:WCB13"/>
    <mergeCell ref="WCC13:WCH13"/>
    <mergeCell ref="WCI13:WCN13"/>
    <mergeCell ref="WCO13:WCT13"/>
    <mergeCell ref="WCU13:WCZ13"/>
    <mergeCell ref="WAG13:WAL13"/>
    <mergeCell ref="WAM13:WAR13"/>
    <mergeCell ref="WAS13:WAX13"/>
    <mergeCell ref="WAY13:WBD13"/>
    <mergeCell ref="WBE13:WBJ13"/>
    <mergeCell ref="WBK13:WBP13"/>
    <mergeCell ref="VYW13:VZB13"/>
    <mergeCell ref="VZC13:VZH13"/>
    <mergeCell ref="VZI13:VZN13"/>
    <mergeCell ref="VZO13:VZT13"/>
    <mergeCell ref="VZU13:VZZ13"/>
    <mergeCell ref="WAA13:WAF13"/>
    <mergeCell ref="VXM13:VXR13"/>
    <mergeCell ref="VXS13:VXX13"/>
    <mergeCell ref="VXY13:VYD13"/>
    <mergeCell ref="VYE13:VYJ13"/>
    <mergeCell ref="VYK13:VYP13"/>
    <mergeCell ref="VYQ13:VYV13"/>
    <mergeCell ref="VWC13:VWH13"/>
    <mergeCell ref="VWI13:VWN13"/>
    <mergeCell ref="VWO13:VWT13"/>
    <mergeCell ref="VWU13:VWZ13"/>
    <mergeCell ref="VXA13:VXF13"/>
    <mergeCell ref="VXG13:VXL13"/>
    <mergeCell ref="VUS13:VUX13"/>
    <mergeCell ref="VUY13:VVD13"/>
    <mergeCell ref="VVE13:VVJ13"/>
    <mergeCell ref="VVK13:VVP13"/>
    <mergeCell ref="VVQ13:VVV13"/>
    <mergeCell ref="VVW13:VWB13"/>
    <mergeCell ref="VTI13:VTN13"/>
    <mergeCell ref="VTO13:VTT13"/>
    <mergeCell ref="VTU13:VTZ13"/>
    <mergeCell ref="VUA13:VUF13"/>
    <mergeCell ref="VUG13:VUL13"/>
    <mergeCell ref="VUM13:VUR13"/>
    <mergeCell ref="VRY13:VSD13"/>
    <mergeCell ref="VSE13:VSJ13"/>
    <mergeCell ref="VSK13:VSP13"/>
    <mergeCell ref="VSQ13:VSV13"/>
    <mergeCell ref="VSW13:VTB13"/>
    <mergeCell ref="VTC13:VTH13"/>
    <mergeCell ref="VQO13:VQT13"/>
    <mergeCell ref="VQU13:VQZ13"/>
    <mergeCell ref="VRA13:VRF13"/>
    <mergeCell ref="VRG13:VRL13"/>
    <mergeCell ref="VRM13:VRR13"/>
    <mergeCell ref="VRS13:VRX13"/>
    <mergeCell ref="VPE13:VPJ13"/>
    <mergeCell ref="VPK13:VPP13"/>
    <mergeCell ref="VPQ13:VPV13"/>
    <mergeCell ref="VPW13:VQB13"/>
    <mergeCell ref="VQC13:VQH13"/>
    <mergeCell ref="VQI13:VQN13"/>
    <mergeCell ref="VNU13:VNZ13"/>
    <mergeCell ref="VOA13:VOF13"/>
    <mergeCell ref="VOG13:VOL13"/>
    <mergeCell ref="VOM13:VOR13"/>
    <mergeCell ref="VOS13:VOX13"/>
    <mergeCell ref="VOY13:VPD13"/>
    <mergeCell ref="VMK13:VMP13"/>
    <mergeCell ref="VMQ13:VMV13"/>
    <mergeCell ref="VMW13:VNB13"/>
    <mergeCell ref="VNC13:VNH13"/>
    <mergeCell ref="VNI13:VNN13"/>
    <mergeCell ref="VNO13:VNT13"/>
    <mergeCell ref="VLA13:VLF13"/>
    <mergeCell ref="VLG13:VLL13"/>
    <mergeCell ref="VLM13:VLR13"/>
    <mergeCell ref="VLS13:VLX13"/>
    <mergeCell ref="VLY13:VMD13"/>
    <mergeCell ref="VME13:VMJ13"/>
    <mergeCell ref="VJQ13:VJV13"/>
    <mergeCell ref="VJW13:VKB13"/>
    <mergeCell ref="VKC13:VKH13"/>
    <mergeCell ref="VKI13:VKN13"/>
    <mergeCell ref="VKO13:VKT13"/>
    <mergeCell ref="VKU13:VKZ13"/>
    <mergeCell ref="VIG13:VIL13"/>
    <mergeCell ref="VIM13:VIR13"/>
    <mergeCell ref="VIS13:VIX13"/>
    <mergeCell ref="VIY13:VJD13"/>
    <mergeCell ref="VJE13:VJJ13"/>
    <mergeCell ref="VJK13:VJP13"/>
    <mergeCell ref="VGW13:VHB13"/>
    <mergeCell ref="VHC13:VHH13"/>
    <mergeCell ref="VHI13:VHN13"/>
    <mergeCell ref="VHO13:VHT13"/>
    <mergeCell ref="VHU13:VHZ13"/>
    <mergeCell ref="VIA13:VIF13"/>
    <mergeCell ref="VFM13:VFR13"/>
    <mergeCell ref="VFS13:VFX13"/>
    <mergeCell ref="VFY13:VGD13"/>
    <mergeCell ref="VGE13:VGJ13"/>
    <mergeCell ref="VGK13:VGP13"/>
    <mergeCell ref="VGQ13:VGV13"/>
    <mergeCell ref="VEC13:VEH13"/>
    <mergeCell ref="VEI13:VEN13"/>
    <mergeCell ref="VEO13:VET13"/>
    <mergeCell ref="VEU13:VEZ13"/>
    <mergeCell ref="VFA13:VFF13"/>
    <mergeCell ref="VFG13:VFL13"/>
    <mergeCell ref="VCS13:VCX13"/>
    <mergeCell ref="VCY13:VDD13"/>
    <mergeCell ref="VDE13:VDJ13"/>
    <mergeCell ref="VDK13:VDP13"/>
    <mergeCell ref="VDQ13:VDV13"/>
    <mergeCell ref="VDW13:VEB13"/>
    <mergeCell ref="VBI13:VBN13"/>
    <mergeCell ref="VBO13:VBT13"/>
    <mergeCell ref="VBU13:VBZ13"/>
    <mergeCell ref="VCA13:VCF13"/>
    <mergeCell ref="VCG13:VCL13"/>
    <mergeCell ref="VCM13:VCR13"/>
    <mergeCell ref="UZY13:VAD13"/>
    <mergeCell ref="VAE13:VAJ13"/>
    <mergeCell ref="VAK13:VAP13"/>
    <mergeCell ref="VAQ13:VAV13"/>
    <mergeCell ref="VAW13:VBB13"/>
    <mergeCell ref="VBC13:VBH13"/>
    <mergeCell ref="UYO13:UYT13"/>
    <mergeCell ref="UYU13:UYZ13"/>
    <mergeCell ref="UZA13:UZF13"/>
    <mergeCell ref="UZG13:UZL13"/>
    <mergeCell ref="UZM13:UZR13"/>
    <mergeCell ref="UZS13:UZX13"/>
    <mergeCell ref="UXE13:UXJ13"/>
    <mergeCell ref="UXK13:UXP13"/>
    <mergeCell ref="UXQ13:UXV13"/>
    <mergeCell ref="UXW13:UYB13"/>
    <mergeCell ref="UYC13:UYH13"/>
    <mergeCell ref="UYI13:UYN13"/>
    <mergeCell ref="UVU13:UVZ13"/>
    <mergeCell ref="UWA13:UWF13"/>
    <mergeCell ref="UWG13:UWL13"/>
    <mergeCell ref="UWM13:UWR13"/>
    <mergeCell ref="UWS13:UWX13"/>
    <mergeCell ref="UWY13:UXD13"/>
    <mergeCell ref="UUK13:UUP13"/>
    <mergeCell ref="UUQ13:UUV13"/>
    <mergeCell ref="UUW13:UVB13"/>
    <mergeCell ref="UVC13:UVH13"/>
    <mergeCell ref="UVI13:UVN13"/>
    <mergeCell ref="UVO13:UVT13"/>
    <mergeCell ref="UTA13:UTF13"/>
    <mergeCell ref="UTG13:UTL13"/>
    <mergeCell ref="UTM13:UTR13"/>
    <mergeCell ref="UTS13:UTX13"/>
    <mergeCell ref="UTY13:UUD13"/>
    <mergeCell ref="UUE13:UUJ13"/>
    <mergeCell ref="URQ13:URV13"/>
    <mergeCell ref="URW13:USB13"/>
    <mergeCell ref="USC13:USH13"/>
    <mergeCell ref="USI13:USN13"/>
    <mergeCell ref="USO13:UST13"/>
    <mergeCell ref="USU13:USZ13"/>
    <mergeCell ref="UQG13:UQL13"/>
    <mergeCell ref="UQM13:UQR13"/>
    <mergeCell ref="UQS13:UQX13"/>
    <mergeCell ref="UQY13:URD13"/>
    <mergeCell ref="URE13:URJ13"/>
    <mergeCell ref="URK13:URP13"/>
    <mergeCell ref="UOW13:UPB13"/>
    <mergeCell ref="UPC13:UPH13"/>
    <mergeCell ref="UPI13:UPN13"/>
    <mergeCell ref="UPO13:UPT13"/>
    <mergeCell ref="UPU13:UPZ13"/>
    <mergeCell ref="UQA13:UQF13"/>
    <mergeCell ref="UNM13:UNR13"/>
    <mergeCell ref="UNS13:UNX13"/>
    <mergeCell ref="UNY13:UOD13"/>
    <mergeCell ref="UOE13:UOJ13"/>
    <mergeCell ref="UOK13:UOP13"/>
    <mergeCell ref="UOQ13:UOV13"/>
    <mergeCell ref="UMC13:UMH13"/>
    <mergeCell ref="UMI13:UMN13"/>
    <mergeCell ref="UMO13:UMT13"/>
    <mergeCell ref="UMU13:UMZ13"/>
    <mergeCell ref="UNA13:UNF13"/>
    <mergeCell ref="UNG13:UNL13"/>
    <mergeCell ref="UKS13:UKX13"/>
    <mergeCell ref="UKY13:ULD13"/>
    <mergeCell ref="ULE13:ULJ13"/>
    <mergeCell ref="ULK13:ULP13"/>
    <mergeCell ref="ULQ13:ULV13"/>
    <mergeCell ref="ULW13:UMB13"/>
    <mergeCell ref="UJI13:UJN13"/>
    <mergeCell ref="UJO13:UJT13"/>
    <mergeCell ref="UJU13:UJZ13"/>
    <mergeCell ref="UKA13:UKF13"/>
    <mergeCell ref="UKG13:UKL13"/>
    <mergeCell ref="UKM13:UKR13"/>
    <mergeCell ref="UHY13:UID13"/>
    <mergeCell ref="UIE13:UIJ13"/>
    <mergeCell ref="UIK13:UIP13"/>
    <mergeCell ref="UIQ13:UIV13"/>
    <mergeCell ref="UIW13:UJB13"/>
    <mergeCell ref="UJC13:UJH13"/>
    <mergeCell ref="UGO13:UGT13"/>
    <mergeCell ref="UGU13:UGZ13"/>
    <mergeCell ref="UHA13:UHF13"/>
    <mergeCell ref="UHG13:UHL13"/>
    <mergeCell ref="UHM13:UHR13"/>
    <mergeCell ref="UHS13:UHX13"/>
    <mergeCell ref="UFE13:UFJ13"/>
    <mergeCell ref="UFK13:UFP13"/>
    <mergeCell ref="UFQ13:UFV13"/>
    <mergeCell ref="UFW13:UGB13"/>
    <mergeCell ref="UGC13:UGH13"/>
    <mergeCell ref="UGI13:UGN13"/>
    <mergeCell ref="UDU13:UDZ13"/>
    <mergeCell ref="UEA13:UEF13"/>
    <mergeCell ref="UEG13:UEL13"/>
    <mergeCell ref="UEM13:UER13"/>
    <mergeCell ref="UES13:UEX13"/>
    <mergeCell ref="UEY13:UFD13"/>
    <mergeCell ref="UCK13:UCP13"/>
    <mergeCell ref="UCQ13:UCV13"/>
    <mergeCell ref="UCW13:UDB13"/>
    <mergeCell ref="UDC13:UDH13"/>
    <mergeCell ref="UDI13:UDN13"/>
    <mergeCell ref="UDO13:UDT13"/>
    <mergeCell ref="UBA13:UBF13"/>
    <mergeCell ref="UBG13:UBL13"/>
    <mergeCell ref="UBM13:UBR13"/>
    <mergeCell ref="UBS13:UBX13"/>
    <mergeCell ref="UBY13:UCD13"/>
    <mergeCell ref="UCE13:UCJ13"/>
    <mergeCell ref="TZQ13:TZV13"/>
    <mergeCell ref="TZW13:UAB13"/>
    <mergeCell ref="UAC13:UAH13"/>
    <mergeCell ref="UAI13:UAN13"/>
    <mergeCell ref="UAO13:UAT13"/>
    <mergeCell ref="UAU13:UAZ13"/>
    <mergeCell ref="TYG13:TYL13"/>
    <mergeCell ref="TYM13:TYR13"/>
    <mergeCell ref="TYS13:TYX13"/>
    <mergeCell ref="TYY13:TZD13"/>
    <mergeCell ref="TZE13:TZJ13"/>
    <mergeCell ref="TZK13:TZP13"/>
    <mergeCell ref="TWW13:TXB13"/>
    <mergeCell ref="TXC13:TXH13"/>
    <mergeCell ref="TXI13:TXN13"/>
    <mergeCell ref="TXO13:TXT13"/>
    <mergeCell ref="TXU13:TXZ13"/>
    <mergeCell ref="TYA13:TYF13"/>
    <mergeCell ref="TVM13:TVR13"/>
    <mergeCell ref="TVS13:TVX13"/>
    <mergeCell ref="TVY13:TWD13"/>
    <mergeCell ref="TWE13:TWJ13"/>
    <mergeCell ref="TWK13:TWP13"/>
    <mergeCell ref="TWQ13:TWV13"/>
    <mergeCell ref="TUC13:TUH13"/>
    <mergeCell ref="TUI13:TUN13"/>
    <mergeCell ref="TUO13:TUT13"/>
    <mergeCell ref="TUU13:TUZ13"/>
    <mergeCell ref="TVA13:TVF13"/>
    <mergeCell ref="TVG13:TVL13"/>
    <mergeCell ref="TSS13:TSX13"/>
    <mergeCell ref="TSY13:TTD13"/>
    <mergeCell ref="TTE13:TTJ13"/>
    <mergeCell ref="TTK13:TTP13"/>
    <mergeCell ref="TTQ13:TTV13"/>
    <mergeCell ref="TTW13:TUB13"/>
    <mergeCell ref="TRI13:TRN13"/>
    <mergeCell ref="TRO13:TRT13"/>
    <mergeCell ref="TRU13:TRZ13"/>
    <mergeCell ref="TSA13:TSF13"/>
    <mergeCell ref="TSG13:TSL13"/>
    <mergeCell ref="TSM13:TSR13"/>
    <mergeCell ref="TPY13:TQD13"/>
    <mergeCell ref="TQE13:TQJ13"/>
    <mergeCell ref="TQK13:TQP13"/>
    <mergeCell ref="TQQ13:TQV13"/>
    <mergeCell ref="TQW13:TRB13"/>
    <mergeCell ref="TRC13:TRH13"/>
    <mergeCell ref="TOO13:TOT13"/>
    <mergeCell ref="TOU13:TOZ13"/>
    <mergeCell ref="TPA13:TPF13"/>
    <mergeCell ref="TPG13:TPL13"/>
    <mergeCell ref="TPM13:TPR13"/>
    <mergeCell ref="TPS13:TPX13"/>
    <mergeCell ref="TNE13:TNJ13"/>
    <mergeCell ref="TNK13:TNP13"/>
    <mergeCell ref="TNQ13:TNV13"/>
    <mergeCell ref="TNW13:TOB13"/>
    <mergeCell ref="TOC13:TOH13"/>
    <mergeCell ref="TOI13:TON13"/>
    <mergeCell ref="TLU13:TLZ13"/>
    <mergeCell ref="TMA13:TMF13"/>
    <mergeCell ref="TMG13:TML13"/>
    <mergeCell ref="TMM13:TMR13"/>
    <mergeCell ref="TMS13:TMX13"/>
    <mergeCell ref="TMY13:TND13"/>
    <mergeCell ref="TKK13:TKP13"/>
    <mergeCell ref="TKQ13:TKV13"/>
    <mergeCell ref="TKW13:TLB13"/>
    <mergeCell ref="TLC13:TLH13"/>
    <mergeCell ref="TLI13:TLN13"/>
    <mergeCell ref="TLO13:TLT13"/>
    <mergeCell ref="TJA13:TJF13"/>
    <mergeCell ref="TJG13:TJL13"/>
    <mergeCell ref="TJM13:TJR13"/>
    <mergeCell ref="TJS13:TJX13"/>
    <mergeCell ref="TJY13:TKD13"/>
    <mergeCell ref="TKE13:TKJ13"/>
    <mergeCell ref="THQ13:THV13"/>
    <mergeCell ref="THW13:TIB13"/>
    <mergeCell ref="TIC13:TIH13"/>
    <mergeCell ref="TII13:TIN13"/>
    <mergeCell ref="TIO13:TIT13"/>
    <mergeCell ref="TIU13:TIZ13"/>
    <mergeCell ref="TGG13:TGL13"/>
    <mergeCell ref="TGM13:TGR13"/>
    <mergeCell ref="TGS13:TGX13"/>
    <mergeCell ref="TGY13:THD13"/>
    <mergeCell ref="THE13:THJ13"/>
    <mergeCell ref="THK13:THP13"/>
    <mergeCell ref="TEW13:TFB13"/>
    <mergeCell ref="TFC13:TFH13"/>
    <mergeCell ref="TFI13:TFN13"/>
    <mergeCell ref="TFO13:TFT13"/>
    <mergeCell ref="TFU13:TFZ13"/>
    <mergeCell ref="TGA13:TGF13"/>
    <mergeCell ref="TDM13:TDR13"/>
    <mergeCell ref="TDS13:TDX13"/>
    <mergeCell ref="TDY13:TED13"/>
    <mergeCell ref="TEE13:TEJ13"/>
    <mergeCell ref="TEK13:TEP13"/>
    <mergeCell ref="TEQ13:TEV13"/>
    <mergeCell ref="TCC13:TCH13"/>
    <mergeCell ref="TCI13:TCN13"/>
    <mergeCell ref="TCO13:TCT13"/>
    <mergeCell ref="TCU13:TCZ13"/>
    <mergeCell ref="TDA13:TDF13"/>
    <mergeCell ref="TDG13:TDL13"/>
    <mergeCell ref="TAS13:TAX13"/>
    <mergeCell ref="TAY13:TBD13"/>
    <mergeCell ref="TBE13:TBJ13"/>
    <mergeCell ref="TBK13:TBP13"/>
    <mergeCell ref="TBQ13:TBV13"/>
    <mergeCell ref="TBW13:TCB13"/>
    <mergeCell ref="SZI13:SZN13"/>
    <mergeCell ref="SZO13:SZT13"/>
    <mergeCell ref="SZU13:SZZ13"/>
    <mergeCell ref="TAA13:TAF13"/>
    <mergeCell ref="TAG13:TAL13"/>
    <mergeCell ref="TAM13:TAR13"/>
    <mergeCell ref="SXY13:SYD13"/>
    <mergeCell ref="SYE13:SYJ13"/>
    <mergeCell ref="SYK13:SYP13"/>
    <mergeCell ref="SYQ13:SYV13"/>
    <mergeCell ref="SYW13:SZB13"/>
    <mergeCell ref="SZC13:SZH13"/>
    <mergeCell ref="SWO13:SWT13"/>
    <mergeCell ref="SWU13:SWZ13"/>
    <mergeCell ref="SXA13:SXF13"/>
    <mergeCell ref="SXG13:SXL13"/>
    <mergeCell ref="SXM13:SXR13"/>
    <mergeCell ref="SXS13:SXX13"/>
    <mergeCell ref="SVE13:SVJ13"/>
    <mergeCell ref="SVK13:SVP13"/>
    <mergeCell ref="SVQ13:SVV13"/>
    <mergeCell ref="SVW13:SWB13"/>
    <mergeCell ref="SWC13:SWH13"/>
    <mergeCell ref="SWI13:SWN13"/>
    <mergeCell ref="STU13:STZ13"/>
    <mergeCell ref="SUA13:SUF13"/>
    <mergeCell ref="SUG13:SUL13"/>
    <mergeCell ref="SUM13:SUR13"/>
    <mergeCell ref="SUS13:SUX13"/>
    <mergeCell ref="SUY13:SVD13"/>
    <mergeCell ref="SSK13:SSP13"/>
    <mergeCell ref="SSQ13:SSV13"/>
    <mergeCell ref="SSW13:STB13"/>
    <mergeCell ref="STC13:STH13"/>
    <mergeCell ref="STI13:STN13"/>
    <mergeCell ref="STO13:STT13"/>
    <mergeCell ref="SRA13:SRF13"/>
    <mergeCell ref="SRG13:SRL13"/>
    <mergeCell ref="SRM13:SRR13"/>
    <mergeCell ref="SRS13:SRX13"/>
    <mergeCell ref="SRY13:SSD13"/>
    <mergeCell ref="SSE13:SSJ13"/>
    <mergeCell ref="SPQ13:SPV13"/>
    <mergeCell ref="SPW13:SQB13"/>
    <mergeCell ref="SQC13:SQH13"/>
    <mergeCell ref="SQI13:SQN13"/>
    <mergeCell ref="SQO13:SQT13"/>
    <mergeCell ref="SQU13:SQZ13"/>
    <mergeCell ref="SOG13:SOL13"/>
    <mergeCell ref="SOM13:SOR13"/>
    <mergeCell ref="SOS13:SOX13"/>
    <mergeCell ref="SOY13:SPD13"/>
    <mergeCell ref="SPE13:SPJ13"/>
    <mergeCell ref="SPK13:SPP13"/>
    <mergeCell ref="SMW13:SNB13"/>
    <mergeCell ref="SNC13:SNH13"/>
    <mergeCell ref="SNI13:SNN13"/>
    <mergeCell ref="SNO13:SNT13"/>
    <mergeCell ref="SNU13:SNZ13"/>
    <mergeCell ref="SOA13:SOF13"/>
    <mergeCell ref="SLM13:SLR13"/>
    <mergeCell ref="SLS13:SLX13"/>
    <mergeCell ref="SLY13:SMD13"/>
    <mergeCell ref="SME13:SMJ13"/>
    <mergeCell ref="SMK13:SMP13"/>
    <mergeCell ref="SMQ13:SMV13"/>
    <mergeCell ref="SKC13:SKH13"/>
    <mergeCell ref="SKI13:SKN13"/>
    <mergeCell ref="SKO13:SKT13"/>
    <mergeCell ref="SKU13:SKZ13"/>
    <mergeCell ref="SLA13:SLF13"/>
    <mergeCell ref="SLG13:SLL13"/>
    <mergeCell ref="SIS13:SIX13"/>
    <mergeCell ref="SIY13:SJD13"/>
    <mergeCell ref="SJE13:SJJ13"/>
    <mergeCell ref="SJK13:SJP13"/>
    <mergeCell ref="SJQ13:SJV13"/>
    <mergeCell ref="SJW13:SKB13"/>
    <mergeCell ref="SHI13:SHN13"/>
    <mergeCell ref="SHO13:SHT13"/>
    <mergeCell ref="SHU13:SHZ13"/>
    <mergeCell ref="SIA13:SIF13"/>
    <mergeCell ref="SIG13:SIL13"/>
    <mergeCell ref="SIM13:SIR13"/>
    <mergeCell ref="SFY13:SGD13"/>
    <mergeCell ref="SGE13:SGJ13"/>
    <mergeCell ref="SGK13:SGP13"/>
    <mergeCell ref="SGQ13:SGV13"/>
    <mergeCell ref="SGW13:SHB13"/>
    <mergeCell ref="SHC13:SHH13"/>
    <mergeCell ref="SEO13:SET13"/>
    <mergeCell ref="SEU13:SEZ13"/>
    <mergeCell ref="SFA13:SFF13"/>
    <mergeCell ref="SFG13:SFL13"/>
    <mergeCell ref="SFM13:SFR13"/>
    <mergeCell ref="SFS13:SFX13"/>
    <mergeCell ref="SDE13:SDJ13"/>
    <mergeCell ref="SDK13:SDP13"/>
    <mergeCell ref="SDQ13:SDV13"/>
    <mergeCell ref="SDW13:SEB13"/>
    <mergeCell ref="SEC13:SEH13"/>
    <mergeCell ref="SEI13:SEN13"/>
    <mergeCell ref="SBU13:SBZ13"/>
    <mergeCell ref="SCA13:SCF13"/>
    <mergeCell ref="SCG13:SCL13"/>
    <mergeCell ref="SCM13:SCR13"/>
    <mergeCell ref="SCS13:SCX13"/>
    <mergeCell ref="SCY13:SDD13"/>
    <mergeCell ref="SAK13:SAP13"/>
    <mergeCell ref="SAQ13:SAV13"/>
    <mergeCell ref="SAW13:SBB13"/>
    <mergeCell ref="SBC13:SBH13"/>
    <mergeCell ref="SBI13:SBN13"/>
    <mergeCell ref="SBO13:SBT13"/>
    <mergeCell ref="RZA13:RZF13"/>
    <mergeCell ref="RZG13:RZL13"/>
    <mergeCell ref="RZM13:RZR13"/>
    <mergeCell ref="RZS13:RZX13"/>
    <mergeCell ref="RZY13:SAD13"/>
    <mergeCell ref="SAE13:SAJ13"/>
    <mergeCell ref="RXQ13:RXV13"/>
    <mergeCell ref="RXW13:RYB13"/>
    <mergeCell ref="RYC13:RYH13"/>
    <mergeCell ref="RYI13:RYN13"/>
    <mergeCell ref="RYO13:RYT13"/>
    <mergeCell ref="RYU13:RYZ13"/>
    <mergeCell ref="RWG13:RWL13"/>
    <mergeCell ref="RWM13:RWR13"/>
    <mergeCell ref="RWS13:RWX13"/>
    <mergeCell ref="RWY13:RXD13"/>
    <mergeCell ref="RXE13:RXJ13"/>
    <mergeCell ref="RXK13:RXP13"/>
    <mergeCell ref="RUW13:RVB13"/>
    <mergeCell ref="RVC13:RVH13"/>
    <mergeCell ref="RVI13:RVN13"/>
    <mergeCell ref="RVO13:RVT13"/>
    <mergeCell ref="RVU13:RVZ13"/>
    <mergeCell ref="RWA13:RWF13"/>
    <mergeCell ref="RTM13:RTR13"/>
    <mergeCell ref="RTS13:RTX13"/>
    <mergeCell ref="RTY13:RUD13"/>
    <mergeCell ref="RUE13:RUJ13"/>
    <mergeCell ref="RUK13:RUP13"/>
    <mergeCell ref="RUQ13:RUV13"/>
    <mergeCell ref="RSC13:RSH13"/>
    <mergeCell ref="RSI13:RSN13"/>
    <mergeCell ref="RSO13:RST13"/>
    <mergeCell ref="RSU13:RSZ13"/>
    <mergeCell ref="RTA13:RTF13"/>
    <mergeCell ref="RTG13:RTL13"/>
    <mergeCell ref="RQS13:RQX13"/>
    <mergeCell ref="RQY13:RRD13"/>
    <mergeCell ref="RRE13:RRJ13"/>
    <mergeCell ref="RRK13:RRP13"/>
    <mergeCell ref="RRQ13:RRV13"/>
    <mergeCell ref="RRW13:RSB13"/>
    <mergeCell ref="RPI13:RPN13"/>
    <mergeCell ref="RPO13:RPT13"/>
    <mergeCell ref="RPU13:RPZ13"/>
    <mergeCell ref="RQA13:RQF13"/>
    <mergeCell ref="RQG13:RQL13"/>
    <mergeCell ref="RQM13:RQR13"/>
    <mergeCell ref="RNY13:ROD13"/>
    <mergeCell ref="ROE13:ROJ13"/>
    <mergeCell ref="ROK13:ROP13"/>
    <mergeCell ref="ROQ13:ROV13"/>
    <mergeCell ref="ROW13:RPB13"/>
    <mergeCell ref="RPC13:RPH13"/>
    <mergeCell ref="RMO13:RMT13"/>
    <mergeCell ref="RMU13:RMZ13"/>
    <mergeCell ref="RNA13:RNF13"/>
    <mergeCell ref="RNG13:RNL13"/>
    <mergeCell ref="RNM13:RNR13"/>
    <mergeCell ref="RNS13:RNX13"/>
    <mergeCell ref="RLE13:RLJ13"/>
    <mergeCell ref="RLK13:RLP13"/>
    <mergeCell ref="RLQ13:RLV13"/>
    <mergeCell ref="RLW13:RMB13"/>
    <mergeCell ref="RMC13:RMH13"/>
    <mergeCell ref="RMI13:RMN13"/>
    <mergeCell ref="RJU13:RJZ13"/>
    <mergeCell ref="RKA13:RKF13"/>
    <mergeCell ref="RKG13:RKL13"/>
    <mergeCell ref="RKM13:RKR13"/>
    <mergeCell ref="RKS13:RKX13"/>
    <mergeCell ref="RKY13:RLD13"/>
    <mergeCell ref="RIK13:RIP13"/>
    <mergeCell ref="RIQ13:RIV13"/>
    <mergeCell ref="RIW13:RJB13"/>
    <mergeCell ref="RJC13:RJH13"/>
    <mergeCell ref="RJI13:RJN13"/>
    <mergeCell ref="RJO13:RJT13"/>
    <mergeCell ref="RHA13:RHF13"/>
    <mergeCell ref="RHG13:RHL13"/>
    <mergeCell ref="RHM13:RHR13"/>
    <mergeCell ref="RHS13:RHX13"/>
    <mergeCell ref="RHY13:RID13"/>
    <mergeCell ref="RIE13:RIJ13"/>
    <mergeCell ref="RFQ13:RFV13"/>
    <mergeCell ref="RFW13:RGB13"/>
    <mergeCell ref="RGC13:RGH13"/>
    <mergeCell ref="RGI13:RGN13"/>
    <mergeCell ref="RGO13:RGT13"/>
    <mergeCell ref="RGU13:RGZ13"/>
    <mergeCell ref="REG13:REL13"/>
    <mergeCell ref="REM13:RER13"/>
    <mergeCell ref="RES13:REX13"/>
    <mergeCell ref="REY13:RFD13"/>
    <mergeCell ref="RFE13:RFJ13"/>
    <mergeCell ref="RFK13:RFP13"/>
    <mergeCell ref="RCW13:RDB13"/>
    <mergeCell ref="RDC13:RDH13"/>
    <mergeCell ref="RDI13:RDN13"/>
    <mergeCell ref="RDO13:RDT13"/>
    <mergeCell ref="RDU13:RDZ13"/>
    <mergeCell ref="REA13:REF13"/>
    <mergeCell ref="RBM13:RBR13"/>
    <mergeCell ref="RBS13:RBX13"/>
    <mergeCell ref="RBY13:RCD13"/>
    <mergeCell ref="RCE13:RCJ13"/>
    <mergeCell ref="RCK13:RCP13"/>
    <mergeCell ref="RCQ13:RCV13"/>
    <mergeCell ref="RAC13:RAH13"/>
    <mergeCell ref="RAI13:RAN13"/>
    <mergeCell ref="RAO13:RAT13"/>
    <mergeCell ref="RAU13:RAZ13"/>
    <mergeCell ref="RBA13:RBF13"/>
    <mergeCell ref="RBG13:RBL13"/>
    <mergeCell ref="QYS13:QYX13"/>
    <mergeCell ref="QYY13:QZD13"/>
    <mergeCell ref="QZE13:QZJ13"/>
    <mergeCell ref="QZK13:QZP13"/>
    <mergeCell ref="QZQ13:QZV13"/>
    <mergeCell ref="QZW13:RAB13"/>
    <mergeCell ref="QXI13:QXN13"/>
    <mergeCell ref="QXO13:QXT13"/>
    <mergeCell ref="QXU13:QXZ13"/>
    <mergeCell ref="QYA13:QYF13"/>
    <mergeCell ref="QYG13:QYL13"/>
    <mergeCell ref="QYM13:QYR13"/>
    <mergeCell ref="QVY13:QWD13"/>
    <mergeCell ref="QWE13:QWJ13"/>
    <mergeCell ref="QWK13:QWP13"/>
    <mergeCell ref="QWQ13:QWV13"/>
    <mergeCell ref="QWW13:QXB13"/>
    <mergeCell ref="QXC13:QXH13"/>
    <mergeCell ref="QUO13:QUT13"/>
    <mergeCell ref="QUU13:QUZ13"/>
    <mergeCell ref="QVA13:QVF13"/>
    <mergeCell ref="QVG13:QVL13"/>
    <mergeCell ref="QVM13:QVR13"/>
    <mergeCell ref="QVS13:QVX13"/>
    <mergeCell ref="QTE13:QTJ13"/>
    <mergeCell ref="QTK13:QTP13"/>
    <mergeCell ref="QTQ13:QTV13"/>
    <mergeCell ref="QTW13:QUB13"/>
    <mergeCell ref="QUC13:QUH13"/>
    <mergeCell ref="QUI13:QUN13"/>
    <mergeCell ref="QRU13:QRZ13"/>
    <mergeCell ref="QSA13:QSF13"/>
    <mergeCell ref="QSG13:QSL13"/>
    <mergeCell ref="QSM13:QSR13"/>
    <mergeCell ref="QSS13:QSX13"/>
    <mergeCell ref="QSY13:QTD13"/>
    <mergeCell ref="QQK13:QQP13"/>
    <mergeCell ref="QQQ13:QQV13"/>
    <mergeCell ref="QQW13:QRB13"/>
    <mergeCell ref="QRC13:QRH13"/>
    <mergeCell ref="QRI13:QRN13"/>
    <mergeCell ref="QRO13:QRT13"/>
    <mergeCell ref="QPA13:QPF13"/>
    <mergeCell ref="QPG13:QPL13"/>
    <mergeCell ref="QPM13:QPR13"/>
    <mergeCell ref="QPS13:QPX13"/>
    <mergeCell ref="QPY13:QQD13"/>
    <mergeCell ref="QQE13:QQJ13"/>
    <mergeCell ref="QNQ13:QNV13"/>
    <mergeCell ref="QNW13:QOB13"/>
    <mergeCell ref="QOC13:QOH13"/>
    <mergeCell ref="QOI13:QON13"/>
    <mergeCell ref="QOO13:QOT13"/>
    <mergeCell ref="QOU13:QOZ13"/>
    <mergeCell ref="QMG13:QML13"/>
    <mergeCell ref="QMM13:QMR13"/>
    <mergeCell ref="QMS13:QMX13"/>
    <mergeCell ref="QMY13:QND13"/>
    <mergeCell ref="QNE13:QNJ13"/>
    <mergeCell ref="QNK13:QNP13"/>
    <mergeCell ref="QKW13:QLB13"/>
    <mergeCell ref="QLC13:QLH13"/>
    <mergeCell ref="QLI13:QLN13"/>
    <mergeCell ref="QLO13:QLT13"/>
    <mergeCell ref="QLU13:QLZ13"/>
    <mergeCell ref="QMA13:QMF13"/>
    <mergeCell ref="QJM13:QJR13"/>
    <mergeCell ref="QJS13:QJX13"/>
    <mergeCell ref="QJY13:QKD13"/>
    <mergeCell ref="QKE13:QKJ13"/>
    <mergeCell ref="QKK13:QKP13"/>
    <mergeCell ref="QKQ13:QKV13"/>
    <mergeCell ref="QIC13:QIH13"/>
    <mergeCell ref="QII13:QIN13"/>
    <mergeCell ref="QIO13:QIT13"/>
    <mergeCell ref="QIU13:QIZ13"/>
    <mergeCell ref="QJA13:QJF13"/>
    <mergeCell ref="QJG13:QJL13"/>
    <mergeCell ref="QGS13:QGX13"/>
    <mergeCell ref="QGY13:QHD13"/>
    <mergeCell ref="QHE13:QHJ13"/>
    <mergeCell ref="QHK13:QHP13"/>
    <mergeCell ref="QHQ13:QHV13"/>
    <mergeCell ref="QHW13:QIB13"/>
    <mergeCell ref="QFI13:QFN13"/>
    <mergeCell ref="QFO13:QFT13"/>
    <mergeCell ref="QFU13:QFZ13"/>
    <mergeCell ref="QGA13:QGF13"/>
    <mergeCell ref="QGG13:QGL13"/>
    <mergeCell ref="QGM13:QGR13"/>
    <mergeCell ref="QDY13:QED13"/>
    <mergeCell ref="QEE13:QEJ13"/>
    <mergeCell ref="QEK13:QEP13"/>
    <mergeCell ref="QEQ13:QEV13"/>
    <mergeCell ref="QEW13:QFB13"/>
    <mergeCell ref="QFC13:QFH13"/>
    <mergeCell ref="QCO13:QCT13"/>
    <mergeCell ref="QCU13:QCZ13"/>
    <mergeCell ref="QDA13:QDF13"/>
    <mergeCell ref="QDG13:QDL13"/>
    <mergeCell ref="QDM13:QDR13"/>
    <mergeCell ref="QDS13:QDX13"/>
    <mergeCell ref="QBE13:QBJ13"/>
    <mergeCell ref="QBK13:QBP13"/>
    <mergeCell ref="QBQ13:QBV13"/>
    <mergeCell ref="QBW13:QCB13"/>
    <mergeCell ref="QCC13:QCH13"/>
    <mergeCell ref="QCI13:QCN13"/>
    <mergeCell ref="PZU13:PZZ13"/>
    <mergeCell ref="QAA13:QAF13"/>
    <mergeCell ref="QAG13:QAL13"/>
    <mergeCell ref="QAM13:QAR13"/>
    <mergeCell ref="QAS13:QAX13"/>
    <mergeCell ref="QAY13:QBD13"/>
    <mergeCell ref="PYK13:PYP13"/>
    <mergeCell ref="PYQ13:PYV13"/>
    <mergeCell ref="PYW13:PZB13"/>
    <mergeCell ref="PZC13:PZH13"/>
    <mergeCell ref="PZI13:PZN13"/>
    <mergeCell ref="PZO13:PZT13"/>
    <mergeCell ref="PXA13:PXF13"/>
    <mergeCell ref="PXG13:PXL13"/>
    <mergeCell ref="PXM13:PXR13"/>
    <mergeCell ref="PXS13:PXX13"/>
    <mergeCell ref="PXY13:PYD13"/>
    <mergeCell ref="PYE13:PYJ13"/>
    <mergeCell ref="PVQ13:PVV13"/>
    <mergeCell ref="PVW13:PWB13"/>
    <mergeCell ref="PWC13:PWH13"/>
    <mergeCell ref="PWI13:PWN13"/>
    <mergeCell ref="PWO13:PWT13"/>
    <mergeCell ref="PWU13:PWZ13"/>
    <mergeCell ref="PUG13:PUL13"/>
    <mergeCell ref="PUM13:PUR13"/>
    <mergeCell ref="PUS13:PUX13"/>
    <mergeCell ref="PUY13:PVD13"/>
    <mergeCell ref="PVE13:PVJ13"/>
    <mergeCell ref="PVK13:PVP13"/>
    <mergeCell ref="PSW13:PTB13"/>
    <mergeCell ref="PTC13:PTH13"/>
    <mergeCell ref="PTI13:PTN13"/>
    <mergeCell ref="PTO13:PTT13"/>
    <mergeCell ref="PTU13:PTZ13"/>
    <mergeCell ref="PUA13:PUF13"/>
    <mergeCell ref="PRM13:PRR13"/>
    <mergeCell ref="PRS13:PRX13"/>
    <mergeCell ref="PRY13:PSD13"/>
    <mergeCell ref="PSE13:PSJ13"/>
    <mergeCell ref="PSK13:PSP13"/>
    <mergeCell ref="PSQ13:PSV13"/>
    <mergeCell ref="PQC13:PQH13"/>
    <mergeCell ref="PQI13:PQN13"/>
    <mergeCell ref="PQO13:PQT13"/>
    <mergeCell ref="PQU13:PQZ13"/>
    <mergeCell ref="PRA13:PRF13"/>
    <mergeCell ref="PRG13:PRL13"/>
    <mergeCell ref="POS13:POX13"/>
    <mergeCell ref="POY13:PPD13"/>
    <mergeCell ref="PPE13:PPJ13"/>
    <mergeCell ref="PPK13:PPP13"/>
    <mergeCell ref="PPQ13:PPV13"/>
    <mergeCell ref="PPW13:PQB13"/>
    <mergeCell ref="PNI13:PNN13"/>
    <mergeCell ref="PNO13:PNT13"/>
    <mergeCell ref="PNU13:PNZ13"/>
    <mergeCell ref="POA13:POF13"/>
    <mergeCell ref="POG13:POL13"/>
    <mergeCell ref="POM13:POR13"/>
    <mergeCell ref="PLY13:PMD13"/>
    <mergeCell ref="PME13:PMJ13"/>
    <mergeCell ref="PMK13:PMP13"/>
    <mergeCell ref="PMQ13:PMV13"/>
    <mergeCell ref="PMW13:PNB13"/>
    <mergeCell ref="PNC13:PNH13"/>
    <mergeCell ref="PKO13:PKT13"/>
    <mergeCell ref="PKU13:PKZ13"/>
    <mergeCell ref="PLA13:PLF13"/>
    <mergeCell ref="PLG13:PLL13"/>
    <mergeCell ref="PLM13:PLR13"/>
    <mergeCell ref="PLS13:PLX13"/>
    <mergeCell ref="PJE13:PJJ13"/>
    <mergeCell ref="PJK13:PJP13"/>
    <mergeCell ref="PJQ13:PJV13"/>
    <mergeCell ref="PJW13:PKB13"/>
    <mergeCell ref="PKC13:PKH13"/>
    <mergeCell ref="PKI13:PKN13"/>
    <mergeCell ref="PHU13:PHZ13"/>
    <mergeCell ref="PIA13:PIF13"/>
    <mergeCell ref="PIG13:PIL13"/>
    <mergeCell ref="PIM13:PIR13"/>
    <mergeCell ref="PIS13:PIX13"/>
    <mergeCell ref="PIY13:PJD13"/>
    <mergeCell ref="PGK13:PGP13"/>
    <mergeCell ref="PGQ13:PGV13"/>
    <mergeCell ref="PGW13:PHB13"/>
    <mergeCell ref="PHC13:PHH13"/>
    <mergeCell ref="PHI13:PHN13"/>
    <mergeCell ref="PHO13:PHT13"/>
    <mergeCell ref="PFA13:PFF13"/>
    <mergeCell ref="PFG13:PFL13"/>
    <mergeCell ref="PFM13:PFR13"/>
    <mergeCell ref="PFS13:PFX13"/>
    <mergeCell ref="PFY13:PGD13"/>
    <mergeCell ref="PGE13:PGJ13"/>
    <mergeCell ref="PDQ13:PDV13"/>
    <mergeCell ref="PDW13:PEB13"/>
    <mergeCell ref="PEC13:PEH13"/>
    <mergeCell ref="PEI13:PEN13"/>
    <mergeCell ref="PEO13:PET13"/>
    <mergeCell ref="PEU13:PEZ13"/>
    <mergeCell ref="PCG13:PCL13"/>
    <mergeCell ref="PCM13:PCR13"/>
    <mergeCell ref="PCS13:PCX13"/>
    <mergeCell ref="PCY13:PDD13"/>
    <mergeCell ref="PDE13:PDJ13"/>
    <mergeCell ref="PDK13:PDP13"/>
    <mergeCell ref="PAW13:PBB13"/>
    <mergeCell ref="PBC13:PBH13"/>
    <mergeCell ref="PBI13:PBN13"/>
    <mergeCell ref="PBO13:PBT13"/>
    <mergeCell ref="PBU13:PBZ13"/>
    <mergeCell ref="PCA13:PCF13"/>
    <mergeCell ref="OZM13:OZR13"/>
    <mergeCell ref="OZS13:OZX13"/>
    <mergeCell ref="OZY13:PAD13"/>
    <mergeCell ref="PAE13:PAJ13"/>
    <mergeCell ref="PAK13:PAP13"/>
    <mergeCell ref="PAQ13:PAV13"/>
    <mergeCell ref="OYC13:OYH13"/>
    <mergeCell ref="OYI13:OYN13"/>
    <mergeCell ref="OYO13:OYT13"/>
    <mergeCell ref="OYU13:OYZ13"/>
    <mergeCell ref="OZA13:OZF13"/>
    <mergeCell ref="OZG13:OZL13"/>
    <mergeCell ref="OWS13:OWX13"/>
    <mergeCell ref="OWY13:OXD13"/>
    <mergeCell ref="OXE13:OXJ13"/>
    <mergeCell ref="OXK13:OXP13"/>
    <mergeCell ref="OXQ13:OXV13"/>
    <mergeCell ref="OXW13:OYB13"/>
    <mergeCell ref="OVI13:OVN13"/>
    <mergeCell ref="OVO13:OVT13"/>
    <mergeCell ref="OVU13:OVZ13"/>
    <mergeCell ref="OWA13:OWF13"/>
    <mergeCell ref="OWG13:OWL13"/>
    <mergeCell ref="OWM13:OWR13"/>
    <mergeCell ref="OTY13:OUD13"/>
    <mergeCell ref="OUE13:OUJ13"/>
    <mergeCell ref="OUK13:OUP13"/>
    <mergeCell ref="OUQ13:OUV13"/>
    <mergeCell ref="OUW13:OVB13"/>
    <mergeCell ref="OVC13:OVH13"/>
    <mergeCell ref="OSO13:OST13"/>
    <mergeCell ref="OSU13:OSZ13"/>
    <mergeCell ref="OTA13:OTF13"/>
    <mergeCell ref="OTG13:OTL13"/>
    <mergeCell ref="OTM13:OTR13"/>
    <mergeCell ref="OTS13:OTX13"/>
    <mergeCell ref="ORE13:ORJ13"/>
    <mergeCell ref="ORK13:ORP13"/>
    <mergeCell ref="ORQ13:ORV13"/>
    <mergeCell ref="ORW13:OSB13"/>
    <mergeCell ref="OSC13:OSH13"/>
    <mergeCell ref="OSI13:OSN13"/>
    <mergeCell ref="OPU13:OPZ13"/>
    <mergeCell ref="OQA13:OQF13"/>
    <mergeCell ref="OQG13:OQL13"/>
    <mergeCell ref="OQM13:OQR13"/>
    <mergeCell ref="OQS13:OQX13"/>
    <mergeCell ref="OQY13:ORD13"/>
    <mergeCell ref="OOK13:OOP13"/>
    <mergeCell ref="OOQ13:OOV13"/>
    <mergeCell ref="OOW13:OPB13"/>
    <mergeCell ref="OPC13:OPH13"/>
    <mergeCell ref="OPI13:OPN13"/>
    <mergeCell ref="OPO13:OPT13"/>
    <mergeCell ref="ONA13:ONF13"/>
    <mergeCell ref="ONG13:ONL13"/>
    <mergeCell ref="ONM13:ONR13"/>
    <mergeCell ref="ONS13:ONX13"/>
    <mergeCell ref="ONY13:OOD13"/>
    <mergeCell ref="OOE13:OOJ13"/>
    <mergeCell ref="OLQ13:OLV13"/>
    <mergeCell ref="OLW13:OMB13"/>
    <mergeCell ref="OMC13:OMH13"/>
    <mergeCell ref="OMI13:OMN13"/>
    <mergeCell ref="OMO13:OMT13"/>
    <mergeCell ref="OMU13:OMZ13"/>
    <mergeCell ref="OKG13:OKL13"/>
    <mergeCell ref="OKM13:OKR13"/>
    <mergeCell ref="OKS13:OKX13"/>
    <mergeCell ref="OKY13:OLD13"/>
    <mergeCell ref="OLE13:OLJ13"/>
    <mergeCell ref="OLK13:OLP13"/>
    <mergeCell ref="OIW13:OJB13"/>
    <mergeCell ref="OJC13:OJH13"/>
    <mergeCell ref="OJI13:OJN13"/>
    <mergeCell ref="OJO13:OJT13"/>
    <mergeCell ref="OJU13:OJZ13"/>
    <mergeCell ref="OKA13:OKF13"/>
    <mergeCell ref="OHM13:OHR13"/>
    <mergeCell ref="OHS13:OHX13"/>
    <mergeCell ref="OHY13:OID13"/>
    <mergeCell ref="OIE13:OIJ13"/>
    <mergeCell ref="OIK13:OIP13"/>
    <mergeCell ref="OIQ13:OIV13"/>
    <mergeCell ref="OGC13:OGH13"/>
    <mergeCell ref="OGI13:OGN13"/>
    <mergeCell ref="OGO13:OGT13"/>
    <mergeCell ref="OGU13:OGZ13"/>
    <mergeCell ref="OHA13:OHF13"/>
    <mergeCell ref="OHG13:OHL13"/>
    <mergeCell ref="OES13:OEX13"/>
    <mergeCell ref="OEY13:OFD13"/>
    <mergeCell ref="OFE13:OFJ13"/>
    <mergeCell ref="OFK13:OFP13"/>
    <mergeCell ref="OFQ13:OFV13"/>
    <mergeCell ref="OFW13:OGB13"/>
    <mergeCell ref="ODI13:ODN13"/>
    <mergeCell ref="ODO13:ODT13"/>
    <mergeCell ref="ODU13:ODZ13"/>
    <mergeCell ref="OEA13:OEF13"/>
    <mergeCell ref="OEG13:OEL13"/>
    <mergeCell ref="OEM13:OER13"/>
    <mergeCell ref="OBY13:OCD13"/>
    <mergeCell ref="OCE13:OCJ13"/>
    <mergeCell ref="OCK13:OCP13"/>
    <mergeCell ref="OCQ13:OCV13"/>
    <mergeCell ref="OCW13:ODB13"/>
    <mergeCell ref="ODC13:ODH13"/>
    <mergeCell ref="OAO13:OAT13"/>
    <mergeCell ref="OAU13:OAZ13"/>
    <mergeCell ref="OBA13:OBF13"/>
    <mergeCell ref="OBG13:OBL13"/>
    <mergeCell ref="OBM13:OBR13"/>
    <mergeCell ref="OBS13:OBX13"/>
    <mergeCell ref="NZE13:NZJ13"/>
    <mergeCell ref="NZK13:NZP13"/>
    <mergeCell ref="NZQ13:NZV13"/>
    <mergeCell ref="NZW13:OAB13"/>
    <mergeCell ref="OAC13:OAH13"/>
    <mergeCell ref="OAI13:OAN13"/>
    <mergeCell ref="NXU13:NXZ13"/>
    <mergeCell ref="NYA13:NYF13"/>
    <mergeCell ref="NYG13:NYL13"/>
    <mergeCell ref="NYM13:NYR13"/>
    <mergeCell ref="NYS13:NYX13"/>
    <mergeCell ref="NYY13:NZD13"/>
    <mergeCell ref="NWK13:NWP13"/>
    <mergeCell ref="NWQ13:NWV13"/>
    <mergeCell ref="NWW13:NXB13"/>
    <mergeCell ref="NXC13:NXH13"/>
    <mergeCell ref="NXI13:NXN13"/>
    <mergeCell ref="NXO13:NXT13"/>
    <mergeCell ref="NVA13:NVF13"/>
    <mergeCell ref="NVG13:NVL13"/>
    <mergeCell ref="NVM13:NVR13"/>
    <mergeCell ref="NVS13:NVX13"/>
    <mergeCell ref="NVY13:NWD13"/>
    <mergeCell ref="NWE13:NWJ13"/>
    <mergeCell ref="NTQ13:NTV13"/>
    <mergeCell ref="NTW13:NUB13"/>
    <mergeCell ref="NUC13:NUH13"/>
    <mergeCell ref="NUI13:NUN13"/>
    <mergeCell ref="NUO13:NUT13"/>
    <mergeCell ref="NUU13:NUZ13"/>
    <mergeCell ref="NSG13:NSL13"/>
    <mergeCell ref="NSM13:NSR13"/>
    <mergeCell ref="NSS13:NSX13"/>
    <mergeCell ref="NSY13:NTD13"/>
    <mergeCell ref="NTE13:NTJ13"/>
    <mergeCell ref="NTK13:NTP13"/>
    <mergeCell ref="NQW13:NRB13"/>
    <mergeCell ref="NRC13:NRH13"/>
    <mergeCell ref="NRI13:NRN13"/>
    <mergeCell ref="NRO13:NRT13"/>
    <mergeCell ref="NRU13:NRZ13"/>
    <mergeCell ref="NSA13:NSF13"/>
    <mergeCell ref="NPM13:NPR13"/>
    <mergeCell ref="NPS13:NPX13"/>
    <mergeCell ref="NPY13:NQD13"/>
    <mergeCell ref="NQE13:NQJ13"/>
    <mergeCell ref="NQK13:NQP13"/>
    <mergeCell ref="NQQ13:NQV13"/>
    <mergeCell ref="NOC13:NOH13"/>
    <mergeCell ref="NOI13:NON13"/>
    <mergeCell ref="NOO13:NOT13"/>
    <mergeCell ref="NOU13:NOZ13"/>
    <mergeCell ref="NPA13:NPF13"/>
    <mergeCell ref="NPG13:NPL13"/>
    <mergeCell ref="NMS13:NMX13"/>
    <mergeCell ref="NMY13:NND13"/>
    <mergeCell ref="NNE13:NNJ13"/>
    <mergeCell ref="NNK13:NNP13"/>
    <mergeCell ref="NNQ13:NNV13"/>
    <mergeCell ref="NNW13:NOB13"/>
    <mergeCell ref="NLI13:NLN13"/>
    <mergeCell ref="NLO13:NLT13"/>
    <mergeCell ref="NLU13:NLZ13"/>
    <mergeCell ref="NMA13:NMF13"/>
    <mergeCell ref="NMG13:NML13"/>
    <mergeCell ref="NMM13:NMR13"/>
    <mergeCell ref="NJY13:NKD13"/>
    <mergeCell ref="NKE13:NKJ13"/>
    <mergeCell ref="NKK13:NKP13"/>
    <mergeCell ref="NKQ13:NKV13"/>
    <mergeCell ref="NKW13:NLB13"/>
    <mergeCell ref="NLC13:NLH13"/>
    <mergeCell ref="NIO13:NIT13"/>
    <mergeCell ref="NIU13:NIZ13"/>
    <mergeCell ref="NJA13:NJF13"/>
    <mergeCell ref="NJG13:NJL13"/>
    <mergeCell ref="NJM13:NJR13"/>
    <mergeCell ref="NJS13:NJX13"/>
    <mergeCell ref="NHE13:NHJ13"/>
    <mergeCell ref="NHK13:NHP13"/>
    <mergeCell ref="NHQ13:NHV13"/>
    <mergeCell ref="NHW13:NIB13"/>
    <mergeCell ref="NIC13:NIH13"/>
    <mergeCell ref="NII13:NIN13"/>
    <mergeCell ref="NFU13:NFZ13"/>
    <mergeCell ref="NGA13:NGF13"/>
    <mergeCell ref="NGG13:NGL13"/>
    <mergeCell ref="NGM13:NGR13"/>
    <mergeCell ref="NGS13:NGX13"/>
    <mergeCell ref="NGY13:NHD13"/>
    <mergeCell ref="NEK13:NEP13"/>
    <mergeCell ref="NEQ13:NEV13"/>
    <mergeCell ref="NEW13:NFB13"/>
    <mergeCell ref="NFC13:NFH13"/>
    <mergeCell ref="NFI13:NFN13"/>
    <mergeCell ref="NFO13:NFT13"/>
    <mergeCell ref="NDA13:NDF13"/>
    <mergeCell ref="NDG13:NDL13"/>
    <mergeCell ref="NDM13:NDR13"/>
    <mergeCell ref="NDS13:NDX13"/>
    <mergeCell ref="NDY13:NED13"/>
    <mergeCell ref="NEE13:NEJ13"/>
    <mergeCell ref="NBQ13:NBV13"/>
    <mergeCell ref="NBW13:NCB13"/>
    <mergeCell ref="NCC13:NCH13"/>
    <mergeCell ref="NCI13:NCN13"/>
    <mergeCell ref="NCO13:NCT13"/>
    <mergeCell ref="NCU13:NCZ13"/>
    <mergeCell ref="NAG13:NAL13"/>
    <mergeCell ref="NAM13:NAR13"/>
    <mergeCell ref="NAS13:NAX13"/>
    <mergeCell ref="NAY13:NBD13"/>
    <mergeCell ref="NBE13:NBJ13"/>
    <mergeCell ref="NBK13:NBP13"/>
    <mergeCell ref="MYW13:MZB13"/>
    <mergeCell ref="MZC13:MZH13"/>
    <mergeCell ref="MZI13:MZN13"/>
    <mergeCell ref="MZO13:MZT13"/>
    <mergeCell ref="MZU13:MZZ13"/>
    <mergeCell ref="NAA13:NAF13"/>
    <mergeCell ref="MXM13:MXR13"/>
    <mergeCell ref="MXS13:MXX13"/>
    <mergeCell ref="MXY13:MYD13"/>
    <mergeCell ref="MYE13:MYJ13"/>
    <mergeCell ref="MYK13:MYP13"/>
    <mergeCell ref="MYQ13:MYV13"/>
    <mergeCell ref="MWC13:MWH13"/>
    <mergeCell ref="MWI13:MWN13"/>
    <mergeCell ref="MWO13:MWT13"/>
    <mergeCell ref="MWU13:MWZ13"/>
    <mergeCell ref="MXA13:MXF13"/>
    <mergeCell ref="MXG13:MXL13"/>
    <mergeCell ref="MUS13:MUX13"/>
    <mergeCell ref="MUY13:MVD13"/>
    <mergeCell ref="MVE13:MVJ13"/>
    <mergeCell ref="MVK13:MVP13"/>
    <mergeCell ref="MVQ13:MVV13"/>
    <mergeCell ref="MVW13:MWB13"/>
    <mergeCell ref="MTI13:MTN13"/>
    <mergeCell ref="MTO13:MTT13"/>
    <mergeCell ref="MTU13:MTZ13"/>
    <mergeCell ref="MUA13:MUF13"/>
    <mergeCell ref="MUG13:MUL13"/>
    <mergeCell ref="MUM13:MUR13"/>
    <mergeCell ref="MRY13:MSD13"/>
    <mergeCell ref="MSE13:MSJ13"/>
    <mergeCell ref="MSK13:MSP13"/>
    <mergeCell ref="MSQ13:MSV13"/>
    <mergeCell ref="MSW13:MTB13"/>
    <mergeCell ref="MTC13:MTH13"/>
    <mergeCell ref="MQO13:MQT13"/>
    <mergeCell ref="MQU13:MQZ13"/>
    <mergeCell ref="MRA13:MRF13"/>
    <mergeCell ref="MRG13:MRL13"/>
    <mergeCell ref="MRM13:MRR13"/>
    <mergeCell ref="MRS13:MRX13"/>
    <mergeCell ref="MPE13:MPJ13"/>
    <mergeCell ref="MPK13:MPP13"/>
    <mergeCell ref="MPQ13:MPV13"/>
    <mergeCell ref="MPW13:MQB13"/>
    <mergeCell ref="MQC13:MQH13"/>
    <mergeCell ref="MQI13:MQN13"/>
    <mergeCell ref="MNU13:MNZ13"/>
    <mergeCell ref="MOA13:MOF13"/>
    <mergeCell ref="MOG13:MOL13"/>
    <mergeCell ref="MOM13:MOR13"/>
    <mergeCell ref="MOS13:MOX13"/>
    <mergeCell ref="MOY13:MPD13"/>
    <mergeCell ref="MMK13:MMP13"/>
    <mergeCell ref="MMQ13:MMV13"/>
    <mergeCell ref="MMW13:MNB13"/>
    <mergeCell ref="MNC13:MNH13"/>
    <mergeCell ref="MNI13:MNN13"/>
    <mergeCell ref="MNO13:MNT13"/>
    <mergeCell ref="MLA13:MLF13"/>
    <mergeCell ref="MLG13:MLL13"/>
    <mergeCell ref="MLM13:MLR13"/>
    <mergeCell ref="MLS13:MLX13"/>
    <mergeCell ref="MLY13:MMD13"/>
    <mergeCell ref="MME13:MMJ13"/>
    <mergeCell ref="MJQ13:MJV13"/>
    <mergeCell ref="MJW13:MKB13"/>
    <mergeCell ref="MKC13:MKH13"/>
    <mergeCell ref="MKI13:MKN13"/>
    <mergeCell ref="MKO13:MKT13"/>
    <mergeCell ref="MKU13:MKZ13"/>
    <mergeCell ref="MIG13:MIL13"/>
    <mergeCell ref="MIM13:MIR13"/>
    <mergeCell ref="MIS13:MIX13"/>
    <mergeCell ref="MIY13:MJD13"/>
    <mergeCell ref="MJE13:MJJ13"/>
    <mergeCell ref="MJK13:MJP13"/>
    <mergeCell ref="MGW13:MHB13"/>
    <mergeCell ref="MHC13:MHH13"/>
    <mergeCell ref="MHI13:MHN13"/>
    <mergeCell ref="MHO13:MHT13"/>
    <mergeCell ref="MHU13:MHZ13"/>
    <mergeCell ref="MIA13:MIF13"/>
    <mergeCell ref="MFM13:MFR13"/>
    <mergeCell ref="MFS13:MFX13"/>
    <mergeCell ref="MFY13:MGD13"/>
    <mergeCell ref="MGE13:MGJ13"/>
    <mergeCell ref="MGK13:MGP13"/>
    <mergeCell ref="MGQ13:MGV13"/>
    <mergeCell ref="MEC13:MEH13"/>
    <mergeCell ref="MEI13:MEN13"/>
    <mergeCell ref="MEO13:MET13"/>
    <mergeCell ref="MEU13:MEZ13"/>
    <mergeCell ref="MFA13:MFF13"/>
    <mergeCell ref="MFG13:MFL13"/>
    <mergeCell ref="MCS13:MCX13"/>
    <mergeCell ref="MCY13:MDD13"/>
    <mergeCell ref="MDE13:MDJ13"/>
    <mergeCell ref="MDK13:MDP13"/>
    <mergeCell ref="MDQ13:MDV13"/>
    <mergeCell ref="MDW13:MEB13"/>
    <mergeCell ref="MBI13:MBN13"/>
    <mergeCell ref="MBO13:MBT13"/>
    <mergeCell ref="MBU13:MBZ13"/>
    <mergeCell ref="MCA13:MCF13"/>
    <mergeCell ref="MCG13:MCL13"/>
    <mergeCell ref="MCM13:MCR13"/>
    <mergeCell ref="LZY13:MAD13"/>
    <mergeCell ref="MAE13:MAJ13"/>
    <mergeCell ref="MAK13:MAP13"/>
    <mergeCell ref="MAQ13:MAV13"/>
    <mergeCell ref="MAW13:MBB13"/>
    <mergeCell ref="MBC13:MBH13"/>
    <mergeCell ref="LYO13:LYT13"/>
    <mergeCell ref="LYU13:LYZ13"/>
    <mergeCell ref="LZA13:LZF13"/>
    <mergeCell ref="LZG13:LZL13"/>
    <mergeCell ref="LZM13:LZR13"/>
    <mergeCell ref="LZS13:LZX13"/>
    <mergeCell ref="LXE13:LXJ13"/>
    <mergeCell ref="LXK13:LXP13"/>
    <mergeCell ref="LXQ13:LXV13"/>
    <mergeCell ref="LXW13:LYB13"/>
    <mergeCell ref="LYC13:LYH13"/>
    <mergeCell ref="LYI13:LYN13"/>
    <mergeCell ref="LVU13:LVZ13"/>
    <mergeCell ref="LWA13:LWF13"/>
    <mergeCell ref="LWG13:LWL13"/>
    <mergeCell ref="LWM13:LWR13"/>
    <mergeCell ref="LWS13:LWX13"/>
    <mergeCell ref="LWY13:LXD13"/>
    <mergeCell ref="LUK13:LUP13"/>
    <mergeCell ref="LUQ13:LUV13"/>
    <mergeCell ref="LUW13:LVB13"/>
    <mergeCell ref="LVC13:LVH13"/>
    <mergeCell ref="LVI13:LVN13"/>
    <mergeCell ref="LVO13:LVT13"/>
    <mergeCell ref="LTA13:LTF13"/>
    <mergeCell ref="LTG13:LTL13"/>
    <mergeCell ref="LTM13:LTR13"/>
    <mergeCell ref="LTS13:LTX13"/>
    <mergeCell ref="LTY13:LUD13"/>
    <mergeCell ref="LUE13:LUJ13"/>
    <mergeCell ref="LRQ13:LRV13"/>
    <mergeCell ref="LRW13:LSB13"/>
    <mergeCell ref="LSC13:LSH13"/>
    <mergeCell ref="LSI13:LSN13"/>
    <mergeCell ref="LSO13:LST13"/>
    <mergeCell ref="LSU13:LSZ13"/>
    <mergeCell ref="LQG13:LQL13"/>
    <mergeCell ref="LQM13:LQR13"/>
    <mergeCell ref="LQS13:LQX13"/>
    <mergeCell ref="LQY13:LRD13"/>
    <mergeCell ref="LRE13:LRJ13"/>
    <mergeCell ref="LRK13:LRP13"/>
    <mergeCell ref="LOW13:LPB13"/>
    <mergeCell ref="LPC13:LPH13"/>
    <mergeCell ref="LPI13:LPN13"/>
    <mergeCell ref="LPO13:LPT13"/>
    <mergeCell ref="LPU13:LPZ13"/>
    <mergeCell ref="LQA13:LQF13"/>
    <mergeCell ref="LNM13:LNR13"/>
    <mergeCell ref="LNS13:LNX13"/>
    <mergeCell ref="LNY13:LOD13"/>
    <mergeCell ref="LOE13:LOJ13"/>
    <mergeCell ref="LOK13:LOP13"/>
    <mergeCell ref="LOQ13:LOV13"/>
    <mergeCell ref="LMC13:LMH13"/>
    <mergeCell ref="LMI13:LMN13"/>
    <mergeCell ref="LMO13:LMT13"/>
    <mergeCell ref="LMU13:LMZ13"/>
    <mergeCell ref="LNA13:LNF13"/>
    <mergeCell ref="LNG13:LNL13"/>
    <mergeCell ref="LKS13:LKX13"/>
    <mergeCell ref="LKY13:LLD13"/>
    <mergeCell ref="LLE13:LLJ13"/>
    <mergeCell ref="LLK13:LLP13"/>
    <mergeCell ref="LLQ13:LLV13"/>
    <mergeCell ref="LLW13:LMB13"/>
    <mergeCell ref="LJI13:LJN13"/>
    <mergeCell ref="LJO13:LJT13"/>
    <mergeCell ref="LJU13:LJZ13"/>
    <mergeCell ref="LKA13:LKF13"/>
    <mergeCell ref="LKG13:LKL13"/>
    <mergeCell ref="LKM13:LKR13"/>
    <mergeCell ref="LHY13:LID13"/>
    <mergeCell ref="LIE13:LIJ13"/>
    <mergeCell ref="LIK13:LIP13"/>
    <mergeCell ref="LIQ13:LIV13"/>
    <mergeCell ref="LIW13:LJB13"/>
    <mergeCell ref="LJC13:LJH13"/>
    <mergeCell ref="LGO13:LGT13"/>
    <mergeCell ref="LGU13:LGZ13"/>
    <mergeCell ref="LHA13:LHF13"/>
    <mergeCell ref="LHG13:LHL13"/>
    <mergeCell ref="LHM13:LHR13"/>
    <mergeCell ref="LHS13:LHX13"/>
    <mergeCell ref="LFE13:LFJ13"/>
    <mergeCell ref="LFK13:LFP13"/>
    <mergeCell ref="LFQ13:LFV13"/>
    <mergeCell ref="LFW13:LGB13"/>
    <mergeCell ref="LGC13:LGH13"/>
    <mergeCell ref="LGI13:LGN13"/>
    <mergeCell ref="LDU13:LDZ13"/>
    <mergeCell ref="LEA13:LEF13"/>
    <mergeCell ref="LEG13:LEL13"/>
    <mergeCell ref="LEM13:LER13"/>
    <mergeCell ref="LES13:LEX13"/>
    <mergeCell ref="LEY13:LFD13"/>
    <mergeCell ref="LCK13:LCP13"/>
    <mergeCell ref="LCQ13:LCV13"/>
    <mergeCell ref="LCW13:LDB13"/>
    <mergeCell ref="LDC13:LDH13"/>
    <mergeCell ref="LDI13:LDN13"/>
    <mergeCell ref="LDO13:LDT13"/>
    <mergeCell ref="LBA13:LBF13"/>
    <mergeCell ref="LBG13:LBL13"/>
    <mergeCell ref="LBM13:LBR13"/>
    <mergeCell ref="LBS13:LBX13"/>
    <mergeCell ref="LBY13:LCD13"/>
    <mergeCell ref="LCE13:LCJ13"/>
    <mergeCell ref="KZQ13:KZV13"/>
    <mergeCell ref="KZW13:LAB13"/>
    <mergeCell ref="LAC13:LAH13"/>
    <mergeCell ref="LAI13:LAN13"/>
    <mergeCell ref="LAO13:LAT13"/>
    <mergeCell ref="LAU13:LAZ13"/>
    <mergeCell ref="KYG13:KYL13"/>
    <mergeCell ref="KYM13:KYR13"/>
    <mergeCell ref="KYS13:KYX13"/>
    <mergeCell ref="KYY13:KZD13"/>
    <mergeCell ref="KZE13:KZJ13"/>
    <mergeCell ref="KZK13:KZP13"/>
    <mergeCell ref="KWW13:KXB13"/>
    <mergeCell ref="KXC13:KXH13"/>
    <mergeCell ref="KXI13:KXN13"/>
    <mergeCell ref="KXO13:KXT13"/>
    <mergeCell ref="KXU13:KXZ13"/>
    <mergeCell ref="KYA13:KYF13"/>
    <mergeCell ref="KVM13:KVR13"/>
    <mergeCell ref="KVS13:KVX13"/>
    <mergeCell ref="KVY13:KWD13"/>
    <mergeCell ref="KWE13:KWJ13"/>
    <mergeCell ref="KWK13:KWP13"/>
    <mergeCell ref="KWQ13:KWV13"/>
    <mergeCell ref="KUC13:KUH13"/>
    <mergeCell ref="KUI13:KUN13"/>
    <mergeCell ref="KUO13:KUT13"/>
    <mergeCell ref="KUU13:KUZ13"/>
    <mergeCell ref="KVA13:KVF13"/>
    <mergeCell ref="KVG13:KVL13"/>
    <mergeCell ref="KSS13:KSX13"/>
    <mergeCell ref="KSY13:KTD13"/>
    <mergeCell ref="KTE13:KTJ13"/>
    <mergeCell ref="KTK13:KTP13"/>
    <mergeCell ref="KTQ13:KTV13"/>
    <mergeCell ref="KTW13:KUB13"/>
    <mergeCell ref="KRI13:KRN13"/>
    <mergeCell ref="KRO13:KRT13"/>
    <mergeCell ref="KRU13:KRZ13"/>
    <mergeCell ref="KSA13:KSF13"/>
    <mergeCell ref="KSG13:KSL13"/>
    <mergeCell ref="KSM13:KSR13"/>
    <mergeCell ref="KPY13:KQD13"/>
    <mergeCell ref="KQE13:KQJ13"/>
    <mergeCell ref="KQK13:KQP13"/>
    <mergeCell ref="KQQ13:KQV13"/>
    <mergeCell ref="KQW13:KRB13"/>
    <mergeCell ref="KRC13:KRH13"/>
    <mergeCell ref="KOO13:KOT13"/>
    <mergeCell ref="KOU13:KOZ13"/>
    <mergeCell ref="KPA13:KPF13"/>
    <mergeCell ref="KPG13:KPL13"/>
    <mergeCell ref="KPM13:KPR13"/>
    <mergeCell ref="KPS13:KPX13"/>
    <mergeCell ref="KNE13:KNJ13"/>
    <mergeCell ref="KNK13:KNP13"/>
    <mergeCell ref="KNQ13:KNV13"/>
    <mergeCell ref="KNW13:KOB13"/>
    <mergeCell ref="KOC13:KOH13"/>
    <mergeCell ref="KOI13:KON13"/>
    <mergeCell ref="KLU13:KLZ13"/>
    <mergeCell ref="KMA13:KMF13"/>
    <mergeCell ref="KMG13:KML13"/>
    <mergeCell ref="KMM13:KMR13"/>
    <mergeCell ref="KMS13:KMX13"/>
    <mergeCell ref="KMY13:KND13"/>
    <mergeCell ref="KKK13:KKP13"/>
    <mergeCell ref="KKQ13:KKV13"/>
    <mergeCell ref="KKW13:KLB13"/>
    <mergeCell ref="KLC13:KLH13"/>
    <mergeCell ref="KLI13:KLN13"/>
    <mergeCell ref="KLO13:KLT13"/>
    <mergeCell ref="KJA13:KJF13"/>
    <mergeCell ref="KJG13:KJL13"/>
    <mergeCell ref="KJM13:KJR13"/>
    <mergeCell ref="KJS13:KJX13"/>
    <mergeCell ref="KJY13:KKD13"/>
    <mergeCell ref="KKE13:KKJ13"/>
    <mergeCell ref="KHQ13:KHV13"/>
    <mergeCell ref="KHW13:KIB13"/>
    <mergeCell ref="KIC13:KIH13"/>
    <mergeCell ref="KII13:KIN13"/>
    <mergeCell ref="KIO13:KIT13"/>
    <mergeCell ref="KIU13:KIZ13"/>
    <mergeCell ref="KGG13:KGL13"/>
    <mergeCell ref="KGM13:KGR13"/>
    <mergeCell ref="KGS13:KGX13"/>
    <mergeCell ref="KGY13:KHD13"/>
    <mergeCell ref="KHE13:KHJ13"/>
    <mergeCell ref="KHK13:KHP13"/>
    <mergeCell ref="KEW13:KFB13"/>
    <mergeCell ref="KFC13:KFH13"/>
    <mergeCell ref="KFI13:KFN13"/>
    <mergeCell ref="KFO13:KFT13"/>
    <mergeCell ref="KFU13:KFZ13"/>
    <mergeCell ref="KGA13:KGF13"/>
    <mergeCell ref="KDM13:KDR13"/>
    <mergeCell ref="KDS13:KDX13"/>
    <mergeCell ref="KDY13:KED13"/>
    <mergeCell ref="KEE13:KEJ13"/>
    <mergeCell ref="KEK13:KEP13"/>
    <mergeCell ref="KEQ13:KEV13"/>
    <mergeCell ref="KCC13:KCH13"/>
    <mergeCell ref="KCI13:KCN13"/>
    <mergeCell ref="KCO13:KCT13"/>
    <mergeCell ref="KCU13:KCZ13"/>
    <mergeCell ref="KDA13:KDF13"/>
    <mergeCell ref="KDG13:KDL13"/>
    <mergeCell ref="KAS13:KAX13"/>
    <mergeCell ref="KAY13:KBD13"/>
    <mergeCell ref="KBE13:KBJ13"/>
    <mergeCell ref="KBK13:KBP13"/>
    <mergeCell ref="KBQ13:KBV13"/>
    <mergeCell ref="KBW13:KCB13"/>
    <mergeCell ref="JZI13:JZN13"/>
    <mergeCell ref="JZO13:JZT13"/>
    <mergeCell ref="JZU13:JZZ13"/>
    <mergeCell ref="KAA13:KAF13"/>
    <mergeCell ref="KAG13:KAL13"/>
    <mergeCell ref="KAM13:KAR13"/>
    <mergeCell ref="JXY13:JYD13"/>
    <mergeCell ref="JYE13:JYJ13"/>
    <mergeCell ref="JYK13:JYP13"/>
    <mergeCell ref="JYQ13:JYV13"/>
    <mergeCell ref="JYW13:JZB13"/>
    <mergeCell ref="JZC13:JZH13"/>
    <mergeCell ref="JWO13:JWT13"/>
    <mergeCell ref="JWU13:JWZ13"/>
    <mergeCell ref="JXA13:JXF13"/>
    <mergeCell ref="JXG13:JXL13"/>
    <mergeCell ref="JXM13:JXR13"/>
    <mergeCell ref="JXS13:JXX13"/>
    <mergeCell ref="JVE13:JVJ13"/>
    <mergeCell ref="JVK13:JVP13"/>
    <mergeCell ref="JVQ13:JVV13"/>
    <mergeCell ref="JVW13:JWB13"/>
    <mergeCell ref="JWC13:JWH13"/>
    <mergeCell ref="JWI13:JWN13"/>
    <mergeCell ref="JTU13:JTZ13"/>
    <mergeCell ref="JUA13:JUF13"/>
    <mergeCell ref="JUG13:JUL13"/>
    <mergeCell ref="JUM13:JUR13"/>
    <mergeCell ref="JUS13:JUX13"/>
    <mergeCell ref="JUY13:JVD13"/>
    <mergeCell ref="JSK13:JSP13"/>
    <mergeCell ref="JSQ13:JSV13"/>
    <mergeCell ref="JSW13:JTB13"/>
    <mergeCell ref="JTC13:JTH13"/>
    <mergeCell ref="JTI13:JTN13"/>
    <mergeCell ref="JTO13:JTT13"/>
    <mergeCell ref="JRA13:JRF13"/>
    <mergeCell ref="JRG13:JRL13"/>
    <mergeCell ref="JRM13:JRR13"/>
    <mergeCell ref="JRS13:JRX13"/>
    <mergeCell ref="JRY13:JSD13"/>
    <mergeCell ref="JSE13:JSJ13"/>
    <mergeCell ref="JPQ13:JPV13"/>
    <mergeCell ref="JPW13:JQB13"/>
    <mergeCell ref="JQC13:JQH13"/>
    <mergeCell ref="JQI13:JQN13"/>
    <mergeCell ref="JQO13:JQT13"/>
    <mergeCell ref="JQU13:JQZ13"/>
    <mergeCell ref="JOG13:JOL13"/>
    <mergeCell ref="JOM13:JOR13"/>
    <mergeCell ref="JOS13:JOX13"/>
    <mergeCell ref="JOY13:JPD13"/>
    <mergeCell ref="JPE13:JPJ13"/>
    <mergeCell ref="JPK13:JPP13"/>
    <mergeCell ref="JMW13:JNB13"/>
    <mergeCell ref="JNC13:JNH13"/>
    <mergeCell ref="JNI13:JNN13"/>
    <mergeCell ref="JNO13:JNT13"/>
    <mergeCell ref="JNU13:JNZ13"/>
    <mergeCell ref="JOA13:JOF13"/>
    <mergeCell ref="JLM13:JLR13"/>
    <mergeCell ref="JLS13:JLX13"/>
    <mergeCell ref="JLY13:JMD13"/>
    <mergeCell ref="JME13:JMJ13"/>
    <mergeCell ref="JMK13:JMP13"/>
    <mergeCell ref="JMQ13:JMV13"/>
    <mergeCell ref="JKC13:JKH13"/>
    <mergeCell ref="JKI13:JKN13"/>
    <mergeCell ref="JKO13:JKT13"/>
    <mergeCell ref="JKU13:JKZ13"/>
    <mergeCell ref="JLA13:JLF13"/>
    <mergeCell ref="JLG13:JLL13"/>
    <mergeCell ref="JIS13:JIX13"/>
    <mergeCell ref="JIY13:JJD13"/>
    <mergeCell ref="JJE13:JJJ13"/>
    <mergeCell ref="JJK13:JJP13"/>
    <mergeCell ref="JJQ13:JJV13"/>
    <mergeCell ref="JJW13:JKB13"/>
    <mergeCell ref="JHI13:JHN13"/>
    <mergeCell ref="JHO13:JHT13"/>
    <mergeCell ref="JHU13:JHZ13"/>
    <mergeCell ref="JIA13:JIF13"/>
    <mergeCell ref="JIG13:JIL13"/>
    <mergeCell ref="JIM13:JIR13"/>
    <mergeCell ref="JFY13:JGD13"/>
    <mergeCell ref="JGE13:JGJ13"/>
    <mergeCell ref="JGK13:JGP13"/>
    <mergeCell ref="JGQ13:JGV13"/>
    <mergeCell ref="JGW13:JHB13"/>
    <mergeCell ref="JHC13:JHH13"/>
    <mergeCell ref="JEO13:JET13"/>
    <mergeCell ref="JEU13:JEZ13"/>
    <mergeCell ref="JFA13:JFF13"/>
    <mergeCell ref="JFG13:JFL13"/>
    <mergeCell ref="JFM13:JFR13"/>
    <mergeCell ref="JFS13:JFX13"/>
    <mergeCell ref="JDE13:JDJ13"/>
    <mergeCell ref="JDK13:JDP13"/>
    <mergeCell ref="JDQ13:JDV13"/>
    <mergeCell ref="JDW13:JEB13"/>
    <mergeCell ref="JEC13:JEH13"/>
    <mergeCell ref="JEI13:JEN13"/>
    <mergeCell ref="JBU13:JBZ13"/>
    <mergeCell ref="JCA13:JCF13"/>
    <mergeCell ref="JCG13:JCL13"/>
    <mergeCell ref="JCM13:JCR13"/>
    <mergeCell ref="JCS13:JCX13"/>
    <mergeCell ref="JCY13:JDD13"/>
    <mergeCell ref="JAK13:JAP13"/>
    <mergeCell ref="JAQ13:JAV13"/>
    <mergeCell ref="JAW13:JBB13"/>
    <mergeCell ref="JBC13:JBH13"/>
    <mergeCell ref="JBI13:JBN13"/>
    <mergeCell ref="JBO13:JBT13"/>
    <mergeCell ref="IZA13:IZF13"/>
    <mergeCell ref="IZG13:IZL13"/>
    <mergeCell ref="IZM13:IZR13"/>
    <mergeCell ref="IZS13:IZX13"/>
    <mergeCell ref="IZY13:JAD13"/>
    <mergeCell ref="JAE13:JAJ13"/>
    <mergeCell ref="IXQ13:IXV13"/>
    <mergeCell ref="IXW13:IYB13"/>
    <mergeCell ref="IYC13:IYH13"/>
    <mergeCell ref="IYI13:IYN13"/>
    <mergeCell ref="IYO13:IYT13"/>
    <mergeCell ref="IYU13:IYZ13"/>
    <mergeCell ref="IWG13:IWL13"/>
    <mergeCell ref="IWM13:IWR13"/>
    <mergeCell ref="IWS13:IWX13"/>
    <mergeCell ref="IWY13:IXD13"/>
    <mergeCell ref="IXE13:IXJ13"/>
    <mergeCell ref="IXK13:IXP13"/>
    <mergeCell ref="IUW13:IVB13"/>
    <mergeCell ref="IVC13:IVH13"/>
    <mergeCell ref="IVI13:IVN13"/>
    <mergeCell ref="IVO13:IVT13"/>
    <mergeCell ref="IVU13:IVZ13"/>
    <mergeCell ref="IWA13:IWF13"/>
    <mergeCell ref="ITM13:ITR13"/>
    <mergeCell ref="ITS13:ITX13"/>
    <mergeCell ref="ITY13:IUD13"/>
    <mergeCell ref="IUE13:IUJ13"/>
    <mergeCell ref="IUK13:IUP13"/>
    <mergeCell ref="IUQ13:IUV13"/>
    <mergeCell ref="ISC13:ISH13"/>
    <mergeCell ref="ISI13:ISN13"/>
    <mergeCell ref="ISO13:IST13"/>
    <mergeCell ref="ISU13:ISZ13"/>
    <mergeCell ref="ITA13:ITF13"/>
    <mergeCell ref="ITG13:ITL13"/>
    <mergeCell ref="IQS13:IQX13"/>
    <mergeCell ref="IQY13:IRD13"/>
    <mergeCell ref="IRE13:IRJ13"/>
    <mergeCell ref="IRK13:IRP13"/>
    <mergeCell ref="IRQ13:IRV13"/>
    <mergeCell ref="IRW13:ISB13"/>
    <mergeCell ref="IPI13:IPN13"/>
    <mergeCell ref="IPO13:IPT13"/>
    <mergeCell ref="IPU13:IPZ13"/>
    <mergeCell ref="IQA13:IQF13"/>
    <mergeCell ref="IQG13:IQL13"/>
    <mergeCell ref="IQM13:IQR13"/>
    <mergeCell ref="INY13:IOD13"/>
    <mergeCell ref="IOE13:IOJ13"/>
    <mergeCell ref="IOK13:IOP13"/>
    <mergeCell ref="IOQ13:IOV13"/>
    <mergeCell ref="IOW13:IPB13"/>
    <mergeCell ref="IPC13:IPH13"/>
    <mergeCell ref="IMO13:IMT13"/>
    <mergeCell ref="IMU13:IMZ13"/>
    <mergeCell ref="INA13:INF13"/>
    <mergeCell ref="ING13:INL13"/>
    <mergeCell ref="INM13:INR13"/>
    <mergeCell ref="INS13:INX13"/>
    <mergeCell ref="ILE13:ILJ13"/>
    <mergeCell ref="ILK13:ILP13"/>
    <mergeCell ref="ILQ13:ILV13"/>
    <mergeCell ref="ILW13:IMB13"/>
    <mergeCell ref="IMC13:IMH13"/>
    <mergeCell ref="IMI13:IMN13"/>
    <mergeCell ref="IJU13:IJZ13"/>
    <mergeCell ref="IKA13:IKF13"/>
    <mergeCell ref="IKG13:IKL13"/>
    <mergeCell ref="IKM13:IKR13"/>
    <mergeCell ref="IKS13:IKX13"/>
    <mergeCell ref="IKY13:ILD13"/>
    <mergeCell ref="IIK13:IIP13"/>
    <mergeCell ref="IIQ13:IIV13"/>
    <mergeCell ref="IIW13:IJB13"/>
    <mergeCell ref="IJC13:IJH13"/>
    <mergeCell ref="IJI13:IJN13"/>
    <mergeCell ref="IJO13:IJT13"/>
    <mergeCell ref="IHA13:IHF13"/>
    <mergeCell ref="IHG13:IHL13"/>
    <mergeCell ref="IHM13:IHR13"/>
    <mergeCell ref="IHS13:IHX13"/>
    <mergeCell ref="IHY13:IID13"/>
    <mergeCell ref="IIE13:IIJ13"/>
    <mergeCell ref="IFQ13:IFV13"/>
    <mergeCell ref="IFW13:IGB13"/>
    <mergeCell ref="IGC13:IGH13"/>
    <mergeCell ref="IGI13:IGN13"/>
    <mergeCell ref="IGO13:IGT13"/>
    <mergeCell ref="IGU13:IGZ13"/>
    <mergeCell ref="IEG13:IEL13"/>
    <mergeCell ref="IEM13:IER13"/>
    <mergeCell ref="IES13:IEX13"/>
    <mergeCell ref="IEY13:IFD13"/>
    <mergeCell ref="IFE13:IFJ13"/>
    <mergeCell ref="IFK13:IFP13"/>
    <mergeCell ref="ICW13:IDB13"/>
    <mergeCell ref="IDC13:IDH13"/>
    <mergeCell ref="IDI13:IDN13"/>
    <mergeCell ref="IDO13:IDT13"/>
    <mergeCell ref="IDU13:IDZ13"/>
    <mergeCell ref="IEA13:IEF13"/>
    <mergeCell ref="IBM13:IBR13"/>
    <mergeCell ref="IBS13:IBX13"/>
    <mergeCell ref="IBY13:ICD13"/>
    <mergeCell ref="ICE13:ICJ13"/>
    <mergeCell ref="ICK13:ICP13"/>
    <mergeCell ref="ICQ13:ICV13"/>
    <mergeCell ref="IAC13:IAH13"/>
    <mergeCell ref="IAI13:IAN13"/>
    <mergeCell ref="IAO13:IAT13"/>
    <mergeCell ref="IAU13:IAZ13"/>
    <mergeCell ref="IBA13:IBF13"/>
    <mergeCell ref="IBG13:IBL13"/>
    <mergeCell ref="HYS13:HYX13"/>
    <mergeCell ref="HYY13:HZD13"/>
    <mergeCell ref="HZE13:HZJ13"/>
    <mergeCell ref="HZK13:HZP13"/>
    <mergeCell ref="HZQ13:HZV13"/>
    <mergeCell ref="HZW13:IAB13"/>
    <mergeCell ref="HXI13:HXN13"/>
    <mergeCell ref="HXO13:HXT13"/>
    <mergeCell ref="HXU13:HXZ13"/>
    <mergeCell ref="HYA13:HYF13"/>
    <mergeCell ref="HYG13:HYL13"/>
    <mergeCell ref="HYM13:HYR13"/>
    <mergeCell ref="HVY13:HWD13"/>
    <mergeCell ref="HWE13:HWJ13"/>
    <mergeCell ref="HWK13:HWP13"/>
    <mergeCell ref="HWQ13:HWV13"/>
    <mergeCell ref="HWW13:HXB13"/>
    <mergeCell ref="HXC13:HXH13"/>
    <mergeCell ref="HUO13:HUT13"/>
    <mergeCell ref="HUU13:HUZ13"/>
    <mergeCell ref="HVA13:HVF13"/>
    <mergeCell ref="HVG13:HVL13"/>
    <mergeCell ref="HVM13:HVR13"/>
    <mergeCell ref="HVS13:HVX13"/>
    <mergeCell ref="HTE13:HTJ13"/>
    <mergeCell ref="HTK13:HTP13"/>
    <mergeCell ref="HTQ13:HTV13"/>
    <mergeCell ref="HTW13:HUB13"/>
    <mergeCell ref="HUC13:HUH13"/>
    <mergeCell ref="HUI13:HUN13"/>
    <mergeCell ref="HRU13:HRZ13"/>
    <mergeCell ref="HSA13:HSF13"/>
    <mergeCell ref="HSG13:HSL13"/>
    <mergeCell ref="HSM13:HSR13"/>
    <mergeCell ref="HSS13:HSX13"/>
    <mergeCell ref="HSY13:HTD13"/>
    <mergeCell ref="HQK13:HQP13"/>
    <mergeCell ref="HQQ13:HQV13"/>
    <mergeCell ref="HQW13:HRB13"/>
    <mergeCell ref="HRC13:HRH13"/>
    <mergeCell ref="HRI13:HRN13"/>
    <mergeCell ref="HRO13:HRT13"/>
    <mergeCell ref="HPA13:HPF13"/>
    <mergeCell ref="HPG13:HPL13"/>
    <mergeCell ref="HPM13:HPR13"/>
    <mergeCell ref="HPS13:HPX13"/>
    <mergeCell ref="HPY13:HQD13"/>
    <mergeCell ref="HQE13:HQJ13"/>
    <mergeCell ref="HNQ13:HNV13"/>
    <mergeCell ref="HNW13:HOB13"/>
    <mergeCell ref="HOC13:HOH13"/>
    <mergeCell ref="HOI13:HON13"/>
    <mergeCell ref="HOO13:HOT13"/>
    <mergeCell ref="HOU13:HOZ13"/>
    <mergeCell ref="HMG13:HML13"/>
    <mergeCell ref="HMM13:HMR13"/>
    <mergeCell ref="HMS13:HMX13"/>
    <mergeCell ref="HMY13:HND13"/>
    <mergeCell ref="HNE13:HNJ13"/>
    <mergeCell ref="HNK13:HNP13"/>
    <mergeCell ref="HKW13:HLB13"/>
    <mergeCell ref="HLC13:HLH13"/>
    <mergeCell ref="HLI13:HLN13"/>
    <mergeCell ref="HLO13:HLT13"/>
    <mergeCell ref="HLU13:HLZ13"/>
    <mergeCell ref="HMA13:HMF13"/>
    <mergeCell ref="HJM13:HJR13"/>
    <mergeCell ref="HJS13:HJX13"/>
    <mergeCell ref="HJY13:HKD13"/>
    <mergeCell ref="HKE13:HKJ13"/>
    <mergeCell ref="HKK13:HKP13"/>
    <mergeCell ref="HKQ13:HKV13"/>
    <mergeCell ref="HIC13:HIH13"/>
    <mergeCell ref="HII13:HIN13"/>
    <mergeCell ref="HIO13:HIT13"/>
    <mergeCell ref="HIU13:HIZ13"/>
    <mergeCell ref="HJA13:HJF13"/>
    <mergeCell ref="HJG13:HJL13"/>
    <mergeCell ref="HGS13:HGX13"/>
    <mergeCell ref="HGY13:HHD13"/>
    <mergeCell ref="HHE13:HHJ13"/>
    <mergeCell ref="HHK13:HHP13"/>
    <mergeCell ref="HHQ13:HHV13"/>
    <mergeCell ref="HHW13:HIB13"/>
    <mergeCell ref="HFI13:HFN13"/>
    <mergeCell ref="HFO13:HFT13"/>
    <mergeCell ref="HFU13:HFZ13"/>
    <mergeCell ref="HGA13:HGF13"/>
    <mergeCell ref="HGG13:HGL13"/>
    <mergeCell ref="HGM13:HGR13"/>
    <mergeCell ref="HDY13:HED13"/>
    <mergeCell ref="HEE13:HEJ13"/>
    <mergeCell ref="HEK13:HEP13"/>
    <mergeCell ref="HEQ13:HEV13"/>
    <mergeCell ref="HEW13:HFB13"/>
    <mergeCell ref="HFC13:HFH13"/>
    <mergeCell ref="HCO13:HCT13"/>
    <mergeCell ref="HCU13:HCZ13"/>
    <mergeCell ref="HDA13:HDF13"/>
    <mergeCell ref="HDG13:HDL13"/>
    <mergeCell ref="HDM13:HDR13"/>
    <mergeCell ref="HDS13:HDX13"/>
    <mergeCell ref="HBE13:HBJ13"/>
    <mergeCell ref="HBK13:HBP13"/>
    <mergeCell ref="HBQ13:HBV13"/>
    <mergeCell ref="HBW13:HCB13"/>
    <mergeCell ref="HCC13:HCH13"/>
    <mergeCell ref="HCI13:HCN13"/>
    <mergeCell ref="GZU13:GZZ13"/>
    <mergeCell ref="HAA13:HAF13"/>
    <mergeCell ref="HAG13:HAL13"/>
    <mergeCell ref="HAM13:HAR13"/>
    <mergeCell ref="HAS13:HAX13"/>
    <mergeCell ref="HAY13:HBD13"/>
    <mergeCell ref="GYK13:GYP13"/>
    <mergeCell ref="GYQ13:GYV13"/>
    <mergeCell ref="GYW13:GZB13"/>
    <mergeCell ref="GZC13:GZH13"/>
    <mergeCell ref="GZI13:GZN13"/>
    <mergeCell ref="GZO13:GZT13"/>
    <mergeCell ref="GXA13:GXF13"/>
    <mergeCell ref="GXG13:GXL13"/>
    <mergeCell ref="GXM13:GXR13"/>
    <mergeCell ref="GXS13:GXX13"/>
    <mergeCell ref="GXY13:GYD13"/>
    <mergeCell ref="GYE13:GYJ13"/>
    <mergeCell ref="GVQ13:GVV13"/>
    <mergeCell ref="GVW13:GWB13"/>
    <mergeCell ref="GWC13:GWH13"/>
    <mergeCell ref="GWI13:GWN13"/>
    <mergeCell ref="GWO13:GWT13"/>
    <mergeCell ref="GWU13:GWZ13"/>
    <mergeCell ref="GUG13:GUL13"/>
    <mergeCell ref="GUM13:GUR13"/>
    <mergeCell ref="GUS13:GUX13"/>
    <mergeCell ref="GUY13:GVD13"/>
    <mergeCell ref="GVE13:GVJ13"/>
    <mergeCell ref="GVK13:GVP13"/>
    <mergeCell ref="GSW13:GTB13"/>
    <mergeCell ref="GTC13:GTH13"/>
    <mergeCell ref="GTI13:GTN13"/>
    <mergeCell ref="GTO13:GTT13"/>
    <mergeCell ref="GTU13:GTZ13"/>
    <mergeCell ref="GUA13:GUF13"/>
    <mergeCell ref="GRM13:GRR13"/>
    <mergeCell ref="GRS13:GRX13"/>
    <mergeCell ref="GRY13:GSD13"/>
    <mergeCell ref="GSE13:GSJ13"/>
    <mergeCell ref="GSK13:GSP13"/>
    <mergeCell ref="GSQ13:GSV13"/>
    <mergeCell ref="GQC13:GQH13"/>
    <mergeCell ref="GQI13:GQN13"/>
    <mergeCell ref="GQO13:GQT13"/>
    <mergeCell ref="GQU13:GQZ13"/>
    <mergeCell ref="GRA13:GRF13"/>
    <mergeCell ref="GRG13:GRL13"/>
    <mergeCell ref="GOS13:GOX13"/>
    <mergeCell ref="GOY13:GPD13"/>
    <mergeCell ref="GPE13:GPJ13"/>
    <mergeCell ref="GPK13:GPP13"/>
    <mergeCell ref="GPQ13:GPV13"/>
    <mergeCell ref="GPW13:GQB13"/>
    <mergeCell ref="GNI13:GNN13"/>
    <mergeCell ref="GNO13:GNT13"/>
    <mergeCell ref="GNU13:GNZ13"/>
    <mergeCell ref="GOA13:GOF13"/>
    <mergeCell ref="GOG13:GOL13"/>
    <mergeCell ref="GOM13:GOR13"/>
    <mergeCell ref="GLY13:GMD13"/>
    <mergeCell ref="GME13:GMJ13"/>
    <mergeCell ref="GMK13:GMP13"/>
    <mergeCell ref="GMQ13:GMV13"/>
    <mergeCell ref="GMW13:GNB13"/>
    <mergeCell ref="GNC13:GNH13"/>
    <mergeCell ref="GKO13:GKT13"/>
    <mergeCell ref="GKU13:GKZ13"/>
    <mergeCell ref="GLA13:GLF13"/>
    <mergeCell ref="GLG13:GLL13"/>
    <mergeCell ref="GLM13:GLR13"/>
    <mergeCell ref="GLS13:GLX13"/>
    <mergeCell ref="GJE13:GJJ13"/>
    <mergeCell ref="GJK13:GJP13"/>
    <mergeCell ref="GJQ13:GJV13"/>
    <mergeCell ref="GJW13:GKB13"/>
    <mergeCell ref="GKC13:GKH13"/>
    <mergeCell ref="GKI13:GKN13"/>
    <mergeCell ref="GHU13:GHZ13"/>
    <mergeCell ref="GIA13:GIF13"/>
    <mergeCell ref="GIG13:GIL13"/>
    <mergeCell ref="GIM13:GIR13"/>
    <mergeCell ref="GIS13:GIX13"/>
    <mergeCell ref="GIY13:GJD13"/>
    <mergeCell ref="GGK13:GGP13"/>
    <mergeCell ref="GGQ13:GGV13"/>
    <mergeCell ref="GGW13:GHB13"/>
    <mergeCell ref="GHC13:GHH13"/>
    <mergeCell ref="GHI13:GHN13"/>
    <mergeCell ref="GHO13:GHT13"/>
    <mergeCell ref="GFA13:GFF13"/>
    <mergeCell ref="GFG13:GFL13"/>
    <mergeCell ref="GFM13:GFR13"/>
    <mergeCell ref="GFS13:GFX13"/>
    <mergeCell ref="GFY13:GGD13"/>
    <mergeCell ref="GGE13:GGJ13"/>
    <mergeCell ref="GDQ13:GDV13"/>
    <mergeCell ref="GDW13:GEB13"/>
    <mergeCell ref="GEC13:GEH13"/>
    <mergeCell ref="GEI13:GEN13"/>
    <mergeCell ref="GEO13:GET13"/>
    <mergeCell ref="GEU13:GEZ13"/>
    <mergeCell ref="GCG13:GCL13"/>
    <mergeCell ref="GCM13:GCR13"/>
    <mergeCell ref="GCS13:GCX13"/>
    <mergeCell ref="GCY13:GDD13"/>
    <mergeCell ref="GDE13:GDJ13"/>
    <mergeCell ref="GDK13:GDP13"/>
    <mergeCell ref="GAW13:GBB13"/>
    <mergeCell ref="GBC13:GBH13"/>
    <mergeCell ref="GBI13:GBN13"/>
    <mergeCell ref="GBO13:GBT13"/>
    <mergeCell ref="GBU13:GBZ13"/>
    <mergeCell ref="GCA13:GCF13"/>
    <mergeCell ref="FZM13:FZR13"/>
    <mergeCell ref="FZS13:FZX13"/>
    <mergeCell ref="FZY13:GAD13"/>
    <mergeCell ref="GAE13:GAJ13"/>
    <mergeCell ref="GAK13:GAP13"/>
    <mergeCell ref="GAQ13:GAV13"/>
    <mergeCell ref="FYC13:FYH13"/>
    <mergeCell ref="FYI13:FYN13"/>
    <mergeCell ref="FYO13:FYT13"/>
    <mergeCell ref="FYU13:FYZ13"/>
    <mergeCell ref="FZA13:FZF13"/>
    <mergeCell ref="FZG13:FZL13"/>
    <mergeCell ref="FWS13:FWX13"/>
    <mergeCell ref="FWY13:FXD13"/>
    <mergeCell ref="FXE13:FXJ13"/>
    <mergeCell ref="FXK13:FXP13"/>
    <mergeCell ref="FXQ13:FXV13"/>
    <mergeCell ref="FXW13:FYB13"/>
    <mergeCell ref="FVI13:FVN13"/>
    <mergeCell ref="FVO13:FVT13"/>
    <mergeCell ref="FVU13:FVZ13"/>
    <mergeCell ref="FWA13:FWF13"/>
    <mergeCell ref="FWG13:FWL13"/>
    <mergeCell ref="FWM13:FWR13"/>
    <mergeCell ref="FTY13:FUD13"/>
    <mergeCell ref="FUE13:FUJ13"/>
    <mergeCell ref="FUK13:FUP13"/>
    <mergeCell ref="FUQ13:FUV13"/>
    <mergeCell ref="FUW13:FVB13"/>
    <mergeCell ref="FVC13:FVH13"/>
    <mergeCell ref="FSO13:FST13"/>
    <mergeCell ref="FSU13:FSZ13"/>
    <mergeCell ref="FTA13:FTF13"/>
    <mergeCell ref="FTG13:FTL13"/>
    <mergeCell ref="FTM13:FTR13"/>
    <mergeCell ref="FTS13:FTX13"/>
    <mergeCell ref="FRE13:FRJ13"/>
    <mergeCell ref="FRK13:FRP13"/>
    <mergeCell ref="FRQ13:FRV13"/>
    <mergeCell ref="FRW13:FSB13"/>
    <mergeCell ref="FSC13:FSH13"/>
    <mergeCell ref="FSI13:FSN13"/>
    <mergeCell ref="FPU13:FPZ13"/>
    <mergeCell ref="FQA13:FQF13"/>
    <mergeCell ref="FQG13:FQL13"/>
    <mergeCell ref="FQM13:FQR13"/>
    <mergeCell ref="FQS13:FQX13"/>
    <mergeCell ref="FQY13:FRD13"/>
    <mergeCell ref="FOK13:FOP13"/>
    <mergeCell ref="FOQ13:FOV13"/>
    <mergeCell ref="FOW13:FPB13"/>
    <mergeCell ref="FPC13:FPH13"/>
    <mergeCell ref="FPI13:FPN13"/>
    <mergeCell ref="FPO13:FPT13"/>
    <mergeCell ref="FNA13:FNF13"/>
    <mergeCell ref="FNG13:FNL13"/>
    <mergeCell ref="FNM13:FNR13"/>
    <mergeCell ref="FNS13:FNX13"/>
    <mergeCell ref="FNY13:FOD13"/>
    <mergeCell ref="FOE13:FOJ13"/>
    <mergeCell ref="FLQ13:FLV13"/>
    <mergeCell ref="FLW13:FMB13"/>
    <mergeCell ref="FMC13:FMH13"/>
    <mergeCell ref="FMI13:FMN13"/>
    <mergeCell ref="FMO13:FMT13"/>
    <mergeCell ref="FMU13:FMZ13"/>
    <mergeCell ref="FKG13:FKL13"/>
    <mergeCell ref="FKM13:FKR13"/>
    <mergeCell ref="FKS13:FKX13"/>
    <mergeCell ref="FKY13:FLD13"/>
    <mergeCell ref="FLE13:FLJ13"/>
    <mergeCell ref="FLK13:FLP13"/>
    <mergeCell ref="FIW13:FJB13"/>
    <mergeCell ref="FJC13:FJH13"/>
    <mergeCell ref="FJI13:FJN13"/>
    <mergeCell ref="FJO13:FJT13"/>
    <mergeCell ref="FJU13:FJZ13"/>
    <mergeCell ref="FKA13:FKF13"/>
    <mergeCell ref="FHM13:FHR13"/>
    <mergeCell ref="FHS13:FHX13"/>
    <mergeCell ref="FHY13:FID13"/>
    <mergeCell ref="FIE13:FIJ13"/>
    <mergeCell ref="FIK13:FIP13"/>
    <mergeCell ref="FIQ13:FIV13"/>
    <mergeCell ref="FGC13:FGH13"/>
    <mergeCell ref="FGI13:FGN13"/>
    <mergeCell ref="FGO13:FGT13"/>
    <mergeCell ref="FGU13:FGZ13"/>
    <mergeCell ref="FHA13:FHF13"/>
    <mergeCell ref="FHG13:FHL13"/>
    <mergeCell ref="FES13:FEX13"/>
    <mergeCell ref="FEY13:FFD13"/>
    <mergeCell ref="FFE13:FFJ13"/>
    <mergeCell ref="FFK13:FFP13"/>
    <mergeCell ref="FFQ13:FFV13"/>
    <mergeCell ref="FFW13:FGB13"/>
    <mergeCell ref="FDI13:FDN13"/>
    <mergeCell ref="FDO13:FDT13"/>
    <mergeCell ref="FDU13:FDZ13"/>
    <mergeCell ref="FEA13:FEF13"/>
    <mergeCell ref="FEG13:FEL13"/>
    <mergeCell ref="FEM13:FER13"/>
    <mergeCell ref="FBY13:FCD13"/>
    <mergeCell ref="FCE13:FCJ13"/>
    <mergeCell ref="FCK13:FCP13"/>
    <mergeCell ref="FCQ13:FCV13"/>
    <mergeCell ref="FCW13:FDB13"/>
    <mergeCell ref="FDC13:FDH13"/>
    <mergeCell ref="FAO13:FAT13"/>
    <mergeCell ref="FAU13:FAZ13"/>
    <mergeCell ref="FBA13:FBF13"/>
    <mergeCell ref="FBG13:FBL13"/>
    <mergeCell ref="FBM13:FBR13"/>
    <mergeCell ref="FBS13:FBX13"/>
    <mergeCell ref="EZE13:EZJ13"/>
    <mergeCell ref="EZK13:EZP13"/>
    <mergeCell ref="EZQ13:EZV13"/>
    <mergeCell ref="EZW13:FAB13"/>
    <mergeCell ref="FAC13:FAH13"/>
    <mergeCell ref="FAI13:FAN13"/>
    <mergeCell ref="EXU13:EXZ13"/>
    <mergeCell ref="EYA13:EYF13"/>
    <mergeCell ref="EYG13:EYL13"/>
    <mergeCell ref="EYM13:EYR13"/>
    <mergeCell ref="EYS13:EYX13"/>
    <mergeCell ref="EYY13:EZD13"/>
    <mergeCell ref="EWK13:EWP13"/>
    <mergeCell ref="EWQ13:EWV13"/>
    <mergeCell ref="EWW13:EXB13"/>
    <mergeCell ref="EXC13:EXH13"/>
    <mergeCell ref="EXI13:EXN13"/>
    <mergeCell ref="EXO13:EXT13"/>
    <mergeCell ref="EVA13:EVF13"/>
    <mergeCell ref="EVG13:EVL13"/>
    <mergeCell ref="EVM13:EVR13"/>
    <mergeCell ref="EVS13:EVX13"/>
    <mergeCell ref="EVY13:EWD13"/>
    <mergeCell ref="EWE13:EWJ13"/>
    <mergeCell ref="ETQ13:ETV13"/>
    <mergeCell ref="ETW13:EUB13"/>
    <mergeCell ref="EUC13:EUH13"/>
    <mergeCell ref="EUI13:EUN13"/>
    <mergeCell ref="EUO13:EUT13"/>
    <mergeCell ref="EUU13:EUZ13"/>
    <mergeCell ref="ESG13:ESL13"/>
    <mergeCell ref="ESM13:ESR13"/>
    <mergeCell ref="ESS13:ESX13"/>
    <mergeCell ref="ESY13:ETD13"/>
    <mergeCell ref="ETE13:ETJ13"/>
    <mergeCell ref="ETK13:ETP13"/>
    <mergeCell ref="EQW13:ERB13"/>
    <mergeCell ref="ERC13:ERH13"/>
    <mergeCell ref="ERI13:ERN13"/>
    <mergeCell ref="ERO13:ERT13"/>
    <mergeCell ref="ERU13:ERZ13"/>
    <mergeCell ref="ESA13:ESF13"/>
    <mergeCell ref="EPM13:EPR13"/>
    <mergeCell ref="EPS13:EPX13"/>
    <mergeCell ref="EPY13:EQD13"/>
    <mergeCell ref="EQE13:EQJ13"/>
    <mergeCell ref="EQK13:EQP13"/>
    <mergeCell ref="EQQ13:EQV13"/>
    <mergeCell ref="EOC13:EOH13"/>
    <mergeCell ref="EOI13:EON13"/>
    <mergeCell ref="EOO13:EOT13"/>
    <mergeCell ref="EOU13:EOZ13"/>
    <mergeCell ref="EPA13:EPF13"/>
    <mergeCell ref="EPG13:EPL13"/>
    <mergeCell ref="EMS13:EMX13"/>
    <mergeCell ref="EMY13:END13"/>
    <mergeCell ref="ENE13:ENJ13"/>
    <mergeCell ref="ENK13:ENP13"/>
    <mergeCell ref="ENQ13:ENV13"/>
    <mergeCell ref="ENW13:EOB13"/>
    <mergeCell ref="ELI13:ELN13"/>
    <mergeCell ref="ELO13:ELT13"/>
    <mergeCell ref="ELU13:ELZ13"/>
    <mergeCell ref="EMA13:EMF13"/>
    <mergeCell ref="EMG13:EML13"/>
    <mergeCell ref="EMM13:EMR13"/>
    <mergeCell ref="EJY13:EKD13"/>
    <mergeCell ref="EKE13:EKJ13"/>
    <mergeCell ref="EKK13:EKP13"/>
    <mergeCell ref="EKQ13:EKV13"/>
    <mergeCell ref="EKW13:ELB13"/>
    <mergeCell ref="ELC13:ELH13"/>
    <mergeCell ref="EIO13:EIT13"/>
    <mergeCell ref="EIU13:EIZ13"/>
    <mergeCell ref="EJA13:EJF13"/>
    <mergeCell ref="EJG13:EJL13"/>
    <mergeCell ref="EJM13:EJR13"/>
    <mergeCell ref="EJS13:EJX13"/>
    <mergeCell ref="EHE13:EHJ13"/>
    <mergeCell ref="EHK13:EHP13"/>
    <mergeCell ref="EHQ13:EHV13"/>
    <mergeCell ref="EHW13:EIB13"/>
    <mergeCell ref="EIC13:EIH13"/>
    <mergeCell ref="EII13:EIN13"/>
    <mergeCell ref="EFU13:EFZ13"/>
    <mergeCell ref="EGA13:EGF13"/>
    <mergeCell ref="EGG13:EGL13"/>
    <mergeCell ref="EGM13:EGR13"/>
    <mergeCell ref="EGS13:EGX13"/>
    <mergeCell ref="EGY13:EHD13"/>
    <mergeCell ref="EEK13:EEP13"/>
    <mergeCell ref="EEQ13:EEV13"/>
    <mergeCell ref="EEW13:EFB13"/>
    <mergeCell ref="EFC13:EFH13"/>
    <mergeCell ref="EFI13:EFN13"/>
    <mergeCell ref="EFO13:EFT13"/>
    <mergeCell ref="EDA13:EDF13"/>
    <mergeCell ref="EDG13:EDL13"/>
    <mergeCell ref="EDM13:EDR13"/>
    <mergeCell ref="EDS13:EDX13"/>
    <mergeCell ref="EDY13:EED13"/>
    <mergeCell ref="EEE13:EEJ13"/>
    <mergeCell ref="EBQ13:EBV13"/>
    <mergeCell ref="EBW13:ECB13"/>
    <mergeCell ref="ECC13:ECH13"/>
    <mergeCell ref="ECI13:ECN13"/>
    <mergeCell ref="ECO13:ECT13"/>
    <mergeCell ref="ECU13:ECZ13"/>
    <mergeCell ref="EAG13:EAL13"/>
    <mergeCell ref="EAM13:EAR13"/>
    <mergeCell ref="EAS13:EAX13"/>
    <mergeCell ref="EAY13:EBD13"/>
    <mergeCell ref="EBE13:EBJ13"/>
    <mergeCell ref="EBK13:EBP13"/>
    <mergeCell ref="DYW13:DZB13"/>
    <mergeCell ref="DZC13:DZH13"/>
    <mergeCell ref="DZI13:DZN13"/>
    <mergeCell ref="DZO13:DZT13"/>
    <mergeCell ref="DZU13:DZZ13"/>
    <mergeCell ref="EAA13:EAF13"/>
    <mergeCell ref="DXM13:DXR13"/>
    <mergeCell ref="DXS13:DXX13"/>
    <mergeCell ref="DXY13:DYD13"/>
    <mergeCell ref="DYE13:DYJ13"/>
    <mergeCell ref="DYK13:DYP13"/>
    <mergeCell ref="DYQ13:DYV13"/>
    <mergeCell ref="DWC13:DWH13"/>
    <mergeCell ref="DWI13:DWN13"/>
    <mergeCell ref="DWO13:DWT13"/>
    <mergeCell ref="DWU13:DWZ13"/>
    <mergeCell ref="DXA13:DXF13"/>
    <mergeCell ref="DXG13:DXL13"/>
    <mergeCell ref="DUS13:DUX13"/>
    <mergeCell ref="DUY13:DVD13"/>
    <mergeCell ref="DVE13:DVJ13"/>
    <mergeCell ref="DVK13:DVP13"/>
    <mergeCell ref="DVQ13:DVV13"/>
    <mergeCell ref="DVW13:DWB13"/>
    <mergeCell ref="DTI13:DTN13"/>
    <mergeCell ref="DTO13:DTT13"/>
    <mergeCell ref="DTU13:DTZ13"/>
    <mergeCell ref="DUA13:DUF13"/>
    <mergeCell ref="DUG13:DUL13"/>
    <mergeCell ref="DUM13:DUR13"/>
    <mergeCell ref="DRY13:DSD13"/>
    <mergeCell ref="DSE13:DSJ13"/>
    <mergeCell ref="DSK13:DSP13"/>
    <mergeCell ref="DSQ13:DSV13"/>
    <mergeCell ref="DSW13:DTB13"/>
    <mergeCell ref="DTC13:DTH13"/>
    <mergeCell ref="DQO13:DQT13"/>
    <mergeCell ref="DQU13:DQZ13"/>
    <mergeCell ref="DRA13:DRF13"/>
    <mergeCell ref="DRG13:DRL13"/>
    <mergeCell ref="DRM13:DRR13"/>
    <mergeCell ref="DRS13:DRX13"/>
    <mergeCell ref="DPE13:DPJ13"/>
    <mergeCell ref="DPK13:DPP13"/>
    <mergeCell ref="DPQ13:DPV13"/>
    <mergeCell ref="DPW13:DQB13"/>
    <mergeCell ref="DQC13:DQH13"/>
    <mergeCell ref="DQI13:DQN13"/>
    <mergeCell ref="DNU13:DNZ13"/>
    <mergeCell ref="DOA13:DOF13"/>
    <mergeCell ref="DOG13:DOL13"/>
    <mergeCell ref="DOM13:DOR13"/>
    <mergeCell ref="DOS13:DOX13"/>
    <mergeCell ref="DOY13:DPD13"/>
    <mergeCell ref="DMK13:DMP13"/>
    <mergeCell ref="DMQ13:DMV13"/>
    <mergeCell ref="DMW13:DNB13"/>
    <mergeCell ref="DNC13:DNH13"/>
    <mergeCell ref="DNI13:DNN13"/>
    <mergeCell ref="DNO13:DNT13"/>
    <mergeCell ref="DLA13:DLF13"/>
    <mergeCell ref="DLG13:DLL13"/>
    <mergeCell ref="DLM13:DLR13"/>
    <mergeCell ref="DLS13:DLX13"/>
    <mergeCell ref="DLY13:DMD13"/>
    <mergeCell ref="DME13:DMJ13"/>
    <mergeCell ref="DJQ13:DJV13"/>
    <mergeCell ref="DJW13:DKB13"/>
    <mergeCell ref="DKC13:DKH13"/>
    <mergeCell ref="DKI13:DKN13"/>
    <mergeCell ref="DKO13:DKT13"/>
    <mergeCell ref="DKU13:DKZ13"/>
    <mergeCell ref="DIG13:DIL13"/>
    <mergeCell ref="DIM13:DIR13"/>
    <mergeCell ref="DIS13:DIX13"/>
    <mergeCell ref="DIY13:DJD13"/>
    <mergeCell ref="DJE13:DJJ13"/>
    <mergeCell ref="DJK13:DJP13"/>
    <mergeCell ref="DGW13:DHB13"/>
    <mergeCell ref="DHC13:DHH13"/>
    <mergeCell ref="DHI13:DHN13"/>
    <mergeCell ref="DHO13:DHT13"/>
    <mergeCell ref="DHU13:DHZ13"/>
    <mergeCell ref="DIA13:DIF13"/>
    <mergeCell ref="DFM13:DFR13"/>
    <mergeCell ref="DFS13:DFX13"/>
    <mergeCell ref="DFY13:DGD13"/>
    <mergeCell ref="DGE13:DGJ13"/>
    <mergeCell ref="DGK13:DGP13"/>
    <mergeCell ref="DGQ13:DGV13"/>
    <mergeCell ref="DEC13:DEH13"/>
    <mergeCell ref="DEI13:DEN13"/>
    <mergeCell ref="DEO13:DET13"/>
    <mergeCell ref="DEU13:DEZ13"/>
    <mergeCell ref="DFA13:DFF13"/>
    <mergeCell ref="DFG13:DFL13"/>
    <mergeCell ref="DCS13:DCX13"/>
    <mergeCell ref="DCY13:DDD13"/>
    <mergeCell ref="DDE13:DDJ13"/>
    <mergeCell ref="DDK13:DDP13"/>
    <mergeCell ref="DDQ13:DDV13"/>
    <mergeCell ref="DDW13:DEB13"/>
    <mergeCell ref="DBI13:DBN13"/>
    <mergeCell ref="DBO13:DBT13"/>
    <mergeCell ref="DBU13:DBZ13"/>
    <mergeCell ref="DCA13:DCF13"/>
    <mergeCell ref="DCG13:DCL13"/>
    <mergeCell ref="DCM13:DCR13"/>
    <mergeCell ref="CZY13:DAD13"/>
    <mergeCell ref="DAE13:DAJ13"/>
    <mergeCell ref="DAK13:DAP13"/>
    <mergeCell ref="DAQ13:DAV13"/>
    <mergeCell ref="DAW13:DBB13"/>
    <mergeCell ref="DBC13:DBH13"/>
    <mergeCell ref="CYO13:CYT13"/>
    <mergeCell ref="CYU13:CYZ13"/>
    <mergeCell ref="CZA13:CZF13"/>
    <mergeCell ref="CZG13:CZL13"/>
    <mergeCell ref="CZM13:CZR13"/>
    <mergeCell ref="CZS13:CZX13"/>
    <mergeCell ref="CXE13:CXJ13"/>
    <mergeCell ref="CXK13:CXP13"/>
    <mergeCell ref="CXQ13:CXV13"/>
    <mergeCell ref="CXW13:CYB13"/>
    <mergeCell ref="CYC13:CYH13"/>
    <mergeCell ref="CYI13:CYN13"/>
    <mergeCell ref="CVU13:CVZ13"/>
    <mergeCell ref="CWA13:CWF13"/>
    <mergeCell ref="CWG13:CWL13"/>
    <mergeCell ref="CWM13:CWR13"/>
    <mergeCell ref="CWS13:CWX13"/>
    <mergeCell ref="CWY13:CXD13"/>
    <mergeCell ref="CUK13:CUP13"/>
    <mergeCell ref="CUQ13:CUV13"/>
    <mergeCell ref="CUW13:CVB13"/>
    <mergeCell ref="CVC13:CVH13"/>
    <mergeCell ref="CVI13:CVN13"/>
    <mergeCell ref="CVO13:CVT13"/>
    <mergeCell ref="CTA13:CTF13"/>
    <mergeCell ref="CTG13:CTL13"/>
    <mergeCell ref="CTM13:CTR13"/>
    <mergeCell ref="CTS13:CTX13"/>
    <mergeCell ref="CTY13:CUD13"/>
    <mergeCell ref="CUE13:CUJ13"/>
    <mergeCell ref="CRQ13:CRV13"/>
    <mergeCell ref="CRW13:CSB13"/>
    <mergeCell ref="CSC13:CSH13"/>
    <mergeCell ref="CSI13:CSN13"/>
    <mergeCell ref="CSO13:CST13"/>
    <mergeCell ref="CSU13:CSZ13"/>
    <mergeCell ref="CQG13:CQL13"/>
    <mergeCell ref="CQM13:CQR13"/>
    <mergeCell ref="CQS13:CQX13"/>
    <mergeCell ref="CQY13:CRD13"/>
    <mergeCell ref="CRE13:CRJ13"/>
    <mergeCell ref="CRK13:CRP13"/>
    <mergeCell ref="COW13:CPB13"/>
    <mergeCell ref="CPC13:CPH13"/>
    <mergeCell ref="CPI13:CPN13"/>
    <mergeCell ref="CPO13:CPT13"/>
    <mergeCell ref="CPU13:CPZ13"/>
    <mergeCell ref="CQA13:CQF13"/>
    <mergeCell ref="CNM13:CNR13"/>
    <mergeCell ref="CNS13:CNX13"/>
    <mergeCell ref="CNY13:COD13"/>
    <mergeCell ref="COE13:COJ13"/>
    <mergeCell ref="COK13:COP13"/>
    <mergeCell ref="COQ13:COV13"/>
    <mergeCell ref="CMC13:CMH13"/>
    <mergeCell ref="CMI13:CMN13"/>
    <mergeCell ref="CMO13:CMT13"/>
    <mergeCell ref="CMU13:CMZ13"/>
    <mergeCell ref="CNA13:CNF13"/>
    <mergeCell ref="CNG13:CNL13"/>
    <mergeCell ref="CKS13:CKX13"/>
    <mergeCell ref="CKY13:CLD13"/>
    <mergeCell ref="CLE13:CLJ13"/>
    <mergeCell ref="CLK13:CLP13"/>
    <mergeCell ref="CLQ13:CLV13"/>
    <mergeCell ref="CLW13:CMB13"/>
    <mergeCell ref="CJI13:CJN13"/>
    <mergeCell ref="CJO13:CJT13"/>
    <mergeCell ref="CJU13:CJZ13"/>
    <mergeCell ref="CKA13:CKF13"/>
    <mergeCell ref="CKG13:CKL13"/>
    <mergeCell ref="CKM13:CKR13"/>
    <mergeCell ref="CHY13:CID13"/>
    <mergeCell ref="CIE13:CIJ13"/>
    <mergeCell ref="CIK13:CIP13"/>
    <mergeCell ref="CIQ13:CIV13"/>
    <mergeCell ref="CIW13:CJB13"/>
    <mergeCell ref="CJC13:CJH13"/>
    <mergeCell ref="CGO13:CGT13"/>
    <mergeCell ref="CGU13:CGZ13"/>
    <mergeCell ref="CHA13:CHF13"/>
    <mergeCell ref="CHG13:CHL13"/>
    <mergeCell ref="CHM13:CHR13"/>
    <mergeCell ref="CHS13:CHX13"/>
    <mergeCell ref="CFE13:CFJ13"/>
    <mergeCell ref="CFK13:CFP13"/>
    <mergeCell ref="CFQ13:CFV13"/>
    <mergeCell ref="CFW13:CGB13"/>
    <mergeCell ref="CGC13:CGH13"/>
    <mergeCell ref="CGI13:CGN13"/>
    <mergeCell ref="CDU13:CDZ13"/>
    <mergeCell ref="CEA13:CEF13"/>
    <mergeCell ref="CEG13:CEL13"/>
    <mergeCell ref="CEM13:CER13"/>
    <mergeCell ref="CES13:CEX13"/>
    <mergeCell ref="CEY13:CFD13"/>
    <mergeCell ref="CCK13:CCP13"/>
    <mergeCell ref="CCQ13:CCV13"/>
    <mergeCell ref="CCW13:CDB13"/>
    <mergeCell ref="CDC13:CDH13"/>
    <mergeCell ref="CDI13:CDN13"/>
    <mergeCell ref="CDO13:CDT13"/>
    <mergeCell ref="CBA13:CBF13"/>
    <mergeCell ref="CBG13:CBL13"/>
    <mergeCell ref="CBM13:CBR13"/>
    <mergeCell ref="CBS13:CBX13"/>
    <mergeCell ref="CBY13:CCD13"/>
    <mergeCell ref="CCE13:CCJ13"/>
    <mergeCell ref="BZQ13:BZV13"/>
    <mergeCell ref="BZW13:CAB13"/>
    <mergeCell ref="CAC13:CAH13"/>
    <mergeCell ref="CAI13:CAN13"/>
    <mergeCell ref="CAO13:CAT13"/>
    <mergeCell ref="CAU13:CAZ13"/>
    <mergeCell ref="BYG13:BYL13"/>
    <mergeCell ref="BYM13:BYR13"/>
    <mergeCell ref="BYS13:BYX13"/>
    <mergeCell ref="BYY13:BZD13"/>
    <mergeCell ref="BZE13:BZJ13"/>
    <mergeCell ref="BZK13:BZP13"/>
    <mergeCell ref="BWW13:BXB13"/>
    <mergeCell ref="BXC13:BXH13"/>
    <mergeCell ref="BXI13:BXN13"/>
    <mergeCell ref="BXO13:BXT13"/>
    <mergeCell ref="BXU13:BXZ13"/>
    <mergeCell ref="BYA13:BYF13"/>
    <mergeCell ref="BVM13:BVR13"/>
    <mergeCell ref="BVS13:BVX13"/>
    <mergeCell ref="BVY13:BWD13"/>
    <mergeCell ref="BWE13:BWJ13"/>
    <mergeCell ref="BWK13:BWP13"/>
    <mergeCell ref="BWQ13:BWV13"/>
    <mergeCell ref="BUC13:BUH13"/>
    <mergeCell ref="BUI13:BUN13"/>
    <mergeCell ref="BUO13:BUT13"/>
    <mergeCell ref="BUU13:BUZ13"/>
    <mergeCell ref="BVA13:BVF13"/>
    <mergeCell ref="BVG13:BVL13"/>
    <mergeCell ref="BSS13:BSX13"/>
    <mergeCell ref="BSY13:BTD13"/>
    <mergeCell ref="BTE13:BTJ13"/>
    <mergeCell ref="BTK13:BTP13"/>
    <mergeCell ref="BTQ13:BTV13"/>
    <mergeCell ref="BTW13:BUB13"/>
    <mergeCell ref="BRI13:BRN13"/>
    <mergeCell ref="BRO13:BRT13"/>
    <mergeCell ref="BRU13:BRZ13"/>
    <mergeCell ref="BSA13:BSF13"/>
    <mergeCell ref="BSG13:BSL13"/>
    <mergeCell ref="BSM13:BSR13"/>
    <mergeCell ref="BPY13:BQD13"/>
    <mergeCell ref="BQE13:BQJ13"/>
    <mergeCell ref="BQK13:BQP13"/>
    <mergeCell ref="BQQ13:BQV13"/>
    <mergeCell ref="BQW13:BRB13"/>
    <mergeCell ref="BRC13:BRH13"/>
    <mergeCell ref="BOO13:BOT13"/>
    <mergeCell ref="BOU13:BOZ13"/>
    <mergeCell ref="BPA13:BPF13"/>
    <mergeCell ref="BPG13:BPL13"/>
    <mergeCell ref="BPM13:BPR13"/>
    <mergeCell ref="BPS13:BPX13"/>
    <mergeCell ref="BNE13:BNJ13"/>
    <mergeCell ref="BNK13:BNP13"/>
    <mergeCell ref="BNQ13:BNV13"/>
    <mergeCell ref="BNW13:BOB13"/>
    <mergeCell ref="BOC13:BOH13"/>
    <mergeCell ref="BOI13:BON13"/>
    <mergeCell ref="BLU13:BLZ13"/>
    <mergeCell ref="BMA13:BMF13"/>
    <mergeCell ref="BMG13:BML13"/>
    <mergeCell ref="BMM13:BMR13"/>
    <mergeCell ref="BMS13:BMX13"/>
    <mergeCell ref="BMY13:BND13"/>
    <mergeCell ref="BKK13:BKP13"/>
    <mergeCell ref="BKQ13:BKV13"/>
    <mergeCell ref="BKW13:BLB13"/>
    <mergeCell ref="BLC13:BLH13"/>
    <mergeCell ref="BLI13:BLN13"/>
    <mergeCell ref="BLO13:BLT13"/>
    <mergeCell ref="BJA13:BJF13"/>
    <mergeCell ref="BJG13:BJL13"/>
    <mergeCell ref="BJM13:BJR13"/>
    <mergeCell ref="BJS13:BJX13"/>
    <mergeCell ref="BJY13:BKD13"/>
    <mergeCell ref="BKE13:BKJ13"/>
    <mergeCell ref="BHQ13:BHV13"/>
    <mergeCell ref="BHW13:BIB13"/>
    <mergeCell ref="BIC13:BIH13"/>
    <mergeCell ref="BII13:BIN13"/>
    <mergeCell ref="BIO13:BIT13"/>
    <mergeCell ref="BIU13:BIZ13"/>
    <mergeCell ref="BGG13:BGL13"/>
    <mergeCell ref="BGM13:BGR13"/>
    <mergeCell ref="BGS13:BGX13"/>
    <mergeCell ref="BGY13:BHD13"/>
    <mergeCell ref="BHE13:BHJ13"/>
    <mergeCell ref="BHK13:BHP13"/>
    <mergeCell ref="BEW13:BFB13"/>
    <mergeCell ref="BFC13:BFH13"/>
    <mergeCell ref="BFI13:BFN13"/>
    <mergeCell ref="BFO13:BFT13"/>
    <mergeCell ref="BFU13:BFZ13"/>
    <mergeCell ref="BGA13:BGF13"/>
    <mergeCell ref="BDM13:BDR13"/>
    <mergeCell ref="BDS13:BDX13"/>
    <mergeCell ref="BDY13:BED13"/>
    <mergeCell ref="BEE13:BEJ13"/>
    <mergeCell ref="BEK13:BEP13"/>
    <mergeCell ref="BEQ13:BEV13"/>
    <mergeCell ref="BCC13:BCH13"/>
    <mergeCell ref="BCI13:BCN13"/>
    <mergeCell ref="BCO13:BCT13"/>
    <mergeCell ref="BCU13:BCZ13"/>
    <mergeCell ref="BDA13:BDF13"/>
    <mergeCell ref="BDG13:BDL13"/>
    <mergeCell ref="BAS13:BAX13"/>
    <mergeCell ref="BAY13:BBD13"/>
    <mergeCell ref="BBE13:BBJ13"/>
    <mergeCell ref="BBK13:BBP13"/>
    <mergeCell ref="BBQ13:BBV13"/>
    <mergeCell ref="BBW13:BCB13"/>
    <mergeCell ref="AZI13:AZN13"/>
    <mergeCell ref="AZO13:AZT13"/>
    <mergeCell ref="AZU13:AZZ13"/>
    <mergeCell ref="BAA13:BAF13"/>
    <mergeCell ref="BAG13:BAL13"/>
    <mergeCell ref="BAM13:BAR13"/>
    <mergeCell ref="AXY13:AYD13"/>
    <mergeCell ref="AYE13:AYJ13"/>
    <mergeCell ref="AYK13:AYP13"/>
    <mergeCell ref="AYQ13:AYV13"/>
    <mergeCell ref="AYW13:AZB13"/>
    <mergeCell ref="AZC13:AZH13"/>
    <mergeCell ref="AWO13:AWT13"/>
    <mergeCell ref="AWU13:AWZ13"/>
    <mergeCell ref="AXA13:AXF13"/>
    <mergeCell ref="AXG13:AXL13"/>
    <mergeCell ref="AXM13:AXR13"/>
    <mergeCell ref="AXS13:AXX13"/>
    <mergeCell ref="AVE13:AVJ13"/>
    <mergeCell ref="AVK13:AVP13"/>
    <mergeCell ref="AVQ13:AVV13"/>
    <mergeCell ref="AVW13:AWB13"/>
    <mergeCell ref="AWC13:AWH13"/>
    <mergeCell ref="AWI13:AWN13"/>
    <mergeCell ref="ATU13:ATZ13"/>
    <mergeCell ref="AUA13:AUF13"/>
    <mergeCell ref="AUG13:AUL13"/>
    <mergeCell ref="AUM13:AUR13"/>
    <mergeCell ref="AUS13:AUX13"/>
    <mergeCell ref="AUY13:AVD13"/>
    <mergeCell ref="ASK13:ASP13"/>
    <mergeCell ref="ASQ13:ASV13"/>
    <mergeCell ref="ASW13:ATB13"/>
    <mergeCell ref="ATC13:ATH13"/>
    <mergeCell ref="ATI13:ATN13"/>
    <mergeCell ref="ATO13:ATT13"/>
    <mergeCell ref="ARA13:ARF13"/>
    <mergeCell ref="ARG13:ARL13"/>
    <mergeCell ref="ARM13:ARR13"/>
    <mergeCell ref="ARS13:ARX13"/>
    <mergeCell ref="ARY13:ASD13"/>
    <mergeCell ref="ASE13:ASJ13"/>
    <mergeCell ref="APQ13:APV13"/>
    <mergeCell ref="APW13:AQB13"/>
    <mergeCell ref="AQC13:AQH13"/>
    <mergeCell ref="AQI13:AQN13"/>
    <mergeCell ref="AQO13:AQT13"/>
    <mergeCell ref="AQU13:AQZ13"/>
    <mergeCell ref="AOG13:AOL13"/>
    <mergeCell ref="AOM13:AOR13"/>
    <mergeCell ref="AOS13:AOX13"/>
    <mergeCell ref="AOY13:APD13"/>
    <mergeCell ref="APE13:APJ13"/>
    <mergeCell ref="APK13:APP13"/>
    <mergeCell ref="AMW13:ANB13"/>
    <mergeCell ref="ANC13:ANH13"/>
    <mergeCell ref="ANI13:ANN13"/>
    <mergeCell ref="ANO13:ANT13"/>
    <mergeCell ref="ANU13:ANZ13"/>
    <mergeCell ref="AOA13:AOF13"/>
    <mergeCell ref="ALM13:ALR13"/>
    <mergeCell ref="ALS13:ALX13"/>
    <mergeCell ref="ALY13:AMD13"/>
    <mergeCell ref="AME13:AMJ13"/>
    <mergeCell ref="AMK13:AMP13"/>
    <mergeCell ref="AMQ13:AMV13"/>
    <mergeCell ref="AKC13:AKH13"/>
    <mergeCell ref="AKI13:AKN13"/>
    <mergeCell ref="AKO13:AKT13"/>
    <mergeCell ref="AKU13:AKZ13"/>
    <mergeCell ref="ALA13:ALF13"/>
    <mergeCell ref="ALG13:ALL13"/>
    <mergeCell ref="AIS13:AIX13"/>
    <mergeCell ref="AIY13:AJD13"/>
    <mergeCell ref="AJE13:AJJ13"/>
    <mergeCell ref="AJK13:AJP13"/>
    <mergeCell ref="AJQ13:AJV13"/>
    <mergeCell ref="AJW13:AKB13"/>
    <mergeCell ref="AHI13:AHN13"/>
    <mergeCell ref="AHO13:AHT13"/>
    <mergeCell ref="AHU13:AHZ13"/>
    <mergeCell ref="AIA13:AIF13"/>
    <mergeCell ref="AIG13:AIL13"/>
    <mergeCell ref="AIM13:AIR13"/>
    <mergeCell ref="AFY13:AGD13"/>
    <mergeCell ref="AGE13:AGJ13"/>
    <mergeCell ref="AGK13:AGP13"/>
    <mergeCell ref="AGQ13:AGV13"/>
    <mergeCell ref="AGW13:AHB13"/>
    <mergeCell ref="AHC13:AHH13"/>
    <mergeCell ref="AEO13:AET13"/>
    <mergeCell ref="AEU13:AEZ13"/>
    <mergeCell ref="AFA13:AFF13"/>
    <mergeCell ref="AFG13:AFL13"/>
    <mergeCell ref="AFM13:AFR13"/>
    <mergeCell ref="AFS13:AFX13"/>
    <mergeCell ref="ADE13:ADJ13"/>
    <mergeCell ref="ADK13:ADP13"/>
    <mergeCell ref="ADQ13:ADV13"/>
    <mergeCell ref="ADW13:AEB13"/>
    <mergeCell ref="AEC13:AEH13"/>
    <mergeCell ref="AEI13:AEN13"/>
    <mergeCell ref="ABU13:ABZ13"/>
    <mergeCell ref="ACA13:ACF13"/>
    <mergeCell ref="ACG13:ACL13"/>
    <mergeCell ref="ACM13:ACR13"/>
    <mergeCell ref="ACS13:ACX13"/>
    <mergeCell ref="ACY13:ADD13"/>
    <mergeCell ref="AAK13:AAP13"/>
    <mergeCell ref="AAQ13:AAV13"/>
    <mergeCell ref="AAW13:ABB13"/>
    <mergeCell ref="ABC13:ABH13"/>
    <mergeCell ref="ABI13:ABN13"/>
    <mergeCell ref="ABO13:ABT13"/>
    <mergeCell ref="ZA13:ZF13"/>
    <mergeCell ref="ZG13:ZL13"/>
    <mergeCell ref="ZM13:ZR13"/>
    <mergeCell ref="ZS13:ZX13"/>
    <mergeCell ref="ZY13:AAD13"/>
    <mergeCell ref="AAE13:AAJ13"/>
    <mergeCell ref="XQ13:XV13"/>
    <mergeCell ref="XW13:YB13"/>
    <mergeCell ref="YC13:YH13"/>
    <mergeCell ref="YI13:YN13"/>
    <mergeCell ref="YO13:YT13"/>
    <mergeCell ref="YU13:YZ13"/>
    <mergeCell ref="WG13:WL13"/>
    <mergeCell ref="WM13:WR13"/>
    <mergeCell ref="WS13:WX13"/>
    <mergeCell ref="WY13:XD13"/>
    <mergeCell ref="XE13:XJ13"/>
    <mergeCell ref="XK13:XP13"/>
    <mergeCell ref="UW13:VB13"/>
    <mergeCell ref="VC13:VH13"/>
    <mergeCell ref="VI13:VN13"/>
    <mergeCell ref="VO13:VT13"/>
    <mergeCell ref="VU13:VZ13"/>
    <mergeCell ref="WA13:WF13"/>
    <mergeCell ref="TM13:TR13"/>
    <mergeCell ref="TS13:TX13"/>
    <mergeCell ref="TY13:UD13"/>
    <mergeCell ref="UE13:UJ13"/>
    <mergeCell ref="UK13:UP13"/>
    <mergeCell ref="UQ13:UV13"/>
    <mergeCell ref="SC13:SH13"/>
    <mergeCell ref="SI13:SN13"/>
    <mergeCell ref="SO13:ST13"/>
    <mergeCell ref="SU13:SZ13"/>
    <mergeCell ref="TA13:TF13"/>
    <mergeCell ref="TG13:TL13"/>
    <mergeCell ref="QS13:QX13"/>
    <mergeCell ref="QY13:RD13"/>
    <mergeCell ref="RE13:RJ13"/>
    <mergeCell ref="RK13:RP13"/>
    <mergeCell ref="RQ13:RV13"/>
    <mergeCell ref="RW13:SB13"/>
    <mergeCell ref="PI13:PN13"/>
    <mergeCell ref="PO13:PT13"/>
    <mergeCell ref="PU13:PZ13"/>
    <mergeCell ref="QA13:QF13"/>
    <mergeCell ref="QG13:QL13"/>
    <mergeCell ref="QM13:QR13"/>
    <mergeCell ref="NY13:OD13"/>
    <mergeCell ref="OE13:OJ13"/>
    <mergeCell ref="OK13:OP13"/>
    <mergeCell ref="OQ13:OV13"/>
    <mergeCell ref="OW13:PB13"/>
    <mergeCell ref="PC13:PH13"/>
    <mergeCell ref="MO13:MT13"/>
    <mergeCell ref="MU13:MZ13"/>
    <mergeCell ref="NA13:NF13"/>
    <mergeCell ref="NG13:NL13"/>
    <mergeCell ref="NM13:NR13"/>
    <mergeCell ref="NS13:NX13"/>
    <mergeCell ref="LE13:LJ13"/>
    <mergeCell ref="LK13:LP13"/>
    <mergeCell ref="LQ13:LV13"/>
    <mergeCell ref="LW13:MB13"/>
    <mergeCell ref="MC13:MH13"/>
    <mergeCell ref="MI13:MN13"/>
    <mergeCell ref="JU13:JZ13"/>
    <mergeCell ref="KA13:KF13"/>
    <mergeCell ref="KG13:KL13"/>
    <mergeCell ref="KM13:KR13"/>
    <mergeCell ref="KS13:KX13"/>
    <mergeCell ref="KY13:LD13"/>
    <mergeCell ref="IK13:IP13"/>
    <mergeCell ref="IQ13:IV13"/>
    <mergeCell ref="IW13:JB13"/>
    <mergeCell ref="JC13:JH13"/>
    <mergeCell ref="JI13:JN13"/>
    <mergeCell ref="JO13:JT13"/>
    <mergeCell ref="HG13:HL13"/>
    <mergeCell ref="HM13:HR13"/>
    <mergeCell ref="HS13:HX13"/>
    <mergeCell ref="HY13:ID13"/>
    <mergeCell ref="IE13:IJ13"/>
    <mergeCell ref="FQ13:FV13"/>
    <mergeCell ref="FW13:GB13"/>
    <mergeCell ref="GC13:GH13"/>
    <mergeCell ref="GI13:GN13"/>
    <mergeCell ref="GO13:GT13"/>
    <mergeCell ref="GU13:GZ13"/>
    <mergeCell ref="EG13:EL13"/>
    <mergeCell ref="EM13:ER13"/>
    <mergeCell ref="ES13:EX13"/>
    <mergeCell ref="EY13:FD13"/>
    <mergeCell ref="FE13:FJ13"/>
    <mergeCell ref="FK13:FP13"/>
    <mergeCell ref="CW13:DB13"/>
    <mergeCell ref="DC13:DH13"/>
    <mergeCell ref="DI13:DN13"/>
    <mergeCell ref="DO13:DT13"/>
    <mergeCell ref="DU13:DZ13"/>
    <mergeCell ref="EA13:EF13"/>
    <mergeCell ref="BM13:BR13"/>
    <mergeCell ref="BS13:BX13"/>
    <mergeCell ref="BY13:CD13"/>
    <mergeCell ref="CE13:CJ13"/>
    <mergeCell ref="CK13:CP13"/>
    <mergeCell ref="CQ13:CV13"/>
    <mergeCell ref="AC13:AH13"/>
    <mergeCell ref="AI13:AN13"/>
    <mergeCell ref="AO13:AT13"/>
    <mergeCell ref="AU13:AZ13"/>
    <mergeCell ref="BA13:BF13"/>
    <mergeCell ref="BG13:BL13"/>
    <mergeCell ref="XEA12:XEF12"/>
    <mergeCell ref="XEG12:XEL12"/>
    <mergeCell ref="XEM12:XER12"/>
    <mergeCell ref="XES12:XEX12"/>
    <mergeCell ref="XEY12:XFB12"/>
    <mergeCell ref="E13:J13"/>
    <mergeCell ref="K13:P13"/>
    <mergeCell ref="Q13:V13"/>
    <mergeCell ref="W13:AB13"/>
    <mergeCell ref="XCQ12:XCV12"/>
    <mergeCell ref="XCW12:XDB12"/>
    <mergeCell ref="XDC12:XDH12"/>
    <mergeCell ref="XDI12:XDN12"/>
    <mergeCell ref="XDO12:XDT12"/>
    <mergeCell ref="XDU12:XDZ12"/>
    <mergeCell ref="XBG12:XBL12"/>
    <mergeCell ref="XBM12:XBR12"/>
    <mergeCell ref="XBS12:XBX12"/>
    <mergeCell ref="XBY12:XCD12"/>
    <mergeCell ref="XCE12:XCJ12"/>
    <mergeCell ref="XCK12:XCP12"/>
    <mergeCell ref="WZW12:XAB12"/>
    <mergeCell ref="XAC12:XAH12"/>
    <mergeCell ref="XAI12:XAN12"/>
    <mergeCell ref="XAO12:XAT12"/>
    <mergeCell ref="XAU12:XAZ12"/>
    <mergeCell ref="XBA12:XBF12"/>
    <mergeCell ref="WYM12:WYR12"/>
    <mergeCell ref="WYS12:WYX12"/>
    <mergeCell ref="WYY12:WZD12"/>
    <mergeCell ref="WZE12:WZJ12"/>
    <mergeCell ref="WZK12:WZP12"/>
    <mergeCell ref="WZQ12:WZV12"/>
    <mergeCell ref="WXC12:WXH12"/>
    <mergeCell ref="WXI12:WXN12"/>
    <mergeCell ref="WXO12:WXT12"/>
    <mergeCell ref="WXU12:WXZ12"/>
    <mergeCell ref="WYA12:WYF12"/>
    <mergeCell ref="WYG12:WYL12"/>
    <mergeCell ref="WVS12:WVX12"/>
    <mergeCell ref="WVY12:WWD12"/>
    <mergeCell ref="WWE12:WWJ12"/>
    <mergeCell ref="WWK12:WWP12"/>
    <mergeCell ref="WWQ12:WWV12"/>
    <mergeCell ref="WWW12:WXB12"/>
    <mergeCell ref="WUI12:WUN12"/>
    <mergeCell ref="WUO12:WUT12"/>
    <mergeCell ref="WUU12:WUZ12"/>
    <mergeCell ref="WVA12:WVF12"/>
    <mergeCell ref="WVG12:WVL12"/>
    <mergeCell ref="WVM12:WVR12"/>
    <mergeCell ref="WSY12:WTD12"/>
    <mergeCell ref="WTE12:WTJ12"/>
    <mergeCell ref="WTK12:WTP12"/>
    <mergeCell ref="WTQ12:WTV12"/>
    <mergeCell ref="WTW12:WUB12"/>
    <mergeCell ref="WUC12:WUH12"/>
    <mergeCell ref="WRO12:WRT12"/>
    <mergeCell ref="WRU12:WRZ12"/>
    <mergeCell ref="WSA12:WSF12"/>
    <mergeCell ref="WSG12:WSL12"/>
    <mergeCell ref="WSM12:WSR12"/>
    <mergeCell ref="WSS12:WSX12"/>
    <mergeCell ref="HA13:HF13"/>
    <mergeCell ref="WQE12:WQJ12"/>
    <mergeCell ref="WQK12:WQP12"/>
    <mergeCell ref="WQQ12:WQV12"/>
    <mergeCell ref="WQW12:WRB12"/>
    <mergeCell ref="WRC12:WRH12"/>
    <mergeCell ref="WRI12:WRN12"/>
    <mergeCell ref="WOU12:WOZ12"/>
    <mergeCell ref="WPA12:WPF12"/>
    <mergeCell ref="WPG12:WPL12"/>
    <mergeCell ref="WPM12:WPR12"/>
    <mergeCell ref="WPS12:WPX12"/>
    <mergeCell ref="WPY12:WQD12"/>
    <mergeCell ref="WNK12:WNP12"/>
    <mergeCell ref="WNQ12:WNV12"/>
    <mergeCell ref="WNW12:WOB12"/>
    <mergeCell ref="WOC12:WOH12"/>
    <mergeCell ref="WOI12:WON12"/>
    <mergeCell ref="WOO12:WOT12"/>
    <mergeCell ref="WMA12:WMF12"/>
    <mergeCell ref="WMG12:WML12"/>
    <mergeCell ref="WMM12:WMR12"/>
    <mergeCell ref="WMS12:WMX12"/>
    <mergeCell ref="WMY12:WND12"/>
    <mergeCell ref="WNE12:WNJ12"/>
    <mergeCell ref="WKQ12:WKV12"/>
    <mergeCell ref="WKW12:WLB12"/>
    <mergeCell ref="WLC12:WLH12"/>
    <mergeCell ref="WLI12:WLN12"/>
    <mergeCell ref="WLO12:WLT12"/>
    <mergeCell ref="WLU12:WLZ12"/>
    <mergeCell ref="WJG12:WJL12"/>
    <mergeCell ref="WJM12:WJR12"/>
    <mergeCell ref="WJS12:WJX12"/>
    <mergeCell ref="WJY12:WKD12"/>
    <mergeCell ref="WKE12:WKJ12"/>
    <mergeCell ref="WKK12:WKP12"/>
    <mergeCell ref="WHW12:WIB12"/>
    <mergeCell ref="WIC12:WIH12"/>
    <mergeCell ref="WII12:WIN12"/>
    <mergeCell ref="WIO12:WIT12"/>
    <mergeCell ref="WIU12:WIZ12"/>
    <mergeCell ref="WJA12:WJF12"/>
    <mergeCell ref="WGM12:WGR12"/>
    <mergeCell ref="WGS12:WGX12"/>
    <mergeCell ref="WGY12:WHD12"/>
    <mergeCell ref="WHE12:WHJ12"/>
    <mergeCell ref="WHK12:WHP12"/>
    <mergeCell ref="WHQ12:WHV12"/>
    <mergeCell ref="WFC12:WFH12"/>
    <mergeCell ref="WFI12:WFN12"/>
    <mergeCell ref="WFO12:WFT12"/>
    <mergeCell ref="WFU12:WFZ12"/>
    <mergeCell ref="WGA12:WGF12"/>
    <mergeCell ref="WGG12:WGL12"/>
    <mergeCell ref="WDS12:WDX12"/>
    <mergeCell ref="WDY12:WED12"/>
    <mergeCell ref="WEE12:WEJ12"/>
    <mergeCell ref="WEK12:WEP12"/>
    <mergeCell ref="WEQ12:WEV12"/>
    <mergeCell ref="WEW12:WFB12"/>
    <mergeCell ref="WCI12:WCN12"/>
    <mergeCell ref="WCO12:WCT12"/>
    <mergeCell ref="WCU12:WCZ12"/>
    <mergeCell ref="WDA12:WDF12"/>
    <mergeCell ref="WDG12:WDL12"/>
    <mergeCell ref="WDM12:WDR12"/>
    <mergeCell ref="WAY12:WBD12"/>
    <mergeCell ref="WBE12:WBJ12"/>
    <mergeCell ref="WBK12:WBP12"/>
    <mergeCell ref="WBQ12:WBV12"/>
    <mergeCell ref="WBW12:WCB12"/>
    <mergeCell ref="WCC12:WCH12"/>
    <mergeCell ref="VZO12:VZT12"/>
    <mergeCell ref="VZU12:VZZ12"/>
    <mergeCell ref="WAA12:WAF12"/>
    <mergeCell ref="WAG12:WAL12"/>
    <mergeCell ref="WAM12:WAR12"/>
    <mergeCell ref="WAS12:WAX12"/>
    <mergeCell ref="VYE12:VYJ12"/>
    <mergeCell ref="VYK12:VYP12"/>
    <mergeCell ref="VYQ12:VYV12"/>
    <mergeCell ref="VYW12:VZB12"/>
    <mergeCell ref="VZC12:VZH12"/>
    <mergeCell ref="VZI12:VZN12"/>
    <mergeCell ref="VWU12:VWZ12"/>
    <mergeCell ref="VXA12:VXF12"/>
    <mergeCell ref="VXG12:VXL12"/>
    <mergeCell ref="VXM12:VXR12"/>
    <mergeCell ref="VXS12:VXX12"/>
    <mergeCell ref="VXY12:VYD12"/>
    <mergeCell ref="VVK12:VVP12"/>
    <mergeCell ref="VVQ12:VVV12"/>
    <mergeCell ref="VVW12:VWB12"/>
    <mergeCell ref="VWC12:VWH12"/>
    <mergeCell ref="VWI12:VWN12"/>
    <mergeCell ref="VWO12:VWT12"/>
    <mergeCell ref="VUA12:VUF12"/>
    <mergeCell ref="VUG12:VUL12"/>
    <mergeCell ref="VUM12:VUR12"/>
    <mergeCell ref="VUS12:VUX12"/>
    <mergeCell ref="VUY12:VVD12"/>
    <mergeCell ref="VVE12:VVJ12"/>
    <mergeCell ref="VSQ12:VSV12"/>
    <mergeCell ref="VSW12:VTB12"/>
    <mergeCell ref="VTC12:VTH12"/>
    <mergeCell ref="VTI12:VTN12"/>
    <mergeCell ref="VTO12:VTT12"/>
    <mergeCell ref="VTU12:VTZ12"/>
    <mergeCell ref="VRG12:VRL12"/>
    <mergeCell ref="VRM12:VRR12"/>
    <mergeCell ref="VRS12:VRX12"/>
    <mergeCell ref="VRY12:VSD12"/>
    <mergeCell ref="VSE12:VSJ12"/>
    <mergeCell ref="VSK12:VSP12"/>
    <mergeCell ref="VPW12:VQB12"/>
    <mergeCell ref="VQC12:VQH12"/>
    <mergeCell ref="VQI12:VQN12"/>
    <mergeCell ref="VQO12:VQT12"/>
    <mergeCell ref="VQU12:VQZ12"/>
    <mergeCell ref="VRA12:VRF12"/>
    <mergeCell ref="VOM12:VOR12"/>
    <mergeCell ref="VOS12:VOX12"/>
    <mergeCell ref="VOY12:VPD12"/>
    <mergeCell ref="VPE12:VPJ12"/>
    <mergeCell ref="VPK12:VPP12"/>
    <mergeCell ref="VPQ12:VPV12"/>
    <mergeCell ref="VNC12:VNH12"/>
    <mergeCell ref="VNI12:VNN12"/>
    <mergeCell ref="VNO12:VNT12"/>
    <mergeCell ref="VNU12:VNZ12"/>
    <mergeCell ref="VOA12:VOF12"/>
    <mergeCell ref="VOG12:VOL12"/>
    <mergeCell ref="VLS12:VLX12"/>
    <mergeCell ref="VLY12:VMD12"/>
    <mergeCell ref="VME12:VMJ12"/>
    <mergeCell ref="VMK12:VMP12"/>
    <mergeCell ref="VMQ12:VMV12"/>
    <mergeCell ref="VMW12:VNB12"/>
    <mergeCell ref="VKI12:VKN12"/>
    <mergeCell ref="VKO12:VKT12"/>
    <mergeCell ref="VKU12:VKZ12"/>
    <mergeCell ref="VLA12:VLF12"/>
    <mergeCell ref="VLG12:VLL12"/>
    <mergeCell ref="VLM12:VLR12"/>
    <mergeCell ref="VIY12:VJD12"/>
    <mergeCell ref="VJE12:VJJ12"/>
    <mergeCell ref="VJK12:VJP12"/>
    <mergeCell ref="VJQ12:VJV12"/>
    <mergeCell ref="VJW12:VKB12"/>
    <mergeCell ref="VKC12:VKH12"/>
    <mergeCell ref="VHO12:VHT12"/>
    <mergeCell ref="VHU12:VHZ12"/>
    <mergeCell ref="VIA12:VIF12"/>
    <mergeCell ref="VIG12:VIL12"/>
    <mergeCell ref="VIM12:VIR12"/>
    <mergeCell ref="VIS12:VIX12"/>
    <mergeCell ref="VGE12:VGJ12"/>
    <mergeCell ref="VGK12:VGP12"/>
    <mergeCell ref="VGQ12:VGV12"/>
    <mergeCell ref="VGW12:VHB12"/>
    <mergeCell ref="VHC12:VHH12"/>
    <mergeCell ref="VHI12:VHN12"/>
    <mergeCell ref="VEU12:VEZ12"/>
    <mergeCell ref="VFA12:VFF12"/>
    <mergeCell ref="VFG12:VFL12"/>
    <mergeCell ref="VFM12:VFR12"/>
    <mergeCell ref="VFS12:VFX12"/>
    <mergeCell ref="VFY12:VGD12"/>
    <mergeCell ref="VDK12:VDP12"/>
    <mergeCell ref="VDQ12:VDV12"/>
    <mergeCell ref="VDW12:VEB12"/>
    <mergeCell ref="VEC12:VEH12"/>
    <mergeCell ref="VEI12:VEN12"/>
    <mergeCell ref="VEO12:VET12"/>
    <mergeCell ref="VCA12:VCF12"/>
    <mergeCell ref="VCG12:VCL12"/>
    <mergeCell ref="VCM12:VCR12"/>
    <mergeCell ref="VCS12:VCX12"/>
    <mergeCell ref="VCY12:VDD12"/>
    <mergeCell ref="VDE12:VDJ12"/>
    <mergeCell ref="VAQ12:VAV12"/>
    <mergeCell ref="VAW12:VBB12"/>
    <mergeCell ref="VBC12:VBH12"/>
    <mergeCell ref="VBI12:VBN12"/>
    <mergeCell ref="VBO12:VBT12"/>
    <mergeCell ref="VBU12:VBZ12"/>
    <mergeCell ref="UZG12:UZL12"/>
    <mergeCell ref="UZM12:UZR12"/>
    <mergeCell ref="UZS12:UZX12"/>
    <mergeCell ref="UZY12:VAD12"/>
    <mergeCell ref="VAE12:VAJ12"/>
    <mergeCell ref="VAK12:VAP12"/>
    <mergeCell ref="UXW12:UYB12"/>
    <mergeCell ref="UYC12:UYH12"/>
    <mergeCell ref="UYI12:UYN12"/>
    <mergeCell ref="UYO12:UYT12"/>
    <mergeCell ref="UYU12:UYZ12"/>
    <mergeCell ref="UZA12:UZF12"/>
    <mergeCell ref="UWM12:UWR12"/>
    <mergeCell ref="UWS12:UWX12"/>
    <mergeCell ref="UWY12:UXD12"/>
    <mergeCell ref="UXE12:UXJ12"/>
    <mergeCell ref="UXK12:UXP12"/>
    <mergeCell ref="UXQ12:UXV12"/>
    <mergeCell ref="UVC12:UVH12"/>
    <mergeCell ref="UVI12:UVN12"/>
    <mergeCell ref="UVO12:UVT12"/>
    <mergeCell ref="UVU12:UVZ12"/>
    <mergeCell ref="UWA12:UWF12"/>
    <mergeCell ref="UWG12:UWL12"/>
    <mergeCell ref="UTS12:UTX12"/>
    <mergeCell ref="UTY12:UUD12"/>
    <mergeCell ref="UUE12:UUJ12"/>
    <mergeCell ref="UUK12:UUP12"/>
    <mergeCell ref="UUQ12:UUV12"/>
    <mergeCell ref="UUW12:UVB12"/>
    <mergeCell ref="USI12:USN12"/>
    <mergeCell ref="USO12:UST12"/>
    <mergeCell ref="USU12:USZ12"/>
    <mergeCell ref="UTA12:UTF12"/>
    <mergeCell ref="UTG12:UTL12"/>
    <mergeCell ref="UTM12:UTR12"/>
    <mergeCell ref="UQY12:URD12"/>
    <mergeCell ref="URE12:URJ12"/>
    <mergeCell ref="URK12:URP12"/>
    <mergeCell ref="URQ12:URV12"/>
    <mergeCell ref="URW12:USB12"/>
    <mergeCell ref="USC12:USH12"/>
    <mergeCell ref="UPO12:UPT12"/>
    <mergeCell ref="UPU12:UPZ12"/>
    <mergeCell ref="UQA12:UQF12"/>
    <mergeCell ref="UQG12:UQL12"/>
    <mergeCell ref="UQM12:UQR12"/>
    <mergeCell ref="UQS12:UQX12"/>
    <mergeCell ref="UOE12:UOJ12"/>
    <mergeCell ref="UOK12:UOP12"/>
    <mergeCell ref="UOQ12:UOV12"/>
    <mergeCell ref="UOW12:UPB12"/>
    <mergeCell ref="UPC12:UPH12"/>
    <mergeCell ref="UPI12:UPN12"/>
    <mergeCell ref="UMU12:UMZ12"/>
    <mergeCell ref="UNA12:UNF12"/>
    <mergeCell ref="UNG12:UNL12"/>
    <mergeCell ref="UNM12:UNR12"/>
    <mergeCell ref="UNS12:UNX12"/>
    <mergeCell ref="UNY12:UOD12"/>
    <mergeCell ref="ULK12:ULP12"/>
    <mergeCell ref="ULQ12:ULV12"/>
    <mergeCell ref="ULW12:UMB12"/>
    <mergeCell ref="UMC12:UMH12"/>
    <mergeCell ref="UMI12:UMN12"/>
    <mergeCell ref="UMO12:UMT12"/>
    <mergeCell ref="UKA12:UKF12"/>
    <mergeCell ref="UKG12:UKL12"/>
    <mergeCell ref="UKM12:UKR12"/>
    <mergeCell ref="UKS12:UKX12"/>
    <mergeCell ref="UKY12:ULD12"/>
    <mergeCell ref="ULE12:ULJ12"/>
    <mergeCell ref="UIQ12:UIV12"/>
    <mergeCell ref="UIW12:UJB12"/>
    <mergeCell ref="UJC12:UJH12"/>
    <mergeCell ref="UJI12:UJN12"/>
    <mergeCell ref="UJO12:UJT12"/>
    <mergeCell ref="UJU12:UJZ12"/>
    <mergeCell ref="UHG12:UHL12"/>
    <mergeCell ref="UHM12:UHR12"/>
    <mergeCell ref="UHS12:UHX12"/>
    <mergeCell ref="UHY12:UID12"/>
    <mergeCell ref="UIE12:UIJ12"/>
    <mergeCell ref="UIK12:UIP12"/>
    <mergeCell ref="UFW12:UGB12"/>
    <mergeCell ref="UGC12:UGH12"/>
    <mergeCell ref="UGI12:UGN12"/>
    <mergeCell ref="UGO12:UGT12"/>
    <mergeCell ref="UGU12:UGZ12"/>
    <mergeCell ref="UHA12:UHF12"/>
    <mergeCell ref="UEM12:UER12"/>
    <mergeCell ref="UES12:UEX12"/>
    <mergeCell ref="UEY12:UFD12"/>
    <mergeCell ref="UFE12:UFJ12"/>
    <mergeCell ref="UFK12:UFP12"/>
    <mergeCell ref="UFQ12:UFV12"/>
    <mergeCell ref="UDC12:UDH12"/>
    <mergeCell ref="UDI12:UDN12"/>
    <mergeCell ref="UDO12:UDT12"/>
    <mergeCell ref="UDU12:UDZ12"/>
    <mergeCell ref="UEA12:UEF12"/>
    <mergeCell ref="UEG12:UEL12"/>
    <mergeCell ref="UBS12:UBX12"/>
    <mergeCell ref="UBY12:UCD12"/>
    <mergeCell ref="UCE12:UCJ12"/>
    <mergeCell ref="UCK12:UCP12"/>
    <mergeCell ref="UCQ12:UCV12"/>
    <mergeCell ref="UCW12:UDB12"/>
    <mergeCell ref="UAI12:UAN12"/>
    <mergeCell ref="UAO12:UAT12"/>
    <mergeCell ref="UAU12:UAZ12"/>
    <mergeCell ref="UBA12:UBF12"/>
    <mergeCell ref="UBG12:UBL12"/>
    <mergeCell ref="UBM12:UBR12"/>
    <mergeCell ref="TYY12:TZD12"/>
    <mergeCell ref="TZE12:TZJ12"/>
    <mergeCell ref="TZK12:TZP12"/>
    <mergeCell ref="TZQ12:TZV12"/>
    <mergeCell ref="TZW12:UAB12"/>
    <mergeCell ref="UAC12:UAH12"/>
    <mergeCell ref="TXO12:TXT12"/>
    <mergeCell ref="TXU12:TXZ12"/>
    <mergeCell ref="TYA12:TYF12"/>
    <mergeCell ref="TYG12:TYL12"/>
    <mergeCell ref="TYM12:TYR12"/>
    <mergeCell ref="TYS12:TYX12"/>
    <mergeCell ref="TWE12:TWJ12"/>
    <mergeCell ref="TWK12:TWP12"/>
    <mergeCell ref="TWQ12:TWV12"/>
    <mergeCell ref="TWW12:TXB12"/>
    <mergeCell ref="TXC12:TXH12"/>
    <mergeCell ref="TXI12:TXN12"/>
    <mergeCell ref="TUU12:TUZ12"/>
    <mergeCell ref="TVA12:TVF12"/>
    <mergeCell ref="TVG12:TVL12"/>
    <mergeCell ref="TVM12:TVR12"/>
    <mergeCell ref="TVS12:TVX12"/>
    <mergeCell ref="TVY12:TWD12"/>
    <mergeCell ref="TTK12:TTP12"/>
    <mergeCell ref="TTQ12:TTV12"/>
    <mergeCell ref="TTW12:TUB12"/>
    <mergeCell ref="TUC12:TUH12"/>
    <mergeCell ref="TUI12:TUN12"/>
    <mergeCell ref="TUO12:TUT12"/>
    <mergeCell ref="TSA12:TSF12"/>
    <mergeCell ref="TSG12:TSL12"/>
    <mergeCell ref="TSM12:TSR12"/>
    <mergeCell ref="TSS12:TSX12"/>
    <mergeCell ref="TSY12:TTD12"/>
    <mergeCell ref="TTE12:TTJ12"/>
    <mergeCell ref="TQQ12:TQV12"/>
    <mergeCell ref="TQW12:TRB12"/>
    <mergeCell ref="TRC12:TRH12"/>
    <mergeCell ref="TRI12:TRN12"/>
    <mergeCell ref="TRO12:TRT12"/>
    <mergeCell ref="TRU12:TRZ12"/>
    <mergeCell ref="TPG12:TPL12"/>
    <mergeCell ref="TPM12:TPR12"/>
    <mergeCell ref="TPS12:TPX12"/>
    <mergeCell ref="TPY12:TQD12"/>
    <mergeCell ref="TQE12:TQJ12"/>
    <mergeCell ref="TQK12:TQP12"/>
    <mergeCell ref="TNW12:TOB12"/>
    <mergeCell ref="TOC12:TOH12"/>
    <mergeCell ref="TOI12:TON12"/>
    <mergeCell ref="TOO12:TOT12"/>
    <mergeCell ref="TOU12:TOZ12"/>
    <mergeCell ref="TPA12:TPF12"/>
    <mergeCell ref="TMM12:TMR12"/>
    <mergeCell ref="TMS12:TMX12"/>
    <mergeCell ref="TMY12:TND12"/>
    <mergeCell ref="TNE12:TNJ12"/>
    <mergeCell ref="TNK12:TNP12"/>
    <mergeCell ref="TNQ12:TNV12"/>
    <mergeCell ref="TLC12:TLH12"/>
    <mergeCell ref="TLI12:TLN12"/>
    <mergeCell ref="TLO12:TLT12"/>
    <mergeCell ref="TLU12:TLZ12"/>
    <mergeCell ref="TMA12:TMF12"/>
    <mergeCell ref="TMG12:TML12"/>
    <mergeCell ref="TJS12:TJX12"/>
    <mergeCell ref="TJY12:TKD12"/>
    <mergeCell ref="TKE12:TKJ12"/>
    <mergeCell ref="TKK12:TKP12"/>
    <mergeCell ref="TKQ12:TKV12"/>
    <mergeCell ref="TKW12:TLB12"/>
    <mergeCell ref="TII12:TIN12"/>
    <mergeCell ref="TIO12:TIT12"/>
    <mergeCell ref="TIU12:TIZ12"/>
    <mergeCell ref="TJA12:TJF12"/>
    <mergeCell ref="TJG12:TJL12"/>
    <mergeCell ref="TJM12:TJR12"/>
    <mergeCell ref="TGY12:THD12"/>
    <mergeCell ref="THE12:THJ12"/>
    <mergeCell ref="THK12:THP12"/>
    <mergeCell ref="THQ12:THV12"/>
    <mergeCell ref="THW12:TIB12"/>
    <mergeCell ref="TIC12:TIH12"/>
    <mergeCell ref="TFO12:TFT12"/>
    <mergeCell ref="TFU12:TFZ12"/>
    <mergeCell ref="TGA12:TGF12"/>
    <mergeCell ref="TGG12:TGL12"/>
    <mergeCell ref="TGM12:TGR12"/>
    <mergeCell ref="TGS12:TGX12"/>
    <mergeCell ref="TEE12:TEJ12"/>
    <mergeCell ref="TEK12:TEP12"/>
    <mergeCell ref="TEQ12:TEV12"/>
    <mergeCell ref="TEW12:TFB12"/>
    <mergeCell ref="TFC12:TFH12"/>
    <mergeCell ref="TFI12:TFN12"/>
    <mergeCell ref="TCU12:TCZ12"/>
    <mergeCell ref="TDA12:TDF12"/>
    <mergeCell ref="TDG12:TDL12"/>
    <mergeCell ref="TDM12:TDR12"/>
    <mergeCell ref="TDS12:TDX12"/>
    <mergeCell ref="TDY12:TED12"/>
    <mergeCell ref="TBK12:TBP12"/>
    <mergeCell ref="TBQ12:TBV12"/>
    <mergeCell ref="TBW12:TCB12"/>
    <mergeCell ref="TCC12:TCH12"/>
    <mergeCell ref="TCI12:TCN12"/>
    <mergeCell ref="TCO12:TCT12"/>
    <mergeCell ref="TAA12:TAF12"/>
    <mergeCell ref="TAG12:TAL12"/>
    <mergeCell ref="TAM12:TAR12"/>
    <mergeCell ref="TAS12:TAX12"/>
    <mergeCell ref="TAY12:TBD12"/>
    <mergeCell ref="TBE12:TBJ12"/>
    <mergeCell ref="SYQ12:SYV12"/>
    <mergeCell ref="SYW12:SZB12"/>
    <mergeCell ref="SZC12:SZH12"/>
    <mergeCell ref="SZI12:SZN12"/>
    <mergeCell ref="SZO12:SZT12"/>
    <mergeCell ref="SZU12:SZZ12"/>
    <mergeCell ref="SXG12:SXL12"/>
    <mergeCell ref="SXM12:SXR12"/>
    <mergeCell ref="SXS12:SXX12"/>
    <mergeCell ref="SXY12:SYD12"/>
    <mergeCell ref="SYE12:SYJ12"/>
    <mergeCell ref="SYK12:SYP12"/>
    <mergeCell ref="SVW12:SWB12"/>
    <mergeCell ref="SWC12:SWH12"/>
    <mergeCell ref="SWI12:SWN12"/>
    <mergeCell ref="SWO12:SWT12"/>
    <mergeCell ref="SWU12:SWZ12"/>
    <mergeCell ref="SXA12:SXF12"/>
    <mergeCell ref="SUM12:SUR12"/>
    <mergeCell ref="SUS12:SUX12"/>
    <mergeCell ref="SUY12:SVD12"/>
    <mergeCell ref="SVE12:SVJ12"/>
    <mergeCell ref="SVK12:SVP12"/>
    <mergeCell ref="SVQ12:SVV12"/>
    <mergeCell ref="STC12:STH12"/>
    <mergeCell ref="STI12:STN12"/>
    <mergeCell ref="STO12:STT12"/>
    <mergeCell ref="STU12:STZ12"/>
    <mergeCell ref="SUA12:SUF12"/>
    <mergeCell ref="SUG12:SUL12"/>
    <mergeCell ref="SRS12:SRX12"/>
    <mergeCell ref="SRY12:SSD12"/>
    <mergeCell ref="SSE12:SSJ12"/>
    <mergeCell ref="SSK12:SSP12"/>
    <mergeCell ref="SSQ12:SSV12"/>
    <mergeCell ref="SSW12:STB12"/>
    <mergeCell ref="SQI12:SQN12"/>
    <mergeCell ref="SQO12:SQT12"/>
    <mergeCell ref="SQU12:SQZ12"/>
    <mergeCell ref="SRA12:SRF12"/>
    <mergeCell ref="SRG12:SRL12"/>
    <mergeCell ref="SRM12:SRR12"/>
    <mergeCell ref="SOY12:SPD12"/>
    <mergeCell ref="SPE12:SPJ12"/>
    <mergeCell ref="SPK12:SPP12"/>
    <mergeCell ref="SPQ12:SPV12"/>
    <mergeCell ref="SPW12:SQB12"/>
    <mergeCell ref="SQC12:SQH12"/>
    <mergeCell ref="SNO12:SNT12"/>
    <mergeCell ref="SNU12:SNZ12"/>
    <mergeCell ref="SOA12:SOF12"/>
    <mergeCell ref="SOG12:SOL12"/>
    <mergeCell ref="SOM12:SOR12"/>
    <mergeCell ref="SOS12:SOX12"/>
    <mergeCell ref="SME12:SMJ12"/>
    <mergeCell ref="SMK12:SMP12"/>
    <mergeCell ref="SMQ12:SMV12"/>
    <mergeCell ref="SMW12:SNB12"/>
    <mergeCell ref="SNC12:SNH12"/>
    <mergeCell ref="SNI12:SNN12"/>
    <mergeCell ref="SKU12:SKZ12"/>
    <mergeCell ref="SLA12:SLF12"/>
    <mergeCell ref="SLG12:SLL12"/>
    <mergeCell ref="SLM12:SLR12"/>
    <mergeCell ref="SLS12:SLX12"/>
    <mergeCell ref="SLY12:SMD12"/>
    <mergeCell ref="SJK12:SJP12"/>
    <mergeCell ref="SJQ12:SJV12"/>
    <mergeCell ref="SJW12:SKB12"/>
    <mergeCell ref="SKC12:SKH12"/>
    <mergeCell ref="SKI12:SKN12"/>
    <mergeCell ref="SKO12:SKT12"/>
    <mergeCell ref="SIA12:SIF12"/>
    <mergeCell ref="SIG12:SIL12"/>
    <mergeCell ref="SIM12:SIR12"/>
    <mergeCell ref="SIS12:SIX12"/>
    <mergeCell ref="SIY12:SJD12"/>
    <mergeCell ref="SJE12:SJJ12"/>
    <mergeCell ref="SGQ12:SGV12"/>
    <mergeCell ref="SGW12:SHB12"/>
    <mergeCell ref="SHC12:SHH12"/>
    <mergeCell ref="SHI12:SHN12"/>
    <mergeCell ref="SHO12:SHT12"/>
    <mergeCell ref="SHU12:SHZ12"/>
    <mergeCell ref="SFG12:SFL12"/>
    <mergeCell ref="SFM12:SFR12"/>
    <mergeCell ref="SFS12:SFX12"/>
    <mergeCell ref="SFY12:SGD12"/>
    <mergeCell ref="SGE12:SGJ12"/>
    <mergeCell ref="SGK12:SGP12"/>
    <mergeCell ref="SDW12:SEB12"/>
    <mergeCell ref="SEC12:SEH12"/>
    <mergeCell ref="SEI12:SEN12"/>
    <mergeCell ref="SEO12:SET12"/>
    <mergeCell ref="SEU12:SEZ12"/>
    <mergeCell ref="SFA12:SFF12"/>
    <mergeCell ref="SCM12:SCR12"/>
    <mergeCell ref="SCS12:SCX12"/>
    <mergeCell ref="SCY12:SDD12"/>
    <mergeCell ref="SDE12:SDJ12"/>
    <mergeCell ref="SDK12:SDP12"/>
    <mergeCell ref="SDQ12:SDV12"/>
    <mergeCell ref="SBC12:SBH12"/>
    <mergeCell ref="SBI12:SBN12"/>
    <mergeCell ref="SBO12:SBT12"/>
    <mergeCell ref="SBU12:SBZ12"/>
    <mergeCell ref="SCA12:SCF12"/>
    <mergeCell ref="SCG12:SCL12"/>
    <mergeCell ref="RZS12:RZX12"/>
    <mergeCell ref="RZY12:SAD12"/>
    <mergeCell ref="SAE12:SAJ12"/>
    <mergeCell ref="SAK12:SAP12"/>
    <mergeCell ref="SAQ12:SAV12"/>
    <mergeCell ref="SAW12:SBB12"/>
    <mergeCell ref="RYI12:RYN12"/>
    <mergeCell ref="RYO12:RYT12"/>
    <mergeCell ref="RYU12:RYZ12"/>
    <mergeCell ref="RZA12:RZF12"/>
    <mergeCell ref="RZG12:RZL12"/>
    <mergeCell ref="RZM12:RZR12"/>
    <mergeCell ref="RWY12:RXD12"/>
    <mergeCell ref="RXE12:RXJ12"/>
    <mergeCell ref="RXK12:RXP12"/>
    <mergeCell ref="RXQ12:RXV12"/>
    <mergeCell ref="RXW12:RYB12"/>
    <mergeCell ref="RYC12:RYH12"/>
    <mergeCell ref="RVO12:RVT12"/>
    <mergeCell ref="RVU12:RVZ12"/>
    <mergeCell ref="RWA12:RWF12"/>
    <mergeCell ref="RWG12:RWL12"/>
    <mergeCell ref="RWM12:RWR12"/>
    <mergeCell ref="RWS12:RWX12"/>
    <mergeCell ref="RUE12:RUJ12"/>
    <mergeCell ref="RUK12:RUP12"/>
    <mergeCell ref="RUQ12:RUV12"/>
    <mergeCell ref="RUW12:RVB12"/>
    <mergeCell ref="RVC12:RVH12"/>
    <mergeCell ref="RVI12:RVN12"/>
    <mergeCell ref="RSU12:RSZ12"/>
    <mergeCell ref="RTA12:RTF12"/>
    <mergeCell ref="RTG12:RTL12"/>
    <mergeCell ref="RTM12:RTR12"/>
    <mergeCell ref="RTS12:RTX12"/>
    <mergeCell ref="RTY12:RUD12"/>
    <mergeCell ref="RRK12:RRP12"/>
    <mergeCell ref="RRQ12:RRV12"/>
    <mergeCell ref="RRW12:RSB12"/>
    <mergeCell ref="RSC12:RSH12"/>
    <mergeCell ref="RSI12:RSN12"/>
    <mergeCell ref="RSO12:RST12"/>
    <mergeCell ref="RQA12:RQF12"/>
    <mergeCell ref="RQG12:RQL12"/>
    <mergeCell ref="RQM12:RQR12"/>
    <mergeCell ref="RQS12:RQX12"/>
    <mergeCell ref="RQY12:RRD12"/>
    <mergeCell ref="RRE12:RRJ12"/>
    <mergeCell ref="ROQ12:ROV12"/>
    <mergeCell ref="ROW12:RPB12"/>
    <mergeCell ref="RPC12:RPH12"/>
    <mergeCell ref="RPI12:RPN12"/>
    <mergeCell ref="RPO12:RPT12"/>
    <mergeCell ref="RPU12:RPZ12"/>
    <mergeCell ref="RNG12:RNL12"/>
    <mergeCell ref="RNM12:RNR12"/>
    <mergeCell ref="RNS12:RNX12"/>
    <mergeCell ref="RNY12:ROD12"/>
    <mergeCell ref="ROE12:ROJ12"/>
    <mergeCell ref="ROK12:ROP12"/>
    <mergeCell ref="RLW12:RMB12"/>
    <mergeCell ref="RMC12:RMH12"/>
    <mergeCell ref="RMI12:RMN12"/>
    <mergeCell ref="RMO12:RMT12"/>
    <mergeCell ref="RMU12:RMZ12"/>
    <mergeCell ref="RNA12:RNF12"/>
    <mergeCell ref="RKM12:RKR12"/>
    <mergeCell ref="RKS12:RKX12"/>
    <mergeCell ref="RKY12:RLD12"/>
    <mergeCell ref="RLE12:RLJ12"/>
    <mergeCell ref="RLK12:RLP12"/>
    <mergeCell ref="RLQ12:RLV12"/>
    <mergeCell ref="RJC12:RJH12"/>
    <mergeCell ref="RJI12:RJN12"/>
    <mergeCell ref="RJO12:RJT12"/>
    <mergeCell ref="RJU12:RJZ12"/>
    <mergeCell ref="RKA12:RKF12"/>
    <mergeCell ref="RKG12:RKL12"/>
    <mergeCell ref="RHS12:RHX12"/>
    <mergeCell ref="RHY12:RID12"/>
    <mergeCell ref="RIE12:RIJ12"/>
    <mergeCell ref="RIK12:RIP12"/>
    <mergeCell ref="RIQ12:RIV12"/>
    <mergeCell ref="RIW12:RJB12"/>
    <mergeCell ref="RGI12:RGN12"/>
    <mergeCell ref="RGO12:RGT12"/>
    <mergeCell ref="RGU12:RGZ12"/>
    <mergeCell ref="RHA12:RHF12"/>
    <mergeCell ref="RHG12:RHL12"/>
    <mergeCell ref="RHM12:RHR12"/>
    <mergeCell ref="REY12:RFD12"/>
    <mergeCell ref="RFE12:RFJ12"/>
    <mergeCell ref="RFK12:RFP12"/>
    <mergeCell ref="RFQ12:RFV12"/>
    <mergeCell ref="RFW12:RGB12"/>
    <mergeCell ref="RGC12:RGH12"/>
    <mergeCell ref="RDO12:RDT12"/>
    <mergeCell ref="RDU12:RDZ12"/>
    <mergeCell ref="REA12:REF12"/>
    <mergeCell ref="REG12:REL12"/>
    <mergeCell ref="REM12:RER12"/>
    <mergeCell ref="RES12:REX12"/>
    <mergeCell ref="RCE12:RCJ12"/>
    <mergeCell ref="RCK12:RCP12"/>
    <mergeCell ref="RCQ12:RCV12"/>
    <mergeCell ref="RCW12:RDB12"/>
    <mergeCell ref="RDC12:RDH12"/>
    <mergeCell ref="RDI12:RDN12"/>
    <mergeCell ref="RAU12:RAZ12"/>
    <mergeCell ref="RBA12:RBF12"/>
    <mergeCell ref="RBG12:RBL12"/>
    <mergeCell ref="RBM12:RBR12"/>
    <mergeCell ref="RBS12:RBX12"/>
    <mergeCell ref="RBY12:RCD12"/>
    <mergeCell ref="QZK12:QZP12"/>
    <mergeCell ref="QZQ12:QZV12"/>
    <mergeCell ref="QZW12:RAB12"/>
    <mergeCell ref="RAC12:RAH12"/>
    <mergeCell ref="RAI12:RAN12"/>
    <mergeCell ref="RAO12:RAT12"/>
    <mergeCell ref="QYA12:QYF12"/>
    <mergeCell ref="QYG12:QYL12"/>
    <mergeCell ref="QYM12:QYR12"/>
    <mergeCell ref="QYS12:QYX12"/>
    <mergeCell ref="QYY12:QZD12"/>
    <mergeCell ref="QZE12:QZJ12"/>
    <mergeCell ref="QWQ12:QWV12"/>
    <mergeCell ref="QWW12:QXB12"/>
    <mergeCell ref="QXC12:QXH12"/>
    <mergeCell ref="QXI12:QXN12"/>
    <mergeCell ref="QXO12:QXT12"/>
    <mergeCell ref="QXU12:QXZ12"/>
    <mergeCell ref="QVG12:QVL12"/>
    <mergeCell ref="QVM12:QVR12"/>
    <mergeCell ref="QVS12:QVX12"/>
    <mergeCell ref="QVY12:QWD12"/>
    <mergeCell ref="QWE12:QWJ12"/>
    <mergeCell ref="QWK12:QWP12"/>
    <mergeCell ref="QTW12:QUB12"/>
    <mergeCell ref="QUC12:QUH12"/>
    <mergeCell ref="QUI12:QUN12"/>
    <mergeCell ref="QUO12:QUT12"/>
    <mergeCell ref="QUU12:QUZ12"/>
    <mergeCell ref="QVA12:QVF12"/>
    <mergeCell ref="QSM12:QSR12"/>
    <mergeCell ref="QSS12:QSX12"/>
    <mergeCell ref="QSY12:QTD12"/>
    <mergeCell ref="QTE12:QTJ12"/>
    <mergeCell ref="QTK12:QTP12"/>
    <mergeCell ref="QTQ12:QTV12"/>
    <mergeCell ref="QRC12:QRH12"/>
    <mergeCell ref="QRI12:QRN12"/>
    <mergeCell ref="QRO12:QRT12"/>
    <mergeCell ref="QRU12:QRZ12"/>
    <mergeCell ref="QSA12:QSF12"/>
    <mergeCell ref="QSG12:QSL12"/>
    <mergeCell ref="QPS12:QPX12"/>
    <mergeCell ref="QPY12:QQD12"/>
    <mergeCell ref="QQE12:QQJ12"/>
    <mergeCell ref="QQK12:QQP12"/>
    <mergeCell ref="QQQ12:QQV12"/>
    <mergeCell ref="QQW12:QRB12"/>
    <mergeCell ref="QOI12:QON12"/>
    <mergeCell ref="QOO12:QOT12"/>
    <mergeCell ref="QOU12:QOZ12"/>
    <mergeCell ref="QPA12:QPF12"/>
    <mergeCell ref="QPG12:QPL12"/>
    <mergeCell ref="QPM12:QPR12"/>
    <mergeCell ref="QMY12:QND12"/>
    <mergeCell ref="QNE12:QNJ12"/>
    <mergeCell ref="QNK12:QNP12"/>
    <mergeCell ref="QNQ12:QNV12"/>
    <mergeCell ref="QNW12:QOB12"/>
    <mergeCell ref="QOC12:QOH12"/>
    <mergeCell ref="QLO12:QLT12"/>
    <mergeCell ref="QLU12:QLZ12"/>
    <mergeCell ref="QMA12:QMF12"/>
    <mergeCell ref="QMG12:QML12"/>
    <mergeCell ref="QMM12:QMR12"/>
    <mergeCell ref="QMS12:QMX12"/>
    <mergeCell ref="QKE12:QKJ12"/>
    <mergeCell ref="QKK12:QKP12"/>
    <mergeCell ref="QKQ12:QKV12"/>
    <mergeCell ref="QKW12:QLB12"/>
    <mergeCell ref="QLC12:QLH12"/>
    <mergeCell ref="QLI12:QLN12"/>
    <mergeCell ref="QIU12:QIZ12"/>
    <mergeCell ref="QJA12:QJF12"/>
    <mergeCell ref="QJG12:QJL12"/>
    <mergeCell ref="QJM12:QJR12"/>
    <mergeCell ref="QJS12:QJX12"/>
    <mergeCell ref="QJY12:QKD12"/>
    <mergeCell ref="QHK12:QHP12"/>
    <mergeCell ref="QHQ12:QHV12"/>
    <mergeCell ref="QHW12:QIB12"/>
    <mergeCell ref="QIC12:QIH12"/>
    <mergeCell ref="QII12:QIN12"/>
    <mergeCell ref="QIO12:QIT12"/>
    <mergeCell ref="QGA12:QGF12"/>
    <mergeCell ref="QGG12:QGL12"/>
    <mergeCell ref="QGM12:QGR12"/>
    <mergeCell ref="QGS12:QGX12"/>
    <mergeCell ref="QGY12:QHD12"/>
    <mergeCell ref="QHE12:QHJ12"/>
    <mergeCell ref="QEQ12:QEV12"/>
    <mergeCell ref="QEW12:QFB12"/>
    <mergeCell ref="QFC12:QFH12"/>
    <mergeCell ref="QFI12:QFN12"/>
    <mergeCell ref="QFO12:QFT12"/>
    <mergeCell ref="QFU12:QFZ12"/>
    <mergeCell ref="QDG12:QDL12"/>
    <mergeCell ref="QDM12:QDR12"/>
    <mergeCell ref="QDS12:QDX12"/>
    <mergeCell ref="QDY12:QED12"/>
    <mergeCell ref="QEE12:QEJ12"/>
    <mergeCell ref="QEK12:QEP12"/>
    <mergeCell ref="QBW12:QCB12"/>
    <mergeCell ref="QCC12:QCH12"/>
    <mergeCell ref="QCI12:QCN12"/>
    <mergeCell ref="QCO12:QCT12"/>
    <mergeCell ref="QCU12:QCZ12"/>
    <mergeCell ref="QDA12:QDF12"/>
    <mergeCell ref="QAM12:QAR12"/>
    <mergeCell ref="QAS12:QAX12"/>
    <mergeCell ref="QAY12:QBD12"/>
    <mergeCell ref="QBE12:QBJ12"/>
    <mergeCell ref="QBK12:QBP12"/>
    <mergeCell ref="QBQ12:QBV12"/>
    <mergeCell ref="PZC12:PZH12"/>
    <mergeCell ref="PZI12:PZN12"/>
    <mergeCell ref="PZO12:PZT12"/>
    <mergeCell ref="PZU12:PZZ12"/>
    <mergeCell ref="QAA12:QAF12"/>
    <mergeCell ref="QAG12:QAL12"/>
    <mergeCell ref="PXS12:PXX12"/>
    <mergeCell ref="PXY12:PYD12"/>
    <mergeCell ref="PYE12:PYJ12"/>
    <mergeCell ref="PYK12:PYP12"/>
    <mergeCell ref="PYQ12:PYV12"/>
    <mergeCell ref="PYW12:PZB12"/>
    <mergeCell ref="PWI12:PWN12"/>
    <mergeCell ref="PWO12:PWT12"/>
    <mergeCell ref="PWU12:PWZ12"/>
    <mergeCell ref="PXA12:PXF12"/>
    <mergeCell ref="PXG12:PXL12"/>
    <mergeCell ref="PXM12:PXR12"/>
    <mergeCell ref="PUY12:PVD12"/>
    <mergeCell ref="PVE12:PVJ12"/>
    <mergeCell ref="PVK12:PVP12"/>
    <mergeCell ref="PVQ12:PVV12"/>
    <mergeCell ref="PVW12:PWB12"/>
    <mergeCell ref="PWC12:PWH12"/>
    <mergeCell ref="PTO12:PTT12"/>
    <mergeCell ref="PTU12:PTZ12"/>
    <mergeCell ref="PUA12:PUF12"/>
    <mergeCell ref="PUG12:PUL12"/>
    <mergeCell ref="PUM12:PUR12"/>
    <mergeCell ref="PUS12:PUX12"/>
    <mergeCell ref="PSE12:PSJ12"/>
    <mergeCell ref="PSK12:PSP12"/>
    <mergeCell ref="PSQ12:PSV12"/>
    <mergeCell ref="PSW12:PTB12"/>
    <mergeCell ref="PTC12:PTH12"/>
    <mergeCell ref="PTI12:PTN12"/>
    <mergeCell ref="PQU12:PQZ12"/>
    <mergeCell ref="PRA12:PRF12"/>
    <mergeCell ref="PRG12:PRL12"/>
    <mergeCell ref="PRM12:PRR12"/>
    <mergeCell ref="PRS12:PRX12"/>
    <mergeCell ref="PRY12:PSD12"/>
    <mergeCell ref="PPK12:PPP12"/>
    <mergeCell ref="PPQ12:PPV12"/>
    <mergeCell ref="PPW12:PQB12"/>
    <mergeCell ref="PQC12:PQH12"/>
    <mergeCell ref="PQI12:PQN12"/>
    <mergeCell ref="PQO12:PQT12"/>
    <mergeCell ref="POA12:POF12"/>
    <mergeCell ref="POG12:POL12"/>
    <mergeCell ref="POM12:POR12"/>
    <mergeCell ref="POS12:POX12"/>
    <mergeCell ref="POY12:PPD12"/>
    <mergeCell ref="PPE12:PPJ12"/>
    <mergeCell ref="PMQ12:PMV12"/>
    <mergeCell ref="PMW12:PNB12"/>
    <mergeCell ref="PNC12:PNH12"/>
    <mergeCell ref="PNI12:PNN12"/>
    <mergeCell ref="PNO12:PNT12"/>
    <mergeCell ref="PNU12:PNZ12"/>
    <mergeCell ref="PLG12:PLL12"/>
    <mergeCell ref="PLM12:PLR12"/>
    <mergeCell ref="PLS12:PLX12"/>
    <mergeCell ref="PLY12:PMD12"/>
    <mergeCell ref="PME12:PMJ12"/>
    <mergeCell ref="PMK12:PMP12"/>
    <mergeCell ref="PJW12:PKB12"/>
    <mergeCell ref="PKC12:PKH12"/>
    <mergeCell ref="PKI12:PKN12"/>
    <mergeCell ref="PKO12:PKT12"/>
    <mergeCell ref="PKU12:PKZ12"/>
    <mergeCell ref="PLA12:PLF12"/>
    <mergeCell ref="PIM12:PIR12"/>
    <mergeCell ref="PIS12:PIX12"/>
    <mergeCell ref="PIY12:PJD12"/>
    <mergeCell ref="PJE12:PJJ12"/>
    <mergeCell ref="PJK12:PJP12"/>
    <mergeCell ref="PJQ12:PJV12"/>
    <mergeCell ref="PHC12:PHH12"/>
    <mergeCell ref="PHI12:PHN12"/>
    <mergeCell ref="PHO12:PHT12"/>
    <mergeCell ref="PHU12:PHZ12"/>
    <mergeCell ref="PIA12:PIF12"/>
    <mergeCell ref="PIG12:PIL12"/>
    <mergeCell ref="PFS12:PFX12"/>
    <mergeCell ref="PFY12:PGD12"/>
    <mergeCell ref="PGE12:PGJ12"/>
    <mergeCell ref="PGK12:PGP12"/>
    <mergeCell ref="PGQ12:PGV12"/>
    <mergeCell ref="PGW12:PHB12"/>
    <mergeCell ref="PEI12:PEN12"/>
    <mergeCell ref="PEO12:PET12"/>
    <mergeCell ref="PEU12:PEZ12"/>
    <mergeCell ref="PFA12:PFF12"/>
    <mergeCell ref="PFG12:PFL12"/>
    <mergeCell ref="PFM12:PFR12"/>
    <mergeCell ref="PCY12:PDD12"/>
    <mergeCell ref="PDE12:PDJ12"/>
    <mergeCell ref="PDK12:PDP12"/>
    <mergeCell ref="PDQ12:PDV12"/>
    <mergeCell ref="PDW12:PEB12"/>
    <mergeCell ref="PEC12:PEH12"/>
    <mergeCell ref="PBO12:PBT12"/>
    <mergeCell ref="PBU12:PBZ12"/>
    <mergeCell ref="PCA12:PCF12"/>
    <mergeCell ref="PCG12:PCL12"/>
    <mergeCell ref="PCM12:PCR12"/>
    <mergeCell ref="PCS12:PCX12"/>
    <mergeCell ref="PAE12:PAJ12"/>
    <mergeCell ref="PAK12:PAP12"/>
    <mergeCell ref="PAQ12:PAV12"/>
    <mergeCell ref="PAW12:PBB12"/>
    <mergeCell ref="PBC12:PBH12"/>
    <mergeCell ref="PBI12:PBN12"/>
    <mergeCell ref="OYU12:OYZ12"/>
    <mergeCell ref="OZA12:OZF12"/>
    <mergeCell ref="OZG12:OZL12"/>
    <mergeCell ref="OZM12:OZR12"/>
    <mergeCell ref="OZS12:OZX12"/>
    <mergeCell ref="OZY12:PAD12"/>
    <mergeCell ref="OXK12:OXP12"/>
    <mergeCell ref="OXQ12:OXV12"/>
    <mergeCell ref="OXW12:OYB12"/>
    <mergeCell ref="OYC12:OYH12"/>
    <mergeCell ref="OYI12:OYN12"/>
    <mergeCell ref="OYO12:OYT12"/>
    <mergeCell ref="OWA12:OWF12"/>
    <mergeCell ref="OWG12:OWL12"/>
    <mergeCell ref="OWM12:OWR12"/>
    <mergeCell ref="OWS12:OWX12"/>
    <mergeCell ref="OWY12:OXD12"/>
    <mergeCell ref="OXE12:OXJ12"/>
    <mergeCell ref="OUQ12:OUV12"/>
    <mergeCell ref="OUW12:OVB12"/>
    <mergeCell ref="OVC12:OVH12"/>
    <mergeCell ref="OVI12:OVN12"/>
    <mergeCell ref="OVO12:OVT12"/>
    <mergeCell ref="OVU12:OVZ12"/>
    <mergeCell ref="OTG12:OTL12"/>
    <mergeCell ref="OTM12:OTR12"/>
    <mergeCell ref="OTS12:OTX12"/>
    <mergeCell ref="OTY12:OUD12"/>
    <mergeCell ref="OUE12:OUJ12"/>
    <mergeCell ref="OUK12:OUP12"/>
    <mergeCell ref="ORW12:OSB12"/>
    <mergeCell ref="OSC12:OSH12"/>
    <mergeCell ref="OSI12:OSN12"/>
    <mergeCell ref="OSO12:OST12"/>
    <mergeCell ref="OSU12:OSZ12"/>
    <mergeCell ref="OTA12:OTF12"/>
    <mergeCell ref="OQM12:OQR12"/>
    <mergeCell ref="OQS12:OQX12"/>
    <mergeCell ref="OQY12:ORD12"/>
    <mergeCell ref="ORE12:ORJ12"/>
    <mergeCell ref="ORK12:ORP12"/>
    <mergeCell ref="ORQ12:ORV12"/>
    <mergeCell ref="OPC12:OPH12"/>
    <mergeCell ref="OPI12:OPN12"/>
    <mergeCell ref="OPO12:OPT12"/>
    <mergeCell ref="OPU12:OPZ12"/>
    <mergeCell ref="OQA12:OQF12"/>
    <mergeCell ref="OQG12:OQL12"/>
    <mergeCell ref="ONS12:ONX12"/>
    <mergeCell ref="ONY12:OOD12"/>
    <mergeCell ref="OOE12:OOJ12"/>
    <mergeCell ref="OOK12:OOP12"/>
    <mergeCell ref="OOQ12:OOV12"/>
    <mergeCell ref="OOW12:OPB12"/>
    <mergeCell ref="OMI12:OMN12"/>
    <mergeCell ref="OMO12:OMT12"/>
    <mergeCell ref="OMU12:OMZ12"/>
    <mergeCell ref="ONA12:ONF12"/>
    <mergeCell ref="ONG12:ONL12"/>
    <mergeCell ref="ONM12:ONR12"/>
    <mergeCell ref="OKY12:OLD12"/>
    <mergeCell ref="OLE12:OLJ12"/>
    <mergeCell ref="OLK12:OLP12"/>
    <mergeCell ref="OLQ12:OLV12"/>
    <mergeCell ref="OLW12:OMB12"/>
    <mergeCell ref="OMC12:OMH12"/>
    <mergeCell ref="OJO12:OJT12"/>
    <mergeCell ref="OJU12:OJZ12"/>
    <mergeCell ref="OKA12:OKF12"/>
    <mergeCell ref="OKG12:OKL12"/>
    <mergeCell ref="OKM12:OKR12"/>
    <mergeCell ref="OKS12:OKX12"/>
    <mergeCell ref="OIE12:OIJ12"/>
    <mergeCell ref="OIK12:OIP12"/>
    <mergeCell ref="OIQ12:OIV12"/>
    <mergeCell ref="OIW12:OJB12"/>
    <mergeCell ref="OJC12:OJH12"/>
    <mergeCell ref="OJI12:OJN12"/>
    <mergeCell ref="OGU12:OGZ12"/>
    <mergeCell ref="OHA12:OHF12"/>
    <mergeCell ref="OHG12:OHL12"/>
    <mergeCell ref="OHM12:OHR12"/>
    <mergeCell ref="OHS12:OHX12"/>
    <mergeCell ref="OHY12:OID12"/>
    <mergeCell ref="OFK12:OFP12"/>
    <mergeCell ref="OFQ12:OFV12"/>
    <mergeCell ref="OFW12:OGB12"/>
    <mergeCell ref="OGC12:OGH12"/>
    <mergeCell ref="OGI12:OGN12"/>
    <mergeCell ref="OGO12:OGT12"/>
    <mergeCell ref="OEA12:OEF12"/>
    <mergeCell ref="OEG12:OEL12"/>
    <mergeCell ref="OEM12:OER12"/>
    <mergeCell ref="OES12:OEX12"/>
    <mergeCell ref="OEY12:OFD12"/>
    <mergeCell ref="OFE12:OFJ12"/>
    <mergeCell ref="OCQ12:OCV12"/>
    <mergeCell ref="OCW12:ODB12"/>
    <mergeCell ref="ODC12:ODH12"/>
    <mergeCell ref="ODI12:ODN12"/>
    <mergeCell ref="ODO12:ODT12"/>
    <mergeCell ref="ODU12:ODZ12"/>
    <mergeCell ref="OBG12:OBL12"/>
    <mergeCell ref="OBM12:OBR12"/>
    <mergeCell ref="OBS12:OBX12"/>
    <mergeCell ref="OBY12:OCD12"/>
    <mergeCell ref="OCE12:OCJ12"/>
    <mergeCell ref="OCK12:OCP12"/>
    <mergeCell ref="NZW12:OAB12"/>
    <mergeCell ref="OAC12:OAH12"/>
    <mergeCell ref="OAI12:OAN12"/>
    <mergeCell ref="OAO12:OAT12"/>
    <mergeCell ref="OAU12:OAZ12"/>
    <mergeCell ref="OBA12:OBF12"/>
    <mergeCell ref="NYM12:NYR12"/>
    <mergeCell ref="NYS12:NYX12"/>
    <mergeCell ref="NYY12:NZD12"/>
    <mergeCell ref="NZE12:NZJ12"/>
    <mergeCell ref="NZK12:NZP12"/>
    <mergeCell ref="NZQ12:NZV12"/>
    <mergeCell ref="NXC12:NXH12"/>
    <mergeCell ref="NXI12:NXN12"/>
    <mergeCell ref="NXO12:NXT12"/>
    <mergeCell ref="NXU12:NXZ12"/>
    <mergeCell ref="NYA12:NYF12"/>
    <mergeCell ref="NYG12:NYL12"/>
    <mergeCell ref="NVS12:NVX12"/>
    <mergeCell ref="NVY12:NWD12"/>
    <mergeCell ref="NWE12:NWJ12"/>
    <mergeCell ref="NWK12:NWP12"/>
    <mergeCell ref="NWQ12:NWV12"/>
    <mergeCell ref="NWW12:NXB12"/>
    <mergeCell ref="NUI12:NUN12"/>
    <mergeCell ref="NUO12:NUT12"/>
    <mergeCell ref="NUU12:NUZ12"/>
    <mergeCell ref="NVA12:NVF12"/>
    <mergeCell ref="NVG12:NVL12"/>
    <mergeCell ref="NVM12:NVR12"/>
    <mergeCell ref="NSY12:NTD12"/>
    <mergeCell ref="NTE12:NTJ12"/>
    <mergeCell ref="NTK12:NTP12"/>
    <mergeCell ref="NTQ12:NTV12"/>
    <mergeCell ref="NTW12:NUB12"/>
    <mergeCell ref="NUC12:NUH12"/>
    <mergeCell ref="NRO12:NRT12"/>
    <mergeCell ref="NRU12:NRZ12"/>
    <mergeCell ref="NSA12:NSF12"/>
    <mergeCell ref="NSG12:NSL12"/>
    <mergeCell ref="NSM12:NSR12"/>
    <mergeCell ref="NSS12:NSX12"/>
    <mergeCell ref="NQE12:NQJ12"/>
    <mergeCell ref="NQK12:NQP12"/>
    <mergeCell ref="NQQ12:NQV12"/>
    <mergeCell ref="NQW12:NRB12"/>
    <mergeCell ref="NRC12:NRH12"/>
    <mergeCell ref="NRI12:NRN12"/>
    <mergeCell ref="NOU12:NOZ12"/>
    <mergeCell ref="NPA12:NPF12"/>
    <mergeCell ref="NPG12:NPL12"/>
    <mergeCell ref="NPM12:NPR12"/>
    <mergeCell ref="NPS12:NPX12"/>
    <mergeCell ref="NPY12:NQD12"/>
    <mergeCell ref="NNK12:NNP12"/>
    <mergeCell ref="NNQ12:NNV12"/>
    <mergeCell ref="NNW12:NOB12"/>
    <mergeCell ref="NOC12:NOH12"/>
    <mergeCell ref="NOI12:NON12"/>
    <mergeCell ref="NOO12:NOT12"/>
    <mergeCell ref="NMA12:NMF12"/>
    <mergeCell ref="NMG12:NML12"/>
    <mergeCell ref="NMM12:NMR12"/>
    <mergeCell ref="NMS12:NMX12"/>
    <mergeCell ref="NMY12:NND12"/>
    <mergeCell ref="NNE12:NNJ12"/>
    <mergeCell ref="NKQ12:NKV12"/>
    <mergeCell ref="NKW12:NLB12"/>
    <mergeCell ref="NLC12:NLH12"/>
    <mergeCell ref="NLI12:NLN12"/>
    <mergeCell ref="NLO12:NLT12"/>
    <mergeCell ref="NLU12:NLZ12"/>
    <mergeCell ref="NJG12:NJL12"/>
    <mergeCell ref="NJM12:NJR12"/>
    <mergeCell ref="NJS12:NJX12"/>
    <mergeCell ref="NJY12:NKD12"/>
    <mergeCell ref="NKE12:NKJ12"/>
    <mergeCell ref="NKK12:NKP12"/>
    <mergeCell ref="NHW12:NIB12"/>
    <mergeCell ref="NIC12:NIH12"/>
    <mergeCell ref="NII12:NIN12"/>
    <mergeCell ref="NIO12:NIT12"/>
    <mergeCell ref="NIU12:NIZ12"/>
    <mergeCell ref="NJA12:NJF12"/>
    <mergeCell ref="NGM12:NGR12"/>
    <mergeCell ref="NGS12:NGX12"/>
    <mergeCell ref="NGY12:NHD12"/>
    <mergeCell ref="NHE12:NHJ12"/>
    <mergeCell ref="NHK12:NHP12"/>
    <mergeCell ref="NHQ12:NHV12"/>
    <mergeCell ref="NFC12:NFH12"/>
    <mergeCell ref="NFI12:NFN12"/>
    <mergeCell ref="NFO12:NFT12"/>
    <mergeCell ref="NFU12:NFZ12"/>
    <mergeCell ref="NGA12:NGF12"/>
    <mergeCell ref="NGG12:NGL12"/>
    <mergeCell ref="NDS12:NDX12"/>
    <mergeCell ref="NDY12:NED12"/>
    <mergeCell ref="NEE12:NEJ12"/>
    <mergeCell ref="NEK12:NEP12"/>
    <mergeCell ref="NEQ12:NEV12"/>
    <mergeCell ref="NEW12:NFB12"/>
    <mergeCell ref="NCI12:NCN12"/>
    <mergeCell ref="NCO12:NCT12"/>
    <mergeCell ref="NCU12:NCZ12"/>
    <mergeCell ref="NDA12:NDF12"/>
    <mergeCell ref="NDG12:NDL12"/>
    <mergeCell ref="NDM12:NDR12"/>
    <mergeCell ref="NAY12:NBD12"/>
    <mergeCell ref="NBE12:NBJ12"/>
    <mergeCell ref="NBK12:NBP12"/>
    <mergeCell ref="NBQ12:NBV12"/>
    <mergeCell ref="NBW12:NCB12"/>
    <mergeCell ref="NCC12:NCH12"/>
    <mergeCell ref="MZO12:MZT12"/>
    <mergeCell ref="MZU12:MZZ12"/>
    <mergeCell ref="NAA12:NAF12"/>
    <mergeCell ref="NAG12:NAL12"/>
    <mergeCell ref="NAM12:NAR12"/>
    <mergeCell ref="NAS12:NAX12"/>
    <mergeCell ref="MYE12:MYJ12"/>
    <mergeCell ref="MYK12:MYP12"/>
    <mergeCell ref="MYQ12:MYV12"/>
    <mergeCell ref="MYW12:MZB12"/>
    <mergeCell ref="MZC12:MZH12"/>
    <mergeCell ref="MZI12:MZN12"/>
    <mergeCell ref="MWU12:MWZ12"/>
    <mergeCell ref="MXA12:MXF12"/>
    <mergeCell ref="MXG12:MXL12"/>
    <mergeCell ref="MXM12:MXR12"/>
    <mergeCell ref="MXS12:MXX12"/>
    <mergeCell ref="MXY12:MYD12"/>
    <mergeCell ref="MVK12:MVP12"/>
    <mergeCell ref="MVQ12:MVV12"/>
    <mergeCell ref="MVW12:MWB12"/>
    <mergeCell ref="MWC12:MWH12"/>
    <mergeCell ref="MWI12:MWN12"/>
    <mergeCell ref="MWO12:MWT12"/>
    <mergeCell ref="MUA12:MUF12"/>
    <mergeCell ref="MUG12:MUL12"/>
    <mergeCell ref="MUM12:MUR12"/>
    <mergeCell ref="MUS12:MUX12"/>
    <mergeCell ref="MUY12:MVD12"/>
    <mergeCell ref="MVE12:MVJ12"/>
    <mergeCell ref="MSQ12:MSV12"/>
    <mergeCell ref="MSW12:MTB12"/>
    <mergeCell ref="MTC12:MTH12"/>
    <mergeCell ref="MTI12:MTN12"/>
    <mergeCell ref="MTO12:MTT12"/>
    <mergeCell ref="MTU12:MTZ12"/>
    <mergeCell ref="MRG12:MRL12"/>
    <mergeCell ref="MRM12:MRR12"/>
    <mergeCell ref="MRS12:MRX12"/>
    <mergeCell ref="MRY12:MSD12"/>
    <mergeCell ref="MSE12:MSJ12"/>
    <mergeCell ref="MSK12:MSP12"/>
    <mergeCell ref="MPW12:MQB12"/>
    <mergeCell ref="MQC12:MQH12"/>
    <mergeCell ref="MQI12:MQN12"/>
    <mergeCell ref="MQO12:MQT12"/>
    <mergeCell ref="MQU12:MQZ12"/>
    <mergeCell ref="MRA12:MRF12"/>
    <mergeCell ref="MOM12:MOR12"/>
    <mergeCell ref="MOS12:MOX12"/>
    <mergeCell ref="MOY12:MPD12"/>
    <mergeCell ref="MPE12:MPJ12"/>
    <mergeCell ref="MPK12:MPP12"/>
    <mergeCell ref="MPQ12:MPV12"/>
    <mergeCell ref="MNC12:MNH12"/>
    <mergeCell ref="MNI12:MNN12"/>
    <mergeCell ref="MNO12:MNT12"/>
    <mergeCell ref="MNU12:MNZ12"/>
    <mergeCell ref="MOA12:MOF12"/>
    <mergeCell ref="MOG12:MOL12"/>
    <mergeCell ref="MLS12:MLX12"/>
    <mergeCell ref="MLY12:MMD12"/>
    <mergeCell ref="MME12:MMJ12"/>
    <mergeCell ref="MMK12:MMP12"/>
    <mergeCell ref="MMQ12:MMV12"/>
    <mergeCell ref="MMW12:MNB12"/>
    <mergeCell ref="MKI12:MKN12"/>
    <mergeCell ref="MKO12:MKT12"/>
    <mergeCell ref="MKU12:MKZ12"/>
    <mergeCell ref="MLA12:MLF12"/>
    <mergeCell ref="MLG12:MLL12"/>
    <mergeCell ref="MLM12:MLR12"/>
    <mergeCell ref="MIY12:MJD12"/>
    <mergeCell ref="MJE12:MJJ12"/>
    <mergeCell ref="MJK12:MJP12"/>
    <mergeCell ref="MJQ12:MJV12"/>
    <mergeCell ref="MJW12:MKB12"/>
    <mergeCell ref="MKC12:MKH12"/>
    <mergeCell ref="MHO12:MHT12"/>
    <mergeCell ref="MHU12:MHZ12"/>
    <mergeCell ref="MIA12:MIF12"/>
    <mergeCell ref="MIG12:MIL12"/>
    <mergeCell ref="MIM12:MIR12"/>
    <mergeCell ref="MIS12:MIX12"/>
    <mergeCell ref="MGE12:MGJ12"/>
    <mergeCell ref="MGK12:MGP12"/>
    <mergeCell ref="MGQ12:MGV12"/>
    <mergeCell ref="MGW12:MHB12"/>
    <mergeCell ref="MHC12:MHH12"/>
    <mergeCell ref="MHI12:MHN12"/>
    <mergeCell ref="MEU12:MEZ12"/>
    <mergeCell ref="MFA12:MFF12"/>
    <mergeCell ref="MFG12:MFL12"/>
    <mergeCell ref="MFM12:MFR12"/>
    <mergeCell ref="MFS12:MFX12"/>
    <mergeCell ref="MFY12:MGD12"/>
    <mergeCell ref="MDK12:MDP12"/>
    <mergeCell ref="MDQ12:MDV12"/>
    <mergeCell ref="MDW12:MEB12"/>
    <mergeCell ref="MEC12:MEH12"/>
    <mergeCell ref="MEI12:MEN12"/>
    <mergeCell ref="MEO12:MET12"/>
    <mergeCell ref="MCA12:MCF12"/>
    <mergeCell ref="MCG12:MCL12"/>
    <mergeCell ref="MCM12:MCR12"/>
    <mergeCell ref="MCS12:MCX12"/>
    <mergeCell ref="MCY12:MDD12"/>
    <mergeCell ref="MDE12:MDJ12"/>
    <mergeCell ref="MAQ12:MAV12"/>
    <mergeCell ref="MAW12:MBB12"/>
    <mergeCell ref="MBC12:MBH12"/>
    <mergeCell ref="MBI12:MBN12"/>
    <mergeCell ref="MBO12:MBT12"/>
    <mergeCell ref="MBU12:MBZ12"/>
    <mergeCell ref="LZG12:LZL12"/>
    <mergeCell ref="LZM12:LZR12"/>
    <mergeCell ref="LZS12:LZX12"/>
    <mergeCell ref="LZY12:MAD12"/>
    <mergeCell ref="MAE12:MAJ12"/>
    <mergeCell ref="MAK12:MAP12"/>
    <mergeCell ref="LXW12:LYB12"/>
    <mergeCell ref="LYC12:LYH12"/>
    <mergeCell ref="LYI12:LYN12"/>
    <mergeCell ref="LYO12:LYT12"/>
    <mergeCell ref="LYU12:LYZ12"/>
    <mergeCell ref="LZA12:LZF12"/>
    <mergeCell ref="LWM12:LWR12"/>
    <mergeCell ref="LWS12:LWX12"/>
    <mergeCell ref="LWY12:LXD12"/>
    <mergeCell ref="LXE12:LXJ12"/>
    <mergeCell ref="LXK12:LXP12"/>
    <mergeCell ref="LXQ12:LXV12"/>
    <mergeCell ref="LVC12:LVH12"/>
    <mergeCell ref="LVI12:LVN12"/>
    <mergeCell ref="LVO12:LVT12"/>
    <mergeCell ref="LVU12:LVZ12"/>
    <mergeCell ref="LWA12:LWF12"/>
    <mergeCell ref="LWG12:LWL12"/>
    <mergeCell ref="LTS12:LTX12"/>
    <mergeCell ref="LTY12:LUD12"/>
    <mergeCell ref="LUE12:LUJ12"/>
    <mergeCell ref="LUK12:LUP12"/>
    <mergeCell ref="LUQ12:LUV12"/>
    <mergeCell ref="LUW12:LVB12"/>
    <mergeCell ref="LSI12:LSN12"/>
    <mergeCell ref="LSO12:LST12"/>
    <mergeCell ref="LSU12:LSZ12"/>
    <mergeCell ref="LTA12:LTF12"/>
    <mergeCell ref="LTG12:LTL12"/>
    <mergeCell ref="LTM12:LTR12"/>
    <mergeCell ref="LQY12:LRD12"/>
    <mergeCell ref="LRE12:LRJ12"/>
    <mergeCell ref="LRK12:LRP12"/>
    <mergeCell ref="LRQ12:LRV12"/>
    <mergeCell ref="LRW12:LSB12"/>
    <mergeCell ref="LSC12:LSH12"/>
    <mergeCell ref="LPO12:LPT12"/>
    <mergeCell ref="LPU12:LPZ12"/>
    <mergeCell ref="LQA12:LQF12"/>
    <mergeCell ref="LQG12:LQL12"/>
    <mergeCell ref="LQM12:LQR12"/>
    <mergeCell ref="LQS12:LQX12"/>
    <mergeCell ref="LOE12:LOJ12"/>
    <mergeCell ref="LOK12:LOP12"/>
    <mergeCell ref="LOQ12:LOV12"/>
    <mergeCell ref="LOW12:LPB12"/>
    <mergeCell ref="LPC12:LPH12"/>
    <mergeCell ref="LPI12:LPN12"/>
    <mergeCell ref="LMU12:LMZ12"/>
    <mergeCell ref="LNA12:LNF12"/>
    <mergeCell ref="LNG12:LNL12"/>
    <mergeCell ref="LNM12:LNR12"/>
    <mergeCell ref="LNS12:LNX12"/>
    <mergeCell ref="LNY12:LOD12"/>
    <mergeCell ref="LLK12:LLP12"/>
    <mergeCell ref="LLQ12:LLV12"/>
    <mergeCell ref="LLW12:LMB12"/>
    <mergeCell ref="LMC12:LMH12"/>
    <mergeCell ref="LMI12:LMN12"/>
    <mergeCell ref="LMO12:LMT12"/>
    <mergeCell ref="LKA12:LKF12"/>
    <mergeCell ref="LKG12:LKL12"/>
    <mergeCell ref="LKM12:LKR12"/>
    <mergeCell ref="LKS12:LKX12"/>
    <mergeCell ref="LKY12:LLD12"/>
    <mergeCell ref="LLE12:LLJ12"/>
    <mergeCell ref="LIQ12:LIV12"/>
    <mergeCell ref="LIW12:LJB12"/>
    <mergeCell ref="LJC12:LJH12"/>
    <mergeCell ref="LJI12:LJN12"/>
    <mergeCell ref="LJO12:LJT12"/>
    <mergeCell ref="LJU12:LJZ12"/>
    <mergeCell ref="LHG12:LHL12"/>
    <mergeCell ref="LHM12:LHR12"/>
    <mergeCell ref="LHS12:LHX12"/>
    <mergeCell ref="LHY12:LID12"/>
    <mergeCell ref="LIE12:LIJ12"/>
    <mergeCell ref="LIK12:LIP12"/>
    <mergeCell ref="LFW12:LGB12"/>
    <mergeCell ref="LGC12:LGH12"/>
    <mergeCell ref="LGI12:LGN12"/>
    <mergeCell ref="LGO12:LGT12"/>
    <mergeCell ref="LGU12:LGZ12"/>
    <mergeCell ref="LHA12:LHF12"/>
    <mergeCell ref="LEM12:LER12"/>
    <mergeCell ref="LES12:LEX12"/>
    <mergeCell ref="LEY12:LFD12"/>
    <mergeCell ref="LFE12:LFJ12"/>
    <mergeCell ref="LFK12:LFP12"/>
    <mergeCell ref="LFQ12:LFV12"/>
    <mergeCell ref="LDC12:LDH12"/>
    <mergeCell ref="LDI12:LDN12"/>
    <mergeCell ref="LDO12:LDT12"/>
    <mergeCell ref="LDU12:LDZ12"/>
    <mergeCell ref="LEA12:LEF12"/>
    <mergeCell ref="LEG12:LEL12"/>
    <mergeCell ref="LBS12:LBX12"/>
    <mergeCell ref="LBY12:LCD12"/>
    <mergeCell ref="LCE12:LCJ12"/>
    <mergeCell ref="LCK12:LCP12"/>
    <mergeCell ref="LCQ12:LCV12"/>
    <mergeCell ref="LCW12:LDB12"/>
    <mergeCell ref="LAI12:LAN12"/>
    <mergeCell ref="LAO12:LAT12"/>
    <mergeCell ref="LAU12:LAZ12"/>
    <mergeCell ref="LBA12:LBF12"/>
    <mergeCell ref="LBG12:LBL12"/>
    <mergeCell ref="LBM12:LBR12"/>
    <mergeCell ref="KYY12:KZD12"/>
    <mergeCell ref="KZE12:KZJ12"/>
    <mergeCell ref="KZK12:KZP12"/>
    <mergeCell ref="KZQ12:KZV12"/>
    <mergeCell ref="KZW12:LAB12"/>
    <mergeCell ref="LAC12:LAH12"/>
    <mergeCell ref="KXO12:KXT12"/>
    <mergeCell ref="KXU12:KXZ12"/>
    <mergeCell ref="KYA12:KYF12"/>
    <mergeCell ref="KYG12:KYL12"/>
    <mergeCell ref="KYM12:KYR12"/>
    <mergeCell ref="KYS12:KYX12"/>
    <mergeCell ref="KWE12:KWJ12"/>
    <mergeCell ref="KWK12:KWP12"/>
    <mergeCell ref="KWQ12:KWV12"/>
    <mergeCell ref="KWW12:KXB12"/>
    <mergeCell ref="KXC12:KXH12"/>
    <mergeCell ref="KXI12:KXN12"/>
    <mergeCell ref="KUU12:KUZ12"/>
    <mergeCell ref="KVA12:KVF12"/>
    <mergeCell ref="KVG12:KVL12"/>
    <mergeCell ref="KVM12:KVR12"/>
    <mergeCell ref="KVS12:KVX12"/>
    <mergeCell ref="KVY12:KWD12"/>
    <mergeCell ref="KTK12:KTP12"/>
    <mergeCell ref="KTQ12:KTV12"/>
    <mergeCell ref="KTW12:KUB12"/>
    <mergeCell ref="KUC12:KUH12"/>
    <mergeCell ref="KUI12:KUN12"/>
    <mergeCell ref="KUO12:KUT12"/>
    <mergeCell ref="KSA12:KSF12"/>
    <mergeCell ref="KSG12:KSL12"/>
    <mergeCell ref="KSM12:KSR12"/>
    <mergeCell ref="KSS12:KSX12"/>
    <mergeCell ref="KSY12:KTD12"/>
    <mergeCell ref="KTE12:KTJ12"/>
    <mergeCell ref="KQQ12:KQV12"/>
    <mergeCell ref="KQW12:KRB12"/>
    <mergeCell ref="KRC12:KRH12"/>
    <mergeCell ref="KRI12:KRN12"/>
    <mergeCell ref="KRO12:KRT12"/>
    <mergeCell ref="KRU12:KRZ12"/>
    <mergeCell ref="KPG12:KPL12"/>
    <mergeCell ref="KPM12:KPR12"/>
    <mergeCell ref="KPS12:KPX12"/>
    <mergeCell ref="KPY12:KQD12"/>
    <mergeCell ref="KQE12:KQJ12"/>
    <mergeCell ref="KQK12:KQP12"/>
    <mergeCell ref="KNW12:KOB12"/>
    <mergeCell ref="KOC12:KOH12"/>
    <mergeCell ref="KOI12:KON12"/>
    <mergeCell ref="KOO12:KOT12"/>
    <mergeCell ref="KOU12:KOZ12"/>
    <mergeCell ref="KPA12:KPF12"/>
    <mergeCell ref="KMM12:KMR12"/>
    <mergeCell ref="KMS12:KMX12"/>
    <mergeCell ref="KMY12:KND12"/>
    <mergeCell ref="KNE12:KNJ12"/>
    <mergeCell ref="KNK12:KNP12"/>
    <mergeCell ref="KNQ12:KNV12"/>
    <mergeCell ref="KLC12:KLH12"/>
    <mergeCell ref="KLI12:KLN12"/>
    <mergeCell ref="KLO12:KLT12"/>
    <mergeCell ref="KLU12:KLZ12"/>
    <mergeCell ref="KMA12:KMF12"/>
    <mergeCell ref="KMG12:KML12"/>
    <mergeCell ref="KJS12:KJX12"/>
    <mergeCell ref="KJY12:KKD12"/>
    <mergeCell ref="KKE12:KKJ12"/>
    <mergeCell ref="KKK12:KKP12"/>
    <mergeCell ref="KKQ12:KKV12"/>
    <mergeCell ref="KKW12:KLB12"/>
    <mergeCell ref="KII12:KIN12"/>
    <mergeCell ref="KIO12:KIT12"/>
    <mergeCell ref="KIU12:KIZ12"/>
    <mergeCell ref="KJA12:KJF12"/>
    <mergeCell ref="KJG12:KJL12"/>
    <mergeCell ref="KJM12:KJR12"/>
    <mergeCell ref="KGY12:KHD12"/>
    <mergeCell ref="KHE12:KHJ12"/>
    <mergeCell ref="KHK12:KHP12"/>
    <mergeCell ref="KHQ12:KHV12"/>
    <mergeCell ref="KHW12:KIB12"/>
    <mergeCell ref="KIC12:KIH12"/>
    <mergeCell ref="KFO12:KFT12"/>
    <mergeCell ref="KFU12:KFZ12"/>
    <mergeCell ref="KGA12:KGF12"/>
    <mergeCell ref="KGG12:KGL12"/>
    <mergeCell ref="KGM12:KGR12"/>
    <mergeCell ref="KGS12:KGX12"/>
    <mergeCell ref="KEE12:KEJ12"/>
    <mergeCell ref="KEK12:KEP12"/>
    <mergeCell ref="KEQ12:KEV12"/>
    <mergeCell ref="KEW12:KFB12"/>
    <mergeCell ref="KFC12:KFH12"/>
    <mergeCell ref="KFI12:KFN12"/>
    <mergeCell ref="KCU12:KCZ12"/>
    <mergeCell ref="KDA12:KDF12"/>
    <mergeCell ref="KDG12:KDL12"/>
    <mergeCell ref="KDM12:KDR12"/>
    <mergeCell ref="KDS12:KDX12"/>
    <mergeCell ref="KDY12:KED12"/>
    <mergeCell ref="KBK12:KBP12"/>
    <mergeCell ref="KBQ12:KBV12"/>
    <mergeCell ref="KBW12:KCB12"/>
    <mergeCell ref="KCC12:KCH12"/>
    <mergeCell ref="KCI12:KCN12"/>
    <mergeCell ref="KCO12:KCT12"/>
    <mergeCell ref="KAA12:KAF12"/>
    <mergeCell ref="KAG12:KAL12"/>
    <mergeCell ref="KAM12:KAR12"/>
    <mergeCell ref="KAS12:KAX12"/>
    <mergeCell ref="KAY12:KBD12"/>
    <mergeCell ref="KBE12:KBJ12"/>
    <mergeCell ref="JYQ12:JYV12"/>
    <mergeCell ref="JYW12:JZB12"/>
    <mergeCell ref="JZC12:JZH12"/>
    <mergeCell ref="JZI12:JZN12"/>
    <mergeCell ref="JZO12:JZT12"/>
    <mergeCell ref="JZU12:JZZ12"/>
    <mergeCell ref="JXG12:JXL12"/>
    <mergeCell ref="JXM12:JXR12"/>
    <mergeCell ref="JXS12:JXX12"/>
    <mergeCell ref="JXY12:JYD12"/>
    <mergeCell ref="JYE12:JYJ12"/>
    <mergeCell ref="JYK12:JYP12"/>
    <mergeCell ref="JVW12:JWB12"/>
    <mergeCell ref="JWC12:JWH12"/>
    <mergeCell ref="JWI12:JWN12"/>
    <mergeCell ref="JWO12:JWT12"/>
    <mergeCell ref="JWU12:JWZ12"/>
    <mergeCell ref="JXA12:JXF12"/>
    <mergeCell ref="JUM12:JUR12"/>
    <mergeCell ref="JUS12:JUX12"/>
    <mergeCell ref="JUY12:JVD12"/>
    <mergeCell ref="JVE12:JVJ12"/>
    <mergeCell ref="JVK12:JVP12"/>
    <mergeCell ref="JVQ12:JVV12"/>
    <mergeCell ref="JTC12:JTH12"/>
    <mergeCell ref="JTI12:JTN12"/>
    <mergeCell ref="JTO12:JTT12"/>
    <mergeCell ref="JTU12:JTZ12"/>
    <mergeCell ref="JUA12:JUF12"/>
    <mergeCell ref="JUG12:JUL12"/>
    <mergeCell ref="JRS12:JRX12"/>
    <mergeCell ref="JRY12:JSD12"/>
    <mergeCell ref="JSE12:JSJ12"/>
    <mergeCell ref="JSK12:JSP12"/>
    <mergeCell ref="JSQ12:JSV12"/>
    <mergeCell ref="JSW12:JTB12"/>
    <mergeCell ref="JQI12:JQN12"/>
    <mergeCell ref="JQO12:JQT12"/>
    <mergeCell ref="JQU12:JQZ12"/>
    <mergeCell ref="JRA12:JRF12"/>
    <mergeCell ref="JRG12:JRL12"/>
    <mergeCell ref="JRM12:JRR12"/>
    <mergeCell ref="JOY12:JPD12"/>
    <mergeCell ref="JPE12:JPJ12"/>
    <mergeCell ref="JPK12:JPP12"/>
    <mergeCell ref="JPQ12:JPV12"/>
    <mergeCell ref="JPW12:JQB12"/>
    <mergeCell ref="JQC12:JQH12"/>
    <mergeCell ref="JNO12:JNT12"/>
    <mergeCell ref="JNU12:JNZ12"/>
    <mergeCell ref="JOA12:JOF12"/>
    <mergeCell ref="JOG12:JOL12"/>
    <mergeCell ref="JOM12:JOR12"/>
    <mergeCell ref="JOS12:JOX12"/>
    <mergeCell ref="JME12:JMJ12"/>
    <mergeCell ref="JMK12:JMP12"/>
    <mergeCell ref="JMQ12:JMV12"/>
    <mergeCell ref="JMW12:JNB12"/>
    <mergeCell ref="JNC12:JNH12"/>
    <mergeCell ref="JNI12:JNN12"/>
    <mergeCell ref="JKU12:JKZ12"/>
    <mergeCell ref="JLA12:JLF12"/>
    <mergeCell ref="JLG12:JLL12"/>
    <mergeCell ref="JLM12:JLR12"/>
    <mergeCell ref="JLS12:JLX12"/>
    <mergeCell ref="JLY12:JMD12"/>
    <mergeCell ref="JJK12:JJP12"/>
    <mergeCell ref="JJQ12:JJV12"/>
    <mergeCell ref="JJW12:JKB12"/>
    <mergeCell ref="JKC12:JKH12"/>
    <mergeCell ref="JKI12:JKN12"/>
    <mergeCell ref="JKO12:JKT12"/>
    <mergeCell ref="JIA12:JIF12"/>
    <mergeCell ref="JIG12:JIL12"/>
    <mergeCell ref="JIM12:JIR12"/>
    <mergeCell ref="JIS12:JIX12"/>
    <mergeCell ref="JIY12:JJD12"/>
    <mergeCell ref="JJE12:JJJ12"/>
    <mergeCell ref="JGQ12:JGV12"/>
    <mergeCell ref="JGW12:JHB12"/>
    <mergeCell ref="JHC12:JHH12"/>
    <mergeCell ref="JHI12:JHN12"/>
    <mergeCell ref="JHO12:JHT12"/>
    <mergeCell ref="JHU12:JHZ12"/>
    <mergeCell ref="JFG12:JFL12"/>
    <mergeCell ref="JFM12:JFR12"/>
    <mergeCell ref="JFS12:JFX12"/>
    <mergeCell ref="JFY12:JGD12"/>
    <mergeCell ref="JGE12:JGJ12"/>
    <mergeCell ref="JGK12:JGP12"/>
    <mergeCell ref="JDW12:JEB12"/>
    <mergeCell ref="JEC12:JEH12"/>
    <mergeCell ref="JEI12:JEN12"/>
    <mergeCell ref="JEO12:JET12"/>
    <mergeCell ref="JEU12:JEZ12"/>
    <mergeCell ref="JFA12:JFF12"/>
    <mergeCell ref="JCM12:JCR12"/>
    <mergeCell ref="JCS12:JCX12"/>
    <mergeCell ref="JCY12:JDD12"/>
    <mergeCell ref="JDE12:JDJ12"/>
    <mergeCell ref="JDK12:JDP12"/>
    <mergeCell ref="JDQ12:JDV12"/>
    <mergeCell ref="JBC12:JBH12"/>
    <mergeCell ref="JBI12:JBN12"/>
    <mergeCell ref="JBO12:JBT12"/>
    <mergeCell ref="JBU12:JBZ12"/>
    <mergeCell ref="JCA12:JCF12"/>
    <mergeCell ref="JCG12:JCL12"/>
    <mergeCell ref="IZS12:IZX12"/>
    <mergeCell ref="IZY12:JAD12"/>
    <mergeCell ref="JAE12:JAJ12"/>
    <mergeCell ref="JAK12:JAP12"/>
    <mergeCell ref="JAQ12:JAV12"/>
    <mergeCell ref="JAW12:JBB12"/>
    <mergeCell ref="IYI12:IYN12"/>
    <mergeCell ref="IYO12:IYT12"/>
    <mergeCell ref="IYU12:IYZ12"/>
    <mergeCell ref="IZA12:IZF12"/>
    <mergeCell ref="IZG12:IZL12"/>
    <mergeCell ref="IZM12:IZR12"/>
    <mergeCell ref="IWY12:IXD12"/>
    <mergeCell ref="IXE12:IXJ12"/>
    <mergeCell ref="IXK12:IXP12"/>
    <mergeCell ref="IXQ12:IXV12"/>
    <mergeCell ref="IXW12:IYB12"/>
    <mergeCell ref="IYC12:IYH12"/>
    <mergeCell ref="IVO12:IVT12"/>
    <mergeCell ref="IVU12:IVZ12"/>
    <mergeCell ref="IWA12:IWF12"/>
    <mergeCell ref="IWG12:IWL12"/>
    <mergeCell ref="IWM12:IWR12"/>
    <mergeCell ref="IWS12:IWX12"/>
    <mergeCell ref="IUE12:IUJ12"/>
    <mergeCell ref="IUK12:IUP12"/>
    <mergeCell ref="IUQ12:IUV12"/>
    <mergeCell ref="IUW12:IVB12"/>
    <mergeCell ref="IVC12:IVH12"/>
    <mergeCell ref="IVI12:IVN12"/>
    <mergeCell ref="ISU12:ISZ12"/>
    <mergeCell ref="ITA12:ITF12"/>
    <mergeCell ref="ITG12:ITL12"/>
    <mergeCell ref="ITM12:ITR12"/>
    <mergeCell ref="ITS12:ITX12"/>
    <mergeCell ref="ITY12:IUD12"/>
    <mergeCell ref="IRK12:IRP12"/>
    <mergeCell ref="IRQ12:IRV12"/>
    <mergeCell ref="IRW12:ISB12"/>
    <mergeCell ref="ISC12:ISH12"/>
    <mergeCell ref="ISI12:ISN12"/>
    <mergeCell ref="ISO12:IST12"/>
    <mergeCell ref="IQA12:IQF12"/>
    <mergeCell ref="IQG12:IQL12"/>
    <mergeCell ref="IQM12:IQR12"/>
    <mergeCell ref="IQS12:IQX12"/>
    <mergeCell ref="IQY12:IRD12"/>
    <mergeCell ref="IRE12:IRJ12"/>
    <mergeCell ref="IOQ12:IOV12"/>
    <mergeCell ref="IOW12:IPB12"/>
    <mergeCell ref="IPC12:IPH12"/>
    <mergeCell ref="IPI12:IPN12"/>
    <mergeCell ref="IPO12:IPT12"/>
    <mergeCell ref="IPU12:IPZ12"/>
    <mergeCell ref="ING12:INL12"/>
    <mergeCell ref="INM12:INR12"/>
    <mergeCell ref="INS12:INX12"/>
    <mergeCell ref="INY12:IOD12"/>
    <mergeCell ref="IOE12:IOJ12"/>
    <mergeCell ref="IOK12:IOP12"/>
    <mergeCell ref="ILW12:IMB12"/>
    <mergeCell ref="IMC12:IMH12"/>
    <mergeCell ref="IMI12:IMN12"/>
    <mergeCell ref="IMO12:IMT12"/>
    <mergeCell ref="IMU12:IMZ12"/>
    <mergeCell ref="INA12:INF12"/>
    <mergeCell ref="IKM12:IKR12"/>
    <mergeCell ref="IKS12:IKX12"/>
    <mergeCell ref="IKY12:ILD12"/>
    <mergeCell ref="ILE12:ILJ12"/>
    <mergeCell ref="ILK12:ILP12"/>
    <mergeCell ref="ILQ12:ILV12"/>
    <mergeCell ref="IJC12:IJH12"/>
    <mergeCell ref="IJI12:IJN12"/>
    <mergeCell ref="IJO12:IJT12"/>
    <mergeCell ref="IJU12:IJZ12"/>
    <mergeCell ref="IKA12:IKF12"/>
    <mergeCell ref="IKG12:IKL12"/>
    <mergeCell ref="IHS12:IHX12"/>
    <mergeCell ref="IHY12:IID12"/>
    <mergeCell ref="IIE12:IIJ12"/>
    <mergeCell ref="IIK12:IIP12"/>
    <mergeCell ref="IIQ12:IIV12"/>
    <mergeCell ref="IIW12:IJB12"/>
    <mergeCell ref="IGI12:IGN12"/>
    <mergeCell ref="IGO12:IGT12"/>
    <mergeCell ref="IGU12:IGZ12"/>
    <mergeCell ref="IHA12:IHF12"/>
    <mergeCell ref="IHG12:IHL12"/>
    <mergeCell ref="IHM12:IHR12"/>
    <mergeCell ref="IEY12:IFD12"/>
    <mergeCell ref="IFE12:IFJ12"/>
    <mergeCell ref="IFK12:IFP12"/>
    <mergeCell ref="IFQ12:IFV12"/>
    <mergeCell ref="IFW12:IGB12"/>
    <mergeCell ref="IGC12:IGH12"/>
    <mergeCell ref="IDO12:IDT12"/>
    <mergeCell ref="IDU12:IDZ12"/>
    <mergeCell ref="IEA12:IEF12"/>
    <mergeCell ref="IEG12:IEL12"/>
    <mergeCell ref="IEM12:IER12"/>
    <mergeCell ref="IES12:IEX12"/>
    <mergeCell ref="ICE12:ICJ12"/>
    <mergeCell ref="ICK12:ICP12"/>
    <mergeCell ref="ICQ12:ICV12"/>
    <mergeCell ref="ICW12:IDB12"/>
    <mergeCell ref="IDC12:IDH12"/>
    <mergeCell ref="IDI12:IDN12"/>
    <mergeCell ref="IAU12:IAZ12"/>
    <mergeCell ref="IBA12:IBF12"/>
    <mergeCell ref="IBG12:IBL12"/>
    <mergeCell ref="IBM12:IBR12"/>
    <mergeCell ref="IBS12:IBX12"/>
    <mergeCell ref="IBY12:ICD12"/>
    <mergeCell ref="HZK12:HZP12"/>
    <mergeCell ref="HZQ12:HZV12"/>
    <mergeCell ref="HZW12:IAB12"/>
    <mergeCell ref="IAC12:IAH12"/>
    <mergeCell ref="IAI12:IAN12"/>
    <mergeCell ref="IAO12:IAT12"/>
    <mergeCell ref="HYA12:HYF12"/>
    <mergeCell ref="HYG12:HYL12"/>
    <mergeCell ref="HYM12:HYR12"/>
    <mergeCell ref="HYS12:HYX12"/>
    <mergeCell ref="HYY12:HZD12"/>
    <mergeCell ref="HZE12:HZJ12"/>
    <mergeCell ref="HWQ12:HWV12"/>
    <mergeCell ref="HWW12:HXB12"/>
    <mergeCell ref="HXC12:HXH12"/>
    <mergeCell ref="HXI12:HXN12"/>
    <mergeCell ref="HXO12:HXT12"/>
    <mergeCell ref="HXU12:HXZ12"/>
    <mergeCell ref="HVG12:HVL12"/>
    <mergeCell ref="HVM12:HVR12"/>
    <mergeCell ref="HVS12:HVX12"/>
    <mergeCell ref="HVY12:HWD12"/>
    <mergeCell ref="HWE12:HWJ12"/>
    <mergeCell ref="HWK12:HWP12"/>
    <mergeCell ref="HTW12:HUB12"/>
    <mergeCell ref="HUC12:HUH12"/>
    <mergeCell ref="HUI12:HUN12"/>
    <mergeCell ref="HUO12:HUT12"/>
    <mergeCell ref="HUU12:HUZ12"/>
    <mergeCell ref="HVA12:HVF12"/>
    <mergeCell ref="HSM12:HSR12"/>
    <mergeCell ref="HSS12:HSX12"/>
    <mergeCell ref="HSY12:HTD12"/>
    <mergeCell ref="HTE12:HTJ12"/>
    <mergeCell ref="HTK12:HTP12"/>
    <mergeCell ref="HTQ12:HTV12"/>
    <mergeCell ref="HRC12:HRH12"/>
    <mergeCell ref="HRI12:HRN12"/>
    <mergeCell ref="HRO12:HRT12"/>
    <mergeCell ref="HRU12:HRZ12"/>
    <mergeCell ref="HSA12:HSF12"/>
    <mergeCell ref="HSG12:HSL12"/>
    <mergeCell ref="HPS12:HPX12"/>
    <mergeCell ref="HPY12:HQD12"/>
    <mergeCell ref="HQE12:HQJ12"/>
    <mergeCell ref="HQK12:HQP12"/>
    <mergeCell ref="HQQ12:HQV12"/>
    <mergeCell ref="HQW12:HRB12"/>
    <mergeCell ref="HOI12:HON12"/>
    <mergeCell ref="HOO12:HOT12"/>
    <mergeCell ref="HOU12:HOZ12"/>
    <mergeCell ref="HPA12:HPF12"/>
    <mergeCell ref="HPG12:HPL12"/>
    <mergeCell ref="HPM12:HPR12"/>
    <mergeCell ref="HMY12:HND12"/>
    <mergeCell ref="HNE12:HNJ12"/>
    <mergeCell ref="HNK12:HNP12"/>
    <mergeCell ref="HNQ12:HNV12"/>
    <mergeCell ref="HNW12:HOB12"/>
    <mergeCell ref="HOC12:HOH12"/>
    <mergeCell ref="HLO12:HLT12"/>
    <mergeCell ref="HLU12:HLZ12"/>
    <mergeCell ref="HMA12:HMF12"/>
    <mergeCell ref="HMG12:HML12"/>
    <mergeCell ref="HMM12:HMR12"/>
    <mergeCell ref="HMS12:HMX12"/>
    <mergeCell ref="HKE12:HKJ12"/>
    <mergeCell ref="HKK12:HKP12"/>
    <mergeCell ref="HKQ12:HKV12"/>
    <mergeCell ref="HKW12:HLB12"/>
    <mergeCell ref="HLC12:HLH12"/>
    <mergeCell ref="HLI12:HLN12"/>
    <mergeCell ref="HIU12:HIZ12"/>
    <mergeCell ref="HJA12:HJF12"/>
    <mergeCell ref="HJG12:HJL12"/>
    <mergeCell ref="HJM12:HJR12"/>
    <mergeCell ref="HJS12:HJX12"/>
    <mergeCell ref="HJY12:HKD12"/>
    <mergeCell ref="HHK12:HHP12"/>
    <mergeCell ref="HHQ12:HHV12"/>
    <mergeCell ref="HHW12:HIB12"/>
    <mergeCell ref="HIC12:HIH12"/>
    <mergeCell ref="HII12:HIN12"/>
    <mergeCell ref="HIO12:HIT12"/>
    <mergeCell ref="HGA12:HGF12"/>
    <mergeCell ref="HGG12:HGL12"/>
    <mergeCell ref="HGM12:HGR12"/>
    <mergeCell ref="HGS12:HGX12"/>
    <mergeCell ref="HGY12:HHD12"/>
    <mergeCell ref="HHE12:HHJ12"/>
    <mergeCell ref="HEQ12:HEV12"/>
    <mergeCell ref="HEW12:HFB12"/>
    <mergeCell ref="HFC12:HFH12"/>
    <mergeCell ref="HFI12:HFN12"/>
    <mergeCell ref="HFO12:HFT12"/>
    <mergeCell ref="HFU12:HFZ12"/>
    <mergeCell ref="HDG12:HDL12"/>
    <mergeCell ref="HDM12:HDR12"/>
    <mergeCell ref="HDS12:HDX12"/>
    <mergeCell ref="HDY12:HED12"/>
    <mergeCell ref="HEE12:HEJ12"/>
    <mergeCell ref="HEK12:HEP12"/>
    <mergeCell ref="HBW12:HCB12"/>
    <mergeCell ref="HCC12:HCH12"/>
    <mergeCell ref="HCI12:HCN12"/>
    <mergeCell ref="HCO12:HCT12"/>
    <mergeCell ref="HCU12:HCZ12"/>
    <mergeCell ref="HDA12:HDF12"/>
    <mergeCell ref="HAM12:HAR12"/>
    <mergeCell ref="HAS12:HAX12"/>
    <mergeCell ref="HAY12:HBD12"/>
    <mergeCell ref="HBE12:HBJ12"/>
    <mergeCell ref="HBK12:HBP12"/>
    <mergeCell ref="HBQ12:HBV12"/>
    <mergeCell ref="GZC12:GZH12"/>
    <mergeCell ref="GZI12:GZN12"/>
    <mergeCell ref="GZO12:GZT12"/>
    <mergeCell ref="GZU12:GZZ12"/>
    <mergeCell ref="HAA12:HAF12"/>
    <mergeCell ref="HAG12:HAL12"/>
    <mergeCell ref="GXS12:GXX12"/>
    <mergeCell ref="GXY12:GYD12"/>
    <mergeCell ref="GYE12:GYJ12"/>
    <mergeCell ref="GYK12:GYP12"/>
    <mergeCell ref="GYQ12:GYV12"/>
    <mergeCell ref="GYW12:GZB12"/>
    <mergeCell ref="GWI12:GWN12"/>
    <mergeCell ref="GWO12:GWT12"/>
    <mergeCell ref="GWU12:GWZ12"/>
    <mergeCell ref="GXA12:GXF12"/>
    <mergeCell ref="GXG12:GXL12"/>
    <mergeCell ref="GXM12:GXR12"/>
    <mergeCell ref="GUY12:GVD12"/>
    <mergeCell ref="GVE12:GVJ12"/>
    <mergeCell ref="GVK12:GVP12"/>
    <mergeCell ref="GVQ12:GVV12"/>
    <mergeCell ref="GVW12:GWB12"/>
    <mergeCell ref="GWC12:GWH12"/>
    <mergeCell ref="GTO12:GTT12"/>
    <mergeCell ref="GTU12:GTZ12"/>
    <mergeCell ref="GUA12:GUF12"/>
    <mergeCell ref="GUG12:GUL12"/>
    <mergeCell ref="GUM12:GUR12"/>
    <mergeCell ref="GUS12:GUX12"/>
    <mergeCell ref="GSE12:GSJ12"/>
    <mergeCell ref="GSK12:GSP12"/>
    <mergeCell ref="GSQ12:GSV12"/>
    <mergeCell ref="GSW12:GTB12"/>
    <mergeCell ref="GTC12:GTH12"/>
    <mergeCell ref="GTI12:GTN12"/>
    <mergeCell ref="GQU12:GQZ12"/>
    <mergeCell ref="GRA12:GRF12"/>
    <mergeCell ref="GRG12:GRL12"/>
    <mergeCell ref="GRM12:GRR12"/>
    <mergeCell ref="GRS12:GRX12"/>
    <mergeCell ref="GRY12:GSD12"/>
    <mergeCell ref="GPK12:GPP12"/>
    <mergeCell ref="GPQ12:GPV12"/>
    <mergeCell ref="GPW12:GQB12"/>
    <mergeCell ref="GQC12:GQH12"/>
    <mergeCell ref="GQI12:GQN12"/>
    <mergeCell ref="GQO12:GQT12"/>
    <mergeCell ref="GOA12:GOF12"/>
    <mergeCell ref="GOG12:GOL12"/>
    <mergeCell ref="GOM12:GOR12"/>
    <mergeCell ref="GOS12:GOX12"/>
    <mergeCell ref="GOY12:GPD12"/>
    <mergeCell ref="GPE12:GPJ12"/>
    <mergeCell ref="GMQ12:GMV12"/>
    <mergeCell ref="GMW12:GNB12"/>
    <mergeCell ref="GNC12:GNH12"/>
    <mergeCell ref="GNI12:GNN12"/>
    <mergeCell ref="GNO12:GNT12"/>
    <mergeCell ref="GNU12:GNZ12"/>
    <mergeCell ref="GLG12:GLL12"/>
    <mergeCell ref="GLM12:GLR12"/>
    <mergeCell ref="GLS12:GLX12"/>
    <mergeCell ref="GLY12:GMD12"/>
    <mergeCell ref="GME12:GMJ12"/>
    <mergeCell ref="GMK12:GMP12"/>
    <mergeCell ref="GJW12:GKB12"/>
    <mergeCell ref="GKC12:GKH12"/>
    <mergeCell ref="GKI12:GKN12"/>
    <mergeCell ref="GKO12:GKT12"/>
    <mergeCell ref="GKU12:GKZ12"/>
    <mergeCell ref="GLA12:GLF12"/>
    <mergeCell ref="GIM12:GIR12"/>
    <mergeCell ref="GIS12:GIX12"/>
    <mergeCell ref="GIY12:GJD12"/>
    <mergeCell ref="GJE12:GJJ12"/>
    <mergeCell ref="GJK12:GJP12"/>
    <mergeCell ref="GJQ12:GJV12"/>
    <mergeCell ref="GHC12:GHH12"/>
    <mergeCell ref="GHI12:GHN12"/>
    <mergeCell ref="GHO12:GHT12"/>
    <mergeCell ref="GHU12:GHZ12"/>
    <mergeCell ref="GIA12:GIF12"/>
    <mergeCell ref="GIG12:GIL12"/>
    <mergeCell ref="GFS12:GFX12"/>
    <mergeCell ref="GFY12:GGD12"/>
    <mergeCell ref="GGE12:GGJ12"/>
    <mergeCell ref="GGK12:GGP12"/>
    <mergeCell ref="GGQ12:GGV12"/>
    <mergeCell ref="GGW12:GHB12"/>
    <mergeCell ref="GEI12:GEN12"/>
    <mergeCell ref="GEO12:GET12"/>
    <mergeCell ref="GEU12:GEZ12"/>
    <mergeCell ref="GFA12:GFF12"/>
    <mergeCell ref="GFG12:GFL12"/>
    <mergeCell ref="GFM12:GFR12"/>
    <mergeCell ref="GCY12:GDD12"/>
    <mergeCell ref="GDE12:GDJ12"/>
    <mergeCell ref="GDK12:GDP12"/>
    <mergeCell ref="GDQ12:GDV12"/>
    <mergeCell ref="GDW12:GEB12"/>
    <mergeCell ref="GEC12:GEH12"/>
    <mergeCell ref="GBO12:GBT12"/>
    <mergeCell ref="GBU12:GBZ12"/>
    <mergeCell ref="GCA12:GCF12"/>
    <mergeCell ref="GCG12:GCL12"/>
    <mergeCell ref="GCM12:GCR12"/>
    <mergeCell ref="GCS12:GCX12"/>
    <mergeCell ref="GAE12:GAJ12"/>
    <mergeCell ref="GAK12:GAP12"/>
    <mergeCell ref="GAQ12:GAV12"/>
    <mergeCell ref="GAW12:GBB12"/>
    <mergeCell ref="GBC12:GBH12"/>
    <mergeCell ref="GBI12:GBN12"/>
    <mergeCell ref="FYU12:FYZ12"/>
    <mergeCell ref="FZA12:FZF12"/>
    <mergeCell ref="FZG12:FZL12"/>
    <mergeCell ref="FZM12:FZR12"/>
    <mergeCell ref="FZS12:FZX12"/>
    <mergeCell ref="FZY12:GAD12"/>
    <mergeCell ref="FXK12:FXP12"/>
    <mergeCell ref="FXQ12:FXV12"/>
    <mergeCell ref="FXW12:FYB12"/>
    <mergeCell ref="FYC12:FYH12"/>
    <mergeCell ref="FYI12:FYN12"/>
    <mergeCell ref="FYO12:FYT12"/>
    <mergeCell ref="FWA12:FWF12"/>
    <mergeCell ref="FWG12:FWL12"/>
    <mergeCell ref="FWM12:FWR12"/>
    <mergeCell ref="FWS12:FWX12"/>
    <mergeCell ref="FWY12:FXD12"/>
    <mergeCell ref="FXE12:FXJ12"/>
    <mergeCell ref="FUQ12:FUV12"/>
    <mergeCell ref="FUW12:FVB12"/>
    <mergeCell ref="FVC12:FVH12"/>
    <mergeCell ref="FVI12:FVN12"/>
    <mergeCell ref="FVO12:FVT12"/>
    <mergeCell ref="FVU12:FVZ12"/>
    <mergeCell ref="FTG12:FTL12"/>
    <mergeCell ref="FTM12:FTR12"/>
    <mergeCell ref="FTS12:FTX12"/>
    <mergeCell ref="FTY12:FUD12"/>
    <mergeCell ref="FUE12:FUJ12"/>
    <mergeCell ref="FUK12:FUP12"/>
    <mergeCell ref="FRW12:FSB12"/>
    <mergeCell ref="FSC12:FSH12"/>
    <mergeCell ref="FSI12:FSN12"/>
    <mergeCell ref="FSO12:FST12"/>
    <mergeCell ref="FSU12:FSZ12"/>
    <mergeCell ref="FTA12:FTF12"/>
    <mergeCell ref="FQM12:FQR12"/>
    <mergeCell ref="FQS12:FQX12"/>
    <mergeCell ref="FQY12:FRD12"/>
    <mergeCell ref="FRE12:FRJ12"/>
    <mergeCell ref="FRK12:FRP12"/>
    <mergeCell ref="FRQ12:FRV12"/>
    <mergeCell ref="FPC12:FPH12"/>
    <mergeCell ref="FPI12:FPN12"/>
    <mergeCell ref="FPO12:FPT12"/>
    <mergeCell ref="FPU12:FPZ12"/>
    <mergeCell ref="FQA12:FQF12"/>
    <mergeCell ref="FQG12:FQL12"/>
    <mergeCell ref="FNS12:FNX12"/>
    <mergeCell ref="FNY12:FOD12"/>
    <mergeCell ref="FOE12:FOJ12"/>
    <mergeCell ref="FOK12:FOP12"/>
    <mergeCell ref="FOQ12:FOV12"/>
    <mergeCell ref="FOW12:FPB12"/>
    <mergeCell ref="FMI12:FMN12"/>
    <mergeCell ref="FMO12:FMT12"/>
    <mergeCell ref="FMU12:FMZ12"/>
    <mergeCell ref="FNA12:FNF12"/>
    <mergeCell ref="FNG12:FNL12"/>
    <mergeCell ref="FNM12:FNR12"/>
    <mergeCell ref="FKY12:FLD12"/>
    <mergeCell ref="FLE12:FLJ12"/>
    <mergeCell ref="FLK12:FLP12"/>
    <mergeCell ref="FLQ12:FLV12"/>
    <mergeCell ref="FLW12:FMB12"/>
    <mergeCell ref="FMC12:FMH12"/>
    <mergeCell ref="FJO12:FJT12"/>
    <mergeCell ref="FJU12:FJZ12"/>
    <mergeCell ref="FKA12:FKF12"/>
    <mergeCell ref="FKG12:FKL12"/>
    <mergeCell ref="FKM12:FKR12"/>
    <mergeCell ref="FKS12:FKX12"/>
    <mergeCell ref="FIE12:FIJ12"/>
    <mergeCell ref="FIK12:FIP12"/>
    <mergeCell ref="FIQ12:FIV12"/>
    <mergeCell ref="FIW12:FJB12"/>
    <mergeCell ref="FJC12:FJH12"/>
    <mergeCell ref="FJI12:FJN12"/>
    <mergeCell ref="FGU12:FGZ12"/>
    <mergeCell ref="FHA12:FHF12"/>
    <mergeCell ref="FHG12:FHL12"/>
    <mergeCell ref="FHM12:FHR12"/>
    <mergeCell ref="FHS12:FHX12"/>
    <mergeCell ref="FHY12:FID12"/>
    <mergeCell ref="FFK12:FFP12"/>
    <mergeCell ref="FFQ12:FFV12"/>
    <mergeCell ref="FFW12:FGB12"/>
    <mergeCell ref="FGC12:FGH12"/>
    <mergeCell ref="FGI12:FGN12"/>
    <mergeCell ref="FGO12:FGT12"/>
    <mergeCell ref="FEA12:FEF12"/>
    <mergeCell ref="FEG12:FEL12"/>
    <mergeCell ref="FEM12:FER12"/>
    <mergeCell ref="FES12:FEX12"/>
    <mergeCell ref="FEY12:FFD12"/>
    <mergeCell ref="FFE12:FFJ12"/>
    <mergeCell ref="FCQ12:FCV12"/>
    <mergeCell ref="FCW12:FDB12"/>
    <mergeCell ref="FDC12:FDH12"/>
    <mergeCell ref="FDI12:FDN12"/>
    <mergeCell ref="FDO12:FDT12"/>
    <mergeCell ref="FDU12:FDZ12"/>
    <mergeCell ref="FBG12:FBL12"/>
    <mergeCell ref="FBM12:FBR12"/>
    <mergeCell ref="FBS12:FBX12"/>
    <mergeCell ref="FBY12:FCD12"/>
    <mergeCell ref="FCE12:FCJ12"/>
    <mergeCell ref="FCK12:FCP12"/>
    <mergeCell ref="EZW12:FAB12"/>
    <mergeCell ref="FAC12:FAH12"/>
    <mergeCell ref="FAI12:FAN12"/>
    <mergeCell ref="FAO12:FAT12"/>
    <mergeCell ref="FAU12:FAZ12"/>
    <mergeCell ref="FBA12:FBF12"/>
    <mergeCell ref="EYM12:EYR12"/>
    <mergeCell ref="EYS12:EYX12"/>
    <mergeCell ref="EYY12:EZD12"/>
    <mergeCell ref="EZE12:EZJ12"/>
    <mergeCell ref="EZK12:EZP12"/>
    <mergeCell ref="EZQ12:EZV12"/>
    <mergeCell ref="EXC12:EXH12"/>
    <mergeCell ref="EXI12:EXN12"/>
    <mergeCell ref="EXO12:EXT12"/>
    <mergeCell ref="EXU12:EXZ12"/>
    <mergeCell ref="EYA12:EYF12"/>
    <mergeCell ref="EYG12:EYL12"/>
    <mergeCell ref="EVS12:EVX12"/>
    <mergeCell ref="EVY12:EWD12"/>
    <mergeCell ref="EWE12:EWJ12"/>
    <mergeCell ref="EWK12:EWP12"/>
    <mergeCell ref="EWQ12:EWV12"/>
    <mergeCell ref="EWW12:EXB12"/>
    <mergeCell ref="EUI12:EUN12"/>
    <mergeCell ref="EUO12:EUT12"/>
    <mergeCell ref="EUU12:EUZ12"/>
    <mergeCell ref="EVA12:EVF12"/>
    <mergeCell ref="EVG12:EVL12"/>
    <mergeCell ref="EVM12:EVR12"/>
    <mergeCell ref="ESY12:ETD12"/>
    <mergeCell ref="ETE12:ETJ12"/>
    <mergeCell ref="ETK12:ETP12"/>
    <mergeCell ref="ETQ12:ETV12"/>
    <mergeCell ref="ETW12:EUB12"/>
    <mergeCell ref="EUC12:EUH12"/>
    <mergeCell ref="ERO12:ERT12"/>
    <mergeCell ref="ERU12:ERZ12"/>
    <mergeCell ref="ESA12:ESF12"/>
    <mergeCell ref="ESG12:ESL12"/>
    <mergeCell ref="ESM12:ESR12"/>
    <mergeCell ref="ESS12:ESX12"/>
    <mergeCell ref="EQE12:EQJ12"/>
    <mergeCell ref="EQK12:EQP12"/>
    <mergeCell ref="EQQ12:EQV12"/>
    <mergeCell ref="EQW12:ERB12"/>
    <mergeCell ref="ERC12:ERH12"/>
    <mergeCell ref="ERI12:ERN12"/>
    <mergeCell ref="EOU12:EOZ12"/>
    <mergeCell ref="EPA12:EPF12"/>
    <mergeCell ref="EPG12:EPL12"/>
    <mergeCell ref="EPM12:EPR12"/>
    <mergeCell ref="EPS12:EPX12"/>
    <mergeCell ref="EPY12:EQD12"/>
    <mergeCell ref="ENK12:ENP12"/>
    <mergeCell ref="ENQ12:ENV12"/>
    <mergeCell ref="ENW12:EOB12"/>
    <mergeCell ref="EOC12:EOH12"/>
    <mergeCell ref="EOI12:EON12"/>
    <mergeCell ref="EOO12:EOT12"/>
    <mergeCell ref="EMA12:EMF12"/>
    <mergeCell ref="EMG12:EML12"/>
    <mergeCell ref="EMM12:EMR12"/>
    <mergeCell ref="EMS12:EMX12"/>
    <mergeCell ref="EMY12:END12"/>
    <mergeCell ref="ENE12:ENJ12"/>
    <mergeCell ref="EKQ12:EKV12"/>
    <mergeCell ref="EKW12:ELB12"/>
    <mergeCell ref="ELC12:ELH12"/>
    <mergeCell ref="ELI12:ELN12"/>
    <mergeCell ref="ELO12:ELT12"/>
    <mergeCell ref="ELU12:ELZ12"/>
    <mergeCell ref="EJG12:EJL12"/>
    <mergeCell ref="EJM12:EJR12"/>
    <mergeCell ref="EJS12:EJX12"/>
    <mergeCell ref="EJY12:EKD12"/>
    <mergeCell ref="EKE12:EKJ12"/>
    <mergeCell ref="EKK12:EKP12"/>
    <mergeCell ref="EHW12:EIB12"/>
    <mergeCell ref="EIC12:EIH12"/>
    <mergeCell ref="EII12:EIN12"/>
    <mergeCell ref="EIO12:EIT12"/>
    <mergeCell ref="EIU12:EIZ12"/>
    <mergeCell ref="EJA12:EJF12"/>
    <mergeCell ref="EGM12:EGR12"/>
    <mergeCell ref="EGS12:EGX12"/>
    <mergeCell ref="EGY12:EHD12"/>
    <mergeCell ref="EHE12:EHJ12"/>
    <mergeCell ref="EHK12:EHP12"/>
    <mergeCell ref="EHQ12:EHV12"/>
    <mergeCell ref="EFC12:EFH12"/>
    <mergeCell ref="EFI12:EFN12"/>
    <mergeCell ref="EFO12:EFT12"/>
    <mergeCell ref="EFU12:EFZ12"/>
    <mergeCell ref="EGA12:EGF12"/>
    <mergeCell ref="EGG12:EGL12"/>
    <mergeCell ref="EDS12:EDX12"/>
    <mergeCell ref="EDY12:EED12"/>
    <mergeCell ref="EEE12:EEJ12"/>
    <mergeCell ref="EEK12:EEP12"/>
    <mergeCell ref="EEQ12:EEV12"/>
    <mergeCell ref="EEW12:EFB12"/>
    <mergeCell ref="ECI12:ECN12"/>
    <mergeCell ref="ECO12:ECT12"/>
    <mergeCell ref="ECU12:ECZ12"/>
    <mergeCell ref="EDA12:EDF12"/>
    <mergeCell ref="EDG12:EDL12"/>
    <mergeCell ref="EDM12:EDR12"/>
    <mergeCell ref="EAY12:EBD12"/>
    <mergeCell ref="EBE12:EBJ12"/>
    <mergeCell ref="EBK12:EBP12"/>
    <mergeCell ref="EBQ12:EBV12"/>
    <mergeCell ref="EBW12:ECB12"/>
    <mergeCell ref="ECC12:ECH12"/>
    <mergeCell ref="DZO12:DZT12"/>
    <mergeCell ref="DZU12:DZZ12"/>
    <mergeCell ref="EAA12:EAF12"/>
    <mergeCell ref="EAG12:EAL12"/>
    <mergeCell ref="EAM12:EAR12"/>
    <mergeCell ref="EAS12:EAX12"/>
    <mergeCell ref="DYE12:DYJ12"/>
    <mergeCell ref="DYK12:DYP12"/>
    <mergeCell ref="DYQ12:DYV12"/>
    <mergeCell ref="DYW12:DZB12"/>
    <mergeCell ref="DZC12:DZH12"/>
    <mergeCell ref="DZI12:DZN12"/>
    <mergeCell ref="DWU12:DWZ12"/>
    <mergeCell ref="DXA12:DXF12"/>
    <mergeCell ref="DXG12:DXL12"/>
    <mergeCell ref="DXM12:DXR12"/>
    <mergeCell ref="DXS12:DXX12"/>
    <mergeCell ref="DXY12:DYD12"/>
    <mergeCell ref="DVK12:DVP12"/>
    <mergeCell ref="DVQ12:DVV12"/>
    <mergeCell ref="DVW12:DWB12"/>
    <mergeCell ref="DWC12:DWH12"/>
    <mergeCell ref="DWI12:DWN12"/>
    <mergeCell ref="DWO12:DWT12"/>
    <mergeCell ref="DUA12:DUF12"/>
    <mergeCell ref="DUG12:DUL12"/>
    <mergeCell ref="DUM12:DUR12"/>
    <mergeCell ref="DUS12:DUX12"/>
    <mergeCell ref="DUY12:DVD12"/>
    <mergeCell ref="DVE12:DVJ12"/>
    <mergeCell ref="DSQ12:DSV12"/>
    <mergeCell ref="DSW12:DTB12"/>
    <mergeCell ref="DTC12:DTH12"/>
    <mergeCell ref="DTI12:DTN12"/>
    <mergeCell ref="DTO12:DTT12"/>
    <mergeCell ref="DTU12:DTZ12"/>
    <mergeCell ref="DRG12:DRL12"/>
    <mergeCell ref="DRM12:DRR12"/>
    <mergeCell ref="DRS12:DRX12"/>
    <mergeCell ref="DRY12:DSD12"/>
    <mergeCell ref="DSE12:DSJ12"/>
    <mergeCell ref="DSK12:DSP12"/>
    <mergeCell ref="DPW12:DQB12"/>
    <mergeCell ref="DQC12:DQH12"/>
    <mergeCell ref="DQI12:DQN12"/>
    <mergeCell ref="DQO12:DQT12"/>
    <mergeCell ref="DQU12:DQZ12"/>
    <mergeCell ref="DRA12:DRF12"/>
    <mergeCell ref="DOM12:DOR12"/>
    <mergeCell ref="DOS12:DOX12"/>
    <mergeCell ref="DOY12:DPD12"/>
    <mergeCell ref="DPE12:DPJ12"/>
    <mergeCell ref="DPK12:DPP12"/>
    <mergeCell ref="DPQ12:DPV12"/>
    <mergeCell ref="DNC12:DNH12"/>
    <mergeCell ref="DNI12:DNN12"/>
    <mergeCell ref="DNO12:DNT12"/>
    <mergeCell ref="DNU12:DNZ12"/>
    <mergeCell ref="DOA12:DOF12"/>
    <mergeCell ref="DOG12:DOL12"/>
    <mergeCell ref="DLS12:DLX12"/>
    <mergeCell ref="DLY12:DMD12"/>
    <mergeCell ref="DME12:DMJ12"/>
    <mergeCell ref="DMK12:DMP12"/>
    <mergeCell ref="DMQ12:DMV12"/>
    <mergeCell ref="DMW12:DNB12"/>
    <mergeCell ref="DKI12:DKN12"/>
    <mergeCell ref="DKO12:DKT12"/>
    <mergeCell ref="DKU12:DKZ12"/>
    <mergeCell ref="DLA12:DLF12"/>
    <mergeCell ref="DLG12:DLL12"/>
    <mergeCell ref="DLM12:DLR12"/>
    <mergeCell ref="DIY12:DJD12"/>
    <mergeCell ref="DJE12:DJJ12"/>
    <mergeCell ref="DJK12:DJP12"/>
    <mergeCell ref="DJQ12:DJV12"/>
    <mergeCell ref="DJW12:DKB12"/>
    <mergeCell ref="DKC12:DKH12"/>
    <mergeCell ref="DHO12:DHT12"/>
    <mergeCell ref="DHU12:DHZ12"/>
    <mergeCell ref="DIA12:DIF12"/>
    <mergeCell ref="DIG12:DIL12"/>
    <mergeCell ref="DIM12:DIR12"/>
    <mergeCell ref="DIS12:DIX12"/>
    <mergeCell ref="DGE12:DGJ12"/>
    <mergeCell ref="DGK12:DGP12"/>
    <mergeCell ref="DGQ12:DGV12"/>
    <mergeCell ref="DGW12:DHB12"/>
    <mergeCell ref="DHC12:DHH12"/>
    <mergeCell ref="DHI12:DHN12"/>
    <mergeCell ref="DEU12:DEZ12"/>
    <mergeCell ref="DFA12:DFF12"/>
    <mergeCell ref="DFG12:DFL12"/>
    <mergeCell ref="DFM12:DFR12"/>
    <mergeCell ref="DFS12:DFX12"/>
    <mergeCell ref="DFY12:DGD12"/>
    <mergeCell ref="DDK12:DDP12"/>
    <mergeCell ref="DDQ12:DDV12"/>
    <mergeCell ref="DDW12:DEB12"/>
    <mergeCell ref="DEC12:DEH12"/>
    <mergeCell ref="DEI12:DEN12"/>
    <mergeCell ref="DEO12:DET12"/>
    <mergeCell ref="DCA12:DCF12"/>
    <mergeCell ref="DCG12:DCL12"/>
    <mergeCell ref="DCM12:DCR12"/>
    <mergeCell ref="DCS12:DCX12"/>
    <mergeCell ref="DCY12:DDD12"/>
    <mergeCell ref="DDE12:DDJ12"/>
    <mergeCell ref="DAQ12:DAV12"/>
    <mergeCell ref="DAW12:DBB12"/>
    <mergeCell ref="DBC12:DBH12"/>
    <mergeCell ref="DBI12:DBN12"/>
    <mergeCell ref="DBO12:DBT12"/>
    <mergeCell ref="DBU12:DBZ12"/>
    <mergeCell ref="CZG12:CZL12"/>
    <mergeCell ref="CZM12:CZR12"/>
    <mergeCell ref="CZS12:CZX12"/>
    <mergeCell ref="CZY12:DAD12"/>
    <mergeCell ref="DAE12:DAJ12"/>
    <mergeCell ref="DAK12:DAP12"/>
    <mergeCell ref="CXW12:CYB12"/>
    <mergeCell ref="CYC12:CYH12"/>
    <mergeCell ref="CYI12:CYN12"/>
    <mergeCell ref="CYO12:CYT12"/>
    <mergeCell ref="CYU12:CYZ12"/>
    <mergeCell ref="CZA12:CZF12"/>
    <mergeCell ref="CWM12:CWR12"/>
    <mergeCell ref="CWS12:CWX12"/>
    <mergeCell ref="CWY12:CXD12"/>
    <mergeCell ref="CXE12:CXJ12"/>
    <mergeCell ref="CXK12:CXP12"/>
    <mergeCell ref="CXQ12:CXV12"/>
    <mergeCell ref="CVC12:CVH12"/>
    <mergeCell ref="CVI12:CVN12"/>
    <mergeCell ref="CVO12:CVT12"/>
    <mergeCell ref="CVU12:CVZ12"/>
    <mergeCell ref="CWA12:CWF12"/>
    <mergeCell ref="CWG12:CWL12"/>
    <mergeCell ref="CTS12:CTX12"/>
    <mergeCell ref="CTY12:CUD12"/>
    <mergeCell ref="CUE12:CUJ12"/>
    <mergeCell ref="CUK12:CUP12"/>
    <mergeCell ref="CUQ12:CUV12"/>
    <mergeCell ref="CUW12:CVB12"/>
    <mergeCell ref="CSI12:CSN12"/>
    <mergeCell ref="CSO12:CST12"/>
    <mergeCell ref="CSU12:CSZ12"/>
    <mergeCell ref="CTA12:CTF12"/>
    <mergeCell ref="CTG12:CTL12"/>
    <mergeCell ref="CTM12:CTR12"/>
    <mergeCell ref="CQY12:CRD12"/>
    <mergeCell ref="CRE12:CRJ12"/>
    <mergeCell ref="CRK12:CRP12"/>
    <mergeCell ref="CRQ12:CRV12"/>
    <mergeCell ref="CRW12:CSB12"/>
    <mergeCell ref="CSC12:CSH12"/>
    <mergeCell ref="CPO12:CPT12"/>
    <mergeCell ref="CPU12:CPZ12"/>
    <mergeCell ref="CQA12:CQF12"/>
    <mergeCell ref="CQG12:CQL12"/>
    <mergeCell ref="CQM12:CQR12"/>
    <mergeCell ref="CQS12:CQX12"/>
    <mergeCell ref="COE12:COJ12"/>
    <mergeCell ref="COK12:COP12"/>
    <mergeCell ref="COQ12:COV12"/>
    <mergeCell ref="COW12:CPB12"/>
    <mergeCell ref="CPC12:CPH12"/>
    <mergeCell ref="CPI12:CPN12"/>
    <mergeCell ref="CMU12:CMZ12"/>
    <mergeCell ref="CNA12:CNF12"/>
    <mergeCell ref="CNG12:CNL12"/>
    <mergeCell ref="CNM12:CNR12"/>
    <mergeCell ref="CNS12:CNX12"/>
    <mergeCell ref="CNY12:COD12"/>
    <mergeCell ref="CLK12:CLP12"/>
    <mergeCell ref="CLQ12:CLV12"/>
    <mergeCell ref="CLW12:CMB12"/>
    <mergeCell ref="CMC12:CMH12"/>
    <mergeCell ref="CMI12:CMN12"/>
    <mergeCell ref="CMO12:CMT12"/>
    <mergeCell ref="CKA12:CKF12"/>
    <mergeCell ref="CKG12:CKL12"/>
    <mergeCell ref="CKM12:CKR12"/>
    <mergeCell ref="CKS12:CKX12"/>
    <mergeCell ref="CKY12:CLD12"/>
    <mergeCell ref="CLE12:CLJ12"/>
    <mergeCell ref="CIQ12:CIV12"/>
    <mergeCell ref="CIW12:CJB12"/>
    <mergeCell ref="CJC12:CJH12"/>
    <mergeCell ref="CJI12:CJN12"/>
    <mergeCell ref="CJO12:CJT12"/>
    <mergeCell ref="CJU12:CJZ12"/>
    <mergeCell ref="CHG12:CHL12"/>
    <mergeCell ref="CHM12:CHR12"/>
    <mergeCell ref="CHS12:CHX12"/>
    <mergeCell ref="CHY12:CID12"/>
    <mergeCell ref="CIE12:CIJ12"/>
    <mergeCell ref="CIK12:CIP12"/>
    <mergeCell ref="CFW12:CGB12"/>
    <mergeCell ref="CGC12:CGH12"/>
    <mergeCell ref="CGI12:CGN12"/>
    <mergeCell ref="CGO12:CGT12"/>
    <mergeCell ref="CGU12:CGZ12"/>
    <mergeCell ref="CHA12:CHF12"/>
    <mergeCell ref="CEM12:CER12"/>
    <mergeCell ref="CES12:CEX12"/>
    <mergeCell ref="CEY12:CFD12"/>
    <mergeCell ref="CFE12:CFJ12"/>
    <mergeCell ref="CFK12:CFP12"/>
    <mergeCell ref="CFQ12:CFV12"/>
    <mergeCell ref="CDC12:CDH12"/>
    <mergeCell ref="CDI12:CDN12"/>
    <mergeCell ref="CDO12:CDT12"/>
    <mergeCell ref="CDU12:CDZ12"/>
    <mergeCell ref="CEA12:CEF12"/>
    <mergeCell ref="CEG12:CEL12"/>
    <mergeCell ref="CBS12:CBX12"/>
    <mergeCell ref="CBY12:CCD12"/>
    <mergeCell ref="CCE12:CCJ12"/>
    <mergeCell ref="CCK12:CCP12"/>
    <mergeCell ref="CCQ12:CCV12"/>
    <mergeCell ref="CCW12:CDB12"/>
    <mergeCell ref="CAI12:CAN12"/>
    <mergeCell ref="CAO12:CAT12"/>
    <mergeCell ref="CAU12:CAZ12"/>
    <mergeCell ref="CBA12:CBF12"/>
    <mergeCell ref="CBG12:CBL12"/>
    <mergeCell ref="CBM12:CBR12"/>
    <mergeCell ref="BYY12:BZD12"/>
    <mergeCell ref="BZE12:BZJ12"/>
    <mergeCell ref="BZK12:BZP12"/>
    <mergeCell ref="BZQ12:BZV12"/>
    <mergeCell ref="BZW12:CAB12"/>
    <mergeCell ref="CAC12:CAH12"/>
    <mergeCell ref="BXO12:BXT12"/>
    <mergeCell ref="BXU12:BXZ12"/>
    <mergeCell ref="BYA12:BYF12"/>
    <mergeCell ref="BYG12:BYL12"/>
    <mergeCell ref="BYM12:BYR12"/>
    <mergeCell ref="BYS12:BYX12"/>
    <mergeCell ref="BWE12:BWJ12"/>
    <mergeCell ref="BWK12:BWP12"/>
    <mergeCell ref="BWQ12:BWV12"/>
    <mergeCell ref="BWW12:BXB12"/>
    <mergeCell ref="BXC12:BXH12"/>
    <mergeCell ref="BXI12:BXN12"/>
    <mergeCell ref="BUU12:BUZ12"/>
    <mergeCell ref="BVA12:BVF12"/>
    <mergeCell ref="BVG12:BVL12"/>
    <mergeCell ref="BVM12:BVR12"/>
    <mergeCell ref="BVS12:BVX12"/>
    <mergeCell ref="BVY12:BWD12"/>
    <mergeCell ref="BTK12:BTP12"/>
    <mergeCell ref="BTQ12:BTV12"/>
    <mergeCell ref="BTW12:BUB12"/>
    <mergeCell ref="BUC12:BUH12"/>
    <mergeCell ref="BUI12:BUN12"/>
    <mergeCell ref="BUO12:BUT12"/>
    <mergeCell ref="BSA12:BSF12"/>
    <mergeCell ref="BSG12:BSL12"/>
    <mergeCell ref="BSM12:BSR12"/>
    <mergeCell ref="BSS12:BSX12"/>
    <mergeCell ref="BSY12:BTD12"/>
    <mergeCell ref="BTE12:BTJ12"/>
    <mergeCell ref="BQQ12:BQV12"/>
    <mergeCell ref="BQW12:BRB12"/>
    <mergeCell ref="BRC12:BRH12"/>
    <mergeCell ref="BRI12:BRN12"/>
    <mergeCell ref="BRO12:BRT12"/>
    <mergeCell ref="BRU12:BRZ12"/>
    <mergeCell ref="BPG12:BPL12"/>
    <mergeCell ref="BPM12:BPR12"/>
    <mergeCell ref="BPS12:BPX12"/>
    <mergeCell ref="BPY12:BQD12"/>
    <mergeCell ref="BQE12:BQJ12"/>
    <mergeCell ref="BQK12:BQP12"/>
    <mergeCell ref="BNW12:BOB12"/>
    <mergeCell ref="BOC12:BOH12"/>
    <mergeCell ref="BOI12:BON12"/>
    <mergeCell ref="BOO12:BOT12"/>
    <mergeCell ref="BOU12:BOZ12"/>
    <mergeCell ref="BPA12:BPF12"/>
    <mergeCell ref="BMM12:BMR12"/>
    <mergeCell ref="BMS12:BMX12"/>
    <mergeCell ref="BMY12:BND12"/>
    <mergeCell ref="BNE12:BNJ12"/>
    <mergeCell ref="BNK12:BNP12"/>
    <mergeCell ref="BNQ12:BNV12"/>
    <mergeCell ref="BLC12:BLH12"/>
    <mergeCell ref="BLI12:BLN12"/>
    <mergeCell ref="BLO12:BLT12"/>
    <mergeCell ref="BLU12:BLZ12"/>
    <mergeCell ref="BMA12:BMF12"/>
    <mergeCell ref="BMG12:BML12"/>
    <mergeCell ref="BJS12:BJX12"/>
    <mergeCell ref="BJY12:BKD12"/>
    <mergeCell ref="BKE12:BKJ12"/>
    <mergeCell ref="BKK12:BKP12"/>
    <mergeCell ref="BKQ12:BKV12"/>
    <mergeCell ref="BKW12:BLB12"/>
    <mergeCell ref="BII12:BIN12"/>
    <mergeCell ref="BIO12:BIT12"/>
    <mergeCell ref="BIU12:BIZ12"/>
    <mergeCell ref="BJA12:BJF12"/>
    <mergeCell ref="BJG12:BJL12"/>
    <mergeCell ref="BJM12:BJR12"/>
    <mergeCell ref="BGY12:BHD12"/>
    <mergeCell ref="BHE12:BHJ12"/>
    <mergeCell ref="BHK12:BHP12"/>
    <mergeCell ref="BHQ12:BHV12"/>
    <mergeCell ref="BHW12:BIB12"/>
    <mergeCell ref="BIC12:BIH12"/>
    <mergeCell ref="BFO12:BFT12"/>
    <mergeCell ref="BFU12:BFZ12"/>
    <mergeCell ref="BGA12:BGF12"/>
    <mergeCell ref="BGG12:BGL12"/>
    <mergeCell ref="BGM12:BGR12"/>
    <mergeCell ref="BGS12:BGX12"/>
    <mergeCell ref="BEE12:BEJ12"/>
    <mergeCell ref="BEK12:BEP12"/>
    <mergeCell ref="BEQ12:BEV12"/>
    <mergeCell ref="BEW12:BFB12"/>
    <mergeCell ref="BFC12:BFH12"/>
    <mergeCell ref="BFI12:BFN12"/>
    <mergeCell ref="BCU12:BCZ12"/>
    <mergeCell ref="BDA12:BDF12"/>
    <mergeCell ref="BDG12:BDL12"/>
    <mergeCell ref="BDM12:BDR12"/>
    <mergeCell ref="BDS12:BDX12"/>
    <mergeCell ref="BDY12:BED12"/>
    <mergeCell ref="BBK12:BBP12"/>
    <mergeCell ref="BBQ12:BBV12"/>
    <mergeCell ref="BBW12:BCB12"/>
    <mergeCell ref="BCC12:BCH12"/>
    <mergeCell ref="BCI12:BCN12"/>
    <mergeCell ref="BCO12:BCT12"/>
    <mergeCell ref="BAA12:BAF12"/>
    <mergeCell ref="BAG12:BAL12"/>
    <mergeCell ref="BAM12:BAR12"/>
    <mergeCell ref="BAS12:BAX12"/>
    <mergeCell ref="BAY12:BBD12"/>
    <mergeCell ref="BBE12:BBJ12"/>
    <mergeCell ref="AYQ12:AYV12"/>
    <mergeCell ref="AYW12:AZB12"/>
    <mergeCell ref="AZC12:AZH12"/>
    <mergeCell ref="AZI12:AZN12"/>
    <mergeCell ref="AZO12:AZT12"/>
    <mergeCell ref="AZU12:AZZ12"/>
    <mergeCell ref="AXG12:AXL12"/>
    <mergeCell ref="AXM12:AXR12"/>
    <mergeCell ref="AXS12:AXX12"/>
    <mergeCell ref="AXY12:AYD12"/>
    <mergeCell ref="AYE12:AYJ12"/>
    <mergeCell ref="AYK12:AYP12"/>
    <mergeCell ref="AVW12:AWB12"/>
    <mergeCell ref="AWC12:AWH12"/>
    <mergeCell ref="AWI12:AWN12"/>
    <mergeCell ref="AWO12:AWT12"/>
    <mergeCell ref="AWU12:AWZ12"/>
    <mergeCell ref="AXA12:AXF12"/>
    <mergeCell ref="AUM12:AUR12"/>
    <mergeCell ref="AUS12:AUX12"/>
    <mergeCell ref="AUY12:AVD12"/>
    <mergeCell ref="AVE12:AVJ12"/>
    <mergeCell ref="AVK12:AVP12"/>
    <mergeCell ref="AVQ12:AVV12"/>
    <mergeCell ref="ATC12:ATH12"/>
    <mergeCell ref="ATI12:ATN12"/>
    <mergeCell ref="ATO12:ATT12"/>
    <mergeCell ref="ATU12:ATZ12"/>
    <mergeCell ref="AUA12:AUF12"/>
    <mergeCell ref="AUG12:AUL12"/>
    <mergeCell ref="ARS12:ARX12"/>
    <mergeCell ref="ARY12:ASD12"/>
    <mergeCell ref="ASE12:ASJ12"/>
    <mergeCell ref="ASK12:ASP12"/>
    <mergeCell ref="ASQ12:ASV12"/>
    <mergeCell ref="ASW12:ATB12"/>
    <mergeCell ref="AQI12:AQN12"/>
    <mergeCell ref="AQO12:AQT12"/>
    <mergeCell ref="AQU12:AQZ12"/>
    <mergeCell ref="ARA12:ARF12"/>
    <mergeCell ref="ARG12:ARL12"/>
    <mergeCell ref="ARM12:ARR12"/>
    <mergeCell ref="AOY12:APD12"/>
    <mergeCell ref="APE12:APJ12"/>
    <mergeCell ref="APK12:APP12"/>
    <mergeCell ref="APQ12:APV12"/>
    <mergeCell ref="APW12:AQB12"/>
    <mergeCell ref="AQC12:AQH12"/>
    <mergeCell ref="ANO12:ANT12"/>
    <mergeCell ref="ANU12:ANZ12"/>
    <mergeCell ref="AOA12:AOF12"/>
    <mergeCell ref="AOG12:AOL12"/>
    <mergeCell ref="AOM12:AOR12"/>
    <mergeCell ref="AOS12:AOX12"/>
    <mergeCell ref="AME12:AMJ12"/>
    <mergeCell ref="AMK12:AMP12"/>
    <mergeCell ref="AMQ12:AMV12"/>
    <mergeCell ref="AMW12:ANB12"/>
    <mergeCell ref="ANC12:ANH12"/>
    <mergeCell ref="ANI12:ANN12"/>
    <mergeCell ref="AKU12:AKZ12"/>
    <mergeCell ref="ALA12:ALF12"/>
    <mergeCell ref="ALG12:ALL12"/>
    <mergeCell ref="ALM12:ALR12"/>
    <mergeCell ref="ALS12:ALX12"/>
    <mergeCell ref="ALY12:AMD12"/>
    <mergeCell ref="AJK12:AJP12"/>
    <mergeCell ref="AJQ12:AJV12"/>
    <mergeCell ref="AJW12:AKB12"/>
    <mergeCell ref="AKC12:AKH12"/>
    <mergeCell ref="AKI12:AKN12"/>
    <mergeCell ref="AKO12:AKT12"/>
    <mergeCell ref="AIA12:AIF12"/>
    <mergeCell ref="AIG12:AIL12"/>
    <mergeCell ref="AIM12:AIR12"/>
    <mergeCell ref="AIS12:AIX12"/>
    <mergeCell ref="AIY12:AJD12"/>
    <mergeCell ref="AJE12:AJJ12"/>
    <mergeCell ref="AGQ12:AGV12"/>
    <mergeCell ref="AGW12:AHB12"/>
    <mergeCell ref="AHC12:AHH12"/>
    <mergeCell ref="AHI12:AHN12"/>
    <mergeCell ref="AHO12:AHT12"/>
    <mergeCell ref="AHU12:AHZ12"/>
    <mergeCell ref="AFG12:AFL12"/>
    <mergeCell ref="AFM12:AFR12"/>
    <mergeCell ref="AFS12:AFX12"/>
    <mergeCell ref="AFY12:AGD12"/>
    <mergeCell ref="AGE12:AGJ12"/>
    <mergeCell ref="AGK12:AGP12"/>
    <mergeCell ref="ADW12:AEB12"/>
    <mergeCell ref="AEC12:AEH12"/>
    <mergeCell ref="AEI12:AEN12"/>
    <mergeCell ref="AEO12:AET12"/>
    <mergeCell ref="AEU12:AEZ12"/>
    <mergeCell ref="AFA12:AFF12"/>
    <mergeCell ref="ACM12:ACR12"/>
    <mergeCell ref="ACS12:ACX12"/>
    <mergeCell ref="ACY12:ADD12"/>
    <mergeCell ref="ADE12:ADJ12"/>
    <mergeCell ref="ADK12:ADP12"/>
    <mergeCell ref="ADQ12:ADV12"/>
    <mergeCell ref="ABC12:ABH12"/>
    <mergeCell ref="ABI12:ABN12"/>
    <mergeCell ref="ABO12:ABT12"/>
    <mergeCell ref="ABU12:ABZ12"/>
    <mergeCell ref="ACA12:ACF12"/>
    <mergeCell ref="ACG12:ACL12"/>
    <mergeCell ref="ZS12:ZX12"/>
    <mergeCell ref="ZY12:AAD12"/>
    <mergeCell ref="AAE12:AAJ12"/>
    <mergeCell ref="AAK12:AAP12"/>
    <mergeCell ref="AAQ12:AAV12"/>
    <mergeCell ref="AAW12:ABB12"/>
    <mergeCell ref="YI12:YN12"/>
    <mergeCell ref="YO12:YT12"/>
    <mergeCell ref="YU12:YZ12"/>
    <mergeCell ref="ZA12:ZF12"/>
    <mergeCell ref="ZG12:ZL12"/>
    <mergeCell ref="ZM12:ZR12"/>
    <mergeCell ref="WY12:XD12"/>
    <mergeCell ref="XE12:XJ12"/>
    <mergeCell ref="XK12:XP12"/>
    <mergeCell ref="XQ12:XV12"/>
    <mergeCell ref="XW12:YB12"/>
    <mergeCell ref="YC12:YH12"/>
    <mergeCell ref="VO12:VT12"/>
    <mergeCell ref="VU12:VZ12"/>
    <mergeCell ref="WA12:WF12"/>
    <mergeCell ref="WG12:WL12"/>
    <mergeCell ref="WM12:WR12"/>
    <mergeCell ref="WS12:WX12"/>
    <mergeCell ref="UE12:UJ12"/>
    <mergeCell ref="UK12:UP12"/>
    <mergeCell ref="UQ12:UV12"/>
    <mergeCell ref="UW12:VB12"/>
    <mergeCell ref="VC12:VH12"/>
    <mergeCell ref="VI12:VN12"/>
    <mergeCell ref="SU12:SZ12"/>
    <mergeCell ref="TA12:TF12"/>
    <mergeCell ref="TG12:TL12"/>
    <mergeCell ref="TM12:TR12"/>
    <mergeCell ref="TS12:TX12"/>
    <mergeCell ref="TY12:UD12"/>
    <mergeCell ref="RK12:RP12"/>
    <mergeCell ref="RQ12:RV12"/>
    <mergeCell ref="RW12:SB12"/>
    <mergeCell ref="SC12:SH12"/>
    <mergeCell ref="SI12:SN12"/>
    <mergeCell ref="SO12:ST12"/>
    <mergeCell ref="QA12:QF12"/>
    <mergeCell ref="QG12:QL12"/>
    <mergeCell ref="QM12:QR12"/>
    <mergeCell ref="QS12:QX12"/>
    <mergeCell ref="QY12:RD12"/>
    <mergeCell ref="RE12:RJ12"/>
    <mergeCell ref="OQ12:OV12"/>
    <mergeCell ref="OW12:PB12"/>
    <mergeCell ref="PC12:PH12"/>
    <mergeCell ref="PI12:PN12"/>
    <mergeCell ref="PO12:PT12"/>
    <mergeCell ref="PU12:PZ12"/>
    <mergeCell ref="NG12:NL12"/>
    <mergeCell ref="NM12:NR12"/>
    <mergeCell ref="NS12:NX12"/>
    <mergeCell ref="NY12:OD12"/>
    <mergeCell ref="OE12:OJ12"/>
    <mergeCell ref="OK12:OP12"/>
    <mergeCell ref="LW12:MB12"/>
    <mergeCell ref="MC12:MH12"/>
    <mergeCell ref="MI12:MN12"/>
    <mergeCell ref="MO12:MT12"/>
    <mergeCell ref="MU12:MZ12"/>
    <mergeCell ref="NA12:NF12"/>
    <mergeCell ref="KM12:KR12"/>
    <mergeCell ref="KS12:KX12"/>
    <mergeCell ref="KY12:LD12"/>
    <mergeCell ref="LE12:LJ12"/>
    <mergeCell ref="LK12:LP12"/>
    <mergeCell ref="LQ12:LV12"/>
    <mergeCell ref="JC12:JH12"/>
    <mergeCell ref="JI12:JN12"/>
    <mergeCell ref="JO12:JT12"/>
    <mergeCell ref="JU12:JZ12"/>
    <mergeCell ref="KA12:KF12"/>
    <mergeCell ref="KG12:KL12"/>
    <mergeCell ref="HY12:ID12"/>
    <mergeCell ref="IE12:IJ12"/>
    <mergeCell ref="IK12:IP12"/>
    <mergeCell ref="IQ12:IV12"/>
    <mergeCell ref="IW12:JB12"/>
    <mergeCell ref="GI12:GN12"/>
    <mergeCell ref="GO12:GT12"/>
    <mergeCell ref="GU12:GZ12"/>
    <mergeCell ref="HA12:HF12"/>
    <mergeCell ref="HG12:HL12"/>
    <mergeCell ref="HM12:HR12"/>
    <mergeCell ref="EY12:FD12"/>
    <mergeCell ref="FE12:FJ12"/>
    <mergeCell ref="FK12:FP12"/>
    <mergeCell ref="FQ12:FV12"/>
    <mergeCell ref="FW12:GB12"/>
    <mergeCell ref="GC12:GH12"/>
    <mergeCell ref="DO12:DT12"/>
    <mergeCell ref="DU12:DZ12"/>
    <mergeCell ref="EA12:EF12"/>
    <mergeCell ref="EG12:EL12"/>
    <mergeCell ref="EM12:ER12"/>
    <mergeCell ref="ES12:EX12"/>
    <mergeCell ref="CE12:CJ12"/>
    <mergeCell ref="CK12:CP12"/>
    <mergeCell ref="CQ12:CV12"/>
    <mergeCell ref="CW12:DB12"/>
    <mergeCell ref="DC12:DH12"/>
    <mergeCell ref="DI12:DN12"/>
    <mergeCell ref="AU12:AZ12"/>
    <mergeCell ref="BA12:BF12"/>
    <mergeCell ref="BG12:BL12"/>
    <mergeCell ref="BM12:BR12"/>
    <mergeCell ref="BS12:BX12"/>
    <mergeCell ref="BY12:CD12"/>
    <mergeCell ref="XES11:XEX11"/>
    <mergeCell ref="XEY11:XFB11"/>
    <mergeCell ref="E12:J12"/>
    <mergeCell ref="K12:P12"/>
    <mergeCell ref="Q12:V12"/>
    <mergeCell ref="W12:AB12"/>
    <mergeCell ref="AC12:AH12"/>
    <mergeCell ref="AI12:AN12"/>
    <mergeCell ref="AO12:AT12"/>
    <mergeCell ref="XDI11:XDN11"/>
    <mergeCell ref="XDO11:XDT11"/>
    <mergeCell ref="XDU11:XDZ11"/>
    <mergeCell ref="XEA11:XEF11"/>
    <mergeCell ref="XEG11:XEL11"/>
    <mergeCell ref="XEM11:XER11"/>
    <mergeCell ref="XBY11:XCD11"/>
    <mergeCell ref="XCE11:XCJ11"/>
    <mergeCell ref="XCK11:XCP11"/>
    <mergeCell ref="XCQ11:XCV11"/>
    <mergeCell ref="XCW11:XDB11"/>
    <mergeCell ref="XDC11:XDH11"/>
    <mergeCell ref="XAO11:XAT11"/>
    <mergeCell ref="XAU11:XAZ11"/>
    <mergeCell ref="XBA11:XBF11"/>
    <mergeCell ref="XBG11:XBL11"/>
    <mergeCell ref="XBM11:XBR11"/>
    <mergeCell ref="XBS11:XBX11"/>
    <mergeCell ref="WZE11:WZJ11"/>
    <mergeCell ref="WZK11:WZP11"/>
    <mergeCell ref="WZQ11:WZV11"/>
    <mergeCell ref="WZW11:XAB11"/>
    <mergeCell ref="XAC11:XAH11"/>
    <mergeCell ref="XAI11:XAN11"/>
    <mergeCell ref="WXU11:WXZ11"/>
    <mergeCell ref="WYA11:WYF11"/>
    <mergeCell ref="WYG11:WYL11"/>
    <mergeCell ref="WYM11:WYR11"/>
    <mergeCell ref="WYS11:WYX11"/>
    <mergeCell ref="WYY11:WZD11"/>
    <mergeCell ref="WWK11:WWP11"/>
    <mergeCell ref="WWQ11:WWV11"/>
    <mergeCell ref="WWW11:WXB11"/>
    <mergeCell ref="WXC11:WXH11"/>
    <mergeCell ref="WXI11:WXN11"/>
    <mergeCell ref="WXO11:WXT11"/>
    <mergeCell ref="WVA11:WVF11"/>
    <mergeCell ref="WVG11:WVL11"/>
    <mergeCell ref="WVM11:WVR11"/>
    <mergeCell ref="WVS11:WVX11"/>
    <mergeCell ref="WVY11:WWD11"/>
    <mergeCell ref="WWE11:WWJ11"/>
    <mergeCell ref="WTQ11:WTV11"/>
    <mergeCell ref="WTW11:WUB11"/>
    <mergeCell ref="WUC11:WUH11"/>
    <mergeCell ref="WUI11:WUN11"/>
    <mergeCell ref="WUO11:WUT11"/>
    <mergeCell ref="WUU11:WUZ11"/>
    <mergeCell ref="WSG11:WSL11"/>
    <mergeCell ref="WSM11:WSR11"/>
    <mergeCell ref="WSS11:WSX11"/>
    <mergeCell ref="WSY11:WTD11"/>
    <mergeCell ref="WTE11:WTJ11"/>
    <mergeCell ref="WTK11:WTP11"/>
    <mergeCell ref="HS12:HX12"/>
    <mergeCell ref="WQW11:WRB11"/>
    <mergeCell ref="WRC11:WRH11"/>
    <mergeCell ref="WRI11:WRN11"/>
    <mergeCell ref="WRO11:WRT11"/>
    <mergeCell ref="WRU11:WRZ11"/>
    <mergeCell ref="WSA11:WSF11"/>
    <mergeCell ref="WPM11:WPR11"/>
    <mergeCell ref="WPS11:WPX11"/>
    <mergeCell ref="WPY11:WQD11"/>
    <mergeCell ref="WQE11:WQJ11"/>
    <mergeCell ref="WQK11:WQP11"/>
    <mergeCell ref="WQQ11:WQV11"/>
    <mergeCell ref="WOC11:WOH11"/>
    <mergeCell ref="WOI11:WON11"/>
    <mergeCell ref="WOO11:WOT11"/>
    <mergeCell ref="WOU11:WOZ11"/>
    <mergeCell ref="WPA11:WPF11"/>
    <mergeCell ref="WPG11:WPL11"/>
    <mergeCell ref="WMS11:WMX11"/>
    <mergeCell ref="WMY11:WND11"/>
    <mergeCell ref="WNE11:WNJ11"/>
    <mergeCell ref="WNK11:WNP11"/>
    <mergeCell ref="WNQ11:WNV11"/>
    <mergeCell ref="WNW11:WOB11"/>
    <mergeCell ref="WLI11:WLN11"/>
    <mergeCell ref="WLO11:WLT11"/>
    <mergeCell ref="WLU11:WLZ11"/>
    <mergeCell ref="WMA11:WMF11"/>
    <mergeCell ref="WMG11:WML11"/>
    <mergeCell ref="WMM11:WMR11"/>
    <mergeCell ref="WJY11:WKD11"/>
    <mergeCell ref="WKE11:WKJ11"/>
    <mergeCell ref="WKK11:WKP11"/>
    <mergeCell ref="WKQ11:WKV11"/>
    <mergeCell ref="WKW11:WLB11"/>
    <mergeCell ref="WLC11:WLH11"/>
    <mergeCell ref="WIO11:WIT11"/>
    <mergeCell ref="WIU11:WIZ11"/>
    <mergeCell ref="WJA11:WJF11"/>
    <mergeCell ref="WJG11:WJL11"/>
    <mergeCell ref="WJM11:WJR11"/>
    <mergeCell ref="WJS11:WJX11"/>
    <mergeCell ref="WHE11:WHJ11"/>
    <mergeCell ref="WHK11:WHP11"/>
    <mergeCell ref="WHQ11:WHV11"/>
    <mergeCell ref="WHW11:WIB11"/>
    <mergeCell ref="WIC11:WIH11"/>
    <mergeCell ref="WII11:WIN11"/>
    <mergeCell ref="WFU11:WFZ11"/>
    <mergeCell ref="WGA11:WGF11"/>
    <mergeCell ref="WGG11:WGL11"/>
    <mergeCell ref="WGM11:WGR11"/>
    <mergeCell ref="WGS11:WGX11"/>
    <mergeCell ref="WGY11:WHD11"/>
    <mergeCell ref="WEK11:WEP11"/>
    <mergeCell ref="WEQ11:WEV11"/>
    <mergeCell ref="WEW11:WFB11"/>
    <mergeCell ref="WFC11:WFH11"/>
    <mergeCell ref="WFI11:WFN11"/>
    <mergeCell ref="WFO11:WFT11"/>
    <mergeCell ref="WDA11:WDF11"/>
    <mergeCell ref="WDG11:WDL11"/>
    <mergeCell ref="WDM11:WDR11"/>
    <mergeCell ref="WDS11:WDX11"/>
    <mergeCell ref="WDY11:WED11"/>
    <mergeCell ref="WEE11:WEJ11"/>
    <mergeCell ref="WBQ11:WBV11"/>
    <mergeCell ref="WBW11:WCB11"/>
    <mergeCell ref="WCC11:WCH11"/>
    <mergeCell ref="WCI11:WCN11"/>
    <mergeCell ref="WCO11:WCT11"/>
    <mergeCell ref="WCU11:WCZ11"/>
    <mergeCell ref="WAG11:WAL11"/>
    <mergeCell ref="WAM11:WAR11"/>
    <mergeCell ref="WAS11:WAX11"/>
    <mergeCell ref="WAY11:WBD11"/>
    <mergeCell ref="WBE11:WBJ11"/>
    <mergeCell ref="WBK11:WBP11"/>
    <mergeCell ref="VYW11:VZB11"/>
    <mergeCell ref="VZC11:VZH11"/>
    <mergeCell ref="VZI11:VZN11"/>
    <mergeCell ref="VZO11:VZT11"/>
    <mergeCell ref="VZU11:VZZ11"/>
    <mergeCell ref="WAA11:WAF11"/>
    <mergeCell ref="VXM11:VXR11"/>
    <mergeCell ref="VXS11:VXX11"/>
    <mergeCell ref="VXY11:VYD11"/>
    <mergeCell ref="VYE11:VYJ11"/>
    <mergeCell ref="VYK11:VYP11"/>
    <mergeCell ref="VYQ11:VYV11"/>
    <mergeCell ref="VWC11:VWH11"/>
    <mergeCell ref="VWI11:VWN11"/>
    <mergeCell ref="VWO11:VWT11"/>
    <mergeCell ref="VWU11:VWZ11"/>
    <mergeCell ref="VXA11:VXF11"/>
    <mergeCell ref="VXG11:VXL11"/>
    <mergeCell ref="VUS11:VUX11"/>
    <mergeCell ref="VUY11:VVD11"/>
    <mergeCell ref="VVE11:VVJ11"/>
    <mergeCell ref="VVK11:VVP11"/>
    <mergeCell ref="VVQ11:VVV11"/>
    <mergeCell ref="VVW11:VWB11"/>
    <mergeCell ref="VTI11:VTN11"/>
    <mergeCell ref="VTO11:VTT11"/>
    <mergeCell ref="VTU11:VTZ11"/>
    <mergeCell ref="VUA11:VUF11"/>
    <mergeCell ref="VUG11:VUL11"/>
    <mergeCell ref="VUM11:VUR11"/>
    <mergeCell ref="VRY11:VSD11"/>
    <mergeCell ref="VSE11:VSJ11"/>
    <mergeCell ref="VSK11:VSP11"/>
    <mergeCell ref="VSQ11:VSV11"/>
    <mergeCell ref="VSW11:VTB11"/>
    <mergeCell ref="VTC11:VTH11"/>
    <mergeCell ref="VQO11:VQT11"/>
    <mergeCell ref="VQU11:VQZ11"/>
    <mergeCell ref="VRA11:VRF11"/>
    <mergeCell ref="VRG11:VRL11"/>
    <mergeCell ref="VRM11:VRR11"/>
    <mergeCell ref="VRS11:VRX11"/>
    <mergeCell ref="VPE11:VPJ11"/>
    <mergeCell ref="VPK11:VPP11"/>
    <mergeCell ref="VPQ11:VPV11"/>
    <mergeCell ref="VPW11:VQB11"/>
    <mergeCell ref="VQC11:VQH11"/>
    <mergeCell ref="VQI11:VQN11"/>
    <mergeCell ref="VNU11:VNZ11"/>
    <mergeCell ref="VOA11:VOF11"/>
    <mergeCell ref="VOG11:VOL11"/>
    <mergeCell ref="VOM11:VOR11"/>
    <mergeCell ref="VOS11:VOX11"/>
    <mergeCell ref="VOY11:VPD11"/>
    <mergeCell ref="VMK11:VMP11"/>
    <mergeCell ref="VMQ11:VMV11"/>
    <mergeCell ref="VMW11:VNB11"/>
    <mergeCell ref="VNC11:VNH11"/>
    <mergeCell ref="VNI11:VNN11"/>
    <mergeCell ref="VNO11:VNT11"/>
    <mergeCell ref="VLA11:VLF11"/>
    <mergeCell ref="VLG11:VLL11"/>
    <mergeCell ref="VLM11:VLR11"/>
    <mergeCell ref="VLS11:VLX11"/>
    <mergeCell ref="VLY11:VMD11"/>
    <mergeCell ref="VME11:VMJ11"/>
    <mergeCell ref="VJQ11:VJV11"/>
    <mergeCell ref="VJW11:VKB11"/>
    <mergeCell ref="VKC11:VKH11"/>
    <mergeCell ref="VKI11:VKN11"/>
    <mergeCell ref="VKO11:VKT11"/>
    <mergeCell ref="VKU11:VKZ11"/>
    <mergeCell ref="VIG11:VIL11"/>
    <mergeCell ref="VIM11:VIR11"/>
    <mergeCell ref="VIS11:VIX11"/>
    <mergeCell ref="VIY11:VJD11"/>
    <mergeCell ref="VJE11:VJJ11"/>
    <mergeCell ref="VJK11:VJP11"/>
    <mergeCell ref="VGW11:VHB11"/>
    <mergeCell ref="VHC11:VHH11"/>
    <mergeCell ref="VHI11:VHN11"/>
    <mergeCell ref="VHO11:VHT11"/>
    <mergeCell ref="VHU11:VHZ11"/>
    <mergeCell ref="VIA11:VIF11"/>
    <mergeCell ref="VFM11:VFR11"/>
    <mergeCell ref="VFS11:VFX11"/>
    <mergeCell ref="VFY11:VGD11"/>
    <mergeCell ref="VGE11:VGJ11"/>
    <mergeCell ref="VGK11:VGP11"/>
    <mergeCell ref="VGQ11:VGV11"/>
    <mergeCell ref="VEC11:VEH11"/>
    <mergeCell ref="VEI11:VEN11"/>
    <mergeCell ref="VEO11:VET11"/>
    <mergeCell ref="VEU11:VEZ11"/>
    <mergeCell ref="VFA11:VFF11"/>
    <mergeCell ref="VFG11:VFL11"/>
    <mergeCell ref="VCS11:VCX11"/>
    <mergeCell ref="VCY11:VDD11"/>
    <mergeCell ref="VDE11:VDJ11"/>
    <mergeCell ref="VDK11:VDP11"/>
    <mergeCell ref="VDQ11:VDV11"/>
    <mergeCell ref="VDW11:VEB11"/>
    <mergeCell ref="VBI11:VBN11"/>
    <mergeCell ref="VBO11:VBT11"/>
    <mergeCell ref="VBU11:VBZ11"/>
    <mergeCell ref="VCA11:VCF11"/>
    <mergeCell ref="VCG11:VCL11"/>
    <mergeCell ref="VCM11:VCR11"/>
    <mergeCell ref="UZY11:VAD11"/>
    <mergeCell ref="VAE11:VAJ11"/>
    <mergeCell ref="VAK11:VAP11"/>
    <mergeCell ref="VAQ11:VAV11"/>
    <mergeCell ref="VAW11:VBB11"/>
    <mergeCell ref="VBC11:VBH11"/>
    <mergeCell ref="UYO11:UYT11"/>
    <mergeCell ref="UYU11:UYZ11"/>
    <mergeCell ref="UZA11:UZF11"/>
    <mergeCell ref="UZG11:UZL11"/>
    <mergeCell ref="UZM11:UZR11"/>
    <mergeCell ref="UZS11:UZX11"/>
    <mergeCell ref="UXE11:UXJ11"/>
    <mergeCell ref="UXK11:UXP11"/>
    <mergeCell ref="UXQ11:UXV11"/>
    <mergeCell ref="UXW11:UYB11"/>
    <mergeCell ref="UYC11:UYH11"/>
    <mergeCell ref="UYI11:UYN11"/>
    <mergeCell ref="UVU11:UVZ11"/>
    <mergeCell ref="UWA11:UWF11"/>
    <mergeCell ref="UWG11:UWL11"/>
    <mergeCell ref="UWM11:UWR11"/>
    <mergeCell ref="UWS11:UWX11"/>
    <mergeCell ref="UWY11:UXD11"/>
    <mergeCell ref="UUK11:UUP11"/>
    <mergeCell ref="UUQ11:UUV11"/>
    <mergeCell ref="UUW11:UVB11"/>
    <mergeCell ref="UVC11:UVH11"/>
    <mergeCell ref="UVI11:UVN11"/>
    <mergeCell ref="UVO11:UVT11"/>
    <mergeCell ref="UTA11:UTF11"/>
    <mergeCell ref="UTG11:UTL11"/>
    <mergeCell ref="UTM11:UTR11"/>
    <mergeCell ref="UTS11:UTX11"/>
    <mergeCell ref="UTY11:UUD11"/>
    <mergeCell ref="UUE11:UUJ11"/>
    <mergeCell ref="URQ11:URV11"/>
    <mergeCell ref="URW11:USB11"/>
    <mergeCell ref="USC11:USH11"/>
    <mergeCell ref="USI11:USN11"/>
    <mergeCell ref="USO11:UST11"/>
    <mergeCell ref="USU11:USZ11"/>
    <mergeCell ref="UQG11:UQL11"/>
    <mergeCell ref="UQM11:UQR11"/>
    <mergeCell ref="UQS11:UQX11"/>
    <mergeCell ref="UQY11:URD11"/>
    <mergeCell ref="URE11:URJ11"/>
    <mergeCell ref="URK11:URP11"/>
    <mergeCell ref="UOW11:UPB11"/>
    <mergeCell ref="UPC11:UPH11"/>
    <mergeCell ref="UPI11:UPN11"/>
    <mergeCell ref="UPO11:UPT11"/>
    <mergeCell ref="UPU11:UPZ11"/>
    <mergeCell ref="UQA11:UQF11"/>
    <mergeCell ref="UNM11:UNR11"/>
    <mergeCell ref="UNS11:UNX11"/>
    <mergeCell ref="UNY11:UOD11"/>
    <mergeCell ref="UOE11:UOJ11"/>
    <mergeCell ref="UOK11:UOP11"/>
    <mergeCell ref="UOQ11:UOV11"/>
    <mergeCell ref="UMC11:UMH11"/>
    <mergeCell ref="UMI11:UMN11"/>
    <mergeCell ref="UMO11:UMT11"/>
    <mergeCell ref="UMU11:UMZ11"/>
    <mergeCell ref="UNA11:UNF11"/>
    <mergeCell ref="UNG11:UNL11"/>
    <mergeCell ref="UKS11:UKX11"/>
    <mergeCell ref="UKY11:ULD11"/>
    <mergeCell ref="ULE11:ULJ11"/>
    <mergeCell ref="ULK11:ULP11"/>
    <mergeCell ref="ULQ11:ULV11"/>
    <mergeCell ref="ULW11:UMB11"/>
    <mergeCell ref="UJI11:UJN11"/>
    <mergeCell ref="UJO11:UJT11"/>
    <mergeCell ref="UJU11:UJZ11"/>
    <mergeCell ref="UKA11:UKF11"/>
    <mergeCell ref="UKG11:UKL11"/>
    <mergeCell ref="UKM11:UKR11"/>
    <mergeCell ref="UHY11:UID11"/>
    <mergeCell ref="UIE11:UIJ11"/>
    <mergeCell ref="UIK11:UIP11"/>
    <mergeCell ref="UIQ11:UIV11"/>
    <mergeCell ref="UIW11:UJB11"/>
    <mergeCell ref="UJC11:UJH11"/>
    <mergeCell ref="UGO11:UGT11"/>
    <mergeCell ref="UGU11:UGZ11"/>
    <mergeCell ref="UHA11:UHF11"/>
    <mergeCell ref="UHG11:UHL11"/>
    <mergeCell ref="UHM11:UHR11"/>
    <mergeCell ref="UHS11:UHX11"/>
    <mergeCell ref="UFE11:UFJ11"/>
    <mergeCell ref="UFK11:UFP11"/>
    <mergeCell ref="UFQ11:UFV11"/>
    <mergeCell ref="UFW11:UGB11"/>
    <mergeCell ref="UGC11:UGH11"/>
    <mergeCell ref="UGI11:UGN11"/>
    <mergeCell ref="UDU11:UDZ11"/>
    <mergeCell ref="UEA11:UEF11"/>
    <mergeCell ref="UEG11:UEL11"/>
    <mergeCell ref="UEM11:UER11"/>
    <mergeCell ref="UES11:UEX11"/>
    <mergeCell ref="UEY11:UFD11"/>
    <mergeCell ref="UCK11:UCP11"/>
    <mergeCell ref="UCQ11:UCV11"/>
    <mergeCell ref="UCW11:UDB11"/>
    <mergeCell ref="UDC11:UDH11"/>
    <mergeCell ref="UDI11:UDN11"/>
    <mergeCell ref="UDO11:UDT11"/>
    <mergeCell ref="UBA11:UBF11"/>
    <mergeCell ref="UBG11:UBL11"/>
    <mergeCell ref="UBM11:UBR11"/>
    <mergeCell ref="UBS11:UBX11"/>
    <mergeCell ref="UBY11:UCD11"/>
    <mergeCell ref="UCE11:UCJ11"/>
    <mergeCell ref="TZQ11:TZV11"/>
    <mergeCell ref="TZW11:UAB11"/>
    <mergeCell ref="UAC11:UAH11"/>
    <mergeCell ref="UAI11:UAN11"/>
    <mergeCell ref="UAO11:UAT11"/>
    <mergeCell ref="UAU11:UAZ11"/>
    <mergeCell ref="TYG11:TYL11"/>
    <mergeCell ref="TYM11:TYR11"/>
    <mergeCell ref="TYS11:TYX11"/>
    <mergeCell ref="TYY11:TZD11"/>
    <mergeCell ref="TZE11:TZJ11"/>
    <mergeCell ref="TZK11:TZP11"/>
    <mergeCell ref="TWW11:TXB11"/>
    <mergeCell ref="TXC11:TXH11"/>
    <mergeCell ref="TXI11:TXN11"/>
    <mergeCell ref="TXO11:TXT11"/>
    <mergeCell ref="TXU11:TXZ11"/>
    <mergeCell ref="TYA11:TYF11"/>
    <mergeCell ref="TVM11:TVR11"/>
    <mergeCell ref="TVS11:TVX11"/>
    <mergeCell ref="TVY11:TWD11"/>
    <mergeCell ref="TWE11:TWJ11"/>
    <mergeCell ref="TWK11:TWP11"/>
    <mergeCell ref="TWQ11:TWV11"/>
    <mergeCell ref="TUC11:TUH11"/>
    <mergeCell ref="TUI11:TUN11"/>
    <mergeCell ref="TUO11:TUT11"/>
    <mergeCell ref="TUU11:TUZ11"/>
    <mergeCell ref="TVA11:TVF11"/>
    <mergeCell ref="TVG11:TVL11"/>
    <mergeCell ref="TSS11:TSX11"/>
    <mergeCell ref="TSY11:TTD11"/>
    <mergeCell ref="TTE11:TTJ11"/>
    <mergeCell ref="TTK11:TTP11"/>
    <mergeCell ref="TTQ11:TTV11"/>
    <mergeCell ref="TTW11:TUB11"/>
    <mergeCell ref="TRI11:TRN11"/>
    <mergeCell ref="TRO11:TRT11"/>
    <mergeCell ref="TRU11:TRZ11"/>
    <mergeCell ref="TSA11:TSF11"/>
    <mergeCell ref="TSG11:TSL11"/>
    <mergeCell ref="TSM11:TSR11"/>
    <mergeCell ref="TPY11:TQD11"/>
    <mergeCell ref="TQE11:TQJ11"/>
    <mergeCell ref="TQK11:TQP11"/>
    <mergeCell ref="TQQ11:TQV11"/>
    <mergeCell ref="TQW11:TRB11"/>
    <mergeCell ref="TRC11:TRH11"/>
    <mergeCell ref="TOO11:TOT11"/>
    <mergeCell ref="TOU11:TOZ11"/>
    <mergeCell ref="TPA11:TPF11"/>
    <mergeCell ref="TPG11:TPL11"/>
    <mergeCell ref="TPM11:TPR11"/>
    <mergeCell ref="TPS11:TPX11"/>
    <mergeCell ref="TNE11:TNJ11"/>
    <mergeCell ref="TNK11:TNP11"/>
    <mergeCell ref="TNQ11:TNV11"/>
    <mergeCell ref="TNW11:TOB11"/>
    <mergeCell ref="TOC11:TOH11"/>
    <mergeCell ref="TOI11:TON11"/>
    <mergeCell ref="TLU11:TLZ11"/>
    <mergeCell ref="TMA11:TMF11"/>
    <mergeCell ref="TMG11:TML11"/>
    <mergeCell ref="TMM11:TMR11"/>
    <mergeCell ref="TMS11:TMX11"/>
    <mergeCell ref="TMY11:TND11"/>
    <mergeCell ref="TKK11:TKP11"/>
    <mergeCell ref="TKQ11:TKV11"/>
    <mergeCell ref="TKW11:TLB11"/>
    <mergeCell ref="TLC11:TLH11"/>
    <mergeCell ref="TLI11:TLN11"/>
    <mergeCell ref="TLO11:TLT11"/>
    <mergeCell ref="TJA11:TJF11"/>
    <mergeCell ref="TJG11:TJL11"/>
    <mergeCell ref="TJM11:TJR11"/>
    <mergeCell ref="TJS11:TJX11"/>
    <mergeCell ref="TJY11:TKD11"/>
    <mergeCell ref="TKE11:TKJ11"/>
    <mergeCell ref="THQ11:THV11"/>
    <mergeCell ref="THW11:TIB11"/>
    <mergeCell ref="TIC11:TIH11"/>
    <mergeCell ref="TII11:TIN11"/>
    <mergeCell ref="TIO11:TIT11"/>
    <mergeCell ref="TIU11:TIZ11"/>
    <mergeCell ref="TGG11:TGL11"/>
    <mergeCell ref="TGM11:TGR11"/>
    <mergeCell ref="TGS11:TGX11"/>
    <mergeCell ref="TGY11:THD11"/>
    <mergeCell ref="THE11:THJ11"/>
    <mergeCell ref="THK11:THP11"/>
    <mergeCell ref="TEW11:TFB11"/>
    <mergeCell ref="TFC11:TFH11"/>
    <mergeCell ref="TFI11:TFN11"/>
    <mergeCell ref="TFO11:TFT11"/>
    <mergeCell ref="TFU11:TFZ11"/>
    <mergeCell ref="TGA11:TGF11"/>
    <mergeCell ref="TDM11:TDR11"/>
    <mergeCell ref="TDS11:TDX11"/>
    <mergeCell ref="TDY11:TED11"/>
    <mergeCell ref="TEE11:TEJ11"/>
    <mergeCell ref="TEK11:TEP11"/>
    <mergeCell ref="TEQ11:TEV11"/>
    <mergeCell ref="TCC11:TCH11"/>
    <mergeCell ref="TCI11:TCN11"/>
    <mergeCell ref="TCO11:TCT11"/>
    <mergeCell ref="TCU11:TCZ11"/>
    <mergeCell ref="TDA11:TDF11"/>
    <mergeCell ref="TDG11:TDL11"/>
    <mergeCell ref="TAS11:TAX11"/>
    <mergeCell ref="TAY11:TBD11"/>
    <mergeCell ref="TBE11:TBJ11"/>
    <mergeCell ref="TBK11:TBP11"/>
    <mergeCell ref="TBQ11:TBV11"/>
    <mergeCell ref="TBW11:TCB11"/>
    <mergeCell ref="SZI11:SZN11"/>
    <mergeCell ref="SZO11:SZT11"/>
    <mergeCell ref="SZU11:SZZ11"/>
    <mergeCell ref="TAA11:TAF11"/>
    <mergeCell ref="TAG11:TAL11"/>
    <mergeCell ref="TAM11:TAR11"/>
    <mergeCell ref="SXY11:SYD11"/>
    <mergeCell ref="SYE11:SYJ11"/>
    <mergeCell ref="SYK11:SYP11"/>
    <mergeCell ref="SYQ11:SYV11"/>
    <mergeCell ref="SYW11:SZB11"/>
    <mergeCell ref="SZC11:SZH11"/>
    <mergeCell ref="SWO11:SWT11"/>
    <mergeCell ref="SWU11:SWZ11"/>
    <mergeCell ref="SXA11:SXF11"/>
    <mergeCell ref="SXG11:SXL11"/>
    <mergeCell ref="SXM11:SXR11"/>
    <mergeCell ref="SXS11:SXX11"/>
    <mergeCell ref="SVE11:SVJ11"/>
    <mergeCell ref="SVK11:SVP11"/>
    <mergeCell ref="SVQ11:SVV11"/>
    <mergeCell ref="SVW11:SWB11"/>
    <mergeCell ref="SWC11:SWH11"/>
    <mergeCell ref="SWI11:SWN11"/>
    <mergeCell ref="STU11:STZ11"/>
    <mergeCell ref="SUA11:SUF11"/>
    <mergeCell ref="SUG11:SUL11"/>
    <mergeCell ref="SUM11:SUR11"/>
    <mergeCell ref="SUS11:SUX11"/>
    <mergeCell ref="SUY11:SVD11"/>
    <mergeCell ref="SSK11:SSP11"/>
    <mergeCell ref="SSQ11:SSV11"/>
    <mergeCell ref="SSW11:STB11"/>
    <mergeCell ref="STC11:STH11"/>
    <mergeCell ref="STI11:STN11"/>
    <mergeCell ref="STO11:STT11"/>
    <mergeCell ref="SRA11:SRF11"/>
    <mergeCell ref="SRG11:SRL11"/>
    <mergeCell ref="SRM11:SRR11"/>
    <mergeCell ref="SRS11:SRX11"/>
    <mergeCell ref="SRY11:SSD11"/>
    <mergeCell ref="SSE11:SSJ11"/>
    <mergeCell ref="SPQ11:SPV11"/>
    <mergeCell ref="SPW11:SQB11"/>
    <mergeCell ref="SQC11:SQH11"/>
    <mergeCell ref="SQI11:SQN11"/>
    <mergeCell ref="SQO11:SQT11"/>
    <mergeCell ref="SQU11:SQZ11"/>
    <mergeCell ref="SOG11:SOL11"/>
    <mergeCell ref="SOM11:SOR11"/>
    <mergeCell ref="SOS11:SOX11"/>
    <mergeCell ref="SOY11:SPD11"/>
    <mergeCell ref="SPE11:SPJ11"/>
    <mergeCell ref="SPK11:SPP11"/>
    <mergeCell ref="SMW11:SNB11"/>
    <mergeCell ref="SNC11:SNH11"/>
    <mergeCell ref="SNI11:SNN11"/>
    <mergeCell ref="SNO11:SNT11"/>
    <mergeCell ref="SNU11:SNZ11"/>
    <mergeCell ref="SOA11:SOF11"/>
    <mergeCell ref="SLM11:SLR11"/>
    <mergeCell ref="SLS11:SLX11"/>
    <mergeCell ref="SLY11:SMD11"/>
    <mergeCell ref="SME11:SMJ11"/>
    <mergeCell ref="SMK11:SMP11"/>
    <mergeCell ref="SMQ11:SMV11"/>
    <mergeCell ref="SKC11:SKH11"/>
    <mergeCell ref="SKI11:SKN11"/>
    <mergeCell ref="SKO11:SKT11"/>
    <mergeCell ref="SKU11:SKZ11"/>
    <mergeCell ref="SLA11:SLF11"/>
    <mergeCell ref="SLG11:SLL11"/>
    <mergeCell ref="SIS11:SIX11"/>
    <mergeCell ref="SIY11:SJD11"/>
    <mergeCell ref="SJE11:SJJ11"/>
    <mergeCell ref="SJK11:SJP11"/>
    <mergeCell ref="SJQ11:SJV11"/>
    <mergeCell ref="SJW11:SKB11"/>
    <mergeCell ref="SHI11:SHN11"/>
    <mergeCell ref="SHO11:SHT11"/>
    <mergeCell ref="SHU11:SHZ11"/>
    <mergeCell ref="SIA11:SIF11"/>
    <mergeCell ref="SIG11:SIL11"/>
    <mergeCell ref="SIM11:SIR11"/>
    <mergeCell ref="SFY11:SGD11"/>
    <mergeCell ref="SGE11:SGJ11"/>
    <mergeCell ref="SGK11:SGP11"/>
    <mergeCell ref="SGQ11:SGV11"/>
    <mergeCell ref="SGW11:SHB11"/>
    <mergeCell ref="SHC11:SHH11"/>
    <mergeCell ref="SEO11:SET11"/>
    <mergeCell ref="SEU11:SEZ11"/>
    <mergeCell ref="SFA11:SFF11"/>
    <mergeCell ref="SFG11:SFL11"/>
    <mergeCell ref="SFM11:SFR11"/>
    <mergeCell ref="SFS11:SFX11"/>
    <mergeCell ref="SDE11:SDJ11"/>
    <mergeCell ref="SDK11:SDP11"/>
    <mergeCell ref="SDQ11:SDV11"/>
    <mergeCell ref="SDW11:SEB11"/>
    <mergeCell ref="SEC11:SEH11"/>
    <mergeCell ref="SEI11:SEN11"/>
    <mergeCell ref="SBU11:SBZ11"/>
    <mergeCell ref="SCA11:SCF11"/>
    <mergeCell ref="SCG11:SCL11"/>
    <mergeCell ref="SCM11:SCR11"/>
    <mergeCell ref="SCS11:SCX11"/>
    <mergeCell ref="SCY11:SDD11"/>
    <mergeCell ref="SAK11:SAP11"/>
    <mergeCell ref="SAQ11:SAV11"/>
    <mergeCell ref="SAW11:SBB11"/>
    <mergeCell ref="SBC11:SBH11"/>
    <mergeCell ref="SBI11:SBN11"/>
    <mergeCell ref="SBO11:SBT11"/>
    <mergeCell ref="RZA11:RZF11"/>
    <mergeCell ref="RZG11:RZL11"/>
    <mergeCell ref="RZM11:RZR11"/>
    <mergeCell ref="RZS11:RZX11"/>
    <mergeCell ref="RZY11:SAD11"/>
    <mergeCell ref="SAE11:SAJ11"/>
    <mergeCell ref="RXQ11:RXV11"/>
    <mergeCell ref="RXW11:RYB11"/>
    <mergeCell ref="RYC11:RYH11"/>
    <mergeCell ref="RYI11:RYN11"/>
    <mergeCell ref="RYO11:RYT11"/>
    <mergeCell ref="RYU11:RYZ11"/>
    <mergeCell ref="RWG11:RWL11"/>
    <mergeCell ref="RWM11:RWR11"/>
    <mergeCell ref="RWS11:RWX11"/>
    <mergeCell ref="RWY11:RXD11"/>
    <mergeCell ref="RXE11:RXJ11"/>
    <mergeCell ref="RXK11:RXP11"/>
    <mergeCell ref="RUW11:RVB11"/>
    <mergeCell ref="RVC11:RVH11"/>
    <mergeCell ref="RVI11:RVN11"/>
    <mergeCell ref="RVO11:RVT11"/>
    <mergeCell ref="RVU11:RVZ11"/>
    <mergeCell ref="RWA11:RWF11"/>
    <mergeCell ref="RTM11:RTR11"/>
    <mergeCell ref="RTS11:RTX11"/>
    <mergeCell ref="RTY11:RUD11"/>
    <mergeCell ref="RUE11:RUJ11"/>
    <mergeCell ref="RUK11:RUP11"/>
    <mergeCell ref="RUQ11:RUV11"/>
    <mergeCell ref="RSC11:RSH11"/>
    <mergeCell ref="RSI11:RSN11"/>
    <mergeCell ref="RSO11:RST11"/>
    <mergeCell ref="RSU11:RSZ11"/>
    <mergeCell ref="RTA11:RTF11"/>
    <mergeCell ref="RTG11:RTL11"/>
    <mergeCell ref="RQS11:RQX11"/>
    <mergeCell ref="RQY11:RRD11"/>
    <mergeCell ref="RRE11:RRJ11"/>
    <mergeCell ref="RRK11:RRP11"/>
    <mergeCell ref="RRQ11:RRV11"/>
    <mergeCell ref="RRW11:RSB11"/>
    <mergeCell ref="RPI11:RPN11"/>
    <mergeCell ref="RPO11:RPT11"/>
    <mergeCell ref="RPU11:RPZ11"/>
    <mergeCell ref="RQA11:RQF11"/>
    <mergeCell ref="RQG11:RQL11"/>
    <mergeCell ref="RQM11:RQR11"/>
    <mergeCell ref="RNY11:ROD11"/>
    <mergeCell ref="ROE11:ROJ11"/>
    <mergeCell ref="ROK11:ROP11"/>
    <mergeCell ref="ROQ11:ROV11"/>
    <mergeCell ref="ROW11:RPB11"/>
    <mergeCell ref="RPC11:RPH11"/>
    <mergeCell ref="RMO11:RMT11"/>
    <mergeCell ref="RMU11:RMZ11"/>
    <mergeCell ref="RNA11:RNF11"/>
    <mergeCell ref="RNG11:RNL11"/>
    <mergeCell ref="RNM11:RNR11"/>
    <mergeCell ref="RNS11:RNX11"/>
    <mergeCell ref="RLE11:RLJ11"/>
    <mergeCell ref="RLK11:RLP11"/>
    <mergeCell ref="RLQ11:RLV11"/>
    <mergeCell ref="RLW11:RMB11"/>
    <mergeCell ref="RMC11:RMH11"/>
    <mergeCell ref="RMI11:RMN11"/>
    <mergeCell ref="RJU11:RJZ11"/>
    <mergeCell ref="RKA11:RKF11"/>
    <mergeCell ref="RKG11:RKL11"/>
    <mergeCell ref="RKM11:RKR11"/>
    <mergeCell ref="RKS11:RKX11"/>
    <mergeCell ref="RKY11:RLD11"/>
    <mergeCell ref="RIK11:RIP11"/>
    <mergeCell ref="RIQ11:RIV11"/>
    <mergeCell ref="RIW11:RJB11"/>
    <mergeCell ref="RJC11:RJH11"/>
    <mergeCell ref="RJI11:RJN11"/>
    <mergeCell ref="RJO11:RJT11"/>
    <mergeCell ref="RHA11:RHF11"/>
    <mergeCell ref="RHG11:RHL11"/>
    <mergeCell ref="RHM11:RHR11"/>
    <mergeCell ref="RHS11:RHX11"/>
    <mergeCell ref="RHY11:RID11"/>
    <mergeCell ref="RIE11:RIJ11"/>
    <mergeCell ref="RFQ11:RFV11"/>
    <mergeCell ref="RFW11:RGB11"/>
    <mergeCell ref="RGC11:RGH11"/>
    <mergeCell ref="RGI11:RGN11"/>
    <mergeCell ref="RGO11:RGT11"/>
    <mergeCell ref="RGU11:RGZ11"/>
    <mergeCell ref="REG11:REL11"/>
    <mergeCell ref="REM11:RER11"/>
    <mergeCell ref="RES11:REX11"/>
    <mergeCell ref="REY11:RFD11"/>
    <mergeCell ref="RFE11:RFJ11"/>
    <mergeCell ref="RFK11:RFP11"/>
    <mergeCell ref="RCW11:RDB11"/>
    <mergeCell ref="RDC11:RDH11"/>
    <mergeCell ref="RDI11:RDN11"/>
    <mergeCell ref="RDO11:RDT11"/>
    <mergeCell ref="RDU11:RDZ11"/>
    <mergeCell ref="REA11:REF11"/>
    <mergeCell ref="RBM11:RBR11"/>
    <mergeCell ref="RBS11:RBX11"/>
    <mergeCell ref="RBY11:RCD11"/>
    <mergeCell ref="RCE11:RCJ11"/>
    <mergeCell ref="RCK11:RCP11"/>
    <mergeCell ref="RCQ11:RCV11"/>
    <mergeCell ref="RAC11:RAH11"/>
    <mergeCell ref="RAI11:RAN11"/>
    <mergeCell ref="RAO11:RAT11"/>
    <mergeCell ref="RAU11:RAZ11"/>
    <mergeCell ref="RBA11:RBF11"/>
    <mergeCell ref="RBG11:RBL11"/>
    <mergeCell ref="QYS11:QYX11"/>
    <mergeCell ref="QYY11:QZD11"/>
    <mergeCell ref="QZE11:QZJ11"/>
    <mergeCell ref="QZK11:QZP11"/>
    <mergeCell ref="QZQ11:QZV11"/>
    <mergeCell ref="QZW11:RAB11"/>
    <mergeCell ref="QXI11:QXN11"/>
    <mergeCell ref="QXO11:QXT11"/>
    <mergeCell ref="QXU11:QXZ11"/>
    <mergeCell ref="QYA11:QYF11"/>
    <mergeCell ref="QYG11:QYL11"/>
    <mergeCell ref="QYM11:QYR11"/>
    <mergeCell ref="QVY11:QWD11"/>
    <mergeCell ref="QWE11:QWJ11"/>
    <mergeCell ref="QWK11:QWP11"/>
    <mergeCell ref="QWQ11:QWV11"/>
    <mergeCell ref="QWW11:QXB11"/>
    <mergeCell ref="QXC11:QXH11"/>
    <mergeCell ref="QUO11:QUT11"/>
    <mergeCell ref="QUU11:QUZ11"/>
    <mergeCell ref="QVA11:QVF11"/>
    <mergeCell ref="QVG11:QVL11"/>
    <mergeCell ref="QVM11:QVR11"/>
    <mergeCell ref="QVS11:QVX11"/>
    <mergeCell ref="QTE11:QTJ11"/>
    <mergeCell ref="QTK11:QTP11"/>
    <mergeCell ref="QTQ11:QTV11"/>
    <mergeCell ref="QTW11:QUB11"/>
    <mergeCell ref="QUC11:QUH11"/>
    <mergeCell ref="QUI11:QUN11"/>
    <mergeCell ref="QRU11:QRZ11"/>
    <mergeCell ref="QSA11:QSF11"/>
    <mergeCell ref="QSG11:QSL11"/>
    <mergeCell ref="QSM11:QSR11"/>
    <mergeCell ref="QSS11:QSX11"/>
    <mergeCell ref="QSY11:QTD11"/>
    <mergeCell ref="QQK11:QQP11"/>
    <mergeCell ref="QQQ11:QQV11"/>
    <mergeCell ref="QQW11:QRB11"/>
    <mergeCell ref="QRC11:QRH11"/>
    <mergeCell ref="QRI11:QRN11"/>
    <mergeCell ref="QRO11:QRT11"/>
    <mergeCell ref="QPA11:QPF11"/>
    <mergeCell ref="QPG11:QPL11"/>
    <mergeCell ref="QPM11:QPR11"/>
    <mergeCell ref="QPS11:QPX11"/>
    <mergeCell ref="QPY11:QQD11"/>
    <mergeCell ref="QQE11:QQJ11"/>
    <mergeCell ref="QNQ11:QNV11"/>
    <mergeCell ref="QNW11:QOB11"/>
    <mergeCell ref="QOC11:QOH11"/>
    <mergeCell ref="QOI11:QON11"/>
    <mergeCell ref="QOO11:QOT11"/>
    <mergeCell ref="QOU11:QOZ11"/>
    <mergeCell ref="QMG11:QML11"/>
    <mergeCell ref="QMM11:QMR11"/>
    <mergeCell ref="QMS11:QMX11"/>
    <mergeCell ref="QMY11:QND11"/>
    <mergeCell ref="QNE11:QNJ11"/>
    <mergeCell ref="QNK11:QNP11"/>
    <mergeCell ref="QKW11:QLB11"/>
    <mergeCell ref="QLC11:QLH11"/>
    <mergeCell ref="QLI11:QLN11"/>
    <mergeCell ref="QLO11:QLT11"/>
    <mergeCell ref="QLU11:QLZ11"/>
    <mergeCell ref="QMA11:QMF11"/>
    <mergeCell ref="QJM11:QJR11"/>
    <mergeCell ref="QJS11:QJX11"/>
    <mergeCell ref="QJY11:QKD11"/>
    <mergeCell ref="QKE11:QKJ11"/>
    <mergeCell ref="QKK11:QKP11"/>
    <mergeCell ref="QKQ11:QKV11"/>
    <mergeCell ref="QIC11:QIH11"/>
    <mergeCell ref="QII11:QIN11"/>
    <mergeCell ref="QIO11:QIT11"/>
    <mergeCell ref="QIU11:QIZ11"/>
    <mergeCell ref="QJA11:QJF11"/>
    <mergeCell ref="QJG11:QJL11"/>
    <mergeCell ref="QGS11:QGX11"/>
    <mergeCell ref="QGY11:QHD11"/>
    <mergeCell ref="QHE11:QHJ11"/>
    <mergeCell ref="QHK11:QHP11"/>
    <mergeCell ref="QHQ11:QHV11"/>
    <mergeCell ref="QHW11:QIB11"/>
    <mergeCell ref="QFI11:QFN11"/>
    <mergeCell ref="QFO11:QFT11"/>
    <mergeCell ref="QFU11:QFZ11"/>
    <mergeCell ref="QGA11:QGF11"/>
    <mergeCell ref="QGG11:QGL11"/>
    <mergeCell ref="QGM11:QGR11"/>
    <mergeCell ref="QDY11:QED11"/>
    <mergeCell ref="QEE11:QEJ11"/>
    <mergeCell ref="QEK11:QEP11"/>
    <mergeCell ref="QEQ11:QEV11"/>
    <mergeCell ref="QEW11:QFB11"/>
    <mergeCell ref="QFC11:QFH11"/>
    <mergeCell ref="QCO11:QCT11"/>
    <mergeCell ref="QCU11:QCZ11"/>
    <mergeCell ref="QDA11:QDF11"/>
    <mergeCell ref="QDG11:QDL11"/>
    <mergeCell ref="QDM11:QDR11"/>
    <mergeCell ref="QDS11:QDX11"/>
    <mergeCell ref="QBE11:QBJ11"/>
    <mergeCell ref="QBK11:QBP11"/>
    <mergeCell ref="QBQ11:QBV11"/>
    <mergeCell ref="QBW11:QCB11"/>
    <mergeCell ref="QCC11:QCH11"/>
    <mergeCell ref="QCI11:QCN11"/>
    <mergeCell ref="PZU11:PZZ11"/>
    <mergeCell ref="QAA11:QAF11"/>
    <mergeCell ref="QAG11:QAL11"/>
    <mergeCell ref="QAM11:QAR11"/>
    <mergeCell ref="QAS11:QAX11"/>
    <mergeCell ref="QAY11:QBD11"/>
    <mergeCell ref="PYK11:PYP11"/>
    <mergeCell ref="PYQ11:PYV11"/>
    <mergeCell ref="PYW11:PZB11"/>
    <mergeCell ref="PZC11:PZH11"/>
    <mergeCell ref="PZI11:PZN11"/>
    <mergeCell ref="PZO11:PZT11"/>
    <mergeCell ref="PXA11:PXF11"/>
    <mergeCell ref="PXG11:PXL11"/>
    <mergeCell ref="PXM11:PXR11"/>
    <mergeCell ref="PXS11:PXX11"/>
    <mergeCell ref="PXY11:PYD11"/>
    <mergeCell ref="PYE11:PYJ11"/>
    <mergeCell ref="PVQ11:PVV11"/>
    <mergeCell ref="PVW11:PWB11"/>
    <mergeCell ref="PWC11:PWH11"/>
    <mergeCell ref="PWI11:PWN11"/>
    <mergeCell ref="PWO11:PWT11"/>
    <mergeCell ref="PWU11:PWZ11"/>
    <mergeCell ref="PUG11:PUL11"/>
    <mergeCell ref="PUM11:PUR11"/>
    <mergeCell ref="PUS11:PUX11"/>
    <mergeCell ref="PUY11:PVD11"/>
    <mergeCell ref="PVE11:PVJ11"/>
    <mergeCell ref="PVK11:PVP11"/>
    <mergeCell ref="PSW11:PTB11"/>
    <mergeCell ref="PTC11:PTH11"/>
    <mergeCell ref="PTI11:PTN11"/>
    <mergeCell ref="PTO11:PTT11"/>
    <mergeCell ref="PTU11:PTZ11"/>
    <mergeCell ref="PUA11:PUF11"/>
    <mergeCell ref="PRM11:PRR11"/>
    <mergeCell ref="PRS11:PRX11"/>
    <mergeCell ref="PRY11:PSD11"/>
    <mergeCell ref="PSE11:PSJ11"/>
    <mergeCell ref="PSK11:PSP11"/>
    <mergeCell ref="PSQ11:PSV11"/>
    <mergeCell ref="PQC11:PQH11"/>
    <mergeCell ref="PQI11:PQN11"/>
    <mergeCell ref="PQO11:PQT11"/>
    <mergeCell ref="PQU11:PQZ11"/>
    <mergeCell ref="PRA11:PRF11"/>
    <mergeCell ref="PRG11:PRL11"/>
    <mergeCell ref="POS11:POX11"/>
    <mergeCell ref="POY11:PPD11"/>
    <mergeCell ref="PPE11:PPJ11"/>
    <mergeCell ref="PPK11:PPP11"/>
    <mergeCell ref="PPQ11:PPV11"/>
    <mergeCell ref="PPW11:PQB11"/>
    <mergeCell ref="PNI11:PNN11"/>
    <mergeCell ref="PNO11:PNT11"/>
    <mergeCell ref="PNU11:PNZ11"/>
    <mergeCell ref="POA11:POF11"/>
    <mergeCell ref="POG11:POL11"/>
    <mergeCell ref="POM11:POR11"/>
    <mergeCell ref="PLY11:PMD11"/>
    <mergeCell ref="PME11:PMJ11"/>
    <mergeCell ref="PMK11:PMP11"/>
    <mergeCell ref="PMQ11:PMV11"/>
    <mergeCell ref="PMW11:PNB11"/>
    <mergeCell ref="PNC11:PNH11"/>
    <mergeCell ref="PKO11:PKT11"/>
    <mergeCell ref="PKU11:PKZ11"/>
    <mergeCell ref="PLA11:PLF11"/>
    <mergeCell ref="PLG11:PLL11"/>
    <mergeCell ref="PLM11:PLR11"/>
    <mergeCell ref="PLS11:PLX11"/>
    <mergeCell ref="PJE11:PJJ11"/>
    <mergeCell ref="PJK11:PJP11"/>
    <mergeCell ref="PJQ11:PJV11"/>
    <mergeCell ref="PJW11:PKB11"/>
    <mergeCell ref="PKC11:PKH11"/>
    <mergeCell ref="PKI11:PKN11"/>
    <mergeCell ref="PHU11:PHZ11"/>
    <mergeCell ref="PIA11:PIF11"/>
    <mergeCell ref="PIG11:PIL11"/>
    <mergeCell ref="PIM11:PIR11"/>
    <mergeCell ref="PIS11:PIX11"/>
    <mergeCell ref="PIY11:PJD11"/>
    <mergeCell ref="PGK11:PGP11"/>
    <mergeCell ref="PGQ11:PGV11"/>
    <mergeCell ref="PGW11:PHB11"/>
    <mergeCell ref="PHC11:PHH11"/>
    <mergeCell ref="PHI11:PHN11"/>
    <mergeCell ref="PHO11:PHT11"/>
    <mergeCell ref="PFA11:PFF11"/>
    <mergeCell ref="PFG11:PFL11"/>
    <mergeCell ref="PFM11:PFR11"/>
    <mergeCell ref="PFS11:PFX11"/>
    <mergeCell ref="PFY11:PGD11"/>
    <mergeCell ref="PGE11:PGJ11"/>
    <mergeCell ref="PDQ11:PDV11"/>
    <mergeCell ref="PDW11:PEB11"/>
    <mergeCell ref="PEC11:PEH11"/>
    <mergeCell ref="PEI11:PEN11"/>
    <mergeCell ref="PEO11:PET11"/>
    <mergeCell ref="PEU11:PEZ11"/>
    <mergeCell ref="PCG11:PCL11"/>
    <mergeCell ref="PCM11:PCR11"/>
    <mergeCell ref="PCS11:PCX11"/>
    <mergeCell ref="PCY11:PDD11"/>
    <mergeCell ref="PDE11:PDJ11"/>
    <mergeCell ref="PDK11:PDP11"/>
    <mergeCell ref="PAW11:PBB11"/>
    <mergeCell ref="PBC11:PBH11"/>
    <mergeCell ref="PBI11:PBN11"/>
    <mergeCell ref="PBO11:PBT11"/>
    <mergeCell ref="PBU11:PBZ11"/>
    <mergeCell ref="PCA11:PCF11"/>
    <mergeCell ref="OZM11:OZR11"/>
    <mergeCell ref="OZS11:OZX11"/>
    <mergeCell ref="OZY11:PAD11"/>
    <mergeCell ref="PAE11:PAJ11"/>
    <mergeCell ref="PAK11:PAP11"/>
    <mergeCell ref="PAQ11:PAV11"/>
    <mergeCell ref="OYC11:OYH11"/>
    <mergeCell ref="OYI11:OYN11"/>
    <mergeCell ref="OYO11:OYT11"/>
    <mergeCell ref="OYU11:OYZ11"/>
    <mergeCell ref="OZA11:OZF11"/>
    <mergeCell ref="OZG11:OZL11"/>
    <mergeCell ref="OWS11:OWX11"/>
    <mergeCell ref="OWY11:OXD11"/>
    <mergeCell ref="OXE11:OXJ11"/>
    <mergeCell ref="OXK11:OXP11"/>
    <mergeCell ref="OXQ11:OXV11"/>
    <mergeCell ref="OXW11:OYB11"/>
    <mergeCell ref="OVI11:OVN11"/>
    <mergeCell ref="OVO11:OVT11"/>
    <mergeCell ref="OVU11:OVZ11"/>
    <mergeCell ref="OWA11:OWF11"/>
    <mergeCell ref="OWG11:OWL11"/>
    <mergeCell ref="OWM11:OWR11"/>
    <mergeCell ref="OTY11:OUD11"/>
    <mergeCell ref="OUE11:OUJ11"/>
    <mergeCell ref="OUK11:OUP11"/>
    <mergeCell ref="OUQ11:OUV11"/>
    <mergeCell ref="OUW11:OVB11"/>
    <mergeCell ref="OVC11:OVH11"/>
    <mergeCell ref="OSO11:OST11"/>
    <mergeCell ref="OSU11:OSZ11"/>
    <mergeCell ref="OTA11:OTF11"/>
    <mergeCell ref="OTG11:OTL11"/>
    <mergeCell ref="OTM11:OTR11"/>
    <mergeCell ref="OTS11:OTX11"/>
    <mergeCell ref="ORE11:ORJ11"/>
    <mergeCell ref="ORK11:ORP11"/>
    <mergeCell ref="ORQ11:ORV11"/>
    <mergeCell ref="ORW11:OSB11"/>
    <mergeCell ref="OSC11:OSH11"/>
    <mergeCell ref="OSI11:OSN11"/>
    <mergeCell ref="OPU11:OPZ11"/>
    <mergeCell ref="OQA11:OQF11"/>
    <mergeCell ref="OQG11:OQL11"/>
    <mergeCell ref="OQM11:OQR11"/>
    <mergeCell ref="OQS11:OQX11"/>
    <mergeCell ref="OQY11:ORD11"/>
    <mergeCell ref="OOK11:OOP11"/>
    <mergeCell ref="OOQ11:OOV11"/>
    <mergeCell ref="OOW11:OPB11"/>
    <mergeCell ref="OPC11:OPH11"/>
    <mergeCell ref="OPI11:OPN11"/>
    <mergeCell ref="OPO11:OPT11"/>
    <mergeCell ref="ONA11:ONF11"/>
    <mergeCell ref="ONG11:ONL11"/>
    <mergeCell ref="ONM11:ONR11"/>
    <mergeCell ref="ONS11:ONX11"/>
    <mergeCell ref="ONY11:OOD11"/>
    <mergeCell ref="OOE11:OOJ11"/>
    <mergeCell ref="OLQ11:OLV11"/>
    <mergeCell ref="OLW11:OMB11"/>
    <mergeCell ref="OMC11:OMH11"/>
    <mergeCell ref="OMI11:OMN11"/>
    <mergeCell ref="OMO11:OMT11"/>
    <mergeCell ref="OMU11:OMZ11"/>
    <mergeCell ref="OKG11:OKL11"/>
    <mergeCell ref="OKM11:OKR11"/>
    <mergeCell ref="OKS11:OKX11"/>
    <mergeCell ref="OKY11:OLD11"/>
    <mergeCell ref="OLE11:OLJ11"/>
    <mergeCell ref="OLK11:OLP11"/>
    <mergeCell ref="OIW11:OJB11"/>
    <mergeCell ref="OJC11:OJH11"/>
    <mergeCell ref="OJI11:OJN11"/>
    <mergeCell ref="OJO11:OJT11"/>
    <mergeCell ref="OJU11:OJZ11"/>
    <mergeCell ref="OKA11:OKF11"/>
    <mergeCell ref="OHM11:OHR11"/>
    <mergeCell ref="OHS11:OHX11"/>
    <mergeCell ref="OHY11:OID11"/>
    <mergeCell ref="OIE11:OIJ11"/>
    <mergeCell ref="OIK11:OIP11"/>
    <mergeCell ref="OIQ11:OIV11"/>
    <mergeCell ref="OGC11:OGH11"/>
    <mergeCell ref="OGI11:OGN11"/>
    <mergeCell ref="OGO11:OGT11"/>
    <mergeCell ref="OGU11:OGZ11"/>
    <mergeCell ref="OHA11:OHF11"/>
    <mergeCell ref="OHG11:OHL11"/>
    <mergeCell ref="OES11:OEX11"/>
    <mergeCell ref="OEY11:OFD11"/>
    <mergeCell ref="OFE11:OFJ11"/>
    <mergeCell ref="OFK11:OFP11"/>
    <mergeCell ref="OFQ11:OFV11"/>
    <mergeCell ref="OFW11:OGB11"/>
    <mergeCell ref="ODI11:ODN11"/>
    <mergeCell ref="ODO11:ODT11"/>
    <mergeCell ref="ODU11:ODZ11"/>
    <mergeCell ref="OEA11:OEF11"/>
    <mergeCell ref="OEG11:OEL11"/>
    <mergeCell ref="OEM11:OER11"/>
    <mergeCell ref="OBY11:OCD11"/>
    <mergeCell ref="OCE11:OCJ11"/>
    <mergeCell ref="OCK11:OCP11"/>
    <mergeCell ref="OCQ11:OCV11"/>
    <mergeCell ref="OCW11:ODB11"/>
    <mergeCell ref="ODC11:ODH11"/>
    <mergeCell ref="OAO11:OAT11"/>
    <mergeCell ref="OAU11:OAZ11"/>
    <mergeCell ref="OBA11:OBF11"/>
    <mergeCell ref="OBG11:OBL11"/>
    <mergeCell ref="OBM11:OBR11"/>
    <mergeCell ref="OBS11:OBX11"/>
    <mergeCell ref="NZE11:NZJ11"/>
    <mergeCell ref="NZK11:NZP11"/>
    <mergeCell ref="NZQ11:NZV11"/>
    <mergeCell ref="NZW11:OAB11"/>
    <mergeCell ref="OAC11:OAH11"/>
    <mergeCell ref="OAI11:OAN11"/>
    <mergeCell ref="NXU11:NXZ11"/>
    <mergeCell ref="NYA11:NYF11"/>
    <mergeCell ref="NYG11:NYL11"/>
    <mergeCell ref="NYM11:NYR11"/>
    <mergeCell ref="NYS11:NYX11"/>
    <mergeCell ref="NYY11:NZD11"/>
    <mergeCell ref="NWK11:NWP11"/>
    <mergeCell ref="NWQ11:NWV11"/>
    <mergeCell ref="NWW11:NXB11"/>
    <mergeCell ref="NXC11:NXH11"/>
    <mergeCell ref="NXI11:NXN11"/>
    <mergeCell ref="NXO11:NXT11"/>
    <mergeCell ref="NVA11:NVF11"/>
    <mergeCell ref="NVG11:NVL11"/>
    <mergeCell ref="NVM11:NVR11"/>
    <mergeCell ref="NVS11:NVX11"/>
    <mergeCell ref="NVY11:NWD11"/>
    <mergeCell ref="NWE11:NWJ11"/>
    <mergeCell ref="NTQ11:NTV11"/>
    <mergeCell ref="NTW11:NUB11"/>
    <mergeCell ref="NUC11:NUH11"/>
    <mergeCell ref="NUI11:NUN11"/>
    <mergeCell ref="NUO11:NUT11"/>
    <mergeCell ref="NUU11:NUZ11"/>
    <mergeCell ref="NSG11:NSL11"/>
    <mergeCell ref="NSM11:NSR11"/>
    <mergeCell ref="NSS11:NSX11"/>
    <mergeCell ref="NSY11:NTD11"/>
    <mergeCell ref="NTE11:NTJ11"/>
    <mergeCell ref="NTK11:NTP11"/>
    <mergeCell ref="NQW11:NRB11"/>
    <mergeCell ref="NRC11:NRH11"/>
    <mergeCell ref="NRI11:NRN11"/>
    <mergeCell ref="NRO11:NRT11"/>
    <mergeCell ref="NRU11:NRZ11"/>
    <mergeCell ref="NSA11:NSF11"/>
    <mergeCell ref="NPM11:NPR11"/>
    <mergeCell ref="NPS11:NPX11"/>
    <mergeCell ref="NPY11:NQD11"/>
    <mergeCell ref="NQE11:NQJ11"/>
    <mergeCell ref="NQK11:NQP11"/>
    <mergeCell ref="NQQ11:NQV11"/>
    <mergeCell ref="NOC11:NOH11"/>
    <mergeCell ref="NOI11:NON11"/>
    <mergeCell ref="NOO11:NOT11"/>
    <mergeCell ref="NOU11:NOZ11"/>
    <mergeCell ref="NPA11:NPF11"/>
    <mergeCell ref="NPG11:NPL11"/>
    <mergeCell ref="NMS11:NMX11"/>
    <mergeCell ref="NMY11:NND11"/>
    <mergeCell ref="NNE11:NNJ11"/>
    <mergeCell ref="NNK11:NNP11"/>
    <mergeCell ref="NNQ11:NNV11"/>
    <mergeCell ref="NNW11:NOB11"/>
    <mergeCell ref="NLI11:NLN11"/>
    <mergeCell ref="NLO11:NLT11"/>
    <mergeCell ref="NLU11:NLZ11"/>
    <mergeCell ref="NMA11:NMF11"/>
    <mergeCell ref="NMG11:NML11"/>
    <mergeCell ref="NMM11:NMR11"/>
    <mergeCell ref="NJY11:NKD11"/>
    <mergeCell ref="NKE11:NKJ11"/>
    <mergeCell ref="NKK11:NKP11"/>
    <mergeCell ref="NKQ11:NKV11"/>
    <mergeCell ref="NKW11:NLB11"/>
    <mergeCell ref="NLC11:NLH11"/>
    <mergeCell ref="NIO11:NIT11"/>
    <mergeCell ref="NIU11:NIZ11"/>
    <mergeCell ref="NJA11:NJF11"/>
    <mergeCell ref="NJG11:NJL11"/>
    <mergeCell ref="NJM11:NJR11"/>
    <mergeCell ref="NJS11:NJX11"/>
    <mergeCell ref="NHE11:NHJ11"/>
    <mergeCell ref="NHK11:NHP11"/>
    <mergeCell ref="NHQ11:NHV11"/>
    <mergeCell ref="NHW11:NIB11"/>
    <mergeCell ref="NIC11:NIH11"/>
    <mergeCell ref="NII11:NIN11"/>
    <mergeCell ref="NFU11:NFZ11"/>
    <mergeCell ref="NGA11:NGF11"/>
    <mergeCell ref="NGG11:NGL11"/>
    <mergeCell ref="NGM11:NGR11"/>
    <mergeCell ref="NGS11:NGX11"/>
    <mergeCell ref="NGY11:NHD11"/>
    <mergeCell ref="NEK11:NEP11"/>
    <mergeCell ref="NEQ11:NEV11"/>
    <mergeCell ref="NEW11:NFB11"/>
    <mergeCell ref="NFC11:NFH11"/>
    <mergeCell ref="NFI11:NFN11"/>
    <mergeCell ref="NFO11:NFT11"/>
    <mergeCell ref="NDA11:NDF11"/>
    <mergeCell ref="NDG11:NDL11"/>
    <mergeCell ref="NDM11:NDR11"/>
    <mergeCell ref="NDS11:NDX11"/>
    <mergeCell ref="NDY11:NED11"/>
    <mergeCell ref="NEE11:NEJ11"/>
    <mergeCell ref="NBQ11:NBV11"/>
    <mergeCell ref="NBW11:NCB11"/>
    <mergeCell ref="NCC11:NCH11"/>
    <mergeCell ref="NCI11:NCN11"/>
    <mergeCell ref="NCO11:NCT11"/>
    <mergeCell ref="NCU11:NCZ11"/>
    <mergeCell ref="NAG11:NAL11"/>
    <mergeCell ref="NAM11:NAR11"/>
    <mergeCell ref="NAS11:NAX11"/>
    <mergeCell ref="NAY11:NBD11"/>
    <mergeCell ref="NBE11:NBJ11"/>
    <mergeCell ref="NBK11:NBP11"/>
    <mergeCell ref="MYW11:MZB11"/>
    <mergeCell ref="MZC11:MZH11"/>
    <mergeCell ref="MZI11:MZN11"/>
    <mergeCell ref="MZO11:MZT11"/>
    <mergeCell ref="MZU11:MZZ11"/>
    <mergeCell ref="NAA11:NAF11"/>
    <mergeCell ref="MXM11:MXR11"/>
    <mergeCell ref="MXS11:MXX11"/>
    <mergeCell ref="MXY11:MYD11"/>
    <mergeCell ref="MYE11:MYJ11"/>
    <mergeCell ref="MYK11:MYP11"/>
    <mergeCell ref="MYQ11:MYV11"/>
    <mergeCell ref="MWC11:MWH11"/>
    <mergeCell ref="MWI11:MWN11"/>
    <mergeCell ref="MWO11:MWT11"/>
    <mergeCell ref="MWU11:MWZ11"/>
    <mergeCell ref="MXA11:MXF11"/>
    <mergeCell ref="MXG11:MXL11"/>
    <mergeCell ref="MUS11:MUX11"/>
    <mergeCell ref="MUY11:MVD11"/>
    <mergeCell ref="MVE11:MVJ11"/>
    <mergeCell ref="MVK11:MVP11"/>
    <mergeCell ref="MVQ11:MVV11"/>
    <mergeCell ref="MVW11:MWB11"/>
    <mergeCell ref="MTI11:MTN11"/>
    <mergeCell ref="MTO11:MTT11"/>
    <mergeCell ref="MTU11:MTZ11"/>
    <mergeCell ref="MUA11:MUF11"/>
    <mergeCell ref="MUG11:MUL11"/>
    <mergeCell ref="MUM11:MUR11"/>
    <mergeCell ref="MRY11:MSD11"/>
    <mergeCell ref="MSE11:MSJ11"/>
    <mergeCell ref="MSK11:MSP11"/>
    <mergeCell ref="MSQ11:MSV11"/>
    <mergeCell ref="MSW11:MTB11"/>
    <mergeCell ref="MTC11:MTH11"/>
    <mergeCell ref="MQO11:MQT11"/>
    <mergeCell ref="MQU11:MQZ11"/>
    <mergeCell ref="MRA11:MRF11"/>
    <mergeCell ref="MRG11:MRL11"/>
    <mergeCell ref="MRM11:MRR11"/>
    <mergeCell ref="MRS11:MRX11"/>
    <mergeCell ref="MPE11:MPJ11"/>
    <mergeCell ref="MPK11:MPP11"/>
    <mergeCell ref="MPQ11:MPV11"/>
    <mergeCell ref="MPW11:MQB11"/>
    <mergeCell ref="MQC11:MQH11"/>
    <mergeCell ref="MQI11:MQN11"/>
    <mergeCell ref="MNU11:MNZ11"/>
    <mergeCell ref="MOA11:MOF11"/>
    <mergeCell ref="MOG11:MOL11"/>
    <mergeCell ref="MOM11:MOR11"/>
    <mergeCell ref="MOS11:MOX11"/>
    <mergeCell ref="MOY11:MPD11"/>
    <mergeCell ref="MMK11:MMP11"/>
    <mergeCell ref="MMQ11:MMV11"/>
    <mergeCell ref="MMW11:MNB11"/>
    <mergeCell ref="MNC11:MNH11"/>
    <mergeCell ref="MNI11:MNN11"/>
    <mergeCell ref="MNO11:MNT11"/>
    <mergeCell ref="MLA11:MLF11"/>
    <mergeCell ref="MLG11:MLL11"/>
    <mergeCell ref="MLM11:MLR11"/>
    <mergeCell ref="MLS11:MLX11"/>
    <mergeCell ref="MLY11:MMD11"/>
    <mergeCell ref="MME11:MMJ11"/>
    <mergeCell ref="MJQ11:MJV11"/>
    <mergeCell ref="MJW11:MKB11"/>
    <mergeCell ref="MKC11:MKH11"/>
    <mergeCell ref="MKI11:MKN11"/>
    <mergeCell ref="MKO11:MKT11"/>
    <mergeCell ref="MKU11:MKZ11"/>
    <mergeCell ref="MIG11:MIL11"/>
    <mergeCell ref="MIM11:MIR11"/>
    <mergeCell ref="MIS11:MIX11"/>
    <mergeCell ref="MIY11:MJD11"/>
    <mergeCell ref="MJE11:MJJ11"/>
    <mergeCell ref="MJK11:MJP11"/>
    <mergeCell ref="MGW11:MHB11"/>
    <mergeCell ref="MHC11:MHH11"/>
    <mergeCell ref="MHI11:MHN11"/>
    <mergeCell ref="MHO11:MHT11"/>
    <mergeCell ref="MHU11:MHZ11"/>
    <mergeCell ref="MIA11:MIF11"/>
    <mergeCell ref="MFM11:MFR11"/>
    <mergeCell ref="MFS11:MFX11"/>
    <mergeCell ref="MFY11:MGD11"/>
    <mergeCell ref="MGE11:MGJ11"/>
    <mergeCell ref="MGK11:MGP11"/>
    <mergeCell ref="MGQ11:MGV11"/>
    <mergeCell ref="MEC11:MEH11"/>
    <mergeCell ref="MEI11:MEN11"/>
    <mergeCell ref="MEO11:MET11"/>
    <mergeCell ref="MEU11:MEZ11"/>
    <mergeCell ref="MFA11:MFF11"/>
    <mergeCell ref="MFG11:MFL11"/>
    <mergeCell ref="MCS11:MCX11"/>
    <mergeCell ref="MCY11:MDD11"/>
    <mergeCell ref="MDE11:MDJ11"/>
    <mergeCell ref="MDK11:MDP11"/>
    <mergeCell ref="MDQ11:MDV11"/>
    <mergeCell ref="MDW11:MEB11"/>
    <mergeCell ref="MBI11:MBN11"/>
    <mergeCell ref="MBO11:MBT11"/>
    <mergeCell ref="MBU11:MBZ11"/>
    <mergeCell ref="MCA11:MCF11"/>
    <mergeCell ref="MCG11:MCL11"/>
    <mergeCell ref="MCM11:MCR11"/>
    <mergeCell ref="LZY11:MAD11"/>
    <mergeCell ref="MAE11:MAJ11"/>
    <mergeCell ref="MAK11:MAP11"/>
    <mergeCell ref="MAQ11:MAV11"/>
    <mergeCell ref="MAW11:MBB11"/>
    <mergeCell ref="MBC11:MBH11"/>
    <mergeCell ref="LYO11:LYT11"/>
    <mergeCell ref="LYU11:LYZ11"/>
    <mergeCell ref="LZA11:LZF11"/>
    <mergeCell ref="LZG11:LZL11"/>
    <mergeCell ref="LZM11:LZR11"/>
    <mergeCell ref="LZS11:LZX11"/>
    <mergeCell ref="LXE11:LXJ11"/>
    <mergeCell ref="LXK11:LXP11"/>
    <mergeCell ref="LXQ11:LXV11"/>
    <mergeCell ref="LXW11:LYB11"/>
    <mergeCell ref="LYC11:LYH11"/>
    <mergeCell ref="LYI11:LYN11"/>
    <mergeCell ref="LVU11:LVZ11"/>
    <mergeCell ref="LWA11:LWF11"/>
    <mergeCell ref="LWG11:LWL11"/>
    <mergeCell ref="LWM11:LWR11"/>
    <mergeCell ref="LWS11:LWX11"/>
    <mergeCell ref="LWY11:LXD11"/>
    <mergeCell ref="LUK11:LUP11"/>
    <mergeCell ref="LUQ11:LUV11"/>
    <mergeCell ref="LUW11:LVB11"/>
    <mergeCell ref="LVC11:LVH11"/>
    <mergeCell ref="LVI11:LVN11"/>
    <mergeCell ref="LVO11:LVT11"/>
    <mergeCell ref="LTA11:LTF11"/>
    <mergeCell ref="LTG11:LTL11"/>
    <mergeCell ref="LTM11:LTR11"/>
    <mergeCell ref="LTS11:LTX11"/>
    <mergeCell ref="LTY11:LUD11"/>
    <mergeCell ref="LUE11:LUJ11"/>
    <mergeCell ref="LRQ11:LRV11"/>
    <mergeCell ref="LRW11:LSB11"/>
    <mergeCell ref="LSC11:LSH11"/>
    <mergeCell ref="LSI11:LSN11"/>
    <mergeCell ref="LSO11:LST11"/>
    <mergeCell ref="LSU11:LSZ11"/>
    <mergeCell ref="LQG11:LQL11"/>
    <mergeCell ref="LQM11:LQR11"/>
    <mergeCell ref="LQS11:LQX11"/>
    <mergeCell ref="LQY11:LRD11"/>
    <mergeCell ref="LRE11:LRJ11"/>
    <mergeCell ref="LRK11:LRP11"/>
    <mergeCell ref="LOW11:LPB11"/>
    <mergeCell ref="LPC11:LPH11"/>
    <mergeCell ref="LPI11:LPN11"/>
    <mergeCell ref="LPO11:LPT11"/>
    <mergeCell ref="LPU11:LPZ11"/>
    <mergeCell ref="LQA11:LQF11"/>
    <mergeCell ref="LNM11:LNR11"/>
    <mergeCell ref="LNS11:LNX11"/>
    <mergeCell ref="LNY11:LOD11"/>
    <mergeCell ref="LOE11:LOJ11"/>
    <mergeCell ref="LOK11:LOP11"/>
    <mergeCell ref="LOQ11:LOV11"/>
    <mergeCell ref="LMC11:LMH11"/>
    <mergeCell ref="LMI11:LMN11"/>
    <mergeCell ref="LMO11:LMT11"/>
    <mergeCell ref="LMU11:LMZ11"/>
    <mergeCell ref="LNA11:LNF11"/>
    <mergeCell ref="LNG11:LNL11"/>
    <mergeCell ref="LKS11:LKX11"/>
    <mergeCell ref="LKY11:LLD11"/>
    <mergeCell ref="LLE11:LLJ11"/>
    <mergeCell ref="LLK11:LLP11"/>
    <mergeCell ref="LLQ11:LLV11"/>
    <mergeCell ref="LLW11:LMB11"/>
    <mergeCell ref="LJI11:LJN11"/>
    <mergeCell ref="LJO11:LJT11"/>
    <mergeCell ref="LJU11:LJZ11"/>
    <mergeCell ref="LKA11:LKF11"/>
    <mergeCell ref="LKG11:LKL11"/>
    <mergeCell ref="LKM11:LKR11"/>
    <mergeCell ref="LHY11:LID11"/>
    <mergeCell ref="LIE11:LIJ11"/>
    <mergeCell ref="LIK11:LIP11"/>
    <mergeCell ref="LIQ11:LIV11"/>
    <mergeCell ref="LIW11:LJB11"/>
    <mergeCell ref="LJC11:LJH11"/>
    <mergeCell ref="LGO11:LGT11"/>
    <mergeCell ref="LGU11:LGZ11"/>
    <mergeCell ref="LHA11:LHF11"/>
    <mergeCell ref="LHG11:LHL11"/>
    <mergeCell ref="LHM11:LHR11"/>
    <mergeCell ref="LHS11:LHX11"/>
    <mergeCell ref="LFE11:LFJ11"/>
    <mergeCell ref="LFK11:LFP11"/>
    <mergeCell ref="LFQ11:LFV11"/>
    <mergeCell ref="LFW11:LGB11"/>
    <mergeCell ref="LGC11:LGH11"/>
    <mergeCell ref="LGI11:LGN11"/>
    <mergeCell ref="LDU11:LDZ11"/>
    <mergeCell ref="LEA11:LEF11"/>
    <mergeCell ref="LEG11:LEL11"/>
    <mergeCell ref="LEM11:LER11"/>
    <mergeCell ref="LES11:LEX11"/>
    <mergeCell ref="LEY11:LFD11"/>
    <mergeCell ref="LCK11:LCP11"/>
    <mergeCell ref="LCQ11:LCV11"/>
    <mergeCell ref="LCW11:LDB11"/>
    <mergeCell ref="LDC11:LDH11"/>
    <mergeCell ref="LDI11:LDN11"/>
    <mergeCell ref="LDO11:LDT11"/>
    <mergeCell ref="LBA11:LBF11"/>
    <mergeCell ref="LBG11:LBL11"/>
    <mergeCell ref="LBM11:LBR11"/>
    <mergeCell ref="LBS11:LBX11"/>
    <mergeCell ref="LBY11:LCD11"/>
    <mergeCell ref="LCE11:LCJ11"/>
    <mergeCell ref="KZQ11:KZV11"/>
    <mergeCell ref="KZW11:LAB11"/>
    <mergeCell ref="LAC11:LAH11"/>
    <mergeCell ref="LAI11:LAN11"/>
    <mergeCell ref="LAO11:LAT11"/>
    <mergeCell ref="LAU11:LAZ11"/>
    <mergeCell ref="KYG11:KYL11"/>
    <mergeCell ref="KYM11:KYR11"/>
    <mergeCell ref="KYS11:KYX11"/>
    <mergeCell ref="KYY11:KZD11"/>
    <mergeCell ref="KZE11:KZJ11"/>
    <mergeCell ref="KZK11:KZP11"/>
    <mergeCell ref="KWW11:KXB11"/>
    <mergeCell ref="KXC11:KXH11"/>
    <mergeCell ref="KXI11:KXN11"/>
    <mergeCell ref="KXO11:KXT11"/>
    <mergeCell ref="KXU11:KXZ11"/>
    <mergeCell ref="KYA11:KYF11"/>
    <mergeCell ref="KVM11:KVR11"/>
    <mergeCell ref="KVS11:KVX11"/>
    <mergeCell ref="KVY11:KWD11"/>
    <mergeCell ref="KWE11:KWJ11"/>
    <mergeCell ref="KWK11:KWP11"/>
    <mergeCell ref="KWQ11:KWV11"/>
    <mergeCell ref="KUC11:KUH11"/>
    <mergeCell ref="KUI11:KUN11"/>
    <mergeCell ref="KUO11:KUT11"/>
    <mergeCell ref="KUU11:KUZ11"/>
    <mergeCell ref="KVA11:KVF11"/>
    <mergeCell ref="KVG11:KVL11"/>
    <mergeCell ref="KSS11:KSX11"/>
    <mergeCell ref="KSY11:KTD11"/>
    <mergeCell ref="KTE11:KTJ11"/>
    <mergeCell ref="KTK11:KTP11"/>
    <mergeCell ref="KTQ11:KTV11"/>
    <mergeCell ref="KTW11:KUB11"/>
    <mergeCell ref="KRI11:KRN11"/>
    <mergeCell ref="KRO11:KRT11"/>
    <mergeCell ref="KRU11:KRZ11"/>
    <mergeCell ref="KSA11:KSF11"/>
    <mergeCell ref="KSG11:KSL11"/>
    <mergeCell ref="KSM11:KSR11"/>
    <mergeCell ref="KPY11:KQD11"/>
    <mergeCell ref="KQE11:KQJ11"/>
    <mergeCell ref="KQK11:KQP11"/>
    <mergeCell ref="KQQ11:KQV11"/>
    <mergeCell ref="KQW11:KRB11"/>
    <mergeCell ref="KRC11:KRH11"/>
    <mergeCell ref="KOO11:KOT11"/>
    <mergeCell ref="KOU11:KOZ11"/>
    <mergeCell ref="KPA11:KPF11"/>
    <mergeCell ref="KPG11:KPL11"/>
    <mergeCell ref="KPM11:KPR11"/>
    <mergeCell ref="KPS11:KPX11"/>
    <mergeCell ref="KNE11:KNJ11"/>
    <mergeCell ref="KNK11:KNP11"/>
    <mergeCell ref="KNQ11:KNV11"/>
    <mergeCell ref="KNW11:KOB11"/>
    <mergeCell ref="KOC11:KOH11"/>
    <mergeCell ref="KOI11:KON11"/>
    <mergeCell ref="KLU11:KLZ11"/>
    <mergeCell ref="KMA11:KMF11"/>
    <mergeCell ref="KMG11:KML11"/>
    <mergeCell ref="KMM11:KMR11"/>
    <mergeCell ref="KMS11:KMX11"/>
    <mergeCell ref="KMY11:KND11"/>
    <mergeCell ref="KKK11:KKP11"/>
    <mergeCell ref="KKQ11:KKV11"/>
    <mergeCell ref="KKW11:KLB11"/>
    <mergeCell ref="KLC11:KLH11"/>
    <mergeCell ref="KLI11:KLN11"/>
    <mergeCell ref="KLO11:KLT11"/>
    <mergeCell ref="KJA11:KJF11"/>
    <mergeCell ref="KJG11:KJL11"/>
    <mergeCell ref="KJM11:KJR11"/>
    <mergeCell ref="KJS11:KJX11"/>
    <mergeCell ref="KJY11:KKD11"/>
    <mergeCell ref="KKE11:KKJ11"/>
    <mergeCell ref="KHQ11:KHV11"/>
    <mergeCell ref="KHW11:KIB11"/>
    <mergeCell ref="KIC11:KIH11"/>
    <mergeCell ref="KII11:KIN11"/>
    <mergeCell ref="KIO11:KIT11"/>
    <mergeCell ref="KIU11:KIZ11"/>
    <mergeCell ref="KGG11:KGL11"/>
    <mergeCell ref="KGM11:KGR11"/>
    <mergeCell ref="KGS11:KGX11"/>
    <mergeCell ref="KGY11:KHD11"/>
    <mergeCell ref="KHE11:KHJ11"/>
    <mergeCell ref="KHK11:KHP11"/>
    <mergeCell ref="KEW11:KFB11"/>
    <mergeCell ref="KFC11:KFH11"/>
    <mergeCell ref="KFI11:KFN11"/>
    <mergeCell ref="KFO11:KFT11"/>
    <mergeCell ref="KFU11:KFZ11"/>
    <mergeCell ref="KGA11:KGF11"/>
    <mergeCell ref="KDM11:KDR11"/>
    <mergeCell ref="KDS11:KDX11"/>
    <mergeCell ref="KDY11:KED11"/>
    <mergeCell ref="KEE11:KEJ11"/>
    <mergeCell ref="KEK11:KEP11"/>
    <mergeCell ref="KEQ11:KEV11"/>
    <mergeCell ref="KCC11:KCH11"/>
    <mergeCell ref="KCI11:KCN11"/>
    <mergeCell ref="KCO11:KCT11"/>
    <mergeCell ref="KCU11:KCZ11"/>
    <mergeCell ref="KDA11:KDF11"/>
    <mergeCell ref="KDG11:KDL11"/>
    <mergeCell ref="KAS11:KAX11"/>
    <mergeCell ref="KAY11:KBD11"/>
    <mergeCell ref="KBE11:KBJ11"/>
    <mergeCell ref="KBK11:KBP11"/>
    <mergeCell ref="KBQ11:KBV11"/>
    <mergeCell ref="KBW11:KCB11"/>
    <mergeCell ref="JZI11:JZN11"/>
    <mergeCell ref="JZO11:JZT11"/>
    <mergeCell ref="JZU11:JZZ11"/>
    <mergeCell ref="KAA11:KAF11"/>
    <mergeCell ref="KAG11:KAL11"/>
    <mergeCell ref="KAM11:KAR11"/>
    <mergeCell ref="JXY11:JYD11"/>
    <mergeCell ref="JYE11:JYJ11"/>
    <mergeCell ref="JYK11:JYP11"/>
    <mergeCell ref="JYQ11:JYV11"/>
    <mergeCell ref="JYW11:JZB11"/>
    <mergeCell ref="JZC11:JZH11"/>
    <mergeCell ref="JWO11:JWT11"/>
    <mergeCell ref="JWU11:JWZ11"/>
    <mergeCell ref="JXA11:JXF11"/>
    <mergeCell ref="JXG11:JXL11"/>
    <mergeCell ref="JXM11:JXR11"/>
    <mergeCell ref="JXS11:JXX11"/>
    <mergeCell ref="JVE11:JVJ11"/>
    <mergeCell ref="JVK11:JVP11"/>
    <mergeCell ref="JVQ11:JVV11"/>
    <mergeCell ref="JVW11:JWB11"/>
    <mergeCell ref="JWC11:JWH11"/>
    <mergeCell ref="JWI11:JWN11"/>
    <mergeCell ref="JTU11:JTZ11"/>
    <mergeCell ref="JUA11:JUF11"/>
    <mergeCell ref="JUG11:JUL11"/>
    <mergeCell ref="JUM11:JUR11"/>
    <mergeCell ref="JUS11:JUX11"/>
    <mergeCell ref="JUY11:JVD11"/>
    <mergeCell ref="JSK11:JSP11"/>
    <mergeCell ref="JSQ11:JSV11"/>
    <mergeCell ref="JSW11:JTB11"/>
    <mergeCell ref="JTC11:JTH11"/>
    <mergeCell ref="JTI11:JTN11"/>
    <mergeCell ref="JTO11:JTT11"/>
    <mergeCell ref="JRA11:JRF11"/>
    <mergeCell ref="JRG11:JRL11"/>
    <mergeCell ref="JRM11:JRR11"/>
    <mergeCell ref="JRS11:JRX11"/>
    <mergeCell ref="JRY11:JSD11"/>
    <mergeCell ref="JSE11:JSJ11"/>
    <mergeCell ref="JPQ11:JPV11"/>
    <mergeCell ref="JPW11:JQB11"/>
    <mergeCell ref="JQC11:JQH11"/>
    <mergeCell ref="JQI11:JQN11"/>
    <mergeCell ref="JQO11:JQT11"/>
    <mergeCell ref="JQU11:JQZ11"/>
    <mergeCell ref="JOG11:JOL11"/>
    <mergeCell ref="JOM11:JOR11"/>
    <mergeCell ref="JOS11:JOX11"/>
    <mergeCell ref="JOY11:JPD11"/>
    <mergeCell ref="JPE11:JPJ11"/>
    <mergeCell ref="JPK11:JPP11"/>
    <mergeCell ref="JMW11:JNB11"/>
    <mergeCell ref="JNC11:JNH11"/>
    <mergeCell ref="JNI11:JNN11"/>
    <mergeCell ref="JNO11:JNT11"/>
    <mergeCell ref="JNU11:JNZ11"/>
    <mergeCell ref="JOA11:JOF11"/>
    <mergeCell ref="JLM11:JLR11"/>
    <mergeCell ref="JLS11:JLX11"/>
    <mergeCell ref="JLY11:JMD11"/>
    <mergeCell ref="JME11:JMJ11"/>
    <mergeCell ref="JMK11:JMP11"/>
    <mergeCell ref="JMQ11:JMV11"/>
    <mergeCell ref="JKC11:JKH11"/>
    <mergeCell ref="JKI11:JKN11"/>
    <mergeCell ref="JKO11:JKT11"/>
    <mergeCell ref="JKU11:JKZ11"/>
    <mergeCell ref="JLA11:JLF11"/>
    <mergeCell ref="JLG11:JLL11"/>
    <mergeCell ref="JIS11:JIX11"/>
    <mergeCell ref="JIY11:JJD11"/>
    <mergeCell ref="JJE11:JJJ11"/>
    <mergeCell ref="JJK11:JJP11"/>
    <mergeCell ref="JJQ11:JJV11"/>
    <mergeCell ref="JJW11:JKB11"/>
    <mergeCell ref="JHI11:JHN11"/>
    <mergeCell ref="JHO11:JHT11"/>
    <mergeCell ref="JHU11:JHZ11"/>
    <mergeCell ref="JIA11:JIF11"/>
    <mergeCell ref="JIG11:JIL11"/>
    <mergeCell ref="JIM11:JIR11"/>
    <mergeCell ref="JFY11:JGD11"/>
    <mergeCell ref="JGE11:JGJ11"/>
    <mergeCell ref="JGK11:JGP11"/>
    <mergeCell ref="JGQ11:JGV11"/>
    <mergeCell ref="JGW11:JHB11"/>
    <mergeCell ref="JHC11:JHH11"/>
    <mergeCell ref="JEO11:JET11"/>
    <mergeCell ref="JEU11:JEZ11"/>
    <mergeCell ref="JFA11:JFF11"/>
    <mergeCell ref="JFG11:JFL11"/>
    <mergeCell ref="JFM11:JFR11"/>
    <mergeCell ref="JFS11:JFX11"/>
    <mergeCell ref="JDE11:JDJ11"/>
    <mergeCell ref="JDK11:JDP11"/>
    <mergeCell ref="JDQ11:JDV11"/>
    <mergeCell ref="JDW11:JEB11"/>
    <mergeCell ref="JEC11:JEH11"/>
    <mergeCell ref="JEI11:JEN11"/>
    <mergeCell ref="JBU11:JBZ11"/>
    <mergeCell ref="JCA11:JCF11"/>
    <mergeCell ref="JCG11:JCL11"/>
    <mergeCell ref="JCM11:JCR11"/>
    <mergeCell ref="JCS11:JCX11"/>
    <mergeCell ref="JCY11:JDD11"/>
    <mergeCell ref="JAK11:JAP11"/>
    <mergeCell ref="JAQ11:JAV11"/>
    <mergeCell ref="JAW11:JBB11"/>
    <mergeCell ref="JBC11:JBH11"/>
    <mergeCell ref="JBI11:JBN11"/>
    <mergeCell ref="JBO11:JBT11"/>
    <mergeCell ref="IZA11:IZF11"/>
    <mergeCell ref="IZG11:IZL11"/>
    <mergeCell ref="IZM11:IZR11"/>
    <mergeCell ref="IZS11:IZX11"/>
    <mergeCell ref="IZY11:JAD11"/>
    <mergeCell ref="JAE11:JAJ11"/>
    <mergeCell ref="IXQ11:IXV11"/>
    <mergeCell ref="IXW11:IYB11"/>
    <mergeCell ref="IYC11:IYH11"/>
    <mergeCell ref="IYI11:IYN11"/>
    <mergeCell ref="IYO11:IYT11"/>
    <mergeCell ref="IYU11:IYZ11"/>
    <mergeCell ref="IWG11:IWL11"/>
    <mergeCell ref="IWM11:IWR11"/>
    <mergeCell ref="IWS11:IWX11"/>
    <mergeCell ref="IWY11:IXD11"/>
    <mergeCell ref="IXE11:IXJ11"/>
    <mergeCell ref="IXK11:IXP11"/>
    <mergeCell ref="IUW11:IVB11"/>
    <mergeCell ref="IVC11:IVH11"/>
    <mergeCell ref="IVI11:IVN11"/>
    <mergeCell ref="IVO11:IVT11"/>
    <mergeCell ref="IVU11:IVZ11"/>
    <mergeCell ref="IWA11:IWF11"/>
    <mergeCell ref="ITM11:ITR11"/>
    <mergeCell ref="ITS11:ITX11"/>
    <mergeCell ref="ITY11:IUD11"/>
    <mergeCell ref="IUE11:IUJ11"/>
    <mergeCell ref="IUK11:IUP11"/>
    <mergeCell ref="IUQ11:IUV11"/>
    <mergeCell ref="ISC11:ISH11"/>
    <mergeCell ref="ISI11:ISN11"/>
    <mergeCell ref="ISO11:IST11"/>
    <mergeCell ref="ISU11:ISZ11"/>
    <mergeCell ref="ITA11:ITF11"/>
    <mergeCell ref="ITG11:ITL11"/>
    <mergeCell ref="IQS11:IQX11"/>
    <mergeCell ref="IQY11:IRD11"/>
    <mergeCell ref="IRE11:IRJ11"/>
    <mergeCell ref="IRK11:IRP11"/>
    <mergeCell ref="IRQ11:IRV11"/>
    <mergeCell ref="IRW11:ISB11"/>
    <mergeCell ref="IPI11:IPN11"/>
    <mergeCell ref="IPO11:IPT11"/>
    <mergeCell ref="IPU11:IPZ11"/>
    <mergeCell ref="IQA11:IQF11"/>
    <mergeCell ref="IQG11:IQL11"/>
    <mergeCell ref="IQM11:IQR11"/>
    <mergeCell ref="INY11:IOD11"/>
    <mergeCell ref="IOE11:IOJ11"/>
    <mergeCell ref="IOK11:IOP11"/>
    <mergeCell ref="IOQ11:IOV11"/>
    <mergeCell ref="IOW11:IPB11"/>
    <mergeCell ref="IPC11:IPH11"/>
    <mergeCell ref="IMO11:IMT11"/>
    <mergeCell ref="IMU11:IMZ11"/>
    <mergeCell ref="INA11:INF11"/>
    <mergeCell ref="ING11:INL11"/>
    <mergeCell ref="INM11:INR11"/>
    <mergeCell ref="INS11:INX11"/>
    <mergeCell ref="ILE11:ILJ11"/>
    <mergeCell ref="ILK11:ILP11"/>
    <mergeCell ref="ILQ11:ILV11"/>
    <mergeCell ref="ILW11:IMB11"/>
    <mergeCell ref="IMC11:IMH11"/>
    <mergeCell ref="IMI11:IMN11"/>
    <mergeCell ref="IJU11:IJZ11"/>
    <mergeCell ref="IKA11:IKF11"/>
    <mergeCell ref="IKG11:IKL11"/>
    <mergeCell ref="IKM11:IKR11"/>
    <mergeCell ref="IKS11:IKX11"/>
    <mergeCell ref="IKY11:ILD11"/>
    <mergeCell ref="IIK11:IIP11"/>
    <mergeCell ref="IIQ11:IIV11"/>
    <mergeCell ref="IIW11:IJB11"/>
    <mergeCell ref="IJC11:IJH11"/>
    <mergeCell ref="IJI11:IJN11"/>
    <mergeCell ref="IJO11:IJT11"/>
    <mergeCell ref="IHA11:IHF11"/>
    <mergeCell ref="IHG11:IHL11"/>
    <mergeCell ref="IHM11:IHR11"/>
    <mergeCell ref="IHS11:IHX11"/>
    <mergeCell ref="IHY11:IID11"/>
    <mergeCell ref="IIE11:IIJ11"/>
    <mergeCell ref="IFQ11:IFV11"/>
    <mergeCell ref="IFW11:IGB11"/>
    <mergeCell ref="IGC11:IGH11"/>
    <mergeCell ref="IGI11:IGN11"/>
    <mergeCell ref="IGO11:IGT11"/>
    <mergeCell ref="IGU11:IGZ11"/>
    <mergeCell ref="IEG11:IEL11"/>
    <mergeCell ref="IEM11:IER11"/>
    <mergeCell ref="IES11:IEX11"/>
    <mergeCell ref="IEY11:IFD11"/>
    <mergeCell ref="IFE11:IFJ11"/>
    <mergeCell ref="IFK11:IFP11"/>
    <mergeCell ref="ICW11:IDB11"/>
    <mergeCell ref="IDC11:IDH11"/>
    <mergeCell ref="IDI11:IDN11"/>
    <mergeCell ref="IDO11:IDT11"/>
    <mergeCell ref="IDU11:IDZ11"/>
    <mergeCell ref="IEA11:IEF11"/>
    <mergeCell ref="IBM11:IBR11"/>
    <mergeCell ref="IBS11:IBX11"/>
    <mergeCell ref="IBY11:ICD11"/>
    <mergeCell ref="ICE11:ICJ11"/>
    <mergeCell ref="ICK11:ICP11"/>
    <mergeCell ref="ICQ11:ICV11"/>
    <mergeCell ref="IAC11:IAH11"/>
    <mergeCell ref="IAI11:IAN11"/>
    <mergeCell ref="IAO11:IAT11"/>
    <mergeCell ref="IAU11:IAZ11"/>
    <mergeCell ref="IBA11:IBF11"/>
    <mergeCell ref="IBG11:IBL11"/>
    <mergeCell ref="HYS11:HYX11"/>
    <mergeCell ref="HYY11:HZD11"/>
    <mergeCell ref="HZE11:HZJ11"/>
    <mergeCell ref="HZK11:HZP11"/>
    <mergeCell ref="HZQ11:HZV11"/>
    <mergeCell ref="HZW11:IAB11"/>
    <mergeCell ref="HXI11:HXN11"/>
    <mergeCell ref="HXO11:HXT11"/>
    <mergeCell ref="HXU11:HXZ11"/>
    <mergeCell ref="HYA11:HYF11"/>
    <mergeCell ref="HYG11:HYL11"/>
    <mergeCell ref="HYM11:HYR11"/>
    <mergeCell ref="HVY11:HWD11"/>
    <mergeCell ref="HWE11:HWJ11"/>
    <mergeCell ref="HWK11:HWP11"/>
    <mergeCell ref="HWQ11:HWV11"/>
    <mergeCell ref="HWW11:HXB11"/>
    <mergeCell ref="HXC11:HXH11"/>
    <mergeCell ref="HUO11:HUT11"/>
    <mergeCell ref="HUU11:HUZ11"/>
    <mergeCell ref="HVA11:HVF11"/>
    <mergeCell ref="HVG11:HVL11"/>
    <mergeCell ref="HVM11:HVR11"/>
    <mergeCell ref="HVS11:HVX11"/>
    <mergeCell ref="HTE11:HTJ11"/>
    <mergeCell ref="HTK11:HTP11"/>
    <mergeCell ref="HTQ11:HTV11"/>
    <mergeCell ref="HTW11:HUB11"/>
    <mergeCell ref="HUC11:HUH11"/>
    <mergeCell ref="HUI11:HUN11"/>
    <mergeCell ref="HRU11:HRZ11"/>
    <mergeCell ref="HSA11:HSF11"/>
    <mergeCell ref="HSG11:HSL11"/>
    <mergeCell ref="HSM11:HSR11"/>
    <mergeCell ref="HSS11:HSX11"/>
    <mergeCell ref="HSY11:HTD11"/>
    <mergeCell ref="HQK11:HQP11"/>
    <mergeCell ref="HQQ11:HQV11"/>
    <mergeCell ref="HQW11:HRB11"/>
    <mergeCell ref="HRC11:HRH11"/>
    <mergeCell ref="HRI11:HRN11"/>
    <mergeCell ref="HRO11:HRT11"/>
    <mergeCell ref="HPA11:HPF11"/>
    <mergeCell ref="HPG11:HPL11"/>
    <mergeCell ref="HPM11:HPR11"/>
    <mergeCell ref="HPS11:HPX11"/>
    <mergeCell ref="HPY11:HQD11"/>
    <mergeCell ref="HQE11:HQJ11"/>
    <mergeCell ref="HNQ11:HNV11"/>
    <mergeCell ref="HNW11:HOB11"/>
    <mergeCell ref="HOC11:HOH11"/>
    <mergeCell ref="HOI11:HON11"/>
    <mergeCell ref="HOO11:HOT11"/>
    <mergeCell ref="HOU11:HOZ11"/>
    <mergeCell ref="HMG11:HML11"/>
    <mergeCell ref="HMM11:HMR11"/>
    <mergeCell ref="HMS11:HMX11"/>
    <mergeCell ref="HMY11:HND11"/>
    <mergeCell ref="HNE11:HNJ11"/>
    <mergeCell ref="HNK11:HNP11"/>
    <mergeCell ref="HKW11:HLB11"/>
    <mergeCell ref="HLC11:HLH11"/>
    <mergeCell ref="HLI11:HLN11"/>
    <mergeCell ref="HLO11:HLT11"/>
    <mergeCell ref="HLU11:HLZ11"/>
    <mergeCell ref="HMA11:HMF11"/>
    <mergeCell ref="HJM11:HJR11"/>
    <mergeCell ref="HJS11:HJX11"/>
    <mergeCell ref="HJY11:HKD11"/>
    <mergeCell ref="HKE11:HKJ11"/>
    <mergeCell ref="HKK11:HKP11"/>
    <mergeCell ref="HKQ11:HKV11"/>
    <mergeCell ref="HIC11:HIH11"/>
    <mergeCell ref="HII11:HIN11"/>
    <mergeCell ref="HIO11:HIT11"/>
    <mergeCell ref="HIU11:HIZ11"/>
    <mergeCell ref="HJA11:HJF11"/>
    <mergeCell ref="HJG11:HJL11"/>
    <mergeCell ref="HGS11:HGX11"/>
    <mergeCell ref="HGY11:HHD11"/>
    <mergeCell ref="HHE11:HHJ11"/>
    <mergeCell ref="HHK11:HHP11"/>
    <mergeCell ref="HHQ11:HHV11"/>
    <mergeCell ref="HHW11:HIB11"/>
    <mergeCell ref="HFI11:HFN11"/>
    <mergeCell ref="HFO11:HFT11"/>
    <mergeCell ref="HFU11:HFZ11"/>
    <mergeCell ref="HGA11:HGF11"/>
    <mergeCell ref="HGG11:HGL11"/>
    <mergeCell ref="HGM11:HGR11"/>
    <mergeCell ref="HDY11:HED11"/>
    <mergeCell ref="HEE11:HEJ11"/>
    <mergeCell ref="HEK11:HEP11"/>
    <mergeCell ref="HEQ11:HEV11"/>
    <mergeCell ref="HEW11:HFB11"/>
    <mergeCell ref="HFC11:HFH11"/>
    <mergeCell ref="HCO11:HCT11"/>
    <mergeCell ref="HCU11:HCZ11"/>
    <mergeCell ref="HDA11:HDF11"/>
    <mergeCell ref="HDG11:HDL11"/>
    <mergeCell ref="HDM11:HDR11"/>
    <mergeCell ref="HDS11:HDX11"/>
    <mergeCell ref="HBE11:HBJ11"/>
    <mergeCell ref="HBK11:HBP11"/>
    <mergeCell ref="HBQ11:HBV11"/>
    <mergeCell ref="HBW11:HCB11"/>
    <mergeCell ref="HCC11:HCH11"/>
    <mergeCell ref="HCI11:HCN11"/>
    <mergeCell ref="GZU11:GZZ11"/>
    <mergeCell ref="HAA11:HAF11"/>
    <mergeCell ref="HAG11:HAL11"/>
    <mergeCell ref="HAM11:HAR11"/>
    <mergeCell ref="HAS11:HAX11"/>
    <mergeCell ref="HAY11:HBD11"/>
    <mergeCell ref="GYK11:GYP11"/>
    <mergeCell ref="GYQ11:GYV11"/>
    <mergeCell ref="GYW11:GZB11"/>
    <mergeCell ref="GZC11:GZH11"/>
    <mergeCell ref="GZI11:GZN11"/>
    <mergeCell ref="GZO11:GZT11"/>
    <mergeCell ref="GXA11:GXF11"/>
    <mergeCell ref="GXG11:GXL11"/>
    <mergeCell ref="GXM11:GXR11"/>
    <mergeCell ref="GXS11:GXX11"/>
    <mergeCell ref="GXY11:GYD11"/>
    <mergeCell ref="GYE11:GYJ11"/>
    <mergeCell ref="GVQ11:GVV11"/>
    <mergeCell ref="GVW11:GWB11"/>
    <mergeCell ref="GWC11:GWH11"/>
    <mergeCell ref="GWI11:GWN11"/>
    <mergeCell ref="GWO11:GWT11"/>
    <mergeCell ref="GWU11:GWZ11"/>
    <mergeCell ref="GUG11:GUL11"/>
    <mergeCell ref="GUM11:GUR11"/>
    <mergeCell ref="GUS11:GUX11"/>
    <mergeCell ref="GUY11:GVD11"/>
    <mergeCell ref="GVE11:GVJ11"/>
    <mergeCell ref="GVK11:GVP11"/>
    <mergeCell ref="GSW11:GTB11"/>
    <mergeCell ref="GTC11:GTH11"/>
    <mergeCell ref="GTI11:GTN11"/>
    <mergeCell ref="GTO11:GTT11"/>
    <mergeCell ref="GTU11:GTZ11"/>
    <mergeCell ref="GUA11:GUF11"/>
    <mergeCell ref="GRM11:GRR11"/>
    <mergeCell ref="GRS11:GRX11"/>
    <mergeCell ref="GRY11:GSD11"/>
    <mergeCell ref="GSE11:GSJ11"/>
    <mergeCell ref="GSK11:GSP11"/>
    <mergeCell ref="GSQ11:GSV11"/>
    <mergeCell ref="GQC11:GQH11"/>
    <mergeCell ref="GQI11:GQN11"/>
    <mergeCell ref="GQO11:GQT11"/>
    <mergeCell ref="GQU11:GQZ11"/>
    <mergeCell ref="GRA11:GRF11"/>
    <mergeCell ref="GRG11:GRL11"/>
    <mergeCell ref="GOS11:GOX11"/>
    <mergeCell ref="GOY11:GPD11"/>
    <mergeCell ref="GPE11:GPJ11"/>
    <mergeCell ref="GPK11:GPP11"/>
    <mergeCell ref="GPQ11:GPV11"/>
    <mergeCell ref="GPW11:GQB11"/>
    <mergeCell ref="GNI11:GNN11"/>
    <mergeCell ref="GNO11:GNT11"/>
    <mergeCell ref="GNU11:GNZ11"/>
    <mergeCell ref="GOA11:GOF11"/>
    <mergeCell ref="GOG11:GOL11"/>
    <mergeCell ref="GOM11:GOR11"/>
    <mergeCell ref="GLY11:GMD11"/>
    <mergeCell ref="GME11:GMJ11"/>
    <mergeCell ref="GMK11:GMP11"/>
    <mergeCell ref="GMQ11:GMV11"/>
    <mergeCell ref="GMW11:GNB11"/>
    <mergeCell ref="GNC11:GNH11"/>
    <mergeCell ref="GKO11:GKT11"/>
    <mergeCell ref="GKU11:GKZ11"/>
    <mergeCell ref="GLA11:GLF11"/>
    <mergeCell ref="GLG11:GLL11"/>
    <mergeCell ref="GLM11:GLR11"/>
    <mergeCell ref="GLS11:GLX11"/>
    <mergeCell ref="GJE11:GJJ11"/>
    <mergeCell ref="GJK11:GJP11"/>
    <mergeCell ref="GJQ11:GJV11"/>
    <mergeCell ref="GJW11:GKB11"/>
    <mergeCell ref="GKC11:GKH11"/>
    <mergeCell ref="GKI11:GKN11"/>
    <mergeCell ref="GHU11:GHZ11"/>
    <mergeCell ref="GIA11:GIF11"/>
    <mergeCell ref="GIG11:GIL11"/>
    <mergeCell ref="GIM11:GIR11"/>
    <mergeCell ref="GIS11:GIX11"/>
    <mergeCell ref="GIY11:GJD11"/>
    <mergeCell ref="GGK11:GGP11"/>
    <mergeCell ref="GGQ11:GGV11"/>
    <mergeCell ref="GGW11:GHB11"/>
    <mergeCell ref="GHC11:GHH11"/>
    <mergeCell ref="GHI11:GHN11"/>
    <mergeCell ref="GHO11:GHT11"/>
    <mergeCell ref="GFA11:GFF11"/>
    <mergeCell ref="GFG11:GFL11"/>
    <mergeCell ref="GFM11:GFR11"/>
    <mergeCell ref="GFS11:GFX11"/>
    <mergeCell ref="GFY11:GGD11"/>
    <mergeCell ref="GGE11:GGJ11"/>
    <mergeCell ref="GDQ11:GDV11"/>
    <mergeCell ref="GDW11:GEB11"/>
    <mergeCell ref="GEC11:GEH11"/>
    <mergeCell ref="GEI11:GEN11"/>
    <mergeCell ref="GEO11:GET11"/>
    <mergeCell ref="GEU11:GEZ11"/>
    <mergeCell ref="GCG11:GCL11"/>
    <mergeCell ref="GCM11:GCR11"/>
    <mergeCell ref="GCS11:GCX11"/>
    <mergeCell ref="GCY11:GDD11"/>
    <mergeCell ref="GDE11:GDJ11"/>
    <mergeCell ref="GDK11:GDP11"/>
    <mergeCell ref="GAW11:GBB11"/>
    <mergeCell ref="GBC11:GBH11"/>
    <mergeCell ref="GBI11:GBN11"/>
    <mergeCell ref="GBO11:GBT11"/>
    <mergeCell ref="GBU11:GBZ11"/>
    <mergeCell ref="GCA11:GCF11"/>
    <mergeCell ref="FZM11:FZR11"/>
    <mergeCell ref="FZS11:FZX11"/>
    <mergeCell ref="FZY11:GAD11"/>
    <mergeCell ref="GAE11:GAJ11"/>
    <mergeCell ref="GAK11:GAP11"/>
    <mergeCell ref="GAQ11:GAV11"/>
    <mergeCell ref="FYC11:FYH11"/>
    <mergeCell ref="FYI11:FYN11"/>
    <mergeCell ref="FYO11:FYT11"/>
    <mergeCell ref="FYU11:FYZ11"/>
    <mergeCell ref="FZA11:FZF11"/>
    <mergeCell ref="FZG11:FZL11"/>
    <mergeCell ref="FWS11:FWX11"/>
    <mergeCell ref="FWY11:FXD11"/>
    <mergeCell ref="FXE11:FXJ11"/>
    <mergeCell ref="FXK11:FXP11"/>
    <mergeCell ref="FXQ11:FXV11"/>
    <mergeCell ref="FXW11:FYB11"/>
    <mergeCell ref="FVI11:FVN11"/>
    <mergeCell ref="FVO11:FVT11"/>
    <mergeCell ref="FVU11:FVZ11"/>
    <mergeCell ref="FWA11:FWF11"/>
    <mergeCell ref="FWG11:FWL11"/>
    <mergeCell ref="FWM11:FWR11"/>
    <mergeCell ref="FTY11:FUD11"/>
    <mergeCell ref="FUE11:FUJ11"/>
    <mergeCell ref="FUK11:FUP11"/>
    <mergeCell ref="FUQ11:FUV11"/>
    <mergeCell ref="FUW11:FVB11"/>
    <mergeCell ref="FVC11:FVH11"/>
    <mergeCell ref="FSO11:FST11"/>
    <mergeCell ref="FSU11:FSZ11"/>
    <mergeCell ref="FTA11:FTF11"/>
    <mergeCell ref="FTG11:FTL11"/>
    <mergeCell ref="FTM11:FTR11"/>
    <mergeCell ref="FTS11:FTX11"/>
    <mergeCell ref="FRE11:FRJ11"/>
    <mergeCell ref="FRK11:FRP11"/>
    <mergeCell ref="FRQ11:FRV11"/>
    <mergeCell ref="FRW11:FSB11"/>
    <mergeCell ref="FSC11:FSH11"/>
    <mergeCell ref="FSI11:FSN11"/>
    <mergeCell ref="FPU11:FPZ11"/>
    <mergeCell ref="FQA11:FQF11"/>
    <mergeCell ref="FQG11:FQL11"/>
    <mergeCell ref="FQM11:FQR11"/>
    <mergeCell ref="FQS11:FQX11"/>
    <mergeCell ref="FQY11:FRD11"/>
    <mergeCell ref="FOK11:FOP11"/>
    <mergeCell ref="FOQ11:FOV11"/>
    <mergeCell ref="FOW11:FPB11"/>
    <mergeCell ref="FPC11:FPH11"/>
    <mergeCell ref="FPI11:FPN11"/>
    <mergeCell ref="FPO11:FPT11"/>
    <mergeCell ref="FNA11:FNF11"/>
    <mergeCell ref="FNG11:FNL11"/>
    <mergeCell ref="FNM11:FNR11"/>
    <mergeCell ref="FNS11:FNX11"/>
    <mergeCell ref="FNY11:FOD11"/>
    <mergeCell ref="FOE11:FOJ11"/>
    <mergeCell ref="FLQ11:FLV11"/>
    <mergeCell ref="FLW11:FMB11"/>
    <mergeCell ref="FMC11:FMH11"/>
    <mergeCell ref="FMI11:FMN11"/>
    <mergeCell ref="FMO11:FMT11"/>
    <mergeCell ref="FMU11:FMZ11"/>
    <mergeCell ref="FKG11:FKL11"/>
    <mergeCell ref="FKM11:FKR11"/>
    <mergeCell ref="FKS11:FKX11"/>
    <mergeCell ref="FKY11:FLD11"/>
    <mergeCell ref="FLE11:FLJ11"/>
    <mergeCell ref="FLK11:FLP11"/>
    <mergeCell ref="FIW11:FJB11"/>
    <mergeCell ref="FJC11:FJH11"/>
    <mergeCell ref="FJI11:FJN11"/>
    <mergeCell ref="FJO11:FJT11"/>
    <mergeCell ref="FJU11:FJZ11"/>
    <mergeCell ref="FKA11:FKF11"/>
    <mergeCell ref="FHM11:FHR11"/>
    <mergeCell ref="FHS11:FHX11"/>
    <mergeCell ref="FHY11:FID11"/>
    <mergeCell ref="FIE11:FIJ11"/>
    <mergeCell ref="FIK11:FIP11"/>
    <mergeCell ref="FIQ11:FIV11"/>
    <mergeCell ref="FGC11:FGH11"/>
    <mergeCell ref="FGI11:FGN11"/>
    <mergeCell ref="FGO11:FGT11"/>
    <mergeCell ref="FGU11:FGZ11"/>
    <mergeCell ref="FHA11:FHF11"/>
    <mergeCell ref="FHG11:FHL11"/>
    <mergeCell ref="FES11:FEX11"/>
    <mergeCell ref="FEY11:FFD11"/>
    <mergeCell ref="FFE11:FFJ11"/>
    <mergeCell ref="FFK11:FFP11"/>
    <mergeCell ref="FFQ11:FFV11"/>
    <mergeCell ref="FFW11:FGB11"/>
    <mergeCell ref="FDI11:FDN11"/>
    <mergeCell ref="FDO11:FDT11"/>
    <mergeCell ref="FDU11:FDZ11"/>
    <mergeCell ref="FEA11:FEF11"/>
    <mergeCell ref="FEG11:FEL11"/>
    <mergeCell ref="FEM11:FER11"/>
    <mergeCell ref="FBY11:FCD11"/>
    <mergeCell ref="FCE11:FCJ11"/>
    <mergeCell ref="FCK11:FCP11"/>
    <mergeCell ref="FCQ11:FCV11"/>
    <mergeCell ref="FCW11:FDB11"/>
    <mergeCell ref="FDC11:FDH11"/>
    <mergeCell ref="FAO11:FAT11"/>
    <mergeCell ref="FAU11:FAZ11"/>
    <mergeCell ref="FBA11:FBF11"/>
    <mergeCell ref="FBG11:FBL11"/>
    <mergeCell ref="FBM11:FBR11"/>
    <mergeCell ref="FBS11:FBX11"/>
    <mergeCell ref="EZE11:EZJ11"/>
    <mergeCell ref="EZK11:EZP11"/>
    <mergeCell ref="EZQ11:EZV11"/>
    <mergeCell ref="EZW11:FAB11"/>
    <mergeCell ref="FAC11:FAH11"/>
    <mergeCell ref="FAI11:FAN11"/>
    <mergeCell ref="EXU11:EXZ11"/>
    <mergeCell ref="EYA11:EYF11"/>
    <mergeCell ref="EYG11:EYL11"/>
    <mergeCell ref="EYM11:EYR11"/>
    <mergeCell ref="EYS11:EYX11"/>
    <mergeCell ref="EYY11:EZD11"/>
    <mergeCell ref="EWK11:EWP11"/>
    <mergeCell ref="EWQ11:EWV11"/>
    <mergeCell ref="EWW11:EXB11"/>
    <mergeCell ref="EXC11:EXH11"/>
    <mergeCell ref="EXI11:EXN11"/>
    <mergeCell ref="EXO11:EXT11"/>
    <mergeCell ref="EVA11:EVF11"/>
    <mergeCell ref="EVG11:EVL11"/>
    <mergeCell ref="EVM11:EVR11"/>
    <mergeCell ref="EVS11:EVX11"/>
    <mergeCell ref="EVY11:EWD11"/>
    <mergeCell ref="EWE11:EWJ11"/>
    <mergeCell ref="ETQ11:ETV11"/>
    <mergeCell ref="ETW11:EUB11"/>
    <mergeCell ref="EUC11:EUH11"/>
    <mergeCell ref="EUI11:EUN11"/>
    <mergeCell ref="EUO11:EUT11"/>
    <mergeCell ref="EUU11:EUZ11"/>
    <mergeCell ref="ESG11:ESL11"/>
    <mergeCell ref="ESM11:ESR11"/>
    <mergeCell ref="ESS11:ESX11"/>
    <mergeCell ref="ESY11:ETD11"/>
    <mergeCell ref="ETE11:ETJ11"/>
    <mergeCell ref="ETK11:ETP11"/>
    <mergeCell ref="EQW11:ERB11"/>
    <mergeCell ref="ERC11:ERH11"/>
    <mergeCell ref="ERI11:ERN11"/>
    <mergeCell ref="ERO11:ERT11"/>
    <mergeCell ref="ERU11:ERZ11"/>
    <mergeCell ref="ESA11:ESF11"/>
    <mergeCell ref="EPM11:EPR11"/>
    <mergeCell ref="EPS11:EPX11"/>
    <mergeCell ref="EPY11:EQD11"/>
    <mergeCell ref="EQE11:EQJ11"/>
    <mergeCell ref="EQK11:EQP11"/>
    <mergeCell ref="EQQ11:EQV11"/>
    <mergeCell ref="EOC11:EOH11"/>
    <mergeCell ref="EOI11:EON11"/>
    <mergeCell ref="EOO11:EOT11"/>
    <mergeCell ref="EOU11:EOZ11"/>
    <mergeCell ref="EPA11:EPF11"/>
    <mergeCell ref="EPG11:EPL11"/>
    <mergeCell ref="EMS11:EMX11"/>
    <mergeCell ref="EMY11:END11"/>
    <mergeCell ref="ENE11:ENJ11"/>
    <mergeCell ref="ENK11:ENP11"/>
    <mergeCell ref="ENQ11:ENV11"/>
    <mergeCell ref="ENW11:EOB11"/>
    <mergeCell ref="ELI11:ELN11"/>
    <mergeCell ref="ELO11:ELT11"/>
    <mergeCell ref="ELU11:ELZ11"/>
    <mergeCell ref="EMA11:EMF11"/>
    <mergeCell ref="EMG11:EML11"/>
    <mergeCell ref="EMM11:EMR11"/>
    <mergeCell ref="EJY11:EKD11"/>
    <mergeCell ref="EKE11:EKJ11"/>
    <mergeCell ref="EKK11:EKP11"/>
    <mergeCell ref="EKQ11:EKV11"/>
    <mergeCell ref="EKW11:ELB11"/>
    <mergeCell ref="ELC11:ELH11"/>
    <mergeCell ref="EIO11:EIT11"/>
    <mergeCell ref="EIU11:EIZ11"/>
    <mergeCell ref="EJA11:EJF11"/>
    <mergeCell ref="EJG11:EJL11"/>
    <mergeCell ref="EJM11:EJR11"/>
    <mergeCell ref="EJS11:EJX11"/>
    <mergeCell ref="EHE11:EHJ11"/>
    <mergeCell ref="EHK11:EHP11"/>
    <mergeCell ref="EHQ11:EHV11"/>
    <mergeCell ref="EHW11:EIB11"/>
    <mergeCell ref="EIC11:EIH11"/>
    <mergeCell ref="EII11:EIN11"/>
    <mergeCell ref="EFU11:EFZ11"/>
    <mergeCell ref="EGA11:EGF11"/>
    <mergeCell ref="EGG11:EGL11"/>
    <mergeCell ref="EGM11:EGR11"/>
    <mergeCell ref="EGS11:EGX11"/>
    <mergeCell ref="EGY11:EHD11"/>
    <mergeCell ref="EEK11:EEP11"/>
    <mergeCell ref="EEQ11:EEV11"/>
    <mergeCell ref="EEW11:EFB11"/>
    <mergeCell ref="EFC11:EFH11"/>
    <mergeCell ref="EFI11:EFN11"/>
    <mergeCell ref="EFO11:EFT11"/>
    <mergeCell ref="EDA11:EDF11"/>
    <mergeCell ref="EDG11:EDL11"/>
    <mergeCell ref="EDM11:EDR11"/>
    <mergeCell ref="EDS11:EDX11"/>
    <mergeCell ref="EDY11:EED11"/>
    <mergeCell ref="EEE11:EEJ11"/>
    <mergeCell ref="EBQ11:EBV11"/>
    <mergeCell ref="EBW11:ECB11"/>
    <mergeCell ref="ECC11:ECH11"/>
    <mergeCell ref="ECI11:ECN11"/>
    <mergeCell ref="ECO11:ECT11"/>
    <mergeCell ref="ECU11:ECZ11"/>
    <mergeCell ref="EAG11:EAL11"/>
    <mergeCell ref="EAM11:EAR11"/>
    <mergeCell ref="EAS11:EAX11"/>
    <mergeCell ref="EAY11:EBD11"/>
    <mergeCell ref="EBE11:EBJ11"/>
    <mergeCell ref="EBK11:EBP11"/>
    <mergeCell ref="DYW11:DZB11"/>
    <mergeCell ref="DZC11:DZH11"/>
    <mergeCell ref="DZI11:DZN11"/>
    <mergeCell ref="DZO11:DZT11"/>
    <mergeCell ref="DZU11:DZZ11"/>
    <mergeCell ref="EAA11:EAF11"/>
    <mergeCell ref="DXM11:DXR11"/>
    <mergeCell ref="DXS11:DXX11"/>
    <mergeCell ref="DXY11:DYD11"/>
    <mergeCell ref="DYE11:DYJ11"/>
    <mergeCell ref="DYK11:DYP11"/>
    <mergeCell ref="DYQ11:DYV11"/>
    <mergeCell ref="DWC11:DWH11"/>
    <mergeCell ref="DWI11:DWN11"/>
    <mergeCell ref="DWO11:DWT11"/>
    <mergeCell ref="DWU11:DWZ11"/>
    <mergeCell ref="DXA11:DXF11"/>
    <mergeCell ref="DXG11:DXL11"/>
    <mergeCell ref="DUS11:DUX11"/>
    <mergeCell ref="DUY11:DVD11"/>
    <mergeCell ref="DVE11:DVJ11"/>
    <mergeCell ref="DVK11:DVP11"/>
    <mergeCell ref="DVQ11:DVV11"/>
    <mergeCell ref="DVW11:DWB11"/>
    <mergeCell ref="DTI11:DTN11"/>
    <mergeCell ref="DTO11:DTT11"/>
    <mergeCell ref="DTU11:DTZ11"/>
    <mergeCell ref="DUA11:DUF11"/>
    <mergeCell ref="DUG11:DUL11"/>
    <mergeCell ref="DUM11:DUR11"/>
    <mergeCell ref="DRY11:DSD11"/>
    <mergeCell ref="DSE11:DSJ11"/>
    <mergeCell ref="DSK11:DSP11"/>
    <mergeCell ref="DSQ11:DSV11"/>
    <mergeCell ref="DSW11:DTB11"/>
    <mergeCell ref="DTC11:DTH11"/>
    <mergeCell ref="DQO11:DQT11"/>
    <mergeCell ref="DQU11:DQZ11"/>
    <mergeCell ref="DRA11:DRF11"/>
    <mergeCell ref="DRG11:DRL11"/>
    <mergeCell ref="DRM11:DRR11"/>
    <mergeCell ref="DRS11:DRX11"/>
    <mergeCell ref="DPE11:DPJ11"/>
    <mergeCell ref="DPK11:DPP11"/>
    <mergeCell ref="DPQ11:DPV11"/>
    <mergeCell ref="DPW11:DQB11"/>
    <mergeCell ref="DQC11:DQH11"/>
    <mergeCell ref="DQI11:DQN11"/>
    <mergeCell ref="DNU11:DNZ11"/>
    <mergeCell ref="DOA11:DOF11"/>
    <mergeCell ref="DOG11:DOL11"/>
    <mergeCell ref="DOM11:DOR11"/>
    <mergeCell ref="DOS11:DOX11"/>
    <mergeCell ref="DOY11:DPD11"/>
    <mergeCell ref="DMK11:DMP11"/>
    <mergeCell ref="DMQ11:DMV11"/>
    <mergeCell ref="DMW11:DNB11"/>
    <mergeCell ref="DNC11:DNH11"/>
    <mergeCell ref="DNI11:DNN11"/>
    <mergeCell ref="DNO11:DNT11"/>
    <mergeCell ref="DLA11:DLF11"/>
    <mergeCell ref="DLG11:DLL11"/>
    <mergeCell ref="DLM11:DLR11"/>
    <mergeCell ref="DLS11:DLX11"/>
    <mergeCell ref="DLY11:DMD11"/>
    <mergeCell ref="DME11:DMJ11"/>
    <mergeCell ref="DJQ11:DJV11"/>
    <mergeCell ref="DJW11:DKB11"/>
    <mergeCell ref="DKC11:DKH11"/>
    <mergeCell ref="DKI11:DKN11"/>
    <mergeCell ref="DKO11:DKT11"/>
    <mergeCell ref="DKU11:DKZ11"/>
    <mergeCell ref="DIG11:DIL11"/>
    <mergeCell ref="DIM11:DIR11"/>
    <mergeCell ref="DIS11:DIX11"/>
    <mergeCell ref="DIY11:DJD11"/>
    <mergeCell ref="DJE11:DJJ11"/>
    <mergeCell ref="DJK11:DJP11"/>
    <mergeCell ref="DGW11:DHB11"/>
    <mergeCell ref="DHC11:DHH11"/>
    <mergeCell ref="DHI11:DHN11"/>
    <mergeCell ref="DHO11:DHT11"/>
    <mergeCell ref="DHU11:DHZ11"/>
    <mergeCell ref="DIA11:DIF11"/>
    <mergeCell ref="DFM11:DFR11"/>
    <mergeCell ref="DFS11:DFX11"/>
    <mergeCell ref="DFY11:DGD11"/>
    <mergeCell ref="DGE11:DGJ11"/>
    <mergeCell ref="DGK11:DGP11"/>
    <mergeCell ref="DGQ11:DGV11"/>
    <mergeCell ref="DEC11:DEH11"/>
    <mergeCell ref="DEI11:DEN11"/>
    <mergeCell ref="DEO11:DET11"/>
    <mergeCell ref="DEU11:DEZ11"/>
    <mergeCell ref="DFA11:DFF11"/>
    <mergeCell ref="DFG11:DFL11"/>
    <mergeCell ref="DCS11:DCX11"/>
    <mergeCell ref="DCY11:DDD11"/>
    <mergeCell ref="DDE11:DDJ11"/>
    <mergeCell ref="DDK11:DDP11"/>
    <mergeCell ref="DDQ11:DDV11"/>
    <mergeCell ref="DDW11:DEB11"/>
    <mergeCell ref="DBI11:DBN11"/>
    <mergeCell ref="DBO11:DBT11"/>
    <mergeCell ref="DBU11:DBZ11"/>
    <mergeCell ref="DCA11:DCF11"/>
    <mergeCell ref="DCG11:DCL11"/>
    <mergeCell ref="DCM11:DCR11"/>
    <mergeCell ref="CZY11:DAD11"/>
    <mergeCell ref="DAE11:DAJ11"/>
    <mergeCell ref="DAK11:DAP11"/>
    <mergeCell ref="DAQ11:DAV11"/>
    <mergeCell ref="DAW11:DBB11"/>
    <mergeCell ref="DBC11:DBH11"/>
    <mergeCell ref="CYO11:CYT11"/>
    <mergeCell ref="CYU11:CYZ11"/>
    <mergeCell ref="CZA11:CZF11"/>
    <mergeCell ref="CZG11:CZL11"/>
    <mergeCell ref="CZM11:CZR11"/>
    <mergeCell ref="CZS11:CZX11"/>
    <mergeCell ref="CXE11:CXJ11"/>
    <mergeCell ref="CXK11:CXP11"/>
    <mergeCell ref="CXQ11:CXV11"/>
    <mergeCell ref="CXW11:CYB11"/>
    <mergeCell ref="CYC11:CYH11"/>
    <mergeCell ref="CYI11:CYN11"/>
    <mergeCell ref="CVU11:CVZ11"/>
    <mergeCell ref="CWA11:CWF11"/>
    <mergeCell ref="CWG11:CWL11"/>
    <mergeCell ref="CWM11:CWR11"/>
    <mergeCell ref="CWS11:CWX11"/>
    <mergeCell ref="CWY11:CXD11"/>
    <mergeCell ref="CUK11:CUP11"/>
    <mergeCell ref="CUQ11:CUV11"/>
    <mergeCell ref="CUW11:CVB11"/>
    <mergeCell ref="CVC11:CVH11"/>
    <mergeCell ref="CVI11:CVN11"/>
    <mergeCell ref="CVO11:CVT11"/>
    <mergeCell ref="CTA11:CTF11"/>
    <mergeCell ref="CTG11:CTL11"/>
    <mergeCell ref="CTM11:CTR11"/>
    <mergeCell ref="CTS11:CTX11"/>
    <mergeCell ref="CTY11:CUD11"/>
    <mergeCell ref="CUE11:CUJ11"/>
    <mergeCell ref="CRQ11:CRV11"/>
    <mergeCell ref="CRW11:CSB11"/>
    <mergeCell ref="CSC11:CSH11"/>
    <mergeCell ref="CSI11:CSN11"/>
    <mergeCell ref="CSO11:CST11"/>
    <mergeCell ref="CSU11:CSZ11"/>
    <mergeCell ref="CQG11:CQL11"/>
    <mergeCell ref="CQM11:CQR11"/>
    <mergeCell ref="CQS11:CQX11"/>
    <mergeCell ref="CQY11:CRD11"/>
    <mergeCell ref="CRE11:CRJ11"/>
    <mergeCell ref="CRK11:CRP11"/>
    <mergeCell ref="COW11:CPB11"/>
    <mergeCell ref="CPC11:CPH11"/>
    <mergeCell ref="CPI11:CPN11"/>
    <mergeCell ref="CPO11:CPT11"/>
    <mergeCell ref="CPU11:CPZ11"/>
    <mergeCell ref="CQA11:CQF11"/>
    <mergeCell ref="CNM11:CNR11"/>
    <mergeCell ref="CNS11:CNX11"/>
    <mergeCell ref="CNY11:COD11"/>
    <mergeCell ref="COE11:COJ11"/>
    <mergeCell ref="COK11:COP11"/>
    <mergeCell ref="COQ11:COV11"/>
    <mergeCell ref="CMC11:CMH11"/>
    <mergeCell ref="CMI11:CMN11"/>
    <mergeCell ref="CMO11:CMT11"/>
    <mergeCell ref="CMU11:CMZ11"/>
    <mergeCell ref="CNA11:CNF11"/>
    <mergeCell ref="CNG11:CNL11"/>
    <mergeCell ref="CKS11:CKX11"/>
    <mergeCell ref="CKY11:CLD11"/>
    <mergeCell ref="CLE11:CLJ11"/>
    <mergeCell ref="CLK11:CLP11"/>
    <mergeCell ref="CLQ11:CLV11"/>
    <mergeCell ref="CLW11:CMB11"/>
    <mergeCell ref="CJI11:CJN11"/>
    <mergeCell ref="CJO11:CJT11"/>
    <mergeCell ref="CJU11:CJZ11"/>
    <mergeCell ref="CKA11:CKF11"/>
    <mergeCell ref="CKG11:CKL11"/>
    <mergeCell ref="CKM11:CKR11"/>
    <mergeCell ref="CHY11:CID11"/>
    <mergeCell ref="CIE11:CIJ11"/>
    <mergeCell ref="CIK11:CIP11"/>
    <mergeCell ref="CIQ11:CIV11"/>
    <mergeCell ref="CIW11:CJB11"/>
    <mergeCell ref="CJC11:CJH11"/>
    <mergeCell ref="CGO11:CGT11"/>
    <mergeCell ref="CGU11:CGZ11"/>
    <mergeCell ref="CHA11:CHF11"/>
    <mergeCell ref="CHG11:CHL11"/>
    <mergeCell ref="CHM11:CHR11"/>
    <mergeCell ref="CHS11:CHX11"/>
    <mergeCell ref="CFE11:CFJ11"/>
    <mergeCell ref="CFK11:CFP11"/>
    <mergeCell ref="CFQ11:CFV11"/>
    <mergeCell ref="CFW11:CGB11"/>
    <mergeCell ref="CGC11:CGH11"/>
    <mergeCell ref="CGI11:CGN11"/>
    <mergeCell ref="CDU11:CDZ11"/>
    <mergeCell ref="CEA11:CEF11"/>
    <mergeCell ref="CEG11:CEL11"/>
    <mergeCell ref="CEM11:CER11"/>
    <mergeCell ref="CES11:CEX11"/>
    <mergeCell ref="CEY11:CFD11"/>
    <mergeCell ref="CCK11:CCP11"/>
    <mergeCell ref="CCQ11:CCV11"/>
    <mergeCell ref="CCW11:CDB11"/>
    <mergeCell ref="CDC11:CDH11"/>
    <mergeCell ref="CDI11:CDN11"/>
    <mergeCell ref="CDO11:CDT11"/>
    <mergeCell ref="CBA11:CBF11"/>
    <mergeCell ref="CBG11:CBL11"/>
    <mergeCell ref="CBM11:CBR11"/>
    <mergeCell ref="CBS11:CBX11"/>
    <mergeCell ref="CBY11:CCD11"/>
    <mergeCell ref="CCE11:CCJ11"/>
    <mergeCell ref="BZQ11:BZV11"/>
    <mergeCell ref="BZW11:CAB11"/>
    <mergeCell ref="CAC11:CAH11"/>
    <mergeCell ref="CAI11:CAN11"/>
    <mergeCell ref="CAO11:CAT11"/>
    <mergeCell ref="CAU11:CAZ11"/>
    <mergeCell ref="BYG11:BYL11"/>
    <mergeCell ref="BYM11:BYR11"/>
    <mergeCell ref="BYS11:BYX11"/>
    <mergeCell ref="BYY11:BZD11"/>
    <mergeCell ref="BZE11:BZJ11"/>
    <mergeCell ref="BZK11:BZP11"/>
    <mergeCell ref="BWW11:BXB11"/>
    <mergeCell ref="BXC11:BXH11"/>
    <mergeCell ref="BXI11:BXN11"/>
    <mergeCell ref="BXO11:BXT11"/>
    <mergeCell ref="BXU11:BXZ11"/>
    <mergeCell ref="BYA11:BYF11"/>
    <mergeCell ref="BVM11:BVR11"/>
    <mergeCell ref="BVS11:BVX11"/>
    <mergeCell ref="BVY11:BWD11"/>
    <mergeCell ref="BWE11:BWJ11"/>
    <mergeCell ref="BWK11:BWP11"/>
    <mergeCell ref="BWQ11:BWV11"/>
    <mergeCell ref="BUC11:BUH11"/>
    <mergeCell ref="BUI11:BUN11"/>
    <mergeCell ref="BUO11:BUT11"/>
    <mergeCell ref="BUU11:BUZ11"/>
    <mergeCell ref="BVA11:BVF11"/>
    <mergeCell ref="BVG11:BVL11"/>
    <mergeCell ref="BSS11:BSX11"/>
    <mergeCell ref="BSY11:BTD11"/>
    <mergeCell ref="BTE11:BTJ11"/>
    <mergeCell ref="BTK11:BTP11"/>
    <mergeCell ref="BTQ11:BTV11"/>
    <mergeCell ref="BTW11:BUB11"/>
    <mergeCell ref="BRI11:BRN11"/>
    <mergeCell ref="BRO11:BRT11"/>
    <mergeCell ref="BRU11:BRZ11"/>
    <mergeCell ref="BSA11:BSF11"/>
    <mergeCell ref="BSG11:BSL11"/>
    <mergeCell ref="BSM11:BSR11"/>
    <mergeCell ref="BPY11:BQD11"/>
    <mergeCell ref="BQE11:BQJ11"/>
    <mergeCell ref="BQK11:BQP11"/>
    <mergeCell ref="BQQ11:BQV11"/>
    <mergeCell ref="BQW11:BRB11"/>
    <mergeCell ref="BRC11:BRH11"/>
    <mergeCell ref="BOO11:BOT11"/>
    <mergeCell ref="BOU11:BOZ11"/>
    <mergeCell ref="BPA11:BPF11"/>
    <mergeCell ref="BPG11:BPL11"/>
    <mergeCell ref="BPM11:BPR11"/>
    <mergeCell ref="BPS11:BPX11"/>
    <mergeCell ref="BNE11:BNJ11"/>
    <mergeCell ref="BNK11:BNP11"/>
    <mergeCell ref="BNQ11:BNV11"/>
    <mergeCell ref="BNW11:BOB11"/>
    <mergeCell ref="BOC11:BOH11"/>
    <mergeCell ref="BOI11:BON11"/>
    <mergeCell ref="BLU11:BLZ11"/>
    <mergeCell ref="BMA11:BMF11"/>
    <mergeCell ref="BMG11:BML11"/>
    <mergeCell ref="BMM11:BMR11"/>
    <mergeCell ref="BMS11:BMX11"/>
    <mergeCell ref="BMY11:BND11"/>
    <mergeCell ref="BKK11:BKP11"/>
    <mergeCell ref="BKQ11:BKV11"/>
    <mergeCell ref="BKW11:BLB11"/>
    <mergeCell ref="BLC11:BLH11"/>
    <mergeCell ref="BLI11:BLN11"/>
    <mergeCell ref="BLO11:BLT11"/>
    <mergeCell ref="BJA11:BJF11"/>
    <mergeCell ref="BJG11:BJL11"/>
    <mergeCell ref="BJM11:BJR11"/>
    <mergeCell ref="BJS11:BJX11"/>
    <mergeCell ref="BJY11:BKD11"/>
    <mergeCell ref="BKE11:BKJ11"/>
    <mergeCell ref="BHQ11:BHV11"/>
    <mergeCell ref="BHW11:BIB11"/>
    <mergeCell ref="BIC11:BIH11"/>
    <mergeCell ref="BII11:BIN11"/>
    <mergeCell ref="BIO11:BIT11"/>
    <mergeCell ref="BIU11:BIZ11"/>
    <mergeCell ref="BGG11:BGL11"/>
    <mergeCell ref="BGM11:BGR11"/>
    <mergeCell ref="BGS11:BGX11"/>
    <mergeCell ref="BGY11:BHD11"/>
    <mergeCell ref="BHE11:BHJ11"/>
    <mergeCell ref="BHK11:BHP11"/>
    <mergeCell ref="BEW11:BFB11"/>
    <mergeCell ref="BFC11:BFH11"/>
    <mergeCell ref="BFI11:BFN11"/>
    <mergeCell ref="BFO11:BFT11"/>
    <mergeCell ref="BFU11:BFZ11"/>
    <mergeCell ref="BGA11:BGF11"/>
    <mergeCell ref="BDM11:BDR11"/>
    <mergeCell ref="BDS11:BDX11"/>
    <mergeCell ref="BDY11:BED11"/>
    <mergeCell ref="BEE11:BEJ11"/>
    <mergeCell ref="BEK11:BEP11"/>
    <mergeCell ref="BEQ11:BEV11"/>
    <mergeCell ref="BCC11:BCH11"/>
    <mergeCell ref="BCI11:BCN11"/>
    <mergeCell ref="BCO11:BCT11"/>
    <mergeCell ref="BCU11:BCZ11"/>
    <mergeCell ref="BDA11:BDF11"/>
    <mergeCell ref="BDG11:BDL11"/>
    <mergeCell ref="BAS11:BAX11"/>
    <mergeCell ref="BAY11:BBD11"/>
    <mergeCell ref="BBE11:BBJ11"/>
    <mergeCell ref="BBK11:BBP11"/>
    <mergeCell ref="BBQ11:BBV11"/>
    <mergeCell ref="BBW11:BCB11"/>
    <mergeCell ref="AZI11:AZN11"/>
    <mergeCell ref="AZO11:AZT11"/>
    <mergeCell ref="AZU11:AZZ11"/>
    <mergeCell ref="BAA11:BAF11"/>
    <mergeCell ref="BAG11:BAL11"/>
    <mergeCell ref="BAM11:BAR11"/>
    <mergeCell ref="AXY11:AYD11"/>
    <mergeCell ref="AYE11:AYJ11"/>
    <mergeCell ref="AYK11:AYP11"/>
    <mergeCell ref="AYQ11:AYV11"/>
    <mergeCell ref="AYW11:AZB11"/>
    <mergeCell ref="AZC11:AZH11"/>
    <mergeCell ref="AWO11:AWT11"/>
    <mergeCell ref="AWU11:AWZ11"/>
    <mergeCell ref="AXA11:AXF11"/>
    <mergeCell ref="AXG11:AXL11"/>
    <mergeCell ref="AXM11:AXR11"/>
    <mergeCell ref="AXS11:AXX11"/>
    <mergeCell ref="AVE11:AVJ11"/>
    <mergeCell ref="AVK11:AVP11"/>
    <mergeCell ref="AVQ11:AVV11"/>
    <mergeCell ref="AVW11:AWB11"/>
    <mergeCell ref="AWC11:AWH11"/>
    <mergeCell ref="AWI11:AWN11"/>
    <mergeCell ref="ATU11:ATZ11"/>
    <mergeCell ref="AUA11:AUF11"/>
    <mergeCell ref="AUG11:AUL11"/>
    <mergeCell ref="AUM11:AUR11"/>
    <mergeCell ref="AUS11:AUX11"/>
    <mergeCell ref="AUY11:AVD11"/>
    <mergeCell ref="ASK11:ASP11"/>
    <mergeCell ref="ASQ11:ASV11"/>
    <mergeCell ref="ASW11:ATB11"/>
    <mergeCell ref="ATC11:ATH11"/>
    <mergeCell ref="ATI11:ATN11"/>
    <mergeCell ref="ATO11:ATT11"/>
    <mergeCell ref="ARA11:ARF11"/>
    <mergeCell ref="ARG11:ARL11"/>
    <mergeCell ref="ARM11:ARR11"/>
    <mergeCell ref="ARS11:ARX11"/>
    <mergeCell ref="ARY11:ASD11"/>
    <mergeCell ref="ASE11:ASJ11"/>
    <mergeCell ref="APQ11:APV11"/>
    <mergeCell ref="APW11:AQB11"/>
    <mergeCell ref="AQC11:AQH11"/>
    <mergeCell ref="AQI11:AQN11"/>
    <mergeCell ref="AQO11:AQT11"/>
    <mergeCell ref="AQU11:AQZ11"/>
    <mergeCell ref="AOG11:AOL11"/>
    <mergeCell ref="AOM11:AOR11"/>
    <mergeCell ref="AOS11:AOX11"/>
    <mergeCell ref="AOY11:APD11"/>
    <mergeCell ref="APE11:APJ11"/>
    <mergeCell ref="APK11:APP11"/>
    <mergeCell ref="AMW11:ANB11"/>
    <mergeCell ref="ANC11:ANH11"/>
    <mergeCell ref="ANI11:ANN11"/>
    <mergeCell ref="ANO11:ANT11"/>
    <mergeCell ref="ANU11:ANZ11"/>
    <mergeCell ref="AOA11:AOF11"/>
    <mergeCell ref="ALM11:ALR11"/>
    <mergeCell ref="ALS11:ALX11"/>
    <mergeCell ref="ALY11:AMD11"/>
    <mergeCell ref="AME11:AMJ11"/>
    <mergeCell ref="AMK11:AMP11"/>
    <mergeCell ref="AMQ11:AMV11"/>
    <mergeCell ref="AKC11:AKH11"/>
    <mergeCell ref="AKI11:AKN11"/>
    <mergeCell ref="AKO11:AKT11"/>
    <mergeCell ref="AKU11:AKZ11"/>
    <mergeCell ref="ALA11:ALF11"/>
    <mergeCell ref="ALG11:ALL11"/>
    <mergeCell ref="AIS11:AIX11"/>
    <mergeCell ref="AIY11:AJD11"/>
    <mergeCell ref="AJE11:AJJ11"/>
    <mergeCell ref="AJK11:AJP11"/>
    <mergeCell ref="AJQ11:AJV11"/>
    <mergeCell ref="AJW11:AKB11"/>
    <mergeCell ref="AHI11:AHN11"/>
    <mergeCell ref="AHO11:AHT11"/>
    <mergeCell ref="AHU11:AHZ11"/>
    <mergeCell ref="AIA11:AIF11"/>
    <mergeCell ref="AIG11:AIL11"/>
    <mergeCell ref="AIM11:AIR11"/>
    <mergeCell ref="AFY11:AGD11"/>
    <mergeCell ref="AGE11:AGJ11"/>
    <mergeCell ref="AGK11:AGP11"/>
    <mergeCell ref="AGQ11:AGV11"/>
    <mergeCell ref="AGW11:AHB11"/>
    <mergeCell ref="AHC11:AHH11"/>
    <mergeCell ref="AEO11:AET11"/>
    <mergeCell ref="AEU11:AEZ11"/>
    <mergeCell ref="AFA11:AFF11"/>
    <mergeCell ref="AFG11:AFL11"/>
    <mergeCell ref="AFM11:AFR11"/>
    <mergeCell ref="AFS11:AFX11"/>
    <mergeCell ref="ADE11:ADJ11"/>
    <mergeCell ref="ADK11:ADP11"/>
    <mergeCell ref="ADQ11:ADV11"/>
    <mergeCell ref="ADW11:AEB11"/>
    <mergeCell ref="AEC11:AEH11"/>
    <mergeCell ref="AEI11:AEN11"/>
    <mergeCell ref="ABU11:ABZ11"/>
    <mergeCell ref="ACA11:ACF11"/>
    <mergeCell ref="ACG11:ACL11"/>
    <mergeCell ref="ACM11:ACR11"/>
    <mergeCell ref="ACS11:ACX11"/>
    <mergeCell ref="ACY11:ADD11"/>
    <mergeCell ref="AAK11:AAP11"/>
    <mergeCell ref="AAQ11:AAV11"/>
    <mergeCell ref="AAW11:ABB11"/>
    <mergeCell ref="ABC11:ABH11"/>
    <mergeCell ref="ABI11:ABN11"/>
    <mergeCell ref="ABO11:ABT11"/>
    <mergeCell ref="ZA11:ZF11"/>
    <mergeCell ref="ZG11:ZL11"/>
    <mergeCell ref="ZM11:ZR11"/>
    <mergeCell ref="ZS11:ZX11"/>
    <mergeCell ref="ZY11:AAD11"/>
    <mergeCell ref="AAE11:AAJ11"/>
    <mergeCell ref="XQ11:XV11"/>
    <mergeCell ref="XW11:YB11"/>
    <mergeCell ref="YC11:YH11"/>
    <mergeCell ref="YI11:YN11"/>
    <mergeCell ref="YO11:YT11"/>
    <mergeCell ref="YU11:YZ11"/>
    <mergeCell ref="WG11:WL11"/>
    <mergeCell ref="WM11:WR11"/>
    <mergeCell ref="WS11:WX11"/>
    <mergeCell ref="WY11:XD11"/>
    <mergeCell ref="XE11:XJ11"/>
    <mergeCell ref="XK11:XP11"/>
    <mergeCell ref="UW11:VB11"/>
    <mergeCell ref="VC11:VH11"/>
    <mergeCell ref="VI11:VN11"/>
    <mergeCell ref="VO11:VT11"/>
    <mergeCell ref="VU11:VZ11"/>
    <mergeCell ref="WA11:WF11"/>
    <mergeCell ref="TM11:TR11"/>
    <mergeCell ref="TS11:TX11"/>
    <mergeCell ref="TY11:UD11"/>
    <mergeCell ref="UE11:UJ11"/>
    <mergeCell ref="UK11:UP11"/>
    <mergeCell ref="UQ11:UV11"/>
    <mergeCell ref="SC11:SH11"/>
    <mergeCell ref="SI11:SN11"/>
    <mergeCell ref="SO11:ST11"/>
    <mergeCell ref="SU11:SZ11"/>
    <mergeCell ref="TA11:TF11"/>
    <mergeCell ref="TG11:TL11"/>
    <mergeCell ref="QS11:QX11"/>
    <mergeCell ref="QY11:RD11"/>
    <mergeCell ref="RE11:RJ11"/>
    <mergeCell ref="RK11:RP11"/>
    <mergeCell ref="RQ11:RV11"/>
    <mergeCell ref="RW11:SB11"/>
    <mergeCell ref="PI11:PN11"/>
    <mergeCell ref="PO11:PT11"/>
    <mergeCell ref="PU11:PZ11"/>
    <mergeCell ref="QA11:QF11"/>
    <mergeCell ref="QG11:QL11"/>
    <mergeCell ref="QM11:QR11"/>
    <mergeCell ref="NY11:OD11"/>
    <mergeCell ref="OE11:OJ11"/>
    <mergeCell ref="OK11:OP11"/>
    <mergeCell ref="OQ11:OV11"/>
    <mergeCell ref="OW11:PB11"/>
    <mergeCell ref="PC11:PH11"/>
    <mergeCell ref="MO11:MT11"/>
    <mergeCell ref="MU11:MZ11"/>
    <mergeCell ref="NA11:NF11"/>
    <mergeCell ref="NG11:NL11"/>
    <mergeCell ref="NM11:NR11"/>
    <mergeCell ref="NS11:NX11"/>
    <mergeCell ref="LE11:LJ11"/>
    <mergeCell ref="LK11:LP11"/>
    <mergeCell ref="LQ11:LV11"/>
    <mergeCell ref="LW11:MB11"/>
    <mergeCell ref="MC11:MH11"/>
    <mergeCell ref="MI11:MN11"/>
    <mergeCell ref="JU11:JZ11"/>
    <mergeCell ref="KA11:KF11"/>
    <mergeCell ref="KG11:KL11"/>
    <mergeCell ref="KM11:KR11"/>
    <mergeCell ref="KS11:KX11"/>
    <mergeCell ref="KY11:LD11"/>
    <mergeCell ref="IQ11:IV11"/>
    <mergeCell ref="IW11:JB11"/>
    <mergeCell ref="JC11:JH11"/>
    <mergeCell ref="JI11:JN11"/>
    <mergeCell ref="JO11:JT11"/>
    <mergeCell ref="HA11:HF11"/>
    <mergeCell ref="HG11:HL11"/>
    <mergeCell ref="HM11:HR11"/>
    <mergeCell ref="HS11:HX11"/>
    <mergeCell ref="HY11:ID11"/>
    <mergeCell ref="IE11:IJ11"/>
    <mergeCell ref="FQ11:FV11"/>
    <mergeCell ref="FW11:GB11"/>
    <mergeCell ref="GC11:GH11"/>
    <mergeCell ref="GI11:GN11"/>
    <mergeCell ref="GO11:GT11"/>
    <mergeCell ref="GU11:GZ11"/>
    <mergeCell ref="EG11:EL11"/>
    <mergeCell ref="EM11:ER11"/>
    <mergeCell ref="ES11:EX11"/>
    <mergeCell ref="EY11:FD11"/>
    <mergeCell ref="FE11:FJ11"/>
    <mergeCell ref="FK11:FP11"/>
    <mergeCell ref="CW11:DB11"/>
    <mergeCell ref="DC11:DH11"/>
    <mergeCell ref="DI11:DN11"/>
    <mergeCell ref="DO11:DT11"/>
    <mergeCell ref="DU11:DZ11"/>
    <mergeCell ref="EA11:EF11"/>
    <mergeCell ref="BM11:BR11"/>
    <mergeCell ref="BS11:BX11"/>
    <mergeCell ref="BY11:CD11"/>
    <mergeCell ref="CE11:CJ11"/>
    <mergeCell ref="CK11:CP11"/>
    <mergeCell ref="CQ11:CV11"/>
    <mergeCell ref="AC11:AH11"/>
    <mergeCell ref="AI11:AN11"/>
    <mergeCell ref="AO11:AT11"/>
    <mergeCell ref="AU11:AZ11"/>
    <mergeCell ref="BA11:BF11"/>
    <mergeCell ref="BG11:BL11"/>
    <mergeCell ref="XEA9:XEF9"/>
    <mergeCell ref="XEG9:XEL9"/>
    <mergeCell ref="XEM9:XER9"/>
    <mergeCell ref="XES9:XEX9"/>
    <mergeCell ref="XEY9:XFB9"/>
    <mergeCell ref="E11:J11"/>
    <mergeCell ref="K11:P11"/>
    <mergeCell ref="Q11:V11"/>
    <mergeCell ref="W11:AB11"/>
    <mergeCell ref="XCQ9:XCV9"/>
    <mergeCell ref="XCW9:XDB9"/>
    <mergeCell ref="XDC9:XDH9"/>
    <mergeCell ref="XDI9:XDN9"/>
    <mergeCell ref="XDO9:XDT9"/>
    <mergeCell ref="XDU9:XDZ9"/>
    <mergeCell ref="XBG9:XBL9"/>
    <mergeCell ref="XBM9:XBR9"/>
    <mergeCell ref="XBS9:XBX9"/>
    <mergeCell ref="XBY9:XCD9"/>
    <mergeCell ref="XCE9:XCJ9"/>
    <mergeCell ref="XCK9:XCP9"/>
    <mergeCell ref="WZW9:XAB9"/>
    <mergeCell ref="XAC9:XAH9"/>
    <mergeCell ref="XAI9:XAN9"/>
    <mergeCell ref="XAO9:XAT9"/>
    <mergeCell ref="XAU9:XAZ9"/>
    <mergeCell ref="XBA9:XBF9"/>
    <mergeCell ref="WYM9:WYR9"/>
    <mergeCell ref="WYS9:WYX9"/>
    <mergeCell ref="WYY9:WZD9"/>
    <mergeCell ref="WZE9:WZJ9"/>
    <mergeCell ref="WZK9:WZP9"/>
    <mergeCell ref="WZQ9:WZV9"/>
    <mergeCell ref="WXC9:WXH9"/>
    <mergeCell ref="WXI9:WXN9"/>
    <mergeCell ref="WXO9:WXT9"/>
    <mergeCell ref="WXU9:WXZ9"/>
    <mergeCell ref="WYA9:WYF9"/>
    <mergeCell ref="WYG9:WYL9"/>
    <mergeCell ref="WVS9:WVX9"/>
    <mergeCell ref="WVY9:WWD9"/>
    <mergeCell ref="WWE9:WWJ9"/>
    <mergeCell ref="WWK9:WWP9"/>
    <mergeCell ref="WWQ9:WWV9"/>
    <mergeCell ref="WWW9:WXB9"/>
    <mergeCell ref="WUI9:WUN9"/>
    <mergeCell ref="WUO9:WUT9"/>
    <mergeCell ref="WUU9:WUZ9"/>
    <mergeCell ref="WVA9:WVF9"/>
    <mergeCell ref="WVG9:WVL9"/>
    <mergeCell ref="WVM9:WVR9"/>
    <mergeCell ref="WSY9:WTD9"/>
    <mergeCell ref="WTE9:WTJ9"/>
    <mergeCell ref="WTK9:WTP9"/>
    <mergeCell ref="WTQ9:WTV9"/>
    <mergeCell ref="WTW9:WUB9"/>
    <mergeCell ref="WUC9:WUH9"/>
    <mergeCell ref="IK11:IP11"/>
    <mergeCell ref="WRO9:WRT9"/>
    <mergeCell ref="WRU9:WRZ9"/>
    <mergeCell ref="WSA9:WSF9"/>
    <mergeCell ref="WSG9:WSL9"/>
    <mergeCell ref="WSM9:WSR9"/>
    <mergeCell ref="WSS9:WSX9"/>
    <mergeCell ref="WQE9:WQJ9"/>
    <mergeCell ref="WQK9:WQP9"/>
    <mergeCell ref="WQQ9:WQV9"/>
    <mergeCell ref="WQW9:WRB9"/>
    <mergeCell ref="WRC9:WRH9"/>
    <mergeCell ref="WRI9:WRN9"/>
    <mergeCell ref="WOU9:WOZ9"/>
    <mergeCell ref="WPA9:WPF9"/>
    <mergeCell ref="WPG9:WPL9"/>
    <mergeCell ref="WPM9:WPR9"/>
    <mergeCell ref="WPS9:WPX9"/>
    <mergeCell ref="WPY9:WQD9"/>
    <mergeCell ref="WNK9:WNP9"/>
    <mergeCell ref="WNQ9:WNV9"/>
    <mergeCell ref="WNW9:WOB9"/>
    <mergeCell ref="WOC9:WOH9"/>
    <mergeCell ref="WOI9:WON9"/>
    <mergeCell ref="WOO9:WOT9"/>
    <mergeCell ref="WMA9:WMF9"/>
    <mergeCell ref="WMG9:WML9"/>
    <mergeCell ref="WMM9:WMR9"/>
    <mergeCell ref="WMS9:WMX9"/>
    <mergeCell ref="WMY9:WND9"/>
    <mergeCell ref="WNE9:WNJ9"/>
    <mergeCell ref="WKQ9:WKV9"/>
    <mergeCell ref="WKW9:WLB9"/>
    <mergeCell ref="WLC9:WLH9"/>
    <mergeCell ref="WLI9:WLN9"/>
    <mergeCell ref="WLO9:WLT9"/>
    <mergeCell ref="WLU9:WLZ9"/>
    <mergeCell ref="WJG9:WJL9"/>
    <mergeCell ref="WJM9:WJR9"/>
    <mergeCell ref="WJS9:WJX9"/>
    <mergeCell ref="WJY9:WKD9"/>
    <mergeCell ref="WKE9:WKJ9"/>
    <mergeCell ref="WKK9:WKP9"/>
    <mergeCell ref="WHW9:WIB9"/>
    <mergeCell ref="WIC9:WIH9"/>
    <mergeCell ref="WII9:WIN9"/>
    <mergeCell ref="WIO9:WIT9"/>
    <mergeCell ref="WIU9:WIZ9"/>
    <mergeCell ref="WJA9:WJF9"/>
    <mergeCell ref="WGM9:WGR9"/>
    <mergeCell ref="WGS9:WGX9"/>
    <mergeCell ref="WGY9:WHD9"/>
    <mergeCell ref="WHE9:WHJ9"/>
    <mergeCell ref="WHK9:WHP9"/>
    <mergeCell ref="WHQ9:WHV9"/>
    <mergeCell ref="WFC9:WFH9"/>
    <mergeCell ref="WFI9:WFN9"/>
    <mergeCell ref="WFO9:WFT9"/>
    <mergeCell ref="WFU9:WFZ9"/>
    <mergeCell ref="WGA9:WGF9"/>
    <mergeCell ref="WGG9:WGL9"/>
    <mergeCell ref="WDS9:WDX9"/>
    <mergeCell ref="WDY9:WED9"/>
    <mergeCell ref="WEE9:WEJ9"/>
    <mergeCell ref="WEK9:WEP9"/>
    <mergeCell ref="WEQ9:WEV9"/>
    <mergeCell ref="WEW9:WFB9"/>
    <mergeCell ref="WCI9:WCN9"/>
    <mergeCell ref="WCO9:WCT9"/>
    <mergeCell ref="WCU9:WCZ9"/>
    <mergeCell ref="WDA9:WDF9"/>
    <mergeCell ref="WDG9:WDL9"/>
    <mergeCell ref="WDM9:WDR9"/>
    <mergeCell ref="WAY9:WBD9"/>
    <mergeCell ref="WBE9:WBJ9"/>
    <mergeCell ref="WBK9:WBP9"/>
    <mergeCell ref="WBQ9:WBV9"/>
    <mergeCell ref="WBW9:WCB9"/>
    <mergeCell ref="WCC9:WCH9"/>
    <mergeCell ref="VZO9:VZT9"/>
    <mergeCell ref="VZU9:VZZ9"/>
    <mergeCell ref="WAA9:WAF9"/>
    <mergeCell ref="WAG9:WAL9"/>
    <mergeCell ref="WAM9:WAR9"/>
    <mergeCell ref="WAS9:WAX9"/>
    <mergeCell ref="VYE9:VYJ9"/>
    <mergeCell ref="VYK9:VYP9"/>
    <mergeCell ref="VYQ9:VYV9"/>
    <mergeCell ref="VYW9:VZB9"/>
    <mergeCell ref="VZC9:VZH9"/>
    <mergeCell ref="VZI9:VZN9"/>
    <mergeCell ref="VWU9:VWZ9"/>
    <mergeCell ref="VXA9:VXF9"/>
    <mergeCell ref="VXG9:VXL9"/>
    <mergeCell ref="VXM9:VXR9"/>
    <mergeCell ref="VXS9:VXX9"/>
    <mergeCell ref="VXY9:VYD9"/>
    <mergeCell ref="VVK9:VVP9"/>
    <mergeCell ref="VVQ9:VVV9"/>
    <mergeCell ref="VVW9:VWB9"/>
    <mergeCell ref="VWC9:VWH9"/>
    <mergeCell ref="VWI9:VWN9"/>
    <mergeCell ref="VWO9:VWT9"/>
    <mergeCell ref="VUA9:VUF9"/>
    <mergeCell ref="VUG9:VUL9"/>
    <mergeCell ref="VUM9:VUR9"/>
    <mergeCell ref="VUS9:VUX9"/>
    <mergeCell ref="VUY9:VVD9"/>
    <mergeCell ref="VVE9:VVJ9"/>
    <mergeCell ref="VSQ9:VSV9"/>
    <mergeCell ref="VSW9:VTB9"/>
    <mergeCell ref="VTC9:VTH9"/>
    <mergeCell ref="VTI9:VTN9"/>
    <mergeCell ref="VTO9:VTT9"/>
    <mergeCell ref="VTU9:VTZ9"/>
    <mergeCell ref="VRG9:VRL9"/>
    <mergeCell ref="VRM9:VRR9"/>
    <mergeCell ref="VRS9:VRX9"/>
    <mergeCell ref="VRY9:VSD9"/>
    <mergeCell ref="VSE9:VSJ9"/>
    <mergeCell ref="VSK9:VSP9"/>
    <mergeCell ref="VPW9:VQB9"/>
    <mergeCell ref="VQC9:VQH9"/>
    <mergeCell ref="VQI9:VQN9"/>
    <mergeCell ref="VQO9:VQT9"/>
    <mergeCell ref="VQU9:VQZ9"/>
    <mergeCell ref="VRA9:VRF9"/>
    <mergeCell ref="VOM9:VOR9"/>
    <mergeCell ref="VOS9:VOX9"/>
    <mergeCell ref="VOY9:VPD9"/>
    <mergeCell ref="VPE9:VPJ9"/>
    <mergeCell ref="VPK9:VPP9"/>
    <mergeCell ref="VPQ9:VPV9"/>
    <mergeCell ref="VNC9:VNH9"/>
    <mergeCell ref="VNI9:VNN9"/>
    <mergeCell ref="VNO9:VNT9"/>
    <mergeCell ref="VNU9:VNZ9"/>
    <mergeCell ref="VOA9:VOF9"/>
    <mergeCell ref="VOG9:VOL9"/>
    <mergeCell ref="VLS9:VLX9"/>
    <mergeCell ref="VLY9:VMD9"/>
    <mergeCell ref="VME9:VMJ9"/>
    <mergeCell ref="VMK9:VMP9"/>
    <mergeCell ref="VMQ9:VMV9"/>
    <mergeCell ref="VMW9:VNB9"/>
    <mergeCell ref="VKI9:VKN9"/>
    <mergeCell ref="VKO9:VKT9"/>
    <mergeCell ref="VKU9:VKZ9"/>
    <mergeCell ref="VLA9:VLF9"/>
    <mergeCell ref="VLG9:VLL9"/>
    <mergeCell ref="VLM9:VLR9"/>
    <mergeCell ref="VIY9:VJD9"/>
    <mergeCell ref="VJE9:VJJ9"/>
    <mergeCell ref="VJK9:VJP9"/>
    <mergeCell ref="VJQ9:VJV9"/>
    <mergeCell ref="VJW9:VKB9"/>
    <mergeCell ref="VKC9:VKH9"/>
    <mergeCell ref="VHO9:VHT9"/>
    <mergeCell ref="VHU9:VHZ9"/>
    <mergeCell ref="VIA9:VIF9"/>
    <mergeCell ref="VIG9:VIL9"/>
    <mergeCell ref="VIM9:VIR9"/>
    <mergeCell ref="VIS9:VIX9"/>
    <mergeCell ref="VGE9:VGJ9"/>
    <mergeCell ref="VGK9:VGP9"/>
    <mergeCell ref="VGQ9:VGV9"/>
    <mergeCell ref="VGW9:VHB9"/>
    <mergeCell ref="VHC9:VHH9"/>
    <mergeCell ref="VHI9:VHN9"/>
    <mergeCell ref="VEU9:VEZ9"/>
    <mergeCell ref="VFA9:VFF9"/>
    <mergeCell ref="VFG9:VFL9"/>
    <mergeCell ref="VFM9:VFR9"/>
    <mergeCell ref="VFS9:VFX9"/>
    <mergeCell ref="VFY9:VGD9"/>
    <mergeCell ref="VDK9:VDP9"/>
    <mergeCell ref="VDQ9:VDV9"/>
    <mergeCell ref="VDW9:VEB9"/>
    <mergeCell ref="VEC9:VEH9"/>
    <mergeCell ref="VEI9:VEN9"/>
    <mergeCell ref="VEO9:VET9"/>
    <mergeCell ref="VCA9:VCF9"/>
    <mergeCell ref="VCG9:VCL9"/>
    <mergeCell ref="VCM9:VCR9"/>
    <mergeCell ref="VCS9:VCX9"/>
    <mergeCell ref="VCY9:VDD9"/>
    <mergeCell ref="VDE9:VDJ9"/>
    <mergeCell ref="VAQ9:VAV9"/>
    <mergeCell ref="VAW9:VBB9"/>
    <mergeCell ref="VBC9:VBH9"/>
    <mergeCell ref="VBI9:VBN9"/>
    <mergeCell ref="VBO9:VBT9"/>
    <mergeCell ref="VBU9:VBZ9"/>
    <mergeCell ref="UZG9:UZL9"/>
    <mergeCell ref="UZM9:UZR9"/>
    <mergeCell ref="UZS9:UZX9"/>
    <mergeCell ref="UZY9:VAD9"/>
    <mergeCell ref="VAE9:VAJ9"/>
    <mergeCell ref="VAK9:VAP9"/>
    <mergeCell ref="UXW9:UYB9"/>
    <mergeCell ref="UYC9:UYH9"/>
    <mergeCell ref="UYI9:UYN9"/>
    <mergeCell ref="UYO9:UYT9"/>
    <mergeCell ref="UYU9:UYZ9"/>
    <mergeCell ref="UZA9:UZF9"/>
    <mergeCell ref="UWM9:UWR9"/>
    <mergeCell ref="UWS9:UWX9"/>
    <mergeCell ref="UWY9:UXD9"/>
    <mergeCell ref="UXE9:UXJ9"/>
    <mergeCell ref="UXK9:UXP9"/>
    <mergeCell ref="UXQ9:UXV9"/>
    <mergeCell ref="UVC9:UVH9"/>
    <mergeCell ref="UVI9:UVN9"/>
    <mergeCell ref="UVO9:UVT9"/>
    <mergeCell ref="UVU9:UVZ9"/>
    <mergeCell ref="UWA9:UWF9"/>
    <mergeCell ref="UWG9:UWL9"/>
    <mergeCell ref="UTS9:UTX9"/>
    <mergeCell ref="UTY9:UUD9"/>
    <mergeCell ref="UUE9:UUJ9"/>
    <mergeCell ref="UUK9:UUP9"/>
    <mergeCell ref="UUQ9:UUV9"/>
    <mergeCell ref="UUW9:UVB9"/>
    <mergeCell ref="USI9:USN9"/>
    <mergeCell ref="USO9:UST9"/>
    <mergeCell ref="USU9:USZ9"/>
    <mergeCell ref="UTA9:UTF9"/>
    <mergeCell ref="UTG9:UTL9"/>
    <mergeCell ref="UTM9:UTR9"/>
    <mergeCell ref="UQY9:URD9"/>
    <mergeCell ref="URE9:URJ9"/>
    <mergeCell ref="URK9:URP9"/>
    <mergeCell ref="URQ9:URV9"/>
    <mergeCell ref="URW9:USB9"/>
    <mergeCell ref="USC9:USH9"/>
    <mergeCell ref="UPO9:UPT9"/>
    <mergeCell ref="UPU9:UPZ9"/>
    <mergeCell ref="UQA9:UQF9"/>
    <mergeCell ref="UQG9:UQL9"/>
    <mergeCell ref="UQM9:UQR9"/>
    <mergeCell ref="UQS9:UQX9"/>
    <mergeCell ref="UOE9:UOJ9"/>
    <mergeCell ref="UOK9:UOP9"/>
    <mergeCell ref="UOQ9:UOV9"/>
    <mergeCell ref="UOW9:UPB9"/>
    <mergeCell ref="UPC9:UPH9"/>
    <mergeCell ref="UPI9:UPN9"/>
    <mergeCell ref="UMU9:UMZ9"/>
    <mergeCell ref="UNA9:UNF9"/>
    <mergeCell ref="UNG9:UNL9"/>
    <mergeCell ref="UNM9:UNR9"/>
    <mergeCell ref="UNS9:UNX9"/>
    <mergeCell ref="UNY9:UOD9"/>
    <mergeCell ref="ULK9:ULP9"/>
    <mergeCell ref="ULQ9:ULV9"/>
    <mergeCell ref="ULW9:UMB9"/>
    <mergeCell ref="UMC9:UMH9"/>
    <mergeCell ref="UMI9:UMN9"/>
    <mergeCell ref="UMO9:UMT9"/>
    <mergeCell ref="UKA9:UKF9"/>
    <mergeCell ref="UKG9:UKL9"/>
    <mergeCell ref="UKM9:UKR9"/>
    <mergeCell ref="UKS9:UKX9"/>
    <mergeCell ref="UKY9:ULD9"/>
    <mergeCell ref="ULE9:ULJ9"/>
    <mergeCell ref="UIQ9:UIV9"/>
    <mergeCell ref="UIW9:UJB9"/>
    <mergeCell ref="UJC9:UJH9"/>
    <mergeCell ref="UJI9:UJN9"/>
    <mergeCell ref="UJO9:UJT9"/>
    <mergeCell ref="UJU9:UJZ9"/>
    <mergeCell ref="UHG9:UHL9"/>
    <mergeCell ref="UHM9:UHR9"/>
    <mergeCell ref="UHS9:UHX9"/>
    <mergeCell ref="UHY9:UID9"/>
    <mergeCell ref="UIE9:UIJ9"/>
    <mergeCell ref="UIK9:UIP9"/>
    <mergeCell ref="UFW9:UGB9"/>
    <mergeCell ref="UGC9:UGH9"/>
    <mergeCell ref="UGI9:UGN9"/>
    <mergeCell ref="UGO9:UGT9"/>
    <mergeCell ref="UGU9:UGZ9"/>
    <mergeCell ref="UHA9:UHF9"/>
    <mergeCell ref="UEM9:UER9"/>
    <mergeCell ref="UES9:UEX9"/>
    <mergeCell ref="UEY9:UFD9"/>
    <mergeCell ref="UFE9:UFJ9"/>
    <mergeCell ref="UFK9:UFP9"/>
    <mergeCell ref="UFQ9:UFV9"/>
    <mergeCell ref="UDC9:UDH9"/>
    <mergeCell ref="UDI9:UDN9"/>
    <mergeCell ref="UDO9:UDT9"/>
    <mergeCell ref="UDU9:UDZ9"/>
    <mergeCell ref="UEA9:UEF9"/>
    <mergeCell ref="UEG9:UEL9"/>
    <mergeCell ref="UBS9:UBX9"/>
    <mergeCell ref="UBY9:UCD9"/>
    <mergeCell ref="UCE9:UCJ9"/>
    <mergeCell ref="UCK9:UCP9"/>
    <mergeCell ref="UCQ9:UCV9"/>
    <mergeCell ref="UCW9:UDB9"/>
    <mergeCell ref="UAI9:UAN9"/>
    <mergeCell ref="UAO9:UAT9"/>
    <mergeCell ref="UAU9:UAZ9"/>
    <mergeCell ref="UBA9:UBF9"/>
    <mergeCell ref="UBG9:UBL9"/>
    <mergeCell ref="UBM9:UBR9"/>
    <mergeCell ref="TYY9:TZD9"/>
    <mergeCell ref="TZE9:TZJ9"/>
    <mergeCell ref="TZK9:TZP9"/>
    <mergeCell ref="TZQ9:TZV9"/>
    <mergeCell ref="TZW9:UAB9"/>
    <mergeCell ref="UAC9:UAH9"/>
    <mergeCell ref="TXO9:TXT9"/>
    <mergeCell ref="TXU9:TXZ9"/>
    <mergeCell ref="TYA9:TYF9"/>
    <mergeCell ref="TYG9:TYL9"/>
    <mergeCell ref="TYM9:TYR9"/>
    <mergeCell ref="TYS9:TYX9"/>
    <mergeCell ref="TWE9:TWJ9"/>
    <mergeCell ref="TWK9:TWP9"/>
    <mergeCell ref="TWQ9:TWV9"/>
    <mergeCell ref="TWW9:TXB9"/>
    <mergeCell ref="TXC9:TXH9"/>
    <mergeCell ref="TXI9:TXN9"/>
    <mergeCell ref="TUU9:TUZ9"/>
    <mergeCell ref="TVA9:TVF9"/>
    <mergeCell ref="TVG9:TVL9"/>
    <mergeCell ref="TVM9:TVR9"/>
    <mergeCell ref="TVS9:TVX9"/>
    <mergeCell ref="TVY9:TWD9"/>
    <mergeCell ref="TTK9:TTP9"/>
    <mergeCell ref="TTQ9:TTV9"/>
    <mergeCell ref="TTW9:TUB9"/>
    <mergeCell ref="TUC9:TUH9"/>
    <mergeCell ref="TUI9:TUN9"/>
    <mergeCell ref="TUO9:TUT9"/>
    <mergeCell ref="TSA9:TSF9"/>
    <mergeCell ref="TSG9:TSL9"/>
    <mergeCell ref="TSM9:TSR9"/>
    <mergeCell ref="TSS9:TSX9"/>
    <mergeCell ref="TSY9:TTD9"/>
    <mergeCell ref="TTE9:TTJ9"/>
    <mergeCell ref="TQQ9:TQV9"/>
    <mergeCell ref="TQW9:TRB9"/>
    <mergeCell ref="TRC9:TRH9"/>
    <mergeCell ref="TRI9:TRN9"/>
    <mergeCell ref="TRO9:TRT9"/>
    <mergeCell ref="TRU9:TRZ9"/>
    <mergeCell ref="TPG9:TPL9"/>
    <mergeCell ref="TPM9:TPR9"/>
    <mergeCell ref="TPS9:TPX9"/>
    <mergeCell ref="TPY9:TQD9"/>
    <mergeCell ref="TQE9:TQJ9"/>
    <mergeCell ref="TQK9:TQP9"/>
    <mergeCell ref="TNW9:TOB9"/>
    <mergeCell ref="TOC9:TOH9"/>
    <mergeCell ref="TOI9:TON9"/>
    <mergeCell ref="TOO9:TOT9"/>
    <mergeCell ref="TOU9:TOZ9"/>
    <mergeCell ref="TPA9:TPF9"/>
    <mergeCell ref="TMM9:TMR9"/>
    <mergeCell ref="TMS9:TMX9"/>
    <mergeCell ref="TMY9:TND9"/>
    <mergeCell ref="TNE9:TNJ9"/>
    <mergeCell ref="TNK9:TNP9"/>
    <mergeCell ref="TNQ9:TNV9"/>
    <mergeCell ref="TLC9:TLH9"/>
    <mergeCell ref="TLI9:TLN9"/>
    <mergeCell ref="TLO9:TLT9"/>
    <mergeCell ref="TLU9:TLZ9"/>
    <mergeCell ref="TMA9:TMF9"/>
    <mergeCell ref="TMG9:TML9"/>
    <mergeCell ref="TJS9:TJX9"/>
    <mergeCell ref="TJY9:TKD9"/>
    <mergeCell ref="TKE9:TKJ9"/>
    <mergeCell ref="TKK9:TKP9"/>
    <mergeCell ref="TKQ9:TKV9"/>
    <mergeCell ref="TKW9:TLB9"/>
    <mergeCell ref="TII9:TIN9"/>
    <mergeCell ref="TIO9:TIT9"/>
    <mergeCell ref="TIU9:TIZ9"/>
    <mergeCell ref="TJA9:TJF9"/>
    <mergeCell ref="TJG9:TJL9"/>
    <mergeCell ref="TJM9:TJR9"/>
    <mergeCell ref="TGY9:THD9"/>
    <mergeCell ref="THE9:THJ9"/>
    <mergeCell ref="THK9:THP9"/>
    <mergeCell ref="THQ9:THV9"/>
    <mergeCell ref="THW9:TIB9"/>
    <mergeCell ref="TIC9:TIH9"/>
    <mergeCell ref="TFO9:TFT9"/>
    <mergeCell ref="TFU9:TFZ9"/>
    <mergeCell ref="TGA9:TGF9"/>
    <mergeCell ref="TGG9:TGL9"/>
    <mergeCell ref="TGM9:TGR9"/>
    <mergeCell ref="TGS9:TGX9"/>
    <mergeCell ref="TEE9:TEJ9"/>
    <mergeCell ref="TEK9:TEP9"/>
    <mergeCell ref="TEQ9:TEV9"/>
    <mergeCell ref="TEW9:TFB9"/>
    <mergeCell ref="TFC9:TFH9"/>
    <mergeCell ref="TFI9:TFN9"/>
    <mergeCell ref="TCU9:TCZ9"/>
    <mergeCell ref="TDA9:TDF9"/>
    <mergeCell ref="TDG9:TDL9"/>
    <mergeCell ref="TDM9:TDR9"/>
    <mergeCell ref="TDS9:TDX9"/>
    <mergeCell ref="TDY9:TED9"/>
    <mergeCell ref="TBK9:TBP9"/>
    <mergeCell ref="TBQ9:TBV9"/>
    <mergeCell ref="TBW9:TCB9"/>
    <mergeCell ref="TCC9:TCH9"/>
    <mergeCell ref="TCI9:TCN9"/>
    <mergeCell ref="TCO9:TCT9"/>
    <mergeCell ref="TAA9:TAF9"/>
    <mergeCell ref="TAG9:TAL9"/>
    <mergeCell ref="TAM9:TAR9"/>
    <mergeCell ref="TAS9:TAX9"/>
    <mergeCell ref="TAY9:TBD9"/>
    <mergeCell ref="TBE9:TBJ9"/>
    <mergeCell ref="SYQ9:SYV9"/>
    <mergeCell ref="SYW9:SZB9"/>
    <mergeCell ref="SZC9:SZH9"/>
    <mergeCell ref="SZI9:SZN9"/>
    <mergeCell ref="SZO9:SZT9"/>
    <mergeCell ref="SZU9:SZZ9"/>
    <mergeCell ref="SXG9:SXL9"/>
    <mergeCell ref="SXM9:SXR9"/>
    <mergeCell ref="SXS9:SXX9"/>
    <mergeCell ref="SXY9:SYD9"/>
    <mergeCell ref="SYE9:SYJ9"/>
    <mergeCell ref="SYK9:SYP9"/>
    <mergeCell ref="SVW9:SWB9"/>
    <mergeCell ref="SWC9:SWH9"/>
    <mergeCell ref="SWI9:SWN9"/>
    <mergeCell ref="SWO9:SWT9"/>
    <mergeCell ref="SWU9:SWZ9"/>
    <mergeCell ref="SXA9:SXF9"/>
    <mergeCell ref="SUM9:SUR9"/>
    <mergeCell ref="SUS9:SUX9"/>
    <mergeCell ref="SUY9:SVD9"/>
    <mergeCell ref="SVE9:SVJ9"/>
    <mergeCell ref="SVK9:SVP9"/>
    <mergeCell ref="SVQ9:SVV9"/>
    <mergeCell ref="STC9:STH9"/>
    <mergeCell ref="STI9:STN9"/>
    <mergeCell ref="STO9:STT9"/>
    <mergeCell ref="STU9:STZ9"/>
    <mergeCell ref="SUA9:SUF9"/>
    <mergeCell ref="SUG9:SUL9"/>
    <mergeCell ref="SRS9:SRX9"/>
    <mergeCell ref="SRY9:SSD9"/>
    <mergeCell ref="SSE9:SSJ9"/>
    <mergeCell ref="SSK9:SSP9"/>
    <mergeCell ref="SSQ9:SSV9"/>
    <mergeCell ref="SSW9:STB9"/>
    <mergeCell ref="SQI9:SQN9"/>
    <mergeCell ref="SQO9:SQT9"/>
    <mergeCell ref="SQU9:SQZ9"/>
    <mergeCell ref="SRA9:SRF9"/>
    <mergeCell ref="SRG9:SRL9"/>
    <mergeCell ref="SRM9:SRR9"/>
    <mergeCell ref="SOY9:SPD9"/>
    <mergeCell ref="SPE9:SPJ9"/>
    <mergeCell ref="SPK9:SPP9"/>
    <mergeCell ref="SPQ9:SPV9"/>
    <mergeCell ref="SPW9:SQB9"/>
    <mergeCell ref="SQC9:SQH9"/>
    <mergeCell ref="SNO9:SNT9"/>
    <mergeCell ref="SNU9:SNZ9"/>
    <mergeCell ref="SOA9:SOF9"/>
    <mergeCell ref="SOG9:SOL9"/>
    <mergeCell ref="SOM9:SOR9"/>
    <mergeCell ref="SOS9:SOX9"/>
    <mergeCell ref="SME9:SMJ9"/>
    <mergeCell ref="SMK9:SMP9"/>
    <mergeCell ref="SMQ9:SMV9"/>
    <mergeCell ref="SMW9:SNB9"/>
    <mergeCell ref="SNC9:SNH9"/>
    <mergeCell ref="SNI9:SNN9"/>
    <mergeCell ref="SKU9:SKZ9"/>
    <mergeCell ref="SLA9:SLF9"/>
    <mergeCell ref="SLG9:SLL9"/>
    <mergeCell ref="SLM9:SLR9"/>
    <mergeCell ref="SLS9:SLX9"/>
    <mergeCell ref="SLY9:SMD9"/>
    <mergeCell ref="SJK9:SJP9"/>
    <mergeCell ref="SJQ9:SJV9"/>
    <mergeCell ref="SJW9:SKB9"/>
    <mergeCell ref="SKC9:SKH9"/>
    <mergeCell ref="SKI9:SKN9"/>
    <mergeCell ref="SKO9:SKT9"/>
    <mergeCell ref="SIA9:SIF9"/>
    <mergeCell ref="SIG9:SIL9"/>
    <mergeCell ref="SIM9:SIR9"/>
    <mergeCell ref="SIS9:SIX9"/>
    <mergeCell ref="SIY9:SJD9"/>
    <mergeCell ref="SJE9:SJJ9"/>
    <mergeCell ref="SGQ9:SGV9"/>
    <mergeCell ref="SGW9:SHB9"/>
    <mergeCell ref="SHC9:SHH9"/>
    <mergeCell ref="SHI9:SHN9"/>
    <mergeCell ref="SHO9:SHT9"/>
    <mergeCell ref="SHU9:SHZ9"/>
    <mergeCell ref="SFG9:SFL9"/>
    <mergeCell ref="SFM9:SFR9"/>
    <mergeCell ref="SFS9:SFX9"/>
    <mergeCell ref="SFY9:SGD9"/>
    <mergeCell ref="SGE9:SGJ9"/>
    <mergeCell ref="SGK9:SGP9"/>
    <mergeCell ref="SDW9:SEB9"/>
    <mergeCell ref="SEC9:SEH9"/>
    <mergeCell ref="SEI9:SEN9"/>
    <mergeCell ref="SEO9:SET9"/>
    <mergeCell ref="SEU9:SEZ9"/>
    <mergeCell ref="SFA9:SFF9"/>
    <mergeCell ref="SCM9:SCR9"/>
    <mergeCell ref="SCS9:SCX9"/>
    <mergeCell ref="SCY9:SDD9"/>
    <mergeCell ref="SDE9:SDJ9"/>
    <mergeCell ref="SDK9:SDP9"/>
    <mergeCell ref="SDQ9:SDV9"/>
    <mergeCell ref="SBC9:SBH9"/>
    <mergeCell ref="SBI9:SBN9"/>
    <mergeCell ref="SBO9:SBT9"/>
    <mergeCell ref="SBU9:SBZ9"/>
    <mergeCell ref="SCA9:SCF9"/>
    <mergeCell ref="SCG9:SCL9"/>
    <mergeCell ref="RZS9:RZX9"/>
    <mergeCell ref="RZY9:SAD9"/>
    <mergeCell ref="SAE9:SAJ9"/>
    <mergeCell ref="SAK9:SAP9"/>
    <mergeCell ref="SAQ9:SAV9"/>
    <mergeCell ref="SAW9:SBB9"/>
    <mergeCell ref="RYI9:RYN9"/>
    <mergeCell ref="RYO9:RYT9"/>
    <mergeCell ref="RYU9:RYZ9"/>
    <mergeCell ref="RZA9:RZF9"/>
    <mergeCell ref="RZG9:RZL9"/>
    <mergeCell ref="RZM9:RZR9"/>
    <mergeCell ref="RWY9:RXD9"/>
    <mergeCell ref="RXE9:RXJ9"/>
    <mergeCell ref="RXK9:RXP9"/>
    <mergeCell ref="RXQ9:RXV9"/>
    <mergeCell ref="RXW9:RYB9"/>
    <mergeCell ref="RYC9:RYH9"/>
    <mergeCell ref="RVO9:RVT9"/>
    <mergeCell ref="RVU9:RVZ9"/>
    <mergeCell ref="RWA9:RWF9"/>
    <mergeCell ref="RWG9:RWL9"/>
    <mergeCell ref="RWM9:RWR9"/>
    <mergeCell ref="RWS9:RWX9"/>
    <mergeCell ref="RUE9:RUJ9"/>
    <mergeCell ref="RUK9:RUP9"/>
    <mergeCell ref="RUQ9:RUV9"/>
    <mergeCell ref="RUW9:RVB9"/>
    <mergeCell ref="RVC9:RVH9"/>
    <mergeCell ref="RVI9:RVN9"/>
    <mergeCell ref="RSU9:RSZ9"/>
    <mergeCell ref="RTA9:RTF9"/>
    <mergeCell ref="RTG9:RTL9"/>
    <mergeCell ref="RTM9:RTR9"/>
    <mergeCell ref="RTS9:RTX9"/>
    <mergeCell ref="RTY9:RUD9"/>
    <mergeCell ref="RRK9:RRP9"/>
    <mergeCell ref="RRQ9:RRV9"/>
    <mergeCell ref="RRW9:RSB9"/>
    <mergeCell ref="RSC9:RSH9"/>
    <mergeCell ref="RSI9:RSN9"/>
    <mergeCell ref="RSO9:RST9"/>
    <mergeCell ref="RQA9:RQF9"/>
    <mergeCell ref="RQG9:RQL9"/>
    <mergeCell ref="RQM9:RQR9"/>
    <mergeCell ref="RQS9:RQX9"/>
    <mergeCell ref="RQY9:RRD9"/>
    <mergeCell ref="RRE9:RRJ9"/>
    <mergeCell ref="ROQ9:ROV9"/>
    <mergeCell ref="ROW9:RPB9"/>
    <mergeCell ref="RPC9:RPH9"/>
    <mergeCell ref="RPI9:RPN9"/>
    <mergeCell ref="RPO9:RPT9"/>
    <mergeCell ref="RPU9:RPZ9"/>
    <mergeCell ref="RNG9:RNL9"/>
    <mergeCell ref="RNM9:RNR9"/>
    <mergeCell ref="RNS9:RNX9"/>
    <mergeCell ref="RNY9:ROD9"/>
    <mergeCell ref="ROE9:ROJ9"/>
    <mergeCell ref="ROK9:ROP9"/>
    <mergeCell ref="RLW9:RMB9"/>
    <mergeCell ref="RMC9:RMH9"/>
    <mergeCell ref="RMI9:RMN9"/>
    <mergeCell ref="RMO9:RMT9"/>
    <mergeCell ref="RMU9:RMZ9"/>
    <mergeCell ref="RNA9:RNF9"/>
    <mergeCell ref="RKM9:RKR9"/>
    <mergeCell ref="RKS9:RKX9"/>
    <mergeCell ref="RKY9:RLD9"/>
    <mergeCell ref="RLE9:RLJ9"/>
    <mergeCell ref="RLK9:RLP9"/>
    <mergeCell ref="RLQ9:RLV9"/>
    <mergeCell ref="RJC9:RJH9"/>
    <mergeCell ref="RJI9:RJN9"/>
    <mergeCell ref="RJO9:RJT9"/>
    <mergeCell ref="RJU9:RJZ9"/>
    <mergeCell ref="RKA9:RKF9"/>
    <mergeCell ref="RKG9:RKL9"/>
    <mergeCell ref="RHS9:RHX9"/>
    <mergeCell ref="RHY9:RID9"/>
    <mergeCell ref="RIE9:RIJ9"/>
    <mergeCell ref="RIK9:RIP9"/>
    <mergeCell ref="RIQ9:RIV9"/>
    <mergeCell ref="RIW9:RJB9"/>
    <mergeCell ref="RGI9:RGN9"/>
    <mergeCell ref="RGO9:RGT9"/>
    <mergeCell ref="RGU9:RGZ9"/>
    <mergeCell ref="RHA9:RHF9"/>
    <mergeCell ref="RHG9:RHL9"/>
    <mergeCell ref="RHM9:RHR9"/>
    <mergeCell ref="REY9:RFD9"/>
    <mergeCell ref="RFE9:RFJ9"/>
    <mergeCell ref="RFK9:RFP9"/>
    <mergeCell ref="RFQ9:RFV9"/>
    <mergeCell ref="RFW9:RGB9"/>
    <mergeCell ref="RGC9:RGH9"/>
    <mergeCell ref="RDO9:RDT9"/>
    <mergeCell ref="RDU9:RDZ9"/>
    <mergeCell ref="REA9:REF9"/>
    <mergeCell ref="REG9:REL9"/>
    <mergeCell ref="REM9:RER9"/>
    <mergeCell ref="RES9:REX9"/>
    <mergeCell ref="RCE9:RCJ9"/>
    <mergeCell ref="RCK9:RCP9"/>
    <mergeCell ref="RCQ9:RCV9"/>
    <mergeCell ref="RCW9:RDB9"/>
    <mergeCell ref="RDC9:RDH9"/>
    <mergeCell ref="RDI9:RDN9"/>
    <mergeCell ref="RAU9:RAZ9"/>
    <mergeCell ref="RBA9:RBF9"/>
    <mergeCell ref="RBG9:RBL9"/>
    <mergeCell ref="RBM9:RBR9"/>
    <mergeCell ref="RBS9:RBX9"/>
    <mergeCell ref="RBY9:RCD9"/>
    <mergeCell ref="QZK9:QZP9"/>
    <mergeCell ref="QZQ9:QZV9"/>
    <mergeCell ref="QZW9:RAB9"/>
    <mergeCell ref="RAC9:RAH9"/>
    <mergeCell ref="RAI9:RAN9"/>
    <mergeCell ref="RAO9:RAT9"/>
    <mergeCell ref="QYA9:QYF9"/>
    <mergeCell ref="QYG9:QYL9"/>
    <mergeCell ref="QYM9:QYR9"/>
    <mergeCell ref="QYS9:QYX9"/>
    <mergeCell ref="QYY9:QZD9"/>
    <mergeCell ref="QZE9:QZJ9"/>
    <mergeCell ref="QWQ9:QWV9"/>
    <mergeCell ref="QWW9:QXB9"/>
    <mergeCell ref="QXC9:QXH9"/>
    <mergeCell ref="QXI9:QXN9"/>
    <mergeCell ref="QXO9:QXT9"/>
    <mergeCell ref="QXU9:QXZ9"/>
    <mergeCell ref="QVG9:QVL9"/>
    <mergeCell ref="QVM9:QVR9"/>
    <mergeCell ref="QVS9:QVX9"/>
    <mergeCell ref="QVY9:QWD9"/>
    <mergeCell ref="QWE9:QWJ9"/>
    <mergeCell ref="QWK9:QWP9"/>
    <mergeCell ref="QTW9:QUB9"/>
    <mergeCell ref="QUC9:QUH9"/>
    <mergeCell ref="QUI9:QUN9"/>
    <mergeCell ref="QUO9:QUT9"/>
    <mergeCell ref="QUU9:QUZ9"/>
    <mergeCell ref="QVA9:QVF9"/>
    <mergeCell ref="QSM9:QSR9"/>
    <mergeCell ref="QSS9:QSX9"/>
    <mergeCell ref="QSY9:QTD9"/>
    <mergeCell ref="QTE9:QTJ9"/>
    <mergeCell ref="QTK9:QTP9"/>
    <mergeCell ref="QTQ9:QTV9"/>
    <mergeCell ref="QRC9:QRH9"/>
    <mergeCell ref="QRI9:QRN9"/>
    <mergeCell ref="QRO9:QRT9"/>
    <mergeCell ref="QRU9:QRZ9"/>
    <mergeCell ref="QSA9:QSF9"/>
    <mergeCell ref="QSG9:QSL9"/>
    <mergeCell ref="QPS9:QPX9"/>
    <mergeCell ref="QPY9:QQD9"/>
    <mergeCell ref="QQE9:QQJ9"/>
    <mergeCell ref="QQK9:QQP9"/>
    <mergeCell ref="QQQ9:QQV9"/>
    <mergeCell ref="QQW9:QRB9"/>
    <mergeCell ref="QOI9:QON9"/>
    <mergeCell ref="QOO9:QOT9"/>
    <mergeCell ref="QOU9:QOZ9"/>
    <mergeCell ref="QPA9:QPF9"/>
    <mergeCell ref="QPG9:QPL9"/>
    <mergeCell ref="QPM9:QPR9"/>
    <mergeCell ref="QMY9:QND9"/>
    <mergeCell ref="QNE9:QNJ9"/>
    <mergeCell ref="QNK9:QNP9"/>
    <mergeCell ref="QNQ9:QNV9"/>
    <mergeCell ref="QNW9:QOB9"/>
    <mergeCell ref="QOC9:QOH9"/>
    <mergeCell ref="QLO9:QLT9"/>
    <mergeCell ref="QLU9:QLZ9"/>
    <mergeCell ref="QMA9:QMF9"/>
    <mergeCell ref="QMG9:QML9"/>
    <mergeCell ref="QMM9:QMR9"/>
    <mergeCell ref="QMS9:QMX9"/>
    <mergeCell ref="QKE9:QKJ9"/>
    <mergeCell ref="QKK9:QKP9"/>
    <mergeCell ref="QKQ9:QKV9"/>
    <mergeCell ref="QKW9:QLB9"/>
    <mergeCell ref="QLC9:QLH9"/>
    <mergeCell ref="QLI9:QLN9"/>
    <mergeCell ref="QIU9:QIZ9"/>
    <mergeCell ref="QJA9:QJF9"/>
    <mergeCell ref="QJG9:QJL9"/>
    <mergeCell ref="QJM9:QJR9"/>
    <mergeCell ref="QJS9:QJX9"/>
    <mergeCell ref="QJY9:QKD9"/>
    <mergeCell ref="QHK9:QHP9"/>
    <mergeCell ref="QHQ9:QHV9"/>
    <mergeCell ref="QHW9:QIB9"/>
    <mergeCell ref="QIC9:QIH9"/>
    <mergeCell ref="QII9:QIN9"/>
    <mergeCell ref="QIO9:QIT9"/>
    <mergeCell ref="QGA9:QGF9"/>
    <mergeCell ref="QGG9:QGL9"/>
    <mergeCell ref="QGM9:QGR9"/>
    <mergeCell ref="QGS9:QGX9"/>
    <mergeCell ref="QGY9:QHD9"/>
    <mergeCell ref="QHE9:QHJ9"/>
    <mergeCell ref="QEQ9:QEV9"/>
    <mergeCell ref="QEW9:QFB9"/>
    <mergeCell ref="QFC9:QFH9"/>
    <mergeCell ref="QFI9:QFN9"/>
    <mergeCell ref="QFO9:QFT9"/>
    <mergeCell ref="QFU9:QFZ9"/>
    <mergeCell ref="QDG9:QDL9"/>
    <mergeCell ref="QDM9:QDR9"/>
    <mergeCell ref="QDS9:QDX9"/>
    <mergeCell ref="QDY9:QED9"/>
    <mergeCell ref="QEE9:QEJ9"/>
    <mergeCell ref="QEK9:QEP9"/>
    <mergeCell ref="QBW9:QCB9"/>
    <mergeCell ref="QCC9:QCH9"/>
    <mergeCell ref="QCI9:QCN9"/>
    <mergeCell ref="QCO9:QCT9"/>
    <mergeCell ref="QCU9:QCZ9"/>
    <mergeCell ref="QDA9:QDF9"/>
    <mergeCell ref="QAM9:QAR9"/>
    <mergeCell ref="QAS9:QAX9"/>
    <mergeCell ref="QAY9:QBD9"/>
    <mergeCell ref="QBE9:QBJ9"/>
    <mergeCell ref="QBK9:QBP9"/>
    <mergeCell ref="QBQ9:QBV9"/>
    <mergeCell ref="PZC9:PZH9"/>
    <mergeCell ref="PZI9:PZN9"/>
    <mergeCell ref="PZO9:PZT9"/>
    <mergeCell ref="PZU9:PZZ9"/>
    <mergeCell ref="QAA9:QAF9"/>
    <mergeCell ref="QAG9:QAL9"/>
    <mergeCell ref="PXS9:PXX9"/>
    <mergeCell ref="PXY9:PYD9"/>
    <mergeCell ref="PYE9:PYJ9"/>
    <mergeCell ref="PYK9:PYP9"/>
    <mergeCell ref="PYQ9:PYV9"/>
    <mergeCell ref="PYW9:PZB9"/>
    <mergeCell ref="PWI9:PWN9"/>
    <mergeCell ref="PWO9:PWT9"/>
    <mergeCell ref="PWU9:PWZ9"/>
    <mergeCell ref="PXA9:PXF9"/>
    <mergeCell ref="PXG9:PXL9"/>
    <mergeCell ref="PXM9:PXR9"/>
    <mergeCell ref="PUY9:PVD9"/>
    <mergeCell ref="PVE9:PVJ9"/>
    <mergeCell ref="PVK9:PVP9"/>
    <mergeCell ref="PVQ9:PVV9"/>
    <mergeCell ref="PVW9:PWB9"/>
    <mergeCell ref="PWC9:PWH9"/>
    <mergeCell ref="PTO9:PTT9"/>
    <mergeCell ref="PTU9:PTZ9"/>
    <mergeCell ref="PUA9:PUF9"/>
    <mergeCell ref="PUG9:PUL9"/>
    <mergeCell ref="PUM9:PUR9"/>
    <mergeCell ref="PUS9:PUX9"/>
    <mergeCell ref="PSE9:PSJ9"/>
    <mergeCell ref="PSK9:PSP9"/>
    <mergeCell ref="PSQ9:PSV9"/>
    <mergeCell ref="PSW9:PTB9"/>
    <mergeCell ref="PTC9:PTH9"/>
    <mergeCell ref="PTI9:PTN9"/>
    <mergeCell ref="PQU9:PQZ9"/>
    <mergeCell ref="PRA9:PRF9"/>
    <mergeCell ref="PRG9:PRL9"/>
    <mergeCell ref="PRM9:PRR9"/>
    <mergeCell ref="PRS9:PRX9"/>
    <mergeCell ref="PRY9:PSD9"/>
    <mergeCell ref="PPK9:PPP9"/>
    <mergeCell ref="PPQ9:PPV9"/>
    <mergeCell ref="PPW9:PQB9"/>
    <mergeCell ref="PQC9:PQH9"/>
    <mergeCell ref="PQI9:PQN9"/>
    <mergeCell ref="PQO9:PQT9"/>
    <mergeCell ref="POA9:POF9"/>
    <mergeCell ref="POG9:POL9"/>
    <mergeCell ref="POM9:POR9"/>
    <mergeCell ref="POS9:POX9"/>
    <mergeCell ref="POY9:PPD9"/>
    <mergeCell ref="PPE9:PPJ9"/>
    <mergeCell ref="PMQ9:PMV9"/>
    <mergeCell ref="PMW9:PNB9"/>
    <mergeCell ref="PNC9:PNH9"/>
    <mergeCell ref="PNI9:PNN9"/>
    <mergeCell ref="PNO9:PNT9"/>
    <mergeCell ref="PNU9:PNZ9"/>
    <mergeCell ref="PLG9:PLL9"/>
    <mergeCell ref="PLM9:PLR9"/>
    <mergeCell ref="PLS9:PLX9"/>
    <mergeCell ref="PLY9:PMD9"/>
    <mergeCell ref="PME9:PMJ9"/>
    <mergeCell ref="PMK9:PMP9"/>
    <mergeCell ref="PJW9:PKB9"/>
    <mergeCell ref="PKC9:PKH9"/>
    <mergeCell ref="PKI9:PKN9"/>
    <mergeCell ref="PKO9:PKT9"/>
    <mergeCell ref="PKU9:PKZ9"/>
    <mergeCell ref="PLA9:PLF9"/>
    <mergeCell ref="PIM9:PIR9"/>
    <mergeCell ref="PIS9:PIX9"/>
    <mergeCell ref="PIY9:PJD9"/>
    <mergeCell ref="PJE9:PJJ9"/>
    <mergeCell ref="PJK9:PJP9"/>
    <mergeCell ref="PJQ9:PJV9"/>
    <mergeCell ref="PHC9:PHH9"/>
    <mergeCell ref="PHI9:PHN9"/>
    <mergeCell ref="PHO9:PHT9"/>
    <mergeCell ref="PHU9:PHZ9"/>
    <mergeCell ref="PIA9:PIF9"/>
    <mergeCell ref="PIG9:PIL9"/>
    <mergeCell ref="PFS9:PFX9"/>
    <mergeCell ref="PFY9:PGD9"/>
    <mergeCell ref="PGE9:PGJ9"/>
    <mergeCell ref="PGK9:PGP9"/>
    <mergeCell ref="PGQ9:PGV9"/>
    <mergeCell ref="PGW9:PHB9"/>
    <mergeCell ref="PEI9:PEN9"/>
    <mergeCell ref="PEO9:PET9"/>
    <mergeCell ref="PEU9:PEZ9"/>
    <mergeCell ref="PFA9:PFF9"/>
    <mergeCell ref="PFG9:PFL9"/>
    <mergeCell ref="PFM9:PFR9"/>
    <mergeCell ref="PCY9:PDD9"/>
    <mergeCell ref="PDE9:PDJ9"/>
    <mergeCell ref="PDK9:PDP9"/>
    <mergeCell ref="PDQ9:PDV9"/>
    <mergeCell ref="PDW9:PEB9"/>
    <mergeCell ref="PEC9:PEH9"/>
    <mergeCell ref="PBO9:PBT9"/>
    <mergeCell ref="PBU9:PBZ9"/>
    <mergeCell ref="PCA9:PCF9"/>
    <mergeCell ref="PCG9:PCL9"/>
    <mergeCell ref="PCM9:PCR9"/>
    <mergeCell ref="PCS9:PCX9"/>
    <mergeCell ref="PAE9:PAJ9"/>
    <mergeCell ref="PAK9:PAP9"/>
    <mergeCell ref="PAQ9:PAV9"/>
    <mergeCell ref="PAW9:PBB9"/>
    <mergeCell ref="PBC9:PBH9"/>
    <mergeCell ref="PBI9:PBN9"/>
    <mergeCell ref="OYU9:OYZ9"/>
    <mergeCell ref="OZA9:OZF9"/>
    <mergeCell ref="OZG9:OZL9"/>
    <mergeCell ref="OZM9:OZR9"/>
    <mergeCell ref="OZS9:OZX9"/>
    <mergeCell ref="OZY9:PAD9"/>
    <mergeCell ref="OXK9:OXP9"/>
    <mergeCell ref="OXQ9:OXV9"/>
    <mergeCell ref="OXW9:OYB9"/>
    <mergeCell ref="OYC9:OYH9"/>
    <mergeCell ref="OYI9:OYN9"/>
    <mergeCell ref="OYO9:OYT9"/>
    <mergeCell ref="OWA9:OWF9"/>
    <mergeCell ref="OWG9:OWL9"/>
    <mergeCell ref="OWM9:OWR9"/>
    <mergeCell ref="OWS9:OWX9"/>
    <mergeCell ref="OWY9:OXD9"/>
    <mergeCell ref="OXE9:OXJ9"/>
    <mergeCell ref="OUQ9:OUV9"/>
    <mergeCell ref="OUW9:OVB9"/>
    <mergeCell ref="OVC9:OVH9"/>
    <mergeCell ref="OVI9:OVN9"/>
    <mergeCell ref="OVO9:OVT9"/>
    <mergeCell ref="OVU9:OVZ9"/>
    <mergeCell ref="OTG9:OTL9"/>
    <mergeCell ref="OTM9:OTR9"/>
    <mergeCell ref="OTS9:OTX9"/>
    <mergeCell ref="OTY9:OUD9"/>
    <mergeCell ref="OUE9:OUJ9"/>
    <mergeCell ref="OUK9:OUP9"/>
    <mergeCell ref="ORW9:OSB9"/>
    <mergeCell ref="OSC9:OSH9"/>
    <mergeCell ref="OSI9:OSN9"/>
    <mergeCell ref="OSO9:OST9"/>
    <mergeCell ref="OSU9:OSZ9"/>
    <mergeCell ref="OTA9:OTF9"/>
    <mergeCell ref="OQM9:OQR9"/>
    <mergeCell ref="OQS9:OQX9"/>
    <mergeCell ref="OQY9:ORD9"/>
    <mergeCell ref="ORE9:ORJ9"/>
    <mergeCell ref="ORK9:ORP9"/>
    <mergeCell ref="ORQ9:ORV9"/>
    <mergeCell ref="OPC9:OPH9"/>
    <mergeCell ref="OPI9:OPN9"/>
    <mergeCell ref="OPO9:OPT9"/>
    <mergeCell ref="OPU9:OPZ9"/>
    <mergeCell ref="OQA9:OQF9"/>
    <mergeCell ref="OQG9:OQL9"/>
    <mergeCell ref="ONS9:ONX9"/>
    <mergeCell ref="ONY9:OOD9"/>
    <mergeCell ref="OOE9:OOJ9"/>
    <mergeCell ref="OOK9:OOP9"/>
    <mergeCell ref="OOQ9:OOV9"/>
    <mergeCell ref="OOW9:OPB9"/>
    <mergeCell ref="OMI9:OMN9"/>
    <mergeCell ref="OMO9:OMT9"/>
    <mergeCell ref="OMU9:OMZ9"/>
    <mergeCell ref="ONA9:ONF9"/>
    <mergeCell ref="ONG9:ONL9"/>
    <mergeCell ref="ONM9:ONR9"/>
    <mergeCell ref="OKY9:OLD9"/>
    <mergeCell ref="OLE9:OLJ9"/>
    <mergeCell ref="OLK9:OLP9"/>
    <mergeCell ref="OLQ9:OLV9"/>
    <mergeCell ref="OLW9:OMB9"/>
    <mergeCell ref="OMC9:OMH9"/>
    <mergeCell ref="OJO9:OJT9"/>
    <mergeCell ref="OJU9:OJZ9"/>
    <mergeCell ref="OKA9:OKF9"/>
    <mergeCell ref="OKG9:OKL9"/>
    <mergeCell ref="OKM9:OKR9"/>
    <mergeCell ref="OKS9:OKX9"/>
    <mergeCell ref="OIE9:OIJ9"/>
    <mergeCell ref="OIK9:OIP9"/>
    <mergeCell ref="OIQ9:OIV9"/>
    <mergeCell ref="OIW9:OJB9"/>
    <mergeCell ref="OJC9:OJH9"/>
    <mergeCell ref="OJI9:OJN9"/>
    <mergeCell ref="OGU9:OGZ9"/>
    <mergeCell ref="OHA9:OHF9"/>
    <mergeCell ref="OHG9:OHL9"/>
    <mergeCell ref="OHM9:OHR9"/>
    <mergeCell ref="OHS9:OHX9"/>
    <mergeCell ref="OHY9:OID9"/>
    <mergeCell ref="OFK9:OFP9"/>
    <mergeCell ref="OFQ9:OFV9"/>
    <mergeCell ref="OFW9:OGB9"/>
    <mergeCell ref="OGC9:OGH9"/>
    <mergeCell ref="OGI9:OGN9"/>
    <mergeCell ref="OGO9:OGT9"/>
    <mergeCell ref="OEA9:OEF9"/>
    <mergeCell ref="OEG9:OEL9"/>
    <mergeCell ref="OEM9:OER9"/>
    <mergeCell ref="OES9:OEX9"/>
    <mergeCell ref="OEY9:OFD9"/>
    <mergeCell ref="OFE9:OFJ9"/>
    <mergeCell ref="OCQ9:OCV9"/>
    <mergeCell ref="OCW9:ODB9"/>
    <mergeCell ref="ODC9:ODH9"/>
    <mergeCell ref="ODI9:ODN9"/>
    <mergeCell ref="ODO9:ODT9"/>
    <mergeCell ref="ODU9:ODZ9"/>
    <mergeCell ref="OBG9:OBL9"/>
    <mergeCell ref="OBM9:OBR9"/>
    <mergeCell ref="OBS9:OBX9"/>
    <mergeCell ref="OBY9:OCD9"/>
    <mergeCell ref="OCE9:OCJ9"/>
    <mergeCell ref="OCK9:OCP9"/>
    <mergeCell ref="NZW9:OAB9"/>
    <mergeCell ref="OAC9:OAH9"/>
    <mergeCell ref="OAI9:OAN9"/>
    <mergeCell ref="OAO9:OAT9"/>
    <mergeCell ref="OAU9:OAZ9"/>
    <mergeCell ref="OBA9:OBF9"/>
    <mergeCell ref="NYM9:NYR9"/>
    <mergeCell ref="NYS9:NYX9"/>
    <mergeCell ref="NYY9:NZD9"/>
    <mergeCell ref="NZE9:NZJ9"/>
    <mergeCell ref="NZK9:NZP9"/>
    <mergeCell ref="NZQ9:NZV9"/>
    <mergeCell ref="NXC9:NXH9"/>
    <mergeCell ref="NXI9:NXN9"/>
    <mergeCell ref="NXO9:NXT9"/>
    <mergeCell ref="NXU9:NXZ9"/>
    <mergeCell ref="NYA9:NYF9"/>
    <mergeCell ref="NYG9:NYL9"/>
    <mergeCell ref="NVS9:NVX9"/>
    <mergeCell ref="NVY9:NWD9"/>
    <mergeCell ref="NWE9:NWJ9"/>
    <mergeCell ref="NWK9:NWP9"/>
    <mergeCell ref="NWQ9:NWV9"/>
    <mergeCell ref="NWW9:NXB9"/>
    <mergeCell ref="NUI9:NUN9"/>
    <mergeCell ref="NUO9:NUT9"/>
    <mergeCell ref="NUU9:NUZ9"/>
    <mergeCell ref="NVA9:NVF9"/>
    <mergeCell ref="NVG9:NVL9"/>
    <mergeCell ref="NVM9:NVR9"/>
    <mergeCell ref="NSY9:NTD9"/>
    <mergeCell ref="NTE9:NTJ9"/>
    <mergeCell ref="NTK9:NTP9"/>
    <mergeCell ref="NTQ9:NTV9"/>
    <mergeCell ref="NTW9:NUB9"/>
    <mergeCell ref="NUC9:NUH9"/>
    <mergeCell ref="NRO9:NRT9"/>
    <mergeCell ref="NRU9:NRZ9"/>
    <mergeCell ref="NSA9:NSF9"/>
    <mergeCell ref="NSG9:NSL9"/>
    <mergeCell ref="NSM9:NSR9"/>
    <mergeCell ref="NSS9:NSX9"/>
    <mergeCell ref="NQE9:NQJ9"/>
    <mergeCell ref="NQK9:NQP9"/>
    <mergeCell ref="NQQ9:NQV9"/>
    <mergeCell ref="NQW9:NRB9"/>
    <mergeCell ref="NRC9:NRH9"/>
    <mergeCell ref="NRI9:NRN9"/>
    <mergeCell ref="NOU9:NOZ9"/>
    <mergeCell ref="NPA9:NPF9"/>
    <mergeCell ref="NPG9:NPL9"/>
    <mergeCell ref="NPM9:NPR9"/>
    <mergeCell ref="NPS9:NPX9"/>
    <mergeCell ref="NPY9:NQD9"/>
    <mergeCell ref="NNK9:NNP9"/>
    <mergeCell ref="NNQ9:NNV9"/>
    <mergeCell ref="NNW9:NOB9"/>
    <mergeCell ref="NOC9:NOH9"/>
    <mergeCell ref="NOI9:NON9"/>
    <mergeCell ref="NOO9:NOT9"/>
    <mergeCell ref="NMA9:NMF9"/>
    <mergeCell ref="NMG9:NML9"/>
    <mergeCell ref="NMM9:NMR9"/>
    <mergeCell ref="NMS9:NMX9"/>
    <mergeCell ref="NMY9:NND9"/>
    <mergeCell ref="NNE9:NNJ9"/>
    <mergeCell ref="NKQ9:NKV9"/>
    <mergeCell ref="NKW9:NLB9"/>
    <mergeCell ref="NLC9:NLH9"/>
    <mergeCell ref="NLI9:NLN9"/>
    <mergeCell ref="NLO9:NLT9"/>
    <mergeCell ref="NLU9:NLZ9"/>
    <mergeCell ref="NJG9:NJL9"/>
    <mergeCell ref="NJM9:NJR9"/>
    <mergeCell ref="NJS9:NJX9"/>
    <mergeCell ref="NJY9:NKD9"/>
    <mergeCell ref="NKE9:NKJ9"/>
    <mergeCell ref="NKK9:NKP9"/>
    <mergeCell ref="NHW9:NIB9"/>
    <mergeCell ref="NIC9:NIH9"/>
    <mergeCell ref="NII9:NIN9"/>
    <mergeCell ref="NIO9:NIT9"/>
    <mergeCell ref="NIU9:NIZ9"/>
    <mergeCell ref="NJA9:NJF9"/>
    <mergeCell ref="NGM9:NGR9"/>
    <mergeCell ref="NGS9:NGX9"/>
    <mergeCell ref="NGY9:NHD9"/>
    <mergeCell ref="NHE9:NHJ9"/>
    <mergeCell ref="NHK9:NHP9"/>
    <mergeCell ref="NHQ9:NHV9"/>
    <mergeCell ref="NFC9:NFH9"/>
    <mergeCell ref="NFI9:NFN9"/>
    <mergeCell ref="NFO9:NFT9"/>
    <mergeCell ref="NFU9:NFZ9"/>
    <mergeCell ref="NGA9:NGF9"/>
    <mergeCell ref="NGG9:NGL9"/>
    <mergeCell ref="NDS9:NDX9"/>
    <mergeCell ref="NDY9:NED9"/>
    <mergeCell ref="NEE9:NEJ9"/>
    <mergeCell ref="NEK9:NEP9"/>
    <mergeCell ref="NEQ9:NEV9"/>
    <mergeCell ref="NEW9:NFB9"/>
    <mergeCell ref="NCI9:NCN9"/>
    <mergeCell ref="NCO9:NCT9"/>
    <mergeCell ref="NCU9:NCZ9"/>
    <mergeCell ref="NDA9:NDF9"/>
    <mergeCell ref="NDG9:NDL9"/>
    <mergeCell ref="NDM9:NDR9"/>
    <mergeCell ref="NAY9:NBD9"/>
    <mergeCell ref="NBE9:NBJ9"/>
    <mergeCell ref="NBK9:NBP9"/>
    <mergeCell ref="NBQ9:NBV9"/>
    <mergeCell ref="NBW9:NCB9"/>
    <mergeCell ref="NCC9:NCH9"/>
    <mergeCell ref="MZO9:MZT9"/>
    <mergeCell ref="MZU9:MZZ9"/>
    <mergeCell ref="NAA9:NAF9"/>
    <mergeCell ref="NAG9:NAL9"/>
    <mergeCell ref="NAM9:NAR9"/>
    <mergeCell ref="NAS9:NAX9"/>
    <mergeCell ref="MYE9:MYJ9"/>
    <mergeCell ref="MYK9:MYP9"/>
    <mergeCell ref="MYQ9:MYV9"/>
    <mergeCell ref="MYW9:MZB9"/>
    <mergeCell ref="MZC9:MZH9"/>
    <mergeCell ref="MZI9:MZN9"/>
    <mergeCell ref="MWU9:MWZ9"/>
    <mergeCell ref="MXA9:MXF9"/>
    <mergeCell ref="MXG9:MXL9"/>
    <mergeCell ref="MXM9:MXR9"/>
    <mergeCell ref="MXS9:MXX9"/>
    <mergeCell ref="MXY9:MYD9"/>
    <mergeCell ref="MVK9:MVP9"/>
    <mergeCell ref="MVQ9:MVV9"/>
    <mergeCell ref="MVW9:MWB9"/>
    <mergeCell ref="MWC9:MWH9"/>
    <mergeCell ref="MWI9:MWN9"/>
    <mergeCell ref="MWO9:MWT9"/>
    <mergeCell ref="MUA9:MUF9"/>
    <mergeCell ref="MUG9:MUL9"/>
    <mergeCell ref="MUM9:MUR9"/>
    <mergeCell ref="MUS9:MUX9"/>
    <mergeCell ref="MUY9:MVD9"/>
    <mergeCell ref="MVE9:MVJ9"/>
    <mergeCell ref="MSQ9:MSV9"/>
    <mergeCell ref="MSW9:MTB9"/>
    <mergeCell ref="MTC9:MTH9"/>
    <mergeCell ref="MTI9:MTN9"/>
    <mergeCell ref="MTO9:MTT9"/>
    <mergeCell ref="MTU9:MTZ9"/>
    <mergeCell ref="MRG9:MRL9"/>
    <mergeCell ref="MRM9:MRR9"/>
    <mergeCell ref="MRS9:MRX9"/>
    <mergeCell ref="MRY9:MSD9"/>
    <mergeCell ref="MSE9:MSJ9"/>
    <mergeCell ref="MSK9:MSP9"/>
    <mergeCell ref="MPW9:MQB9"/>
    <mergeCell ref="MQC9:MQH9"/>
    <mergeCell ref="MQI9:MQN9"/>
    <mergeCell ref="MQO9:MQT9"/>
    <mergeCell ref="MQU9:MQZ9"/>
    <mergeCell ref="MRA9:MRF9"/>
    <mergeCell ref="MOM9:MOR9"/>
    <mergeCell ref="MOS9:MOX9"/>
    <mergeCell ref="MOY9:MPD9"/>
    <mergeCell ref="MPE9:MPJ9"/>
    <mergeCell ref="MPK9:MPP9"/>
    <mergeCell ref="MPQ9:MPV9"/>
    <mergeCell ref="MNC9:MNH9"/>
    <mergeCell ref="MNI9:MNN9"/>
    <mergeCell ref="MNO9:MNT9"/>
    <mergeCell ref="MNU9:MNZ9"/>
    <mergeCell ref="MOA9:MOF9"/>
    <mergeCell ref="MOG9:MOL9"/>
    <mergeCell ref="MLS9:MLX9"/>
    <mergeCell ref="MLY9:MMD9"/>
    <mergeCell ref="MME9:MMJ9"/>
    <mergeCell ref="MMK9:MMP9"/>
    <mergeCell ref="MMQ9:MMV9"/>
    <mergeCell ref="MMW9:MNB9"/>
    <mergeCell ref="MKI9:MKN9"/>
    <mergeCell ref="MKO9:MKT9"/>
    <mergeCell ref="MKU9:MKZ9"/>
    <mergeCell ref="MLA9:MLF9"/>
    <mergeCell ref="MLG9:MLL9"/>
    <mergeCell ref="MLM9:MLR9"/>
    <mergeCell ref="MIY9:MJD9"/>
    <mergeCell ref="MJE9:MJJ9"/>
    <mergeCell ref="MJK9:MJP9"/>
    <mergeCell ref="MJQ9:MJV9"/>
    <mergeCell ref="MJW9:MKB9"/>
    <mergeCell ref="MKC9:MKH9"/>
    <mergeCell ref="MHO9:MHT9"/>
    <mergeCell ref="MHU9:MHZ9"/>
    <mergeCell ref="MIA9:MIF9"/>
    <mergeCell ref="MIG9:MIL9"/>
    <mergeCell ref="MIM9:MIR9"/>
    <mergeCell ref="MIS9:MIX9"/>
    <mergeCell ref="MGE9:MGJ9"/>
    <mergeCell ref="MGK9:MGP9"/>
    <mergeCell ref="MGQ9:MGV9"/>
    <mergeCell ref="MGW9:MHB9"/>
    <mergeCell ref="MHC9:MHH9"/>
    <mergeCell ref="MHI9:MHN9"/>
    <mergeCell ref="MEU9:MEZ9"/>
    <mergeCell ref="MFA9:MFF9"/>
    <mergeCell ref="MFG9:MFL9"/>
    <mergeCell ref="MFM9:MFR9"/>
    <mergeCell ref="MFS9:MFX9"/>
    <mergeCell ref="MFY9:MGD9"/>
    <mergeCell ref="MDK9:MDP9"/>
    <mergeCell ref="MDQ9:MDV9"/>
    <mergeCell ref="MDW9:MEB9"/>
    <mergeCell ref="MEC9:MEH9"/>
    <mergeCell ref="MEI9:MEN9"/>
    <mergeCell ref="MEO9:MET9"/>
    <mergeCell ref="MCA9:MCF9"/>
    <mergeCell ref="MCG9:MCL9"/>
    <mergeCell ref="MCM9:MCR9"/>
    <mergeCell ref="MCS9:MCX9"/>
    <mergeCell ref="MCY9:MDD9"/>
    <mergeCell ref="MDE9:MDJ9"/>
    <mergeCell ref="MAQ9:MAV9"/>
    <mergeCell ref="MAW9:MBB9"/>
    <mergeCell ref="MBC9:MBH9"/>
    <mergeCell ref="MBI9:MBN9"/>
    <mergeCell ref="MBO9:MBT9"/>
    <mergeCell ref="MBU9:MBZ9"/>
    <mergeCell ref="LZG9:LZL9"/>
    <mergeCell ref="LZM9:LZR9"/>
    <mergeCell ref="LZS9:LZX9"/>
    <mergeCell ref="LZY9:MAD9"/>
    <mergeCell ref="MAE9:MAJ9"/>
    <mergeCell ref="MAK9:MAP9"/>
    <mergeCell ref="LXW9:LYB9"/>
    <mergeCell ref="LYC9:LYH9"/>
    <mergeCell ref="LYI9:LYN9"/>
    <mergeCell ref="LYO9:LYT9"/>
    <mergeCell ref="LYU9:LYZ9"/>
    <mergeCell ref="LZA9:LZF9"/>
    <mergeCell ref="LWM9:LWR9"/>
    <mergeCell ref="LWS9:LWX9"/>
    <mergeCell ref="LWY9:LXD9"/>
    <mergeCell ref="LXE9:LXJ9"/>
    <mergeCell ref="LXK9:LXP9"/>
    <mergeCell ref="LXQ9:LXV9"/>
    <mergeCell ref="LVC9:LVH9"/>
    <mergeCell ref="LVI9:LVN9"/>
    <mergeCell ref="LVO9:LVT9"/>
    <mergeCell ref="LVU9:LVZ9"/>
    <mergeCell ref="LWA9:LWF9"/>
    <mergeCell ref="LWG9:LWL9"/>
    <mergeCell ref="LTS9:LTX9"/>
    <mergeCell ref="LTY9:LUD9"/>
    <mergeCell ref="LUE9:LUJ9"/>
    <mergeCell ref="LUK9:LUP9"/>
    <mergeCell ref="LUQ9:LUV9"/>
    <mergeCell ref="LUW9:LVB9"/>
    <mergeCell ref="LSI9:LSN9"/>
    <mergeCell ref="LSO9:LST9"/>
    <mergeCell ref="LSU9:LSZ9"/>
    <mergeCell ref="LTA9:LTF9"/>
    <mergeCell ref="LTG9:LTL9"/>
    <mergeCell ref="LTM9:LTR9"/>
    <mergeCell ref="LQY9:LRD9"/>
    <mergeCell ref="LRE9:LRJ9"/>
    <mergeCell ref="LRK9:LRP9"/>
    <mergeCell ref="LRQ9:LRV9"/>
    <mergeCell ref="LRW9:LSB9"/>
    <mergeCell ref="LSC9:LSH9"/>
    <mergeCell ref="LPO9:LPT9"/>
    <mergeCell ref="LPU9:LPZ9"/>
    <mergeCell ref="LQA9:LQF9"/>
    <mergeCell ref="LQG9:LQL9"/>
    <mergeCell ref="LQM9:LQR9"/>
    <mergeCell ref="LQS9:LQX9"/>
    <mergeCell ref="LOE9:LOJ9"/>
    <mergeCell ref="LOK9:LOP9"/>
    <mergeCell ref="LOQ9:LOV9"/>
    <mergeCell ref="LOW9:LPB9"/>
    <mergeCell ref="LPC9:LPH9"/>
    <mergeCell ref="LPI9:LPN9"/>
    <mergeCell ref="LMU9:LMZ9"/>
    <mergeCell ref="LNA9:LNF9"/>
    <mergeCell ref="LNG9:LNL9"/>
    <mergeCell ref="LNM9:LNR9"/>
    <mergeCell ref="LNS9:LNX9"/>
    <mergeCell ref="LNY9:LOD9"/>
    <mergeCell ref="LLK9:LLP9"/>
    <mergeCell ref="LLQ9:LLV9"/>
    <mergeCell ref="LLW9:LMB9"/>
    <mergeCell ref="LMC9:LMH9"/>
    <mergeCell ref="LMI9:LMN9"/>
    <mergeCell ref="LMO9:LMT9"/>
    <mergeCell ref="LKA9:LKF9"/>
    <mergeCell ref="LKG9:LKL9"/>
    <mergeCell ref="LKM9:LKR9"/>
    <mergeCell ref="LKS9:LKX9"/>
    <mergeCell ref="LKY9:LLD9"/>
    <mergeCell ref="LLE9:LLJ9"/>
    <mergeCell ref="LIQ9:LIV9"/>
    <mergeCell ref="LIW9:LJB9"/>
    <mergeCell ref="LJC9:LJH9"/>
    <mergeCell ref="LJI9:LJN9"/>
    <mergeCell ref="LJO9:LJT9"/>
    <mergeCell ref="LJU9:LJZ9"/>
    <mergeCell ref="LHG9:LHL9"/>
    <mergeCell ref="LHM9:LHR9"/>
    <mergeCell ref="LHS9:LHX9"/>
    <mergeCell ref="LHY9:LID9"/>
    <mergeCell ref="LIE9:LIJ9"/>
    <mergeCell ref="LIK9:LIP9"/>
    <mergeCell ref="LFW9:LGB9"/>
    <mergeCell ref="LGC9:LGH9"/>
    <mergeCell ref="LGI9:LGN9"/>
    <mergeCell ref="LGO9:LGT9"/>
    <mergeCell ref="LGU9:LGZ9"/>
    <mergeCell ref="LHA9:LHF9"/>
    <mergeCell ref="LEM9:LER9"/>
    <mergeCell ref="LES9:LEX9"/>
    <mergeCell ref="LEY9:LFD9"/>
    <mergeCell ref="LFE9:LFJ9"/>
    <mergeCell ref="LFK9:LFP9"/>
    <mergeCell ref="LFQ9:LFV9"/>
    <mergeCell ref="LDC9:LDH9"/>
    <mergeCell ref="LDI9:LDN9"/>
    <mergeCell ref="LDO9:LDT9"/>
    <mergeCell ref="LDU9:LDZ9"/>
    <mergeCell ref="LEA9:LEF9"/>
    <mergeCell ref="LEG9:LEL9"/>
    <mergeCell ref="LBS9:LBX9"/>
    <mergeCell ref="LBY9:LCD9"/>
    <mergeCell ref="LCE9:LCJ9"/>
    <mergeCell ref="LCK9:LCP9"/>
    <mergeCell ref="LCQ9:LCV9"/>
    <mergeCell ref="LCW9:LDB9"/>
    <mergeCell ref="LAI9:LAN9"/>
    <mergeCell ref="LAO9:LAT9"/>
    <mergeCell ref="LAU9:LAZ9"/>
    <mergeCell ref="LBA9:LBF9"/>
    <mergeCell ref="LBG9:LBL9"/>
    <mergeCell ref="LBM9:LBR9"/>
    <mergeCell ref="KYY9:KZD9"/>
    <mergeCell ref="KZE9:KZJ9"/>
    <mergeCell ref="KZK9:KZP9"/>
    <mergeCell ref="KZQ9:KZV9"/>
    <mergeCell ref="KZW9:LAB9"/>
    <mergeCell ref="LAC9:LAH9"/>
    <mergeCell ref="KXO9:KXT9"/>
    <mergeCell ref="KXU9:KXZ9"/>
    <mergeCell ref="KYA9:KYF9"/>
    <mergeCell ref="KYG9:KYL9"/>
    <mergeCell ref="KYM9:KYR9"/>
    <mergeCell ref="KYS9:KYX9"/>
    <mergeCell ref="KWE9:KWJ9"/>
    <mergeCell ref="KWK9:KWP9"/>
    <mergeCell ref="KWQ9:KWV9"/>
    <mergeCell ref="KWW9:KXB9"/>
    <mergeCell ref="KXC9:KXH9"/>
    <mergeCell ref="KXI9:KXN9"/>
    <mergeCell ref="KUU9:KUZ9"/>
    <mergeCell ref="KVA9:KVF9"/>
    <mergeCell ref="KVG9:KVL9"/>
    <mergeCell ref="KVM9:KVR9"/>
    <mergeCell ref="KVS9:KVX9"/>
    <mergeCell ref="KVY9:KWD9"/>
    <mergeCell ref="KTK9:KTP9"/>
    <mergeCell ref="KTQ9:KTV9"/>
    <mergeCell ref="KTW9:KUB9"/>
    <mergeCell ref="KUC9:KUH9"/>
    <mergeCell ref="KUI9:KUN9"/>
    <mergeCell ref="KUO9:KUT9"/>
    <mergeCell ref="KSA9:KSF9"/>
    <mergeCell ref="KSG9:KSL9"/>
    <mergeCell ref="KSM9:KSR9"/>
    <mergeCell ref="KSS9:KSX9"/>
    <mergeCell ref="KSY9:KTD9"/>
    <mergeCell ref="KTE9:KTJ9"/>
    <mergeCell ref="KQQ9:KQV9"/>
    <mergeCell ref="KQW9:KRB9"/>
    <mergeCell ref="KRC9:KRH9"/>
    <mergeCell ref="KRI9:KRN9"/>
    <mergeCell ref="KRO9:KRT9"/>
    <mergeCell ref="KRU9:KRZ9"/>
    <mergeCell ref="KPG9:KPL9"/>
    <mergeCell ref="KPM9:KPR9"/>
    <mergeCell ref="KPS9:KPX9"/>
    <mergeCell ref="KPY9:KQD9"/>
    <mergeCell ref="KQE9:KQJ9"/>
    <mergeCell ref="KQK9:KQP9"/>
    <mergeCell ref="KNW9:KOB9"/>
    <mergeCell ref="KOC9:KOH9"/>
    <mergeCell ref="KOI9:KON9"/>
    <mergeCell ref="KOO9:KOT9"/>
    <mergeCell ref="KOU9:KOZ9"/>
    <mergeCell ref="KPA9:KPF9"/>
    <mergeCell ref="KMM9:KMR9"/>
    <mergeCell ref="KMS9:KMX9"/>
    <mergeCell ref="KMY9:KND9"/>
    <mergeCell ref="KNE9:KNJ9"/>
    <mergeCell ref="KNK9:KNP9"/>
    <mergeCell ref="KNQ9:KNV9"/>
    <mergeCell ref="KLC9:KLH9"/>
    <mergeCell ref="KLI9:KLN9"/>
    <mergeCell ref="KLO9:KLT9"/>
    <mergeCell ref="KLU9:KLZ9"/>
    <mergeCell ref="KMA9:KMF9"/>
    <mergeCell ref="KMG9:KML9"/>
    <mergeCell ref="KJS9:KJX9"/>
    <mergeCell ref="KJY9:KKD9"/>
    <mergeCell ref="KKE9:KKJ9"/>
    <mergeCell ref="KKK9:KKP9"/>
    <mergeCell ref="KKQ9:KKV9"/>
    <mergeCell ref="KKW9:KLB9"/>
    <mergeCell ref="KII9:KIN9"/>
    <mergeCell ref="KIO9:KIT9"/>
    <mergeCell ref="KIU9:KIZ9"/>
    <mergeCell ref="KJA9:KJF9"/>
    <mergeCell ref="KJG9:KJL9"/>
    <mergeCell ref="KJM9:KJR9"/>
    <mergeCell ref="KGY9:KHD9"/>
    <mergeCell ref="KHE9:KHJ9"/>
    <mergeCell ref="KHK9:KHP9"/>
    <mergeCell ref="KHQ9:KHV9"/>
    <mergeCell ref="KHW9:KIB9"/>
    <mergeCell ref="KIC9:KIH9"/>
    <mergeCell ref="KFO9:KFT9"/>
    <mergeCell ref="KFU9:KFZ9"/>
    <mergeCell ref="KGA9:KGF9"/>
    <mergeCell ref="KGG9:KGL9"/>
    <mergeCell ref="KGM9:KGR9"/>
    <mergeCell ref="KGS9:KGX9"/>
    <mergeCell ref="KEE9:KEJ9"/>
    <mergeCell ref="KEK9:KEP9"/>
    <mergeCell ref="KEQ9:KEV9"/>
    <mergeCell ref="KEW9:KFB9"/>
    <mergeCell ref="KFC9:KFH9"/>
    <mergeCell ref="KFI9:KFN9"/>
    <mergeCell ref="KCU9:KCZ9"/>
    <mergeCell ref="KDA9:KDF9"/>
    <mergeCell ref="KDG9:KDL9"/>
    <mergeCell ref="KDM9:KDR9"/>
    <mergeCell ref="KDS9:KDX9"/>
    <mergeCell ref="KDY9:KED9"/>
    <mergeCell ref="KBK9:KBP9"/>
    <mergeCell ref="KBQ9:KBV9"/>
    <mergeCell ref="KBW9:KCB9"/>
    <mergeCell ref="KCC9:KCH9"/>
    <mergeCell ref="KCI9:KCN9"/>
    <mergeCell ref="KCO9:KCT9"/>
    <mergeCell ref="KAA9:KAF9"/>
    <mergeCell ref="KAG9:KAL9"/>
    <mergeCell ref="KAM9:KAR9"/>
    <mergeCell ref="KAS9:KAX9"/>
    <mergeCell ref="KAY9:KBD9"/>
    <mergeCell ref="KBE9:KBJ9"/>
    <mergeCell ref="JYQ9:JYV9"/>
    <mergeCell ref="JYW9:JZB9"/>
    <mergeCell ref="JZC9:JZH9"/>
    <mergeCell ref="JZI9:JZN9"/>
    <mergeCell ref="JZO9:JZT9"/>
    <mergeCell ref="JZU9:JZZ9"/>
    <mergeCell ref="JXG9:JXL9"/>
    <mergeCell ref="JXM9:JXR9"/>
    <mergeCell ref="JXS9:JXX9"/>
    <mergeCell ref="JXY9:JYD9"/>
    <mergeCell ref="JYE9:JYJ9"/>
    <mergeCell ref="JYK9:JYP9"/>
    <mergeCell ref="JVW9:JWB9"/>
    <mergeCell ref="JWC9:JWH9"/>
    <mergeCell ref="JWI9:JWN9"/>
    <mergeCell ref="JWO9:JWT9"/>
    <mergeCell ref="JWU9:JWZ9"/>
    <mergeCell ref="JXA9:JXF9"/>
    <mergeCell ref="JUM9:JUR9"/>
    <mergeCell ref="JUS9:JUX9"/>
    <mergeCell ref="JUY9:JVD9"/>
    <mergeCell ref="JVE9:JVJ9"/>
    <mergeCell ref="JVK9:JVP9"/>
    <mergeCell ref="JVQ9:JVV9"/>
    <mergeCell ref="JTC9:JTH9"/>
    <mergeCell ref="JTI9:JTN9"/>
    <mergeCell ref="JTO9:JTT9"/>
    <mergeCell ref="JTU9:JTZ9"/>
    <mergeCell ref="JUA9:JUF9"/>
    <mergeCell ref="JUG9:JUL9"/>
    <mergeCell ref="JRS9:JRX9"/>
    <mergeCell ref="JRY9:JSD9"/>
    <mergeCell ref="JSE9:JSJ9"/>
    <mergeCell ref="JSK9:JSP9"/>
    <mergeCell ref="JSQ9:JSV9"/>
    <mergeCell ref="JSW9:JTB9"/>
    <mergeCell ref="JQI9:JQN9"/>
    <mergeCell ref="JQO9:JQT9"/>
    <mergeCell ref="JQU9:JQZ9"/>
    <mergeCell ref="JRA9:JRF9"/>
    <mergeCell ref="JRG9:JRL9"/>
    <mergeCell ref="JRM9:JRR9"/>
    <mergeCell ref="JOY9:JPD9"/>
    <mergeCell ref="JPE9:JPJ9"/>
    <mergeCell ref="JPK9:JPP9"/>
    <mergeCell ref="JPQ9:JPV9"/>
    <mergeCell ref="JPW9:JQB9"/>
    <mergeCell ref="JQC9:JQH9"/>
    <mergeCell ref="JNO9:JNT9"/>
    <mergeCell ref="JNU9:JNZ9"/>
    <mergeCell ref="JOA9:JOF9"/>
    <mergeCell ref="JOG9:JOL9"/>
    <mergeCell ref="JOM9:JOR9"/>
    <mergeCell ref="JOS9:JOX9"/>
    <mergeCell ref="JME9:JMJ9"/>
    <mergeCell ref="JMK9:JMP9"/>
    <mergeCell ref="JMQ9:JMV9"/>
    <mergeCell ref="JMW9:JNB9"/>
    <mergeCell ref="JNC9:JNH9"/>
    <mergeCell ref="JNI9:JNN9"/>
    <mergeCell ref="JKU9:JKZ9"/>
    <mergeCell ref="JLA9:JLF9"/>
    <mergeCell ref="JLG9:JLL9"/>
    <mergeCell ref="JLM9:JLR9"/>
    <mergeCell ref="JLS9:JLX9"/>
    <mergeCell ref="JLY9:JMD9"/>
    <mergeCell ref="JJK9:JJP9"/>
    <mergeCell ref="JJQ9:JJV9"/>
    <mergeCell ref="JJW9:JKB9"/>
    <mergeCell ref="JKC9:JKH9"/>
    <mergeCell ref="JKI9:JKN9"/>
    <mergeCell ref="JKO9:JKT9"/>
    <mergeCell ref="JIA9:JIF9"/>
    <mergeCell ref="JIG9:JIL9"/>
    <mergeCell ref="JIM9:JIR9"/>
    <mergeCell ref="JIS9:JIX9"/>
    <mergeCell ref="JIY9:JJD9"/>
    <mergeCell ref="JJE9:JJJ9"/>
    <mergeCell ref="JGQ9:JGV9"/>
    <mergeCell ref="JGW9:JHB9"/>
    <mergeCell ref="JHC9:JHH9"/>
    <mergeCell ref="JHI9:JHN9"/>
    <mergeCell ref="JHO9:JHT9"/>
    <mergeCell ref="JHU9:JHZ9"/>
    <mergeCell ref="JFG9:JFL9"/>
    <mergeCell ref="JFM9:JFR9"/>
    <mergeCell ref="JFS9:JFX9"/>
    <mergeCell ref="JFY9:JGD9"/>
    <mergeCell ref="JGE9:JGJ9"/>
    <mergeCell ref="JGK9:JGP9"/>
    <mergeCell ref="JDW9:JEB9"/>
    <mergeCell ref="JEC9:JEH9"/>
    <mergeCell ref="JEI9:JEN9"/>
    <mergeCell ref="JEO9:JET9"/>
    <mergeCell ref="JEU9:JEZ9"/>
    <mergeCell ref="JFA9:JFF9"/>
    <mergeCell ref="JCM9:JCR9"/>
    <mergeCell ref="JCS9:JCX9"/>
    <mergeCell ref="JCY9:JDD9"/>
    <mergeCell ref="JDE9:JDJ9"/>
    <mergeCell ref="JDK9:JDP9"/>
    <mergeCell ref="JDQ9:JDV9"/>
    <mergeCell ref="JBC9:JBH9"/>
    <mergeCell ref="JBI9:JBN9"/>
    <mergeCell ref="JBO9:JBT9"/>
    <mergeCell ref="JBU9:JBZ9"/>
    <mergeCell ref="JCA9:JCF9"/>
    <mergeCell ref="JCG9:JCL9"/>
    <mergeCell ref="IZS9:IZX9"/>
    <mergeCell ref="IZY9:JAD9"/>
    <mergeCell ref="JAE9:JAJ9"/>
    <mergeCell ref="JAK9:JAP9"/>
    <mergeCell ref="JAQ9:JAV9"/>
    <mergeCell ref="JAW9:JBB9"/>
    <mergeCell ref="IYI9:IYN9"/>
    <mergeCell ref="IYO9:IYT9"/>
    <mergeCell ref="IYU9:IYZ9"/>
    <mergeCell ref="IZA9:IZF9"/>
    <mergeCell ref="IZG9:IZL9"/>
    <mergeCell ref="IZM9:IZR9"/>
    <mergeCell ref="IWY9:IXD9"/>
    <mergeCell ref="IXE9:IXJ9"/>
    <mergeCell ref="IXK9:IXP9"/>
    <mergeCell ref="IXQ9:IXV9"/>
    <mergeCell ref="IXW9:IYB9"/>
    <mergeCell ref="IYC9:IYH9"/>
    <mergeCell ref="IVO9:IVT9"/>
    <mergeCell ref="IVU9:IVZ9"/>
    <mergeCell ref="IWA9:IWF9"/>
    <mergeCell ref="IWG9:IWL9"/>
    <mergeCell ref="IWM9:IWR9"/>
    <mergeCell ref="IWS9:IWX9"/>
    <mergeCell ref="IUE9:IUJ9"/>
    <mergeCell ref="IUK9:IUP9"/>
    <mergeCell ref="IUQ9:IUV9"/>
    <mergeCell ref="IUW9:IVB9"/>
    <mergeCell ref="IVC9:IVH9"/>
    <mergeCell ref="IVI9:IVN9"/>
    <mergeCell ref="ISU9:ISZ9"/>
    <mergeCell ref="ITA9:ITF9"/>
    <mergeCell ref="ITG9:ITL9"/>
    <mergeCell ref="ITM9:ITR9"/>
    <mergeCell ref="ITS9:ITX9"/>
    <mergeCell ref="ITY9:IUD9"/>
    <mergeCell ref="IRK9:IRP9"/>
    <mergeCell ref="IRQ9:IRV9"/>
    <mergeCell ref="IRW9:ISB9"/>
    <mergeCell ref="ISC9:ISH9"/>
    <mergeCell ref="ISI9:ISN9"/>
    <mergeCell ref="ISO9:IST9"/>
    <mergeCell ref="IQA9:IQF9"/>
    <mergeCell ref="IQG9:IQL9"/>
    <mergeCell ref="IQM9:IQR9"/>
    <mergeCell ref="IQS9:IQX9"/>
    <mergeCell ref="IQY9:IRD9"/>
    <mergeCell ref="IRE9:IRJ9"/>
    <mergeCell ref="IOQ9:IOV9"/>
    <mergeCell ref="IOW9:IPB9"/>
    <mergeCell ref="IPC9:IPH9"/>
    <mergeCell ref="IPI9:IPN9"/>
    <mergeCell ref="IPO9:IPT9"/>
    <mergeCell ref="IPU9:IPZ9"/>
    <mergeCell ref="ING9:INL9"/>
    <mergeCell ref="INM9:INR9"/>
    <mergeCell ref="INS9:INX9"/>
    <mergeCell ref="INY9:IOD9"/>
    <mergeCell ref="IOE9:IOJ9"/>
    <mergeCell ref="IOK9:IOP9"/>
    <mergeCell ref="ILW9:IMB9"/>
    <mergeCell ref="IMC9:IMH9"/>
    <mergeCell ref="IMI9:IMN9"/>
    <mergeCell ref="IMO9:IMT9"/>
    <mergeCell ref="IMU9:IMZ9"/>
    <mergeCell ref="INA9:INF9"/>
    <mergeCell ref="IKM9:IKR9"/>
    <mergeCell ref="IKS9:IKX9"/>
    <mergeCell ref="IKY9:ILD9"/>
    <mergeCell ref="ILE9:ILJ9"/>
    <mergeCell ref="ILK9:ILP9"/>
    <mergeCell ref="ILQ9:ILV9"/>
    <mergeCell ref="IJC9:IJH9"/>
    <mergeCell ref="IJI9:IJN9"/>
    <mergeCell ref="IJO9:IJT9"/>
    <mergeCell ref="IJU9:IJZ9"/>
    <mergeCell ref="IKA9:IKF9"/>
    <mergeCell ref="IKG9:IKL9"/>
    <mergeCell ref="IHS9:IHX9"/>
    <mergeCell ref="IHY9:IID9"/>
    <mergeCell ref="IIE9:IIJ9"/>
    <mergeCell ref="IIK9:IIP9"/>
    <mergeCell ref="IIQ9:IIV9"/>
    <mergeCell ref="IIW9:IJB9"/>
    <mergeCell ref="IGI9:IGN9"/>
    <mergeCell ref="IGO9:IGT9"/>
    <mergeCell ref="IGU9:IGZ9"/>
    <mergeCell ref="IHA9:IHF9"/>
    <mergeCell ref="IHG9:IHL9"/>
    <mergeCell ref="IHM9:IHR9"/>
    <mergeCell ref="IEY9:IFD9"/>
    <mergeCell ref="IFE9:IFJ9"/>
    <mergeCell ref="IFK9:IFP9"/>
    <mergeCell ref="IFQ9:IFV9"/>
    <mergeCell ref="IFW9:IGB9"/>
    <mergeCell ref="IGC9:IGH9"/>
    <mergeCell ref="IDO9:IDT9"/>
    <mergeCell ref="IDU9:IDZ9"/>
    <mergeCell ref="IEA9:IEF9"/>
    <mergeCell ref="IEG9:IEL9"/>
    <mergeCell ref="IEM9:IER9"/>
    <mergeCell ref="IES9:IEX9"/>
    <mergeCell ref="ICE9:ICJ9"/>
    <mergeCell ref="ICK9:ICP9"/>
    <mergeCell ref="ICQ9:ICV9"/>
    <mergeCell ref="ICW9:IDB9"/>
    <mergeCell ref="IDC9:IDH9"/>
    <mergeCell ref="IDI9:IDN9"/>
    <mergeCell ref="IAU9:IAZ9"/>
    <mergeCell ref="IBA9:IBF9"/>
    <mergeCell ref="IBG9:IBL9"/>
    <mergeCell ref="IBM9:IBR9"/>
    <mergeCell ref="IBS9:IBX9"/>
    <mergeCell ref="IBY9:ICD9"/>
    <mergeCell ref="HZK9:HZP9"/>
    <mergeCell ref="HZQ9:HZV9"/>
    <mergeCell ref="HZW9:IAB9"/>
    <mergeCell ref="IAC9:IAH9"/>
    <mergeCell ref="IAI9:IAN9"/>
    <mergeCell ref="IAO9:IAT9"/>
    <mergeCell ref="HYA9:HYF9"/>
    <mergeCell ref="HYG9:HYL9"/>
    <mergeCell ref="HYM9:HYR9"/>
    <mergeCell ref="HYS9:HYX9"/>
    <mergeCell ref="HYY9:HZD9"/>
    <mergeCell ref="HZE9:HZJ9"/>
    <mergeCell ref="HWQ9:HWV9"/>
    <mergeCell ref="HWW9:HXB9"/>
    <mergeCell ref="HXC9:HXH9"/>
    <mergeCell ref="HXI9:HXN9"/>
    <mergeCell ref="HXO9:HXT9"/>
    <mergeCell ref="HXU9:HXZ9"/>
    <mergeCell ref="HVG9:HVL9"/>
    <mergeCell ref="HVM9:HVR9"/>
    <mergeCell ref="HVS9:HVX9"/>
    <mergeCell ref="HVY9:HWD9"/>
    <mergeCell ref="HWE9:HWJ9"/>
    <mergeCell ref="HWK9:HWP9"/>
    <mergeCell ref="HTW9:HUB9"/>
    <mergeCell ref="HUC9:HUH9"/>
    <mergeCell ref="HUI9:HUN9"/>
    <mergeCell ref="HUO9:HUT9"/>
    <mergeCell ref="HUU9:HUZ9"/>
    <mergeCell ref="HVA9:HVF9"/>
    <mergeCell ref="HSM9:HSR9"/>
    <mergeCell ref="HSS9:HSX9"/>
    <mergeCell ref="HSY9:HTD9"/>
    <mergeCell ref="HTE9:HTJ9"/>
    <mergeCell ref="HTK9:HTP9"/>
    <mergeCell ref="HTQ9:HTV9"/>
    <mergeCell ref="HRC9:HRH9"/>
    <mergeCell ref="HRI9:HRN9"/>
    <mergeCell ref="HRO9:HRT9"/>
    <mergeCell ref="HRU9:HRZ9"/>
    <mergeCell ref="HSA9:HSF9"/>
    <mergeCell ref="HSG9:HSL9"/>
    <mergeCell ref="HPS9:HPX9"/>
    <mergeCell ref="HPY9:HQD9"/>
    <mergeCell ref="HQE9:HQJ9"/>
    <mergeCell ref="HQK9:HQP9"/>
    <mergeCell ref="HQQ9:HQV9"/>
    <mergeCell ref="HQW9:HRB9"/>
    <mergeCell ref="HOI9:HON9"/>
    <mergeCell ref="HOO9:HOT9"/>
    <mergeCell ref="HOU9:HOZ9"/>
    <mergeCell ref="HPA9:HPF9"/>
    <mergeCell ref="HPG9:HPL9"/>
    <mergeCell ref="HPM9:HPR9"/>
    <mergeCell ref="HMY9:HND9"/>
    <mergeCell ref="HNE9:HNJ9"/>
    <mergeCell ref="HNK9:HNP9"/>
    <mergeCell ref="HNQ9:HNV9"/>
    <mergeCell ref="HNW9:HOB9"/>
    <mergeCell ref="HOC9:HOH9"/>
    <mergeCell ref="HLO9:HLT9"/>
    <mergeCell ref="HLU9:HLZ9"/>
    <mergeCell ref="HMA9:HMF9"/>
    <mergeCell ref="HMG9:HML9"/>
    <mergeCell ref="HMM9:HMR9"/>
    <mergeCell ref="HMS9:HMX9"/>
    <mergeCell ref="HKE9:HKJ9"/>
    <mergeCell ref="HKK9:HKP9"/>
    <mergeCell ref="HKQ9:HKV9"/>
    <mergeCell ref="HKW9:HLB9"/>
    <mergeCell ref="HLC9:HLH9"/>
    <mergeCell ref="HLI9:HLN9"/>
    <mergeCell ref="HIU9:HIZ9"/>
    <mergeCell ref="HJA9:HJF9"/>
    <mergeCell ref="HJG9:HJL9"/>
    <mergeCell ref="HJM9:HJR9"/>
    <mergeCell ref="HJS9:HJX9"/>
    <mergeCell ref="HJY9:HKD9"/>
    <mergeCell ref="HHK9:HHP9"/>
    <mergeCell ref="HHQ9:HHV9"/>
    <mergeCell ref="HHW9:HIB9"/>
    <mergeCell ref="HIC9:HIH9"/>
    <mergeCell ref="HII9:HIN9"/>
    <mergeCell ref="HIO9:HIT9"/>
    <mergeCell ref="HGA9:HGF9"/>
    <mergeCell ref="HGG9:HGL9"/>
    <mergeCell ref="HGM9:HGR9"/>
    <mergeCell ref="HGS9:HGX9"/>
    <mergeCell ref="HGY9:HHD9"/>
    <mergeCell ref="HHE9:HHJ9"/>
    <mergeCell ref="HEQ9:HEV9"/>
    <mergeCell ref="HEW9:HFB9"/>
    <mergeCell ref="HFC9:HFH9"/>
    <mergeCell ref="HFI9:HFN9"/>
    <mergeCell ref="HFO9:HFT9"/>
    <mergeCell ref="HFU9:HFZ9"/>
    <mergeCell ref="HDG9:HDL9"/>
    <mergeCell ref="HDM9:HDR9"/>
    <mergeCell ref="HDS9:HDX9"/>
    <mergeCell ref="HDY9:HED9"/>
    <mergeCell ref="HEE9:HEJ9"/>
    <mergeCell ref="HEK9:HEP9"/>
    <mergeCell ref="HBW9:HCB9"/>
    <mergeCell ref="HCC9:HCH9"/>
    <mergeCell ref="HCI9:HCN9"/>
    <mergeCell ref="HCO9:HCT9"/>
    <mergeCell ref="HCU9:HCZ9"/>
    <mergeCell ref="HDA9:HDF9"/>
    <mergeCell ref="HAM9:HAR9"/>
    <mergeCell ref="HAS9:HAX9"/>
    <mergeCell ref="HAY9:HBD9"/>
    <mergeCell ref="HBE9:HBJ9"/>
    <mergeCell ref="HBK9:HBP9"/>
    <mergeCell ref="HBQ9:HBV9"/>
    <mergeCell ref="GZC9:GZH9"/>
    <mergeCell ref="GZI9:GZN9"/>
    <mergeCell ref="GZO9:GZT9"/>
    <mergeCell ref="GZU9:GZZ9"/>
    <mergeCell ref="HAA9:HAF9"/>
    <mergeCell ref="HAG9:HAL9"/>
    <mergeCell ref="GXS9:GXX9"/>
    <mergeCell ref="GXY9:GYD9"/>
    <mergeCell ref="GYE9:GYJ9"/>
    <mergeCell ref="GYK9:GYP9"/>
    <mergeCell ref="GYQ9:GYV9"/>
    <mergeCell ref="GYW9:GZB9"/>
    <mergeCell ref="GWI9:GWN9"/>
    <mergeCell ref="GWO9:GWT9"/>
    <mergeCell ref="GWU9:GWZ9"/>
    <mergeCell ref="GXA9:GXF9"/>
    <mergeCell ref="GXG9:GXL9"/>
    <mergeCell ref="GXM9:GXR9"/>
    <mergeCell ref="GUY9:GVD9"/>
    <mergeCell ref="GVE9:GVJ9"/>
    <mergeCell ref="GVK9:GVP9"/>
    <mergeCell ref="GVQ9:GVV9"/>
    <mergeCell ref="GVW9:GWB9"/>
    <mergeCell ref="GWC9:GWH9"/>
    <mergeCell ref="GTO9:GTT9"/>
    <mergeCell ref="GTU9:GTZ9"/>
    <mergeCell ref="GUA9:GUF9"/>
    <mergeCell ref="GUG9:GUL9"/>
    <mergeCell ref="GUM9:GUR9"/>
    <mergeCell ref="GUS9:GUX9"/>
    <mergeCell ref="GSE9:GSJ9"/>
    <mergeCell ref="GSK9:GSP9"/>
    <mergeCell ref="GSQ9:GSV9"/>
    <mergeCell ref="GSW9:GTB9"/>
    <mergeCell ref="GTC9:GTH9"/>
    <mergeCell ref="GTI9:GTN9"/>
    <mergeCell ref="GQU9:GQZ9"/>
    <mergeCell ref="GRA9:GRF9"/>
    <mergeCell ref="GRG9:GRL9"/>
    <mergeCell ref="GRM9:GRR9"/>
    <mergeCell ref="GRS9:GRX9"/>
    <mergeCell ref="GRY9:GSD9"/>
    <mergeCell ref="GPK9:GPP9"/>
    <mergeCell ref="GPQ9:GPV9"/>
    <mergeCell ref="GPW9:GQB9"/>
    <mergeCell ref="GQC9:GQH9"/>
    <mergeCell ref="GQI9:GQN9"/>
    <mergeCell ref="GQO9:GQT9"/>
    <mergeCell ref="GOA9:GOF9"/>
    <mergeCell ref="GOG9:GOL9"/>
    <mergeCell ref="GOM9:GOR9"/>
    <mergeCell ref="GOS9:GOX9"/>
    <mergeCell ref="GOY9:GPD9"/>
    <mergeCell ref="GPE9:GPJ9"/>
    <mergeCell ref="GMQ9:GMV9"/>
    <mergeCell ref="GMW9:GNB9"/>
    <mergeCell ref="GNC9:GNH9"/>
    <mergeCell ref="GNI9:GNN9"/>
    <mergeCell ref="GNO9:GNT9"/>
    <mergeCell ref="GNU9:GNZ9"/>
    <mergeCell ref="GLG9:GLL9"/>
    <mergeCell ref="GLM9:GLR9"/>
    <mergeCell ref="GLS9:GLX9"/>
    <mergeCell ref="GLY9:GMD9"/>
    <mergeCell ref="GME9:GMJ9"/>
    <mergeCell ref="GMK9:GMP9"/>
    <mergeCell ref="GJW9:GKB9"/>
    <mergeCell ref="GKC9:GKH9"/>
    <mergeCell ref="GKI9:GKN9"/>
    <mergeCell ref="GKO9:GKT9"/>
    <mergeCell ref="GKU9:GKZ9"/>
    <mergeCell ref="GLA9:GLF9"/>
    <mergeCell ref="GIM9:GIR9"/>
    <mergeCell ref="GIS9:GIX9"/>
    <mergeCell ref="GIY9:GJD9"/>
    <mergeCell ref="GJE9:GJJ9"/>
    <mergeCell ref="GJK9:GJP9"/>
    <mergeCell ref="GJQ9:GJV9"/>
    <mergeCell ref="GHC9:GHH9"/>
    <mergeCell ref="GHI9:GHN9"/>
    <mergeCell ref="GHO9:GHT9"/>
    <mergeCell ref="GHU9:GHZ9"/>
    <mergeCell ref="GIA9:GIF9"/>
    <mergeCell ref="GIG9:GIL9"/>
    <mergeCell ref="GFS9:GFX9"/>
    <mergeCell ref="GFY9:GGD9"/>
    <mergeCell ref="GGE9:GGJ9"/>
    <mergeCell ref="GGK9:GGP9"/>
    <mergeCell ref="GGQ9:GGV9"/>
    <mergeCell ref="GGW9:GHB9"/>
    <mergeCell ref="GEI9:GEN9"/>
    <mergeCell ref="GEO9:GET9"/>
    <mergeCell ref="GEU9:GEZ9"/>
    <mergeCell ref="GFA9:GFF9"/>
    <mergeCell ref="GFG9:GFL9"/>
    <mergeCell ref="GFM9:GFR9"/>
    <mergeCell ref="GCY9:GDD9"/>
    <mergeCell ref="GDE9:GDJ9"/>
    <mergeCell ref="GDK9:GDP9"/>
    <mergeCell ref="GDQ9:GDV9"/>
    <mergeCell ref="GDW9:GEB9"/>
    <mergeCell ref="GEC9:GEH9"/>
    <mergeCell ref="GBO9:GBT9"/>
    <mergeCell ref="GBU9:GBZ9"/>
    <mergeCell ref="GCA9:GCF9"/>
    <mergeCell ref="GCG9:GCL9"/>
    <mergeCell ref="GCM9:GCR9"/>
    <mergeCell ref="GCS9:GCX9"/>
    <mergeCell ref="GAE9:GAJ9"/>
    <mergeCell ref="GAK9:GAP9"/>
    <mergeCell ref="GAQ9:GAV9"/>
    <mergeCell ref="GAW9:GBB9"/>
    <mergeCell ref="GBC9:GBH9"/>
    <mergeCell ref="GBI9:GBN9"/>
    <mergeCell ref="FYU9:FYZ9"/>
    <mergeCell ref="FZA9:FZF9"/>
    <mergeCell ref="FZG9:FZL9"/>
    <mergeCell ref="FZM9:FZR9"/>
    <mergeCell ref="FZS9:FZX9"/>
    <mergeCell ref="FZY9:GAD9"/>
    <mergeCell ref="FXK9:FXP9"/>
    <mergeCell ref="FXQ9:FXV9"/>
    <mergeCell ref="FXW9:FYB9"/>
    <mergeCell ref="FYC9:FYH9"/>
    <mergeCell ref="FYI9:FYN9"/>
    <mergeCell ref="FYO9:FYT9"/>
    <mergeCell ref="FWA9:FWF9"/>
    <mergeCell ref="FWG9:FWL9"/>
    <mergeCell ref="FWM9:FWR9"/>
    <mergeCell ref="FWS9:FWX9"/>
    <mergeCell ref="FWY9:FXD9"/>
    <mergeCell ref="FXE9:FXJ9"/>
    <mergeCell ref="FUQ9:FUV9"/>
    <mergeCell ref="FUW9:FVB9"/>
    <mergeCell ref="FVC9:FVH9"/>
    <mergeCell ref="FVI9:FVN9"/>
    <mergeCell ref="FVO9:FVT9"/>
    <mergeCell ref="FVU9:FVZ9"/>
    <mergeCell ref="FTG9:FTL9"/>
    <mergeCell ref="FTM9:FTR9"/>
    <mergeCell ref="FTS9:FTX9"/>
    <mergeCell ref="FTY9:FUD9"/>
    <mergeCell ref="FUE9:FUJ9"/>
    <mergeCell ref="FUK9:FUP9"/>
    <mergeCell ref="FRW9:FSB9"/>
    <mergeCell ref="FSC9:FSH9"/>
    <mergeCell ref="FSI9:FSN9"/>
    <mergeCell ref="FSO9:FST9"/>
    <mergeCell ref="FSU9:FSZ9"/>
    <mergeCell ref="FTA9:FTF9"/>
    <mergeCell ref="FQM9:FQR9"/>
    <mergeCell ref="FQS9:FQX9"/>
    <mergeCell ref="FQY9:FRD9"/>
    <mergeCell ref="FRE9:FRJ9"/>
    <mergeCell ref="FRK9:FRP9"/>
    <mergeCell ref="FRQ9:FRV9"/>
    <mergeCell ref="FPC9:FPH9"/>
    <mergeCell ref="FPI9:FPN9"/>
    <mergeCell ref="FPO9:FPT9"/>
    <mergeCell ref="FPU9:FPZ9"/>
    <mergeCell ref="FQA9:FQF9"/>
    <mergeCell ref="FQG9:FQL9"/>
    <mergeCell ref="FNS9:FNX9"/>
    <mergeCell ref="FNY9:FOD9"/>
    <mergeCell ref="FOE9:FOJ9"/>
    <mergeCell ref="FOK9:FOP9"/>
    <mergeCell ref="FOQ9:FOV9"/>
    <mergeCell ref="FOW9:FPB9"/>
    <mergeCell ref="FMI9:FMN9"/>
    <mergeCell ref="FMO9:FMT9"/>
    <mergeCell ref="FMU9:FMZ9"/>
    <mergeCell ref="FNA9:FNF9"/>
    <mergeCell ref="FNG9:FNL9"/>
    <mergeCell ref="FNM9:FNR9"/>
    <mergeCell ref="FKY9:FLD9"/>
    <mergeCell ref="FLE9:FLJ9"/>
    <mergeCell ref="FLK9:FLP9"/>
    <mergeCell ref="FLQ9:FLV9"/>
    <mergeCell ref="FLW9:FMB9"/>
    <mergeCell ref="FMC9:FMH9"/>
    <mergeCell ref="FJO9:FJT9"/>
    <mergeCell ref="FJU9:FJZ9"/>
    <mergeCell ref="FKA9:FKF9"/>
    <mergeCell ref="FKG9:FKL9"/>
    <mergeCell ref="FKM9:FKR9"/>
    <mergeCell ref="FKS9:FKX9"/>
    <mergeCell ref="FIE9:FIJ9"/>
    <mergeCell ref="FIK9:FIP9"/>
    <mergeCell ref="FIQ9:FIV9"/>
    <mergeCell ref="FIW9:FJB9"/>
    <mergeCell ref="FJC9:FJH9"/>
    <mergeCell ref="FJI9:FJN9"/>
    <mergeCell ref="FGU9:FGZ9"/>
    <mergeCell ref="FHA9:FHF9"/>
    <mergeCell ref="FHG9:FHL9"/>
    <mergeCell ref="FHM9:FHR9"/>
    <mergeCell ref="FHS9:FHX9"/>
    <mergeCell ref="FHY9:FID9"/>
    <mergeCell ref="FFK9:FFP9"/>
    <mergeCell ref="FFQ9:FFV9"/>
    <mergeCell ref="FFW9:FGB9"/>
    <mergeCell ref="FGC9:FGH9"/>
    <mergeCell ref="FGI9:FGN9"/>
    <mergeCell ref="FGO9:FGT9"/>
    <mergeCell ref="FEA9:FEF9"/>
    <mergeCell ref="FEG9:FEL9"/>
    <mergeCell ref="FEM9:FER9"/>
    <mergeCell ref="FES9:FEX9"/>
    <mergeCell ref="FEY9:FFD9"/>
    <mergeCell ref="FFE9:FFJ9"/>
    <mergeCell ref="FCQ9:FCV9"/>
    <mergeCell ref="FCW9:FDB9"/>
    <mergeCell ref="FDC9:FDH9"/>
    <mergeCell ref="FDI9:FDN9"/>
    <mergeCell ref="FDO9:FDT9"/>
    <mergeCell ref="FDU9:FDZ9"/>
    <mergeCell ref="FBG9:FBL9"/>
    <mergeCell ref="FBM9:FBR9"/>
    <mergeCell ref="FBS9:FBX9"/>
    <mergeCell ref="FBY9:FCD9"/>
    <mergeCell ref="FCE9:FCJ9"/>
    <mergeCell ref="FCK9:FCP9"/>
    <mergeCell ref="EZW9:FAB9"/>
    <mergeCell ref="FAC9:FAH9"/>
    <mergeCell ref="FAI9:FAN9"/>
    <mergeCell ref="FAO9:FAT9"/>
    <mergeCell ref="FAU9:FAZ9"/>
    <mergeCell ref="FBA9:FBF9"/>
    <mergeCell ref="EYM9:EYR9"/>
    <mergeCell ref="EYS9:EYX9"/>
    <mergeCell ref="EYY9:EZD9"/>
    <mergeCell ref="EZE9:EZJ9"/>
    <mergeCell ref="EZK9:EZP9"/>
    <mergeCell ref="EZQ9:EZV9"/>
    <mergeCell ref="EXC9:EXH9"/>
    <mergeCell ref="EXI9:EXN9"/>
    <mergeCell ref="EXO9:EXT9"/>
    <mergeCell ref="EXU9:EXZ9"/>
    <mergeCell ref="EYA9:EYF9"/>
    <mergeCell ref="EYG9:EYL9"/>
    <mergeCell ref="EVS9:EVX9"/>
    <mergeCell ref="EVY9:EWD9"/>
    <mergeCell ref="EWE9:EWJ9"/>
    <mergeCell ref="EWK9:EWP9"/>
    <mergeCell ref="EWQ9:EWV9"/>
    <mergeCell ref="EWW9:EXB9"/>
    <mergeCell ref="EUI9:EUN9"/>
    <mergeCell ref="EUO9:EUT9"/>
    <mergeCell ref="EUU9:EUZ9"/>
    <mergeCell ref="EVA9:EVF9"/>
    <mergeCell ref="EVG9:EVL9"/>
    <mergeCell ref="EVM9:EVR9"/>
    <mergeCell ref="ESY9:ETD9"/>
    <mergeCell ref="ETE9:ETJ9"/>
    <mergeCell ref="ETK9:ETP9"/>
    <mergeCell ref="ETQ9:ETV9"/>
    <mergeCell ref="ETW9:EUB9"/>
    <mergeCell ref="EUC9:EUH9"/>
    <mergeCell ref="ERO9:ERT9"/>
    <mergeCell ref="ERU9:ERZ9"/>
    <mergeCell ref="ESA9:ESF9"/>
    <mergeCell ref="ESG9:ESL9"/>
    <mergeCell ref="ESM9:ESR9"/>
    <mergeCell ref="ESS9:ESX9"/>
    <mergeCell ref="EQE9:EQJ9"/>
    <mergeCell ref="EQK9:EQP9"/>
    <mergeCell ref="EQQ9:EQV9"/>
    <mergeCell ref="EQW9:ERB9"/>
    <mergeCell ref="ERC9:ERH9"/>
    <mergeCell ref="ERI9:ERN9"/>
    <mergeCell ref="EOU9:EOZ9"/>
    <mergeCell ref="EPA9:EPF9"/>
    <mergeCell ref="EPG9:EPL9"/>
    <mergeCell ref="EPM9:EPR9"/>
    <mergeCell ref="EPS9:EPX9"/>
    <mergeCell ref="EPY9:EQD9"/>
    <mergeCell ref="ENK9:ENP9"/>
    <mergeCell ref="ENQ9:ENV9"/>
    <mergeCell ref="ENW9:EOB9"/>
    <mergeCell ref="EOC9:EOH9"/>
    <mergeCell ref="EOI9:EON9"/>
    <mergeCell ref="EOO9:EOT9"/>
    <mergeCell ref="EMA9:EMF9"/>
    <mergeCell ref="EMG9:EML9"/>
    <mergeCell ref="EMM9:EMR9"/>
    <mergeCell ref="EMS9:EMX9"/>
    <mergeCell ref="EMY9:END9"/>
    <mergeCell ref="ENE9:ENJ9"/>
    <mergeCell ref="EKQ9:EKV9"/>
    <mergeCell ref="EKW9:ELB9"/>
    <mergeCell ref="ELC9:ELH9"/>
    <mergeCell ref="ELI9:ELN9"/>
    <mergeCell ref="ELO9:ELT9"/>
    <mergeCell ref="ELU9:ELZ9"/>
    <mergeCell ref="EJG9:EJL9"/>
    <mergeCell ref="EJM9:EJR9"/>
    <mergeCell ref="EJS9:EJX9"/>
    <mergeCell ref="EJY9:EKD9"/>
    <mergeCell ref="EKE9:EKJ9"/>
    <mergeCell ref="EKK9:EKP9"/>
    <mergeCell ref="EHW9:EIB9"/>
    <mergeCell ref="EIC9:EIH9"/>
    <mergeCell ref="EII9:EIN9"/>
    <mergeCell ref="EIO9:EIT9"/>
    <mergeCell ref="EIU9:EIZ9"/>
    <mergeCell ref="EJA9:EJF9"/>
    <mergeCell ref="EGM9:EGR9"/>
    <mergeCell ref="EGS9:EGX9"/>
    <mergeCell ref="EGY9:EHD9"/>
    <mergeCell ref="EHE9:EHJ9"/>
    <mergeCell ref="EHK9:EHP9"/>
    <mergeCell ref="EHQ9:EHV9"/>
    <mergeCell ref="EFC9:EFH9"/>
    <mergeCell ref="EFI9:EFN9"/>
    <mergeCell ref="EFO9:EFT9"/>
    <mergeCell ref="EFU9:EFZ9"/>
    <mergeCell ref="EGA9:EGF9"/>
    <mergeCell ref="EGG9:EGL9"/>
    <mergeCell ref="EDS9:EDX9"/>
    <mergeCell ref="EDY9:EED9"/>
    <mergeCell ref="EEE9:EEJ9"/>
    <mergeCell ref="EEK9:EEP9"/>
    <mergeCell ref="EEQ9:EEV9"/>
    <mergeCell ref="EEW9:EFB9"/>
    <mergeCell ref="ECI9:ECN9"/>
    <mergeCell ref="ECO9:ECT9"/>
    <mergeCell ref="ECU9:ECZ9"/>
    <mergeCell ref="EDA9:EDF9"/>
    <mergeCell ref="EDG9:EDL9"/>
    <mergeCell ref="EDM9:EDR9"/>
    <mergeCell ref="EAY9:EBD9"/>
    <mergeCell ref="EBE9:EBJ9"/>
    <mergeCell ref="EBK9:EBP9"/>
    <mergeCell ref="EBQ9:EBV9"/>
    <mergeCell ref="EBW9:ECB9"/>
    <mergeCell ref="ECC9:ECH9"/>
    <mergeCell ref="DZO9:DZT9"/>
    <mergeCell ref="DZU9:DZZ9"/>
    <mergeCell ref="EAA9:EAF9"/>
    <mergeCell ref="EAG9:EAL9"/>
    <mergeCell ref="EAM9:EAR9"/>
    <mergeCell ref="EAS9:EAX9"/>
    <mergeCell ref="DYE9:DYJ9"/>
    <mergeCell ref="DYK9:DYP9"/>
    <mergeCell ref="DYQ9:DYV9"/>
    <mergeCell ref="DYW9:DZB9"/>
    <mergeCell ref="DZC9:DZH9"/>
    <mergeCell ref="DZI9:DZN9"/>
    <mergeCell ref="DWU9:DWZ9"/>
    <mergeCell ref="DXA9:DXF9"/>
    <mergeCell ref="DXG9:DXL9"/>
    <mergeCell ref="DXM9:DXR9"/>
    <mergeCell ref="DXS9:DXX9"/>
    <mergeCell ref="DXY9:DYD9"/>
    <mergeCell ref="DVK9:DVP9"/>
    <mergeCell ref="DVQ9:DVV9"/>
    <mergeCell ref="DVW9:DWB9"/>
    <mergeCell ref="DWC9:DWH9"/>
    <mergeCell ref="DWI9:DWN9"/>
    <mergeCell ref="DWO9:DWT9"/>
    <mergeCell ref="DUA9:DUF9"/>
    <mergeCell ref="DUG9:DUL9"/>
    <mergeCell ref="DUM9:DUR9"/>
    <mergeCell ref="DUS9:DUX9"/>
    <mergeCell ref="DUY9:DVD9"/>
    <mergeCell ref="DVE9:DVJ9"/>
    <mergeCell ref="DSQ9:DSV9"/>
    <mergeCell ref="DSW9:DTB9"/>
    <mergeCell ref="DTC9:DTH9"/>
    <mergeCell ref="DTI9:DTN9"/>
    <mergeCell ref="DTO9:DTT9"/>
    <mergeCell ref="DTU9:DTZ9"/>
    <mergeCell ref="DRG9:DRL9"/>
    <mergeCell ref="DRM9:DRR9"/>
    <mergeCell ref="DRS9:DRX9"/>
    <mergeCell ref="DRY9:DSD9"/>
    <mergeCell ref="DSE9:DSJ9"/>
    <mergeCell ref="DSK9:DSP9"/>
    <mergeCell ref="DPW9:DQB9"/>
    <mergeCell ref="DQC9:DQH9"/>
    <mergeCell ref="DQI9:DQN9"/>
    <mergeCell ref="DQO9:DQT9"/>
    <mergeCell ref="DQU9:DQZ9"/>
    <mergeCell ref="DRA9:DRF9"/>
    <mergeCell ref="DOM9:DOR9"/>
    <mergeCell ref="DOS9:DOX9"/>
    <mergeCell ref="DOY9:DPD9"/>
    <mergeCell ref="DPE9:DPJ9"/>
    <mergeCell ref="DPK9:DPP9"/>
    <mergeCell ref="DPQ9:DPV9"/>
    <mergeCell ref="DNC9:DNH9"/>
    <mergeCell ref="DNI9:DNN9"/>
    <mergeCell ref="DNO9:DNT9"/>
    <mergeCell ref="DNU9:DNZ9"/>
    <mergeCell ref="DOA9:DOF9"/>
    <mergeCell ref="DOG9:DOL9"/>
    <mergeCell ref="DLS9:DLX9"/>
    <mergeCell ref="DLY9:DMD9"/>
    <mergeCell ref="DME9:DMJ9"/>
    <mergeCell ref="DMK9:DMP9"/>
    <mergeCell ref="DMQ9:DMV9"/>
    <mergeCell ref="DMW9:DNB9"/>
    <mergeCell ref="DKI9:DKN9"/>
    <mergeCell ref="DKO9:DKT9"/>
    <mergeCell ref="DKU9:DKZ9"/>
    <mergeCell ref="DLA9:DLF9"/>
    <mergeCell ref="DLG9:DLL9"/>
    <mergeCell ref="DLM9:DLR9"/>
    <mergeCell ref="DIY9:DJD9"/>
    <mergeCell ref="DJE9:DJJ9"/>
    <mergeCell ref="DJK9:DJP9"/>
    <mergeCell ref="DJQ9:DJV9"/>
    <mergeCell ref="DJW9:DKB9"/>
    <mergeCell ref="DKC9:DKH9"/>
    <mergeCell ref="DHO9:DHT9"/>
    <mergeCell ref="DHU9:DHZ9"/>
    <mergeCell ref="DIA9:DIF9"/>
    <mergeCell ref="DIG9:DIL9"/>
    <mergeCell ref="DIM9:DIR9"/>
    <mergeCell ref="DIS9:DIX9"/>
    <mergeCell ref="DGE9:DGJ9"/>
    <mergeCell ref="DGK9:DGP9"/>
    <mergeCell ref="DGQ9:DGV9"/>
    <mergeCell ref="DGW9:DHB9"/>
    <mergeCell ref="DHC9:DHH9"/>
    <mergeCell ref="DHI9:DHN9"/>
    <mergeCell ref="DEU9:DEZ9"/>
    <mergeCell ref="DFA9:DFF9"/>
    <mergeCell ref="DFG9:DFL9"/>
    <mergeCell ref="DFM9:DFR9"/>
    <mergeCell ref="DFS9:DFX9"/>
    <mergeCell ref="DFY9:DGD9"/>
    <mergeCell ref="DDK9:DDP9"/>
    <mergeCell ref="DDQ9:DDV9"/>
    <mergeCell ref="DDW9:DEB9"/>
    <mergeCell ref="DEC9:DEH9"/>
    <mergeCell ref="DEI9:DEN9"/>
    <mergeCell ref="DEO9:DET9"/>
    <mergeCell ref="DCA9:DCF9"/>
    <mergeCell ref="DCG9:DCL9"/>
    <mergeCell ref="DCM9:DCR9"/>
    <mergeCell ref="DCS9:DCX9"/>
    <mergeCell ref="DCY9:DDD9"/>
    <mergeCell ref="DDE9:DDJ9"/>
    <mergeCell ref="DAQ9:DAV9"/>
    <mergeCell ref="DAW9:DBB9"/>
    <mergeCell ref="DBC9:DBH9"/>
    <mergeCell ref="DBI9:DBN9"/>
    <mergeCell ref="DBO9:DBT9"/>
    <mergeCell ref="DBU9:DBZ9"/>
    <mergeCell ref="CZG9:CZL9"/>
    <mergeCell ref="CZM9:CZR9"/>
    <mergeCell ref="CZS9:CZX9"/>
    <mergeCell ref="CZY9:DAD9"/>
    <mergeCell ref="DAE9:DAJ9"/>
    <mergeCell ref="DAK9:DAP9"/>
    <mergeCell ref="CXW9:CYB9"/>
    <mergeCell ref="CYC9:CYH9"/>
    <mergeCell ref="CYI9:CYN9"/>
    <mergeCell ref="CYO9:CYT9"/>
    <mergeCell ref="CYU9:CYZ9"/>
    <mergeCell ref="CZA9:CZF9"/>
    <mergeCell ref="CWM9:CWR9"/>
    <mergeCell ref="CWS9:CWX9"/>
    <mergeCell ref="CWY9:CXD9"/>
    <mergeCell ref="CXE9:CXJ9"/>
    <mergeCell ref="CXK9:CXP9"/>
    <mergeCell ref="CXQ9:CXV9"/>
    <mergeCell ref="CVC9:CVH9"/>
    <mergeCell ref="CVI9:CVN9"/>
    <mergeCell ref="CVO9:CVT9"/>
    <mergeCell ref="CVU9:CVZ9"/>
    <mergeCell ref="CWA9:CWF9"/>
    <mergeCell ref="CWG9:CWL9"/>
    <mergeCell ref="CTS9:CTX9"/>
    <mergeCell ref="CTY9:CUD9"/>
    <mergeCell ref="CUE9:CUJ9"/>
    <mergeCell ref="CUK9:CUP9"/>
    <mergeCell ref="CUQ9:CUV9"/>
    <mergeCell ref="CUW9:CVB9"/>
    <mergeCell ref="CSI9:CSN9"/>
    <mergeCell ref="CSO9:CST9"/>
    <mergeCell ref="CSU9:CSZ9"/>
    <mergeCell ref="CTA9:CTF9"/>
    <mergeCell ref="CTG9:CTL9"/>
    <mergeCell ref="CTM9:CTR9"/>
    <mergeCell ref="CQY9:CRD9"/>
    <mergeCell ref="CRE9:CRJ9"/>
    <mergeCell ref="CRK9:CRP9"/>
    <mergeCell ref="CRQ9:CRV9"/>
    <mergeCell ref="CRW9:CSB9"/>
    <mergeCell ref="CSC9:CSH9"/>
    <mergeCell ref="CPO9:CPT9"/>
    <mergeCell ref="CPU9:CPZ9"/>
    <mergeCell ref="CQA9:CQF9"/>
    <mergeCell ref="CQG9:CQL9"/>
    <mergeCell ref="CQM9:CQR9"/>
    <mergeCell ref="CQS9:CQX9"/>
    <mergeCell ref="COE9:COJ9"/>
    <mergeCell ref="COK9:COP9"/>
    <mergeCell ref="COQ9:COV9"/>
    <mergeCell ref="COW9:CPB9"/>
    <mergeCell ref="CPC9:CPH9"/>
    <mergeCell ref="CPI9:CPN9"/>
    <mergeCell ref="CMU9:CMZ9"/>
    <mergeCell ref="CNA9:CNF9"/>
    <mergeCell ref="CNG9:CNL9"/>
    <mergeCell ref="CNM9:CNR9"/>
    <mergeCell ref="CNS9:CNX9"/>
    <mergeCell ref="CNY9:COD9"/>
    <mergeCell ref="CLK9:CLP9"/>
    <mergeCell ref="CLQ9:CLV9"/>
    <mergeCell ref="CLW9:CMB9"/>
    <mergeCell ref="CMC9:CMH9"/>
    <mergeCell ref="CMI9:CMN9"/>
    <mergeCell ref="CMO9:CMT9"/>
    <mergeCell ref="CKA9:CKF9"/>
    <mergeCell ref="CKG9:CKL9"/>
    <mergeCell ref="CKM9:CKR9"/>
    <mergeCell ref="CKS9:CKX9"/>
    <mergeCell ref="CKY9:CLD9"/>
    <mergeCell ref="CLE9:CLJ9"/>
    <mergeCell ref="CIQ9:CIV9"/>
    <mergeCell ref="CIW9:CJB9"/>
    <mergeCell ref="CJC9:CJH9"/>
    <mergeCell ref="CJI9:CJN9"/>
    <mergeCell ref="CJO9:CJT9"/>
    <mergeCell ref="CJU9:CJZ9"/>
    <mergeCell ref="CHG9:CHL9"/>
    <mergeCell ref="CHM9:CHR9"/>
    <mergeCell ref="CHS9:CHX9"/>
    <mergeCell ref="CHY9:CID9"/>
    <mergeCell ref="CIE9:CIJ9"/>
    <mergeCell ref="CIK9:CIP9"/>
    <mergeCell ref="CFW9:CGB9"/>
    <mergeCell ref="CGC9:CGH9"/>
    <mergeCell ref="CGI9:CGN9"/>
    <mergeCell ref="CGO9:CGT9"/>
    <mergeCell ref="CGU9:CGZ9"/>
    <mergeCell ref="CHA9:CHF9"/>
    <mergeCell ref="CEM9:CER9"/>
    <mergeCell ref="CES9:CEX9"/>
    <mergeCell ref="CEY9:CFD9"/>
    <mergeCell ref="CFE9:CFJ9"/>
    <mergeCell ref="CFK9:CFP9"/>
    <mergeCell ref="CFQ9:CFV9"/>
    <mergeCell ref="CDC9:CDH9"/>
    <mergeCell ref="CDI9:CDN9"/>
    <mergeCell ref="CDO9:CDT9"/>
    <mergeCell ref="CDU9:CDZ9"/>
    <mergeCell ref="CEA9:CEF9"/>
    <mergeCell ref="CEG9:CEL9"/>
    <mergeCell ref="CBS9:CBX9"/>
    <mergeCell ref="CBY9:CCD9"/>
    <mergeCell ref="CCE9:CCJ9"/>
    <mergeCell ref="CCK9:CCP9"/>
    <mergeCell ref="CCQ9:CCV9"/>
    <mergeCell ref="CCW9:CDB9"/>
    <mergeCell ref="CAI9:CAN9"/>
    <mergeCell ref="CAO9:CAT9"/>
    <mergeCell ref="CAU9:CAZ9"/>
    <mergeCell ref="CBA9:CBF9"/>
    <mergeCell ref="CBG9:CBL9"/>
    <mergeCell ref="CBM9:CBR9"/>
    <mergeCell ref="BYY9:BZD9"/>
    <mergeCell ref="BZE9:BZJ9"/>
    <mergeCell ref="BZK9:BZP9"/>
    <mergeCell ref="BZQ9:BZV9"/>
    <mergeCell ref="BZW9:CAB9"/>
    <mergeCell ref="CAC9:CAH9"/>
    <mergeCell ref="BXO9:BXT9"/>
    <mergeCell ref="BXU9:BXZ9"/>
    <mergeCell ref="BYA9:BYF9"/>
    <mergeCell ref="BYG9:BYL9"/>
    <mergeCell ref="BYM9:BYR9"/>
    <mergeCell ref="BYS9:BYX9"/>
    <mergeCell ref="BWE9:BWJ9"/>
    <mergeCell ref="BWK9:BWP9"/>
    <mergeCell ref="BWQ9:BWV9"/>
    <mergeCell ref="BWW9:BXB9"/>
    <mergeCell ref="BXC9:BXH9"/>
    <mergeCell ref="BXI9:BXN9"/>
    <mergeCell ref="BUU9:BUZ9"/>
    <mergeCell ref="BVA9:BVF9"/>
    <mergeCell ref="BVG9:BVL9"/>
    <mergeCell ref="BVM9:BVR9"/>
    <mergeCell ref="BVS9:BVX9"/>
    <mergeCell ref="BVY9:BWD9"/>
    <mergeCell ref="BTK9:BTP9"/>
    <mergeCell ref="BTQ9:BTV9"/>
    <mergeCell ref="BTW9:BUB9"/>
    <mergeCell ref="BUC9:BUH9"/>
    <mergeCell ref="BUI9:BUN9"/>
    <mergeCell ref="BUO9:BUT9"/>
    <mergeCell ref="BSA9:BSF9"/>
    <mergeCell ref="BSG9:BSL9"/>
    <mergeCell ref="BSM9:BSR9"/>
    <mergeCell ref="BSS9:BSX9"/>
    <mergeCell ref="BSY9:BTD9"/>
    <mergeCell ref="BTE9:BTJ9"/>
    <mergeCell ref="BQQ9:BQV9"/>
    <mergeCell ref="BQW9:BRB9"/>
    <mergeCell ref="BRC9:BRH9"/>
    <mergeCell ref="BRI9:BRN9"/>
    <mergeCell ref="BRO9:BRT9"/>
    <mergeCell ref="BRU9:BRZ9"/>
    <mergeCell ref="BPG9:BPL9"/>
    <mergeCell ref="BPM9:BPR9"/>
    <mergeCell ref="BPS9:BPX9"/>
    <mergeCell ref="BPY9:BQD9"/>
    <mergeCell ref="BQE9:BQJ9"/>
    <mergeCell ref="BQK9:BQP9"/>
    <mergeCell ref="BNW9:BOB9"/>
    <mergeCell ref="BOC9:BOH9"/>
    <mergeCell ref="BOI9:BON9"/>
    <mergeCell ref="BOO9:BOT9"/>
    <mergeCell ref="BOU9:BOZ9"/>
    <mergeCell ref="BPA9:BPF9"/>
    <mergeCell ref="BMM9:BMR9"/>
    <mergeCell ref="BMS9:BMX9"/>
    <mergeCell ref="BMY9:BND9"/>
    <mergeCell ref="BNE9:BNJ9"/>
    <mergeCell ref="BNK9:BNP9"/>
    <mergeCell ref="BNQ9:BNV9"/>
    <mergeCell ref="BLC9:BLH9"/>
    <mergeCell ref="BLI9:BLN9"/>
    <mergeCell ref="BLO9:BLT9"/>
    <mergeCell ref="BLU9:BLZ9"/>
    <mergeCell ref="BMA9:BMF9"/>
    <mergeCell ref="BMG9:BML9"/>
    <mergeCell ref="BJS9:BJX9"/>
    <mergeCell ref="BJY9:BKD9"/>
    <mergeCell ref="BKE9:BKJ9"/>
    <mergeCell ref="BKK9:BKP9"/>
    <mergeCell ref="BKQ9:BKV9"/>
    <mergeCell ref="BKW9:BLB9"/>
    <mergeCell ref="BII9:BIN9"/>
    <mergeCell ref="BIO9:BIT9"/>
    <mergeCell ref="BIU9:BIZ9"/>
    <mergeCell ref="BJA9:BJF9"/>
    <mergeCell ref="BJG9:BJL9"/>
    <mergeCell ref="BJM9:BJR9"/>
    <mergeCell ref="BGY9:BHD9"/>
    <mergeCell ref="BHE9:BHJ9"/>
    <mergeCell ref="BHK9:BHP9"/>
    <mergeCell ref="BHQ9:BHV9"/>
    <mergeCell ref="BHW9:BIB9"/>
    <mergeCell ref="BIC9:BIH9"/>
    <mergeCell ref="BFO9:BFT9"/>
    <mergeCell ref="BFU9:BFZ9"/>
    <mergeCell ref="BGA9:BGF9"/>
    <mergeCell ref="BGG9:BGL9"/>
    <mergeCell ref="BGM9:BGR9"/>
    <mergeCell ref="BGS9:BGX9"/>
    <mergeCell ref="BEE9:BEJ9"/>
    <mergeCell ref="BEK9:BEP9"/>
    <mergeCell ref="BEQ9:BEV9"/>
    <mergeCell ref="BEW9:BFB9"/>
    <mergeCell ref="BFC9:BFH9"/>
    <mergeCell ref="BFI9:BFN9"/>
    <mergeCell ref="BCU9:BCZ9"/>
    <mergeCell ref="BDA9:BDF9"/>
    <mergeCell ref="BDG9:BDL9"/>
    <mergeCell ref="BDM9:BDR9"/>
    <mergeCell ref="BDS9:BDX9"/>
    <mergeCell ref="BDY9:BED9"/>
    <mergeCell ref="BBK9:BBP9"/>
    <mergeCell ref="BBQ9:BBV9"/>
    <mergeCell ref="BBW9:BCB9"/>
    <mergeCell ref="BCC9:BCH9"/>
    <mergeCell ref="BCI9:BCN9"/>
    <mergeCell ref="BCO9:BCT9"/>
    <mergeCell ref="BAA9:BAF9"/>
    <mergeCell ref="BAG9:BAL9"/>
    <mergeCell ref="BAM9:BAR9"/>
    <mergeCell ref="BAS9:BAX9"/>
    <mergeCell ref="BAY9:BBD9"/>
    <mergeCell ref="BBE9:BBJ9"/>
    <mergeCell ref="AYQ9:AYV9"/>
    <mergeCell ref="AYW9:AZB9"/>
    <mergeCell ref="AZC9:AZH9"/>
    <mergeCell ref="AZI9:AZN9"/>
    <mergeCell ref="AZO9:AZT9"/>
    <mergeCell ref="AZU9:AZZ9"/>
    <mergeCell ref="AXG9:AXL9"/>
    <mergeCell ref="AXM9:AXR9"/>
    <mergeCell ref="AXS9:AXX9"/>
    <mergeCell ref="AXY9:AYD9"/>
    <mergeCell ref="AYE9:AYJ9"/>
    <mergeCell ref="AYK9:AYP9"/>
    <mergeCell ref="AVW9:AWB9"/>
    <mergeCell ref="AWC9:AWH9"/>
    <mergeCell ref="AWI9:AWN9"/>
    <mergeCell ref="AWO9:AWT9"/>
    <mergeCell ref="AWU9:AWZ9"/>
    <mergeCell ref="AXA9:AXF9"/>
    <mergeCell ref="AUM9:AUR9"/>
    <mergeCell ref="AUS9:AUX9"/>
    <mergeCell ref="AUY9:AVD9"/>
    <mergeCell ref="AVE9:AVJ9"/>
    <mergeCell ref="AVK9:AVP9"/>
    <mergeCell ref="AVQ9:AVV9"/>
    <mergeCell ref="ATC9:ATH9"/>
    <mergeCell ref="ATI9:ATN9"/>
    <mergeCell ref="ATO9:ATT9"/>
    <mergeCell ref="ATU9:ATZ9"/>
    <mergeCell ref="AUA9:AUF9"/>
    <mergeCell ref="AUG9:AUL9"/>
    <mergeCell ref="ARS9:ARX9"/>
    <mergeCell ref="ARY9:ASD9"/>
    <mergeCell ref="ASE9:ASJ9"/>
    <mergeCell ref="ASK9:ASP9"/>
    <mergeCell ref="ASQ9:ASV9"/>
    <mergeCell ref="ASW9:ATB9"/>
    <mergeCell ref="AQI9:AQN9"/>
    <mergeCell ref="AQO9:AQT9"/>
    <mergeCell ref="AQU9:AQZ9"/>
    <mergeCell ref="ARA9:ARF9"/>
    <mergeCell ref="ARG9:ARL9"/>
    <mergeCell ref="ARM9:ARR9"/>
    <mergeCell ref="AOY9:APD9"/>
    <mergeCell ref="APE9:APJ9"/>
    <mergeCell ref="APK9:APP9"/>
    <mergeCell ref="APQ9:APV9"/>
    <mergeCell ref="APW9:AQB9"/>
    <mergeCell ref="AQC9:AQH9"/>
    <mergeCell ref="ANO9:ANT9"/>
    <mergeCell ref="ANU9:ANZ9"/>
    <mergeCell ref="AOA9:AOF9"/>
    <mergeCell ref="AOG9:AOL9"/>
    <mergeCell ref="AOM9:AOR9"/>
    <mergeCell ref="AOS9:AOX9"/>
    <mergeCell ref="AME9:AMJ9"/>
    <mergeCell ref="AMK9:AMP9"/>
    <mergeCell ref="AMQ9:AMV9"/>
    <mergeCell ref="AMW9:ANB9"/>
    <mergeCell ref="ANC9:ANH9"/>
    <mergeCell ref="ANI9:ANN9"/>
    <mergeCell ref="AKU9:AKZ9"/>
    <mergeCell ref="ALA9:ALF9"/>
    <mergeCell ref="ALG9:ALL9"/>
    <mergeCell ref="ALM9:ALR9"/>
    <mergeCell ref="ALS9:ALX9"/>
    <mergeCell ref="ALY9:AMD9"/>
    <mergeCell ref="AJK9:AJP9"/>
    <mergeCell ref="AJQ9:AJV9"/>
    <mergeCell ref="AJW9:AKB9"/>
    <mergeCell ref="AKC9:AKH9"/>
    <mergeCell ref="AKI9:AKN9"/>
    <mergeCell ref="AKO9:AKT9"/>
    <mergeCell ref="AIA9:AIF9"/>
    <mergeCell ref="AIG9:AIL9"/>
    <mergeCell ref="AIM9:AIR9"/>
    <mergeCell ref="AIS9:AIX9"/>
    <mergeCell ref="AIY9:AJD9"/>
    <mergeCell ref="AJE9:AJJ9"/>
    <mergeCell ref="AGQ9:AGV9"/>
    <mergeCell ref="AGW9:AHB9"/>
    <mergeCell ref="AHC9:AHH9"/>
    <mergeCell ref="AHI9:AHN9"/>
    <mergeCell ref="AHO9:AHT9"/>
    <mergeCell ref="AHU9:AHZ9"/>
    <mergeCell ref="AFG9:AFL9"/>
    <mergeCell ref="AFM9:AFR9"/>
    <mergeCell ref="AFS9:AFX9"/>
    <mergeCell ref="AFY9:AGD9"/>
    <mergeCell ref="AGE9:AGJ9"/>
    <mergeCell ref="AGK9:AGP9"/>
    <mergeCell ref="ADW9:AEB9"/>
    <mergeCell ref="AEC9:AEH9"/>
    <mergeCell ref="AEI9:AEN9"/>
    <mergeCell ref="AEO9:AET9"/>
    <mergeCell ref="AEU9:AEZ9"/>
    <mergeCell ref="AFA9:AFF9"/>
    <mergeCell ref="ACM9:ACR9"/>
    <mergeCell ref="ACS9:ACX9"/>
    <mergeCell ref="ACY9:ADD9"/>
    <mergeCell ref="ADE9:ADJ9"/>
    <mergeCell ref="ADK9:ADP9"/>
    <mergeCell ref="ADQ9:ADV9"/>
    <mergeCell ref="ABC9:ABH9"/>
    <mergeCell ref="ABI9:ABN9"/>
    <mergeCell ref="ABO9:ABT9"/>
    <mergeCell ref="ABU9:ABZ9"/>
    <mergeCell ref="ACA9:ACF9"/>
    <mergeCell ref="ACG9:ACL9"/>
    <mergeCell ref="ZS9:ZX9"/>
    <mergeCell ref="ZY9:AAD9"/>
    <mergeCell ref="AAE9:AAJ9"/>
    <mergeCell ref="AAK9:AAP9"/>
    <mergeCell ref="AAQ9:AAV9"/>
    <mergeCell ref="AAW9:ABB9"/>
    <mergeCell ref="YI9:YN9"/>
    <mergeCell ref="YO9:YT9"/>
    <mergeCell ref="YU9:YZ9"/>
    <mergeCell ref="ZA9:ZF9"/>
    <mergeCell ref="ZG9:ZL9"/>
    <mergeCell ref="ZM9:ZR9"/>
    <mergeCell ref="WY9:XD9"/>
    <mergeCell ref="XE9:XJ9"/>
    <mergeCell ref="XK9:XP9"/>
    <mergeCell ref="XQ9:XV9"/>
    <mergeCell ref="XW9:YB9"/>
    <mergeCell ref="YC9:YH9"/>
    <mergeCell ref="VO9:VT9"/>
    <mergeCell ref="VU9:VZ9"/>
    <mergeCell ref="WA9:WF9"/>
    <mergeCell ref="WG9:WL9"/>
    <mergeCell ref="WM9:WR9"/>
    <mergeCell ref="WS9:WX9"/>
    <mergeCell ref="UE9:UJ9"/>
    <mergeCell ref="UK9:UP9"/>
    <mergeCell ref="UQ9:UV9"/>
    <mergeCell ref="UW9:VB9"/>
    <mergeCell ref="VC9:VH9"/>
    <mergeCell ref="VI9:VN9"/>
    <mergeCell ref="SU9:SZ9"/>
    <mergeCell ref="TA9:TF9"/>
    <mergeCell ref="TG9:TL9"/>
    <mergeCell ref="TM9:TR9"/>
    <mergeCell ref="TS9:TX9"/>
    <mergeCell ref="TY9:UD9"/>
    <mergeCell ref="RK9:RP9"/>
    <mergeCell ref="RQ9:RV9"/>
    <mergeCell ref="RW9:SB9"/>
    <mergeCell ref="SC9:SH9"/>
    <mergeCell ref="SI9:SN9"/>
    <mergeCell ref="SO9:ST9"/>
    <mergeCell ref="QA9:QF9"/>
    <mergeCell ref="QG9:QL9"/>
    <mergeCell ref="QM9:QR9"/>
    <mergeCell ref="QS9:QX9"/>
    <mergeCell ref="QY9:RD9"/>
    <mergeCell ref="RE9:RJ9"/>
    <mergeCell ref="OQ9:OV9"/>
    <mergeCell ref="OW9:PB9"/>
    <mergeCell ref="PC9:PH9"/>
    <mergeCell ref="PI9:PN9"/>
    <mergeCell ref="PO9:PT9"/>
    <mergeCell ref="PU9:PZ9"/>
    <mergeCell ref="NG9:NL9"/>
    <mergeCell ref="NM9:NR9"/>
    <mergeCell ref="NS9:NX9"/>
    <mergeCell ref="NY9:OD9"/>
    <mergeCell ref="OE9:OJ9"/>
    <mergeCell ref="OK9:OP9"/>
    <mergeCell ref="LW9:MB9"/>
    <mergeCell ref="MC9:MH9"/>
    <mergeCell ref="MI9:MN9"/>
    <mergeCell ref="MO9:MT9"/>
    <mergeCell ref="MU9:MZ9"/>
    <mergeCell ref="NA9:NF9"/>
    <mergeCell ref="KM9:KR9"/>
    <mergeCell ref="KS9:KX9"/>
    <mergeCell ref="KY9:LD9"/>
    <mergeCell ref="LE9:LJ9"/>
    <mergeCell ref="LK9:LP9"/>
    <mergeCell ref="LQ9:LV9"/>
    <mergeCell ref="JO9:JT9"/>
    <mergeCell ref="JU9:JZ9"/>
    <mergeCell ref="KA9:KF9"/>
    <mergeCell ref="KG9:KL9"/>
    <mergeCell ref="HS9:HX9"/>
    <mergeCell ref="HY9:ID9"/>
    <mergeCell ref="IE9:IJ9"/>
    <mergeCell ref="IK9:IP9"/>
    <mergeCell ref="IQ9:IV9"/>
    <mergeCell ref="IW9:JB9"/>
    <mergeCell ref="GI9:GN9"/>
    <mergeCell ref="GO9:GT9"/>
    <mergeCell ref="GU9:GZ9"/>
    <mergeCell ref="HA9:HF9"/>
    <mergeCell ref="HG9:HL9"/>
    <mergeCell ref="HM9:HR9"/>
    <mergeCell ref="EY9:FD9"/>
    <mergeCell ref="FE9:FJ9"/>
    <mergeCell ref="FK9:FP9"/>
    <mergeCell ref="FQ9:FV9"/>
    <mergeCell ref="FW9:GB9"/>
    <mergeCell ref="GC9:GH9"/>
    <mergeCell ref="DO9:DT9"/>
    <mergeCell ref="DU9:DZ9"/>
    <mergeCell ref="EA9:EF9"/>
    <mergeCell ref="EG9:EL9"/>
    <mergeCell ref="EM9:ER9"/>
    <mergeCell ref="ES9:EX9"/>
    <mergeCell ref="CE9:CJ9"/>
    <mergeCell ref="CK9:CP9"/>
    <mergeCell ref="CQ9:CV9"/>
    <mergeCell ref="CW9:DB9"/>
    <mergeCell ref="DC9:DH9"/>
    <mergeCell ref="DI9:DN9"/>
    <mergeCell ref="AU9:AZ9"/>
    <mergeCell ref="BA9:BF9"/>
    <mergeCell ref="BG9:BL9"/>
    <mergeCell ref="BM9:BR9"/>
    <mergeCell ref="BS9:BX9"/>
    <mergeCell ref="BY9:CD9"/>
    <mergeCell ref="XEY5:XFB5"/>
    <mergeCell ref="E9:J9"/>
    <mergeCell ref="K9:P9"/>
    <mergeCell ref="Q9:V9"/>
    <mergeCell ref="W9:AB9"/>
    <mergeCell ref="AC9:AH9"/>
    <mergeCell ref="AI9:AN9"/>
    <mergeCell ref="AO9:AT9"/>
    <mergeCell ref="XDO5:XDT5"/>
    <mergeCell ref="XDU5:XDZ5"/>
    <mergeCell ref="XEA5:XEF5"/>
    <mergeCell ref="XEG5:XEL5"/>
    <mergeCell ref="XEM5:XER5"/>
    <mergeCell ref="XES5:XEX5"/>
    <mergeCell ref="XCE5:XCJ5"/>
    <mergeCell ref="XCK5:XCP5"/>
    <mergeCell ref="XCQ5:XCV5"/>
    <mergeCell ref="XCW5:XDB5"/>
    <mergeCell ref="XDC5:XDH5"/>
    <mergeCell ref="XDI5:XDN5"/>
    <mergeCell ref="XAU5:XAZ5"/>
    <mergeCell ref="XBA5:XBF5"/>
    <mergeCell ref="XBG5:XBL5"/>
    <mergeCell ref="XBM5:XBR5"/>
    <mergeCell ref="XBS5:XBX5"/>
    <mergeCell ref="XBY5:XCD5"/>
    <mergeCell ref="WZK5:WZP5"/>
    <mergeCell ref="WZQ5:WZV5"/>
    <mergeCell ref="WZW5:XAB5"/>
    <mergeCell ref="XAC5:XAH5"/>
    <mergeCell ref="XAI5:XAN5"/>
    <mergeCell ref="XAO5:XAT5"/>
    <mergeCell ref="WYA5:WYF5"/>
    <mergeCell ref="WYG5:WYL5"/>
    <mergeCell ref="WYM5:WYR5"/>
    <mergeCell ref="WYS5:WYX5"/>
    <mergeCell ref="WYY5:WZD5"/>
    <mergeCell ref="WZE5:WZJ5"/>
    <mergeCell ref="WWQ5:WWV5"/>
    <mergeCell ref="WWW5:WXB5"/>
    <mergeCell ref="WXC5:WXH5"/>
    <mergeCell ref="WXI5:WXN5"/>
    <mergeCell ref="WXO5:WXT5"/>
    <mergeCell ref="WXU5:WXZ5"/>
    <mergeCell ref="WVG5:WVL5"/>
    <mergeCell ref="WVM5:WVR5"/>
    <mergeCell ref="WVS5:WVX5"/>
    <mergeCell ref="WVY5:WWD5"/>
    <mergeCell ref="WWE5:WWJ5"/>
    <mergeCell ref="WWK5:WWP5"/>
    <mergeCell ref="WTW5:WUB5"/>
    <mergeCell ref="WUC5:WUH5"/>
    <mergeCell ref="WUI5:WUN5"/>
    <mergeCell ref="WUO5:WUT5"/>
    <mergeCell ref="WUU5:WUZ5"/>
    <mergeCell ref="WVA5:WVF5"/>
    <mergeCell ref="JC9:JH9"/>
    <mergeCell ref="JI9:JN9"/>
    <mergeCell ref="WSM5:WSR5"/>
    <mergeCell ref="WSS5:WSX5"/>
    <mergeCell ref="WSY5:WTD5"/>
    <mergeCell ref="WTE5:WTJ5"/>
    <mergeCell ref="WTK5:WTP5"/>
    <mergeCell ref="WTQ5:WTV5"/>
    <mergeCell ref="WRC5:WRH5"/>
    <mergeCell ref="WRI5:WRN5"/>
    <mergeCell ref="WRO5:WRT5"/>
    <mergeCell ref="WRU5:WRZ5"/>
    <mergeCell ref="WSA5:WSF5"/>
    <mergeCell ref="WSG5:WSL5"/>
    <mergeCell ref="WPS5:WPX5"/>
    <mergeCell ref="WPY5:WQD5"/>
    <mergeCell ref="WQE5:WQJ5"/>
    <mergeCell ref="WQK5:WQP5"/>
    <mergeCell ref="WQQ5:WQV5"/>
    <mergeCell ref="WQW5:WRB5"/>
    <mergeCell ref="WOI5:WON5"/>
    <mergeCell ref="WOO5:WOT5"/>
    <mergeCell ref="WOU5:WOZ5"/>
    <mergeCell ref="WPA5:WPF5"/>
    <mergeCell ref="WPG5:WPL5"/>
    <mergeCell ref="WPM5:WPR5"/>
    <mergeCell ref="WMY5:WND5"/>
    <mergeCell ref="WNE5:WNJ5"/>
    <mergeCell ref="WNK5:WNP5"/>
    <mergeCell ref="WNQ5:WNV5"/>
    <mergeCell ref="WNW5:WOB5"/>
    <mergeCell ref="WOC5:WOH5"/>
    <mergeCell ref="WLO5:WLT5"/>
    <mergeCell ref="WLU5:WLZ5"/>
    <mergeCell ref="WMA5:WMF5"/>
    <mergeCell ref="WMG5:WML5"/>
    <mergeCell ref="WMM5:WMR5"/>
    <mergeCell ref="WMS5:WMX5"/>
    <mergeCell ref="WKE5:WKJ5"/>
    <mergeCell ref="WKK5:WKP5"/>
    <mergeCell ref="WKQ5:WKV5"/>
    <mergeCell ref="WKW5:WLB5"/>
    <mergeCell ref="WLC5:WLH5"/>
    <mergeCell ref="WLI5:WLN5"/>
    <mergeCell ref="WIU5:WIZ5"/>
    <mergeCell ref="WJA5:WJF5"/>
    <mergeCell ref="WJG5:WJL5"/>
    <mergeCell ref="WJM5:WJR5"/>
    <mergeCell ref="WJS5:WJX5"/>
    <mergeCell ref="WJY5:WKD5"/>
    <mergeCell ref="WHK5:WHP5"/>
    <mergeCell ref="WHQ5:WHV5"/>
    <mergeCell ref="WHW5:WIB5"/>
    <mergeCell ref="WIC5:WIH5"/>
    <mergeCell ref="WII5:WIN5"/>
    <mergeCell ref="WIO5:WIT5"/>
    <mergeCell ref="WGA5:WGF5"/>
    <mergeCell ref="WGG5:WGL5"/>
    <mergeCell ref="WGM5:WGR5"/>
    <mergeCell ref="WGS5:WGX5"/>
    <mergeCell ref="WGY5:WHD5"/>
    <mergeCell ref="WHE5:WHJ5"/>
    <mergeCell ref="WEQ5:WEV5"/>
    <mergeCell ref="WEW5:WFB5"/>
    <mergeCell ref="WFC5:WFH5"/>
    <mergeCell ref="WFI5:WFN5"/>
    <mergeCell ref="WFO5:WFT5"/>
    <mergeCell ref="WFU5:WFZ5"/>
    <mergeCell ref="WDG5:WDL5"/>
    <mergeCell ref="WDM5:WDR5"/>
    <mergeCell ref="WDS5:WDX5"/>
    <mergeCell ref="WDY5:WED5"/>
    <mergeCell ref="WEE5:WEJ5"/>
    <mergeCell ref="WEK5:WEP5"/>
    <mergeCell ref="WBW5:WCB5"/>
    <mergeCell ref="WCC5:WCH5"/>
    <mergeCell ref="WCI5:WCN5"/>
    <mergeCell ref="WCO5:WCT5"/>
    <mergeCell ref="WCU5:WCZ5"/>
    <mergeCell ref="WDA5:WDF5"/>
    <mergeCell ref="WAM5:WAR5"/>
    <mergeCell ref="WAS5:WAX5"/>
    <mergeCell ref="WAY5:WBD5"/>
    <mergeCell ref="WBE5:WBJ5"/>
    <mergeCell ref="WBK5:WBP5"/>
    <mergeCell ref="WBQ5:WBV5"/>
    <mergeCell ref="VZC5:VZH5"/>
    <mergeCell ref="VZI5:VZN5"/>
    <mergeCell ref="VZO5:VZT5"/>
    <mergeCell ref="VZU5:VZZ5"/>
    <mergeCell ref="WAA5:WAF5"/>
    <mergeCell ref="WAG5:WAL5"/>
    <mergeCell ref="VXS5:VXX5"/>
    <mergeCell ref="VXY5:VYD5"/>
    <mergeCell ref="VYE5:VYJ5"/>
    <mergeCell ref="VYK5:VYP5"/>
    <mergeCell ref="VYQ5:VYV5"/>
    <mergeCell ref="VYW5:VZB5"/>
    <mergeCell ref="VWI5:VWN5"/>
    <mergeCell ref="VWO5:VWT5"/>
    <mergeCell ref="VWU5:VWZ5"/>
    <mergeCell ref="VXA5:VXF5"/>
    <mergeCell ref="VXG5:VXL5"/>
    <mergeCell ref="VXM5:VXR5"/>
    <mergeCell ref="VUY5:VVD5"/>
    <mergeCell ref="VVE5:VVJ5"/>
    <mergeCell ref="VVK5:VVP5"/>
    <mergeCell ref="VVQ5:VVV5"/>
    <mergeCell ref="VVW5:VWB5"/>
    <mergeCell ref="VWC5:VWH5"/>
    <mergeCell ref="VTO5:VTT5"/>
    <mergeCell ref="VTU5:VTZ5"/>
    <mergeCell ref="VUA5:VUF5"/>
    <mergeCell ref="VUG5:VUL5"/>
    <mergeCell ref="VUM5:VUR5"/>
    <mergeCell ref="VUS5:VUX5"/>
    <mergeCell ref="VSE5:VSJ5"/>
    <mergeCell ref="VSK5:VSP5"/>
    <mergeCell ref="VSQ5:VSV5"/>
    <mergeCell ref="VSW5:VTB5"/>
    <mergeCell ref="VTC5:VTH5"/>
    <mergeCell ref="VTI5:VTN5"/>
    <mergeCell ref="VQU5:VQZ5"/>
    <mergeCell ref="VRA5:VRF5"/>
    <mergeCell ref="VRG5:VRL5"/>
    <mergeCell ref="VRM5:VRR5"/>
    <mergeCell ref="VRS5:VRX5"/>
    <mergeCell ref="VRY5:VSD5"/>
    <mergeCell ref="VPK5:VPP5"/>
    <mergeCell ref="VPQ5:VPV5"/>
    <mergeCell ref="VPW5:VQB5"/>
    <mergeCell ref="VQC5:VQH5"/>
    <mergeCell ref="VQI5:VQN5"/>
    <mergeCell ref="VQO5:VQT5"/>
    <mergeCell ref="VOA5:VOF5"/>
    <mergeCell ref="VOG5:VOL5"/>
    <mergeCell ref="VOM5:VOR5"/>
    <mergeCell ref="VOS5:VOX5"/>
    <mergeCell ref="VOY5:VPD5"/>
    <mergeCell ref="VPE5:VPJ5"/>
    <mergeCell ref="VMQ5:VMV5"/>
    <mergeCell ref="VMW5:VNB5"/>
    <mergeCell ref="VNC5:VNH5"/>
    <mergeCell ref="VNI5:VNN5"/>
    <mergeCell ref="VNO5:VNT5"/>
    <mergeCell ref="VNU5:VNZ5"/>
    <mergeCell ref="VLG5:VLL5"/>
    <mergeCell ref="VLM5:VLR5"/>
    <mergeCell ref="VLS5:VLX5"/>
    <mergeCell ref="VLY5:VMD5"/>
    <mergeCell ref="VME5:VMJ5"/>
    <mergeCell ref="VMK5:VMP5"/>
    <mergeCell ref="VJW5:VKB5"/>
    <mergeCell ref="VKC5:VKH5"/>
    <mergeCell ref="VKI5:VKN5"/>
    <mergeCell ref="VKO5:VKT5"/>
    <mergeCell ref="VKU5:VKZ5"/>
    <mergeCell ref="VLA5:VLF5"/>
    <mergeCell ref="VIM5:VIR5"/>
    <mergeCell ref="VIS5:VIX5"/>
    <mergeCell ref="VIY5:VJD5"/>
    <mergeCell ref="VJE5:VJJ5"/>
    <mergeCell ref="VJK5:VJP5"/>
    <mergeCell ref="VJQ5:VJV5"/>
    <mergeCell ref="VHC5:VHH5"/>
    <mergeCell ref="VHI5:VHN5"/>
    <mergeCell ref="VHO5:VHT5"/>
    <mergeCell ref="VHU5:VHZ5"/>
    <mergeCell ref="VIA5:VIF5"/>
    <mergeCell ref="VIG5:VIL5"/>
    <mergeCell ref="VFS5:VFX5"/>
    <mergeCell ref="VFY5:VGD5"/>
    <mergeCell ref="VGE5:VGJ5"/>
    <mergeCell ref="VGK5:VGP5"/>
    <mergeCell ref="VGQ5:VGV5"/>
    <mergeCell ref="VGW5:VHB5"/>
    <mergeCell ref="VEI5:VEN5"/>
    <mergeCell ref="VEO5:VET5"/>
    <mergeCell ref="VEU5:VEZ5"/>
    <mergeCell ref="VFA5:VFF5"/>
    <mergeCell ref="VFG5:VFL5"/>
    <mergeCell ref="VFM5:VFR5"/>
    <mergeCell ref="VCY5:VDD5"/>
    <mergeCell ref="VDE5:VDJ5"/>
    <mergeCell ref="VDK5:VDP5"/>
    <mergeCell ref="VDQ5:VDV5"/>
    <mergeCell ref="VDW5:VEB5"/>
    <mergeCell ref="VEC5:VEH5"/>
    <mergeCell ref="VBO5:VBT5"/>
    <mergeCell ref="VBU5:VBZ5"/>
    <mergeCell ref="VCA5:VCF5"/>
    <mergeCell ref="VCG5:VCL5"/>
    <mergeCell ref="VCM5:VCR5"/>
    <mergeCell ref="VCS5:VCX5"/>
    <mergeCell ref="VAE5:VAJ5"/>
    <mergeCell ref="VAK5:VAP5"/>
    <mergeCell ref="VAQ5:VAV5"/>
    <mergeCell ref="VAW5:VBB5"/>
    <mergeCell ref="VBC5:VBH5"/>
    <mergeCell ref="VBI5:VBN5"/>
    <mergeCell ref="UYU5:UYZ5"/>
    <mergeCell ref="UZA5:UZF5"/>
    <mergeCell ref="UZG5:UZL5"/>
    <mergeCell ref="UZM5:UZR5"/>
    <mergeCell ref="UZS5:UZX5"/>
    <mergeCell ref="UZY5:VAD5"/>
    <mergeCell ref="UXK5:UXP5"/>
    <mergeCell ref="UXQ5:UXV5"/>
    <mergeCell ref="UXW5:UYB5"/>
    <mergeCell ref="UYC5:UYH5"/>
    <mergeCell ref="UYI5:UYN5"/>
    <mergeCell ref="UYO5:UYT5"/>
    <mergeCell ref="UWA5:UWF5"/>
    <mergeCell ref="UWG5:UWL5"/>
    <mergeCell ref="UWM5:UWR5"/>
    <mergeCell ref="UWS5:UWX5"/>
    <mergeCell ref="UWY5:UXD5"/>
    <mergeCell ref="UXE5:UXJ5"/>
    <mergeCell ref="UUQ5:UUV5"/>
    <mergeCell ref="UUW5:UVB5"/>
    <mergeCell ref="UVC5:UVH5"/>
    <mergeCell ref="UVI5:UVN5"/>
    <mergeCell ref="UVO5:UVT5"/>
    <mergeCell ref="UVU5:UVZ5"/>
    <mergeCell ref="UTG5:UTL5"/>
    <mergeCell ref="UTM5:UTR5"/>
    <mergeCell ref="UTS5:UTX5"/>
    <mergeCell ref="UTY5:UUD5"/>
    <mergeCell ref="UUE5:UUJ5"/>
    <mergeCell ref="UUK5:UUP5"/>
    <mergeCell ref="URW5:USB5"/>
    <mergeCell ref="USC5:USH5"/>
    <mergeCell ref="USI5:USN5"/>
    <mergeCell ref="USO5:UST5"/>
    <mergeCell ref="USU5:USZ5"/>
    <mergeCell ref="UTA5:UTF5"/>
    <mergeCell ref="UQM5:UQR5"/>
    <mergeCell ref="UQS5:UQX5"/>
    <mergeCell ref="UQY5:URD5"/>
    <mergeCell ref="URE5:URJ5"/>
    <mergeCell ref="URK5:URP5"/>
    <mergeCell ref="URQ5:URV5"/>
    <mergeCell ref="UPC5:UPH5"/>
    <mergeCell ref="UPI5:UPN5"/>
    <mergeCell ref="UPO5:UPT5"/>
    <mergeCell ref="UPU5:UPZ5"/>
    <mergeCell ref="UQA5:UQF5"/>
    <mergeCell ref="UQG5:UQL5"/>
    <mergeCell ref="UNS5:UNX5"/>
    <mergeCell ref="UNY5:UOD5"/>
    <mergeCell ref="UOE5:UOJ5"/>
    <mergeCell ref="UOK5:UOP5"/>
    <mergeCell ref="UOQ5:UOV5"/>
    <mergeCell ref="UOW5:UPB5"/>
    <mergeCell ref="UMI5:UMN5"/>
    <mergeCell ref="UMO5:UMT5"/>
    <mergeCell ref="UMU5:UMZ5"/>
    <mergeCell ref="UNA5:UNF5"/>
    <mergeCell ref="UNG5:UNL5"/>
    <mergeCell ref="UNM5:UNR5"/>
    <mergeCell ref="UKY5:ULD5"/>
    <mergeCell ref="ULE5:ULJ5"/>
    <mergeCell ref="ULK5:ULP5"/>
    <mergeCell ref="ULQ5:ULV5"/>
    <mergeCell ref="ULW5:UMB5"/>
    <mergeCell ref="UMC5:UMH5"/>
    <mergeCell ref="UJO5:UJT5"/>
    <mergeCell ref="UJU5:UJZ5"/>
    <mergeCell ref="UKA5:UKF5"/>
    <mergeCell ref="UKG5:UKL5"/>
    <mergeCell ref="UKM5:UKR5"/>
    <mergeCell ref="UKS5:UKX5"/>
    <mergeCell ref="UIE5:UIJ5"/>
    <mergeCell ref="UIK5:UIP5"/>
    <mergeCell ref="UIQ5:UIV5"/>
    <mergeCell ref="UIW5:UJB5"/>
    <mergeCell ref="UJC5:UJH5"/>
    <mergeCell ref="UJI5:UJN5"/>
    <mergeCell ref="UGU5:UGZ5"/>
    <mergeCell ref="UHA5:UHF5"/>
    <mergeCell ref="UHG5:UHL5"/>
    <mergeCell ref="UHM5:UHR5"/>
    <mergeCell ref="UHS5:UHX5"/>
    <mergeCell ref="UHY5:UID5"/>
    <mergeCell ref="UFK5:UFP5"/>
    <mergeCell ref="UFQ5:UFV5"/>
    <mergeCell ref="UFW5:UGB5"/>
    <mergeCell ref="UGC5:UGH5"/>
    <mergeCell ref="UGI5:UGN5"/>
    <mergeCell ref="UGO5:UGT5"/>
    <mergeCell ref="UEA5:UEF5"/>
    <mergeCell ref="UEG5:UEL5"/>
    <mergeCell ref="UEM5:UER5"/>
    <mergeCell ref="UES5:UEX5"/>
    <mergeCell ref="UEY5:UFD5"/>
    <mergeCell ref="UFE5:UFJ5"/>
    <mergeCell ref="UCQ5:UCV5"/>
    <mergeCell ref="UCW5:UDB5"/>
    <mergeCell ref="UDC5:UDH5"/>
    <mergeCell ref="UDI5:UDN5"/>
    <mergeCell ref="UDO5:UDT5"/>
    <mergeCell ref="UDU5:UDZ5"/>
    <mergeCell ref="UBG5:UBL5"/>
    <mergeCell ref="UBM5:UBR5"/>
    <mergeCell ref="UBS5:UBX5"/>
    <mergeCell ref="UBY5:UCD5"/>
    <mergeCell ref="UCE5:UCJ5"/>
    <mergeCell ref="UCK5:UCP5"/>
    <mergeCell ref="TZW5:UAB5"/>
    <mergeCell ref="UAC5:UAH5"/>
    <mergeCell ref="UAI5:UAN5"/>
    <mergeCell ref="UAO5:UAT5"/>
    <mergeCell ref="UAU5:UAZ5"/>
    <mergeCell ref="UBA5:UBF5"/>
    <mergeCell ref="TYM5:TYR5"/>
    <mergeCell ref="TYS5:TYX5"/>
    <mergeCell ref="TYY5:TZD5"/>
    <mergeCell ref="TZE5:TZJ5"/>
    <mergeCell ref="TZK5:TZP5"/>
    <mergeCell ref="TZQ5:TZV5"/>
    <mergeCell ref="TXC5:TXH5"/>
    <mergeCell ref="TXI5:TXN5"/>
    <mergeCell ref="TXO5:TXT5"/>
    <mergeCell ref="TXU5:TXZ5"/>
    <mergeCell ref="TYA5:TYF5"/>
    <mergeCell ref="TYG5:TYL5"/>
    <mergeCell ref="TVS5:TVX5"/>
    <mergeCell ref="TVY5:TWD5"/>
    <mergeCell ref="TWE5:TWJ5"/>
    <mergeCell ref="TWK5:TWP5"/>
    <mergeCell ref="TWQ5:TWV5"/>
    <mergeCell ref="TWW5:TXB5"/>
    <mergeCell ref="TUI5:TUN5"/>
    <mergeCell ref="TUO5:TUT5"/>
    <mergeCell ref="TUU5:TUZ5"/>
    <mergeCell ref="TVA5:TVF5"/>
    <mergeCell ref="TVG5:TVL5"/>
    <mergeCell ref="TVM5:TVR5"/>
    <mergeCell ref="TSY5:TTD5"/>
    <mergeCell ref="TTE5:TTJ5"/>
    <mergeCell ref="TTK5:TTP5"/>
    <mergeCell ref="TTQ5:TTV5"/>
    <mergeCell ref="TTW5:TUB5"/>
    <mergeCell ref="TUC5:TUH5"/>
    <mergeCell ref="TRO5:TRT5"/>
    <mergeCell ref="TRU5:TRZ5"/>
    <mergeCell ref="TSA5:TSF5"/>
    <mergeCell ref="TSG5:TSL5"/>
    <mergeCell ref="TSM5:TSR5"/>
    <mergeCell ref="TSS5:TSX5"/>
    <mergeCell ref="TQE5:TQJ5"/>
    <mergeCell ref="TQK5:TQP5"/>
    <mergeCell ref="TQQ5:TQV5"/>
    <mergeCell ref="TQW5:TRB5"/>
    <mergeCell ref="TRC5:TRH5"/>
    <mergeCell ref="TRI5:TRN5"/>
    <mergeCell ref="TOU5:TOZ5"/>
    <mergeCell ref="TPA5:TPF5"/>
    <mergeCell ref="TPG5:TPL5"/>
    <mergeCell ref="TPM5:TPR5"/>
    <mergeCell ref="TPS5:TPX5"/>
    <mergeCell ref="TPY5:TQD5"/>
    <mergeCell ref="TNK5:TNP5"/>
    <mergeCell ref="TNQ5:TNV5"/>
    <mergeCell ref="TNW5:TOB5"/>
    <mergeCell ref="TOC5:TOH5"/>
    <mergeCell ref="TOI5:TON5"/>
    <mergeCell ref="TOO5:TOT5"/>
    <mergeCell ref="TMA5:TMF5"/>
    <mergeCell ref="TMG5:TML5"/>
    <mergeCell ref="TMM5:TMR5"/>
    <mergeCell ref="TMS5:TMX5"/>
    <mergeCell ref="TMY5:TND5"/>
    <mergeCell ref="TNE5:TNJ5"/>
    <mergeCell ref="TKQ5:TKV5"/>
    <mergeCell ref="TKW5:TLB5"/>
    <mergeCell ref="TLC5:TLH5"/>
    <mergeCell ref="TLI5:TLN5"/>
    <mergeCell ref="TLO5:TLT5"/>
    <mergeCell ref="TLU5:TLZ5"/>
    <mergeCell ref="TJG5:TJL5"/>
    <mergeCell ref="TJM5:TJR5"/>
    <mergeCell ref="TJS5:TJX5"/>
    <mergeCell ref="TJY5:TKD5"/>
    <mergeCell ref="TKE5:TKJ5"/>
    <mergeCell ref="TKK5:TKP5"/>
    <mergeCell ref="THW5:TIB5"/>
    <mergeCell ref="TIC5:TIH5"/>
    <mergeCell ref="TII5:TIN5"/>
    <mergeCell ref="TIO5:TIT5"/>
    <mergeCell ref="TIU5:TIZ5"/>
    <mergeCell ref="TJA5:TJF5"/>
    <mergeCell ref="TGM5:TGR5"/>
    <mergeCell ref="TGS5:TGX5"/>
    <mergeCell ref="TGY5:THD5"/>
    <mergeCell ref="THE5:THJ5"/>
    <mergeCell ref="THK5:THP5"/>
    <mergeCell ref="THQ5:THV5"/>
    <mergeCell ref="TFC5:TFH5"/>
    <mergeCell ref="TFI5:TFN5"/>
    <mergeCell ref="TFO5:TFT5"/>
    <mergeCell ref="TFU5:TFZ5"/>
    <mergeCell ref="TGA5:TGF5"/>
    <mergeCell ref="TGG5:TGL5"/>
    <mergeCell ref="TDS5:TDX5"/>
    <mergeCell ref="TDY5:TED5"/>
    <mergeCell ref="TEE5:TEJ5"/>
    <mergeCell ref="TEK5:TEP5"/>
    <mergeCell ref="TEQ5:TEV5"/>
    <mergeCell ref="TEW5:TFB5"/>
    <mergeCell ref="TCI5:TCN5"/>
    <mergeCell ref="TCO5:TCT5"/>
    <mergeCell ref="TCU5:TCZ5"/>
    <mergeCell ref="TDA5:TDF5"/>
    <mergeCell ref="TDG5:TDL5"/>
    <mergeCell ref="TDM5:TDR5"/>
    <mergeCell ref="TAY5:TBD5"/>
    <mergeCell ref="TBE5:TBJ5"/>
    <mergeCell ref="TBK5:TBP5"/>
    <mergeCell ref="TBQ5:TBV5"/>
    <mergeCell ref="TBW5:TCB5"/>
    <mergeCell ref="TCC5:TCH5"/>
    <mergeCell ref="SZO5:SZT5"/>
    <mergeCell ref="SZU5:SZZ5"/>
    <mergeCell ref="TAA5:TAF5"/>
    <mergeCell ref="TAG5:TAL5"/>
    <mergeCell ref="TAM5:TAR5"/>
    <mergeCell ref="TAS5:TAX5"/>
    <mergeCell ref="SYE5:SYJ5"/>
    <mergeCell ref="SYK5:SYP5"/>
    <mergeCell ref="SYQ5:SYV5"/>
    <mergeCell ref="SYW5:SZB5"/>
    <mergeCell ref="SZC5:SZH5"/>
    <mergeCell ref="SZI5:SZN5"/>
    <mergeCell ref="SWU5:SWZ5"/>
    <mergeCell ref="SXA5:SXF5"/>
    <mergeCell ref="SXG5:SXL5"/>
    <mergeCell ref="SXM5:SXR5"/>
    <mergeCell ref="SXS5:SXX5"/>
    <mergeCell ref="SXY5:SYD5"/>
    <mergeCell ref="SVK5:SVP5"/>
    <mergeCell ref="SVQ5:SVV5"/>
    <mergeCell ref="SVW5:SWB5"/>
    <mergeCell ref="SWC5:SWH5"/>
    <mergeCell ref="SWI5:SWN5"/>
    <mergeCell ref="SWO5:SWT5"/>
    <mergeCell ref="SUA5:SUF5"/>
    <mergeCell ref="SUG5:SUL5"/>
    <mergeCell ref="SUM5:SUR5"/>
    <mergeCell ref="SUS5:SUX5"/>
    <mergeCell ref="SUY5:SVD5"/>
    <mergeCell ref="SVE5:SVJ5"/>
    <mergeCell ref="SSQ5:SSV5"/>
    <mergeCell ref="SSW5:STB5"/>
    <mergeCell ref="STC5:STH5"/>
    <mergeCell ref="STI5:STN5"/>
    <mergeCell ref="STO5:STT5"/>
    <mergeCell ref="STU5:STZ5"/>
    <mergeCell ref="SRG5:SRL5"/>
    <mergeCell ref="SRM5:SRR5"/>
    <mergeCell ref="SRS5:SRX5"/>
    <mergeCell ref="SRY5:SSD5"/>
    <mergeCell ref="SSE5:SSJ5"/>
    <mergeCell ref="SSK5:SSP5"/>
    <mergeCell ref="SPW5:SQB5"/>
    <mergeCell ref="SQC5:SQH5"/>
    <mergeCell ref="SQI5:SQN5"/>
    <mergeCell ref="SQO5:SQT5"/>
    <mergeCell ref="SQU5:SQZ5"/>
    <mergeCell ref="SRA5:SRF5"/>
    <mergeCell ref="SOM5:SOR5"/>
    <mergeCell ref="SOS5:SOX5"/>
    <mergeCell ref="SOY5:SPD5"/>
    <mergeCell ref="SPE5:SPJ5"/>
    <mergeCell ref="SPK5:SPP5"/>
    <mergeCell ref="SPQ5:SPV5"/>
    <mergeCell ref="SNC5:SNH5"/>
    <mergeCell ref="SNI5:SNN5"/>
    <mergeCell ref="SNO5:SNT5"/>
    <mergeCell ref="SNU5:SNZ5"/>
    <mergeCell ref="SOA5:SOF5"/>
    <mergeCell ref="SOG5:SOL5"/>
    <mergeCell ref="SLS5:SLX5"/>
    <mergeCell ref="SLY5:SMD5"/>
    <mergeCell ref="SME5:SMJ5"/>
    <mergeCell ref="SMK5:SMP5"/>
    <mergeCell ref="SMQ5:SMV5"/>
    <mergeCell ref="SMW5:SNB5"/>
    <mergeCell ref="SKI5:SKN5"/>
    <mergeCell ref="SKO5:SKT5"/>
    <mergeCell ref="SKU5:SKZ5"/>
    <mergeCell ref="SLA5:SLF5"/>
    <mergeCell ref="SLG5:SLL5"/>
    <mergeCell ref="SLM5:SLR5"/>
    <mergeCell ref="SIY5:SJD5"/>
    <mergeCell ref="SJE5:SJJ5"/>
    <mergeCell ref="SJK5:SJP5"/>
    <mergeCell ref="SJQ5:SJV5"/>
    <mergeCell ref="SJW5:SKB5"/>
    <mergeCell ref="SKC5:SKH5"/>
    <mergeCell ref="SHO5:SHT5"/>
    <mergeCell ref="SHU5:SHZ5"/>
    <mergeCell ref="SIA5:SIF5"/>
    <mergeCell ref="SIG5:SIL5"/>
    <mergeCell ref="SIM5:SIR5"/>
    <mergeCell ref="SIS5:SIX5"/>
    <mergeCell ref="SGE5:SGJ5"/>
    <mergeCell ref="SGK5:SGP5"/>
    <mergeCell ref="SGQ5:SGV5"/>
    <mergeCell ref="SGW5:SHB5"/>
    <mergeCell ref="SHC5:SHH5"/>
    <mergeCell ref="SHI5:SHN5"/>
    <mergeCell ref="SEU5:SEZ5"/>
    <mergeCell ref="SFA5:SFF5"/>
    <mergeCell ref="SFG5:SFL5"/>
    <mergeCell ref="SFM5:SFR5"/>
    <mergeCell ref="SFS5:SFX5"/>
    <mergeCell ref="SFY5:SGD5"/>
    <mergeCell ref="SDK5:SDP5"/>
    <mergeCell ref="SDQ5:SDV5"/>
    <mergeCell ref="SDW5:SEB5"/>
    <mergeCell ref="SEC5:SEH5"/>
    <mergeCell ref="SEI5:SEN5"/>
    <mergeCell ref="SEO5:SET5"/>
    <mergeCell ref="SCA5:SCF5"/>
    <mergeCell ref="SCG5:SCL5"/>
    <mergeCell ref="SCM5:SCR5"/>
    <mergeCell ref="SCS5:SCX5"/>
    <mergeCell ref="SCY5:SDD5"/>
    <mergeCell ref="SDE5:SDJ5"/>
    <mergeCell ref="SAQ5:SAV5"/>
    <mergeCell ref="SAW5:SBB5"/>
    <mergeCell ref="SBC5:SBH5"/>
    <mergeCell ref="SBI5:SBN5"/>
    <mergeCell ref="SBO5:SBT5"/>
    <mergeCell ref="SBU5:SBZ5"/>
    <mergeCell ref="RZG5:RZL5"/>
    <mergeCell ref="RZM5:RZR5"/>
    <mergeCell ref="RZS5:RZX5"/>
    <mergeCell ref="RZY5:SAD5"/>
    <mergeCell ref="SAE5:SAJ5"/>
    <mergeCell ref="SAK5:SAP5"/>
    <mergeCell ref="RXW5:RYB5"/>
    <mergeCell ref="RYC5:RYH5"/>
    <mergeCell ref="RYI5:RYN5"/>
    <mergeCell ref="RYO5:RYT5"/>
    <mergeCell ref="RYU5:RYZ5"/>
    <mergeCell ref="RZA5:RZF5"/>
    <mergeCell ref="RWM5:RWR5"/>
    <mergeCell ref="RWS5:RWX5"/>
    <mergeCell ref="RWY5:RXD5"/>
    <mergeCell ref="RXE5:RXJ5"/>
    <mergeCell ref="RXK5:RXP5"/>
    <mergeCell ref="RXQ5:RXV5"/>
    <mergeCell ref="RVC5:RVH5"/>
    <mergeCell ref="RVI5:RVN5"/>
    <mergeCell ref="RVO5:RVT5"/>
    <mergeCell ref="RVU5:RVZ5"/>
    <mergeCell ref="RWA5:RWF5"/>
    <mergeCell ref="RWG5:RWL5"/>
    <mergeCell ref="RTS5:RTX5"/>
    <mergeCell ref="RTY5:RUD5"/>
    <mergeCell ref="RUE5:RUJ5"/>
    <mergeCell ref="RUK5:RUP5"/>
    <mergeCell ref="RUQ5:RUV5"/>
    <mergeCell ref="RUW5:RVB5"/>
    <mergeCell ref="RSI5:RSN5"/>
    <mergeCell ref="RSO5:RST5"/>
    <mergeCell ref="RSU5:RSZ5"/>
    <mergeCell ref="RTA5:RTF5"/>
    <mergeCell ref="RTG5:RTL5"/>
    <mergeCell ref="RTM5:RTR5"/>
    <mergeCell ref="RQY5:RRD5"/>
    <mergeCell ref="RRE5:RRJ5"/>
    <mergeCell ref="RRK5:RRP5"/>
    <mergeCell ref="RRQ5:RRV5"/>
    <mergeCell ref="RRW5:RSB5"/>
    <mergeCell ref="RSC5:RSH5"/>
    <mergeCell ref="RPO5:RPT5"/>
    <mergeCell ref="RPU5:RPZ5"/>
    <mergeCell ref="RQA5:RQF5"/>
    <mergeCell ref="RQG5:RQL5"/>
    <mergeCell ref="RQM5:RQR5"/>
    <mergeCell ref="RQS5:RQX5"/>
    <mergeCell ref="ROE5:ROJ5"/>
    <mergeCell ref="ROK5:ROP5"/>
    <mergeCell ref="ROQ5:ROV5"/>
    <mergeCell ref="ROW5:RPB5"/>
    <mergeCell ref="RPC5:RPH5"/>
    <mergeCell ref="RPI5:RPN5"/>
    <mergeCell ref="RMU5:RMZ5"/>
    <mergeCell ref="RNA5:RNF5"/>
    <mergeCell ref="RNG5:RNL5"/>
    <mergeCell ref="RNM5:RNR5"/>
    <mergeCell ref="RNS5:RNX5"/>
    <mergeCell ref="RNY5:ROD5"/>
    <mergeCell ref="RLK5:RLP5"/>
    <mergeCell ref="RLQ5:RLV5"/>
    <mergeCell ref="RLW5:RMB5"/>
    <mergeCell ref="RMC5:RMH5"/>
    <mergeCell ref="RMI5:RMN5"/>
    <mergeCell ref="RMO5:RMT5"/>
    <mergeCell ref="RKA5:RKF5"/>
    <mergeCell ref="RKG5:RKL5"/>
    <mergeCell ref="RKM5:RKR5"/>
    <mergeCell ref="RKS5:RKX5"/>
    <mergeCell ref="RKY5:RLD5"/>
    <mergeCell ref="RLE5:RLJ5"/>
    <mergeCell ref="RIQ5:RIV5"/>
    <mergeCell ref="RIW5:RJB5"/>
    <mergeCell ref="RJC5:RJH5"/>
    <mergeCell ref="RJI5:RJN5"/>
    <mergeCell ref="RJO5:RJT5"/>
    <mergeCell ref="RJU5:RJZ5"/>
    <mergeCell ref="RHG5:RHL5"/>
    <mergeCell ref="RHM5:RHR5"/>
    <mergeCell ref="RHS5:RHX5"/>
    <mergeCell ref="RHY5:RID5"/>
    <mergeCell ref="RIE5:RIJ5"/>
    <mergeCell ref="RIK5:RIP5"/>
    <mergeCell ref="RFW5:RGB5"/>
    <mergeCell ref="RGC5:RGH5"/>
    <mergeCell ref="RGI5:RGN5"/>
    <mergeCell ref="RGO5:RGT5"/>
    <mergeCell ref="RGU5:RGZ5"/>
    <mergeCell ref="RHA5:RHF5"/>
    <mergeCell ref="REM5:RER5"/>
    <mergeCell ref="RES5:REX5"/>
    <mergeCell ref="REY5:RFD5"/>
    <mergeCell ref="RFE5:RFJ5"/>
    <mergeCell ref="RFK5:RFP5"/>
    <mergeCell ref="RFQ5:RFV5"/>
    <mergeCell ref="RDC5:RDH5"/>
    <mergeCell ref="RDI5:RDN5"/>
    <mergeCell ref="RDO5:RDT5"/>
    <mergeCell ref="RDU5:RDZ5"/>
    <mergeCell ref="REA5:REF5"/>
    <mergeCell ref="REG5:REL5"/>
    <mergeCell ref="RBS5:RBX5"/>
    <mergeCell ref="RBY5:RCD5"/>
    <mergeCell ref="RCE5:RCJ5"/>
    <mergeCell ref="RCK5:RCP5"/>
    <mergeCell ref="RCQ5:RCV5"/>
    <mergeCell ref="RCW5:RDB5"/>
    <mergeCell ref="RAI5:RAN5"/>
    <mergeCell ref="RAO5:RAT5"/>
    <mergeCell ref="RAU5:RAZ5"/>
    <mergeCell ref="RBA5:RBF5"/>
    <mergeCell ref="RBG5:RBL5"/>
    <mergeCell ref="RBM5:RBR5"/>
    <mergeCell ref="QYY5:QZD5"/>
    <mergeCell ref="QZE5:QZJ5"/>
    <mergeCell ref="QZK5:QZP5"/>
    <mergeCell ref="QZQ5:QZV5"/>
    <mergeCell ref="QZW5:RAB5"/>
    <mergeCell ref="RAC5:RAH5"/>
    <mergeCell ref="QXO5:QXT5"/>
    <mergeCell ref="QXU5:QXZ5"/>
    <mergeCell ref="QYA5:QYF5"/>
    <mergeCell ref="QYG5:QYL5"/>
    <mergeCell ref="QYM5:QYR5"/>
    <mergeCell ref="QYS5:QYX5"/>
    <mergeCell ref="QWE5:QWJ5"/>
    <mergeCell ref="QWK5:QWP5"/>
    <mergeCell ref="QWQ5:QWV5"/>
    <mergeCell ref="QWW5:QXB5"/>
    <mergeCell ref="QXC5:QXH5"/>
    <mergeCell ref="QXI5:QXN5"/>
    <mergeCell ref="QUU5:QUZ5"/>
    <mergeCell ref="QVA5:QVF5"/>
    <mergeCell ref="QVG5:QVL5"/>
    <mergeCell ref="QVM5:QVR5"/>
    <mergeCell ref="QVS5:QVX5"/>
    <mergeCell ref="QVY5:QWD5"/>
    <mergeCell ref="QTK5:QTP5"/>
    <mergeCell ref="QTQ5:QTV5"/>
    <mergeCell ref="QTW5:QUB5"/>
    <mergeCell ref="QUC5:QUH5"/>
    <mergeCell ref="QUI5:QUN5"/>
    <mergeCell ref="QUO5:QUT5"/>
    <mergeCell ref="QSA5:QSF5"/>
    <mergeCell ref="QSG5:QSL5"/>
    <mergeCell ref="QSM5:QSR5"/>
    <mergeCell ref="QSS5:QSX5"/>
    <mergeCell ref="QSY5:QTD5"/>
    <mergeCell ref="QTE5:QTJ5"/>
    <mergeCell ref="QQQ5:QQV5"/>
    <mergeCell ref="QQW5:QRB5"/>
    <mergeCell ref="QRC5:QRH5"/>
    <mergeCell ref="QRI5:QRN5"/>
    <mergeCell ref="QRO5:QRT5"/>
    <mergeCell ref="QRU5:QRZ5"/>
    <mergeCell ref="QPG5:QPL5"/>
    <mergeCell ref="QPM5:QPR5"/>
    <mergeCell ref="QPS5:QPX5"/>
    <mergeCell ref="QPY5:QQD5"/>
    <mergeCell ref="QQE5:QQJ5"/>
    <mergeCell ref="QQK5:QQP5"/>
    <mergeCell ref="QNW5:QOB5"/>
    <mergeCell ref="QOC5:QOH5"/>
    <mergeCell ref="QOI5:QON5"/>
    <mergeCell ref="QOO5:QOT5"/>
    <mergeCell ref="QOU5:QOZ5"/>
    <mergeCell ref="QPA5:QPF5"/>
    <mergeCell ref="QMM5:QMR5"/>
    <mergeCell ref="QMS5:QMX5"/>
    <mergeCell ref="QMY5:QND5"/>
    <mergeCell ref="QNE5:QNJ5"/>
    <mergeCell ref="QNK5:QNP5"/>
    <mergeCell ref="QNQ5:QNV5"/>
    <mergeCell ref="QLC5:QLH5"/>
    <mergeCell ref="QLI5:QLN5"/>
    <mergeCell ref="QLO5:QLT5"/>
    <mergeCell ref="QLU5:QLZ5"/>
    <mergeCell ref="QMA5:QMF5"/>
    <mergeCell ref="QMG5:QML5"/>
    <mergeCell ref="QJS5:QJX5"/>
    <mergeCell ref="QJY5:QKD5"/>
    <mergeCell ref="QKE5:QKJ5"/>
    <mergeCell ref="QKK5:QKP5"/>
    <mergeCell ref="QKQ5:QKV5"/>
    <mergeCell ref="QKW5:QLB5"/>
    <mergeCell ref="QII5:QIN5"/>
    <mergeCell ref="QIO5:QIT5"/>
    <mergeCell ref="QIU5:QIZ5"/>
    <mergeCell ref="QJA5:QJF5"/>
    <mergeCell ref="QJG5:QJL5"/>
    <mergeCell ref="QJM5:QJR5"/>
    <mergeCell ref="QGY5:QHD5"/>
    <mergeCell ref="QHE5:QHJ5"/>
    <mergeCell ref="QHK5:QHP5"/>
    <mergeCell ref="QHQ5:QHV5"/>
    <mergeCell ref="QHW5:QIB5"/>
    <mergeCell ref="QIC5:QIH5"/>
    <mergeCell ref="QFO5:QFT5"/>
    <mergeCell ref="QFU5:QFZ5"/>
    <mergeCell ref="QGA5:QGF5"/>
    <mergeCell ref="QGG5:QGL5"/>
    <mergeCell ref="QGM5:QGR5"/>
    <mergeCell ref="QGS5:QGX5"/>
    <mergeCell ref="QEE5:QEJ5"/>
    <mergeCell ref="QEK5:QEP5"/>
    <mergeCell ref="QEQ5:QEV5"/>
    <mergeCell ref="QEW5:QFB5"/>
    <mergeCell ref="QFC5:QFH5"/>
    <mergeCell ref="QFI5:QFN5"/>
    <mergeCell ref="QCU5:QCZ5"/>
    <mergeCell ref="QDA5:QDF5"/>
    <mergeCell ref="QDG5:QDL5"/>
    <mergeCell ref="QDM5:QDR5"/>
    <mergeCell ref="QDS5:QDX5"/>
    <mergeCell ref="QDY5:QED5"/>
    <mergeCell ref="QBK5:QBP5"/>
    <mergeCell ref="QBQ5:QBV5"/>
    <mergeCell ref="QBW5:QCB5"/>
    <mergeCell ref="QCC5:QCH5"/>
    <mergeCell ref="QCI5:QCN5"/>
    <mergeCell ref="QCO5:QCT5"/>
    <mergeCell ref="QAA5:QAF5"/>
    <mergeCell ref="QAG5:QAL5"/>
    <mergeCell ref="QAM5:QAR5"/>
    <mergeCell ref="QAS5:QAX5"/>
    <mergeCell ref="QAY5:QBD5"/>
    <mergeCell ref="QBE5:QBJ5"/>
    <mergeCell ref="PYQ5:PYV5"/>
    <mergeCell ref="PYW5:PZB5"/>
    <mergeCell ref="PZC5:PZH5"/>
    <mergeCell ref="PZI5:PZN5"/>
    <mergeCell ref="PZO5:PZT5"/>
    <mergeCell ref="PZU5:PZZ5"/>
    <mergeCell ref="PXG5:PXL5"/>
    <mergeCell ref="PXM5:PXR5"/>
    <mergeCell ref="PXS5:PXX5"/>
    <mergeCell ref="PXY5:PYD5"/>
    <mergeCell ref="PYE5:PYJ5"/>
    <mergeCell ref="PYK5:PYP5"/>
    <mergeCell ref="PVW5:PWB5"/>
    <mergeCell ref="PWC5:PWH5"/>
    <mergeCell ref="PWI5:PWN5"/>
    <mergeCell ref="PWO5:PWT5"/>
    <mergeCell ref="PWU5:PWZ5"/>
    <mergeCell ref="PXA5:PXF5"/>
    <mergeCell ref="PUM5:PUR5"/>
    <mergeCell ref="PUS5:PUX5"/>
    <mergeCell ref="PUY5:PVD5"/>
    <mergeCell ref="PVE5:PVJ5"/>
    <mergeCell ref="PVK5:PVP5"/>
    <mergeCell ref="PVQ5:PVV5"/>
    <mergeCell ref="PTC5:PTH5"/>
    <mergeCell ref="PTI5:PTN5"/>
    <mergeCell ref="PTO5:PTT5"/>
    <mergeCell ref="PTU5:PTZ5"/>
    <mergeCell ref="PUA5:PUF5"/>
    <mergeCell ref="PUG5:PUL5"/>
    <mergeCell ref="PRS5:PRX5"/>
    <mergeCell ref="PRY5:PSD5"/>
    <mergeCell ref="PSE5:PSJ5"/>
    <mergeCell ref="PSK5:PSP5"/>
    <mergeCell ref="PSQ5:PSV5"/>
    <mergeCell ref="PSW5:PTB5"/>
    <mergeCell ref="PQI5:PQN5"/>
    <mergeCell ref="PQO5:PQT5"/>
    <mergeCell ref="PQU5:PQZ5"/>
    <mergeCell ref="PRA5:PRF5"/>
    <mergeCell ref="PRG5:PRL5"/>
    <mergeCell ref="PRM5:PRR5"/>
    <mergeCell ref="POY5:PPD5"/>
    <mergeCell ref="PPE5:PPJ5"/>
    <mergeCell ref="PPK5:PPP5"/>
    <mergeCell ref="PPQ5:PPV5"/>
    <mergeCell ref="PPW5:PQB5"/>
    <mergeCell ref="PQC5:PQH5"/>
    <mergeCell ref="PNO5:PNT5"/>
    <mergeCell ref="PNU5:PNZ5"/>
    <mergeCell ref="POA5:POF5"/>
    <mergeCell ref="POG5:POL5"/>
    <mergeCell ref="POM5:POR5"/>
    <mergeCell ref="POS5:POX5"/>
    <mergeCell ref="PME5:PMJ5"/>
    <mergeCell ref="PMK5:PMP5"/>
    <mergeCell ref="PMQ5:PMV5"/>
    <mergeCell ref="PMW5:PNB5"/>
    <mergeCell ref="PNC5:PNH5"/>
    <mergeCell ref="PNI5:PNN5"/>
    <mergeCell ref="PKU5:PKZ5"/>
    <mergeCell ref="PLA5:PLF5"/>
    <mergeCell ref="PLG5:PLL5"/>
    <mergeCell ref="PLM5:PLR5"/>
    <mergeCell ref="PLS5:PLX5"/>
    <mergeCell ref="PLY5:PMD5"/>
    <mergeCell ref="PJK5:PJP5"/>
    <mergeCell ref="PJQ5:PJV5"/>
    <mergeCell ref="PJW5:PKB5"/>
    <mergeCell ref="PKC5:PKH5"/>
    <mergeCell ref="PKI5:PKN5"/>
    <mergeCell ref="PKO5:PKT5"/>
    <mergeCell ref="PIA5:PIF5"/>
    <mergeCell ref="PIG5:PIL5"/>
    <mergeCell ref="PIM5:PIR5"/>
    <mergeCell ref="PIS5:PIX5"/>
    <mergeCell ref="PIY5:PJD5"/>
    <mergeCell ref="PJE5:PJJ5"/>
    <mergeCell ref="PGQ5:PGV5"/>
    <mergeCell ref="PGW5:PHB5"/>
    <mergeCell ref="PHC5:PHH5"/>
    <mergeCell ref="PHI5:PHN5"/>
    <mergeCell ref="PHO5:PHT5"/>
    <mergeCell ref="PHU5:PHZ5"/>
    <mergeCell ref="PFG5:PFL5"/>
    <mergeCell ref="PFM5:PFR5"/>
    <mergeCell ref="PFS5:PFX5"/>
    <mergeCell ref="PFY5:PGD5"/>
    <mergeCell ref="PGE5:PGJ5"/>
    <mergeCell ref="PGK5:PGP5"/>
    <mergeCell ref="PDW5:PEB5"/>
    <mergeCell ref="PEC5:PEH5"/>
    <mergeCell ref="PEI5:PEN5"/>
    <mergeCell ref="PEO5:PET5"/>
    <mergeCell ref="PEU5:PEZ5"/>
    <mergeCell ref="PFA5:PFF5"/>
    <mergeCell ref="PCM5:PCR5"/>
    <mergeCell ref="PCS5:PCX5"/>
    <mergeCell ref="PCY5:PDD5"/>
    <mergeCell ref="PDE5:PDJ5"/>
    <mergeCell ref="PDK5:PDP5"/>
    <mergeCell ref="PDQ5:PDV5"/>
    <mergeCell ref="PBC5:PBH5"/>
    <mergeCell ref="PBI5:PBN5"/>
    <mergeCell ref="PBO5:PBT5"/>
    <mergeCell ref="PBU5:PBZ5"/>
    <mergeCell ref="PCA5:PCF5"/>
    <mergeCell ref="PCG5:PCL5"/>
    <mergeCell ref="OZS5:OZX5"/>
    <mergeCell ref="OZY5:PAD5"/>
    <mergeCell ref="PAE5:PAJ5"/>
    <mergeCell ref="PAK5:PAP5"/>
    <mergeCell ref="PAQ5:PAV5"/>
    <mergeCell ref="PAW5:PBB5"/>
    <mergeCell ref="OYI5:OYN5"/>
    <mergeCell ref="OYO5:OYT5"/>
    <mergeCell ref="OYU5:OYZ5"/>
    <mergeCell ref="OZA5:OZF5"/>
    <mergeCell ref="OZG5:OZL5"/>
    <mergeCell ref="OZM5:OZR5"/>
    <mergeCell ref="OWY5:OXD5"/>
    <mergeCell ref="OXE5:OXJ5"/>
    <mergeCell ref="OXK5:OXP5"/>
    <mergeCell ref="OXQ5:OXV5"/>
    <mergeCell ref="OXW5:OYB5"/>
    <mergeCell ref="OYC5:OYH5"/>
    <mergeCell ref="OVO5:OVT5"/>
    <mergeCell ref="OVU5:OVZ5"/>
    <mergeCell ref="OWA5:OWF5"/>
    <mergeCell ref="OWG5:OWL5"/>
    <mergeCell ref="OWM5:OWR5"/>
    <mergeCell ref="OWS5:OWX5"/>
    <mergeCell ref="OUE5:OUJ5"/>
    <mergeCell ref="OUK5:OUP5"/>
    <mergeCell ref="OUQ5:OUV5"/>
    <mergeCell ref="OUW5:OVB5"/>
    <mergeCell ref="OVC5:OVH5"/>
    <mergeCell ref="OVI5:OVN5"/>
    <mergeCell ref="OSU5:OSZ5"/>
    <mergeCell ref="OTA5:OTF5"/>
    <mergeCell ref="OTG5:OTL5"/>
    <mergeCell ref="OTM5:OTR5"/>
    <mergeCell ref="OTS5:OTX5"/>
    <mergeCell ref="OTY5:OUD5"/>
    <mergeCell ref="ORK5:ORP5"/>
    <mergeCell ref="ORQ5:ORV5"/>
    <mergeCell ref="ORW5:OSB5"/>
    <mergeCell ref="OSC5:OSH5"/>
    <mergeCell ref="OSI5:OSN5"/>
    <mergeCell ref="OSO5:OST5"/>
    <mergeCell ref="OQA5:OQF5"/>
    <mergeCell ref="OQG5:OQL5"/>
    <mergeCell ref="OQM5:OQR5"/>
    <mergeCell ref="OQS5:OQX5"/>
    <mergeCell ref="OQY5:ORD5"/>
    <mergeCell ref="ORE5:ORJ5"/>
    <mergeCell ref="OOQ5:OOV5"/>
    <mergeCell ref="OOW5:OPB5"/>
    <mergeCell ref="OPC5:OPH5"/>
    <mergeCell ref="OPI5:OPN5"/>
    <mergeCell ref="OPO5:OPT5"/>
    <mergeCell ref="OPU5:OPZ5"/>
    <mergeCell ref="ONG5:ONL5"/>
    <mergeCell ref="ONM5:ONR5"/>
    <mergeCell ref="ONS5:ONX5"/>
    <mergeCell ref="ONY5:OOD5"/>
    <mergeCell ref="OOE5:OOJ5"/>
    <mergeCell ref="OOK5:OOP5"/>
    <mergeCell ref="OLW5:OMB5"/>
    <mergeCell ref="OMC5:OMH5"/>
    <mergeCell ref="OMI5:OMN5"/>
    <mergeCell ref="OMO5:OMT5"/>
    <mergeCell ref="OMU5:OMZ5"/>
    <mergeCell ref="ONA5:ONF5"/>
    <mergeCell ref="OKM5:OKR5"/>
    <mergeCell ref="OKS5:OKX5"/>
    <mergeCell ref="OKY5:OLD5"/>
    <mergeCell ref="OLE5:OLJ5"/>
    <mergeCell ref="OLK5:OLP5"/>
    <mergeCell ref="OLQ5:OLV5"/>
    <mergeCell ref="OJC5:OJH5"/>
    <mergeCell ref="OJI5:OJN5"/>
    <mergeCell ref="OJO5:OJT5"/>
    <mergeCell ref="OJU5:OJZ5"/>
    <mergeCell ref="OKA5:OKF5"/>
    <mergeCell ref="OKG5:OKL5"/>
    <mergeCell ref="OHS5:OHX5"/>
    <mergeCell ref="OHY5:OID5"/>
    <mergeCell ref="OIE5:OIJ5"/>
    <mergeCell ref="OIK5:OIP5"/>
    <mergeCell ref="OIQ5:OIV5"/>
    <mergeCell ref="OIW5:OJB5"/>
    <mergeCell ref="OGI5:OGN5"/>
    <mergeCell ref="OGO5:OGT5"/>
    <mergeCell ref="OGU5:OGZ5"/>
    <mergeCell ref="OHA5:OHF5"/>
    <mergeCell ref="OHG5:OHL5"/>
    <mergeCell ref="OHM5:OHR5"/>
    <mergeCell ref="OEY5:OFD5"/>
    <mergeCell ref="OFE5:OFJ5"/>
    <mergeCell ref="OFK5:OFP5"/>
    <mergeCell ref="OFQ5:OFV5"/>
    <mergeCell ref="OFW5:OGB5"/>
    <mergeCell ref="OGC5:OGH5"/>
    <mergeCell ref="ODO5:ODT5"/>
    <mergeCell ref="ODU5:ODZ5"/>
    <mergeCell ref="OEA5:OEF5"/>
    <mergeCell ref="OEG5:OEL5"/>
    <mergeCell ref="OEM5:OER5"/>
    <mergeCell ref="OES5:OEX5"/>
    <mergeCell ref="OCE5:OCJ5"/>
    <mergeCell ref="OCK5:OCP5"/>
    <mergeCell ref="OCQ5:OCV5"/>
    <mergeCell ref="OCW5:ODB5"/>
    <mergeCell ref="ODC5:ODH5"/>
    <mergeCell ref="ODI5:ODN5"/>
    <mergeCell ref="OAU5:OAZ5"/>
    <mergeCell ref="OBA5:OBF5"/>
    <mergeCell ref="OBG5:OBL5"/>
    <mergeCell ref="OBM5:OBR5"/>
    <mergeCell ref="OBS5:OBX5"/>
    <mergeCell ref="OBY5:OCD5"/>
    <mergeCell ref="NZK5:NZP5"/>
    <mergeCell ref="NZQ5:NZV5"/>
    <mergeCell ref="NZW5:OAB5"/>
    <mergeCell ref="OAC5:OAH5"/>
    <mergeCell ref="OAI5:OAN5"/>
    <mergeCell ref="OAO5:OAT5"/>
    <mergeCell ref="NYA5:NYF5"/>
    <mergeCell ref="NYG5:NYL5"/>
    <mergeCell ref="NYM5:NYR5"/>
    <mergeCell ref="NYS5:NYX5"/>
    <mergeCell ref="NYY5:NZD5"/>
    <mergeCell ref="NZE5:NZJ5"/>
    <mergeCell ref="NWQ5:NWV5"/>
    <mergeCell ref="NWW5:NXB5"/>
    <mergeCell ref="NXC5:NXH5"/>
    <mergeCell ref="NXI5:NXN5"/>
    <mergeCell ref="NXO5:NXT5"/>
    <mergeCell ref="NXU5:NXZ5"/>
    <mergeCell ref="NVG5:NVL5"/>
    <mergeCell ref="NVM5:NVR5"/>
    <mergeCell ref="NVS5:NVX5"/>
    <mergeCell ref="NVY5:NWD5"/>
    <mergeCell ref="NWE5:NWJ5"/>
    <mergeCell ref="NWK5:NWP5"/>
    <mergeCell ref="NTW5:NUB5"/>
    <mergeCell ref="NUC5:NUH5"/>
    <mergeCell ref="NUI5:NUN5"/>
    <mergeCell ref="NUO5:NUT5"/>
    <mergeCell ref="NUU5:NUZ5"/>
    <mergeCell ref="NVA5:NVF5"/>
    <mergeCell ref="NSM5:NSR5"/>
    <mergeCell ref="NSS5:NSX5"/>
    <mergeCell ref="NSY5:NTD5"/>
    <mergeCell ref="NTE5:NTJ5"/>
    <mergeCell ref="NTK5:NTP5"/>
    <mergeCell ref="NTQ5:NTV5"/>
    <mergeCell ref="NRC5:NRH5"/>
    <mergeCell ref="NRI5:NRN5"/>
    <mergeCell ref="NRO5:NRT5"/>
    <mergeCell ref="NRU5:NRZ5"/>
    <mergeCell ref="NSA5:NSF5"/>
    <mergeCell ref="NSG5:NSL5"/>
    <mergeCell ref="NPS5:NPX5"/>
    <mergeCell ref="NPY5:NQD5"/>
    <mergeCell ref="NQE5:NQJ5"/>
    <mergeCell ref="NQK5:NQP5"/>
    <mergeCell ref="NQQ5:NQV5"/>
    <mergeCell ref="NQW5:NRB5"/>
    <mergeCell ref="NOI5:NON5"/>
    <mergeCell ref="NOO5:NOT5"/>
    <mergeCell ref="NOU5:NOZ5"/>
    <mergeCell ref="NPA5:NPF5"/>
    <mergeCell ref="NPG5:NPL5"/>
    <mergeCell ref="NPM5:NPR5"/>
    <mergeCell ref="NMY5:NND5"/>
    <mergeCell ref="NNE5:NNJ5"/>
    <mergeCell ref="NNK5:NNP5"/>
    <mergeCell ref="NNQ5:NNV5"/>
    <mergeCell ref="NNW5:NOB5"/>
    <mergeCell ref="NOC5:NOH5"/>
    <mergeCell ref="NLO5:NLT5"/>
    <mergeCell ref="NLU5:NLZ5"/>
    <mergeCell ref="NMA5:NMF5"/>
    <mergeCell ref="NMG5:NML5"/>
    <mergeCell ref="NMM5:NMR5"/>
    <mergeCell ref="NMS5:NMX5"/>
    <mergeCell ref="NKE5:NKJ5"/>
    <mergeCell ref="NKK5:NKP5"/>
    <mergeCell ref="NKQ5:NKV5"/>
    <mergeCell ref="NKW5:NLB5"/>
    <mergeCell ref="NLC5:NLH5"/>
    <mergeCell ref="NLI5:NLN5"/>
    <mergeCell ref="NIU5:NIZ5"/>
    <mergeCell ref="NJA5:NJF5"/>
    <mergeCell ref="NJG5:NJL5"/>
    <mergeCell ref="NJM5:NJR5"/>
    <mergeCell ref="NJS5:NJX5"/>
    <mergeCell ref="NJY5:NKD5"/>
    <mergeCell ref="NHK5:NHP5"/>
    <mergeCell ref="NHQ5:NHV5"/>
    <mergeCell ref="NHW5:NIB5"/>
    <mergeCell ref="NIC5:NIH5"/>
    <mergeCell ref="NII5:NIN5"/>
    <mergeCell ref="NIO5:NIT5"/>
    <mergeCell ref="NGA5:NGF5"/>
    <mergeCell ref="NGG5:NGL5"/>
    <mergeCell ref="NGM5:NGR5"/>
    <mergeCell ref="NGS5:NGX5"/>
    <mergeCell ref="NGY5:NHD5"/>
    <mergeCell ref="NHE5:NHJ5"/>
    <mergeCell ref="NEQ5:NEV5"/>
    <mergeCell ref="NEW5:NFB5"/>
    <mergeCell ref="NFC5:NFH5"/>
    <mergeCell ref="NFI5:NFN5"/>
    <mergeCell ref="NFO5:NFT5"/>
    <mergeCell ref="NFU5:NFZ5"/>
    <mergeCell ref="NDG5:NDL5"/>
    <mergeCell ref="NDM5:NDR5"/>
    <mergeCell ref="NDS5:NDX5"/>
    <mergeCell ref="NDY5:NED5"/>
    <mergeCell ref="NEE5:NEJ5"/>
    <mergeCell ref="NEK5:NEP5"/>
    <mergeCell ref="NBW5:NCB5"/>
    <mergeCell ref="NCC5:NCH5"/>
    <mergeCell ref="NCI5:NCN5"/>
    <mergeCell ref="NCO5:NCT5"/>
    <mergeCell ref="NCU5:NCZ5"/>
    <mergeCell ref="NDA5:NDF5"/>
    <mergeCell ref="NAM5:NAR5"/>
    <mergeCell ref="NAS5:NAX5"/>
    <mergeCell ref="NAY5:NBD5"/>
    <mergeCell ref="NBE5:NBJ5"/>
    <mergeCell ref="NBK5:NBP5"/>
    <mergeCell ref="NBQ5:NBV5"/>
    <mergeCell ref="MZC5:MZH5"/>
    <mergeCell ref="MZI5:MZN5"/>
    <mergeCell ref="MZO5:MZT5"/>
    <mergeCell ref="MZU5:MZZ5"/>
    <mergeCell ref="NAA5:NAF5"/>
    <mergeCell ref="NAG5:NAL5"/>
    <mergeCell ref="MXS5:MXX5"/>
    <mergeCell ref="MXY5:MYD5"/>
    <mergeCell ref="MYE5:MYJ5"/>
    <mergeCell ref="MYK5:MYP5"/>
    <mergeCell ref="MYQ5:MYV5"/>
    <mergeCell ref="MYW5:MZB5"/>
    <mergeCell ref="MWI5:MWN5"/>
    <mergeCell ref="MWO5:MWT5"/>
    <mergeCell ref="MWU5:MWZ5"/>
    <mergeCell ref="MXA5:MXF5"/>
    <mergeCell ref="MXG5:MXL5"/>
    <mergeCell ref="MXM5:MXR5"/>
    <mergeCell ref="MUY5:MVD5"/>
    <mergeCell ref="MVE5:MVJ5"/>
    <mergeCell ref="MVK5:MVP5"/>
    <mergeCell ref="MVQ5:MVV5"/>
    <mergeCell ref="MVW5:MWB5"/>
    <mergeCell ref="MWC5:MWH5"/>
    <mergeCell ref="MTO5:MTT5"/>
    <mergeCell ref="MTU5:MTZ5"/>
    <mergeCell ref="MUA5:MUF5"/>
    <mergeCell ref="MUG5:MUL5"/>
    <mergeCell ref="MUM5:MUR5"/>
    <mergeCell ref="MUS5:MUX5"/>
    <mergeCell ref="MSE5:MSJ5"/>
    <mergeCell ref="MSK5:MSP5"/>
    <mergeCell ref="MSQ5:MSV5"/>
    <mergeCell ref="MSW5:MTB5"/>
    <mergeCell ref="MTC5:MTH5"/>
    <mergeCell ref="MTI5:MTN5"/>
    <mergeCell ref="MQU5:MQZ5"/>
    <mergeCell ref="MRA5:MRF5"/>
    <mergeCell ref="MRG5:MRL5"/>
    <mergeCell ref="MRM5:MRR5"/>
    <mergeCell ref="MRS5:MRX5"/>
    <mergeCell ref="MRY5:MSD5"/>
    <mergeCell ref="MPK5:MPP5"/>
    <mergeCell ref="MPQ5:MPV5"/>
    <mergeCell ref="MPW5:MQB5"/>
    <mergeCell ref="MQC5:MQH5"/>
    <mergeCell ref="MQI5:MQN5"/>
    <mergeCell ref="MQO5:MQT5"/>
    <mergeCell ref="MOA5:MOF5"/>
    <mergeCell ref="MOG5:MOL5"/>
    <mergeCell ref="MOM5:MOR5"/>
    <mergeCell ref="MOS5:MOX5"/>
    <mergeCell ref="MOY5:MPD5"/>
    <mergeCell ref="MPE5:MPJ5"/>
    <mergeCell ref="MMQ5:MMV5"/>
    <mergeCell ref="MMW5:MNB5"/>
    <mergeCell ref="MNC5:MNH5"/>
    <mergeCell ref="MNI5:MNN5"/>
    <mergeCell ref="MNO5:MNT5"/>
    <mergeCell ref="MNU5:MNZ5"/>
    <mergeCell ref="MLG5:MLL5"/>
    <mergeCell ref="MLM5:MLR5"/>
    <mergeCell ref="MLS5:MLX5"/>
    <mergeCell ref="MLY5:MMD5"/>
    <mergeCell ref="MME5:MMJ5"/>
    <mergeCell ref="MMK5:MMP5"/>
    <mergeCell ref="MJW5:MKB5"/>
    <mergeCell ref="MKC5:MKH5"/>
    <mergeCell ref="MKI5:MKN5"/>
    <mergeCell ref="MKO5:MKT5"/>
    <mergeCell ref="MKU5:MKZ5"/>
    <mergeCell ref="MLA5:MLF5"/>
    <mergeCell ref="MIM5:MIR5"/>
    <mergeCell ref="MIS5:MIX5"/>
    <mergeCell ref="MIY5:MJD5"/>
    <mergeCell ref="MJE5:MJJ5"/>
    <mergeCell ref="MJK5:MJP5"/>
    <mergeCell ref="MJQ5:MJV5"/>
    <mergeCell ref="MHC5:MHH5"/>
    <mergeCell ref="MHI5:MHN5"/>
    <mergeCell ref="MHO5:MHT5"/>
    <mergeCell ref="MHU5:MHZ5"/>
    <mergeCell ref="MIA5:MIF5"/>
    <mergeCell ref="MIG5:MIL5"/>
    <mergeCell ref="MFS5:MFX5"/>
    <mergeCell ref="MFY5:MGD5"/>
    <mergeCell ref="MGE5:MGJ5"/>
    <mergeCell ref="MGK5:MGP5"/>
    <mergeCell ref="MGQ5:MGV5"/>
    <mergeCell ref="MGW5:MHB5"/>
    <mergeCell ref="MEI5:MEN5"/>
    <mergeCell ref="MEO5:MET5"/>
    <mergeCell ref="MEU5:MEZ5"/>
    <mergeCell ref="MFA5:MFF5"/>
    <mergeCell ref="MFG5:MFL5"/>
    <mergeCell ref="MFM5:MFR5"/>
    <mergeCell ref="MCY5:MDD5"/>
    <mergeCell ref="MDE5:MDJ5"/>
    <mergeCell ref="MDK5:MDP5"/>
    <mergeCell ref="MDQ5:MDV5"/>
    <mergeCell ref="MDW5:MEB5"/>
    <mergeCell ref="MEC5:MEH5"/>
    <mergeCell ref="MBO5:MBT5"/>
    <mergeCell ref="MBU5:MBZ5"/>
    <mergeCell ref="MCA5:MCF5"/>
    <mergeCell ref="MCG5:MCL5"/>
    <mergeCell ref="MCM5:MCR5"/>
    <mergeCell ref="MCS5:MCX5"/>
    <mergeCell ref="MAE5:MAJ5"/>
    <mergeCell ref="MAK5:MAP5"/>
    <mergeCell ref="MAQ5:MAV5"/>
    <mergeCell ref="MAW5:MBB5"/>
    <mergeCell ref="MBC5:MBH5"/>
    <mergeCell ref="MBI5:MBN5"/>
    <mergeCell ref="LYU5:LYZ5"/>
    <mergeCell ref="LZA5:LZF5"/>
    <mergeCell ref="LZG5:LZL5"/>
    <mergeCell ref="LZM5:LZR5"/>
    <mergeCell ref="LZS5:LZX5"/>
    <mergeCell ref="LZY5:MAD5"/>
    <mergeCell ref="LXK5:LXP5"/>
    <mergeCell ref="LXQ5:LXV5"/>
    <mergeCell ref="LXW5:LYB5"/>
    <mergeCell ref="LYC5:LYH5"/>
    <mergeCell ref="LYI5:LYN5"/>
    <mergeCell ref="LYO5:LYT5"/>
    <mergeCell ref="LWA5:LWF5"/>
    <mergeCell ref="LWG5:LWL5"/>
    <mergeCell ref="LWM5:LWR5"/>
    <mergeCell ref="LWS5:LWX5"/>
    <mergeCell ref="LWY5:LXD5"/>
    <mergeCell ref="LXE5:LXJ5"/>
    <mergeCell ref="LUQ5:LUV5"/>
    <mergeCell ref="LUW5:LVB5"/>
    <mergeCell ref="LVC5:LVH5"/>
    <mergeCell ref="LVI5:LVN5"/>
    <mergeCell ref="LVO5:LVT5"/>
    <mergeCell ref="LVU5:LVZ5"/>
    <mergeCell ref="LTG5:LTL5"/>
    <mergeCell ref="LTM5:LTR5"/>
    <mergeCell ref="LTS5:LTX5"/>
    <mergeCell ref="LTY5:LUD5"/>
    <mergeCell ref="LUE5:LUJ5"/>
    <mergeCell ref="LUK5:LUP5"/>
    <mergeCell ref="LRW5:LSB5"/>
    <mergeCell ref="LSC5:LSH5"/>
    <mergeCell ref="LSI5:LSN5"/>
    <mergeCell ref="LSO5:LST5"/>
    <mergeCell ref="LSU5:LSZ5"/>
    <mergeCell ref="LTA5:LTF5"/>
    <mergeCell ref="LQM5:LQR5"/>
    <mergeCell ref="LQS5:LQX5"/>
    <mergeCell ref="LQY5:LRD5"/>
    <mergeCell ref="LRE5:LRJ5"/>
    <mergeCell ref="LRK5:LRP5"/>
    <mergeCell ref="LRQ5:LRV5"/>
    <mergeCell ref="LPC5:LPH5"/>
    <mergeCell ref="LPI5:LPN5"/>
    <mergeCell ref="LPO5:LPT5"/>
    <mergeCell ref="LPU5:LPZ5"/>
    <mergeCell ref="LQA5:LQF5"/>
    <mergeCell ref="LQG5:LQL5"/>
    <mergeCell ref="LNS5:LNX5"/>
    <mergeCell ref="LNY5:LOD5"/>
    <mergeCell ref="LOE5:LOJ5"/>
    <mergeCell ref="LOK5:LOP5"/>
    <mergeCell ref="LOQ5:LOV5"/>
    <mergeCell ref="LOW5:LPB5"/>
    <mergeCell ref="LMI5:LMN5"/>
    <mergeCell ref="LMO5:LMT5"/>
    <mergeCell ref="LMU5:LMZ5"/>
    <mergeCell ref="LNA5:LNF5"/>
    <mergeCell ref="LNG5:LNL5"/>
    <mergeCell ref="LNM5:LNR5"/>
    <mergeCell ref="LKY5:LLD5"/>
    <mergeCell ref="LLE5:LLJ5"/>
    <mergeCell ref="LLK5:LLP5"/>
    <mergeCell ref="LLQ5:LLV5"/>
    <mergeCell ref="LLW5:LMB5"/>
    <mergeCell ref="LMC5:LMH5"/>
    <mergeCell ref="LJO5:LJT5"/>
    <mergeCell ref="LJU5:LJZ5"/>
    <mergeCell ref="LKA5:LKF5"/>
    <mergeCell ref="LKG5:LKL5"/>
    <mergeCell ref="LKM5:LKR5"/>
    <mergeCell ref="LKS5:LKX5"/>
    <mergeCell ref="LIE5:LIJ5"/>
    <mergeCell ref="LIK5:LIP5"/>
    <mergeCell ref="LIQ5:LIV5"/>
    <mergeCell ref="LIW5:LJB5"/>
    <mergeCell ref="LJC5:LJH5"/>
    <mergeCell ref="LJI5:LJN5"/>
    <mergeCell ref="LGU5:LGZ5"/>
    <mergeCell ref="LHA5:LHF5"/>
    <mergeCell ref="LHG5:LHL5"/>
    <mergeCell ref="LHM5:LHR5"/>
    <mergeCell ref="LHS5:LHX5"/>
    <mergeCell ref="LHY5:LID5"/>
    <mergeCell ref="LFK5:LFP5"/>
    <mergeCell ref="LFQ5:LFV5"/>
    <mergeCell ref="LFW5:LGB5"/>
    <mergeCell ref="LGC5:LGH5"/>
    <mergeCell ref="LGI5:LGN5"/>
    <mergeCell ref="LGO5:LGT5"/>
    <mergeCell ref="LEA5:LEF5"/>
    <mergeCell ref="LEG5:LEL5"/>
    <mergeCell ref="LEM5:LER5"/>
    <mergeCell ref="LES5:LEX5"/>
    <mergeCell ref="LEY5:LFD5"/>
    <mergeCell ref="LFE5:LFJ5"/>
    <mergeCell ref="LCQ5:LCV5"/>
    <mergeCell ref="LCW5:LDB5"/>
    <mergeCell ref="LDC5:LDH5"/>
    <mergeCell ref="LDI5:LDN5"/>
    <mergeCell ref="LDO5:LDT5"/>
    <mergeCell ref="LDU5:LDZ5"/>
    <mergeCell ref="LBG5:LBL5"/>
    <mergeCell ref="LBM5:LBR5"/>
    <mergeCell ref="LBS5:LBX5"/>
    <mergeCell ref="LBY5:LCD5"/>
    <mergeCell ref="LCE5:LCJ5"/>
    <mergeCell ref="LCK5:LCP5"/>
    <mergeCell ref="KZW5:LAB5"/>
    <mergeCell ref="LAC5:LAH5"/>
    <mergeCell ref="LAI5:LAN5"/>
    <mergeCell ref="LAO5:LAT5"/>
    <mergeCell ref="LAU5:LAZ5"/>
    <mergeCell ref="LBA5:LBF5"/>
    <mergeCell ref="KYM5:KYR5"/>
    <mergeCell ref="KYS5:KYX5"/>
    <mergeCell ref="KYY5:KZD5"/>
    <mergeCell ref="KZE5:KZJ5"/>
    <mergeCell ref="KZK5:KZP5"/>
    <mergeCell ref="KZQ5:KZV5"/>
    <mergeCell ref="KXC5:KXH5"/>
    <mergeCell ref="KXI5:KXN5"/>
    <mergeCell ref="KXO5:KXT5"/>
    <mergeCell ref="KXU5:KXZ5"/>
    <mergeCell ref="KYA5:KYF5"/>
    <mergeCell ref="KYG5:KYL5"/>
    <mergeCell ref="KVS5:KVX5"/>
    <mergeCell ref="KVY5:KWD5"/>
    <mergeCell ref="KWE5:KWJ5"/>
    <mergeCell ref="KWK5:KWP5"/>
    <mergeCell ref="KWQ5:KWV5"/>
    <mergeCell ref="KWW5:KXB5"/>
    <mergeCell ref="KUI5:KUN5"/>
    <mergeCell ref="KUO5:KUT5"/>
    <mergeCell ref="KUU5:KUZ5"/>
    <mergeCell ref="KVA5:KVF5"/>
    <mergeCell ref="KVG5:KVL5"/>
    <mergeCell ref="KVM5:KVR5"/>
    <mergeCell ref="KSY5:KTD5"/>
    <mergeCell ref="KTE5:KTJ5"/>
    <mergeCell ref="KTK5:KTP5"/>
    <mergeCell ref="KTQ5:KTV5"/>
    <mergeCell ref="KTW5:KUB5"/>
    <mergeCell ref="KUC5:KUH5"/>
    <mergeCell ref="KRO5:KRT5"/>
    <mergeCell ref="KRU5:KRZ5"/>
    <mergeCell ref="KSA5:KSF5"/>
    <mergeCell ref="KSG5:KSL5"/>
    <mergeCell ref="KSM5:KSR5"/>
    <mergeCell ref="KSS5:KSX5"/>
    <mergeCell ref="KQE5:KQJ5"/>
    <mergeCell ref="KQK5:KQP5"/>
    <mergeCell ref="KQQ5:KQV5"/>
    <mergeCell ref="KQW5:KRB5"/>
    <mergeCell ref="KRC5:KRH5"/>
    <mergeCell ref="KRI5:KRN5"/>
    <mergeCell ref="KOU5:KOZ5"/>
    <mergeCell ref="KPA5:KPF5"/>
    <mergeCell ref="KPG5:KPL5"/>
    <mergeCell ref="KPM5:KPR5"/>
    <mergeCell ref="KPS5:KPX5"/>
    <mergeCell ref="KPY5:KQD5"/>
    <mergeCell ref="KNK5:KNP5"/>
    <mergeCell ref="KNQ5:KNV5"/>
    <mergeCell ref="KNW5:KOB5"/>
    <mergeCell ref="KOC5:KOH5"/>
    <mergeCell ref="KOI5:KON5"/>
    <mergeCell ref="KOO5:KOT5"/>
    <mergeCell ref="KMA5:KMF5"/>
    <mergeCell ref="KMG5:KML5"/>
    <mergeCell ref="KMM5:KMR5"/>
    <mergeCell ref="KMS5:KMX5"/>
    <mergeCell ref="KMY5:KND5"/>
    <mergeCell ref="KNE5:KNJ5"/>
    <mergeCell ref="KKQ5:KKV5"/>
    <mergeCell ref="KKW5:KLB5"/>
    <mergeCell ref="KLC5:KLH5"/>
    <mergeCell ref="KLI5:KLN5"/>
    <mergeCell ref="KLO5:KLT5"/>
    <mergeCell ref="KLU5:KLZ5"/>
    <mergeCell ref="KJG5:KJL5"/>
    <mergeCell ref="KJM5:KJR5"/>
    <mergeCell ref="KJS5:KJX5"/>
    <mergeCell ref="KJY5:KKD5"/>
    <mergeCell ref="KKE5:KKJ5"/>
    <mergeCell ref="KKK5:KKP5"/>
    <mergeCell ref="KHW5:KIB5"/>
    <mergeCell ref="KIC5:KIH5"/>
    <mergeCell ref="KII5:KIN5"/>
    <mergeCell ref="KIO5:KIT5"/>
    <mergeCell ref="KIU5:KIZ5"/>
    <mergeCell ref="KJA5:KJF5"/>
    <mergeCell ref="KGM5:KGR5"/>
    <mergeCell ref="KGS5:KGX5"/>
    <mergeCell ref="KGY5:KHD5"/>
    <mergeCell ref="KHE5:KHJ5"/>
    <mergeCell ref="KHK5:KHP5"/>
    <mergeCell ref="KHQ5:KHV5"/>
    <mergeCell ref="KFC5:KFH5"/>
    <mergeCell ref="KFI5:KFN5"/>
    <mergeCell ref="KFO5:KFT5"/>
    <mergeCell ref="KFU5:KFZ5"/>
    <mergeCell ref="KGA5:KGF5"/>
    <mergeCell ref="KGG5:KGL5"/>
    <mergeCell ref="KDS5:KDX5"/>
    <mergeCell ref="KDY5:KED5"/>
    <mergeCell ref="KEE5:KEJ5"/>
    <mergeCell ref="KEK5:KEP5"/>
    <mergeCell ref="KEQ5:KEV5"/>
    <mergeCell ref="KEW5:KFB5"/>
    <mergeCell ref="KCI5:KCN5"/>
    <mergeCell ref="KCO5:KCT5"/>
    <mergeCell ref="KCU5:KCZ5"/>
    <mergeCell ref="KDA5:KDF5"/>
    <mergeCell ref="KDG5:KDL5"/>
    <mergeCell ref="KDM5:KDR5"/>
    <mergeCell ref="KAY5:KBD5"/>
    <mergeCell ref="KBE5:KBJ5"/>
    <mergeCell ref="KBK5:KBP5"/>
    <mergeCell ref="KBQ5:KBV5"/>
    <mergeCell ref="KBW5:KCB5"/>
    <mergeCell ref="KCC5:KCH5"/>
    <mergeCell ref="JZO5:JZT5"/>
    <mergeCell ref="JZU5:JZZ5"/>
    <mergeCell ref="KAA5:KAF5"/>
    <mergeCell ref="KAG5:KAL5"/>
    <mergeCell ref="KAM5:KAR5"/>
    <mergeCell ref="KAS5:KAX5"/>
    <mergeCell ref="JYE5:JYJ5"/>
    <mergeCell ref="JYK5:JYP5"/>
    <mergeCell ref="JYQ5:JYV5"/>
    <mergeCell ref="JYW5:JZB5"/>
    <mergeCell ref="JZC5:JZH5"/>
    <mergeCell ref="JZI5:JZN5"/>
    <mergeCell ref="JWU5:JWZ5"/>
    <mergeCell ref="JXA5:JXF5"/>
    <mergeCell ref="JXG5:JXL5"/>
    <mergeCell ref="JXM5:JXR5"/>
    <mergeCell ref="JXS5:JXX5"/>
    <mergeCell ref="JXY5:JYD5"/>
    <mergeCell ref="JVK5:JVP5"/>
    <mergeCell ref="JVQ5:JVV5"/>
    <mergeCell ref="JVW5:JWB5"/>
    <mergeCell ref="JWC5:JWH5"/>
    <mergeCell ref="JWI5:JWN5"/>
    <mergeCell ref="JWO5:JWT5"/>
    <mergeCell ref="JUA5:JUF5"/>
    <mergeCell ref="JUG5:JUL5"/>
    <mergeCell ref="JUM5:JUR5"/>
    <mergeCell ref="JUS5:JUX5"/>
    <mergeCell ref="JUY5:JVD5"/>
    <mergeCell ref="JVE5:JVJ5"/>
    <mergeCell ref="JSQ5:JSV5"/>
    <mergeCell ref="JSW5:JTB5"/>
    <mergeCell ref="JTC5:JTH5"/>
    <mergeCell ref="JTI5:JTN5"/>
    <mergeCell ref="JTO5:JTT5"/>
    <mergeCell ref="JTU5:JTZ5"/>
    <mergeCell ref="JRG5:JRL5"/>
    <mergeCell ref="JRM5:JRR5"/>
    <mergeCell ref="JRS5:JRX5"/>
    <mergeCell ref="JRY5:JSD5"/>
    <mergeCell ref="JSE5:JSJ5"/>
    <mergeCell ref="JSK5:JSP5"/>
    <mergeCell ref="JPW5:JQB5"/>
    <mergeCell ref="JQC5:JQH5"/>
    <mergeCell ref="JQI5:JQN5"/>
    <mergeCell ref="JQO5:JQT5"/>
    <mergeCell ref="JQU5:JQZ5"/>
    <mergeCell ref="JRA5:JRF5"/>
    <mergeCell ref="JOM5:JOR5"/>
    <mergeCell ref="JOS5:JOX5"/>
    <mergeCell ref="JOY5:JPD5"/>
    <mergeCell ref="JPE5:JPJ5"/>
    <mergeCell ref="JPK5:JPP5"/>
    <mergeCell ref="JPQ5:JPV5"/>
    <mergeCell ref="JNC5:JNH5"/>
    <mergeCell ref="JNI5:JNN5"/>
    <mergeCell ref="JNO5:JNT5"/>
    <mergeCell ref="JNU5:JNZ5"/>
    <mergeCell ref="JOA5:JOF5"/>
    <mergeCell ref="JOG5:JOL5"/>
    <mergeCell ref="JLS5:JLX5"/>
    <mergeCell ref="JLY5:JMD5"/>
    <mergeCell ref="JME5:JMJ5"/>
    <mergeCell ref="JMK5:JMP5"/>
    <mergeCell ref="JMQ5:JMV5"/>
    <mergeCell ref="JMW5:JNB5"/>
    <mergeCell ref="JKI5:JKN5"/>
    <mergeCell ref="JKO5:JKT5"/>
    <mergeCell ref="JKU5:JKZ5"/>
    <mergeCell ref="JLA5:JLF5"/>
    <mergeCell ref="JLG5:JLL5"/>
    <mergeCell ref="JLM5:JLR5"/>
    <mergeCell ref="JIY5:JJD5"/>
    <mergeCell ref="JJE5:JJJ5"/>
    <mergeCell ref="JJK5:JJP5"/>
    <mergeCell ref="JJQ5:JJV5"/>
    <mergeCell ref="JJW5:JKB5"/>
    <mergeCell ref="JKC5:JKH5"/>
    <mergeCell ref="JHO5:JHT5"/>
    <mergeCell ref="JHU5:JHZ5"/>
    <mergeCell ref="JIA5:JIF5"/>
    <mergeCell ref="JIG5:JIL5"/>
    <mergeCell ref="JIM5:JIR5"/>
    <mergeCell ref="JIS5:JIX5"/>
    <mergeCell ref="JGE5:JGJ5"/>
    <mergeCell ref="JGK5:JGP5"/>
    <mergeCell ref="JGQ5:JGV5"/>
    <mergeCell ref="JGW5:JHB5"/>
    <mergeCell ref="JHC5:JHH5"/>
    <mergeCell ref="JHI5:JHN5"/>
    <mergeCell ref="JEU5:JEZ5"/>
    <mergeCell ref="JFA5:JFF5"/>
    <mergeCell ref="JFG5:JFL5"/>
    <mergeCell ref="JFM5:JFR5"/>
    <mergeCell ref="JFS5:JFX5"/>
    <mergeCell ref="JFY5:JGD5"/>
    <mergeCell ref="JDK5:JDP5"/>
    <mergeCell ref="JDQ5:JDV5"/>
    <mergeCell ref="JDW5:JEB5"/>
    <mergeCell ref="JEC5:JEH5"/>
    <mergeCell ref="JEI5:JEN5"/>
    <mergeCell ref="JEO5:JET5"/>
    <mergeCell ref="JCA5:JCF5"/>
    <mergeCell ref="JCG5:JCL5"/>
    <mergeCell ref="JCM5:JCR5"/>
    <mergeCell ref="JCS5:JCX5"/>
    <mergeCell ref="JCY5:JDD5"/>
    <mergeCell ref="JDE5:JDJ5"/>
    <mergeCell ref="JAQ5:JAV5"/>
    <mergeCell ref="JAW5:JBB5"/>
    <mergeCell ref="JBC5:JBH5"/>
    <mergeCell ref="JBI5:JBN5"/>
    <mergeCell ref="JBO5:JBT5"/>
    <mergeCell ref="JBU5:JBZ5"/>
    <mergeCell ref="IZG5:IZL5"/>
    <mergeCell ref="IZM5:IZR5"/>
    <mergeCell ref="IZS5:IZX5"/>
    <mergeCell ref="IZY5:JAD5"/>
    <mergeCell ref="JAE5:JAJ5"/>
    <mergeCell ref="JAK5:JAP5"/>
    <mergeCell ref="IXW5:IYB5"/>
    <mergeCell ref="IYC5:IYH5"/>
    <mergeCell ref="IYI5:IYN5"/>
    <mergeCell ref="IYO5:IYT5"/>
    <mergeCell ref="IYU5:IYZ5"/>
    <mergeCell ref="IZA5:IZF5"/>
    <mergeCell ref="IWM5:IWR5"/>
    <mergeCell ref="IWS5:IWX5"/>
    <mergeCell ref="IWY5:IXD5"/>
    <mergeCell ref="IXE5:IXJ5"/>
    <mergeCell ref="IXK5:IXP5"/>
    <mergeCell ref="IXQ5:IXV5"/>
    <mergeCell ref="IVC5:IVH5"/>
    <mergeCell ref="IVI5:IVN5"/>
    <mergeCell ref="IVO5:IVT5"/>
    <mergeCell ref="IVU5:IVZ5"/>
    <mergeCell ref="IWA5:IWF5"/>
    <mergeCell ref="IWG5:IWL5"/>
    <mergeCell ref="ITS5:ITX5"/>
    <mergeCell ref="ITY5:IUD5"/>
    <mergeCell ref="IUE5:IUJ5"/>
    <mergeCell ref="IUK5:IUP5"/>
    <mergeCell ref="IUQ5:IUV5"/>
    <mergeCell ref="IUW5:IVB5"/>
    <mergeCell ref="ISI5:ISN5"/>
    <mergeCell ref="ISO5:IST5"/>
    <mergeCell ref="ISU5:ISZ5"/>
    <mergeCell ref="ITA5:ITF5"/>
    <mergeCell ref="ITG5:ITL5"/>
    <mergeCell ref="ITM5:ITR5"/>
    <mergeCell ref="IQY5:IRD5"/>
    <mergeCell ref="IRE5:IRJ5"/>
    <mergeCell ref="IRK5:IRP5"/>
    <mergeCell ref="IRQ5:IRV5"/>
    <mergeCell ref="IRW5:ISB5"/>
    <mergeCell ref="ISC5:ISH5"/>
    <mergeCell ref="IPO5:IPT5"/>
    <mergeCell ref="IPU5:IPZ5"/>
    <mergeCell ref="IQA5:IQF5"/>
    <mergeCell ref="IQG5:IQL5"/>
    <mergeCell ref="IQM5:IQR5"/>
    <mergeCell ref="IQS5:IQX5"/>
    <mergeCell ref="IOE5:IOJ5"/>
    <mergeCell ref="IOK5:IOP5"/>
    <mergeCell ref="IOQ5:IOV5"/>
    <mergeCell ref="IOW5:IPB5"/>
    <mergeCell ref="IPC5:IPH5"/>
    <mergeCell ref="IPI5:IPN5"/>
    <mergeCell ref="IMU5:IMZ5"/>
    <mergeCell ref="INA5:INF5"/>
    <mergeCell ref="ING5:INL5"/>
    <mergeCell ref="INM5:INR5"/>
    <mergeCell ref="INS5:INX5"/>
    <mergeCell ref="INY5:IOD5"/>
    <mergeCell ref="ILK5:ILP5"/>
    <mergeCell ref="ILQ5:ILV5"/>
    <mergeCell ref="ILW5:IMB5"/>
    <mergeCell ref="IMC5:IMH5"/>
    <mergeCell ref="IMI5:IMN5"/>
    <mergeCell ref="IMO5:IMT5"/>
    <mergeCell ref="IKA5:IKF5"/>
    <mergeCell ref="IKG5:IKL5"/>
    <mergeCell ref="IKM5:IKR5"/>
    <mergeCell ref="IKS5:IKX5"/>
    <mergeCell ref="IKY5:ILD5"/>
    <mergeCell ref="ILE5:ILJ5"/>
    <mergeCell ref="IIQ5:IIV5"/>
    <mergeCell ref="IIW5:IJB5"/>
    <mergeCell ref="IJC5:IJH5"/>
    <mergeCell ref="IJI5:IJN5"/>
    <mergeCell ref="IJO5:IJT5"/>
    <mergeCell ref="IJU5:IJZ5"/>
    <mergeCell ref="IHG5:IHL5"/>
    <mergeCell ref="IHM5:IHR5"/>
    <mergeCell ref="IHS5:IHX5"/>
    <mergeCell ref="IHY5:IID5"/>
    <mergeCell ref="IIE5:IIJ5"/>
    <mergeCell ref="IIK5:IIP5"/>
    <mergeCell ref="IFW5:IGB5"/>
    <mergeCell ref="IGC5:IGH5"/>
    <mergeCell ref="IGI5:IGN5"/>
    <mergeCell ref="IGO5:IGT5"/>
    <mergeCell ref="IGU5:IGZ5"/>
    <mergeCell ref="IHA5:IHF5"/>
    <mergeCell ref="IEM5:IER5"/>
    <mergeCell ref="IES5:IEX5"/>
    <mergeCell ref="IEY5:IFD5"/>
    <mergeCell ref="IFE5:IFJ5"/>
    <mergeCell ref="IFK5:IFP5"/>
    <mergeCell ref="IFQ5:IFV5"/>
    <mergeCell ref="IDC5:IDH5"/>
    <mergeCell ref="IDI5:IDN5"/>
    <mergeCell ref="IDO5:IDT5"/>
    <mergeCell ref="IDU5:IDZ5"/>
    <mergeCell ref="IEA5:IEF5"/>
    <mergeCell ref="IEG5:IEL5"/>
    <mergeCell ref="IBS5:IBX5"/>
    <mergeCell ref="IBY5:ICD5"/>
    <mergeCell ref="ICE5:ICJ5"/>
    <mergeCell ref="ICK5:ICP5"/>
    <mergeCell ref="ICQ5:ICV5"/>
    <mergeCell ref="ICW5:IDB5"/>
    <mergeCell ref="IAI5:IAN5"/>
    <mergeCell ref="IAO5:IAT5"/>
    <mergeCell ref="IAU5:IAZ5"/>
    <mergeCell ref="IBA5:IBF5"/>
    <mergeCell ref="IBG5:IBL5"/>
    <mergeCell ref="IBM5:IBR5"/>
    <mergeCell ref="HYY5:HZD5"/>
    <mergeCell ref="HZE5:HZJ5"/>
    <mergeCell ref="HZK5:HZP5"/>
    <mergeCell ref="HZQ5:HZV5"/>
    <mergeCell ref="HZW5:IAB5"/>
    <mergeCell ref="IAC5:IAH5"/>
    <mergeCell ref="HXO5:HXT5"/>
    <mergeCell ref="HXU5:HXZ5"/>
    <mergeCell ref="HYA5:HYF5"/>
    <mergeCell ref="HYG5:HYL5"/>
    <mergeCell ref="HYM5:HYR5"/>
    <mergeCell ref="HYS5:HYX5"/>
    <mergeCell ref="HWE5:HWJ5"/>
    <mergeCell ref="HWK5:HWP5"/>
    <mergeCell ref="HWQ5:HWV5"/>
    <mergeCell ref="HWW5:HXB5"/>
    <mergeCell ref="HXC5:HXH5"/>
    <mergeCell ref="HXI5:HXN5"/>
    <mergeCell ref="HUU5:HUZ5"/>
    <mergeCell ref="HVA5:HVF5"/>
    <mergeCell ref="HVG5:HVL5"/>
    <mergeCell ref="HVM5:HVR5"/>
    <mergeCell ref="HVS5:HVX5"/>
    <mergeCell ref="HVY5:HWD5"/>
    <mergeCell ref="HTK5:HTP5"/>
    <mergeCell ref="HTQ5:HTV5"/>
    <mergeCell ref="HTW5:HUB5"/>
    <mergeCell ref="HUC5:HUH5"/>
    <mergeCell ref="HUI5:HUN5"/>
    <mergeCell ref="HUO5:HUT5"/>
    <mergeCell ref="HSA5:HSF5"/>
    <mergeCell ref="HSG5:HSL5"/>
    <mergeCell ref="HSM5:HSR5"/>
    <mergeCell ref="HSS5:HSX5"/>
    <mergeCell ref="HSY5:HTD5"/>
    <mergeCell ref="HTE5:HTJ5"/>
    <mergeCell ref="HQQ5:HQV5"/>
    <mergeCell ref="HQW5:HRB5"/>
    <mergeCell ref="HRC5:HRH5"/>
    <mergeCell ref="HRI5:HRN5"/>
    <mergeCell ref="HRO5:HRT5"/>
    <mergeCell ref="HRU5:HRZ5"/>
    <mergeCell ref="HPG5:HPL5"/>
    <mergeCell ref="HPM5:HPR5"/>
    <mergeCell ref="HPS5:HPX5"/>
    <mergeCell ref="HPY5:HQD5"/>
    <mergeCell ref="HQE5:HQJ5"/>
    <mergeCell ref="HQK5:HQP5"/>
    <mergeCell ref="HNW5:HOB5"/>
    <mergeCell ref="HOC5:HOH5"/>
    <mergeCell ref="HOI5:HON5"/>
    <mergeCell ref="HOO5:HOT5"/>
    <mergeCell ref="HOU5:HOZ5"/>
    <mergeCell ref="HPA5:HPF5"/>
    <mergeCell ref="HMM5:HMR5"/>
    <mergeCell ref="HMS5:HMX5"/>
    <mergeCell ref="HMY5:HND5"/>
    <mergeCell ref="HNE5:HNJ5"/>
    <mergeCell ref="HNK5:HNP5"/>
    <mergeCell ref="HNQ5:HNV5"/>
    <mergeCell ref="HLC5:HLH5"/>
    <mergeCell ref="HLI5:HLN5"/>
    <mergeCell ref="HLO5:HLT5"/>
    <mergeCell ref="HLU5:HLZ5"/>
    <mergeCell ref="HMA5:HMF5"/>
    <mergeCell ref="HMG5:HML5"/>
    <mergeCell ref="HJS5:HJX5"/>
    <mergeCell ref="HJY5:HKD5"/>
    <mergeCell ref="HKE5:HKJ5"/>
    <mergeCell ref="HKK5:HKP5"/>
    <mergeCell ref="HKQ5:HKV5"/>
    <mergeCell ref="HKW5:HLB5"/>
    <mergeCell ref="HII5:HIN5"/>
    <mergeCell ref="HIO5:HIT5"/>
    <mergeCell ref="HIU5:HIZ5"/>
    <mergeCell ref="HJA5:HJF5"/>
    <mergeCell ref="HJG5:HJL5"/>
    <mergeCell ref="HJM5:HJR5"/>
    <mergeCell ref="HGY5:HHD5"/>
    <mergeCell ref="HHE5:HHJ5"/>
    <mergeCell ref="HHK5:HHP5"/>
    <mergeCell ref="HHQ5:HHV5"/>
    <mergeCell ref="HHW5:HIB5"/>
    <mergeCell ref="HIC5:HIH5"/>
    <mergeCell ref="HFO5:HFT5"/>
    <mergeCell ref="HFU5:HFZ5"/>
    <mergeCell ref="HGA5:HGF5"/>
    <mergeCell ref="HGG5:HGL5"/>
    <mergeCell ref="HGM5:HGR5"/>
    <mergeCell ref="HGS5:HGX5"/>
    <mergeCell ref="HEE5:HEJ5"/>
    <mergeCell ref="HEK5:HEP5"/>
    <mergeCell ref="HEQ5:HEV5"/>
    <mergeCell ref="HEW5:HFB5"/>
    <mergeCell ref="HFC5:HFH5"/>
    <mergeCell ref="HFI5:HFN5"/>
    <mergeCell ref="HCU5:HCZ5"/>
    <mergeCell ref="HDA5:HDF5"/>
    <mergeCell ref="HDG5:HDL5"/>
    <mergeCell ref="HDM5:HDR5"/>
    <mergeCell ref="HDS5:HDX5"/>
    <mergeCell ref="HDY5:HED5"/>
    <mergeCell ref="HBK5:HBP5"/>
    <mergeCell ref="HBQ5:HBV5"/>
    <mergeCell ref="HBW5:HCB5"/>
    <mergeCell ref="HCC5:HCH5"/>
    <mergeCell ref="HCI5:HCN5"/>
    <mergeCell ref="HCO5:HCT5"/>
    <mergeCell ref="HAA5:HAF5"/>
    <mergeCell ref="HAG5:HAL5"/>
    <mergeCell ref="HAM5:HAR5"/>
    <mergeCell ref="HAS5:HAX5"/>
    <mergeCell ref="HAY5:HBD5"/>
    <mergeCell ref="HBE5:HBJ5"/>
    <mergeCell ref="GYQ5:GYV5"/>
    <mergeCell ref="GYW5:GZB5"/>
    <mergeCell ref="GZC5:GZH5"/>
    <mergeCell ref="GZI5:GZN5"/>
    <mergeCell ref="GZO5:GZT5"/>
    <mergeCell ref="GZU5:GZZ5"/>
    <mergeCell ref="GXG5:GXL5"/>
    <mergeCell ref="GXM5:GXR5"/>
    <mergeCell ref="GXS5:GXX5"/>
    <mergeCell ref="GXY5:GYD5"/>
    <mergeCell ref="GYE5:GYJ5"/>
    <mergeCell ref="GYK5:GYP5"/>
    <mergeCell ref="GVW5:GWB5"/>
    <mergeCell ref="GWC5:GWH5"/>
    <mergeCell ref="GWI5:GWN5"/>
    <mergeCell ref="GWO5:GWT5"/>
    <mergeCell ref="GWU5:GWZ5"/>
    <mergeCell ref="GXA5:GXF5"/>
    <mergeCell ref="GUM5:GUR5"/>
    <mergeCell ref="GUS5:GUX5"/>
    <mergeCell ref="GUY5:GVD5"/>
    <mergeCell ref="GVE5:GVJ5"/>
    <mergeCell ref="GVK5:GVP5"/>
    <mergeCell ref="GVQ5:GVV5"/>
    <mergeCell ref="GTC5:GTH5"/>
    <mergeCell ref="GTI5:GTN5"/>
    <mergeCell ref="GTO5:GTT5"/>
    <mergeCell ref="GTU5:GTZ5"/>
    <mergeCell ref="GUA5:GUF5"/>
    <mergeCell ref="GUG5:GUL5"/>
    <mergeCell ref="GRS5:GRX5"/>
    <mergeCell ref="GRY5:GSD5"/>
    <mergeCell ref="GSE5:GSJ5"/>
    <mergeCell ref="GSK5:GSP5"/>
    <mergeCell ref="GSQ5:GSV5"/>
    <mergeCell ref="GSW5:GTB5"/>
    <mergeCell ref="GQI5:GQN5"/>
    <mergeCell ref="GQO5:GQT5"/>
    <mergeCell ref="GQU5:GQZ5"/>
    <mergeCell ref="GRA5:GRF5"/>
    <mergeCell ref="GRG5:GRL5"/>
    <mergeCell ref="GRM5:GRR5"/>
    <mergeCell ref="GOY5:GPD5"/>
    <mergeCell ref="GPE5:GPJ5"/>
    <mergeCell ref="GPK5:GPP5"/>
    <mergeCell ref="GPQ5:GPV5"/>
    <mergeCell ref="GPW5:GQB5"/>
    <mergeCell ref="GQC5:GQH5"/>
    <mergeCell ref="GNO5:GNT5"/>
    <mergeCell ref="GNU5:GNZ5"/>
    <mergeCell ref="GOA5:GOF5"/>
    <mergeCell ref="GOG5:GOL5"/>
    <mergeCell ref="GOM5:GOR5"/>
    <mergeCell ref="GOS5:GOX5"/>
    <mergeCell ref="GME5:GMJ5"/>
    <mergeCell ref="GMK5:GMP5"/>
    <mergeCell ref="GMQ5:GMV5"/>
    <mergeCell ref="GMW5:GNB5"/>
    <mergeCell ref="GNC5:GNH5"/>
    <mergeCell ref="GNI5:GNN5"/>
    <mergeCell ref="GKU5:GKZ5"/>
    <mergeCell ref="GLA5:GLF5"/>
    <mergeCell ref="GLG5:GLL5"/>
    <mergeCell ref="GLM5:GLR5"/>
    <mergeCell ref="GLS5:GLX5"/>
    <mergeCell ref="GLY5:GMD5"/>
    <mergeCell ref="GJK5:GJP5"/>
    <mergeCell ref="GJQ5:GJV5"/>
    <mergeCell ref="GJW5:GKB5"/>
    <mergeCell ref="GKC5:GKH5"/>
    <mergeCell ref="GKI5:GKN5"/>
    <mergeCell ref="GKO5:GKT5"/>
    <mergeCell ref="GIA5:GIF5"/>
    <mergeCell ref="GIG5:GIL5"/>
    <mergeCell ref="GIM5:GIR5"/>
    <mergeCell ref="GIS5:GIX5"/>
    <mergeCell ref="GIY5:GJD5"/>
    <mergeCell ref="GJE5:GJJ5"/>
    <mergeCell ref="GGQ5:GGV5"/>
    <mergeCell ref="GGW5:GHB5"/>
    <mergeCell ref="GHC5:GHH5"/>
    <mergeCell ref="GHI5:GHN5"/>
    <mergeCell ref="GHO5:GHT5"/>
    <mergeCell ref="GHU5:GHZ5"/>
    <mergeCell ref="GFG5:GFL5"/>
    <mergeCell ref="GFM5:GFR5"/>
    <mergeCell ref="GFS5:GFX5"/>
    <mergeCell ref="GFY5:GGD5"/>
    <mergeCell ref="GGE5:GGJ5"/>
    <mergeCell ref="GGK5:GGP5"/>
    <mergeCell ref="GDW5:GEB5"/>
    <mergeCell ref="GEC5:GEH5"/>
    <mergeCell ref="GEI5:GEN5"/>
    <mergeCell ref="GEO5:GET5"/>
    <mergeCell ref="GEU5:GEZ5"/>
    <mergeCell ref="GFA5:GFF5"/>
    <mergeCell ref="GCM5:GCR5"/>
    <mergeCell ref="GCS5:GCX5"/>
    <mergeCell ref="GCY5:GDD5"/>
    <mergeCell ref="GDE5:GDJ5"/>
    <mergeCell ref="GDK5:GDP5"/>
    <mergeCell ref="GDQ5:GDV5"/>
    <mergeCell ref="GBC5:GBH5"/>
    <mergeCell ref="GBI5:GBN5"/>
    <mergeCell ref="GBO5:GBT5"/>
    <mergeCell ref="GBU5:GBZ5"/>
    <mergeCell ref="GCA5:GCF5"/>
    <mergeCell ref="GCG5:GCL5"/>
    <mergeCell ref="FZS5:FZX5"/>
    <mergeCell ref="FZY5:GAD5"/>
    <mergeCell ref="GAE5:GAJ5"/>
    <mergeCell ref="GAK5:GAP5"/>
    <mergeCell ref="GAQ5:GAV5"/>
    <mergeCell ref="GAW5:GBB5"/>
    <mergeCell ref="FYI5:FYN5"/>
    <mergeCell ref="FYO5:FYT5"/>
    <mergeCell ref="FYU5:FYZ5"/>
    <mergeCell ref="FZA5:FZF5"/>
    <mergeCell ref="FZG5:FZL5"/>
    <mergeCell ref="FZM5:FZR5"/>
    <mergeCell ref="FWY5:FXD5"/>
    <mergeCell ref="FXE5:FXJ5"/>
    <mergeCell ref="FXK5:FXP5"/>
    <mergeCell ref="FXQ5:FXV5"/>
    <mergeCell ref="FXW5:FYB5"/>
    <mergeCell ref="FYC5:FYH5"/>
    <mergeCell ref="FVO5:FVT5"/>
    <mergeCell ref="FVU5:FVZ5"/>
    <mergeCell ref="FWA5:FWF5"/>
    <mergeCell ref="FWG5:FWL5"/>
    <mergeCell ref="FWM5:FWR5"/>
    <mergeCell ref="FWS5:FWX5"/>
    <mergeCell ref="FUE5:FUJ5"/>
    <mergeCell ref="FUK5:FUP5"/>
    <mergeCell ref="FUQ5:FUV5"/>
    <mergeCell ref="FUW5:FVB5"/>
    <mergeCell ref="FVC5:FVH5"/>
    <mergeCell ref="FVI5:FVN5"/>
    <mergeCell ref="FSU5:FSZ5"/>
    <mergeCell ref="FTA5:FTF5"/>
    <mergeCell ref="FTG5:FTL5"/>
    <mergeCell ref="FTM5:FTR5"/>
    <mergeCell ref="FTS5:FTX5"/>
    <mergeCell ref="FTY5:FUD5"/>
    <mergeCell ref="FRK5:FRP5"/>
    <mergeCell ref="FRQ5:FRV5"/>
    <mergeCell ref="FRW5:FSB5"/>
    <mergeCell ref="FSC5:FSH5"/>
    <mergeCell ref="FSI5:FSN5"/>
    <mergeCell ref="FSO5:FST5"/>
    <mergeCell ref="FQA5:FQF5"/>
    <mergeCell ref="FQG5:FQL5"/>
    <mergeCell ref="FQM5:FQR5"/>
    <mergeCell ref="FQS5:FQX5"/>
    <mergeCell ref="FQY5:FRD5"/>
    <mergeCell ref="FRE5:FRJ5"/>
    <mergeCell ref="FOQ5:FOV5"/>
    <mergeCell ref="FOW5:FPB5"/>
    <mergeCell ref="FPC5:FPH5"/>
    <mergeCell ref="FPI5:FPN5"/>
    <mergeCell ref="FPO5:FPT5"/>
    <mergeCell ref="FPU5:FPZ5"/>
    <mergeCell ref="FNG5:FNL5"/>
    <mergeCell ref="FNM5:FNR5"/>
    <mergeCell ref="FNS5:FNX5"/>
    <mergeCell ref="FNY5:FOD5"/>
    <mergeCell ref="FOE5:FOJ5"/>
    <mergeCell ref="FOK5:FOP5"/>
    <mergeCell ref="FLW5:FMB5"/>
    <mergeCell ref="FMC5:FMH5"/>
    <mergeCell ref="FMI5:FMN5"/>
    <mergeCell ref="FMO5:FMT5"/>
    <mergeCell ref="FMU5:FMZ5"/>
    <mergeCell ref="FNA5:FNF5"/>
    <mergeCell ref="FKM5:FKR5"/>
    <mergeCell ref="FKS5:FKX5"/>
    <mergeCell ref="FKY5:FLD5"/>
    <mergeCell ref="FLE5:FLJ5"/>
    <mergeCell ref="FLK5:FLP5"/>
    <mergeCell ref="FLQ5:FLV5"/>
    <mergeCell ref="FJC5:FJH5"/>
    <mergeCell ref="FJI5:FJN5"/>
    <mergeCell ref="FJO5:FJT5"/>
    <mergeCell ref="FJU5:FJZ5"/>
    <mergeCell ref="FKA5:FKF5"/>
    <mergeCell ref="FKG5:FKL5"/>
    <mergeCell ref="FHS5:FHX5"/>
    <mergeCell ref="FHY5:FID5"/>
    <mergeCell ref="FIE5:FIJ5"/>
    <mergeCell ref="FIK5:FIP5"/>
    <mergeCell ref="FIQ5:FIV5"/>
    <mergeCell ref="FIW5:FJB5"/>
    <mergeCell ref="FGI5:FGN5"/>
    <mergeCell ref="FGO5:FGT5"/>
    <mergeCell ref="FGU5:FGZ5"/>
    <mergeCell ref="FHA5:FHF5"/>
    <mergeCell ref="FHG5:FHL5"/>
    <mergeCell ref="FHM5:FHR5"/>
    <mergeCell ref="FEY5:FFD5"/>
    <mergeCell ref="FFE5:FFJ5"/>
    <mergeCell ref="FFK5:FFP5"/>
    <mergeCell ref="FFQ5:FFV5"/>
    <mergeCell ref="FFW5:FGB5"/>
    <mergeCell ref="FGC5:FGH5"/>
    <mergeCell ref="FDO5:FDT5"/>
    <mergeCell ref="FDU5:FDZ5"/>
    <mergeCell ref="FEA5:FEF5"/>
    <mergeCell ref="FEG5:FEL5"/>
    <mergeCell ref="FEM5:FER5"/>
    <mergeCell ref="FES5:FEX5"/>
    <mergeCell ref="FCE5:FCJ5"/>
    <mergeCell ref="FCK5:FCP5"/>
    <mergeCell ref="FCQ5:FCV5"/>
    <mergeCell ref="FCW5:FDB5"/>
    <mergeCell ref="FDC5:FDH5"/>
    <mergeCell ref="FDI5:FDN5"/>
    <mergeCell ref="FAU5:FAZ5"/>
    <mergeCell ref="FBA5:FBF5"/>
    <mergeCell ref="FBG5:FBL5"/>
    <mergeCell ref="FBM5:FBR5"/>
    <mergeCell ref="FBS5:FBX5"/>
    <mergeCell ref="FBY5:FCD5"/>
    <mergeCell ref="EZK5:EZP5"/>
    <mergeCell ref="EZQ5:EZV5"/>
    <mergeCell ref="EZW5:FAB5"/>
    <mergeCell ref="FAC5:FAH5"/>
    <mergeCell ref="FAI5:FAN5"/>
    <mergeCell ref="FAO5:FAT5"/>
    <mergeCell ref="EYA5:EYF5"/>
    <mergeCell ref="EYG5:EYL5"/>
    <mergeCell ref="EYM5:EYR5"/>
    <mergeCell ref="EYS5:EYX5"/>
    <mergeCell ref="EYY5:EZD5"/>
    <mergeCell ref="EZE5:EZJ5"/>
    <mergeCell ref="EWQ5:EWV5"/>
    <mergeCell ref="EWW5:EXB5"/>
    <mergeCell ref="EXC5:EXH5"/>
    <mergeCell ref="EXI5:EXN5"/>
    <mergeCell ref="EXO5:EXT5"/>
    <mergeCell ref="EXU5:EXZ5"/>
    <mergeCell ref="EVG5:EVL5"/>
    <mergeCell ref="EVM5:EVR5"/>
    <mergeCell ref="EVS5:EVX5"/>
    <mergeCell ref="EVY5:EWD5"/>
    <mergeCell ref="EWE5:EWJ5"/>
    <mergeCell ref="EWK5:EWP5"/>
    <mergeCell ref="ETW5:EUB5"/>
    <mergeCell ref="EUC5:EUH5"/>
    <mergeCell ref="EUI5:EUN5"/>
    <mergeCell ref="EUO5:EUT5"/>
    <mergeCell ref="EUU5:EUZ5"/>
    <mergeCell ref="EVA5:EVF5"/>
    <mergeCell ref="ESM5:ESR5"/>
    <mergeCell ref="ESS5:ESX5"/>
    <mergeCell ref="ESY5:ETD5"/>
    <mergeCell ref="ETE5:ETJ5"/>
    <mergeCell ref="ETK5:ETP5"/>
    <mergeCell ref="ETQ5:ETV5"/>
    <mergeCell ref="ERC5:ERH5"/>
    <mergeCell ref="ERI5:ERN5"/>
    <mergeCell ref="ERO5:ERT5"/>
    <mergeCell ref="ERU5:ERZ5"/>
    <mergeCell ref="ESA5:ESF5"/>
    <mergeCell ref="ESG5:ESL5"/>
    <mergeCell ref="EPS5:EPX5"/>
    <mergeCell ref="EPY5:EQD5"/>
    <mergeCell ref="EQE5:EQJ5"/>
    <mergeCell ref="EQK5:EQP5"/>
    <mergeCell ref="EQQ5:EQV5"/>
    <mergeCell ref="EQW5:ERB5"/>
    <mergeCell ref="EOI5:EON5"/>
    <mergeCell ref="EOO5:EOT5"/>
    <mergeCell ref="EOU5:EOZ5"/>
    <mergeCell ref="EPA5:EPF5"/>
    <mergeCell ref="EPG5:EPL5"/>
    <mergeCell ref="EPM5:EPR5"/>
    <mergeCell ref="EMY5:END5"/>
    <mergeCell ref="ENE5:ENJ5"/>
    <mergeCell ref="ENK5:ENP5"/>
    <mergeCell ref="ENQ5:ENV5"/>
    <mergeCell ref="ENW5:EOB5"/>
    <mergeCell ref="EOC5:EOH5"/>
    <mergeCell ref="ELO5:ELT5"/>
    <mergeCell ref="ELU5:ELZ5"/>
    <mergeCell ref="EMA5:EMF5"/>
    <mergeCell ref="EMG5:EML5"/>
    <mergeCell ref="EMM5:EMR5"/>
    <mergeCell ref="EMS5:EMX5"/>
    <mergeCell ref="EKE5:EKJ5"/>
    <mergeCell ref="EKK5:EKP5"/>
    <mergeCell ref="EKQ5:EKV5"/>
    <mergeCell ref="EKW5:ELB5"/>
    <mergeCell ref="ELC5:ELH5"/>
    <mergeCell ref="ELI5:ELN5"/>
    <mergeCell ref="EIU5:EIZ5"/>
    <mergeCell ref="EJA5:EJF5"/>
    <mergeCell ref="EJG5:EJL5"/>
    <mergeCell ref="EJM5:EJR5"/>
    <mergeCell ref="EJS5:EJX5"/>
    <mergeCell ref="EJY5:EKD5"/>
    <mergeCell ref="EHK5:EHP5"/>
    <mergeCell ref="EHQ5:EHV5"/>
    <mergeCell ref="EHW5:EIB5"/>
    <mergeCell ref="EIC5:EIH5"/>
    <mergeCell ref="EII5:EIN5"/>
    <mergeCell ref="EIO5:EIT5"/>
    <mergeCell ref="EGA5:EGF5"/>
    <mergeCell ref="EGG5:EGL5"/>
    <mergeCell ref="EGM5:EGR5"/>
    <mergeCell ref="EGS5:EGX5"/>
    <mergeCell ref="EGY5:EHD5"/>
    <mergeCell ref="EHE5:EHJ5"/>
    <mergeCell ref="EEQ5:EEV5"/>
    <mergeCell ref="EEW5:EFB5"/>
    <mergeCell ref="EFC5:EFH5"/>
    <mergeCell ref="EFI5:EFN5"/>
    <mergeCell ref="EFO5:EFT5"/>
    <mergeCell ref="EFU5:EFZ5"/>
    <mergeCell ref="EDG5:EDL5"/>
    <mergeCell ref="EDM5:EDR5"/>
    <mergeCell ref="EDS5:EDX5"/>
    <mergeCell ref="EDY5:EED5"/>
    <mergeCell ref="EEE5:EEJ5"/>
    <mergeCell ref="EEK5:EEP5"/>
    <mergeCell ref="EBW5:ECB5"/>
    <mergeCell ref="ECC5:ECH5"/>
    <mergeCell ref="ECI5:ECN5"/>
    <mergeCell ref="ECO5:ECT5"/>
    <mergeCell ref="ECU5:ECZ5"/>
    <mergeCell ref="EDA5:EDF5"/>
    <mergeCell ref="EAM5:EAR5"/>
    <mergeCell ref="EAS5:EAX5"/>
    <mergeCell ref="EAY5:EBD5"/>
    <mergeCell ref="EBE5:EBJ5"/>
    <mergeCell ref="EBK5:EBP5"/>
    <mergeCell ref="EBQ5:EBV5"/>
    <mergeCell ref="DZC5:DZH5"/>
    <mergeCell ref="DZI5:DZN5"/>
    <mergeCell ref="DZO5:DZT5"/>
    <mergeCell ref="DZU5:DZZ5"/>
    <mergeCell ref="EAA5:EAF5"/>
    <mergeCell ref="EAG5:EAL5"/>
    <mergeCell ref="DXS5:DXX5"/>
    <mergeCell ref="DXY5:DYD5"/>
    <mergeCell ref="DYE5:DYJ5"/>
    <mergeCell ref="DYK5:DYP5"/>
    <mergeCell ref="DYQ5:DYV5"/>
    <mergeCell ref="DYW5:DZB5"/>
    <mergeCell ref="DWI5:DWN5"/>
    <mergeCell ref="DWO5:DWT5"/>
    <mergeCell ref="DWU5:DWZ5"/>
    <mergeCell ref="DXA5:DXF5"/>
    <mergeCell ref="DXG5:DXL5"/>
    <mergeCell ref="DXM5:DXR5"/>
    <mergeCell ref="DUY5:DVD5"/>
    <mergeCell ref="DVE5:DVJ5"/>
    <mergeCell ref="DVK5:DVP5"/>
    <mergeCell ref="DVQ5:DVV5"/>
    <mergeCell ref="DVW5:DWB5"/>
    <mergeCell ref="DWC5:DWH5"/>
    <mergeCell ref="DTO5:DTT5"/>
    <mergeCell ref="DTU5:DTZ5"/>
    <mergeCell ref="DUA5:DUF5"/>
    <mergeCell ref="DUG5:DUL5"/>
    <mergeCell ref="DUM5:DUR5"/>
    <mergeCell ref="DUS5:DUX5"/>
    <mergeCell ref="DSE5:DSJ5"/>
    <mergeCell ref="DSK5:DSP5"/>
    <mergeCell ref="DSQ5:DSV5"/>
    <mergeCell ref="DSW5:DTB5"/>
    <mergeCell ref="DTC5:DTH5"/>
    <mergeCell ref="DTI5:DTN5"/>
    <mergeCell ref="DQU5:DQZ5"/>
    <mergeCell ref="DRA5:DRF5"/>
    <mergeCell ref="DRG5:DRL5"/>
    <mergeCell ref="DRM5:DRR5"/>
    <mergeCell ref="DRS5:DRX5"/>
    <mergeCell ref="DRY5:DSD5"/>
    <mergeCell ref="DPK5:DPP5"/>
    <mergeCell ref="DPQ5:DPV5"/>
    <mergeCell ref="DPW5:DQB5"/>
    <mergeCell ref="DQC5:DQH5"/>
    <mergeCell ref="DQI5:DQN5"/>
    <mergeCell ref="DQO5:DQT5"/>
    <mergeCell ref="DOA5:DOF5"/>
    <mergeCell ref="DOG5:DOL5"/>
    <mergeCell ref="DOM5:DOR5"/>
    <mergeCell ref="DOS5:DOX5"/>
    <mergeCell ref="DOY5:DPD5"/>
    <mergeCell ref="DPE5:DPJ5"/>
    <mergeCell ref="DMQ5:DMV5"/>
    <mergeCell ref="DMW5:DNB5"/>
    <mergeCell ref="DNC5:DNH5"/>
    <mergeCell ref="DNI5:DNN5"/>
    <mergeCell ref="DNO5:DNT5"/>
    <mergeCell ref="DNU5:DNZ5"/>
    <mergeCell ref="DLG5:DLL5"/>
    <mergeCell ref="DLM5:DLR5"/>
    <mergeCell ref="DLS5:DLX5"/>
    <mergeCell ref="DLY5:DMD5"/>
    <mergeCell ref="DME5:DMJ5"/>
    <mergeCell ref="DMK5:DMP5"/>
    <mergeCell ref="DJW5:DKB5"/>
    <mergeCell ref="DKC5:DKH5"/>
    <mergeCell ref="DKI5:DKN5"/>
    <mergeCell ref="DKO5:DKT5"/>
    <mergeCell ref="DKU5:DKZ5"/>
    <mergeCell ref="DLA5:DLF5"/>
    <mergeCell ref="DIM5:DIR5"/>
    <mergeCell ref="DIS5:DIX5"/>
    <mergeCell ref="DIY5:DJD5"/>
    <mergeCell ref="DJE5:DJJ5"/>
    <mergeCell ref="DJK5:DJP5"/>
    <mergeCell ref="DJQ5:DJV5"/>
    <mergeCell ref="DHC5:DHH5"/>
    <mergeCell ref="DHI5:DHN5"/>
    <mergeCell ref="DHO5:DHT5"/>
    <mergeCell ref="DHU5:DHZ5"/>
    <mergeCell ref="DIA5:DIF5"/>
    <mergeCell ref="DIG5:DIL5"/>
    <mergeCell ref="DFS5:DFX5"/>
    <mergeCell ref="DFY5:DGD5"/>
    <mergeCell ref="DGE5:DGJ5"/>
    <mergeCell ref="DGK5:DGP5"/>
    <mergeCell ref="DGQ5:DGV5"/>
    <mergeCell ref="DGW5:DHB5"/>
    <mergeCell ref="DEI5:DEN5"/>
    <mergeCell ref="DEO5:DET5"/>
    <mergeCell ref="DEU5:DEZ5"/>
    <mergeCell ref="DFA5:DFF5"/>
    <mergeCell ref="DFG5:DFL5"/>
    <mergeCell ref="DFM5:DFR5"/>
    <mergeCell ref="DCY5:DDD5"/>
    <mergeCell ref="DDE5:DDJ5"/>
    <mergeCell ref="DDK5:DDP5"/>
    <mergeCell ref="DDQ5:DDV5"/>
    <mergeCell ref="DDW5:DEB5"/>
    <mergeCell ref="DEC5:DEH5"/>
    <mergeCell ref="DBO5:DBT5"/>
    <mergeCell ref="DBU5:DBZ5"/>
    <mergeCell ref="DCA5:DCF5"/>
    <mergeCell ref="DCG5:DCL5"/>
    <mergeCell ref="DCM5:DCR5"/>
    <mergeCell ref="DCS5:DCX5"/>
    <mergeCell ref="DAE5:DAJ5"/>
    <mergeCell ref="DAK5:DAP5"/>
    <mergeCell ref="DAQ5:DAV5"/>
    <mergeCell ref="DAW5:DBB5"/>
    <mergeCell ref="DBC5:DBH5"/>
    <mergeCell ref="DBI5:DBN5"/>
    <mergeCell ref="CYU5:CYZ5"/>
    <mergeCell ref="CZA5:CZF5"/>
    <mergeCell ref="CZG5:CZL5"/>
    <mergeCell ref="CZM5:CZR5"/>
    <mergeCell ref="CZS5:CZX5"/>
    <mergeCell ref="CZY5:DAD5"/>
    <mergeCell ref="CXK5:CXP5"/>
    <mergeCell ref="CXQ5:CXV5"/>
    <mergeCell ref="CXW5:CYB5"/>
    <mergeCell ref="CYC5:CYH5"/>
    <mergeCell ref="CYI5:CYN5"/>
    <mergeCell ref="CYO5:CYT5"/>
    <mergeCell ref="CWA5:CWF5"/>
    <mergeCell ref="CWG5:CWL5"/>
    <mergeCell ref="CWM5:CWR5"/>
    <mergeCell ref="CWS5:CWX5"/>
    <mergeCell ref="CWY5:CXD5"/>
    <mergeCell ref="CXE5:CXJ5"/>
    <mergeCell ref="CUQ5:CUV5"/>
    <mergeCell ref="CUW5:CVB5"/>
    <mergeCell ref="CVC5:CVH5"/>
    <mergeCell ref="CVI5:CVN5"/>
    <mergeCell ref="CVO5:CVT5"/>
    <mergeCell ref="CVU5:CVZ5"/>
    <mergeCell ref="CTG5:CTL5"/>
    <mergeCell ref="CTM5:CTR5"/>
    <mergeCell ref="CTS5:CTX5"/>
    <mergeCell ref="CTY5:CUD5"/>
    <mergeCell ref="CUE5:CUJ5"/>
    <mergeCell ref="CUK5:CUP5"/>
    <mergeCell ref="CRW5:CSB5"/>
    <mergeCell ref="CSC5:CSH5"/>
    <mergeCell ref="CSI5:CSN5"/>
    <mergeCell ref="CSO5:CST5"/>
    <mergeCell ref="CSU5:CSZ5"/>
    <mergeCell ref="CTA5:CTF5"/>
    <mergeCell ref="CQM5:CQR5"/>
    <mergeCell ref="CQS5:CQX5"/>
    <mergeCell ref="CQY5:CRD5"/>
    <mergeCell ref="CRE5:CRJ5"/>
    <mergeCell ref="CRK5:CRP5"/>
    <mergeCell ref="CRQ5:CRV5"/>
    <mergeCell ref="CPC5:CPH5"/>
    <mergeCell ref="CPI5:CPN5"/>
    <mergeCell ref="CPO5:CPT5"/>
    <mergeCell ref="CPU5:CPZ5"/>
    <mergeCell ref="CQA5:CQF5"/>
    <mergeCell ref="CQG5:CQL5"/>
    <mergeCell ref="CNS5:CNX5"/>
    <mergeCell ref="CNY5:COD5"/>
    <mergeCell ref="COE5:COJ5"/>
    <mergeCell ref="COK5:COP5"/>
    <mergeCell ref="COQ5:COV5"/>
    <mergeCell ref="COW5:CPB5"/>
    <mergeCell ref="CMI5:CMN5"/>
    <mergeCell ref="CMO5:CMT5"/>
    <mergeCell ref="CMU5:CMZ5"/>
    <mergeCell ref="CNA5:CNF5"/>
    <mergeCell ref="CNG5:CNL5"/>
    <mergeCell ref="CNM5:CNR5"/>
    <mergeCell ref="CKY5:CLD5"/>
    <mergeCell ref="CLE5:CLJ5"/>
    <mergeCell ref="CLK5:CLP5"/>
    <mergeCell ref="CLQ5:CLV5"/>
    <mergeCell ref="CLW5:CMB5"/>
    <mergeCell ref="CMC5:CMH5"/>
    <mergeCell ref="CJO5:CJT5"/>
    <mergeCell ref="CJU5:CJZ5"/>
    <mergeCell ref="CKA5:CKF5"/>
    <mergeCell ref="CKG5:CKL5"/>
    <mergeCell ref="CKM5:CKR5"/>
    <mergeCell ref="CKS5:CKX5"/>
    <mergeCell ref="CIE5:CIJ5"/>
    <mergeCell ref="CIK5:CIP5"/>
    <mergeCell ref="CIQ5:CIV5"/>
    <mergeCell ref="CIW5:CJB5"/>
    <mergeCell ref="CJC5:CJH5"/>
    <mergeCell ref="CJI5:CJN5"/>
    <mergeCell ref="CGU5:CGZ5"/>
    <mergeCell ref="CHA5:CHF5"/>
    <mergeCell ref="CHG5:CHL5"/>
    <mergeCell ref="CHM5:CHR5"/>
    <mergeCell ref="CHS5:CHX5"/>
    <mergeCell ref="CHY5:CID5"/>
    <mergeCell ref="CFK5:CFP5"/>
    <mergeCell ref="CFQ5:CFV5"/>
    <mergeCell ref="CFW5:CGB5"/>
    <mergeCell ref="CGC5:CGH5"/>
    <mergeCell ref="CGI5:CGN5"/>
    <mergeCell ref="CGO5:CGT5"/>
    <mergeCell ref="CEA5:CEF5"/>
    <mergeCell ref="CEG5:CEL5"/>
    <mergeCell ref="CEM5:CER5"/>
    <mergeCell ref="CES5:CEX5"/>
    <mergeCell ref="CEY5:CFD5"/>
    <mergeCell ref="CFE5:CFJ5"/>
    <mergeCell ref="CCQ5:CCV5"/>
    <mergeCell ref="CCW5:CDB5"/>
    <mergeCell ref="CDC5:CDH5"/>
    <mergeCell ref="CDI5:CDN5"/>
    <mergeCell ref="CDO5:CDT5"/>
    <mergeCell ref="CDU5:CDZ5"/>
    <mergeCell ref="CBG5:CBL5"/>
    <mergeCell ref="CBM5:CBR5"/>
    <mergeCell ref="CBS5:CBX5"/>
    <mergeCell ref="CBY5:CCD5"/>
    <mergeCell ref="CCE5:CCJ5"/>
    <mergeCell ref="CCK5:CCP5"/>
    <mergeCell ref="BZW5:CAB5"/>
    <mergeCell ref="CAC5:CAH5"/>
    <mergeCell ref="CAI5:CAN5"/>
    <mergeCell ref="CAO5:CAT5"/>
    <mergeCell ref="CAU5:CAZ5"/>
    <mergeCell ref="CBA5:CBF5"/>
    <mergeCell ref="BYM5:BYR5"/>
    <mergeCell ref="BYS5:BYX5"/>
    <mergeCell ref="BYY5:BZD5"/>
    <mergeCell ref="BZE5:BZJ5"/>
    <mergeCell ref="BZK5:BZP5"/>
    <mergeCell ref="BZQ5:BZV5"/>
    <mergeCell ref="BXC5:BXH5"/>
    <mergeCell ref="BXI5:BXN5"/>
    <mergeCell ref="BXO5:BXT5"/>
    <mergeCell ref="BXU5:BXZ5"/>
    <mergeCell ref="BYA5:BYF5"/>
    <mergeCell ref="BYG5:BYL5"/>
    <mergeCell ref="BVS5:BVX5"/>
    <mergeCell ref="BVY5:BWD5"/>
    <mergeCell ref="BWE5:BWJ5"/>
    <mergeCell ref="BWK5:BWP5"/>
    <mergeCell ref="BWQ5:BWV5"/>
    <mergeCell ref="BWW5:BXB5"/>
    <mergeCell ref="BUI5:BUN5"/>
    <mergeCell ref="BUO5:BUT5"/>
    <mergeCell ref="BUU5:BUZ5"/>
    <mergeCell ref="BVA5:BVF5"/>
    <mergeCell ref="BVG5:BVL5"/>
    <mergeCell ref="BVM5:BVR5"/>
    <mergeCell ref="BSY5:BTD5"/>
    <mergeCell ref="BTE5:BTJ5"/>
    <mergeCell ref="BTK5:BTP5"/>
    <mergeCell ref="BTQ5:BTV5"/>
    <mergeCell ref="BTW5:BUB5"/>
    <mergeCell ref="BUC5:BUH5"/>
    <mergeCell ref="BRO5:BRT5"/>
    <mergeCell ref="BRU5:BRZ5"/>
    <mergeCell ref="BSA5:BSF5"/>
    <mergeCell ref="BSG5:BSL5"/>
    <mergeCell ref="BSM5:BSR5"/>
    <mergeCell ref="BSS5:BSX5"/>
    <mergeCell ref="BQE5:BQJ5"/>
    <mergeCell ref="BQK5:BQP5"/>
    <mergeCell ref="BQQ5:BQV5"/>
    <mergeCell ref="BQW5:BRB5"/>
    <mergeCell ref="BRC5:BRH5"/>
    <mergeCell ref="BRI5:BRN5"/>
    <mergeCell ref="BOU5:BOZ5"/>
    <mergeCell ref="BPA5:BPF5"/>
    <mergeCell ref="BPG5:BPL5"/>
    <mergeCell ref="BPM5:BPR5"/>
    <mergeCell ref="BPS5:BPX5"/>
    <mergeCell ref="BPY5:BQD5"/>
    <mergeCell ref="BNK5:BNP5"/>
    <mergeCell ref="BNQ5:BNV5"/>
    <mergeCell ref="BNW5:BOB5"/>
    <mergeCell ref="BOC5:BOH5"/>
    <mergeCell ref="BOI5:BON5"/>
    <mergeCell ref="BOO5:BOT5"/>
    <mergeCell ref="BMA5:BMF5"/>
    <mergeCell ref="BMG5:BML5"/>
    <mergeCell ref="BMM5:BMR5"/>
    <mergeCell ref="BMS5:BMX5"/>
    <mergeCell ref="BMY5:BND5"/>
    <mergeCell ref="BNE5:BNJ5"/>
    <mergeCell ref="BKQ5:BKV5"/>
    <mergeCell ref="BKW5:BLB5"/>
    <mergeCell ref="BLC5:BLH5"/>
    <mergeCell ref="BLI5:BLN5"/>
    <mergeCell ref="BLO5:BLT5"/>
    <mergeCell ref="BLU5:BLZ5"/>
    <mergeCell ref="BJG5:BJL5"/>
    <mergeCell ref="BJM5:BJR5"/>
    <mergeCell ref="BJS5:BJX5"/>
    <mergeCell ref="BJY5:BKD5"/>
    <mergeCell ref="BKE5:BKJ5"/>
    <mergeCell ref="BKK5:BKP5"/>
    <mergeCell ref="BHW5:BIB5"/>
    <mergeCell ref="BIC5:BIH5"/>
    <mergeCell ref="BII5:BIN5"/>
    <mergeCell ref="BIO5:BIT5"/>
    <mergeCell ref="BIU5:BIZ5"/>
    <mergeCell ref="BJA5:BJF5"/>
    <mergeCell ref="BGM5:BGR5"/>
    <mergeCell ref="BGS5:BGX5"/>
    <mergeCell ref="BGY5:BHD5"/>
    <mergeCell ref="BHE5:BHJ5"/>
    <mergeCell ref="BHK5:BHP5"/>
    <mergeCell ref="BHQ5:BHV5"/>
    <mergeCell ref="BFC5:BFH5"/>
    <mergeCell ref="BFI5:BFN5"/>
    <mergeCell ref="BFO5:BFT5"/>
    <mergeCell ref="BFU5:BFZ5"/>
    <mergeCell ref="BGA5:BGF5"/>
    <mergeCell ref="BGG5:BGL5"/>
    <mergeCell ref="BDS5:BDX5"/>
    <mergeCell ref="BDY5:BED5"/>
    <mergeCell ref="BEE5:BEJ5"/>
    <mergeCell ref="BEK5:BEP5"/>
    <mergeCell ref="BEQ5:BEV5"/>
    <mergeCell ref="BEW5:BFB5"/>
    <mergeCell ref="BCI5:BCN5"/>
    <mergeCell ref="BCO5:BCT5"/>
    <mergeCell ref="BCU5:BCZ5"/>
    <mergeCell ref="BDA5:BDF5"/>
    <mergeCell ref="BDG5:BDL5"/>
    <mergeCell ref="BDM5:BDR5"/>
    <mergeCell ref="BAY5:BBD5"/>
    <mergeCell ref="BBE5:BBJ5"/>
    <mergeCell ref="BBK5:BBP5"/>
    <mergeCell ref="BBQ5:BBV5"/>
    <mergeCell ref="BBW5:BCB5"/>
    <mergeCell ref="BCC5:BCH5"/>
    <mergeCell ref="AZO5:AZT5"/>
    <mergeCell ref="AZU5:AZZ5"/>
    <mergeCell ref="BAA5:BAF5"/>
    <mergeCell ref="BAG5:BAL5"/>
    <mergeCell ref="BAM5:BAR5"/>
    <mergeCell ref="BAS5:BAX5"/>
    <mergeCell ref="AYE5:AYJ5"/>
    <mergeCell ref="AYK5:AYP5"/>
    <mergeCell ref="AYQ5:AYV5"/>
    <mergeCell ref="AYW5:AZB5"/>
    <mergeCell ref="AZC5:AZH5"/>
    <mergeCell ref="AZI5:AZN5"/>
    <mergeCell ref="AWU5:AWZ5"/>
    <mergeCell ref="AXA5:AXF5"/>
    <mergeCell ref="AXG5:AXL5"/>
    <mergeCell ref="AXM5:AXR5"/>
    <mergeCell ref="AXS5:AXX5"/>
    <mergeCell ref="AXY5:AYD5"/>
    <mergeCell ref="AVK5:AVP5"/>
    <mergeCell ref="AVQ5:AVV5"/>
    <mergeCell ref="AVW5:AWB5"/>
    <mergeCell ref="AWC5:AWH5"/>
    <mergeCell ref="AWI5:AWN5"/>
    <mergeCell ref="AWO5:AWT5"/>
    <mergeCell ref="AUA5:AUF5"/>
    <mergeCell ref="AUG5:AUL5"/>
    <mergeCell ref="AUM5:AUR5"/>
    <mergeCell ref="AUS5:AUX5"/>
    <mergeCell ref="AUY5:AVD5"/>
    <mergeCell ref="AVE5:AVJ5"/>
    <mergeCell ref="ASQ5:ASV5"/>
    <mergeCell ref="ASW5:ATB5"/>
    <mergeCell ref="ATC5:ATH5"/>
    <mergeCell ref="ATI5:ATN5"/>
    <mergeCell ref="ATO5:ATT5"/>
    <mergeCell ref="ATU5:ATZ5"/>
    <mergeCell ref="ARG5:ARL5"/>
    <mergeCell ref="ARM5:ARR5"/>
    <mergeCell ref="ARS5:ARX5"/>
    <mergeCell ref="ARY5:ASD5"/>
    <mergeCell ref="ASE5:ASJ5"/>
    <mergeCell ref="ASK5:ASP5"/>
    <mergeCell ref="APW5:AQB5"/>
    <mergeCell ref="AQC5:AQH5"/>
    <mergeCell ref="AQI5:AQN5"/>
    <mergeCell ref="AQO5:AQT5"/>
    <mergeCell ref="AQU5:AQZ5"/>
    <mergeCell ref="ARA5:ARF5"/>
    <mergeCell ref="AOM5:AOR5"/>
    <mergeCell ref="AOS5:AOX5"/>
    <mergeCell ref="AOY5:APD5"/>
    <mergeCell ref="APE5:APJ5"/>
    <mergeCell ref="APK5:APP5"/>
    <mergeCell ref="APQ5:APV5"/>
    <mergeCell ref="ANC5:ANH5"/>
    <mergeCell ref="ANI5:ANN5"/>
    <mergeCell ref="ANO5:ANT5"/>
    <mergeCell ref="ANU5:ANZ5"/>
    <mergeCell ref="AOA5:AOF5"/>
    <mergeCell ref="AOG5:AOL5"/>
    <mergeCell ref="ALS5:ALX5"/>
    <mergeCell ref="ALY5:AMD5"/>
    <mergeCell ref="AME5:AMJ5"/>
    <mergeCell ref="AMK5:AMP5"/>
    <mergeCell ref="AMQ5:AMV5"/>
    <mergeCell ref="AMW5:ANB5"/>
    <mergeCell ref="AKI5:AKN5"/>
    <mergeCell ref="AKO5:AKT5"/>
    <mergeCell ref="AKU5:AKZ5"/>
    <mergeCell ref="ALA5:ALF5"/>
    <mergeCell ref="ALG5:ALL5"/>
    <mergeCell ref="ALM5:ALR5"/>
    <mergeCell ref="AIY5:AJD5"/>
    <mergeCell ref="AJE5:AJJ5"/>
    <mergeCell ref="AJK5:AJP5"/>
    <mergeCell ref="AJQ5:AJV5"/>
    <mergeCell ref="AJW5:AKB5"/>
    <mergeCell ref="AKC5:AKH5"/>
    <mergeCell ref="AHO5:AHT5"/>
    <mergeCell ref="AHU5:AHZ5"/>
    <mergeCell ref="AIA5:AIF5"/>
    <mergeCell ref="AIG5:AIL5"/>
    <mergeCell ref="AIM5:AIR5"/>
    <mergeCell ref="AIS5:AIX5"/>
    <mergeCell ref="AGE5:AGJ5"/>
    <mergeCell ref="AGK5:AGP5"/>
    <mergeCell ref="AGQ5:AGV5"/>
    <mergeCell ref="AGW5:AHB5"/>
    <mergeCell ref="AHC5:AHH5"/>
    <mergeCell ref="AHI5:AHN5"/>
    <mergeCell ref="AEU5:AEZ5"/>
    <mergeCell ref="AFA5:AFF5"/>
    <mergeCell ref="AFG5:AFL5"/>
    <mergeCell ref="AFM5:AFR5"/>
    <mergeCell ref="AFS5:AFX5"/>
    <mergeCell ref="AFY5:AGD5"/>
    <mergeCell ref="ADK5:ADP5"/>
    <mergeCell ref="ADQ5:ADV5"/>
    <mergeCell ref="ADW5:AEB5"/>
    <mergeCell ref="AEC5:AEH5"/>
    <mergeCell ref="AEI5:AEN5"/>
    <mergeCell ref="AEO5:AET5"/>
    <mergeCell ref="ACA5:ACF5"/>
    <mergeCell ref="ACG5:ACL5"/>
    <mergeCell ref="ACM5:ACR5"/>
    <mergeCell ref="ACS5:ACX5"/>
    <mergeCell ref="ACY5:ADD5"/>
    <mergeCell ref="ADE5:ADJ5"/>
    <mergeCell ref="AAQ5:AAV5"/>
    <mergeCell ref="AAW5:ABB5"/>
    <mergeCell ref="ABC5:ABH5"/>
    <mergeCell ref="ABI5:ABN5"/>
    <mergeCell ref="ABO5:ABT5"/>
    <mergeCell ref="ABU5:ABZ5"/>
    <mergeCell ref="ZG5:ZL5"/>
    <mergeCell ref="ZM5:ZR5"/>
    <mergeCell ref="ZS5:ZX5"/>
    <mergeCell ref="ZY5:AAD5"/>
    <mergeCell ref="AAE5:AAJ5"/>
    <mergeCell ref="AAK5:AAP5"/>
    <mergeCell ref="XW5:YB5"/>
    <mergeCell ref="YC5:YH5"/>
    <mergeCell ref="YI5:YN5"/>
    <mergeCell ref="YO5:YT5"/>
    <mergeCell ref="YU5:YZ5"/>
    <mergeCell ref="ZA5:ZF5"/>
    <mergeCell ref="WM5:WR5"/>
    <mergeCell ref="WS5:WX5"/>
    <mergeCell ref="WY5:XD5"/>
    <mergeCell ref="XE5:XJ5"/>
    <mergeCell ref="XK5:XP5"/>
    <mergeCell ref="XQ5:XV5"/>
    <mergeCell ref="VC5:VH5"/>
    <mergeCell ref="VI5:VN5"/>
    <mergeCell ref="VO5:VT5"/>
    <mergeCell ref="VU5:VZ5"/>
    <mergeCell ref="WA5:WF5"/>
    <mergeCell ref="WG5:WL5"/>
    <mergeCell ref="TS5:TX5"/>
    <mergeCell ref="TY5:UD5"/>
    <mergeCell ref="UE5:UJ5"/>
    <mergeCell ref="UK5:UP5"/>
    <mergeCell ref="UQ5:UV5"/>
    <mergeCell ref="UW5:VB5"/>
    <mergeCell ref="SI5:SN5"/>
    <mergeCell ref="SO5:ST5"/>
    <mergeCell ref="SU5:SZ5"/>
    <mergeCell ref="TA5:TF5"/>
    <mergeCell ref="TG5:TL5"/>
    <mergeCell ref="TM5:TR5"/>
    <mergeCell ref="QY5:RD5"/>
    <mergeCell ref="RE5:RJ5"/>
    <mergeCell ref="RK5:RP5"/>
    <mergeCell ref="RQ5:RV5"/>
    <mergeCell ref="RW5:SB5"/>
    <mergeCell ref="SC5:SH5"/>
    <mergeCell ref="PO5:PT5"/>
    <mergeCell ref="PU5:PZ5"/>
    <mergeCell ref="QA5:QF5"/>
    <mergeCell ref="QG5:QL5"/>
    <mergeCell ref="QM5:QR5"/>
    <mergeCell ref="QS5:QX5"/>
    <mergeCell ref="OE5:OJ5"/>
    <mergeCell ref="OK5:OP5"/>
    <mergeCell ref="OQ5:OV5"/>
    <mergeCell ref="OW5:PB5"/>
    <mergeCell ref="PC5:PH5"/>
    <mergeCell ref="PI5:PN5"/>
    <mergeCell ref="MU5:MZ5"/>
    <mergeCell ref="NA5:NF5"/>
    <mergeCell ref="NG5:NL5"/>
    <mergeCell ref="NM5:NR5"/>
    <mergeCell ref="NS5:NX5"/>
    <mergeCell ref="NY5:OD5"/>
    <mergeCell ref="LK5:LP5"/>
    <mergeCell ref="LQ5:LV5"/>
    <mergeCell ref="LW5:MB5"/>
    <mergeCell ref="MC5:MH5"/>
    <mergeCell ref="MI5:MN5"/>
    <mergeCell ref="MO5:MT5"/>
    <mergeCell ref="BS5:BX5"/>
    <mergeCell ref="BY5:CD5"/>
    <mergeCell ref="CE5:CJ5"/>
    <mergeCell ref="CK5:CP5"/>
    <mergeCell ref="CQ5:CV5"/>
    <mergeCell ref="CW5:DB5"/>
    <mergeCell ref="AI5:AN5"/>
    <mergeCell ref="AO5:AT5"/>
    <mergeCell ref="AU5:AZ5"/>
    <mergeCell ref="BA5:BF5"/>
    <mergeCell ref="BG5:BL5"/>
    <mergeCell ref="BM5:BR5"/>
    <mergeCell ref="E5:J5"/>
    <mergeCell ref="K5:P5"/>
    <mergeCell ref="Q5:V5"/>
    <mergeCell ref="W5:AB5"/>
    <mergeCell ref="AC5:AH5"/>
    <mergeCell ref="KA5:KF5"/>
    <mergeCell ref="KG5:KL5"/>
    <mergeCell ref="KM5:KR5"/>
    <mergeCell ref="KS5:KX5"/>
    <mergeCell ref="KY5:LD5"/>
    <mergeCell ref="LE5:LJ5"/>
    <mergeCell ref="IQ5:IV5"/>
    <mergeCell ref="IW5:JB5"/>
    <mergeCell ref="JC5:JH5"/>
    <mergeCell ref="JI5:JN5"/>
    <mergeCell ref="JO5:JT5"/>
    <mergeCell ref="JU5:JZ5"/>
    <mergeCell ref="HG5:HL5"/>
    <mergeCell ref="HM5:HR5"/>
    <mergeCell ref="HS5:HX5"/>
    <mergeCell ref="HY5:ID5"/>
    <mergeCell ref="IE5:IJ5"/>
    <mergeCell ref="IK5:IP5"/>
    <mergeCell ref="FW5:GB5"/>
    <mergeCell ref="GC5:GH5"/>
    <mergeCell ref="GI5:GN5"/>
    <mergeCell ref="GO5:GT5"/>
    <mergeCell ref="GU5:GZ5"/>
    <mergeCell ref="HA5:HF5"/>
    <mergeCell ref="EM5:ER5"/>
    <mergeCell ref="ES5:EX5"/>
    <mergeCell ref="EY5:FD5"/>
    <mergeCell ref="FE5:FJ5"/>
    <mergeCell ref="FK5:FP5"/>
    <mergeCell ref="FQ5:FV5"/>
    <mergeCell ref="DC5:DH5"/>
    <mergeCell ref="DI5:DN5"/>
    <mergeCell ref="DO5:DT5"/>
    <mergeCell ref="DU5:DZ5"/>
    <mergeCell ref="EA5:EF5"/>
    <mergeCell ref="EG5:EL5"/>
  </mergeCells>
  <hyperlinks>
    <hyperlink ref="C1" location="BG!A1" display="BG" xr:uid="{00000000-0004-0000-0E00-000000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H97"/>
  <sheetViews>
    <sheetView showGridLines="0" zoomScale="90" zoomScaleNormal="90" workbookViewId="0">
      <selection activeCell="G21" sqref="G21"/>
    </sheetView>
  </sheetViews>
  <sheetFormatPr baseColWidth="10" defaultRowHeight="15"/>
  <cols>
    <col min="1" max="1" width="52.28515625" style="86" customWidth="1"/>
    <col min="2" max="3" width="22.7109375" style="86" customWidth="1"/>
    <col min="4" max="4" width="6.85546875" style="86" customWidth="1"/>
    <col min="5" max="6" width="11.42578125" style="86"/>
  </cols>
  <sheetData>
    <row r="1" spans="1:6">
      <c r="A1" s="86" t="str">
        <f>Indice!C1</f>
        <v>ITTI S.A.E.C.A.</v>
      </c>
      <c r="F1" s="103" t="s">
        <v>98</v>
      </c>
    </row>
    <row r="4" spans="1:6">
      <c r="A4" s="719" t="s">
        <v>197</v>
      </c>
      <c r="B4" s="719"/>
      <c r="C4" s="719"/>
      <c r="D4" s="719"/>
    </row>
    <row r="5" spans="1:6">
      <c r="A5" s="148" t="s">
        <v>191</v>
      </c>
      <c r="C5" s="148"/>
    </row>
    <row r="6" spans="1:6">
      <c r="A6" s="148"/>
      <c r="C6" s="148"/>
    </row>
    <row r="7" spans="1:6">
      <c r="A7" s="100" t="s">
        <v>91</v>
      </c>
      <c r="B7" s="368" t="str">
        <f>+'Nota 10'!B7</f>
        <v>Setiembre 2024</v>
      </c>
      <c r="C7" s="368" t="s">
        <v>1166</v>
      </c>
      <c r="D7" s="96"/>
    </row>
    <row r="8" spans="1:6">
      <c r="A8" s="97" t="s">
        <v>732</v>
      </c>
      <c r="B8" s="258">
        <v>104767405.42749998</v>
      </c>
      <c r="C8" s="258">
        <v>76034983.251000017</v>
      </c>
      <c r="D8" s="97"/>
    </row>
    <row r="9" spans="1:6">
      <c r="A9" s="97" t="s">
        <v>840</v>
      </c>
      <c r="B9" s="258">
        <v>9190728.3929999992</v>
      </c>
      <c r="C9" s="258">
        <v>9190728.3929999992</v>
      </c>
      <c r="D9" s="97"/>
    </row>
    <row r="10" spans="1:6">
      <c r="A10" s="97" t="s">
        <v>733</v>
      </c>
      <c r="B10" s="258">
        <v>179960990.05799991</v>
      </c>
      <c r="C10" s="258">
        <v>211384952.26199996</v>
      </c>
      <c r="D10" s="377"/>
    </row>
    <row r="11" spans="1:6">
      <c r="A11" s="98" t="s">
        <v>118</v>
      </c>
      <c r="B11" s="259">
        <v>-100552043.35699999</v>
      </c>
      <c r="C11" s="259">
        <v>-96703917.979000002</v>
      </c>
      <c r="D11" s="376"/>
    </row>
    <row r="12" spans="1:6">
      <c r="A12" s="89" t="s">
        <v>96</v>
      </c>
      <c r="B12" s="147">
        <f>SUM(B8:B11)</f>
        <v>193367080.52149987</v>
      </c>
      <c r="C12" s="147">
        <f>SUM(C8:C11)</f>
        <v>199906745.92700002</v>
      </c>
    </row>
    <row r="13" spans="1:6">
      <c r="A13" s="99"/>
      <c r="B13" s="259"/>
      <c r="C13" s="259"/>
      <c r="D13" s="98"/>
    </row>
    <row r="14" spans="1:6">
      <c r="A14" s="98"/>
      <c r="B14" s="259"/>
      <c r="C14" s="259"/>
      <c r="D14" s="98"/>
    </row>
    <row r="15" spans="1:6">
      <c r="A15" s="99"/>
      <c r="B15" s="402"/>
      <c r="C15" s="259"/>
      <c r="D15" s="98"/>
      <c r="E15" s="97"/>
      <c r="F15" s="97"/>
    </row>
    <row r="16" spans="1:6">
      <c r="B16" s="259"/>
      <c r="C16" s="259"/>
    </row>
    <row r="17" spans="1:3">
      <c r="A17" s="719" t="s">
        <v>1003</v>
      </c>
      <c r="B17" s="719"/>
      <c r="C17" s="719"/>
    </row>
    <row r="18" spans="1:3">
      <c r="A18" s="445"/>
      <c r="B18" s="368" t="s">
        <v>1219</v>
      </c>
      <c r="C18" s="368" t="s">
        <v>1166</v>
      </c>
    </row>
    <row r="19" spans="1:3">
      <c r="A19" s="120" t="s">
        <v>1005</v>
      </c>
      <c r="B19" s="260">
        <v>-49519681.402000003</v>
      </c>
      <c r="C19" s="149">
        <v>-74014792</v>
      </c>
    </row>
    <row r="20" spans="1:3" ht="15.75" thickBot="1">
      <c r="A20" s="12" t="s">
        <v>16</v>
      </c>
      <c r="B20" s="16">
        <f>SUM(B19)</f>
        <v>-49519681.402000003</v>
      </c>
      <c r="C20" s="16">
        <f>SUM(C19)</f>
        <v>-74014792</v>
      </c>
    </row>
    <row r="21" spans="1:3" ht="15.75" thickTop="1"/>
    <row r="97" spans="7:8">
      <c r="G97" s="39"/>
      <c r="H97" s="39"/>
    </row>
  </sheetData>
  <mergeCells count="2">
    <mergeCell ref="A4:D4"/>
    <mergeCell ref="A17:C17"/>
  </mergeCells>
  <hyperlinks>
    <hyperlink ref="F1" location="BG!A1" display="BG" xr:uid="{00000000-0004-0000-0F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G12"/>
  <sheetViews>
    <sheetView showGridLines="0" zoomScale="90" zoomScaleNormal="90" workbookViewId="0">
      <selection activeCell="G21" sqref="G21"/>
    </sheetView>
  </sheetViews>
  <sheetFormatPr baseColWidth="10" defaultRowHeight="15"/>
  <cols>
    <col min="1" max="1" width="24.7109375" style="86" customWidth="1"/>
    <col min="2" max="2" width="17.140625" style="86" customWidth="1"/>
    <col min="3" max="3" width="17.28515625" style="86" customWidth="1"/>
    <col min="4" max="7" width="11.42578125" style="86"/>
  </cols>
  <sheetData>
    <row r="1" spans="1:5">
      <c r="A1" s="86" t="str">
        <f>Indice!C1</f>
        <v>ITTI S.A.E.C.A.</v>
      </c>
      <c r="E1" s="103" t="s">
        <v>98</v>
      </c>
    </row>
    <row r="5" spans="1:5">
      <c r="A5" s="171" t="s">
        <v>198</v>
      </c>
      <c r="B5" s="171"/>
      <c r="C5" s="171"/>
      <c r="D5" s="171"/>
    </row>
    <row r="6" spans="1:5">
      <c r="A6" s="148" t="s">
        <v>191</v>
      </c>
      <c r="C6" s="148"/>
    </row>
    <row r="7" spans="1:5">
      <c r="A7" s="148"/>
      <c r="C7" s="148"/>
    </row>
    <row r="8" spans="1:5">
      <c r="A8" s="101" t="s">
        <v>97</v>
      </c>
      <c r="B8" s="368" t="str">
        <f>+'Nota 11'!B7</f>
        <v>Setiembre 2024</v>
      </c>
      <c r="C8" s="368" t="s">
        <v>1166</v>
      </c>
      <c r="D8" s="96"/>
    </row>
    <row r="9" spans="1:5">
      <c r="A9" s="97" t="s">
        <v>97</v>
      </c>
      <c r="B9" s="377">
        <v>6790490.0800000001</v>
      </c>
      <c r="C9" s="377">
        <v>6790490.0800000001</v>
      </c>
      <c r="D9" s="97"/>
    </row>
    <row r="10" spans="1:5">
      <c r="A10" s="89" t="s">
        <v>96</v>
      </c>
      <c r="B10" s="147">
        <f>SUM(B9:B9)</f>
        <v>6790490.0800000001</v>
      </c>
      <c r="C10" s="147">
        <f>SUM(C9:C9)</f>
        <v>6790490.0800000001</v>
      </c>
    </row>
    <row r="11" spans="1:5">
      <c r="A11" s="99"/>
      <c r="D11" s="98"/>
    </row>
    <row r="12" spans="1:5">
      <c r="A12" s="98"/>
      <c r="D12" s="98"/>
    </row>
  </sheetData>
  <hyperlinks>
    <hyperlink ref="E1" location="BG!A1" display="BG" xr:uid="{00000000-0004-0000-10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G164"/>
  <sheetViews>
    <sheetView showGridLines="0" zoomScaleNormal="100" workbookViewId="0">
      <selection activeCell="H28" sqref="H28"/>
    </sheetView>
  </sheetViews>
  <sheetFormatPr baseColWidth="10" defaultColWidth="11.42578125" defaultRowHeight="15"/>
  <cols>
    <col min="1" max="1" width="38.5703125" customWidth="1"/>
    <col min="2" max="2" width="31.140625" customWidth="1"/>
    <col min="3" max="3" width="34.42578125" bestFit="1" customWidth="1"/>
    <col min="4" max="4" width="18.42578125" customWidth="1"/>
    <col min="5" max="5" width="18.7109375" customWidth="1"/>
  </cols>
  <sheetData>
    <row r="1" spans="1:7">
      <c r="A1" t="str">
        <f>Indice!C1</f>
        <v>ITTI S.A.E.C.A.</v>
      </c>
      <c r="B1" s="102"/>
      <c r="C1" s="242" t="s">
        <v>98</v>
      </c>
    </row>
    <row r="4" spans="1:7">
      <c r="A4" s="171" t="s">
        <v>200</v>
      </c>
      <c r="B4" s="171"/>
      <c r="C4" s="171"/>
      <c r="D4" s="171"/>
      <c r="E4" s="171"/>
    </row>
    <row r="5" spans="1:7">
      <c r="A5" s="220" t="s">
        <v>191</v>
      </c>
    </row>
    <row r="6" spans="1:7">
      <c r="A6" s="2" t="s">
        <v>680</v>
      </c>
      <c r="B6" s="2"/>
      <c r="C6" s="2"/>
      <c r="D6" s="2"/>
    </row>
    <row r="7" spans="1:7">
      <c r="E7" s="148"/>
    </row>
    <row r="8" spans="1:7">
      <c r="A8" s="69" t="s">
        <v>55</v>
      </c>
      <c r="B8" s="229" t="s">
        <v>119</v>
      </c>
      <c r="C8" s="229" t="s">
        <v>321</v>
      </c>
      <c r="D8" s="368" t="str">
        <f>+'Nota 12'!B8</f>
        <v>Setiembre 2024</v>
      </c>
      <c r="E8" s="368" t="s">
        <v>1166</v>
      </c>
    </row>
    <row r="9" spans="1:7">
      <c r="A9" t="s">
        <v>735</v>
      </c>
      <c r="B9" s="170" t="s">
        <v>288</v>
      </c>
      <c r="C9" s="174" t="str">
        <f>IFERROR(VLOOKUP(B9,'Base de Monedas'!A:B,2,0),"")</f>
        <v>Guaraní</v>
      </c>
      <c r="D9" s="8">
        <v>33428410.113000002</v>
      </c>
      <c r="E9" s="8">
        <v>20552073.274</v>
      </c>
      <c r="F9" s="365"/>
      <c r="G9" s="354"/>
    </row>
    <row r="10" spans="1:7">
      <c r="A10" t="s">
        <v>735</v>
      </c>
      <c r="B10" s="170" t="s">
        <v>287</v>
      </c>
      <c r="C10" s="174" t="str">
        <f>IFERROR(VLOOKUP(B10,'Base de Monedas'!A:B,2,0),"")</f>
        <v>Dólar estadounidense</v>
      </c>
      <c r="D10" s="8">
        <v>122849913.1107195</v>
      </c>
      <c r="E10" s="8">
        <v>131130214.808</v>
      </c>
    </row>
    <row r="11" spans="1:7">
      <c r="A11" t="s">
        <v>828</v>
      </c>
      <c r="B11" s="170" t="s">
        <v>287</v>
      </c>
      <c r="C11" s="174" t="str">
        <f>IFERROR(VLOOKUP(B11,'Base de Monedas'!A:B,2,0),"")</f>
        <v>Dólar estadounidense</v>
      </c>
      <c r="D11" s="8">
        <v>110883114.70489</v>
      </c>
      <c r="E11" s="8">
        <v>41227048.340000004</v>
      </c>
    </row>
    <row r="12" spans="1:7" ht="15.75" thickBot="1">
      <c r="A12" s="12" t="s">
        <v>86</v>
      </c>
      <c r="B12" s="10"/>
      <c r="C12" s="14"/>
      <c r="D12" s="173">
        <f>SUM($D$9:D11)</f>
        <v>267161437.92860949</v>
      </c>
      <c r="E12" s="173">
        <f>SUM($E$9:E11)</f>
        <v>192909336.42199999</v>
      </c>
    </row>
    <row r="13" spans="1:7" ht="15.75" thickTop="1">
      <c r="A13" s="12"/>
      <c r="B13" s="10"/>
      <c r="C13" s="14"/>
      <c r="D13" s="167"/>
      <c r="E13" s="167"/>
    </row>
    <row r="15" spans="1:7">
      <c r="D15" s="148"/>
    </row>
    <row r="16" spans="1:7">
      <c r="A16" s="69" t="s">
        <v>679</v>
      </c>
      <c r="B16" s="229" t="s">
        <v>119</v>
      </c>
      <c r="C16" s="229" t="s">
        <v>321</v>
      </c>
      <c r="D16" s="368" t="str">
        <f>+D8</f>
        <v>Setiembre 2024</v>
      </c>
      <c r="E16" s="368" t="s">
        <v>1166</v>
      </c>
    </row>
    <row r="17" spans="1:5" hidden="1">
      <c r="A17" t="s">
        <v>735</v>
      </c>
      <c r="B17" s="170" t="s">
        <v>288</v>
      </c>
      <c r="C17" s="174" t="str">
        <f>IFERROR(VLOOKUP(B17,'Base de Monedas'!A:B,2,0),"")</f>
        <v>Guaraní</v>
      </c>
      <c r="D17" s="167">
        <v>0</v>
      </c>
      <c r="E17" s="167">
        <v>0</v>
      </c>
    </row>
    <row r="18" spans="1:5" hidden="1">
      <c r="A18" t="s">
        <v>735</v>
      </c>
      <c r="B18" s="170" t="s">
        <v>287</v>
      </c>
      <c r="C18" s="174" t="str">
        <f>IFERROR(VLOOKUP(B18,'Base de Monedas'!A:B,2,0),"")</f>
        <v>Dólar estadounidense</v>
      </c>
      <c r="D18" s="167"/>
      <c r="E18" s="167">
        <v>0</v>
      </c>
    </row>
    <row r="19" spans="1:5">
      <c r="A19" t="s">
        <v>828</v>
      </c>
      <c r="B19" s="170" t="s">
        <v>287</v>
      </c>
      <c r="C19" s="174" t="str">
        <f>IFERROR(VLOOKUP(B19,'Base de Monedas'!A:B,2,0),"")</f>
        <v>Dólar estadounidense</v>
      </c>
      <c r="D19" s="167">
        <v>9249112.9739999995</v>
      </c>
      <c r="E19" s="167">
        <v>9250314</v>
      </c>
    </row>
    <row r="20" spans="1:5" ht="15.75" thickBot="1">
      <c r="A20" s="12" t="s">
        <v>86</v>
      </c>
      <c r="B20" s="10"/>
      <c r="C20" s="14"/>
      <c r="D20" s="173">
        <f>SUM(D17:D19)</f>
        <v>9249112.9739999995</v>
      </c>
      <c r="E20" s="173">
        <f>SUM(E17:E19)</f>
        <v>9250314</v>
      </c>
    </row>
    <row r="21" spans="1:5" ht="15.75" thickTop="1"/>
    <row r="22" spans="1:5">
      <c r="B22" s="260"/>
      <c r="C22" s="351"/>
    </row>
    <row r="23" spans="1:5">
      <c r="B23" s="260"/>
      <c r="C23" s="351"/>
      <c r="D23" s="352"/>
    </row>
    <row r="24" spans="1:5">
      <c r="B24" s="260"/>
      <c r="C24" s="351"/>
    </row>
    <row r="111" spans="7:7">
      <c r="G111" s="354" t="e">
        <f>#REF!-D10</f>
        <v>#REF!</v>
      </c>
    </row>
    <row r="138" spans="7:7">
      <c r="G138" s="354" t="e">
        <f>#REF!-D11</f>
        <v>#REF!</v>
      </c>
    </row>
    <row r="164" spans="7:7">
      <c r="G164" s="365" t="e">
        <f>+#REF!-D17</f>
        <v>#REF!</v>
      </c>
    </row>
  </sheetData>
  <hyperlinks>
    <hyperlink ref="C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100-000000000000}">
          <x14:formula1>
            <xm:f>'Base de Monedas'!$A$1:$A$179</xm:f>
          </x14:formula1>
          <xm:sqref>B9:B11 B17:B19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76A69-7113-4AFA-B626-D71444CBAD5F}">
  <dimension ref="A1:M74"/>
  <sheetViews>
    <sheetView showGridLines="0" zoomScaleNormal="100" workbookViewId="0">
      <selection activeCell="C14" sqref="C14"/>
    </sheetView>
  </sheetViews>
  <sheetFormatPr baseColWidth="10" defaultColWidth="11.28515625" defaultRowHeight="12.75"/>
  <cols>
    <col min="1" max="1" width="21.28515625" style="2" bestFit="1" customWidth="1"/>
    <col min="2" max="2" width="54.140625" style="2" customWidth="1"/>
    <col min="3" max="3" width="77.140625" style="2" customWidth="1"/>
    <col min="4" max="4" width="22.7109375" style="49" customWidth="1"/>
    <col min="5" max="5" width="24.7109375" style="2" customWidth="1"/>
    <col min="6" max="6" width="22.7109375" style="2" bestFit="1" customWidth="1"/>
    <col min="7" max="7" width="41.5703125" style="2" customWidth="1"/>
    <col min="8" max="8" width="11.28515625" style="2"/>
    <col min="9" max="9" width="16.7109375" style="2" customWidth="1"/>
    <col min="10" max="16384" width="11.28515625" style="2"/>
  </cols>
  <sheetData>
    <row r="1" spans="1:13">
      <c r="B1" s="255" t="s">
        <v>681</v>
      </c>
      <c r="C1" s="526" t="s">
        <v>826</v>
      </c>
      <c r="D1" s="2"/>
    </row>
    <row r="3" spans="1:13" ht="15">
      <c r="C3" s="464" t="s">
        <v>251</v>
      </c>
    </row>
    <row r="6" spans="1:13">
      <c r="A6" s="255" t="s">
        <v>678</v>
      </c>
      <c r="B6" s="528">
        <v>45565</v>
      </c>
    </row>
    <row r="7" spans="1:13" ht="12.75" hidden="1" customHeight="1">
      <c r="A7" s="29"/>
      <c r="B7" s="29"/>
      <c r="C7" s="29"/>
      <c r="D7" s="153"/>
    </row>
    <row r="8" spans="1:13">
      <c r="A8" s="175"/>
    </row>
    <row r="9" spans="1:13" ht="26.45" customHeight="1">
      <c r="B9" s="35" t="s">
        <v>1039</v>
      </c>
      <c r="C9" s="35"/>
      <c r="D9" s="35"/>
      <c r="E9" s="35"/>
      <c r="F9" s="35"/>
      <c r="G9" s="35"/>
      <c r="H9" s="35"/>
      <c r="I9" s="35"/>
      <c r="J9" s="35"/>
      <c r="K9" s="35"/>
      <c r="L9" s="35"/>
      <c r="M9" s="35"/>
    </row>
    <row r="10" spans="1:13" ht="26.45" customHeight="1">
      <c r="B10" s="465" t="s">
        <v>1040</v>
      </c>
      <c r="C10" s="618">
        <v>45565</v>
      </c>
      <c r="D10" s="35"/>
      <c r="E10" s="35"/>
      <c r="F10" s="35"/>
      <c r="G10" s="35"/>
      <c r="H10" s="35"/>
      <c r="I10" s="35"/>
      <c r="J10" s="35"/>
      <c r="K10" s="35"/>
      <c r="L10" s="35"/>
      <c r="M10" s="35"/>
    </row>
    <row r="11" spans="1:13">
      <c r="A11" s="49"/>
      <c r="B11" s="35"/>
      <c r="C11" s="472"/>
      <c r="D11" s="35"/>
      <c r="E11" s="35"/>
      <c r="F11" s="35"/>
      <c r="G11" s="35"/>
      <c r="H11" s="35"/>
      <c r="I11" s="35"/>
      <c r="J11" s="35"/>
      <c r="K11" s="35"/>
      <c r="L11" s="35"/>
      <c r="M11" s="35"/>
    </row>
    <row r="12" spans="1:13">
      <c r="A12" s="49"/>
      <c r="B12" s="467" t="s">
        <v>1041</v>
      </c>
      <c r="C12" s="466" t="s">
        <v>1077</v>
      </c>
      <c r="D12" s="35"/>
      <c r="E12" s="35"/>
      <c r="F12" s="35"/>
      <c r="G12" s="35"/>
      <c r="H12" s="35"/>
      <c r="I12" s="35"/>
      <c r="J12" s="35"/>
      <c r="K12" s="35"/>
      <c r="L12" s="35"/>
      <c r="M12" s="35"/>
    </row>
    <row r="13" spans="1:13">
      <c r="A13" s="49"/>
      <c r="B13" s="476" t="s">
        <v>1042</v>
      </c>
      <c r="C13" s="482" t="s">
        <v>826</v>
      </c>
      <c r="D13" s="35"/>
      <c r="E13" s="35"/>
      <c r="F13" s="35"/>
      <c r="G13" s="35"/>
      <c r="H13" s="35"/>
      <c r="I13" s="35"/>
      <c r="J13" s="35"/>
      <c r="K13" s="35"/>
      <c r="L13" s="35"/>
      <c r="M13" s="35"/>
    </row>
    <row r="14" spans="1:13" ht="74.25" customHeight="1">
      <c r="A14" s="49"/>
      <c r="B14" s="641" t="s">
        <v>1043</v>
      </c>
      <c r="C14" s="483" t="s">
        <v>1094</v>
      </c>
      <c r="D14" s="35"/>
      <c r="E14" s="35"/>
      <c r="F14" s="35"/>
      <c r="G14" s="35"/>
      <c r="H14" s="35"/>
      <c r="I14" s="35"/>
      <c r="J14" s="35"/>
      <c r="K14" s="35"/>
      <c r="L14" s="35"/>
      <c r="M14" s="35"/>
    </row>
    <row r="15" spans="1:13" ht="32.25" customHeight="1">
      <c r="A15" s="49"/>
      <c r="B15" s="642"/>
      <c r="C15" s="484" t="s">
        <v>1095</v>
      </c>
      <c r="D15" s="35"/>
      <c r="E15" s="35"/>
      <c r="F15" s="35"/>
      <c r="G15" s="35"/>
      <c r="H15" s="35"/>
      <c r="I15" s="35"/>
      <c r="J15" s="35"/>
      <c r="K15" s="35"/>
      <c r="L15" s="35"/>
      <c r="M15" s="35"/>
    </row>
    <row r="16" spans="1:13" ht="25.5" customHeight="1">
      <c r="A16" s="49"/>
      <c r="B16" s="642"/>
      <c r="C16" s="484" t="s">
        <v>1096</v>
      </c>
      <c r="D16" s="35"/>
      <c r="E16" s="35"/>
      <c r="F16" s="35"/>
      <c r="G16" s="35"/>
      <c r="H16" s="35"/>
      <c r="I16" s="35"/>
      <c r="J16" s="35"/>
      <c r="K16" s="35"/>
      <c r="L16" s="35"/>
      <c r="M16" s="35"/>
    </row>
    <row r="17" spans="1:13" ht="37.5" customHeight="1">
      <c r="A17" s="49"/>
      <c r="B17" s="642"/>
      <c r="C17" s="484" t="s">
        <v>1097</v>
      </c>
      <c r="D17" s="35"/>
      <c r="E17" s="35"/>
      <c r="F17" s="35"/>
      <c r="G17" s="35"/>
      <c r="H17" s="35"/>
      <c r="I17" s="35"/>
      <c r="J17" s="35"/>
      <c r="K17" s="35"/>
      <c r="L17" s="35"/>
      <c r="M17" s="35"/>
    </row>
    <row r="18" spans="1:13" ht="44.25" customHeight="1">
      <c r="A18" s="49"/>
      <c r="B18" s="642"/>
      <c r="C18" s="485" t="s">
        <v>1098</v>
      </c>
      <c r="D18" s="35"/>
      <c r="E18" s="35"/>
      <c r="F18" s="35"/>
      <c r="G18" s="35"/>
      <c r="H18" s="35"/>
      <c r="I18" s="35"/>
      <c r="J18" s="35"/>
      <c r="K18" s="35"/>
      <c r="L18" s="35"/>
      <c r="M18" s="35"/>
    </row>
    <row r="19" spans="1:13" ht="91.5" customHeight="1">
      <c r="A19" s="49"/>
      <c r="B19" s="642"/>
      <c r="C19" s="485" t="s">
        <v>1103</v>
      </c>
      <c r="D19" s="35"/>
      <c r="E19" s="35"/>
      <c r="F19" s="35"/>
      <c r="G19" s="35"/>
      <c r="H19" s="35"/>
      <c r="I19" s="35"/>
      <c r="J19" s="35"/>
      <c r="K19" s="35"/>
      <c r="L19" s="35"/>
      <c r="M19" s="35"/>
    </row>
    <row r="20" spans="1:13" ht="60" customHeight="1">
      <c r="A20" s="49"/>
      <c r="B20" s="643"/>
      <c r="C20" s="619" t="s">
        <v>1206</v>
      </c>
      <c r="D20" s="35"/>
      <c r="E20" s="35"/>
      <c r="F20" s="35"/>
      <c r="G20" s="35"/>
      <c r="H20" s="35"/>
      <c r="I20" s="35"/>
      <c r="J20" s="35"/>
      <c r="K20" s="35"/>
      <c r="L20" s="35"/>
      <c r="M20" s="35"/>
    </row>
    <row r="21" spans="1:13">
      <c r="A21" s="49"/>
      <c r="B21" s="478" t="s">
        <v>1044</v>
      </c>
      <c r="C21" s="473" t="s">
        <v>1077</v>
      </c>
      <c r="D21" s="35"/>
      <c r="E21" s="35"/>
      <c r="F21" s="35"/>
      <c r="G21" s="35"/>
      <c r="H21" s="35"/>
      <c r="I21" s="35"/>
      <c r="J21" s="35"/>
      <c r="K21" s="35"/>
      <c r="L21" s="35"/>
      <c r="M21" s="35"/>
    </row>
    <row r="22" spans="1:13">
      <c r="A22" s="49"/>
      <c r="B22" s="467" t="s">
        <v>1045</v>
      </c>
      <c r="C22" s="623" t="s">
        <v>1243</v>
      </c>
      <c r="D22" s="35"/>
      <c r="E22" s="35"/>
      <c r="F22" s="35"/>
      <c r="G22" s="35"/>
      <c r="H22" s="35"/>
      <c r="I22" s="35"/>
      <c r="J22" s="35"/>
      <c r="K22" s="35"/>
      <c r="L22" s="35"/>
      <c r="M22" s="35"/>
    </row>
    <row r="23" spans="1:13">
      <c r="A23" s="49"/>
      <c r="B23" s="476" t="s">
        <v>1046</v>
      </c>
      <c r="C23" s="474" t="s">
        <v>1244</v>
      </c>
      <c r="D23" s="35"/>
      <c r="E23" s="35"/>
      <c r="F23" s="35"/>
      <c r="G23" s="35"/>
      <c r="H23" s="35"/>
      <c r="I23" s="35"/>
      <c r="J23" s="35"/>
      <c r="K23" s="35"/>
      <c r="L23" s="35"/>
      <c r="M23" s="35"/>
    </row>
    <row r="24" spans="1:13">
      <c r="A24" s="49"/>
      <c r="B24" s="477"/>
      <c r="C24" s="474" t="s">
        <v>1246</v>
      </c>
      <c r="D24" s="35"/>
      <c r="E24" s="35"/>
      <c r="F24" s="35"/>
      <c r="G24" s="35"/>
      <c r="H24" s="35"/>
      <c r="I24" s="35"/>
      <c r="J24" s="35"/>
      <c r="K24" s="35"/>
      <c r="L24" s="35"/>
      <c r="M24" s="35"/>
    </row>
    <row r="25" spans="1:13">
      <c r="A25" s="49"/>
      <c r="B25" s="477"/>
      <c r="C25" s="474" t="s">
        <v>1245</v>
      </c>
      <c r="D25" s="35"/>
      <c r="E25" s="35"/>
      <c r="F25" s="35"/>
      <c r="G25" s="35"/>
      <c r="H25" s="35"/>
      <c r="I25" s="35"/>
      <c r="J25" s="35"/>
      <c r="K25" s="35"/>
      <c r="L25" s="35"/>
      <c r="M25" s="35"/>
    </row>
    <row r="26" spans="1:13">
      <c r="A26" s="49"/>
      <c r="B26" s="477"/>
      <c r="C26" s="474" t="s">
        <v>1078</v>
      </c>
      <c r="D26" s="35"/>
      <c r="E26" s="35"/>
      <c r="F26" s="35"/>
      <c r="G26" s="35"/>
      <c r="H26" s="35"/>
      <c r="I26" s="35"/>
      <c r="J26" s="35"/>
      <c r="K26" s="35"/>
      <c r="L26" s="35"/>
      <c r="M26" s="35"/>
    </row>
    <row r="27" spans="1:13">
      <c r="A27" s="49"/>
      <c r="B27" s="478"/>
      <c r="C27" s="475" t="s">
        <v>1079</v>
      </c>
      <c r="D27" s="35"/>
      <c r="E27" s="35"/>
      <c r="F27" s="35"/>
      <c r="G27" s="35"/>
      <c r="H27" s="35"/>
      <c r="I27" s="35"/>
      <c r="J27" s="35"/>
      <c r="K27" s="35"/>
      <c r="L27" s="35"/>
      <c r="M27" s="35"/>
    </row>
    <row r="28" spans="1:13">
      <c r="A28" s="49"/>
      <c r="B28" s="467" t="s">
        <v>1047</v>
      </c>
      <c r="C28" s="475" t="s">
        <v>1080</v>
      </c>
      <c r="D28" s="35"/>
      <c r="E28" s="35"/>
      <c r="F28" s="35"/>
      <c r="G28" s="35"/>
      <c r="H28" s="35"/>
      <c r="I28" s="35"/>
      <c r="J28" s="35"/>
      <c r="K28" s="35"/>
      <c r="L28" s="35"/>
      <c r="M28" s="35"/>
    </row>
    <row r="29" spans="1:13">
      <c r="A29" s="49"/>
      <c r="B29" s="467" t="s">
        <v>1048</v>
      </c>
      <c r="C29" s="466" t="s">
        <v>1081</v>
      </c>
      <c r="D29" s="35"/>
      <c r="E29" s="35"/>
      <c r="F29" s="35"/>
      <c r="G29" s="35"/>
      <c r="H29" s="35"/>
      <c r="I29" s="35"/>
      <c r="J29" s="35"/>
      <c r="K29" s="35"/>
      <c r="L29" s="35"/>
      <c r="M29" s="35"/>
    </row>
    <row r="30" spans="1:13">
      <c r="A30" s="49"/>
      <c r="B30" s="467" t="s">
        <v>1049</v>
      </c>
      <c r="C30" s="466"/>
      <c r="D30" s="35"/>
      <c r="E30" s="35"/>
      <c r="F30" s="35"/>
      <c r="G30" s="35"/>
      <c r="H30" s="35"/>
      <c r="I30" s="35"/>
      <c r="J30" s="35"/>
      <c r="K30" s="35"/>
      <c r="L30" s="35"/>
      <c r="M30" s="35"/>
    </row>
    <row r="31" spans="1:13">
      <c r="A31" s="49"/>
      <c r="B31" s="467" t="s">
        <v>1050</v>
      </c>
      <c r="C31" s="466" t="s">
        <v>1082</v>
      </c>
      <c r="D31" s="35"/>
      <c r="E31" s="35"/>
      <c r="F31" s="35"/>
      <c r="G31" s="35"/>
      <c r="H31" s="35"/>
      <c r="I31" s="35"/>
      <c r="J31" s="35"/>
      <c r="K31" s="35"/>
      <c r="L31" s="35"/>
      <c r="M31" s="35"/>
    </row>
    <row r="32" spans="1:13">
      <c r="A32" s="49"/>
      <c r="B32" s="467" t="s">
        <v>1051</v>
      </c>
      <c r="C32" s="466" t="s">
        <v>1083</v>
      </c>
      <c r="D32" s="35"/>
      <c r="E32" s="35"/>
      <c r="F32" s="35"/>
      <c r="G32" s="35"/>
      <c r="H32" s="35"/>
      <c r="I32" s="35"/>
      <c r="J32" s="35"/>
      <c r="K32" s="35"/>
      <c r="L32" s="35"/>
      <c r="M32" s="35"/>
    </row>
    <row r="33" spans="1:13">
      <c r="A33" s="49"/>
      <c r="B33" s="467"/>
      <c r="C33" s="466"/>
      <c r="D33" s="35"/>
      <c r="E33" s="35"/>
      <c r="F33" s="35"/>
      <c r="G33" s="35"/>
      <c r="H33" s="35"/>
      <c r="I33" s="35"/>
      <c r="J33" s="35"/>
      <c r="K33" s="35"/>
      <c r="L33" s="35"/>
      <c r="M33" s="35"/>
    </row>
    <row r="34" spans="1:13">
      <c r="A34" s="49"/>
      <c r="C34" s="35"/>
      <c r="D34" s="35"/>
      <c r="E34" s="35"/>
      <c r="F34" s="35"/>
      <c r="G34" s="35"/>
      <c r="H34" s="35"/>
      <c r="I34" s="35"/>
      <c r="J34" s="35"/>
      <c r="K34" s="35"/>
      <c r="L34" s="35"/>
      <c r="M34" s="35"/>
    </row>
    <row r="35" spans="1:13">
      <c r="A35" s="49"/>
      <c r="B35" s="35" t="s">
        <v>1052</v>
      </c>
      <c r="C35" s="35"/>
      <c r="D35" s="35"/>
      <c r="E35" s="35"/>
      <c r="F35" s="35"/>
      <c r="G35" s="35"/>
      <c r="H35" s="35"/>
      <c r="I35" s="35"/>
      <c r="J35" s="35"/>
      <c r="K35" s="35"/>
      <c r="L35" s="35"/>
      <c r="M35" s="35"/>
    </row>
    <row r="36" spans="1:13">
      <c r="A36" s="49"/>
      <c r="B36" s="608" t="s">
        <v>1053</v>
      </c>
      <c r="C36" s="469" t="s">
        <v>1054</v>
      </c>
      <c r="D36" s="469" t="s">
        <v>1055</v>
      </c>
      <c r="E36" s="35"/>
      <c r="F36" s="35"/>
      <c r="G36" s="35"/>
      <c r="H36" s="35"/>
      <c r="I36" s="35"/>
      <c r="J36" s="35"/>
      <c r="K36" s="35"/>
      <c r="L36" s="35"/>
      <c r="M36" s="35"/>
    </row>
    <row r="37" spans="1:13">
      <c r="A37" s="49"/>
      <c r="B37" s="467" t="s">
        <v>1056</v>
      </c>
      <c r="C37" s="466" t="s">
        <v>1088</v>
      </c>
      <c r="D37" s="466" t="s">
        <v>1085</v>
      </c>
      <c r="E37" s="35"/>
      <c r="F37" s="35"/>
      <c r="G37" s="35"/>
      <c r="H37" s="35"/>
      <c r="I37" s="35"/>
      <c r="J37" s="35"/>
      <c r="K37" s="35"/>
      <c r="L37" s="35"/>
      <c r="M37" s="35"/>
    </row>
    <row r="38" spans="1:13">
      <c r="A38" s="49"/>
      <c r="B38" s="467" t="s">
        <v>1057</v>
      </c>
      <c r="C38" s="466" t="s">
        <v>1088</v>
      </c>
      <c r="D38" s="466" t="s">
        <v>1085</v>
      </c>
      <c r="E38" s="35"/>
      <c r="F38" s="35"/>
      <c r="G38" s="35"/>
      <c r="H38" s="35"/>
      <c r="I38" s="35"/>
      <c r="J38" s="35"/>
      <c r="K38" s="35"/>
      <c r="L38" s="35"/>
      <c r="M38" s="35"/>
    </row>
    <row r="39" spans="1:13">
      <c r="A39" s="49"/>
      <c r="B39" s="467" t="s">
        <v>1084</v>
      </c>
      <c r="C39" s="466" t="s">
        <v>1086</v>
      </c>
      <c r="D39" s="466" t="s">
        <v>1087</v>
      </c>
      <c r="E39" s="35"/>
      <c r="F39" s="35"/>
      <c r="G39" s="35"/>
      <c r="H39" s="35"/>
      <c r="I39" s="35"/>
      <c r="J39" s="35"/>
      <c r="K39" s="35"/>
      <c r="L39" s="35"/>
      <c r="M39" s="35"/>
    </row>
    <row r="40" spans="1:13">
      <c r="A40" s="49"/>
      <c r="B40" s="467" t="s">
        <v>1058</v>
      </c>
      <c r="C40" s="466" t="s">
        <v>1179</v>
      </c>
      <c r="D40" s="466" t="s">
        <v>1180</v>
      </c>
      <c r="E40" s="35"/>
      <c r="F40" s="35"/>
      <c r="G40" s="35"/>
      <c r="H40" s="35"/>
      <c r="I40" s="35"/>
      <c r="J40" s="35"/>
      <c r="K40" s="35"/>
      <c r="L40" s="35"/>
      <c r="M40" s="35"/>
    </row>
    <row r="41" spans="1:13">
      <c r="A41" s="49"/>
      <c r="B41" s="467" t="s">
        <v>1058</v>
      </c>
      <c r="C41" s="466" t="s">
        <v>1145</v>
      </c>
      <c r="D41" s="466" t="s">
        <v>1146</v>
      </c>
      <c r="E41" s="35"/>
      <c r="F41" s="35"/>
      <c r="G41" s="35"/>
      <c r="H41" s="35"/>
      <c r="I41" s="35"/>
      <c r="J41" s="35"/>
      <c r="K41" s="35"/>
      <c r="L41" s="35"/>
      <c r="M41" s="35"/>
    </row>
    <row r="42" spans="1:13">
      <c r="A42" s="49"/>
      <c r="B42" s="467" t="s">
        <v>1058</v>
      </c>
      <c r="C42" s="466" t="s">
        <v>1181</v>
      </c>
      <c r="D42" s="466" t="s">
        <v>1182</v>
      </c>
      <c r="E42" s="35"/>
      <c r="F42" s="35"/>
      <c r="G42" s="35"/>
      <c r="H42" s="35"/>
      <c r="I42" s="35"/>
      <c r="J42" s="35"/>
      <c r="K42" s="35"/>
      <c r="L42" s="35"/>
      <c r="M42" s="35"/>
    </row>
    <row r="43" spans="1:13">
      <c r="A43" s="49"/>
      <c r="B43" s="467" t="s">
        <v>1121</v>
      </c>
      <c r="C43" s="466" t="s">
        <v>1208</v>
      </c>
      <c r="D43" s="466" t="s">
        <v>1209</v>
      </c>
      <c r="E43" s="35"/>
      <c r="F43" s="35"/>
      <c r="G43" s="35"/>
      <c r="H43" s="35"/>
      <c r="I43" s="35"/>
      <c r="J43" s="35"/>
      <c r="K43" s="35"/>
      <c r="L43" s="35"/>
      <c r="M43" s="35"/>
    </row>
    <row r="44" spans="1:13">
      <c r="A44" s="49"/>
      <c r="B44" s="467" t="s">
        <v>1121</v>
      </c>
      <c r="C44" s="466" t="s">
        <v>1125</v>
      </c>
      <c r="D44" s="466" t="s">
        <v>1126</v>
      </c>
      <c r="E44" s="35"/>
      <c r="F44" s="35"/>
      <c r="G44" s="35"/>
      <c r="H44" s="35"/>
      <c r="I44" s="35"/>
      <c r="J44" s="35"/>
      <c r="K44" s="35"/>
      <c r="L44" s="35"/>
      <c r="M44" s="35"/>
    </row>
    <row r="45" spans="1:13">
      <c r="A45" s="49"/>
      <c r="B45" s="467" t="s">
        <v>1121</v>
      </c>
      <c r="C45" s="466" t="s">
        <v>1210</v>
      </c>
      <c r="D45" s="466" t="s">
        <v>1211</v>
      </c>
      <c r="E45" s="35"/>
      <c r="F45" s="35"/>
      <c r="G45" s="35"/>
      <c r="H45" s="35"/>
      <c r="I45" s="35"/>
      <c r="J45" s="35"/>
      <c r="K45" s="35"/>
      <c r="L45" s="35"/>
      <c r="M45" s="35"/>
    </row>
    <row r="46" spans="1:13">
      <c r="A46" s="49"/>
      <c r="B46" s="467" t="s">
        <v>1059</v>
      </c>
      <c r="C46" s="466" t="s">
        <v>1118</v>
      </c>
      <c r="D46" s="466" t="s">
        <v>1119</v>
      </c>
      <c r="E46" s="35"/>
      <c r="F46" s="35"/>
      <c r="G46" s="35"/>
      <c r="H46" s="35"/>
      <c r="I46" s="35"/>
      <c r="J46" s="35"/>
      <c r="K46" s="35"/>
      <c r="L46" s="35"/>
      <c r="M46" s="35"/>
    </row>
    <row r="47" spans="1:13">
      <c r="A47" s="49"/>
      <c r="B47" s="467" t="s">
        <v>1127</v>
      </c>
      <c r="C47" s="466" t="s">
        <v>1122</v>
      </c>
      <c r="D47" s="466" t="s">
        <v>1123</v>
      </c>
      <c r="E47" s="35"/>
      <c r="F47" s="35"/>
      <c r="G47" s="35"/>
      <c r="H47" s="35"/>
      <c r="I47" s="35"/>
      <c r="J47" s="35"/>
      <c r="K47" s="35"/>
      <c r="L47" s="35"/>
      <c r="M47" s="35"/>
    </row>
    <row r="48" spans="1:13">
      <c r="A48" s="49"/>
      <c r="B48" s="608" t="s">
        <v>1060</v>
      </c>
      <c r="C48" s="466"/>
      <c r="D48" s="466"/>
      <c r="E48" s="35"/>
      <c r="F48" s="35"/>
      <c r="G48" s="35"/>
      <c r="H48" s="35"/>
      <c r="I48" s="35"/>
      <c r="J48" s="35"/>
      <c r="K48" s="35"/>
      <c r="L48" s="35"/>
      <c r="M48" s="35"/>
    </row>
    <row r="49" spans="1:13">
      <c r="A49" s="49"/>
      <c r="B49" s="640" t="s">
        <v>1183</v>
      </c>
      <c r="C49" s="466" t="s">
        <v>1086</v>
      </c>
      <c r="D49" s="466" t="s">
        <v>1087</v>
      </c>
      <c r="E49" s="35"/>
      <c r="F49" s="35"/>
      <c r="G49" s="35"/>
      <c r="H49" s="35"/>
      <c r="I49" s="35"/>
      <c r="J49" s="35"/>
      <c r="K49" s="35"/>
      <c r="L49" s="35"/>
      <c r="M49" s="35"/>
    </row>
    <row r="50" spans="1:13">
      <c r="A50" s="49"/>
      <c r="B50" s="640" t="s">
        <v>1249</v>
      </c>
      <c r="C50" s="466" t="s">
        <v>1208</v>
      </c>
      <c r="D50" s="466" t="s">
        <v>1254</v>
      </c>
      <c r="E50" s="35"/>
      <c r="F50" s="35"/>
      <c r="G50" s="35"/>
      <c r="H50" s="35"/>
      <c r="I50" s="35"/>
      <c r="J50" s="35"/>
      <c r="K50" s="35"/>
      <c r="L50" s="35"/>
      <c r="M50" s="35"/>
    </row>
    <row r="51" spans="1:13">
      <c r="A51" s="49"/>
      <c r="B51" s="640" t="s">
        <v>1250</v>
      </c>
      <c r="C51" s="466" t="s">
        <v>1261</v>
      </c>
      <c r="D51" s="466" t="s">
        <v>1255</v>
      </c>
      <c r="E51" s="35"/>
      <c r="F51" s="35"/>
      <c r="G51" s="35"/>
      <c r="H51" s="35"/>
      <c r="I51" s="35"/>
      <c r="J51" s="35"/>
      <c r="K51" s="35"/>
      <c r="L51" s="35"/>
      <c r="M51" s="35"/>
    </row>
    <row r="52" spans="1:13">
      <c r="A52" s="49"/>
      <c r="B52" s="640" t="s">
        <v>1251</v>
      </c>
      <c r="C52" s="466" t="s">
        <v>1262</v>
      </c>
      <c r="D52" s="466" t="s">
        <v>1256</v>
      </c>
      <c r="E52" s="35"/>
      <c r="F52" s="35"/>
      <c r="G52" s="35"/>
      <c r="H52" s="35"/>
      <c r="I52" s="35"/>
      <c r="J52" s="35"/>
      <c r="K52" s="35"/>
      <c r="L52" s="35"/>
      <c r="M52" s="35"/>
    </row>
    <row r="53" spans="1:13">
      <c r="A53" s="49"/>
      <c r="B53" s="640" t="s">
        <v>1252</v>
      </c>
      <c r="C53" s="466" t="s">
        <v>1263</v>
      </c>
      <c r="D53" s="466" t="s">
        <v>1257</v>
      </c>
      <c r="E53" s="35"/>
      <c r="F53" s="35"/>
      <c r="G53" s="35"/>
      <c r="H53" s="35"/>
      <c r="I53" s="35"/>
      <c r="J53" s="35"/>
      <c r="K53" s="35"/>
      <c r="L53" s="35"/>
      <c r="M53" s="35"/>
    </row>
    <row r="54" spans="1:13">
      <c r="A54" s="49"/>
      <c r="B54" s="640"/>
      <c r="C54" s="466" t="s">
        <v>1264</v>
      </c>
      <c r="D54" s="466" t="s">
        <v>1258</v>
      </c>
      <c r="E54" s="35"/>
      <c r="F54" s="35"/>
      <c r="G54" s="35"/>
      <c r="H54" s="35"/>
      <c r="I54" s="35"/>
      <c r="J54" s="35"/>
      <c r="K54" s="35"/>
      <c r="L54" s="35"/>
      <c r="M54" s="35"/>
    </row>
    <row r="55" spans="1:13">
      <c r="A55" s="49"/>
      <c r="B55" s="640" t="s">
        <v>1253</v>
      </c>
      <c r="C55" s="466" t="s">
        <v>1265</v>
      </c>
      <c r="D55" s="466" t="s">
        <v>1259</v>
      </c>
      <c r="E55" s="35"/>
      <c r="F55" s="35"/>
      <c r="G55" s="35"/>
      <c r="H55" s="35"/>
      <c r="I55" s="35"/>
      <c r="J55" s="35"/>
      <c r="K55" s="35"/>
      <c r="L55" s="35"/>
      <c r="M55" s="35"/>
    </row>
    <row r="56" spans="1:13">
      <c r="A56" s="49"/>
      <c r="B56" s="640" t="s">
        <v>1163</v>
      </c>
      <c r="C56" s="466" t="s">
        <v>1212</v>
      </c>
      <c r="D56" s="466" t="s">
        <v>1213</v>
      </c>
      <c r="E56" s="35"/>
      <c r="F56" s="35"/>
      <c r="G56" s="35"/>
      <c r="H56" s="35"/>
      <c r="I56" s="35"/>
      <c r="J56" s="35"/>
      <c r="K56" s="35"/>
      <c r="L56" s="35"/>
      <c r="M56" s="35"/>
    </row>
    <row r="57" spans="1:13">
      <c r="A57" s="49"/>
      <c r="B57" s="640" t="s">
        <v>1120</v>
      </c>
      <c r="C57" s="466" t="s">
        <v>1214</v>
      </c>
      <c r="D57" s="466" t="s">
        <v>1260</v>
      </c>
      <c r="E57" s="35"/>
      <c r="F57" s="35"/>
      <c r="G57" s="35"/>
      <c r="H57" s="35"/>
      <c r="I57" s="35"/>
      <c r="J57" s="35"/>
      <c r="K57" s="35"/>
      <c r="L57" s="35"/>
      <c r="M57" s="35"/>
    </row>
    <row r="58" spans="1:13">
      <c r="A58" s="49"/>
      <c r="B58" s="35"/>
      <c r="C58" s="35"/>
      <c r="D58" s="35"/>
      <c r="E58" s="35"/>
      <c r="F58" s="35"/>
      <c r="G58" s="35"/>
      <c r="H58" s="35"/>
      <c r="I58" s="35"/>
      <c r="J58" s="35"/>
      <c r="K58" s="35"/>
      <c r="L58" s="35"/>
      <c r="M58" s="35"/>
    </row>
    <row r="59" spans="1:13">
      <c r="A59" s="49"/>
      <c r="B59" s="35" t="s">
        <v>1061</v>
      </c>
      <c r="C59" s="35"/>
      <c r="D59" s="35"/>
      <c r="E59" s="35"/>
      <c r="F59" s="35"/>
      <c r="G59" s="35"/>
      <c r="H59" s="35"/>
      <c r="I59" s="35"/>
      <c r="J59" s="35"/>
      <c r="K59" s="35"/>
      <c r="L59" s="35"/>
    </row>
    <row r="60" spans="1:13">
      <c r="A60" s="49"/>
      <c r="B60" s="469" t="s">
        <v>1062</v>
      </c>
      <c r="C60" s="469" t="s">
        <v>1063</v>
      </c>
      <c r="D60" s="469" t="s">
        <v>1064</v>
      </c>
      <c r="E60" s="469" t="s">
        <v>1065</v>
      </c>
      <c r="F60" s="467" t="s">
        <v>1066</v>
      </c>
      <c r="G60" s="35"/>
      <c r="H60" s="35"/>
      <c r="I60" s="35"/>
      <c r="J60" s="35"/>
      <c r="K60" s="35"/>
    </row>
    <row r="61" spans="1:13">
      <c r="A61" s="49"/>
      <c r="B61" s="479">
        <v>250000000000</v>
      </c>
      <c r="C61" s="479">
        <v>250000000000</v>
      </c>
      <c r="D61" s="480">
        <v>88741000000</v>
      </c>
      <c r="E61" s="480">
        <v>88741000000</v>
      </c>
      <c r="F61" s="479">
        <v>1000000</v>
      </c>
      <c r="G61" s="35"/>
      <c r="H61" s="35"/>
      <c r="I61" s="35"/>
      <c r="J61" s="35"/>
      <c r="K61" s="35"/>
      <c r="L61" s="35"/>
      <c r="M61" s="35"/>
    </row>
    <row r="62" spans="1:13">
      <c r="A62" s="49"/>
      <c r="C62" s="35"/>
      <c r="D62" s="35"/>
      <c r="E62" s="35"/>
      <c r="F62" s="35"/>
      <c r="G62" s="35"/>
      <c r="H62" s="35"/>
      <c r="I62" s="35"/>
      <c r="J62" s="35"/>
      <c r="K62" s="35"/>
      <c r="L62" s="35"/>
      <c r="M62" s="35"/>
    </row>
    <row r="63" spans="1:13">
      <c r="A63" s="49"/>
      <c r="B63" s="35" t="s">
        <v>1067</v>
      </c>
      <c r="C63" s="35"/>
      <c r="D63" s="35"/>
      <c r="E63" s="35"/>
      <c r="F63" s="35"/>
      <c r="G63" s="35"/>
      <c r="H63" s="35"/>
      <c r="I63" s="35"/>
      <c r="J63" s="35"/>
      <c r="K63" s="35"/>
      <c r="L63" s="35"/>
      <c r="M63" s="35"/>
    </row>
    <row r="64" spans="1:13">
      <c r="A64" s="49"/>
      <c r="B64" s="481" t="s">
        <v>1068</v>
      </c>
      <c r="C64" s="469" t="s">
        <v>1069</v>
      </c>
      <c r="D64" s="469" t="s">
        <v>315</v>
      </c>
      <c r="E64" s="469" t="s">
        <v>1070</v>
      </c>
      <c r="F64" s="469" t="s">
        <v>1071</v>
      </c>
      <c r="G64" s="469" t="s">
        <v>704</v>
      </c>
      <c r="H64" s="467" t="s">
        <v>1072</v>
      </c>
      <c r="I64" s="467"/>
      <c r="J64" s="35"/>
      <c r="K64" s="35"/>
      <c r="L64" s="35"/>
      <c r="M64" s="35"/>
    </row>
    <row r="65" spans="1:13">
      <c r="A65" s="49"/>
      <c r="B65" s="468">
        <v>1</v>
      </c>
      <c r="C65" s="466" t="s">
        <v>1089</v>
      </c>
      <c r="D65" s="494">
        <v>30000</v>
      </c>
      <c r="E65" s="466" t="s">
        <v>1092</v>
      </c>
      <c r="F65" s="494">
        <v>150000</v>
      </c>
      <c r="G65" s="494">
        <v>30000000000</v>
      </c>
      <c r="H65" s="486">
        <v>0.33806245140352259</v>
      </c>
      <c r="I65" s="470"/>
      <c r="J65" s="35"/>
      <c r="K65" s="35"/>
      <c r="L65" s="35"/>
      <c r="M65" s="35"/>
    </row>
    <row r="66" spans="1:13">
      <c r="A66" s="49"/>
      <c r="B66" s="468">
        <v>2</v>
      </c>
      <c r="C66" s="466" t="s">
        <v>1089</v>
      </c>
      <c r="D66" s="494">
        <v>21878</v>
      </c>
      <c r="E66" s="466" t="s">
        <v>1091</v>
      </c>
      <c r="F66" s="494">
        <v>21878</v>
      </c>
      <c r="G66" s="494">
        <v>21878000000</v>
      </c>
      <c r="H66" s="486">
        <v>0.24653767706020893</v>
      </c>
      <c r="I66" s="470"/>
      <c r="J66" s="35"/>
      <c r="K66" s="35"/>
      <c r="L66" s="35"/>
      <c r="M66" s="35"/>
    </row>
    <row r="67" spans="1:13">
      <c r="A67" s="49"/>
      <c r="B67" s="468">
        <v>3</v>
      </c>
      <c r="C67" s="466" t="s">
        <v>1089</v>
      </c>
      <c r="D67" s="494">
        <v>16839</v>
      </c>
      <c r="E67" s="466" t="s">
        <v>1093</v>
      </c>
      <c r="F67" s="494">
        <v>0</v>
      </c>
      <c r="G67" s="494">
        <v>16839000000</v>
      </c>
      <c r="H67" s="486">
        <v>0.18975445397279725</v>
      </c>
      <c r="I67" s="470"/>
      <c r="J67" s="35"/>
      <c r="K67" s="35"/>
      <c r="L67" s="35"/>
      <c r="M67" s="35"/>
    </row>
    <row r="68" spans="1:13">
      <c r="A68" s="49"/>
      <c r="B68" s="468">
        <v>4</v>
      </c>
      <c r="C68" s="466" t="s">
        <v>1090</v>
      </c>
      <c r="D68" s="494">
        <v>11902</v>
      </c>
      <c r="E68" s="466" t="s">
        <v>1093</v>
      </c>
      <c r="F68" s="494">
        <v>0</v>
      </c>
      <c r="G68" s="494">
        <v>11902000000</v>
      </c>
      <c r="H68" s="486">
        <v>0.1341</v>
      </c>
      <c r="I68" s="470"/>
      <c r="J68" s="35"/>
      <c r="K68" s="35"/>
      <c r="L68" s="35"/>
      <c r="M68" s="35"/>
    </row>
    <row r="69" spans="1:13">
      <c r="A69" s="49"/>
      <c r="D69" s="35"/>
      <c r="E69" s="35"/>
      <c r="F69" s="35"/>
      <c r="G69" s="35"/>
      <c r="H69" s="35"/>
      <c r="I69" s="35"/>
      <c r="J69" s="35"/>
      <c r="K69" s="35"/>
      <c r="L69" s="35"/>
      <c r="M69" s="35"/>
    </row>
    <row r="70" spans="1:13">
      <c r="B70" s="35"/>
      <c r="C70" s="35"/>
      <c r="D70" s="35"/>
      <c r="E70" s="35"/>
      <c r="F70" s="35"/>
      <c r="G70" s="35"/>
      <c r="H70" s="35"/>
      <c r="I70" s="35"/>
    </row>
    <row r="71" spans="1:13">
      <c r="B71" s="467" t="s">
        <v>1073</v>
      </c>
      <c r="C71" s="466"/>
    </row>
    <row r="72" spans="1:13">
      <c r="B72" s="467" t="s">
        <v>1074</v>
      </c>
      <c r="C72" s="466" t="s">
        <v>1247</v>
      </c>
    </row>
    <row r="73" spans="1:13">
      <c r="B73" s="467" t="s">
        <v>1155</v>
      </c>
      <c r="C73" s="466" t="s">
        <v>1248</v>
      </c>
    </row>
    <row r="74" spans="1:13">
      <c r="B74" s="35" t="s">
        <v>1075</v>
      </c>
      <c r="C74" s="35"/>
    </row>
  </sheetData>
  <mergeCells count="1">
    <mergeCell ref="B14:B20"/>
  </mergeCells>
  <hyperlinks>
    <hyperlink ref="C3" location="Indice!A1" display="Indice" xr:uid="{930B11AC-8885-45E4-AB10-DBB045CFC040}"/>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M108"/>
  <sheetViews>
    <sheetView showGridLines="0" zoomScale="85" zoomScaleNormal="85" workbookViewId="0"/>
  </sheetViews>
  <sheetFormatPr baseColWidth="10" defaultColWidth="11.42578125" defaultRowHeight="15"/>
  <cols>
    <col min="1" max="1" width="44.7109375" customWidth="1"/>
    <col min="2" max="2" width="12.42578125" bestFit="1" customWidth="1"/>
    <col min="3" max="3" width="18.42578125" customWidth="1"/>
    <col min="4" max="4" width="22.140625" bestFit="1" customWidth="1"/>
    <col min="5" max="5" width="21.28515625" bestFit="1" customWidth="1"/>
    <col min="6" max="6" width="15.5703125" bestFit="1" customWidth="1"/>
    <col min="7" max="7" width="12" customWidth="1"/>
    <col min="8" max="8" width="12.42578125" bestFit="1" customWidth="1"/>
    <col min="9" max="9" width="19.5703125" customWidth="1"/>
    <col min="10" max="10" width="22.140625" bestFit="1" customWidth="1"/>
    <col min="11" max="11" width="20.42578125" bestFit="1" customWidth="1"/>
    <col min="12" max="12" width="15.5703125" bestFit="1" customWidth="1"/>
    <col min="13" max="13" width="11.42578125" customWidth="1"/>
  </cols>
  <sheetData>
    <row r="1" spans="1:12" ht="15" customHeight="1">
      <c r="A1" t="str">
        <f>Indice!C1</f>
        <v>ITTI S.A.E.C.A.</v>
      </c>
      <c r="E1" s="102" t="s">
        <v>98</v>
      </c>
      <c r="L1" s="102" t="s">
        <v>98</v>
      </c>
    </row>
    <row r="2" spans="1:12" ht="15" customHeight="1"/>
    <row r="3" spans="1:12" ht="15" customHeight="1"/>
    <row r="4" spans="1:12" ht="15" customHeight="1">
      <c r="A4" s="185" t="s">
        <v>201</v>
      </c>
      <c r="B4" s="185"/>
      <c r="C4" s="185"/>
      <c r="D4" s="185"/>
      <c r="E4" s="185"/>
      <c r="F4" s="185"/>
      <c r="G4" s="185"/>
      <c r="H4" s="185"/>
      <c r="I4" s="185"/>
      <c r="J4" s="185"/>
      <c r="K4" s="185"/>
      <c r="L4" s="185"/>
    </row>
    <row r="5" spans="1:12" ht="15" customHeight="1"/>
    <row r="6" spans="1:12" ht="15" customHeight="1"/>
    <row r="7" spans="1:12" ht="15" customHeight="1">
      <c r="A7" s="69" t="s">
        <v>55</v>
      </c>
      <c r="C7" s="148"/>
      <c r="D7" s="148"/>
      <c r="E7" s="148"/>
      <c r="I7" s="148"/>
      <c r="J7" s="148"/>
      <c r="K7" s="148"/>
      <c r="L7" s="148"/>
    </row>
    <row r="8" spans="1:12" ht="15" customHeight="1">
      <c r="A8" s="18"/>
      <c r="B8" s="230"/>
      <c r="C8" s="230"/>
      <c r="D8" s="368" t="str">
        <f>+'Nota 13'!D8</f>
        <v>Setiembre 2024</v>
      </c>
      <c r="E8" s="230"/>
      <c r="F8" s="230"/>
      <c r="H8" s="230"/>
      <c r="I8" s="230"/>
      <c r="J8" s="336" t="s">
        <v>1166</v>
      </c>
      <c r="K8" s="230"/>
      <c r="L8" s="230"/>
    </row>
    <row r="9" spans="1:12" ht="15" customHeight="1">
      <c r="A9" s="90" t="s">
        <v>684</v>
      </c>
      <c r="B9" s="91" t="s">
        <v>87</v>
      </c>
      <c r="C9" s="172" t="s">
        <v>682</v>
      </c>
      <c r="D9" s="172" t="s">
        <v>202</v>
      </c>
      <c r="E9" s="90" t="s">
        <v>687</v>
      </c>
      <c r="F9" s="91" t="s">
        <v>89</v>
      </c>
      <c r="H9" s="91" t="s">
        <v>87</v>
      </c>
      <c r="I9" s="172" t="s">
        <v>682</v>
      </c>
      <c r="J9" s="172" t="s">
        <v>202</v>
      </c>
      <c r="K9" s="90" t="s">
        <v>687</v>
      </c>
      <c r="L9" s="91" t="s">
        <v>89</v>
      </c>
    </row>
    <row r="10" spans="1:12" ht="15" customHeight="1">
      <c r="A10" t="s">
        <v>1099</v>
      </c>
      <c r="B10">
        <v>2024</v>
      </c>
      <c r="C10" s="170" t="s">
        <v>288</v>
      </c>
      <c r="D10" t="str">
        <f>IFERROR(VLOOKUP(C10,'Base de Monedas'!A:B,2,0),"")</f>
        <v>Guaraní</v>
      </c>
      <c r="E10" s="372">
        <v>0</v>
      </c>
      <c r="H10">
        <v>2023</v>
      </c>
      <c r="I10" s="170" t="s">
        <v>288</v>
      </c>
      <c r="J10" t="s">
        <v>598</v>
      </c>
      <c r="K10" s="286">
        <v>0</v>
      </c>
    </row>
    <row r="11" spans="1:12" ht="15" customHeight="1">
      <c r="A11" t="s">
        <v>1185</v>
      </c>
      <c r="B11">
        <v>2024</v>
      </c>
      <c r="C11" s="170" t="s">
        <v>288</v>
      </c>
      <c r="D11" t="str">
        <f>IFERROR(VLOOKUP(C11,'Base de Monedas'!A:B,2,0),"")</f>
        <v>Guaraní</v>
      </c>
      <c r="E11" s="372">
        <v>9164.7839999999997</v>
      </c>
      <c r="H11">
        <v>2023</v>
      </c>
      <c r="I11" s="170" t="s">
        <v>288</v>
      </c>
      <c r="J11" t="s">
        <v>598</v>
      </c>
      <c r="K11" s="286">
        <v>19084.62</v>
      </c>
    </row>
    <row r="12" spans="1:12" ht="15" customHeight="1">
      <c r="A12" t="s">
        <v>1159</v>
      </c>
      <c r="B12">
        <v>2024</v>
      </c>
      <c r="C12" s="170" t="s">
        <v>288</v>
      </c>
      <c r="D12" t="str">
        <f>IFERROR(VLOOKUP(C12,'Base de Monedas'!A:B,2,0),"")</f>
        <v>Guaraní</v>
      </c>
      <c r="E12" s="372">
        <v>10000000</v>
      </c>
    </row>
    <row r="13" spans="1:12" ht="15" customHeight="1">
      <c r="A13" t="s">
        <v>1215</v>
      </c>
      <c r="B13">
        <v>2024</v>
      </c>
      <c r="C13" s="170" t="s">
        <v>288</v>
      </c>
      <c r="D13" t="str">
        <f>IFERROR(VLOOKUP(C13,'Base de Monedas'!A:B,2,0),"")</f>
        <v>Guaraní</v>
      </c>
      <c r="E13" s="372">
        <v>0</v>
      </c>
      <c r="H13">
        <v>2024</v>
      </c>
      <c r="I13" s="170" t="s">
        <v>288</v>
      </c>
      <c r="J13" t="s">
        <v>598</v>
      </c>
      <c r="K13" s="286">
        <v>112977.664</v>
      </c>
    </row>
    <row r="14" spans="1:12" ht="15" customHeight="1">
      <c r="A14" t="s">
        <v>1199</v>
      </c>
      <c r="B14">
        <v>2024</v>
      </c>
      <c r="C14" s="170" t="s">
        <v>288</v>
      </c>
      <c r="D14" t="str">
        <f>IFERROR(VLOOKUP(C14,'Base de Monedas'!A:B,2,0),"")</f>
        <v>Guaraní</v>
      </c>
      <c r="E14" s="372">
        <v>1454689.94</v>
      </c>
      <c r="H14">
        <v>2027</v>
      </c>
      <c r="I14" s="170" t="s">
        <v>288</v>
      </c>
      <c r="J14" t="s">
        <v>598</v>
      </c>
      <c r="K14" s="286">
        <v>1745627.9280000001</v>
      </c>
    </row>
    <row r="15" spans="1:12" ht="15" customHeight="1">
      <c r="A15" t="s">
        <v>1198</v>
      </c>
      <c r="B15">
        <v>2024</v>
      </c>
      <c r="C15" s="170" t="s">
        <v>288</v>
      </c>
      <c r="D15" t="str">
        <f>IFERROR(VLOOKUP(C15,'Base de Monedas'!A:B,2,0),"")</f>
        <v>Guaraní</v>
      </c>
      <c r="E15" s="372">
        <v>699804.93099999998</v>
      </c>
      <c r="H15">
        <v>2027</v>
      </c>
      <c r="I15" s="170" t="s">
        <v>288</v>
      </c>
      <c r="J15" t="s">
        <v>598</v>
      </c>
      <c r="K15" s="286">
        <v>717741.08799999999</v>
      </c>
    </row>
    <row r="16" spans="1:12" ht="15" customHeight="1">
      <c r="A16" t="s">
        <v>846</v>
      </c>
      <c r="B16">
        <v>2024</v>
      </c>
      <c r="C16" s="170" t="s">
        <v>287</v>
      </c>
      <c r="D16" t="str">
        <f>IFERROR(VLOOKUP(C16,'Base de Monedas'!A:B,2,0),"")</f>
        <v>Dólar estadounidense</v>
      </c>
      <c r="E16" s="372">
        <v>1216243</v>
      </c>
      <c r="H16">
        <v>2023</v>
      </c>
      <c r="I16" s="170" t="s">
        <v>287</v>
      </c>
      <c r="J16" t="s">
        <v>464</v>
      </c>
      <c r="K16" s="286">
        <v>2178366.5692051998</v>
      </c>
    </row>
    <row r="17" spans="1:12" s="120" customFormat="1" ht="15" customHeight="1">
      <c r="A17" s="120" t="s">
        <v>1100</v>
      </c>
      <c r="B17">
        <v>2024</v>
      </c>
      <c r="C17" s="170" t="s">
        <v>287</v>
      </c>
      <c r="D17" t="str">
        <f>IFERROR(VLOOKUP(C17,'Base de Monedas'!A:B,2,0),"")</f>
        <v>Dólar estadounidense</v>
      </c>
      <c r="E17" s="605">
        <v>549109</v>
      </c>
      <c r="F17"/>
      <c r="H17">
        <v>2023</v>
      </c>
      <c r="I17" s="170" t="s">
        <v>287</v>
      </c>
      <c r="J17" t="s">
        <v>464</v>
      </c>
      <c r="K17" s="286">
        <v>992792.32299999997</v>
      </c>
      <c r="L17"/>
    </row>
    <row r="18" spans="1:12" ht="15" customHeight="1">
      <c r="A18" t="s">
        <v>1203</v>
      </c>
      <c r="B18">
        <v>2024</v>
      </c>
      <c r="C18" s="170" t="s">
        <v>287</v>
      </c>
      <c r="D18" t="str">
        <f>IFERROR(VLOOKUP(C18,'Base de Monedas'!A:B,2,0),"")</f>
        <v>Dólar estadounidense</v>
      </c>
      <c r="E18" s="372">
        <v>719036</v>
      </c>
      <c r="H18">
        <v>2023</v>
      </c>
      <c r="I18" s="170" t="s">
        <v>287</v>
      </c>
      <c r="J18" t="s">
        <v>464</v>
      </c>
      <c r="K18" s="286">
        <v>412738.05392819998</v>
      </c>
    </row>
    <row r="19" spans="1:12" ht="15" customHeight="1">
      <c r="A19" t="s">
        <v>1101</v>
      </c>
      <c r="B19">
        <v>2024</v>
      </c>
      <c r="C19" s="170" t="s">
        <v>287</v>
      </c>
      <c r="D19" t="str">
        <f>IFERROR(VLOOKUP(C19,'Base de Monedas'!A:B,2,0),"")</f>
        <v>Dólar estadounidense</v>
      </c>
      <c r="E19" s="372">
        <v>379011</v>
      </c>
      <c r="H19">
        <v>2023</v>
      </c>
      <c r="I19" s="170" t="s">
        <v>287</v>
      </c>
      <c r="J19" t="s">
        <v>464</v>
      </c>
      <c r="K19" s="286">
        <v>1335331.1102527997</v>
      </c>
    </row>
    <row r="20" spans="1:12" ht="15" customHeight="1">
      <c r="A20" t="s">
        <v>877</v>
      </c>
      <c r="B20">
        <v>2024</v>
      </c>
      <c r="C20" s="170" t="s">
        <v>287</v>
      </c>
      <c r="D20" t="str">
        <f>IFERROR(VLOOKUP(C20,'Base de Monedas'!A:B,2,0),"")</f>
        <v>Dólar estadounidense</v>
      </c>
      <c r="E20" s="372">
        <v>1496665</v>
      </c>
      <c r="H20">
        <v>2023</v>
      </c>
      <c r="I20" s="170" t="s">
        <v>287</v>
      </c>
      <c r="J20" t="s">
        <v>464</v>
      </c>
      <c r="K20" s="286">
        <v>2458083.361</v>
      </c>
    </row>
    <row r="21" spans="1:12" ht="15" customHeight="1">
      <c r="A21" t="s">
        <v>1200</v>
      </c>
      <c r="B21">
        <v>2024</v>
      </c>
      <c r="C21" s="170" t="s">
        <v>287</v>
      </c>
      <c r="D21" t="str">
        <f>IFERROR(VLOOKUP(C21,'Base de Monedas'!A:B,2,0),"")</f>
        <v>Dólar estadounidense</v>
      </c>
      <c r="E21" s="372">
        <v>1907364</v>
      </c>
      <c r="H21">
        <v>2023</v>
      </c>
      <c r="I21" s="170" t="s">
        <v>287</v>
      </c>
      <c r="J21" t="s">
        <v>464</v>
      </c>
      <c r="K21" s="286">
        <v>1995599.7850881999</v>
      </c>
    </row>
    <row r="22" spans="1:12" ht="15" customHeight="1">
      <c r="A22" t="s">
        <v>734</v>
      </c>
      <c r="B22">
        <v>2024</v>
      </c>
      <c r="C22" s="170" t="s">
        <v>287</v>
      </c>
      <c r="D22" t="str">
        <f>IFERROR(VLOOKUP(C22,'Base de Monedas'!A:B,2,0),"")</f>
        <v>Dólar estadounidense</v>
      </c>
      <c r="E22" s="372">
        <v>0</v>
      </c>
      <c r="H22">
        <v>2023</v>
      </c>
      <c r="I22" s="170" t="s">
        <v>287</v>
      </c>
      <c r="J22" t="s">
        <v>464</v>
      </c>
      <c r="K22" s="286">
        <v>470654.99657359999</v>
      </c>
    </row>
    <row r="23" spans="1:12" ht="15" customHeight="1">
      <c r="A23" t="s">
        <v>1202</v>
      </c>
      <c r="B23">
        <v>2024</v>
      </c>
      <c r="C23" s="170" t="s">
        <v>287</v>
      </c>
      <c r="D23" t="str">
        <f>IFERROR(VLOOKUP(C23,'Base de Monedas'!A:B,2,0),"")</f>
        <v>Dólar estadounidense</v>
      </c>
      <c r="E23" s="372">
        <v>191974</v>
      </c>
      <c r="H23">
        <v>2023</v>
      </c>
      <c r="I23" s="170" t="s">
        <v>287</v>
      </c>
      <c r="J23" t="s">
        <v>464</v>
      </c>
      <c r="K23" s="286">
        <v>881135.92949999997</v>
      </c>
    </row>
    <row r="24" spans="1:12" ht="15" customHeight="1">
      <c r="A24" t="s">
        <v>1201</v>
      </c>
      <c r="B24">
        <v>2024</v>
      </c>
      <c r="C24" s="170" t="s">
        <v>287</v>
      </c>
      <c r="D24" t="str">
        <f>IFERROR(VLOOKUP(C24,'Base de Monedas'!A:B,2,0),"")</f>
        <v>Dólar estadounidense</v>
      </c>
      <c r="E24" s="372">
        <v>2824049</v>
      </c>
      <c r="H24">
        <v>2023</v>
      </c>
      <c r="I24" s="170" t="s">
        <v>287</v>
      </c>
      <c r="J24" t="s">
        <v>464</v>
      </c>
      <c r="K24" s="286">
        <v>1597323.2129976</v>
      </c>
    </row>
    <row r="25" spans="1:12" ht="15" customHeight="1">
      <c r="C25" s="170"/>
      <c r="E25" s="372"/>
      <c r="I25" s="170"/>
      <c r="K25" s="286"/>
    </row>
    <row r="26" spans="1:12" ht="15" customHeight="1">
      <c r="A26" s="69" t="s">
        <v>685</v>
      </c>
      <c r="C26" s="170"/>
      <c r="D26" t="str">
        <f>IFERROR(VLOOKUP(C26,'Base de Monedas'!A:B,2,0),"")</f>
        <v/>
      </c>
      <c r="E26" s="582"/>
    </row>
    <row r="27" spans="1:12" ht="15" customHeight="1">
      <c r="A27" t="s">
        <v>683</v>
      </c>
      <c r="C27" s="170"/>
      <c r="D27" t="str">
        <f>IFERROR(VLOOKUP(C27,'Base de Monedas'!A:B,2,0),"")</f>
        <v/>
      </c>
      <c r="E27" s="372">
        <v>9900288</v>
      </c>
      <c r="I27" s="170"/>
      <c r="K27" s="286">
        <v>4670242.2049521795</v>
      </c>
    </row>
    <row r="28" spans="1:12" ht="15" customHeight="1">
      <c r="A28" t="s">
        <v>686</v>
      </c>
      <c r="C28" s="170"/>
      <c r="E28" s="372">
        <v>-10679922.067439999</v>
      </c>
      <c r="F28" s="354"/>
      <c r="I28" s="170"/>
      <c r="K28" s="260">
        <v>-4619715.7079999996</v>
      </c>
    </row>
    <row r="29" spans="1:12" ht="15" customHeight="1">
      <c r="A29" t="s">
        <v>1025</v>
      </c>
      <c r="C29" s="170"/>
      <c r="E29" s="372">
        <v>55467327.161391996</v>
      </c>
      <c r="F29" s="354"/>
      <c r="G29" s="69"/>
      <c r="I29" s="170"/>
      <c r="K29" s="260">
        <v>3443.76</v>
      </c>
    </row>
    <row r="30" spans="1:12" ht="15" customHeight="1">
      <c r="A30" s="277" t="s">
        <v>686</v>
      </c>
      <c r="B30" s="277"/>
      <c r="C30" s="278"/>
      <c r="D30" s="277"/>
      <c r="E30" s="488">
        <v>0</v>
      </c>
      <c r="F30" s="277"/>
      <c r="H30" s="277"/>
      <c r="I30" s="278"/>
      <c r="J30" s="277"/>
      <c r="K30" s="279">
        <v>0</v>
      </c>
      <c r="L30" s="277"/>
    </row>
    <row r="31" spans="1:12" ht="15" customHeight="1">
      <c r="A31" s="69" t="s">
        <v>2</v>
      </c>
      <c r="B31" s="69"/>
      <c r="C31" s="287"/>
      <c r="D31" s="69" t="str">
        <f>IFERROR(VLOOKUP(C31,'Base de Monedas'!A:B,2,0),"")</f>
        <v/>
      </c>
      <c r="E31" s="288">
        <f>SUM($E$10:E30)</f>
        <v>76134803.748952001</v>
      </c>
      <c r="F31" s="69"/>
      <c r="H31" s="69"/>
      <c r="I31" s="69"/>
      <c r="J31" s="69"/>
      <c r="K31" s="288">
        <f>SUM(K11:K30)</f>
        <v>14971426.898497777</v>
      </c>
      <c r="L31" s="69"/>
    </row>
    <row r="32" spans="1:12" ht="15" customHeight="1">
      <c r="A32" s="69"/>
      <c r="E32" s="354"/>
      <c r="K32" s="354"/>
    </row>
    <row r="33" spans="1:12" ht="15" customHeight="1">
      <c r="E33" s="354"/>
      <c r="K33" s="354"/>
    </row>
    <row r="34" spans="1:12" ht="15" customHeight="1">
      <c r="A34" s="69" t="s">
        <v>679</v>
      </c>
      <c r="D34" s="148"/>
      <c r="E34" s="148"/>
      <c r="I34" s="148"/>
      <c r="J34" s="148"/>
      <c r="K34" s="148"/>
      <c r="L34" s="148"/>
    </row>
    <row r="35" spans="1:12" ht="15" customHeight="1">
      <c r="A35" s="18"/>
      <c r="B35" s="230"/>
      <c r="C35" s="230"/>
      <c r="D35" s="368" t="str">
        <f>+D8</f>
        <v>Setiembre 2024</v>
      </c>
      <c r="E35" s="230"/>
      <c r="F35" s="230"/>
      <c r="H35" s="230"/>
      <c r="I35" s="230"/>
      <c r="J35" s="336" t="s">
        <v>1166</v>
      </c>
      <c r="K35" s="230"/>
      <c r="L35" s="230"/>
    </row>
    <row r="36" spans="1:12" ht="15" customHeight="1">
      <c r="A36" s="90" t="s">
        <v>684</v>
      </c>
      <c r="B36" s="91" t="s">
        <v>87</v>
      </c>
      <c r="C36" s="172" t="s">
        <v>682</v>
      </c>
      <c r="D36" s="172" t="s">
        <v>202</v>
      </c>
      <c r="E36" s="489" t="s">
        <v>687</v>
      </c>
      <c r="F36" s="91" t="s">
        <v>88</v>
      </c>
      <c r="H36" s="91" t="s">
        <v>87</v>
      </c>
      <c r="I36" s="172" t="s">
        <v>682</v>
      </c>
      <c r="J36" s="172" t="s">
        <v>202</v>
      </c>
      <c r="K36" s="90" t="s">
        <v>687</v>
      </c>
      <c r="L36" s="91" t="s">
        <v>88</v>
      </c>
    </row>
    <row r="37" spans="1:12" ht="15" customHeight="1">
      <c r="A37" t="s">
        <v>1159</v>
      </c>
      <c r="B37">
        <v>2033</v>
      </c>
      <c r="C37" s="170" t="s">
        <v>288</v>
      </c>
      <c r="D37" t="str">
        <f>IFERROR(VLOOKUP(C37,'Base de Monedas'!A:B,2,0),"")</f>
        <v>Guaraní</v>
      </c>
      <c r="E37" s="372">
        <v>19519500</v>
      </c>
      <c r="H37">
        <v>2033</v>
      </c>
      <c r="I37" s="170" t="s">
        <v>288</v>
      </c>
      <c r="J37" t="s">
        <v>598</v>
      </c>
      <c r="K37" s="286">
        <v>19519500</v>
      </c>
    </row>
    <row r="38" spans="1:12" ht="15" customHeight="1">
      <c r="A38" t="s">
        <v>1217</v>
      </c>
      <c r="B38">
        <v>2027</v>
      </c>
      <c r="C38" s="170" t="s">
        <v>288</v>
      </c>
      <c r="D38" t="str">
        <f>IFERROR(VLOOKUP(C38,'Base de Monedas'!A:B,2,0),"")</f>
        <v>Guaraní</v>
      </c>
      <c r="E38" s="372">
        <v>4218600.8310000002</v>
      </c>
      <c r="H38">
        <v>2027</v>
      </c>
      <c r="I38" s="170" t="s">
        <v>288</v>
      </c>
      <c r="J38" t="s">
        <v>598</v>
      </c>
      <c r="K38" s="286">
        <v>5236883.7889999999</v>
      </c>
    </row>
    <row r="39" spans="1:12" ht="15" customHeight="1">
      <c r="A39" t="s">
        <v>1198</v>
      </c>
      <c r="B39">
        <v>2027</v>
      </c>
      <c r="C39" s="170" t="s">
        <v>288</v>
      </c>
      <c r="D39" t="str">
        <f>IFERROR(VLOOKUP(C39,'Base de Monedas'!A:B,2,0),"")</f>
        <v>Guaraní</v>
      </c>
      <c r="E39" s="372">
        <v>2183564.9879999999</v>
      </c>
      <c r="H39">
        <v>2027</v>
      </c>
      <c r="I39" s="170" t="s">
        <v>288</v>
      </c>
      <c r="J39" t="s">
        <v>598</v>
      </c>
      <c r="K39" s="286">
        <v>2636468.2030000002</v>
      </c>
    </row>
    <row r="40" spans="1:12" ht="15" customHeight="1">
      <c r="A40" t="s">
        <v>846</v>
      </c>
      <c r="B40">
        <v>2025</v>
      </c>
      <c r="C40" s="170" t="s">
        <v>287</v>
      </c>
      <c r="D40" t="str">
        <f>IFERROR(VLOOKUP(C40,'Base de Monedas'!A:B,2,0),"")</f>
        <v>Dólar estadounidense</v>
      </c>
      <c r="E40" s="372">
        <v>363110.85600000003</v>
      </c>
      <c r="H40">
        <v>2025</v>
      </c>
      <c r="I40" s="170" t="s">
        <v>287</v>
      </c>
      <c r="J40" t="s">
        <v>464</v>
      </c>
      <c r="K40" s="286">
        <v>1044157.2568142001</v>
      </c>
    </row>
    <row r="41" spans="1:12" ht="15" customHeight="1">
      <c r="A41" t="s">
        <v>1101</v>
      </c>
      <c r="B41">
        <v>2025</v>
      </c>
      <c r="C41" s="170" t="s">
        <v>287</v>
      </c>
      <c r="D41" t="str">
        <f>IFERROR(VLOOKUP(C41,'Base de Monedas'!A:B,2,0),"")</f>
        <v>Dólar estadounidense</v>
      </c>
      <c r="E41" s="372">
        <v>0</v>
      </c>
      <c r="H41">
        <v>2025</v>
      </c>
      <c r="I41" s="170" t="s">
        <v>287</v>
      </c>
      <c r="J41" t="s">
        <v>464</v>
      </c>
      <c r="K41" s="286">
        <v>358109.37436800002</v>
      </c>
    </row>
    <row r="42" spans="1:12" ht="15" customHeight="1">
      <c r="A42" t="s">
        <v>877</v>
      </c>
      <c r="B42">
        <v>2025</v>
      </c>
      <c r="C42" s="170" t="s">
        <v>287</v>
      </c>
      <c r="D42" t="str">
        <f>IFERROR(VLOOKUP(C42,'Base de Monedas'!A:B,2,0),"")</f>
        <v>Dólar estadounidense</v>
      </c>
      <c r="E42" s="372">
        <v>276014</v>
      </c>
      <c r="H42">
        <v>2025</v>
      </c>
      <c r="I42" s="170" t="s">
        <v>287</v>
      </c>
      <c r="J42" t="s">
        <v>464</v>
      </c>
      <c r="K42" s="286">
        <v>1034740.191</v>
      </c>
    </row>
    <row r="43" spans="1:12" ht="15" customHeight="1">
      <c r="A43" t="s">
        <v>1200</v>
      </c>
      <c r="B43">
        <v>2026</v>
      </c>
      <c r="C43" s="170" t="s">
        <v>287</v>
      </c>
      <c r="D43" t="str">
        <f>IFERROR(VLOOKUP(C43,'Base de Monedas'!A:B,2,0),"")</f>
        <v>Dólar estadounidense</v>
      </c>
      <c r="E43" s="372">
        <v>1569854</v>
      </c>
      <c r="H43">
        <v>2026</v>
      </c>
      <c r="I43" s="170" t="s">
        <v>287</v>
      </c>
      <c r="J43" t="s">
        <v>464</v>
      </c>
      <c r="K43" s="286">
        <v>2615864.4152890006</v>
      </c>
    </row>
    <row r="44" spans="1:12" ht="15" customHeight="1">
      <c r="A44" t="s">
        <v>1201</v>
      </c>
      <c r="B44">
        <v>2027</v>
      </c>
      <c r="C44" s="170" t="s">
        <v>287</v>
      </c>
      <c r="D44" t="str">
        <f>IFERROR(VLOOKUP(C44,'Base de Monedas'!A:B,2,0),"")</f>
        <v>Dólar estadounidense</v>
      </c>
      <c r="E44" s="372">
        <v>92935307</v>
      </c>
      <c r="H44">
        <v>2024</v>
      </c>
      <c r="I44" s="170" t="s">
        <v>287</v>
      </c>
      <c r="J44" t="s">
        <v>464</v>
      </c>
      <c r="K44" s="286">
        <v>8290810.0447024005</v>
      </c>
    </row>
    <row r="45" spans="1:12" ht="15" customHeight="1">
      <c r="A45" t="s">
        <v>1216</v>
      </c>
      <c r="C45" s="170" t="s">
        <v>287</v>
      </c>
      <c r="D45" t="str">
        <f>IFERROR(VLOOKUP(C45,'Base de Monedas'!A:B,2,0),"")</f>
        <v>Dólar estadounidense</v>
      </c>
      <c r="E45" s="372">
        <v>0</v>
      </c>
      <c r="H45">
        <v>2025</v>
      </c>
      <c r="I45" s="170" t="s">
        <v>287</v>
      </c>
      <c r="J45" t="s">
        <v>464</v>
      </c>
      <c r="K45" s="286">
        <v>257998.35500000001</v>
      </c>
    </row>
    <row r="46" spans="1:12" ht="15" customHeight="1">
      <c r="C46" s="170"/>
      <c r="E46" s="372"/>
      <c r="I46" s="170"/>
      <c r="K46" s="286"/>
    </row>
    <row r="47" spans="1:12" ht="15" customHeight="1">
      <c r="A47" s="69" t="s">
        <v>685</v>
      </c>
      <c r="C47" s="170"/>
      <c r="D47" t="str">
        <f>IFERROR(VLOOKUP(C47,'Base de Monedas'!A:B,2,0),"")</f>
        <v/>
      </c>
      <c r="E47" s="582"/>
      <c r="F47" s="260"/>
      <c r="G47" s="69"/>
      <c r="I47" s="170"/>
      <c r="J47" t="s">
        <v>881</v>
      </c>
      <c r="K47" s="286">
        <v>0</v>
      </c>
    </row>
    <row r="48" spans="1:12" ht="15" customHeight="1">
      <c r="A48" t="s">
        <v>683</v>
      </c>
      <c r="C48" s="170"/>
      <c r="D48" t="str">
        <f>IFERROR(VLOOKUP(C48,'Base de Monedas'!A:B,2,0),"")</f>
        <v/>
      </c>
      <c r="E48" s="605">
        <v>20192309</v>
      </c>
      <c r="F48" s="354"/>
      <c r="H48" s="353"/>
      <c r="I48" s="170"/>
      <c r="K48" s="286">
        <v>14030607.4863733</v>
      </c>
    </row>
    <row r="49" spans="1:13" ht="15" customHeight="1">
      <c r="A49" s="277" t="s">
        <v>686</v>
      </c>
      <c r="B49" s="277"/>
      <c r="C49" s="278"/>
      <c r="D49" s="277"/>
      <c r="E49" s="624">
        <v>-19200316.627999999</v>
      </c>
      <c r="F49" s="277"/>
      <c r="H49" s="277"/>
      <c r="I49" s="278"/>
      <c r="J49" s="277"/>
      <c r="K49" s="279">
        <v>-14030607.486</v>
      </c>
      <c r="L49" s="277"/>
    </row>
    <row r="50" spans="1:13" ht="15" customHeight="1">
      <c r="A50" s="69" t="s">
        <v>2</v>
      </c>
      <c r="B50" s="69"/>
      <c r="C50" s="287"/>
      <c r="D50" s="69" t="str">
        <f>IFERROR(VLOOKUP(C50,'Base de Monedas'!A:B,2,0),"")</f>
        <v/>
      </c>
      <c r="E50" s="288">
        <f>SUM($E$37:E49)</f>
        <v>122057944.04700002</v>
      </c>
      <c r="F50" s="366"/>
      <c r="H50" s="69"/>
      <c r="I50" s="287"/>
      <c r="J50" s="69" t="str">
        <f>IFERROR(VLOOKUP(I50,'Base de Monedas'!A:B,2,0),"")</f>
        <v/>
      </c>
      <c r="K50" s="288">
        <f>SUM($K$37:K49)</f>
        <v>40994531.629546896</v>
      </c>
      <c r="L50" s="69"/>
    </row>
    <row r="51" spans="1:13" ht="15" customHeight="1">
      <c r="E51" s="354"/>
      <c r="F51" s="354"/>
      <c r="I51" s="170"/>
      <c r="K51" s="286"/>
    </row>
    <row r="52" spans="1:13" ht="15" customHeight="1">
      <c r="E52" s="354"/>
      <c r="K52" s="354"/>
    </row>
    <row r="53" spans="1:13" ht="15" customHeight="1">
      <c r="A53" s="18"/>
      <c r="B53" s="230"/>
      <c r="C53" s="230"/>
      <c r="D53" s="368" t="str">
        <f>+D8</f>
        <v>Setiembre 2024</v>
      </c>
      <c r="E53" s="230"/>
      <c r="F53" s="230"/>
      <c r="H53" s="230"/>
      <c r="I53" s="230"/>
      <c r="J53" s="368" t="s">
        <v>1166</v>
      </c>
      <c r="K53" s="230"/>
      <c r="L53" s="230"/>
    </row>
    <row r="54" spans="1:13" ht="15" customHeight="1">
      <c r="A54" s="90" t="s">
        <v>864</v>
      </c>
      <c r="B54" s="91" t="s">
        <v>87</v>
      </c>
      <c r="C54" s="172" t="s">
        <v>682</v>
      </c>
      <c r="D54" s="172" t="s">
        <v>202</v>
      </c>
      <c r="E54" s="90" t="s">
        <v>687</v>
      </c>
      <c r="F54" s="91" t="s">
        <v>88</v>
      </c>
      <c r="H54" s="91" t="s">
        <v>87</v>
      </c>
      <c r="I54" s="172" t="s">
        <v>682</v>
      </c>
      <c r="J54" s="172" t="s">
        <v>202</v>
      </c>
      <c r="K54" s="90" t="s">
        <v>687</v>
      </c>
      <c r="L54" s="91" t="s">
        <v>88</v>
      </c>
    </row>
    <row r="55" spans="1:13" ht="15" customHeight="1">
      <c r="A55" t="s">
        <v>1037</v>
      </c>
      <c r="B55">
        <v>2031</v>
      </c>
      <c r="C55" s="170" t="s">
        <v>288</v>
      </c>
      <c r="D55" t="str">
        <f>IFERROR(VLOOKUP(C55,'Base de Monedas'!A:B,2,0),"")</f>
        <v>Guaraní</v>
      </c>
      <c r="E55" s="286">
        <v>160000000</v>
      </c>
      <c r="G55" s="69"/>
      <c r="H55">
        <v>2031</v>
      </c>
      <c r="I55" s="170" t="s">
        <v>288</v>
      </c>
      <c r="J55" t="s">
        <v>598</v>
      </c>
      <c r="K55" s="286">
        <v>120000000</v>
      </c>
    </row>
    <row r="56" spans="1:13" ht="15" customHeight="1">
      <c r="A56" t="s">
        <v>683</v>
      </c>
      <c r="C56" s="170"/>
      <c r="D56" t="str">
        <f>IFERROR(VLOOKUP(C56,'Base de Monedas'!A:B,2,0),"")</f>
        <v/>
      </c>
      <c r="E56" s="286">
        <v>85712410.640000001</v>
      </c>
      <c r="I56" s="170"/>
      <c r="J56" t="s">
        <v>881</v>
      </c>
      <c r="K56" s="286">
        <v>62664952.042999998</v>
      </c>
    </row>
    <row r="57" spans="1:13" ht="15" customHeight="1">
      <c r="A57" t="s">
        <v>686</v>
      </c>
      <c r="C57" s="170"/>
      <c r="E57" s="410">
        <v>-85736631.868000001</v>
      </c>
      <c r="I57" s="170"/>
      <c r="K57" s="410">
        <v>-62617599.881999999</v>
      </c>
    </row>
    <row r="58" spans="1:13" ht="15" customHeight="1">
      <c r="A58" t="s">
        <v>1037</v>
      </c>
      <c r="B58">
        <v>2031</v>
      </c>
      <c r="C58" s="170" t="s">
        <v>287</v>
      </c>
      <c r="D58" t="s">
        <v>1160</v>
      </c>
      <c r="E58" s="410">
        <v>38983950</v>
      </c>
      <c r="H58">
        <v>2031</v>
      </c>
      <c r="I58" s="170" t="s">
        <v>287</v>
      </c>
      <c r="J58" t="s">
        <v>1160</v>
      </c>
      <c r="K58" s="410">
        <v>36418100</v>
      </c>
    </row>
    <row r="59" spans="1:13" ht="15" customHeight="1">
      <c r="A59" t="s">
        <v>683</v>
      </c>
      <c r="C59" s="170"/>
      <c r="E59" s="410">
        <v>8634017.7305005006</v>
      </c>
      <c r="I59" s="170"/>
      <c r="K59" s="410">
        <v>10416128.698000001</v>
      </c>
    </row>
    <row r="60" spans="1:13" ht="15" customHeight="1">
      <c r="A60" s="277" t="s">
        <v>686</v>
      </c>
      <c r="B60" s="277"/>
      <c r="C60" s="278"/>
      <c r="D60" s="277"/>
      <c r="E60" s="429">
        <v>-8427736.965880001</v>
      </c>
      <c r="F60" s="277"/>
      <c r="G60" s="277"/>
      <c r="H60" s="277"/>
      <c r="I60" s="278"/>
      <c r="J60" s="277"/>
      <c r="K60" s="429">
        <v>-10409442.335000001</v>
      </c>
      <c r="L60" s="277"/>
    </row>
    <row r="61" spans="1:13" ht="15" customHeight="1">
      <c r="A61" s="69" t="s">
        <v>2</v>
      </c>
      <c r="B61" s="69"/>
      <c r="C61" s="287"/>
      <c r="D61" s="69" t="str">
        <f>IFERROR(VLOOKUP(C61,'Base de Monedas'!A:B,2,0),"")</f>
        <v/>
      </c>
      <c r="E61" s="367">
        <f>SUM(E$55:$E60)</f>
        <v>199166009.53662047</v>
      </c>
      <c r="F61" s="69"/>
      <c r="H61" s="69"/>
      <c r="I61" s="287"/>
      <c r="J61" s="69" t="str">
        <f>IFERROR(VLOOKUP(I61,'Base de Monedas'!A:B,2,0),"")</f>
        <v/>
      </c>
      <c r="K61" s="288">
        <f>SUM($K$55:K60)</f>
        <v>156472138.52399999</v>
      </c>
      <c r="L61" s="69"/>
      <c r="M61" s="69"/>
    </row>
    <row r="62" spans="1:13" ht="15" customHeight="1">
      <c r="A62" s="286"/>
      <c r="B62" s="286"/>
      <c r="C62" s="354"/>
      <c r="E62" s="354"/>
    </row>
    <row r="63" spans="1:13" ht="15" customHeight="1">
      <c r="A63" s="286"/>
      <c r="B63" s="286"/>
      <c r="C63" s="354"/>
      <c r="K63" s="354"/>
    </row>
    <row r="64" spans="1:13"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sheetData>
  <hyperlinks>
    <hyperlink ref="L1" location="BG!A1" display="BG" xr:uid="{00000000-0004-0000-1200-000000000000}"/>
    <hyperlink ref="E1" location="BG!A1" display="BG" xr:uid="{00000000-0004-0000-1200-000001000000}"/>
  </hyperlinks>
  <printOptions horizontalCentered="1"/>
  <pageMargins left="0.70866141732283472" right="0.70866141732283472" top="0.74803149606299213" bottom="0.74803149606299213" header="0.31496062992125984" footer="0.31496062992125984"/>
  <pageSetup paperSize="5" scale="80"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200-000000000000}">
          <x14:formula1>
            <xm:f>'Base de Monedas'!$A$1:$A$179</xm:f>
          </x14:formula1>
          <xm:sqref>I50:I51 I61 C55:C61 C37:C50 C10:C31</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H16"/>
  <sheetViews>
    <sheetView zoomScale="90" zoomScaleNormal="90" workbookViewId="0">
      <selection activeCell="G21" sqref="G21"/>
    </sheetView>
  </sheetViews>
  <sheetFormatPr baseColWidth="10" defaultRowHeight="15"/>
  <cols>
    <col min="1" max="1" width="44.7109375" style="86" customWidth="1"/>
    <col min="2" max="2" width="18.28515625" style="86" customWidth="1"/>
    <col min="3" max="3" width="21.140625" style="86" customWidth="1"/>
    <col min="4" max="34" width="11.42578125" style="86"/>
  </cols>
  <sheetData>
    <row r="1" spans="1:34">
      <c r="A1" s="86" t="str">
        <f>Indice!C1</f>
        <v>ITTI S.A.E.C.A.</v>
      </c>
      <c r="D1" s="103" t="s">
        <v>98</v>
      </c>
    </row>
    <row r="5" spans="1:34">
      <c r="A5" s="171" t="s">
        <v>203</v>
      </c>
      <c r="B5" s="171"/>
      <c r="C5" s="171"/>
      <c r="D5" s="171"/>
      <c r="T5"/>
      <c r="U5"/>
      <c r="V5"/>
      <c r="W5"/>
      <c r="X5"/>
      <c r="Y5"/>
      <c r="Z5"/>
      <c r="AA5"/>
      <c r="AB5"/>
      <c r="AC5"/>
      <c r="AD5"/>
      <c r="AE5"/>
      <c r="AF5"/>
      <c r="AG5"/>
      <c r="AH5"/>
    </row>
    <row r="6" spans="1:34">
      <c r="A6" s="148" t="s">
        <v>191</v>
      </c>
    </row>
    <row r="7" spans="1:34">
      <c r="C7" s="148"/>
    </row>
    <row r="8" spans="1:34">
      <c r="A8" s="101" t="s">
        <v>99</v>
      </c>
      <c r="B8" s="368" t="str">
        <f>+'Nota 14'!D8</f>
        <v>Setiembre 2024</v>
      </c>
      <c r="C8" s="368" t="s">
        <v>1166</v>
      </c>
      <c r="D8" s="96"/>
      <c r="T8"/>
      <c r="U8"/>
      <c r="V8"/>
      <c r="W8"/>
      <c r="X8"/>
      <c r="Y8"/>
      <c r="Z8"/>
      <c r="AA8"/>
      <c r="AB8"/>
      <c r="AC8"/>
      <c r="AD8"/>
      <c r="AE8"/>
      <c r="AF8"/>
      <c r="AG8"/>
      <c r="AH8"/>
    </row>
    <row r="9" spans="1:34">
      <c r="A9" s="97" t="s">
        <v>84</v>
      </c>
      <c r="B9" s="258">
        <v>0</v>
      </c>
      <c r="C9" s="258">
        <v>0</v>
      </c>
      <c r="D9" s="97"/>
      <c r="T9"/>
      <c r="U9"/>
      <c r="V9"/>
      <c r="W9"/>
      <c r="X9"/>
      <c r="Y9"/>
      <c r="Z9"/>
      <c r="AA9"/>
      <c r="AB9"/>
      <c r="AC9"/>
      <c r="AD9"/>
      <c r="AE9"/>
      <c r="AF9"/>
      <c r="AG9"/>
      <c r="AH9"/>
    </row>
    <row r="10" spans="1:34">
      <c r="A10" s="98" t="s">
        <v>100</v>
      </c>
      <c r="B10" s="259">
        <v>0</v>
      </c>
      <c r="C10" s="259">
        <v>0</v>
      </c>
      <c r="D10" s="98"/>
      <c r="T10"/>
      <c r="U10"/>
      <c r="V10"/>
      <c r="W10"/>
      <c r="X10"/>
      <c r="Y10"/>
      <c r="Z10"/>
      <c r="AA10"/>
      <c r="AB10"/>
      <c r="AC10"/>
      <c r="AD10"/>
      <c r="AE10"/>
      <c r="AF10"/>
      <c r="AG10"/>
      <c r="AH10"/>
    </row>
    <row r="11" spans="1:34">
      <c r="A11" s="98" t="s">
        <v>1106</v>
      </c>
      <c r="B11" s="259">
        <v>0</v>
      </c>
      <c r="C11" s="259">
        <v>0</v>
      </c>
      <c r="D11" s="34"/>
      <c r="T11"/>
      <c r="U11"/>
      <c r="V11"/>
      <c r="W11"/>
      <c r="X11"/>
      <c r="Y11"/>
      <c r="Z11"/>
      <c r="AA11"/>
      <c r="AB11"/>
      <c r="AC11"/>
      <c r="AD11"/>
      <c r="AE11"/>
      <c r="AF11"/>
      <c r="AG11"/>
      <c r="AH11"/>
    </row>
    <row r="12" spans="1:34">
      <c r="A12" s="89" t="s">
        <v>96</v>
      </c>
      <c r="B12" s="318">
        <f>SUM($B$9:B11)</f>
        <v>0</v>
      </c>
      <c r="C12" s="318">
        <f>SUM($C$9:C11)</f>
        <v>0</v>
      </c>
      <c r="T12"/>
      <c r="U12"/>
      <c r="V12"/>
      <c r="W12"/>
      <c r="X12"/>
      <c r="Y12"/>
      <c r="Z12"/>
      <c r="AA12"/>
      <c r="AB12"/>
      <c r="AC12"/>
      <c r="AD12"/>
      <c r="AE12"/>
      <c r="AF12"/>
      <c r="AG12"/>
      <c r="AH12"/>
    </row>
    <row r="13" spans="1:34">
      <c r="A13" s="99"/>
      <c r="D13" s="98"/>
      <c r="T13"/>
      <c r="U13"/>
      <c r="V13"/>
      <c r="W13"/>
      <c r="X13"/>
      <c r="Y13"/>
      <c r="Z13"/>
      <c r="AA13"/>
      <c r="AB13"/>
      <c r="AC13"/>
      <c r="AD13"/>
      <c r="AE13"/>
      <c r="AF13"/>
      <c r="AG13"/>
      <c r="AH13"/>
    </row>
    <row r="14" spans="1:34">
      <c r="A14" s="98"/>
      <c r="D14" s="98"/>
      <c r="T14"/>
      <c r="U14"/>
      <c r="V14"/>
      <c r="W14"/>
      <c r="X14"/>
      <c r="Y14"/>
      <c r="Z14"/>
      <c r="AA14"/>
      <c r="AB14"/>
      <c r="AC14"/>
      <c r="AD14"/>
      <c r="AE14"/>
      <c r="AF14"/>
      <c r="AG14"/>
      <c r="AH14"/>
    </row>
    <row r="15" spans="1:34">
      <c r="A15" s="99"/>
      <c r="D15" s="98"/>
      <c r="E15" s="97"/>
      <c r="F15" s="97"/>
      <c r="T15"/>
      <c r="U15"/>
      <c r="V15"/>
      <c r="W15"/>
      <c r="X15"/>
      <c r="Y15"/>
      <c r="Z15"/>
      <c r="AA15"/>
      <c r="AB15"/>
      <c r="AC15"/>
      <c r="AD15"/>
      <c r="AE15"/>
      <c r="AF15"/>
      <c r="AG15"/>
      <c r="AH15"/>
    </row>
    <row r="16" spans="1:34">
      <c r="T16"/>
      <c r="U16"/>
      <c r="V16"/>
      <c r="W16"/>
      <c r="X16"/>
      <c r="Y16"/>
      <c r="Z16"/>
      <c r="AA16"/>
      <c r="AB16"/>
      <c r="AC16"/>
      <c r="AD16"/>
      <c r="AE16"/>
      <c r="AF16"/>
      <c r="AG16"/>
      <c r="AH16"/>
    </row>
  </sheetData>
  <hyperlinks>
    <hyperlink ref="D1" location="BG!A1" display="BG" xr:uid="{00000000-0004-0000-1300-000000000000}"/>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X13"/>
  <sheetViews>
    <sheetView showGridLines="0" zoomScale="90" zoomScaleNormal="90" workbookViewId="0">
      <selection activeCell="B18" sqref="B18"/>
    </sheetView>
  </sheetViews>
  <sheetFormatPr baseColWidth="10" defaultRowHeight="15"/>
  <cols>
    <col min="1" max="1" width="48.42578125" style="86" customWidth="1"/>
    <col min="2" max="3" width="22.7109375" style="86" customWidth="1"/>
    <col min="4" max="4" width="3.140625" style="86" customWidth="1"/>
    <col min="5" max="5" width="5.5703125" style="259" customWidth="1"/>
    <col min="6" max="6" width="11.42578125" style="259"/>
    <col min="7" max="24" width="11.42578125" style="86"/>
  </cols>
  <sheetData>
    <row r="1" spans="1:24">
      <c r="A1" s="86" t="str">
        <f>Indice!C1</f>
        <v>ITTI S.A.E.C.A.</v>
      </c>
      <c r="F1" s="345" t="s">
        <v>98</v>
      </c>
    </row>
    <row r="4" spans="1:24">
      <c r="A4" s="171" t="s">
        <v>204</v>
      </c>
      <c r="B4" s="171"/>
      <c r="C4" s="171"/>
      <c r="D4" s="171"/>
      <c r="K4"/>
      <c r="L4"/>
      <c r="M4"/>
      <c r="N4"/>
      <c r="O4"/>
      <c r="P4"/>
      <c r="Q4"/>
      <c r="R4"/>
      <c r="S4"/>
      <c r="T4"/>
      <c r="U4"/>
      <c r="V4"/>
      <c r="W4"/>
      <c r="X4"/>
    </row>
    <row r="5" spans="1:24">
      <c r="F5" s="286"/>
    </row>
    <row r="6" spans="1:24">
      <c r="B6" s="726" t="s">
        <v>191</v>
      </c>
      <c r="C6" s="726"/>
      <c r="F6" s="286"/>
    </row>
    <row r="7" spans="1:24">
      <c r="A7" s="101" t="s">
        <v>56</v>
      </c>
      <c r="B7" s="368" t="str">
        <f>+'Nota 15'!B8</f>
        <v>Setiembre 2024</v>
      </c>
      <c r="C7" s="368" t="s">
        <v>1166</v>
      </c>
      <c r="F7" s="535"/>
    </row>
    <row r="8" spans="1:24">
      <c r="A8" s="86" t="s">
        <v>101</v>
      </c>
      <c r="B8" s="259">
        <v>1956076.125</v>
      </c>
      <c r="C8" s="259">
        <v>1096749</v>
      </c>
      <c r="E8" s="260"/>
      <c r="F8" s="380"/>
    </row>
    <row r="9" spans="1:24">
      <c r="A9" s="86" t="s">
        <v>817</v>
      </c>
      <c r="B9" s="259">
        <v>-374786.85700000002</v>
      </c>
      <c r="C9" s="259">
        <v>0</v>
      </c>
      <c r="F9" s="379"/>
    </row>
    <row r="10" spans="1:24">
      <c r="A10" s="86" t="s">
        <v>818</v>
      </c>
      <c r="B10" s="259">
        <v>3943222.5869999998</v>
      </c>
      <c r="C10" s="259">
        <v>0</v>
      </c>
      <c r="E10" s="260"/>
      <c r="F10" s="379"/>
    </row>
    <row r="11" spans="1:24">
      <c r="A11" s="86" t="s">
        <v>2</v>
      </c>
      <c r="B11" s="318">
        <f>SUM($B$8:B10)</f>
        <v>5524511.8549999995</v>
      </c>
      <c r="C11" s="318">
        <f>SUM($C$8:C10)</f>
        <v>1096749</v>
      </c>
      <c r="F11" s="379"/>
    </row>
    <row r="12" spans="1:24">
      <c r="D12" s="319"/>
      <c r="F12" s="379"/>
    </row>
    <row r="13" spans="1:24">
      <c r="B13" s="259"/>
      <c r="C13" s="259"/>
      <c r="D13" s="319"/>
      <c r="F13" s="379"/>
    </row>
  </sheetData>
  <mergeCells count="1">
    <mergeCell ref="B6:C6"/>
  </mergeCells>
  <conditionalFormatting sqref="F13">
    <cfRule type="duplicateValues" dxfId="6" priority="1"/>
  </conditionalFormatting>
  <hyperlinks>
    <hyperlink ref="F1" location="BG!A1" display="BG" xr:uid="{00000000-0004-0000-14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H16"/>
  <sheetViews>
    <sheetView showGridLines="0" topLeftCell="A3" zoomScale="85" zoomScaleNormal="85" workbookViewId="0">
      <selection activeCell="G21" sqref="G21"/>
    </sheetView>
  </sheetViews>
  <sheetFormatPr baseColWidth="10" defaultRowHeight="15"/>
  <cols>
    <col min="1" max="1" width="51.5703125" style="86" customWidth="1"/>
    <col min="2" max="3" width="22.7109375" style="86" customWidth="1"/>
    <col min="4" max="8" width="11.42578125" style="86"/>
  </cols>
  <sheetData>
    <row r="1" spans="1:8">
      <c r="A1" s="86" t="str">
        <f>Indice!C1</f>
        <v>ITTI S.A.E.C.A.</v>
      </c>
    </row>
    <row r="4" spans="1:8">
      <c r="G4"/>
      <c r="H4"/>
    </row>
    <row r="5" spans="1:8">
      <c r="A5" s="171" t="s">
        <v>214</v>
      </c>
      <c r="B5" s="171"/>
      <c r="C5" s="171"/>
      <c r="D5" s="171"/>
      <c r="G5"/>
      <c r="H5"/>
    </row>
    <row r="6" spans="1:8" s="25" customFormat="1">
      <c r="A6" s="727" t="s">
        <v>191</v>
      </c>
      <c r="B6" s="727"/>
      <c r="C6" s="104"/>
      <c r="D6" s="104"/>
    </row>
    <row r="7" spans="1:8">
      <c r="G7"/>
      <c r="H7"/>
    </row>
    <row r="8" spans="1:8">
      <c r="A8" s="165" t="s">
        <v>57</v>
      </c>
      <c r="B8" s="368" t="str">
        <f>+'Nota 16'!B7</f>
        <v>Setiembre 2024</v>
      </c>
      <c r="C8" s="368" t="s">
        <v>1166</v>
      </c>
      <c r="G8"/>
      <c r="H8"/>
    </row>
    <row r="9" spans="1:8">
      <c r="A9" s="86" t="s">
        <v>102</v>
      </c>
      <c r="B9" s="259">
        <v>12005861.855</v>
      </c>
      <c r="C9" s="259">
        <v>10705627.364</v>
      </c>
      <c r="G9"/>
      <c r="H9"/>
    </row>
    <row r="10" spans="1:8">
      <c r="A10" s="86" t="s">
        <v>865</v>
      </c>
      <c r="B10" s="259">
        <v>42385290.316760004</v>
      </c>
      <c r="C10" s="259">
        <v>12924376.765000001</v>
      </c>
      <c r="G10"/>
      <c r="H10"/>
    </row>
    <row r="11" spans="1:8">
      <c r="A11" s="86" t="s">
        <v>1156</v>
      </c>
      <c r="B11" s="259">
        <v>1397076.213</v>
      </c>
      <c r="C11" s="259">
        <v>859583.37600000005</v>
      </c>
      <c r="G11"/>
      <c r="H11"/>
    </row>
    <row r="12" spans="1:8">
      <c r="A12" s="86" t="s">
        <v>2</v>
      </c>
      <c r="B12" s="147">
        <f>SUM(B9:B11)</f>
        <v>55788228.384760007</v>
      </c>
      <c r="C12" s="147">
        <f>SUM(C9:C11)</f>
        <v>24489587.504999999</v>
      </c>
      <c r="G12"/>
      <c r="H12"/>
    </row>
    <row r="13" spans="1:8">
      <c r="B13" s="319"/>
      <c r="G13"/>
      <c r="H13"/>
    </row>
    <row r="14" spans="1:8">
      <c r="A14" s="259"/>
      <c r="B14" s="259"/>
      <c r="C14" s="319"/>
      <c r="G14"/>
      <c r="H14"/>
    </row>
    <row r="15" spans="1:8">
      <c r="A15" s="259"/>
      <c r="B15" s="259"/>
      <c r="C15" s="319"/>
      <c r="G15"/>
      <c r="H15"/>
    </row>
    <row r="16" spans="1:8">
      <c r="A16" s="259"/>
      <c r="B16" s="259"/>
    </row>
  </sheetData>
  <mergeCells count="1">
    <mergeCell ref="A6:B6"/>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E10"/>
  <sheetViews>
    <sheetView showGridLines="0" zoomScale="90" zoomScaleNormal="90" workbookViewId="0">
      <selection activeCell="G21" sqref="G21"/>
    </sheetView>
  </sheetViews>
  <sheetFormatPr baseColWidth="10" defaultRowHeight="15"/>
  <cols>
    <col min="1" max="1" width="30.42578125" style="86" bestFit="1" customWidth="1"/>
    <col min="2" max="3" width="22.7109375" style="86" customWidth="1"/>
    <col min="4" max="5" width="11.42578125" style="86"/>
  </cols>
  <sheetData>
    <row r="1" spans="1:5">
      <c r="A1" s="86" t="str">
        <f>Indice!C1</f>
        <v>ITTI S.A.E.C.A.</v>
      </c>
      <c r="D1" s="103" t="s">
        <v>98</v>
      </c>
    </row>
    <row r="4" spans="1:5">
      <c r="A4" s="719" t="s">
        <v>205</v>
      </c>
      <c r="B4" s="719"/>
      <c r="C4" s="719"/>
      <c r="D4" s="719"/>
      <c r="E4" s="631"/>
    </row>
    <row r="5" spans="1:5">
      <c r="A5" s="148" t="s">
        <v>191</v>
      </c>
    </row>
    <row r="6" spans="1:5">
      <c r="C6" s="148"/>
    </row>
    <row r="7" spans="1:5">
      <c r="A7" s="728" t="s">
        <v>58</v>
      </c>
      <c r="B7" s="368" t="str">
        <f>+'Nota 17'!B8</f>
        <v>Setiembre 2024</v>
      </c>
      <c r="C7" s="368" t="s">
        <v>1166</v>
      </c>
    </row>
    <row r="8" spans="1:5">
      <c r="A8" s="728"/>
      <c r="B8" s="231"/>
      <c r="C8" s="231"/>
    </row>
    <row r="9" spans="1:5">
      <c r="A9" s="186" t="s">
        <v>688</v>
      </c>
      <c r="B9" s="259">
        <v>305507.37300000002</v>
      </c>
      <c r="C9" s="259">
        <v>0</v>
      </c>
    </row>
    <row r="10" spans="1:5">
      <c r="A10" s="86" t="s">
        <v>2</v>
      </c>
      <c r="B10" s="147">
        <f>SUM($B$9:B9)</f>
        <v>305507.37300000002</v>
      </c>
      <c r="C10" s="147">
        <f>SUM($C$9:C9)</f>
        <v>0</v>
      </c>
    </row>
  </sheetData>
  <mergeCells count="2">
    <mergeCell ref="A4:D4"/>
    <mergeCell ref="A7:A8"/>
  </mergeCells>
  <hyperlinks>
    <hyperlink ref="D1" location="BG!A1" display="BG" xr:uid="{00000000-0004-0000-16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J44"/>
  <sheetViews>
    <sheetView showGridLines="0" zoomScale="90" zoomScaleNormal="90" workbookViewId="0">
      <selection activeCell="J24" sqref="J24"/>
    </sheetView>
  </sheetViews>
  <sheetFormatPr baseColWidth="10" defaultRowHeight="15"/>
  <cols>
    <col min="1" max="1" width="51.140625" customWidth="1"/>
    <col min="2" max="2" width="17.85546875" customWidth="1"/>
    <col min="3" max="3" width="14.85546875" bestFit="1" customWidth="1"/>
    <col min="4" max="4" width="6.28515625" customWidth="1"/>
    <col min="5" max="5" width="51.5703125" bestFit="1" customWidth="1"/>
    <col min="6" max="7" width="17.140625" customWidth="1"/>
    <col min="8" max="8" width="4.42578125" customWidth="1"/>
  </cols>
  <sheetData>
    <row r="1" spans="1:10">
      <c r="A1" t="str">
        <f>Indice!C1</f>
        <v>ITTI S.A.E.C.A.</v>
      </c>
      <c r="D1" s="102" t="s">
        <v>98</v>
      </c>
    </row>
    <row r="3" spans="1:10">
      <c r="A3" s="171" t="s">
        <v>206</v>
      </c>
      <c r="B3" s="171"/>
      <c r="C3" s="171"/>
    </row>
    <row r="4" spans="1:10">
      <c r="A4" s="729" t="s">
        <v>191</v>
      </c>
      <c r="B4" s="729"/>
    </row>
    <row r="5" spans="1:10">
      <c r="A5" s="10"/>
      <c r="E5" s="10"/>
      <c r="F5" s="164"/>
      <c r="G5" s="164"/>
    </row>
    <row r="6" spans="1:10">
      <c r="A6" s="21" t="s">
        <v>55</v>
      </c>
      <c r="B6" s="368" t="str">
        <f>+'Nota 18'!B7</f>
        <v>Setiembre 2024</v>
      </c>
      <c r="C6" s="368" t="s">
        <v>1166</v>
      </c>
      <c r="E6" s="21" t="s">
        <v>679</v>
      </c>
      <c r="F6" s="368" t="str">
        <f>+B6</f>
        <v>Setiembre 2024</v>
      </c>
      <c r="G6" s="368" t="s">
        <v>1166</v>
      </c>
    </row>
    <row r="7" spans="1:10">
      <c r="A7" s="22" t="s">
        <v>736</v>
      </c>
      <c r="B7" s="8">
        <v>66925969.143795505</v>
      </c>
      <c r="C7" s="8">
        <v>522463.26254000003</v>
      </c>
      <c r="E7" s="10" t="s">
        <v>883</v>
      </c>
      <c r="F7" s="8">
        <v>0</v>
      </c>
      <c r="G7" s="8">
        <v>0</v>
      </c>
    </row>
    <row r="8" spans="1:10">
      <c r="A8" s="10" t="s">
        <v>1038</v>
      </c>
      <c r="B8" s="8">
        <v>80771133.122246504</v>
      </c>
      <c r="C8" s="8">
        <v>6547721.2580000004</v>
      </c>
      <c r="E8" s="10" t="s">
        <v>737</v>
      </c>
      <c r="F8" s="8">
        <v>2107681.4206134998</v>
      </c>
      <c r="G8" s="8">
        <v>2171081.4210000001</v>
      </c>
    </row>
    <row r="9" spans="1:10">
      <c r="A9" s="10" t="s">
        <v>737</v>
      </c>
      <c r="B9" s="8">
        <v>39879374.547660001</v>
      </c>
      <c r="C9" s="8">
        <v>8545808.063000001</v>
      </c>
      <c r="E9" s="22" t="s">
        <v>1178</v>
      </c>
      <c r="F9" s="8">
        <v>0</v>
      </c>
      <c r="G9" s="8">
        <v>14524831.516000001</v>
      </c>
    </row>
    <row r="10" spans="1:10" ht="15.75" thickBot="1">
      <c r="A10" s="24" t="s">
        <v>16</v>
      </c>
      <c r="B10" s="20">
        <f>SUM(B7:B9)</f>
        <v>187576476.81370199</v>
      </c>
      <c r="C10" s="52">
        <f>SUM(C7:C9)</f>
        <v>15615992.583540002</v>
      </c>
      <c r="E10" s="24" t="s">
        <v>16</v>
      </c>
      <c r="F10" s="20">
        <f>SUM(F7:F9)</f>
        <v>2107681.4206134998</v>
      </c>
      <c r="G10" s="20">
        <f>SUM(G7:G9)</f>
        <v>16695912.937000001</v>
      </c>
      <c r="I10" s="25"/>
    </row>
    <row r="11" spans="1:10" ht="15.75" thickTop="1">
      <c r="A11" s="24"/>
      <c r="B11" s="53"/>
      <c r="C11" s="54"/>
      <c r="D11" s="25"/>
      <c r="F11" s="53"/>
      <c r="I11" s="25"/>
    </row>
    <row r="12" spans="1:10">
      <c r="D12" s="25"/>
      <c r="F12" s="383"/>
      <c r="I12" s="25"/>
    </row>
    <row r="13" spans="1:10">
      <c r="H13" s="25"/>
      <c r="J13" s="25"/>
    </row>
    <row r="14" spans="1:10" s="25" customFormat="1">
      <c r="A14" s="171" t="s">
        <v>1157</v>
      </c>
      <c r="B14" s="171"/>
      <c r="C14" s="171"/>
      <c r="D14"/>
      <c r="E14"/>
      <c r="F14"/>
      <c r="G14"/>
      <c r="I14"/>
    </row>
    <row r="15" spans="1:10" s="25" customFormat="1">
      <c r="A15" s="729" t="s">
        <v>191</v>
      </c>
      <c r="B15" s="729"/>
      <c r="C15"/>
      <c r="D15"/>
      <c r="E15"/>
      <c r="F15"/>
      <c r="G15"/>
      <c r="I15"/>
    </row>
    <row r="16" spans="1:10" s="25" customFormat="1">
      <c r="A16" s="10"/>
      <c r="B16"/>
      <c r="C16"/>
      <c r="D16"/>
      <c r="E16"/>
      <c r="F16"/>
      <c r="G16"/>
      <c r="H16"/>
      <c r="I16"/>
      <c r="J16"/>
    </row>
    <row r="17" spans="1:10">
      <c r="A17" s="21" t="s">
        <v>55</v>
      </c>
      <c r="B17" s="368" t="str">
        <f>+B6</f>
        <v>Setiembre 2024</v>
      </c>
      <c r="C17" s="368" t="s">
        <v>1166</v>
      </c>
      <c r="E17" s="21" t="s">
        <v>679</v>
      </c>
      <c r="F17" s="368" t="str">
        <f>+F6</f>
        <v>Setiembre 2024</v>
      </c>
      <c r="G17" s="368" t="s">
        <v>1166</v>
      </c>
    </row>
    <row r="18" spans="1:10">
      <c r="A18" s="22" t="s">
        <v>1158</v>
      </c>
      <c r="B18" s="280">
        <v>220579853.22630399</v>
      </c>
      <c r="C18" s="8">
        <v>0</v>
      </c>
      <c r="E18" s="22" t="s">
        <v>1218</v>
      </c>
      <c r="F18" s="8">
        <v>500000000</v>
      </c>
      <c r="G18" s="8">
        <v>0</v>
      </c>
    </row>
    <row r="19" spans="1:10" ht="15.75" thickBot="1">
      <c r="A19" s="24" t="s">
        <v>16</v>
      </c>
      <c r="B19" s="20">
        <f>SUM(B18:B18)</f>
        <v>220579853.22630399</v>
      </c>
      <c r="C19" s="52">
        <f>SUM(C18:C18)</f>
        <v>0</v>
      </c>
      <c r="E19" s="24" t="s">
        <v>16</v>
      </c>
      <c r="F19" s="20">
        <f>SUM(F18:F18)</f>
        <v>500000000</v>
      </c>
      <c r="G19" s="52">
        <f>SUM(G18:G18)</f>
        <v>0</v>
      </c>
    </row>
    <row r="20" spans="1:10" ht="15.75" thickTop="1">
      <c r="A20" s="69"/>
      <c r="B20" s="69"/>
      <c r="C20" s="69"/>
      <c r="D20" s="69"/>
    </row>
    <row r="22" spans="1:10">
      <c r="E22" s="69"/>
    </row>
    <row r="24" spans="1:10">
      <c r="H24" s="69"/>
      <c r="J24" s="69"/>
    </row>
    <row r="25" spans="1:10" s="69" customFormat="1">
      <c r="A25"/>
      <c r="B25"/>
      <c r="C25"/>
      <c r="D25"/>
      <c r="E25"/>
      <c r="H25"/>
      <c r="I25"/>
      <c r="J25"/>
    </row>
    <row r="26" spans="1:10">
      <c r="F26" s="69"/>
      <c r="G26" s="69"/>
    </row>
    <row r="31" spans="1:10">
      <c r="I31" s="69"/>
    </row>
    <row r="32" spans="1:10">
      <c r="I32" s="69"/>
    </row>
    <row r="44" ht="14.25" customHeight="1"/>
  </sheetData>
  <mergeCells count="2">
    <mergeCell ref="A4:B4"/>
    <mergeCell ref="A15:B15"/>
  </mergeCells>
  <hyperlinks>
    <hyperlink ref="D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F34"/>
  <sheetViews>
    <sheetView showGridLines="0" zoomScale="90" zoomScaleNormal="90" workbookViewId="0">
      <selection activeCell="H14" sqref="H14"/>
    </sheetView>
  </sheetViews>
  <sheetFormatPr baseColWidth="10" defaultRowHeight="15"/>
  <cols>
    <col min="1" max="1" width="38.28515625" customWidth="1"/>
    <col min="2" max="2" width="19.5703125" customWidth="1"/>
    <col min="3" max="3" width="17.85546875" customWidth="1"/>
    <col min="4" max="4" width="15.42578125" customWidth="1"/>
    <col min="5" max="5" width="19.42578125" bestFit="1" customWidth="1"/>
    <col min="6" max="6" width="14.7109375" bestFit="1" customWidth="1"/>
  </cols>
  <sheetData>
    <row r="1" spans="1:6">
      <c r="A1" t="str">
        <f>Indice!C1</f>
        <v>ITTI S.A.E.C.A.</v>
      </c>
      <c r="D1" s="102" t="s">
        <v>98</v>
      </c>
    </row>
    <row r="4" spans="1:6">
      <c r="A4" s="719" t="s">
        <v>208</v>
      </c>
      <c r="B4" s="719"/>
      <c r="C4" s="719"/>
      <c r="D4" s="719"/>
      <c r="E4" s="144"/>
    </row>
    <row r="6" spans="1:6">
      <c r="A6" t="s">
        <v>689</v>
      </c>
      <c r="B6" s="368" t="str">
        <f>+'Nota 19'!B6</f>
        <v>Setiembre 2024</v>
      </c>
      <c r="C6" s="368" t="s">
        <v>1166</v>
      </c>
    </row>
    <row r="7" spans="1:6">
      <c r="A7" t="s">
        <v>690</v>
      </c>
      <c r="B7" s="286">
        <v>100000000</v>
      </c>
      <c r="C7" s="260">
        <v>100000000</v>
      </c>
      <c r="F7" s="366"/>
    </row>
    <row r="8" spans="1:6">
      <c r="A8" t="s">
        <v>693</v>
      </c>
      <c r="B8" s="260">
        <v>88741000</v>
      </c>
      <c r="C8" s="260">
        <v>88741000</v>
      </c>
    </row>
    <row r="9" spans="1:6">
      <c r="A9" t="s">
        <v>692</v>
      </c>
      <c r="B9" s="286">
        <v>88741</v>
      </c>
      <c r="C9" s="286">
        <v>88741</v>
      </c>
    </row>
    <row r="10" spans="1:6">
      <c r="A10" s="431" t="s">
        <v>691</v>
      </c>
      <c r="B10" s="432">
        <v>1000</v>
      </c>
      <c r="C10" s="432">
        <v>1000</v>
      </c>
    </row>
    <row r="11" spans="1:6">
      <c r="A11" t="s">
        <v>2</v>
      </c>
      <c r="B11" s="260">
        <f>+B8</f>
        <v>88741000</v>
      </c>
      <c r="C11" s="260">
        <f>+C8</f>
        <v>88741000</v>
      </c>
    </row>
    <row r="14" spans="1:6">
      <c r="A14" s="719" t="s">
        <v>738</v>
      </c>
      <c r="B14" s="719"/>
      <c r="C14" s="719"/>
      <c r="D14" s="719"/>
    </row>
    <row r="16" spans="1:6">
      <c r="A16" t="s">
        <v>689</v>
      </c>
      <c r="B16" s="368" t="str">
        <f>+B6</f>
        <v>Setiembre 2024</v>
      </c>
      <c r="C16" s="368" t="s">
        <v>1166</v>
      </c>
    </row>
    <row r="17" spans="1:5">
      <c r="A17" t="s">
        <v>739</v>
      </c>
      <c r="B17" s="261">
        <v>36101740.792000003</v>
      </c>
      <c r="C17" s="261">
        <v>36101740.792000003</v>
      </c>
    </row>
    <row r="18" spans="1:5">
      <c r="A18" t="s">
        <v>2</v>
      </c>
      <c r="B18" s="260">
        <f>SUM(B17)</f>
        <v>36101740.792000003</v>
      </c>
      <c r="C18" s="260">
        <f>SUM(C17)</f>
        <v>36101740.792000003</v>
      </c>
    </row>
    <row r="25" spans="1:5">
      <c r="A25" s="730"/>
      <c r="B25" s="730"/>
    </row>
    <row r="26" spans="1:5">
      <c r="B26" s="69"/>
      <c r="C26" s="69"/>
      <c r="D26" s="69"/>
      <c r="E26" s="69"/>
    </row>
    <row r="27" spans="1:5">
      <c r="B27" s="371"/>
      <c r="C27" s="371"/>
      <c r="D27" s="371"/>
      <c r="E27" s="371"/>
    </row>
    <row r="32" spans="1:5" ht="15.75">
      <c r="A32" s="536"/>
      <c r="B32" s="536"/>
      <c r="C32" s="536"/>
      <c r="D32" s="536"/>
      <c r="E32" s="536"/>
    </row>
    <row r="33" spans="1:6" ht="15.75">
      <c r="A33" s="536"/>
      <c r="B33" s="536"/>
      <c r="E33" s="536"/>
    </row>
    <row r="34" spans="1:6" ht="15.75">
      <c r="A34" s="396"/>
      <c r="B34" s="396"/>
      <c r="C34" s="523"/>
      <c r="D34" s="397"/>
      <c r="E34" s="396"/>
      <c r="F34" s="444"/>
    </row>
  </sheetData>
  <mergeCells count="3">
    <mergeCell ref="A4:D4"/>
    <mergeCell ref="A14:D14"/>
    <mergeCell ref="A25:B25"/>
  </mergeCells>
  <hyperlinks>
    <hyperlink ref="D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J27"/>
  <sheetViews>
    <sheetView showGridLines="0" zoomScale="90" zoomScaleNormal="90" workbookViewId="0">
      <selection activeCell="N15" sqref="N15"/>
    </sheetView>
  </sheetViews>
  <sheetFormatPr baseColWidth="10" defaultRowHeight="15"/>
  <cols>
    <col min="1" max="1" width="24.85546875" style="86" customWidth="1"/>
    <col min="2" max="2" width="18.5703125" style="86" customWidth="1"/>
    <col min="3" max="3" width="16.7109375" style="86" customWidth="1"/>
    <col min="4" max="10" width="11.42578125" style="86"/>
  </cols>
  <sheetData>
    <row r="1" spans="1:10">
      <c r="A1" s="86" t="str">
        <f>Indice!C1</f>
        <v>ITTI S.A.E.C.A.</v>
      </c>
      <c r="F1" s="103" t="s">
        <v>98</v>
      </c>
    </row>
    <row r="3" spans="1:10">
      <c r="J3" s="25"/>
    </row>
    <row r="4" spans="1:10">
      <c r="A4" s="719" t="s">
        <v>209</v>
      </c>
      <c r="B4" s="719"/>
      <c r="C4" s="719"/>
      <c r="D4" s="719"/>
      <c r="E4" s="719"/>
      <c r="F4" s="719"/>
      <c r="G4" s="106"/>
      <c r="H4" s="106"/>
      <c r="I4" s="106"/>
      <c r="J4" s="25"/>
    </row>
    <row r="5" spans="1:10">
      <c r="J5" s="25"/>
    </row>
    <row r="6" spans="1:10">
      <c r="B6" s="726" t="s">
        <v>191</v>
      </c>
      <c r="C6" s="726"/>
      <c r="J6"/>
    </row>
    <row r="7" spans="1:10">
      <c r="B7" s="368" t="str">
        <f>+'Nota 20'!B6</f>
        <v>Setiembre 2024</v>
      </c>
      <c r="C7" s="368" t="s">
        <v>1166</v>
      </c>
      <c r="J7"/>
    </row>
    <row r="8" spans="1:10">
      <c r="A8" s="187" t="s">
        <v>104</v>
      </c>
      <c r="B8" s="262">
        <v>7821588.8689999999</v>
      </c>
      <c r="C8" s="487">
        <v>7821588.8689999999</v>
      </c>
      <c r="J8"/>
    </row>
    <row r="9" spans="1:10">
      <c r="A9" s="89"/>
      <c r="J9"/>
    </row>
    <row r="10" spans="1:10">
      <c r="A10" s="89"/>
      <c r="J10"/>
    </row>
    <row r="11" spans="1:10">
      <c r="A11" s="89"/>
      <c r="J11"/>
    </row>
    <row r="12" spans="1:10">
      <c r="A12" s="187" t="s">
        <v>105</v>
      </c>
      <c r="B12" s="262">
        <v>7733911.4879999999</v>
      </c>
      <c r="C12" s="487">
        <v>5427442</v>
      </c>
      <c r="J12"/>
    </row>
    <row r="13" spans="1:10">
      <c r="A13" s="89"/>
      <c r="J13"/>
    </row>
    <row r="14" spans="1:10">
      <c r="A14" s="89"/>
      <c r="J14"/>
    </row>
    <row r="15" spans="1:10">
      <c r="A15" s="89"/>
      <c r="J15"/>
    </row>
    <row r="16" spans="1:10">
      <c r="A16" s="187" t="s">
        <v>106</v>
      </c>
      <c r="B16" s="262"/>
      <c r="C16" s="262"/>
      <c r="J16"/>
    </row>
    <row r="17" spans="1:10">
      <c r="A17" s="89"/>
      <c r="J17"/>
    </row>
    <row r="18" spans="1:10">
      <c r="A18" s="89"/>
      <c r="J18"/>
    </row>
    <row r="19" spans="1:10">
      <c r="A19" s="89"/>
      <c r="J19"/>
    </row>
    <row r="20" spans="1:10">
      <c r="A20" s="187" t="s">
        <v>107</v>
      </c>
      <c r="B20" s="262">
        <v>0</v>
      </c>
      <c r="C20" s="262">
        <v>0</v>
      </c>
    </row>
    <row r="21" spans="1:10">
      <c r="A21" s="89"/>
      <c r="B21" s="346"/>
      <c r="C21" s="346"/>
    </row>
    <row r="22" spans="1:10">
      <c r="A22" s="86" t="s">
        <v>740</v>
      </c>
      <c r="B22" s="259">
        <v>0</v>
      </c>
      <c r="C22" s="259">
        <v>0</v>
      </c>
    </row>
    <row r="25" spans="1:10">
      <c r="A25" s="187" t="s">
        <v>901</v>
      </c>
      <c r="B25" s="262">
        <v>0</v>
      </c>
      <c r="C25" s="262">
        <v>0</v>
      </c>
    </row>
    <row r="26" spans="1:10">
      <c r="A26" s="89"/>
      <c r="B26" s="346"/>
      <c r="C26" s="346"/>
    </row>
    <row r="27" spans="1:10">
      <c r="A27" s="86" t="s">
        <v>740</v>
      </c>
      <c r="B27" s="259">
        <v>0</v>
      </c>
      <c r="C27" s="259">
        <v>0</v>
      </c>
    </row>
  </sheetData>
  <mergeCells count="2">
    <mergeCell ref="A4:F4"/>
    <mergeCell ref="B6:C6"/>
  </mergeCells>
  <hyperlinks>
    <hyperlink ref="F1" location="BG!A1" display="BG" xr:uid="{00000000-0004-0000-19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Y8"/>
  <sheetViews>
    <sheetView zoomScale="90" zoomScaleNormal="90" workbookViewId="0">
      <selection activeCell="G21" sqref="G21"/>
    </sheetView>
  </sheetViews>
  <sheetFormatPr baseColWidth="10" defaultRowHeight="15"/>
  <cols>
    <col min="1" max="1" width="34.42578125" style="25" customWidth="1"/>
    <col min="2" max="3" width="19" style="25" customWidth="1"/>
    <col min="4" max="25" width="11.42578125" style="25"/>
  </cols>
  <sheetData>
    <row r="1" spans="1:6">
      <c r="A1" s="25" t="str">
        <f>Indice!C1</f>
        <v>ITTI S.A.E.C.A.</v>
      </c>
      <c r="F1" s="107" t="s">
        <v>98</v>
      </c>
    </row>
    <row r="4" spans="1:6">
      <c r="A4" s="171" t="s">
        <v>782</v>
      </c>
      <c r="B4" s="171"/>
      <c r="C4" s="171"/>
      <c r="D4" s="171"/>
      <c r="E4" s="144"/>
      <c r="F4" s="145"/>
    </row>
    <row r="6" spans="1:6">
      <c r="B6" s="726" t="s">
        <v>191</v>
      </c>
      <c r="C6" s="726"/>
    </row>
    <row r="7" spans="1:6">
      <c r="B7" s="368" t="str">
        <f>+' Nota 21'!B7</f>
        <v>Setiembre 2024</v>
      </c>
      <c r="C7" s="368" t="s">
        <v>1166</v>
      </c>
    </row>
    <row r="8" spans="1:6">
      <c r="A8" s="108" t="s">
        <v>59</v>
      </c>
    </row>
  </sheetData>
  <mergeCells count="1">
    <mergeCell ref="B6:C6"/>
  </mergeCells>
  <hyperlinks>
    <hyperlink ref="F1" location="BG!A1" display="BG" xr:uid="{00000000-0004-0000-1A00-000000000000}"/>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W19"/>
  <sheetViews>
    <sheetView showGridLines="0" zoomScale="90" zoomScaleNormal="90" workbookViewId="0">
      <selection activeCell="B22" sqref="B22"/>
    </sheetView>
  </sheetViews>
  <sheetFormatPr baseColWidth="10" defaultRowHeight="15"/>
  <cols>
    <col min="1" max="1" width="40.7109375" style="25" customWidth="1"/>
    <col min="2" max="3" width="19" style="25" customWidth="1"/>
    <col min="4" max="23" width="11.42578125" style="25"/>
  </cols>
  <sheetData>
    <row r="1" spans="1:6">
      <c r="A1" s="25" t="str">
        <f>Indice!C1</f>
        <v>ITTI S.A.E.C.A.</v>
      </c>
      <c r="F1" s="107" t="s">
        <v>98</v>
      </c>
    </row>
    <row r="5" spans="1:6">
      <c r="A5" s="171" t="s">
        <v>210</v>
      </c>
      <c r="B5" s="171"/>
      <c r="C5" s="171"/>
      <c r="D5" s="171"/>
      <c r="E5" s="171"/>
      <c r="F5" s="171"/>
    </row>
    <row r="6" spans="1:6">
      <c r="A6" s="727" t="s">
        <v>191</v>
      </c>
      <c r="B6" s="727"/>
    </row>
    <row r="8" spans="1:6">
      <c r="A8" s="108"/>
      <c r="B8" s="368" t="str">
        <f>+'Nota 22'!B7</f>
        <v>Setiembre 2024</v>
      </c>
      <c r="C8" s="368" t="s">
        <v>1166</v>
      </c>
    </row>
    <row r="9" spans="1:6" hidden="1">
      <c r="A9" s="25" t="s">
        <v>108</v>
      </c>
      <c r="B9" s="263">
        <v>0</v>
      </c>
      <c r="C9" s="263">
        <v>0</v>
      </c>
    </row>
    <row r="10" spans="1:6">
      <c r="A10" s="25" t="s">
        <v>110</v>
      </c>
      <c r="B10" s="263">
        <v>110381306.51199999</v>
      </c>
      <c r="C10" s="263">
        <v>46129393.465000004</v>
      </c>
    </row>
    <row r="11" spans="1:6">
      <c r="A11" s="25" t="s">
        <v>195</v>
      </c>
      <c r="B11" s="146">
        <f>SUM($B$9:B10)</f>
        <v>110381306.51199999</v>
      </c>
      <c r="C11" s="146">
        <f>SUM($C$9:C10)</f>
        <v>46129393.465000004</v>
      </c>
    </row>
    <row r="12" spans="1:6">
      <c r="B12" s="263"/>
      <c r="C12" s="263"/>
    </row>
    <row r="19" spans="6:6">
      <c r="F19" s="263"/>
    </row>
  </sheetData>
  <mergeCells count="1">
    <mergeCell ref="A6:B6"/>
  </mergeCells>
  <hyperlinks>
    <hyperlink ref="F1" location="BG!A1" display="BG" xr:uid="{00000000-0004-0000-1B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pageSetUpPr fitToPage="1"/>
  </sheetPr>
  <dimension ref="A1:O94"/>
  <sheetViews>
    <sheetView showGridLines="0" tabSelected="1" topLeftCell="A75" zoomScale="90" zoomScaleNormal="90" workbookViewId="0">
      <selection activeCell="D89" sqref="D89"/>
    </sheetView>
  </sheetViews>
  <sheetFormatPr baseColWidth="10" defaultColWidth="11.42578125" defaultRowHeight="11.25"/>
  <cols>
    <col min="1" max="1" width="2.140625" style="35" customWidth="1"/>
    <col min="2" max="2" width="2" style="35" customWidth="1"/>
    <col min="3" max="3" width="2.28515625" style="35" customWidth="1"/>
    <col min="4" max="4" width="56.28515625" style="35" customWidth="1"/>
    <col min="5" max="5" width="10.28515625" style="55" customWidth="1"/>
    <col min="6" max="7" width="21.7109375" style="320" bestFit="1" customWidth="1"/>
    <col min="8" max="8" width="13.85546875" style="35" hidden="1" customWidth="1"/>
    <col min="9" max="9" width="7.28515625" style="35" customWidth="1"/>
    <col min="10" max="10" width="12.42578125" style="453" hidden="1" customWidth="1"/>
    <col min="11" max="11" width="15.42578125" style="453" hidden="1" customWidth="1"/>
    <col min="12" max="12" width="17.5703125" style="35" hidden="1" customWidth="1"/>
    <col min="13" max="13" width="14.7109375" style="453" hidden="1" customWidth="1"/>
    <col min="14" max="14" width="16.42578125" style="35" hidden="1" customWidth="1"/>
    <col min="15" max="15" width="0" style="35" hidden="1" customWidth="1"/>
    <col min="16" max="16384" width="11.42578125" style="35"/>
  </cols>
  <sheetData>
    <row r="1" spans="1:14" ht="15">
      <c r="D1" s="534" t="str">
        <f>Indice!C1</f>
        <v>ITTI S.A.E.C.A.</v>
      </c>
      <c r="E1" s="125" t="s">
        <v>251</v>
      </c>
    </row>
    <row r="3" spans="1:14">
      <c r="F3" s="321"/>
    </row>
    <row r="7" spans="1:14" ht="12.75">
      <c r="A7" s="644" t="s">
        <v>182</v>
      </c>
      <c r="B7" s="644"/>
      <c r="C7" s="644"/>
      <c r="D7" s="644"/>
      <c r="E7" s="644"/>
      <c r="F7" s="644"/>
      <c r="G7" s="644"/>
    </row>
    <row r="8" spans="1:14" ht="12.75">
      <c r="A8" s="644" t="str">
        <f>IFERROR(IF(Indice!B6="","Al dia... de mes… de año 2XX2…","Al "&amp;DAY(Indice!B6)&amp;" de "&amp;VLOOKUP(MONTH(Indice!B6),Indice!S:T,2,0)&amp;" de "&amp;YEAR(Indice!B6)),"Al dia... de mes… de año 2XX2…")</f>
        <v>Al 30 de Septiembre de 2024</v>
      </c>
      <c r="B8" s="644"/>
      <c r="C8" s="644"/>
      <c r="D8" s="644"/>
      <c r="E8" s="644"/>
      <c r="F8" s="644"/>
      <c r="G8" s="644"/>
    </row>
    <row r="9" spans="1:14" ht="12.75">
      <c r="A9" s="645" t="s">
        <v>168</v>
      </c>
      <c r="B9" s="645"/>
      <c r="C9" s="645"/>
      <c r="D9" s="645"/>
      <c r="E9" s="645"/>
      <c r="F9" s="645"/>
      <c r="G9" s="645"/>
    </row>
    <row r="10" spans="1:14" ht="12">
      <c r="A10" s="39"/>
      <c r="B10" s="39"/>
      <c r="C10" s="39"/>
      <c r="D10" s="39"/>
      <c r="E10" s="4"/>
      <c r="F10" s="322"/>
      <c r="G10" s="322"/>
    </row>
    <row r="11" spans="1:14" ht="15">
      <c r="A11" s="39"/>
      <c r="B11" s="123"/>
      <c r="C11" s="123"/>
      <c r="D11" s="123"/>
      <c r="E11" s="168" t="s">
        <v>129</v>
      </c>
      <c r="F11" s="368" t="s">
        <v>1219</v>
      </c>
      <c r="G11" s="368" t="s">
        <v>1166</v>
      </c>
      <c r="K11" s="607" t="s">
        <v>1191</v>
      </c>
      <c r="L11" s="608" t="s">
        <v>1188</v>
      </c>
      <c r="M11" s="607" t="s">
        <v>1189</v>
      </c>
      <c r="N11" s="608" t="s">
        <v>1190</v>
      </c>
    </row>
    <row r="12" spans="1:14" ht="15">
      <c r="B12" s="650" t="s">
        <v>130</v>
      </c>
      <c r="C12" s="650"/>
      <c r="D12" s="650"/>
      <c r="E12" s="127"/>
      <c r="J12" s="453">
        <v>1</v>
      </c>
      <c r="K12" s="606" t="str">
        <f>+"NOTA "&amp;J12</f>
        <v>NOTA 1</v>
      </c>
      <c r="L12" s="606" t="e">
        <f>+SUMIF(#REF!,BG!K12,#REF!)/1000</f>
        <v>#REF!</v>
      </c>
      <c r="M12" s="606"/>
      <c r="N12" s="606" t="e">
        <f>+M12-L12</f>
        <v>#REF!</v>
      </c>
    </row>
    <row r="13" spans="1:14" ht="12.75">
      <c r="A13" s="39"/>
      <c r="B13" s="26" t="s">
        <v>131</v>
      </c>
      <c r="C13" s="2"/>
      <c r="D13" s="2"/>
      <c r="E13" s="124"/>
      <c r="F13" s="323"/>
      <c r="G13" s="323"/>
      <c r="J13" s="453">
        <v>2</v>
      </c>
      <c r="K13" s="606" t="str">
        <f t="shared" ref="K13:K44" si="0">+"NOTA "&amp;J13</f>
        <v>NOTA 2</v>
      </c>
      <c r="L13" s="606" t="e">
        <f>+SUMIF(#REF!,BG!K13,#REF!)/1000</f>
        <v>#REF!</v>
      </c>
      <c r="M13" s="606"/>
      <c r="N13" s="606" t="e">
        <f t="shared" ref="N13:N44" si="1">+M13-L13</f>
        <v>#REF!</v>
      </c>
    </row>
    <row r="14" spans="1:14" ht="15">
      <c r="A14" s="39"/>
      <c r="B14" s="2"/>
      <c r="C14" s="646" t="s">
        <v>132</v>
      </c>
      <c r="D14" s="646"/>
      <c r="E14" s="132">
        <v>3</v>
      </c>
      <c r="F14" s="323">
        <f>+'Nota 3'!C16</f>
        <v>21498011.476172</v>
      </c>
      <c r="G14" s="323">
        <f>+'Nota 3'!D16</f>
        <v>9181190.2949999999</v>
      </c>
      <c r="H14" s="36"/>
      <c r="J14" s="453">
        <v>3</v>
      </c>
      <c r="K14" s="606" t="str">
        <f t="shared" si="0"/>
        <v>NOTA 3</v>
      </c>
      <c r="L14" s="606" t="e">
        <f>+SUMIF(#REF!,BG!K14,#REF!)/1000</f>
        <v>#REF!</v>
      </c>
      <c r="M14" s="606">
        <f>+'Nota 3'!C16</f>
        <v>21498011.476172</v>
      </c>
      <c r="N14" s="606" t="e">
        <f t="shared" si="1"/>
        <v>#REF!</v>
      </c>
    </row>
    <row r="15" spans="1:14" ht="15">
      <c r="A15" s="39"/>
      <c r="B15" s="2"/>
      <c r="C15" s="646" t="s">
        <v>83</v>
      </c>
      <c r="D15" s="646"/>
      <c r="E15" s="132">
        <v>4</v>
      </c>
      <c r="F15" s="323">
        <f>+'Nota 4'!B13</f>
        <v>77247256.928118408</v>
      </c>
      <c r="G15" s="323">
        <f>+'Nota 4'!C13</f>
        <v>90467603.401999995</v>
      </c>
      <c r="H15" s="36"/>
      <c r="J15" s="453">
        <v>4</v>
      </c>
      <c r="K15" s="606" t="str">
        <f t="shared" si="0"/>
        <v>NOTA 4</v>
      </c>
      <c r="L15" s="606" t="e">
        <f>+SUMIF(#REF!,BG!K15,#REF!)/1000</f>
        <v>#REF!</v>
      </c>
      <c r="M15" s="606">
        <f>+'Nota 4'!B13</f>
        <v>77247256.928118408</v>
      </c>
      <c r="N15" s="606" t="e">
        <f t="shared" si="1"/>
        <v>#REF!</v>
      </c>
    </row>
    <row r="16" spans="1:14" ht="15">
      <c r="A16" s="39"/>
      <c r="B16" s="2"/>
      <c r="C16" s="646" t="s">
        <v>133</v>
      </c>
      <c r="D16" s="646"/>
      <c r="E16" s="132">
        <v>5</v>
      </c>
      <c r="F16" s="323">
        <f>+'Nota 5'!C12</f>
        <v>23550172.776427999</v>
      </c>
      <c r="G16" s="323">
        <f>+'Nota 5'!D12</f>
        <v>24111530.721000001</v>
      </c>
      <c r="H16" s="36"/>
      <c r="J16" s="453">
        <v>5</v>
      </c>
      <c r="K16" s="606" t="str">
        <f t="shared" si="0"/>
        <v>NOTA 5</v>
      </c>
      <c r="L16" s="606" t="e">
        <f>+SUMIF(#REF!,BG!K16,#REF!)/1000</f>
        <v>#REF!</v>
      </c>
      <c r="M16" s="606">
        <f>+('Nota 5'!C12+'Nota 5'!C19)</f>
        <v>80176540.5836384</v>
      </c>
      <c r="N16" s="606" t="e">
        <f t="shared" si="1"/>
        <v>#REF!</v>
      </c>
    </row>
    <row r="17" spans="1:15" ht="15">
      <c r="A17" s="50"/>
      <c r="B17" s="2"/>
      <c r="C17" s="646" t="s">
        <v>36</v>
      </c>
      <c r="D17" s="646"/>
      <c r="E17" s="132">
        <v>6</v>
      </c>
      <c r="F17" s="323">
        <f>+'Nota 6'!B26</f>
        <v>514777143.37632632</v>
      </c>
      <c r="G17" s="323">
        <f>+'Nota 6'!C26</f>
        <v>89120701.809999987</v>
      </c>
      <c r="H17" s="36"/>
      <c r="J17" s="453">
        <v>6</v>
      </c>
      <c r="K17" s="622" t="str">
        <f t="shared" si="0"/>
        <v>NOTA 6</v>
      </c>
      <c r="L17" s="622" t="e">
        <f>+SUMIF(#REF!,BG!K17,#REF!)/1000</f>
        <v>#REF!</v>
      </c>
      <c r="M17" s="622">
        <f>+('Nota 6'!B26+'Nota 6'!F14)</f>
        <v>515185244.89932632</v>
      </c>
      <c r="N17" s="622" t="e">
        <f t="shared" si="1"/>
        <v>#REF!</v>
      </c>
      <c r="O17" s="35" t="s">
        <v>1221</v>
      </c>
    </row>
    <row r="18" spans="1:15" ht="15">
      <c r="A18" s="39"/>
      <c r="B18" s="2"/>
      <c r="C18" s="646" t="s">
        <v>134</v>
      </c>
      <c r="D18" s="646"/>
      <c r="E18" s="132">
        <v>7</v>
      </c>
      <c r="F18" s="323">
        <f>+'Nota 7'!B14</f>
        <v>222769944.413614</v>
      </c>
      <c r="G18" s="323">
        <f>+'Nota 7'!C14</f>
        <v>62276963.774999999</v>
      </c>
      <c r="H18" s="36"/>
      <c r="J18" s="453">
        <v>7</v>
      </c>
      <c r="K18" s="606" t="str">
        <f t="shared" si="0"/>
        <v>NOTA 7</v>
      </c>
      <c r="L18" s="606" t="e">
        <f>+SUMIF(#REF!,BG!K18,#REF!)/1000</f>
        <v>#REF!</v>
      </c>
      <c r="M18" s="606">
        <f>+'Nota 7'!B14</f>
        <v>222769944.413614</v>
      </c>
      <c r="N18" s="606" t="e">
        <f t="shared" si="1"/>
        <v>#REF!</v>
      </c>
    </row>
    <row r="19" spans="1:15" ht="12.75">
      <c r="A19" s="39"/>
      <c r="B19" s="2"/>
      <c r="C19" s="26" t="s">
        <v>187</v>
      </c>
      <c r="D19" s="2"/>
      <c r="E19" s="124"/>
      <c r="F19" s="324">
        <f>SUM(F14:F18)</f>
        <v>859842528.97065878</v>
      </c>
      <c r="G19" s="324">
        <f>SUM(G14:G18)</f>
        <v>275157990.00299996</v>
      </c>
      <c r="H19" s="613">
        <f>+G19-[1]BG!$G$19</f>
        <v>0</v>
      </c>
      <c r="J19" s="453">
        <v>8</v>
      </c>
      <c r="K19" s="606" t="str">
        <f t="shared" si="0"/>
        <v>NOTA 8</v>
      </c>
      <c r="L19" s="606" t="e">
        <f>+SUMIF(#REF!,BG!K19,#REF!)/1000</f>
        <v>#REF!</v>
      </c>
      <c r="M19" s="606">
        <f>+'Nota 8'!B9</f>
        <v>692543692.87600005</v>
      </c>
      <c r="N19" s="606" t="e">
        <f>+M19-L19</f>
        <v>#REF!</v>
      </c>
    </row>
    <row r="20" spans="1:15" ht="12.75">
      <c r="A20" s="39"/>
      <c r="B20" s="26" t="s">
        <v>135</v>
      </c>
      <c r="C20" s="2"/>
      <c r="D20" s="2"/>
      <c r="E20" s="124"/>
      <c r="F20" s="323"/>
      <c r="G20" s="323"/>
      <c r="H20" s="584"/>
      <c r="J20" s="453">
        <v>9</v>
      </c>
      <c r="K20" s="606" t="str">
        <f t="shared" si="0"/>
        <v>NOTA 9</v>
      </c>
      <c r="L20" s="606" t="e">
        <f>+SUMIF(#REF!,BG!K20,#REF!)/1000</f>
        <v>#REF!</v>
      </c>
      <c r="M20" s="606">
        <f>+'Nota 9'!M19+'Nota 9'!C29</f>
        <v>136372535.265091</v>
      </c>
      <c r="N20" s="606" t="e">
        <f t="shared" ref="N20:N21" si="2">+M20-L20</f>
        <v>#REF!</v>
      </c>
    </row>
    <row r="21" spans="1:15" ht="15">
      <c r="A21" s="39"/>
      <c r="B21" s="2"/>
      <c r="C21" s="646" t="s">
        <v>136</v>
      </c>
      <c r="D21" s="646"/>
      <c r="E21" s="132">
        <v>6</v>
      </c>
      <c r="F21" s="616">
        <f>+'Nota 6'!F14</f>
        <v>408101.52299999999</v>
      </c>
      <c r="G21" s="616">
        <f>+'Nota 6'!G14</f>
        <v>20522910.427000001</v>
      </c>
      <c r="H21" s="36"/>
      <c r="J21" s="453">
        <v>10</v>
      </c>
      <c r="K21" s="606" t="str">
        <f t="shared" si="0"/>
        <v>NOTA 10</v>
      </c>
      <c r="L21" s="606" t="e">
        <f>+SUMIF(#REF!,BG!K21,#REF!)/1000</f>
        <v>#REF!</v>
      </c>
      <c r="M21" s="606">
        <f>+'Nota 10'!B10</f>
        <v>0</v>
      </c>
      <c r="N21" s="606" t="e">
        <f t="shared" si="2"/>
        <v>#REF!</v>
      </c>
    </row>
    <row r="22" spans="1:15" ht="15">
      <c r="A22" s="39"/>
      <c r="B22" s="2"/>
      <c r="C22" t="s">
        <v>133</v>
      </c>
      <c r="D22"/>
      <c r="E22" s="132">
        <v>5</v>
      </c>
      <c r="F22" s="616">
        <f>+'Nota 5'!C19</f>
        <v>56626367.807210401</v>
      </c>
      <c r="G22" s="616">
        <f>+'Nota 5'!D19</f>
        <v>28322557.483000003</v>
      </c>
      <c r="H22" s="36"/>
      <c r="J22" s="453">
        <v>11</v>
      </c>
      <c r="K22" s="622" t="str">
        <f t="shared" si="0"/>
        <v>NOTA 11</v>
      </c>
      <c r="L22" s="622" t="e">
        <f>+SUMIF(#REF!,BG!K22,#REF!)/1000</f>
        <v>#REF!</v>
      </c>
      <c r="M22" s="622">
        <f>+('Nota 11'!B12+'Nota 11'!B20)</f>
        <v>143847399.11949986</v>
      </c>
      <c r="N22" s="622" t="e">
        <f t="shared" si="1"/>
        <v>#REF!</v>
      </c>
    </row>
    <row r="23" spans="1:15" ht="15">
      <c r="A23" s="39"/>
      <c r="B23" s="2"/>
      <c r="C23" s="646" t="s">
        <v>273</v>
      </c>
      <c r="D23" s="646"/>
      <c r="E23" s="132">
        <v>8</v>
      </c>
      <c r="F23" s="616">
        <f>+'Nota 8'!B9</f>
        <v>692543692.87600005</v>
      </c>
      <c r="G23" s="616">
        <f>+'Nota 8'!C9</f>
        <v>170607136.72599998</v>
      </c>
      <c r="H23" s="36"/>
      <c r="J23" s="453">
        <v>12</v>
      </c>
      <c r="K23" s="606" t="str">
        <f t="shared" si="0"/>
        <v>NOTA 12</v>
      </c>
      <c r="L23" s="606" t="e">
        <f>+SUMIF(#REF!,BG!K23,#REF!)/1000</f>
        <v>#REF!</v>
      </c>
      <c r="M23" s="606">
        <f>+'Nota 12'!B10</f>
        <v>6790490.0800000001</v>
      </c>
      <c r="N23" s="606" t="e">
        <f t="shared" si="1"/>
        <v>#REF!</v>
      </c>
    </row>
    <row r="24" spans="1:15" ht="15">
      <c r="A24" s="39"/>
      <c r="B24" s="2"/>
      <c r="C24" s="646" t="s">
        <v>274</v>
      </c>
      <c r="D24" s="646"/>
      <c r="E24" s="290">
        <v>9</v>
      </c>
      <c r="F24" s="616">
        <f>+'Nota 9'!M19</f>
        <v>136372535.265091</v>
      </c>
      <c r="G24" s="616">
        <f>+'Nota 9'!N19+'Nota 9'!D29</f>
        <v>29424115</v>
      </c>
      <c r="H24" s="36"/>
      <c r="J24" s="453">
        <v>13</v>
      </c>
      <c r="K24" s="606" t="str">
        <f t="shared" si="0"/>
        <v>NOTA 13</v>
      </c>
      <c r="L24" s="606" t="e">
        <f>+SUMIF(#REF!,BG!K24,#REF!)/1000</f>
        <v>#REF!</v>
      </c>
      <c r="M24" s="606">
        <f>+('Nota 13'!D12+'Nota 13'!D20)</f>
        <v>276410550.90260947</v>
      </c>
      <c r="N24" s="606" t="e">
        <f t="shared" si="1"/>
        <v>#REF!</v>
      </c>
    </row>
    <row r="25" spans="1:15" ht="15" hidden="1">
      <c r="A25" s="39"/>
      <c r="B25" s="2"/>
      <c r="C25" s="646" t="s">
        <v>147</v>
      </c>
      <c r="D25" s="646"/>
      <c r="E25" s="132">
        <v>10</v>
      </c>
      <c r="F25" s="616">
        <v>0</v>
      </c>
      <c r="G25" s="323">
        <v>0</v>
      </c>
      <c r="H25" s="36"/>
      <c r="J25" s="453">
        <v>14</v>
      </c>
      <c r="K25" s="622" t="str">
        <f t="shared" si="0"/>
        <v>NOTA 14</v>
      </c>
      <c r="L25" s="622" t="e">
        <f>+SUMIF(#REF!,BG!K25,#REF!)/1000</f>
        <v>#REF!</v>
      </c>
      <c r="M25" s="622">
        <f>+('Nota 14'!E31+'Nota 14'!E50+'Nota 14'!E61)</f>
        <v>397358757.33257246</v>
      </c>
      <c r="N25" s="622" t="e">
        <f t="shared" si="1"/>
        <v>#REF!</v>
      </c>
    </row>
    <row r="26" spans="1:15" ht="15">
      <c r="A26" s="39"/>
      <c r="B26" s="2"/>
      <c r="C26" s="646" t="s">
        <v>91</v>
      </c>
      <c r="D26" s="646"/>
      <c r="E26" s="132">
        <v>11</v>
      </c>
      <c r="F26" s="616">
        <f>+'Nota 11'!B12</f>
        <v>193367080.52149987</v>
      </c>
      <c r="G26" s="616">
        <f>+'Nota 11'!C12</f>
        <v>199906745.92700002</v>
      </c>
      <c r="H26" s="36"/>
      <c r="J26" s="453">
        <v>15</v>
      </c>
      <c r="K26" s="606" t="str">
        <f t="shared" si="0"/>
        <v>NOTA 15</v>
      </c>
      <c r="L26" s="606" t="e">
        <f>+SUMIF(#REF!,BG!K26,#REF!)/1000</f>
        <v>#REF!</v>
      </c>
      <c r="M26" s="606"/>
      <c r="N26" s="606" t="e">
        <f t="shared" si="1"/>
        <v>#REF!</v>
      </c>
    </row>
    <row r="27" spans="1:15" ht="15">
      <c r="A27" s="39"/>
      <c r="B27" s="2"/>
      <c r="C27" s="120" t="s">
        <v>1006</v>
      </c>
      <c r="D27"/>
      <c r="E27" s="132">
        <v>11</v>
      </c>
      <c r="F27" s="616">
        <f>'Nota 11'!B20</f>
        <v>-49519681.402000003</v>
      </c>
      <c r="G27" s="616">
        <f>'Nota 11'!C20</f>
        <v>-74014792</v>
      </c>
      <c r="H27" s="36"/>
      <c r="J27" s="453">
        <v>16</v>
      </c>
      <c r="K27" s="606" t="str">
        <f t="shared" si="0"/>
        <v>NOTA 16</v>
      </c>
      <c r="L27" s="606" t="e">
        <f>+SUMIF(#REF!,BG!K27,#REF!)/1000</f>
        <v>#REF!</v>
      </c>
      <c r="M27" s="606">
        <f>+'Nota 16'!B11</f>
        <v>5524511.8549999995</v>
      </c>
      <c r="N27" s="606" t="e">
        <f t="shared" si="1"/>
        <v>#REF!</v>
      </c>
    </row>
    <row r="28" spans="1:15" ht="15">
      <c r="A28" s="39"/>
      <c r="B28" s="2"/>
      <c r="C28" s="646" t="s">
        <v>97</v>
      </c>
      <c r="D28" s="646"/>
      <c r="E28" s="132">
        <v>12</v>
      </c>
      <c r="F28" s="616">
        <f>'Nota 12'!B10</f>
        <v>6790490.0800000001</v>
      </c>
      <c r="G28" s="616">
        <f>'Nota 12'!C10</f>
        <v>6790490.0800000001</v>
      </c>
      <c r="H28" s="36"/>
      <c r="J28" s="453">
        <v>17</v>
      </c>
      <c r="K28" s="606" t="str">
        <f t="shared" si="0"/>
        <v>NOTA 17</v>
      </c>
      <c r="L28" s="606" t="e">
        <f>+SUMIF(#REF!,BG!K28,#REF!)/1000</f>
        <v>#REF!</v>
      </c>
      <c r="M28" s="606">
        <f>+'Nota 17'!B12</f>
        <v>55788228.384760007</v>
      </c>
      <c r="N28" s="606" t="e">
        <f t="shared" si="1"/>
        <v>#REF!</v>
      </c>
    </row>
    <row r="29" spans="1:15" ht="12.75">
      <c r="A29" s="39"/>
      <c r="B29" s="2"/>
      <c r="C29" s="648" t="s">
        <v>199</v>
      </c>
      <c r="D29" s="648"/>
      <c r="E29" s="124"/>
      <c r="F29" s="324">
        <f>SUM(F21:F28)</f>
        <v>1036588586.6708015</v>
      </c>
      <c r="G29" s="324">
        <f>SUM(G21:G28)</f>
        <v>381559163.64299995</v>
      </c>
      <c r="H29" s="36"/>
      <c r="J29" s="453">
        <v>18</v>
      </c>
      <c r="K29" s="606" t="str">
        <f t="shared" si="0"/>
        <v>NOTA 18</v>
      </c>
      <c r="L29" s="606" t="e">
        <f>+SUMIF(#REF!,BG!K29,#REF!)/1000</f>
        <v>#REF!</v>
      </c>
      <c r="M29" s="606">
        <f>+'Nota 18'!B10</f>
        <v>305507.37300000002</v>
      </c>
      <c r="N29" s="606" t="e">
        <f t="shared" si="1"/>
        <v>#REF!</v>
      </c>
    </row>
    <row r="30" spans="1:15" ht="15">
      <c r="A30" s="39"/>
      <c r="B30" s="651" t="s">
        <v>148</v>
      </c>
      <c r="C30" s="651"/>
      <c r="D30" s="651"/>
      <c r="E30" s="238"/>
      <c r="F30" s="325">
        <f>+F19+F29</f>
        <v>1896431115.6414604</v>
      </c>
      <c r="G30" s="326">
        <f>+G19+G29</f>
        <v>656717153.64599991</v>
      </c>
      <c r="H30" s="36" t="e">
        <f>+F30-(#REF!)/1000</f>
        <v>#REF!</v>
      </c>
      <c r="I30" s="36">
        <f>+G30-[1]BG!$G$30</f>
        <v>0</v>
      </c>
      <c r="J30" s="453">
        <v>19</v>
      </c>
      <c r="K30" s="622" t="str">
        <f t="shared" si="0"/>
        <v>NOTA 19</v>
      </c>
      <c r="L30" s="622" t="e">
        <f>+SUMIF(#REF!,BG!K30,#REF!)/1000</f>
        <v>#REF!</v>
      </c>
      <c r="M30" s="622">
        <f>+'Nota 19'!B10+'Nota 19'!F10+'Nota 19'!F19+'Nota 19'!B19</f>
        <v>910264011.46061945</v>
      </c>
      <c r="N30" s="622" t="e">
        <f t="shared" si="1"/>
        <v>#REF!</v>
      </c>
    </row>
    <row r="31" spans="1:15">
      <c r="E31" s="35"/>
      <c r="J31" s="453">
        <v>20</v>
      </c>
      <c r="K31" s="606" t="str">
        <f t="shared" si="0"/>
        <v>NOTA 20</v>
      </c>
      <c r="L31" s="606" t="e">
        <f>+SUMIF(#REF!,BG!K31,#REF!)/1000</f>
        <v>#REF!</v>
      </c>
      <c r="M31" s="606">
        <f>+'Nota 20'!B11+'Nota 20'!B18</f>
        <v>124842740.792</v>
      </c>
      <c r="N31" s="606" t="e">
        <f t="shared" si="1"/>
        <v>#REF!</v>
      </c>
    </row>
    <row r="32" spans="1:15" ht="15">
      <c r="A32" s="39"/>
      <c r="B32" s="651" t="s">
        <v>149</v>
      </c>
      <c r="C32" s="651"/>
      <c r="D32" s="651"/>
      <c r="E32" s="238"/>
      <c r="F32" s="325"/>
      <c r="G32" s="326"/>
      <c r="J32" s="453">
        <v>21</v>
      </c>
      <c r="K32" s="606" t="str">
        <f t="shared" si="0"/>
        <v>NOTA 21</v>
      </c>
      <c r="L32" s="606" t="e">
        <f>+SUMIF(#REF!,BG!K32,#REF!)/1000</f>
        <v>#REF!</v>
      </c>
      <c r="M32" s="606">
        <f>+' Nota 21'!B8+' Nota 21'!B12</f>
        <v>15555500.357000001</v>
      </c>
      <c r="N32" s="606" t="e">
        <f t="shared" si="1"/>
        <v>#REF!</v>
      </c>
    </row>
    <row r="33" spans="1:15" ht="12.75">
      <c r="A33" s="39"/>
      <c r="B33" s="26" t="s">
        <v>150</v>
      </c>
      <c r="C33" s="2"/>
      <c r="D33" s="2"/>
      <c r="E33" s="124"/>
      <c r="F33" s="327"/>
      <c r="G33" s="323"/>
      <c r="J33" s="453">
        <v>22</v>
      </c>
      <c r="K33" s="606" t="str">
        <f t="shared" si="0"/>
        <v>NOTA 22</v>
      </c>
      <c r="L33" s="606" t="e">
        <f>+SUMIF(#REF!,BG!K33,#REF!)/1000</f>
        <v>#REF!</v>
      </c>
      <c r="M33" s="606"/>
      <c r="N33" s="606" t="e">
        <f t="shared" si="1"/>
        <v>#REF!</v>
      </c>
    </row>
    <row r="34" spans="1:15" ht="15">
      <c r="A34" s="39"/>
      <c r="B34" s="2"/>
      <c r="C34" s="646" t="s">
        <v>84</v>
      </c>
      <c r="D34" s="646"/>
      <c r="E34" s="132">
        <v>13</v>
      </c>
      <c r="F34" s="616">
        <f>'Nota 13'!D12</f>
        <v>267161437.92860949</v>
      </c>
      <c r="G34" s="616">
        <f>'Nota 13'!E12</f>
        <v>192909336.42199999</v>
      </c>
      <c r="H34" s="36"/>
      <c r="J34" s="453">
        <v>23</v>
      </c>
      <c r="K34" s="606" t="str">
        <f t="shared" si="0"/>
        <v>NOTA 23</v>
      </c>
      <c r="L34" s="606" t="e">
        <f>+#REF!/1000</f>
        <v>#REF!</v>
      </c>
      <c r="M34" s="606">
        <f>+'Nota 23'!B11</f>
        <v>110381306.51199999</v>
      </c>
      <c r="N34" s="606" t="e">
        <f t="shared" si="1"/>
        <v>#REF!</v>
      </c>
    </row>
    <row r="35" spans="1:15" ht="15">
      <c r="A35" s="39"/>
      <c r="B35" s="2"/>
      <c r="C35" s="649" t="s">
        <v>152</v>
      </c>
      <c r="D35" s="649"/>
      <c r="E35" s="290">
        <v>14</v>
      </c>
      <c r="F35" s="616">
        <f>'Nota 14'!E31</f>
        <v>76134803.748952001</v>
      </c>
      <c r="G35" s="616">
        <f>'Nota 14'!K31</f>
        <v>14971426.898497777</v>
      </c>
      <c r="H35" s="36"/>
      <c r="J35" s="453">
        <v>24</v>
      </c>
      <c r="K35" s="606" t="str">
        <f t="shared" si="0"/>
        <v>NOTA 24</v>
      </c>
      <c r="L35" s="607" t="e">
        <f>+SUMIF(#REF!,BG!K35,#REF!)/1000</f>
        <v>#REF!</v>
      </c>
      <c r="M35" s="606"/>
      <c r="N35" s="606" t="e">
        <f t="shared" si="1"/>
        <v>#REF!</v>
      </c>
    </row>
    <row r="36" spans="1:15" ht="15" hidden="1">
      <c r="A36" s="39"/>
      <c r="B36" s="2"/>
      <c r="C36" s="646" t="s">
        <v>99</v>
      </c>
      <c r="D36" s="646"/>
      <c r="E36" s="132">
        <v>15</v>
      </c>
      <c r="F36" s="616">
        <v>0</v>
      </c>
      <c r="G36" s="616">
        <v>0</v>
      </c>
      <c r="H36" s="36"/>
      <c r="J36" s="453">
        <v>25</v>
      </c>
      <c r="K36" s="606" t="str">
        <f t="shared" si="0"/>
        <v>NOTA 25</v>
      </c>
      <c r="L36" s="606" t="e">
        <f>+SUMIF(#REF!,BG!K36,#REF!)/1000</f>
        <v>#REF!</v>
      </c>
      <c r="M36" s="606">
        <f>+'Nota 25'!B11</f>
        <v>628276940.82473004</v>
      </c>
      <c r="N36" s="606" t="e">
        <f t="shared" si="1"/>
        <v>#REF!</v>
      </c>
    </row>
    <row r="37" spans="1:15" ht="15">
      <c r="A37" s="39"/>
      <c r="B37" s="2"/>
      <c r="C37" s="646" t="s">
        <v>56</v>
      </c>
      <c r="D37" s="646"/>
      <c r="E37" s="132">
        <v>16</v>
      </c>
      <c r="F37" s="323">
        <f>'Nota 16'!B11</f>
        <v>5524511.8549999995</v>
      </c>
      <c r="G37" s="323">
        <f>'Nota 16'!C11</f>
        <v>1096749</v>
      </c>
      <c r="H37" s="36"/>
      <c r="J37" s="453">
        <v>26</v>
      </c>
      <c r="K37" s="606" t="str">
        <f t="shared" si="0"/>
        <v>NOTA 26</v>
      </c>
      <c r="L37" s="606" t="e">
        <f>+SUMIF(#REF!,BG!K37,#REF!)/1000</f>
        <v>#REF!</v>
      </c>
      <c r="M37" s="606">
        <f>+'Nota 26'!B11</f>
        <v>285127610.86979699</v>
      </c>
      <c r="N37" s="606" t="e">
        <f t="shared" si="1"/>
        <v>#REF!</v>
      </c>
    </row>
    <row r="38" spans="1:15" ht="15">
      <c r="A38" s="39"/>
      <c r="B38" s="2"/>
      <c r="C38" s="646" t="s">
        <v>57</v>
      </c>
      <c r="D38" s="646"/>
      <c r="E38" s="132">
        <v>17</v>
      </c>
      <c r="F38" s="323">
        <f>'Nota 17'!B12</f>
        <v>55788228.384760007</v>
      </c>
      <c r="G38" s="323">
        <f>'Nota 17'!C12</f>
        <v>24489587.504999999</v>
      </c>
      <c r="H38" s="36"/>
      <c r="J38" s="453">
        <v>27</v>
      </c>
      <c r="K38" s="606" t="str">
        <f t="shared" si="0"/>
        <v>NOTA 27</v>
      </c>
      <c r="L38" s="606" t="e">
        <f>+SUMIF(#REF!,BG!K38,#REF!)/1000</f>
        <v>#REF!</v>
      </c>
      <c r="M38" s="606">
        <f>+'Nota 27'!D43</f>
        <v>75948.982000000004</v>
      </c>
      <c r="N38" s="606" t="e">
        <f t="shared" si="1"/>
        <v>#REF!</v>
      </c>
      <c r="O38" s="35" t="s">
        <v>1225</v>
      </c>
    </row>
    <row r="39" spans="1:15" ht="15">
      <c r="A39" s="39"/>
      <c r="B39" s="2"/>
      <c r="C39" s="646" t="s">
        <v>58</v>
      </c>
      <c r="D39" s="646"/>
      <c r="E39" s="132">
        <v>18</v>
      </c>
      <c r="F39" s="323">
        <f>'Nota 18'!B10</f>
        <v>305507.37300000002</v>
      </c>
      <c r="G39" s="323">
        <f>'Nota 18'!C10</f>
        <v>0</v>
      </c>
      <c r="H39" s="36"/>
      <c r="J39" s="453">
        <v>28</v>
      </c>
      <c r="K39" s="606" t="str">
        <f t="shared" si="0"/>
        <v>NOTA 28</v>
      </c>
      <c r="L39" s="606" t="e">
        <f>+SUMIF(#REF!,BG!K39,#REF!)/1000</f>
        <v>#REF!</v>
      </c>
      <c r="M39" s="606">
        <f>+'Nota 28'!B11+'Nota 28'!B16+'Nota 28'!B24+'Nota 28'!B31+'Nota 28'!B39</f>
        <v>21584240.891890001</v>
      </c>
      <c r="N39" s="606" t="e">
        <f t="shared" si="1"/>
        <v>#REF!</v>
      </c>
    </row>
    <row r="40" spans="1:15" ht="15">
      <c r="A40" s="39"/>
      <c r="B40" s="2"/>
      <c r="C40" s="646" t="s">
        <v>153</v>
      </c>
      <c r="D40" s="646"/>
      <c r="E40" s="132">
        <v>19</v>
      </c>
      <c r="F40" s="323">
        <f>'Nota 19'!B10</f>
        <v>187576476.81370199</v>
      </c>
      <c r="G40" s="323">
        <f>'Nota 19'!C10</f>
        <v>15615992.583540002</v>
      </c>
      <c r="H40" s="36"/>
      <c r="J40" s="453">
        <v>29</v>
      </c>
      <c r="K40" s="606" t="str">
        <f t="shared" si="0"/>
        <v>NOTA 29</v>
      </c>
      <c r="L40" s="606" t="e">
        <f>+SUMIF(#REF!,BG!K40,#REF!)/1000</f>
        <v>#REF!</v>
      </c>
      <c r="M40" s="606">
        <f>+'Nota 29'!B14+'Nota 29'!F11+'Nota 29'!B26</f>
        <v>38696088.551004797</v>
      </c>
      <c r="N40" s="606" t="e">
        <f t="shared" si="1"/>
        <v>#REF!</v>
      </c>
    </row>
    <row r="41" spans="1:15" ht="15">
      <c r="A41" s="39"/>
      <c r="B41" s="2"/>
      <c r="C41" t="s">
        <v>1152</v>
      </c>
      <c r="D41"/>
      <c r="E41" s="132">
        <v>19</v>
      </c>
      <c r="F41" s="323">
        <f>'Nota 19'!B19</f>
        <v>220579853.22630399</v>
      </c>
      <c r="G41" s="323">
        <f>'Nota 19'!C19</f>
        <v>0</v>
      </c>
      <c r="H41" s="36"/>
      <c r="J41" s="453">
        <v>30</v>
      </c>
      <c r="K41" s="606" t="str">
        <f t="shared" si="0"/>
        <v>NOTA 30</v>
      </c>
      <c r="L41" s="606" t="e">
        <f>+SUMIF(#REF!,BG!K41,#REF!)/1000</f>
        <v>#REF!</v>
      </c>
      <c r="M41" s="606">
        <f>+'Nota 30'!B10</f>
        <v>810754.29099999997</v>
      </c>
      <c r="N41" s="606" t="e">
        <f t="shared" si="1"/>
        <v>#REF!</v>
      </c>
    </row>
    <row r="42" spans="1:15" ht="12.75">
      <c r="A42" s="39"/>
      <c r="B42" s="2"/>
      <c r="C42" s="26" t="s">
        <v>151</v>
      </c>
      <c r="D42" s="2"/>
      <c r="E42" s="124"/>
      <c r="F42" s="324">
        <f>SUM(F34:F41)</f>
        <v>813070819.33032751</v>
      </c>
      <c r="G42" s="324">
        <f>SUM(G34:G41)</f>
        <v>249083092.40903777</v>
      </c>
      <c r="H42" s="330">
        <f>+G42-[1]BG!$G$42</f>
        <v>0</v>
      </c>
      <c r="J42" s="453">
        <v>31</v>
      </c>
      <c r="K42" s="606" t="str">
        <f t="shared" si="0"/>
        <v>NOTA 31</v>
      </c>
      <c r="L42" s="606" t="e">
        <f>+SUMIF(#REF!,BG!K42,#REF!)/1000</f>
        <v>#REF!</v>
      </c>
      <c r="M42" s="606">
        <v>0</v>
      </c>
      <c r="N42" s="606" t="e">
        <f t="shared" si="1"/>
        <v>#REF!</v>
      </c>
    </row>
    <row r="43" spans="1:15" ht="12.75">
      <c r="A43" s="39"/>
      <c r="B43" s="26" t="s">
        <v>154</v>
      </c>
      <c r="C43" s="2"/>
      <c r="D43" s="2"/>
      <c r="E43" s="124"/>
      <c r="F43" s="323"/>
      <c r="G43" s="323"/>
      <c r="J43" s="453">
        <v>32</v>
      </c>
      <c r="K43" s="606" t="str">
        <f t="shared" si="0"/>
        <v>NOTA 32</v>
      </c>
      <c r="L43" s="606" t="e">
        <f>+SUMIF(#REF!,BG!K43,#REF!)/1000</f>
        <v>#REF!</v>
      </c>
      <c r="M43" s="606">
        <f>+'Nota 32'!B9</f>
        <v>2702260.8990000002</v>
      </c>
      <c r="N43" s="606" t="e">
        <f t="shared" si="1"/>
        <v>#REF!</v>
      </c>
    </row>
    <row r="44" spans="1:15" ht="15">
      <c r="A44" s="39"/>
      <c r="B44" s="26"/>
      <c r="C44" s="646" t="s">
        <v>84</v>
      </c>
      <c r="D44" s="646"/>
      <c r="E44" s="132">
        <v>13</v>
      </c>
      <c r="F44" s="616">
        <f>'Nota 13'!D20</f>
        <v>9249112.9739999995</v>
      </c>
      <c r="G44" s="616">
        <f>'Nota 13'!E20</f>
        <v>9250314</v>
      </c>
      <c r="H44" s="36"/>
      <c r="J44" s="453">
        <v>33</v>
      </c>
      <c r="K44" s="606" t="str">
        <f t="shared" si="0"/>
        <v>NOTA 33</v>
      </c>
      <c r="L44" s="606" t="e">
        <f>+SUMIF(#REF!,BG!K44,#REF!)/1000</f>
        <v>#REF!</v>
      </c>
      <c r="M44" s="606"/>
      <c r="N44" s="606" t="e">
        <f t="shared" si="1"/>
        <v>#REF!</v>
      </c>
    </row>
    <row r="45" spans="1:15" ht="15">
      <c r="A45" s="39"/>
      <c r="B45" s="2"/>
      <c r="C45" s="646" t="s">
        <v>155</v>
      </c>
      <c r="D45" s="646"/>
      <c r="E45" s="132">
        <v>14</v>
      </c>
      <c r="F45" s="616">
        <f>'Nota 14'!E50</f>
        <v>122057944.04700002</v>
      </c>
      <c r="G45" s="323">
        <f>'Nota 14'!K50</f>
        <v>40994531.629546896</v>
      </c>
      <c r="H45" s="36"/>
      <c r="J45" s="453">
        <v>34</v>
      </c>
      <c r="K45" s="606" t="str">
        <f t="shared" ref="K45:K51" si="3">+"NOTA "&amp;J45</f>
        <v>NOTA 34</v>
      </c>
      <c r="L45" s="606" t="e">
        <f>+SUMIF(#REF!,BG!K45,#REF!)/1000</f>
        <v>#REF!</v>
      </c>
      <c r="M45" s="606"/>
      <c r="N45" s="606" t="e">
        <f t="shared" ref="N45:N51" si="4">+M45-L45</f>
        <v>#REF!</v>
      </c>
    </row>
    <row r="46" spans="1:15" ht="15">
      <c r="A46" s="39"/>
      <c r="B46" s="2"/>
      <c r="C46" t="s">
        <v>874</v>
      </c>
      <c r="D46"/>
      <c r="E46" s="132">
        <v>14</v>
      </c>
      <c r="F46" s="616">
        <f>'Nota 14'!E61</f>
        <v>199166009.53662047</v>
      </c>
      <c r="G46" s="323">
        <f>'Nota 14'!K61</f>
        <v>156472138.52399999</v>
      </c>
      <c r="H46" s="36"/>
      <c r="J46" s="453">
        <v>35</v>
      </c>
      <c r="K46" s="606" t="str">
        <f t="shared" si="3"/>
        <v>NOTA 35</v>
      </c>
      <c r="L46" s="606" t="e">
        <f>+SUMIF(#REF!,BG!K46,#REF!)/1000</f>
        <v>#REF!</v>
      </c>
      <c r="M46" s="606"/>
      <c r="N46" s="606" t="e">
        <f t="shared" si="4"/>
        <v>#REF!</v>
      </c>
    </row>
    <row r="47" spans="1:15" ht="15">
      <c r="A47" s="39"/>
      <c r="B47" s="2"/>
      <c r="C47" s="646" t="s">
        <v>228</v>
      </c>
      <c r="D47" s="646"/>
      <c r="E47" s="132">
        <v>19</v>
      </c>
      <c r="F47" s="616">
        <f>'Nota 19'!F10</f>
        <v>2107681.4206134998</v>
      </c>
      <c r="G47" s="616">
        <f>'Nota 19'!G10</f>
        <v>16695912.937000001</v>
      </c>
      <c r="H47" s="36"/>
      <c r="J47" s="453">
        <v>36</v>
      </c>
      <c r="K47" s="606" t="str">
        <f t="shared" si="3"/>
        <v>NOTA 36</v>
      </c>
      <c r="L47" s="606" t="e">
        <f>+SUMIF(#REF!,BG!K47,#REF!)/1000</f>
        <v>#REF!</v>
      </c>
      <c r="M47" s="606"/>
      <c r="N47" s="606" t="e">
        <f t="shared" si="4"/>
        <v>#REF!</v>
      </c>
    </row>
    <row r="48" spans="1:15" ht="15">
      <c r="A48" s="39"/>
      <c r="B48" s="2"/>
      <c r="C48" t="s">
        <v>1187</v>
      </c>
      <c r="D48"/>
      <c r="E48" s="132">
        <v>19</v>
      </c>
      <c r="F48" s="616">
        <f>'Nota 19'!F19</f>
        <v>500000000</v>
      </c>
      <c r="G48" s="616">
        <f>'Nota 19'!G19</f>
        <v>0</v>
      </c>
      <c r="H48" s="36"/>
      <c r="J48" s="453">
        <v>37</v>
      </c>
      <c r="K48" s="606" t="str">
        <f t="shared" si="3"/>
        <v>NOTA 37</v>
      </c>
      <c r="L48" s="606" t="e">
        <f>+SUMIF(#REF!,BG!K48,#REF!)/1000</f>
        <v>#REF!</v>
      </c>
      <c r="M48" s="606"/>
      <c r="N48" s="606" t="e">
        <f t="shared" si="4"/>
        <v>#REF!</v>
      </c>
    </row>
    <row r="49" spans="1:14" ht="12.75">
      <c r="A49" s="39"/>
      <c r="B49" s="2"/>
      <c r="C49" s="26" t="s">
        <v>207</v>
      </c>
      <c r="D49" s="2"/>
      <c r="E49" s="124"/>
      <c r="F49" s="324">
        <f>SUM(F44:F48)</f>
        <v>832580747.97823405</v>
      </c>
      <c r="G49" s="324">
        <f>SUM(G44:G48)</f>
        <v>223412897.09054688</v>
      </c>
      <c r="H49" s="36"/>
      <c r="J49" s="453">
        <v>38</v>
      </c>
      <c r="K49" s="606" t="str">
        <f t="shared" si="3"/>
        <v>NOTA 38</v>
      </c>
      <c r="L49" s="606" t="e">
        <f>+SUMIF(#REF!,BG!K49,#REF!)/1000</f>
        <v>#REF!</v>
      </c>
      <c r="M49" s="606"/>
      <c r="N49" s="606" t="e">
        <f t="shared" si="4"/>
        <v>#REF!</v>
      </c>
    </row>
    <row r="50" spans="1:14" ht="12.75">
      <c r="A50" s="39"/>
      <c r="B50" s="2"/>
      <c r="C50" s="2"/>
      <c r="D50" s="37"/>
      <c r="E50" s="128"/>
      <c r="F50" s="323"/>
      <c r="G50" s="323"/>
      <c r="J50" s="453">
        <v>39</v>
      </c>
      <c r="K50" s="606" t="str">
        <f t="shared" si="3"/>
        <v>NOTA 39</v>
      </c>
      <c r="L50" s="606" t="e">
        <f>+SUMIF(#REF!,BG!K50,#REF!)/1000</f>
        <v>#REF!</v>
      </c>
      <c r="M50" s="606"/>
      <c r="N50" s="606" t="e">
        <f t="shared" si="4"/>
        <v>#REF!</v>
      </c>
    </row>
    <row r="51" spans="1:14" ht="15">
      <c r="A51" s="39"/>
      <c r="B51" s="651" t="s">
        <v>275</v>
      </c>
      <c r="C51" s="651"/>
      <c r="D51" s="651"/>
      <c r="E51" s="238"/>
      <c r="F51" s="325">
        <f>+F42+F49</f>
        <v>1645651567.3085616</v>
      </c>
      <c r="G51" s="326">
        <f>+G42+G49</f>
        <v>472495989.49958467</v>
      </c>
      <c r="H51" s="36" t="e">
        <f>+F51-(#REF!/1000)</f>
        <v>#REF!</v>
      </c>
      <c r="J51" s="453">
        <v>40</v>
      </c>
      <c r="K51" s="606" t="str">
        <f t="shared" si="3"/>
        <v>NOTA 40</v>
      </c>
      <c r="L51" s="606" t="e">
        <f>+SUMIF(#REF!,BG!K51,#REF!)/1000</f>
        <v>#REF!</v>
      </c>
      <c r="M51" s="606"/>
      <c r="N51" s="606" t="e">
        <f t="shared" si="4"/>
        <v>#REF!</v>
      </c>
    </row>
    <row r="52" spans="1:14">
      <c r="E52" s="35"/>
    </row>
    <row r="53" spans="1:14" ht="15">
      <c r="A53" s="39"/>
      <c r="B53" s="651" t="s">
        <v>37</v>
      </c>
      <c r="C53" s="651"/>
      <c r="D53" s="651"/>
      <c r="E53" s="238"/>
      <c r="F53" s="325"/>
      <c r="G53" s="326"/>
    </row>
    <row r="54" spans="1:14" ht="15">
      <c r="A54" s="39"/>
      <c r="B54" s="2"/>
      <c r="C54" s="646" t="s">
        <v>156</v>
      </c>
      <c r="D54" s="646"/>
      <c r="E54" s="132">
        <v>20</v>
      </c>
      <c r="F54" s="323">
        <f>'Nota 20'!B11</f>
        <v>88741000</v>
      </c>
      <c r="G54" s="323">
        <f>'Nota 20'!C11</f>
        <v>88741000</v>
      </c>
      <c r="H54" s="36"/>
    </row>
    <row r="55" spans="1:14" ht="15">
      <c r="A55" s="39"/>
      <c r="B55" s="2"/>
      <c r="C55" s="646" t="s">
        <v>779</v>
      </c>
      <c r="D55" s="646"/>
      <c r="E55" s="290">
        <v>20</v>
      </c>
      <c r="F55" s="323">
        <f>'Nota 20'!B18</f>
        <v>36101740.792000003</v>
      </c>
      <c r="G55" s="323">
        <f>'Nota 20'!C18</f>
        <v>36101740.792000003</v>
      </c>
      <c r="H55" s="36"/>
    </row>
    <row r="56" spans="1:14" ht="15">
      <c r="A56" s="39"/>
      <c r="B56" s="2"/>
      <c r="C56" s="646" t="s">
        <v>38</v>
      </c>
      <c r="D56" s="646"/>
      <c r="E56" s="125">
        <v>21</v>
      </c>
      <c r="F56" s="323">
        <f>' Nota 21'!B8</f>
        <v>7821588.8689999999</v>
      </c>
      <c r="G56" s="323">
        <f>' Nota 21'!C8</f>
        <v>7821588.8689999999</v>
      </c>
      <c r="H56" s="36"/>
    </row>
    <row r="57" spans="1:14" ht="15">
      <c r="A57" s="50"/>
      <c r="B57" s="2"/>
      <c r="C57" s="646" t="s">
        <v>70</v>
      </c>
      <c r="D57" s="646"/>
      <c r="E57" s="125">
        <v>21</v>
      </c>
      <c r="F57" s="323">
        <f>' Nota 21'!B12</f>
        <v>7733911.4879999999</v>
      </c>
      <c r="G57" s="323">
        <f>' Nota 21'!C12</f>
        <v>5427442</v>
      </c>
      <c r="H57" s="36"/>
    </row>
    <row r="58" spans="1:14" ht="15" hidden="1">
      <c r="A58" s="39"/>
      <c r="B58" s="2"/>
      <c r="C58" s="646" t="s">
        <v>157</v>
      </c>
      <c r="D58" s="646"/>
      <c r="E58" s="125">
        <v>21</v>
      </c>
      <c r="F58" s="323">
        <v>0</v>
      </c>
      <c r="G58" s="323">
        <v>0</v>
      </c>
      <c r="H58" s="36"/>
    </row>
    <row r="59" spans="1:14" ht="15" hidden="1">
      <c r="A59" s="39"/>
      <c r="B59" s="2"/>
      <c r="C59" s="646" t="s">
        <v>158</v>
      </c>
      <c r="D59" s="646"/>
      <c r="E59" s="125">
        <v>21</v>
      </c>
      <c r="F59" s="323">
        <v>0</v>
      </c>
      <c r="G59" s="323">
        <v>0</v>
      </c>
      <c r="H59" s="36"/>
    </row>
    <row r="60" spans="1:14" ht="15" hidden="1">
      <c r="A60" s="39"/>
      <c r="B60" s="2"/>
      <c r="C60" s="646" t="s">
        <v>59</v>
      </c>
      <c r="D60" s="646"/>
      <c r="E60" s="132">
        <v>22</v>
      </c>
      <c r="F60" s="323">
        <v>0</v>
      </c>
      <c r="G60" s="323">
        <v>0</v>
      </c>
    </row>
    <row r="61" spans="1:14" ht="15" hidden="1">
      <c r="A61" s="39"/>
      <c r="B61" s="2"/>
      <c r="C61" s="646" t="s">
        <v>39</v>
      </c>
      <c r="D61" s="646"/>
      <c r="E61" s="132">
        <v>23</v>
      </c>
      <c r="F61" s="323">
        <v>0</v>
      </c>
      <c r="G61" s="323">
        <v>0</v>
      </c>
      <c r="H61" s="36"/>
    </row>
    <row r="62" spans="1:14" ht="15">
      <c r="A62" s="39"/>
      <c r="B62" s="2"/>
      <c r="C62" s="646" t="s">
        <v>741</v>
      </c>
      <c r="D62" s="646"/>
      <c r="E62" s="132">
        <v>23</v>
      </c>
      <c r="F62" s="323">
        <f>'Nota 23'!B11</f>
        <v>110381306.51199999</v>
      </c>
      <c r="G62" s="323">
        <f>'Nota 23'!C11</f>
        <v>46129393.465000004</v>
      </c>
      <c r="H62" s="36"/>
    </row>
    <row r="63" spans="1:14" ht="12.75">
      <c r="A63" s="39"/>
      <c r="B63" s="2"/>
      <c r="C63" s="647" t="s">
        <v>53</v>
      </c>
      <c r="D63" s="647"/>
      <c r="E63" s="124"/>
      <c r="F63" s="375">
        <f>SUM(F54:F62)</f>
        <v>250779547.66099998</v>
      </c>
      <c r="G63" s="375">
        <f>SUM(G54:G62)</f>
        <v>184221165.12600002</v>
      </c>
      <c r="H63" s="36"/>
    </row>
    <row r="64" spans="1:14" ht="15">
      <c r="A64" s="39"/>
      <c r="B64" s="2"/>
      <c r="C64" s="646" t="s">
        <v>60</v>
      </c>
      <c r="D64" s="646"/>
      <c r="E64" s="132">
        <v>24</v>
      </c>
      <c r="F64" s="323">
        <f>'Nota 24'!B8</f>
        <v>0</v>
      </c>
      <c r="G64" s="323"/>
    </row>
    <row r="65" spans="1:13" ht="15">
      <c r="A65" s="39"/>
      <c r="B65" s="651" t="s">
        <v>159</v>
      </c>
      <c r="C65" s="651"/>
      <c r="D65" s="651"/>
      <c r="E65" s="238"/>
      <c r="F65" s="325">
        <f>F63</f>
        <v>250779547.66099998</v>
      </c>
      <c r="G65" s="326">
        <f>G63</f>
        <v>184221165.12600002</v>
      </c>
      <c r="H65" s="36" t="e">
        <f>F65-(#REF!/1000)-F62</f>
        <v>#REF!</v>
      </c>
    </row>
    <row r="66" spans="1:13">
      <c r="E66" s="35"/>
    </row>
    <row r="67" spans="1:13" ht="15">
      <c r="A67" s="39"/>
      <c r="B67" s="651" t="s">
        <v>160</v>
      </c>
      <c r="C67" s="651"/>
      <c r="D67" s="651"/>
      <c r="E67" s="238"/>
      <c r="F67" s="325">
        <f>+F51+F65</f>
        <v>1896431114.9695616</v>
      </c>
      <c r="G67" s="326">
        <f>+G51+G65</f>
        <v>656717154.62558472</v>
      </c>
    </row>
    <row r="68" spans="1:13" ht="12.75">
      <c r="A68" s="39"/>
      <c r="B68" s="26"/>
      <c r="C68" s="2"/>
      <c r="D68" s="2"/>
      <c r="E68" s="124"/>
      <c r="F68" s="328"/>
      <c r="G68" s="328"/>
    </row>
    <row r="69" spans="1:13" ht="12">
      <c r="B69" s="39" t="s">
        <v>272</v>
      </c>
      <c r="C69" s="39"/>
      <c r="D69" s="39"/>
      <c r="E69" s="130"/>
      <c r="F69" s="322"/>
      <c r="G69" s="322"/>
    </row>
    <row r="70" spans="1:13" ht="12">
      <c r="D70" s="39"/>
      <c r="E70" s="131"/>
      <c r="F70" s="592"/>
      <c r="G70" s="592"/>
    </row>
    <row r="78" spans="1:13">
      <c r="E78" s="35"/>
      <c r="J78" s="330"/>
      <c r="K78" s="330"/>
      <c r="M78" s="330"/>
    </row>
    <row r="79" spans="1:13">
      <c r="E79" s="35"/>
      <c r="J79" s="330"/>
      <c r="K79" s="330"/>
      <c r="M79" s="330"/>
    </row>
    <row r="80" spans="1:13">
      <c r="E80" s="35"/>
      <c r="J80" s="330"/>
      <c r="K80" s="330"/>
      <c r="M80" s="330"/>
    </row>
    <row r="81" spans="6:13" s="35" customFormat="1">
      <c r="F81" s="320"/>
      <c r="G81" s="320"/>
      <c r="J81" s="330"/>
      <c r="K81" s="330"/>
      <c r="M81" s="330"/>
    </row>
    <row r="82" spans="6:13" s="35" customFormat="1">
      <c r="F82" s="320"/>
      <c r="G82" s="320"/>
      <c r="J82" s="330"/>
      <c r="K82" s="330"/>
      <c r="M82" s="330"/>
    </row>
    <row r="83" spans="6:13" s="35" customFormat="1">
      <c r="F83" s="320"/>
      <c r="G83" s="320"/>
      <c r="J83" s="330"/>
      <c r="K83" s="330"/>
      <c r="M83" s="330"/>
    </row>
    <row r="84" spans="6:13" s="35" customFormat="1">
      <c r="F84" s="320"/>
      <c r="G84" s="320"/>
      <c r="J84" s="330"/>
      <c r="K84" s="330"/>
      <c r="M84" s="330"/>
    </row>
    <row r="85" spans="6:13" s="35" customFormat="1">
      <c r="F85" s="320"/>
      <c r="G85" s="320"/>
      <c r="J85" s="330"/>
      <c r="K85" s="330"/>
      <c r="M85" s="330"/>
    </row>
    <row r="86" spans="6:13" s="35" customFormat="1">
      <c r="F86" s="320"/>
      <c r="G86" s="320"/>
      <c r="J86" s="330"/>
      <c r="K86" s="330"/>
      <c r="M86" s="330"/>
    </row>
    <row r="87" spans="6:13" s="35" customFormat="1">
      <c r="F87" s="320"/>
      <c r="G87" s="320"/>
      <c r="J87" s="330"/>
      <c r="K87" s="330"/>
      <c r="M87" s="330"/>
    </row>
    <row r="88" spans="6:13" s="35" customFormat="1">
      <c r="F88" s="320"/>
      <c r="G88" s="320"/>
      <c r="J88" s="330"/>
      <c r="K88" s="330"/>
      <c r="M88" s="330"/>
    </row>
    <row r="89" spans="6:13" s="35" customFormat="1">
      <c r="F89" s="320"/>
      <c r="G89" s="320"/>
      <c r="J89" s="330"/>
      <c r="K89" s="330"/>
      <c r="M89" s="330"/>
    </row>
    <row r="90" spans="6:13" s="35" customFormat="1">
      <c r="F90" s="320"/>
      <c r="G90" s="320"/>
      <c r="J90" s="330"/>
      <c r="K90" s="330"/>
      <c r="M90" s="330"/>
    </row>
    <row r="91" spans="6:13" s="35" customFormat="1">
      <c r="F91" s="320"/>
      <c r="G91" s="320"/>
      <c r="J91" s="330"/>
      <c r="K91" s="330"/>
      <c r="M91" s="330"/>
    </row>
    <row r="92" spans="6:13" s="35" customFormat="1">
      <c r="F92" s="320"/>
      <c r="G92" s="320"/>
      <c r="J92" s="330"/>
      <c r="K92" s="330"/>
      <c r="M92" s="330"/>
    </row>
    <row r="93" spans="6:13" s="35" customFormat="1">
      <c r="F93" s="320"/>
      <c r="G93" s="320"/>
      <c r="J93" s="330"/>
      <c r="K93" s="330"/>
      <c r="M93" s="330"/>
    </row>
    <row r="94" spans="6:13" s="35" customFormat="1">
      <c r="F94" s="320"/>
      <c r="G94" s="320"/>
      <c r="J94" s="330"/>
      <c r="K94" s="330"/>
      <c r="M94" s="330"/>
    </row>
  </sheetData>
  <mergeCells count="43">
    <mergeCell ref="B67:D67"/>
    <mergeCell ref="C40:D40"/>
    <mergeCell ref="C45:D45"/>
    <mergeCell ref="C47:D47"/>
    <mergeCell ref="C54:D54"/>
    <mergeCell ref="C57:D57"/>
    <mergeCell ref="C56:D56"/>
    <mergeCell ref="C60:D60"/>
    <mergeCell ref="C64:D64"/>
    <mergeCell ref="C58:D58"/>
    <mergeCell ref="C59:D59"/>
    <mergeCell ref="B12:D12"/>
    <mergeCell ref="B32:D32"/>
    <mergeCell ref="B53:D53"/>
    <mergeCell ref="B51:D51"/>
    <mergeCell ref="B65:D65"/>
    <mergeCell ref="B30:D30"/>
    <mergeCell ref="C15:D15"/>
    <mergeCell ref="C16:D16"/>
    <mergeCell ref="C17:D17"/>
    <mergeCell ref="C18:D18"/>
    <mergeCell ref="C28:D28"/>
    <mergeCell ref="C34:D34"/>
    <mergeCell ref="C36:D36"/>
    <mergeCell ref="C37:D37"/>
    <mergeCell ref="C38:D38"/>
    <mergeCell ref="C39:D39"/>
    <mergeCell ref="A7:G7"/>
    <mergeCell ref="A9:G9"/>
    <mergeCell ref="C61:D61"/>
    <mergeCell ref="C63:D63"/>
    <mergeCell ref="C29:D29"/>
    <mergeCell ref="C25:D25"/>
    <mergeCell ref="C26:D26"/>
    <mergeCell ref="C21:D21"/>
    <mergeCell ref="C23:D23"/>
    <mergeCell ref="C24:D24"/>
    <mergeCell ref="C35:D35"/>
    <mergeCell ref="A8:G8"/>
    <mergeCell ref="C55:D55"/>
    <mergeCell ref="C62:D62"/>
    <mergeCell ref="C44:D44"/>
    <mergeCell ref="C14:D14"/>
  </mergeCells>
  <hyperlinks>
    <hyperlink ref="E14" location="'Nota 3'!A1" display="'Nota 3'!A1" xr:uid="{00000000-0004-0000-0100-000000000000}"/>
    <hyperlink ref="E15" location="'Nota 4'!A1" display="'Nota 4'!A1" xr:uid="{00000000-0004-0000-0100-000001000000}"/>
    <hyperlink ref="E16" location="'Nota 5'!A1" display="'Nota 5'!A1" xr:uid="{00000000-0004-0000-0100-000002000000}"/>
    <hyperlink ref="E17" location="'Nota 6'!A1" display="'Nota 6'!A1" xr:uid="{00000000-0004-0000-0100-000003000000}"/>
    <hyperlink ref="E18" location="'Nota 7'!A1" display="'Nota 7'!A1" xr:uid="{00000000-0004-0000-0100-000004000000}"/>
    <hyperlink ref="E21" location="'Nota 6'!A1" display="'Nota 6'!A1" xr:uid="{00000000-0004-0000-0100-000005000000}"/>
    <hyperlink ref="E23" location="'Nota 8'!A1" display="'Nota 8'!A1" xr:uid="{00000000-0004-0000-0100-000006000000}"/>
    <hyperlink ref="E25" location="'Nota 10'!A1" display="'Nota 10'!A1" xr:uid="{00000000-0004-0000-0100-000008000000}"/>
    <hyperlink ref="E26" location="'Nota 11'!A1" display="'Nota 11'!A1" xr:uid="{00000000-0004-0000-0100-000009000000}"/>
    <hyperlink ref="E28" location="'Nota 12'!A1" display="'Nota 12'!A1" xr:uid="{00000000-0004-0000-0100-00000A000000}"/>
    <hyperlink ref="E34" location="'Nota 13'!A1" display="'Nota 13'!A1" xr:uid="{00000000-0004-0000-0100-00000B000000}"/>
    <hyperlink ref="E35" location="'Nota 14'!A1" display="'Nota 14'!A1" xr:uid="{00000000-0004-0000-0100-00000C000000}"/>
    <hyperlink ref="E45" location="'Nota 14'!A1" display="'Nota 14'!A1" xr:uid="{00000000-0004-0000-0100-00000D000000}"/>
    <hyperlink ref="E36" location="'Nota 15'!A1" display="'Nota 15'!A1" xr:uid="{00000000-0004-0000-0100-00000E000000}"/>
    <hyperlink ref="E37" location="'Nota 16'!A1" display="'Nota 16'!A1" xr:uid="{00000000-0004-0000-0100-00000F000000}"/>
    <hyperlink ref="E38" location="'Nota 17'!A1" display="'Nota 17'!A1" xr:uid="{00000000-0004-0000-0100-000010000000}"/>
    <hyperlink ref="E39" location="'Nota 18'!A1" display="'Nota 18'!A1" xr:uid="{00000000-0004-0000-0100-000011000000}"/>
    <hyperlink ref="E40" location="'Nota 19'!A1" display="'Nota 19'!A1" xr:uid="{00000000-0004-0000-0100-000012000000}"/>
    <hyperlink ref="E47" location="'Nota 19'!A1" display="'Nota 19'!A1" xr:uid="{00000000-0004-0000-0100-000013000000}"/>
    <hyperlink ref="E54" location="'Nota 20'!A1" display="'Nota 20'!A1" xr:uid="{00000000-0004-0000-0100-000014000000}"/>
    <hyperlink ref="E60" location="'Nota 22'!A1" display="'Nota 22'!A1" xr:uid="{00000000-0004-0000-0100-000015000000}"/>
    <hyperlink ref="E56" location="' Nota 21'!A1" display="' Nota 21'!A1" xr:uid="{00000000-0004-0000-0100-000016000000}"/>
    <hyperlink ref="E57" location="' Nota 21'!A1" display="' Nota 21'!A1" xr:uid="{00000000-0004-0000-0100-000017000000}"/>
    <hyperlink ref="E58" location="' Nota 21'!A1" display="' Nota 21'!A1" xr:uid="{00000000-0004-0000-0100-000018000000}"/>
    <hyperlink ref="E59" location="' Nota 21'!A1" display="' Nota 21'!A1" xr:uid="{00000000-0004-0000-0100-000019000000}"/>
    <hyperlink ref="E61" location="'Nota 23'!A1" display="'Nota 23'!A1" xr:uid="{00000000-0004-0000-0100-00001A000000}"/>
    <hyperlink ref="E64" location="'Nota 24'!A1" display="'Nota 24'!A1" xr:uid="{00000000-0004-0000-0100-00001B000000}"/>
    <hyperlink ref="E1" location="Indice!A1" display="Indice" xr:uid="{00000000-0004-0000-0100-00001C000000}"/>
    <hyperlink ref="E22" location="'Nota 5'!A1" display="'Nota 5'!A1" xr:uid="{00000000-0004-0000-0100-00001D000000}"/>
    <hyperlink ref="E55" location="'Nota 20'!A1" display="'Nota 20'!A1" xr:uid="{90BF46A2-1B94-460A-9287-10F8693F471E}"/>
    <hyperlink ref="E62" location="'Nota 23'!A1" display="'Nota 23'!A1" xr:uid="{E864AF43-3610-4AB8-B650-1A8FC65E3852}"/>
    <hyperlink ref="E44" location="'Nota 13'!A1" display="'Nota 13'!A1" xr:uid="{938BE28E-A42D-4506-8B05-49FE534C1E47}"/>
    <hyperlink ref="E46" location="'Nota 14'!A1" display="'Nota 14'!A1" xr:uid="{2DE93AB6-6CAB-405B-A0EB-7B9BBF2522CC}"/>
    <hyperlink ref="E27" location="'Nota 11'!A1" display="'Nota 11'!A1" xr:uid="{72E4E7F1-A724-4161-B430-855F8C054517}"/>
    <hyperlink ref="E24" location="'Nota 9.'!A1" display="'Nota 9.'!A1" xr:uid="{1C0CAF03-D678-4883-96E5-959A69E82FCE}"/>
    <hyperlink ref="E41" location="'Nota 19'!A1" display="'Nota 19'!A1" xr:uid="{306A0A96-4CB5-4C17-99E8-8A3E4101210C}"/>
  </hyperlinks>
  <printOptions horizontalCentered="1"/>
  <pageMargins left="0.70866141732283472" right="0.70866141732283472" top="0.74803149606299213" bottom="0.74803149606299213" header="0.31496062992125984" footer="0.31496062992125984"/>
  <pageSetup paperSize="9" scale="39" fitToHeight="0" orientation="portrait" horizontalDpi="1200" verticalDpi="1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H9"/>
  <sheetViews>
    <sheetView zoomScale="90" zoomScaleNormal="90" workbookViewId="0">
      <selection activeCell="K19" sqref="K19"/>
    </sheetView>
  </sheetViews>
  <sheetFormatPr baseColWidth="10" defaultRowHeight="15"/>
  <cols>
    <col min="1" max="1" width="40.7109375" style="25" customWidth="1"/>
    <col min="2" max="3" width="19" style="25" customWidth="1"/>
    <col min="4" max="6" width="11.42578125" style="25"/>
    <col min="7" max="34" width="11.42578125" style="86"/>
  </cols>
  <sheetData>
    <row r="1" spans="1:6">
      <c r="A1" s="25" t="str">
        <f>Indice!C1</f>
        <v>ITTI S.A.E.C.A.</v>
      </c>
      <c r="F1" s="107" t="s">
        <v>98</v>
      </c>
    </row>
    <row r="4" spans="1:6">
      <c r="A4" s="171" t="s">
        <v>211</v>
      </c>
      <c r="B4" s="171"/>
      <c r="C4" s="171"/>
      <c r="D4" s="171"/>
      <c r="E4" s="144"/>
      <c r="F4" s="145"/>
    </row>
    <row r="5" spans="1:6">
      <c r="A5" s="727" t="s">
        <v>191</v>
      </c>
      <c r="B5" s="727"/>
    </row>
    <row r="7" spans="1:6">
      <c r="A7" s="108"/>
      <c r="B7" s="368" t="str">
        <f>+'Nota 23'!B8</f>
        <v>Setiembre 2024</v>
      </c>
      <c r="C7" s="368" t="s">
        <v>1166</v>
      </c>
    </row>
    <row r="8" spans="1:6">
      <c r="A8" s="25" t="s">
        <v>72</v>
      </c>
      <c r="B8" s="263"/>
      <c r="C8" s="263"/>
    </row>
    <row r="9" spans="1:6">
      <c r="B9" s="263"/>
      <c r="C9" s="263"/>
    </row>
  </sheetData>
  <mergeCells count="1">
    <mergeCell ref="A5:B5"/>
  </mergeCells>
  <hyperlinks>
    <hyperlink ref="F1" location="BG!A1" display="BG" xr:uid="{00000000-0004-0000-1C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R125"/>
  <sheetViews>
    <sheetView showGridLines="0" zoomScale="90" zoomScaleNormal="90" workbookViewId="0">
      <selection activeCell="L22" sqref="L22"/>
    </sheetView>
  </sheetViews>
  <sheetFormatPr baseColWidth="10" defaultRowHeight="15"/>
  <cols>
    <col min="1" max="1" width="45.5703125" style="86" customWidth="1"/>
    <col min="2" max="2" width="18.140625" style="86" customWidth="1"/>
    <col min="3" max="3" width="17.140625" style="86" customWidth="1"/>
    <col min="4" max="4" width="15.28515625" style="86" bestFit="1" customWidth="1"/>
    <col min="5" max="5" width="11.42578125" style="86"/>
    <col min="6" max="7" width="7.7109375" style="86" customWidth="1"/>
    <col min="8" max="14" width="11.42578125" style="86"/>
  </cols>
  <sheetData>
    <row r="1" spans="1:14">
      <c r="A1" s="86" t="str">
        <f>Indice!C1</f>
        <v>ITTI S.A.E.C.A.</v>
      </c>
      <c r="E1" s="103" t="s">
        <v>103</v>
      </c>
    </row>
    <row r="5" spans="1:14">
      <c r="A5" s="171" t="s">
        <v>829</v>
      </c>
      <c r="B5" s="171"/>
      <c r="C5" s="171"/>
      <c r="D5" s="171"/>
      <c r="E5" s="171"/>
      <c r="F5" s="171"/>
      <c r="G5" s="25"/>
      <c r="H5" s="25"/>
      <c r="I5" s="25"/>
      <c r="J5" s="25"/>
      <c r="K5" s="25"/>
      <c r="L5" s="25"/>
      <c r="M5" s="25"/>
      <c r="N5"/>
    </row>
    <row r="6" spans="1:14">
      <c r="A6" s="727" t="s">
        <v>191</v>
      </c>
      <c r="B6" s="727"/>
    </row>
    <row r="9" spans="1:14">
      <c r="B9" s="368" t="str">
        <f>+'Nota 24'!B7</f>
        <v>Setiembre 2024</v>
      </c>
      <c r="C9" s="368" t="s">
        <v>1226</v>
      </c>
      <c r="D9" s="25"/>
      <c r="E9" s="25"/>
      <c r="F9" s="260"/>
      <c r="G9" s="355"/>
      <c r="H9" s="25"/>
      <c r="I9" s="25"/>
      <c r="J9" s="25"/>
      <c r="K9" s="25"/>
      <c r="L9" s="25"/>
      <c r="M9" s="25"/>
      <c r="N9"/>
    </row>
    <row r="10" spans="1:14">
      <c r="A10" s="25" t="s">
        <v>830</v>
      </c>
      <c r="B10" s="265">
        <v>628276940.82473004</v>
      </c>
      <c r="C10" s="265">
        <v>268461134.01726997</v>
      </c>
      <c r="D10" s="362"/>
      <c r="E10" s="25"/>
      <c r="F10" s="260"/>
      <c r="G10" s="355"/>
      <c r="H10" s="25"/>
      <c r="I10" s="25"/>
      <c r="J10" s="25"/>
      <c r="K10" s="25"/>
      <c r="L10" s="25"/>
      <c r="M10" s="25"/>
      <c r="N10"/>
    </row>
    <row r="11" spans="1:14">
      <c r="A11" s="108" t="s">
        <v>2</v>
      </c>
      <c r="B11" s="146">
        <f>SUM(B10:B10)</f>
        <v>628276940.82473004</v>
      </c>
      <c r="C11" s="146">
        <f>SUM(C10:C10)</f>
        <v>268461134.01726997</v>
      </c>
      <c r="D11" s="25"/>
      <c r="E11" s="362"/>
      <c r="F11" s="25"/>
      <c r="G11" s="25"/>
      <c r="H11" s="25"/>
      <c r="I11" s="25"/>
      <c r="J11" s="25"/>
      <c r="K11" s="25"/>
      <c r="L11" s="25"/>
      <c r="M11" s="25"/>
      <c r="N11"/>
    </row>
    <row r="12" spans="1:14">
      <c r="A12" s="25"/>
      <c r="B12" s="25"/>
      <c r="C12" s="25"/>
      <c r="H12" s="25"/>
      <c r="I12" s="25"/>
      <c r="J12" s="25"/>
      <c r="K12" s="25"/>
      <c r="L12" s="25"/>
      <c r="M12" s="25"/>
      <c r="N12"/>
    </row>
    <row r="13" spans="1:14">
      <c r="B13" s="319"/>
    </row>
    <row r="19" spans="1:1">
      <c r="A19" s="86" t="s">
        <v>40</v>
      </c>
    </row>
    <row r="72" spans="9:18">
      <c r="I72" s="263"/>
      <c r="J72" s="362"/>
      <c r="O72" s="86"/>
      <c r="P72" s="86"/>
      <c r="Q72" s="86"/>
      <c r="R72" s="86"/>
    </row>
    <row r="115" spans="9:14">
      <c r="I115"/>
      <c r="J115"/>
      <c r="K115"/>
      <c r="L115"/>
      <c r="M115"/>
      <c r="N115"/>
    </row>
    <row r="116" spans="9:14">
      <c r="I116"/>
      <c r="J116"/>
      <c r="K116"/>
      <c r="L116"/>
      <c r="M116"/>
      <c r="N116"/>
    </row>
    <row r="117" spans="9:14">
      <c r="I117"/>
      <c r="J117"/>
      <c r="K117"/>
      <c r="L117"/>
      <c r="M117"/>
      <c r="N117"/>
    </row>
    <row r="123" spans="9:14">
      <c r="J123"/>
      <c r="K123"/>
      <c r="L123"/>
      <c r="M123"/>
      <c r="N123"/>
    </row>
    <row r="124" spans="9:14">
      <c r="J124"/>
      <c r="K124"/>
      <c r="L124"/>
      <c r="M124"/>
      <c r="N124"/>
    </row>
    <row r="125" spans="9:14">
      <c r="J125"/>
      <c r="K125"/>
      <c r="L125"/>
      <c r="M125"/>
      <c r="N125"/>
    </row>
  </sheetData>
  <mergeCells count="1">
    <mergeCell ref="A6:B6"/>
  </mergeCells>
  <hyperlinks>
    <hyperlink ref="E1" location="ER!A1" display="ER" xr:uid="{00000000-0004-0000-1D00-000000000000}"/>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K13"/>
  <sheetViews>
    <sheetView showGridLines="0" zoomScale="90" zoomScaleNormal="90" workbookViewId="0">
      <selection activeCell="E1" sqref="E1"/>
    </sheetView>
  </sheetViews>
  <sheetFormatPr baseColWidth="10" defaultRowHeight="15"/>
  <cols>
    <col min="1" max="1" width="38" style="86" customWidth="1"/>
    <col min="2" max="2" width="18.140625" style="86" customWidth="1"/>
    <col min="3" max="3" width="17.140625" style="86" customWidth="1"/>
    <col min="4" max="6" width="11.42578125" style="86"/>
    <col min="7" max="9" width="5.85546875" style="86" customWidth="1"/>
    <col min="10" max="11" width="11.42578125" style="86"/>
  </cols>
  <sheetData>
    <row r="1" spans="1:11">
      <c r="A1" s="86" t="str">
        <f>Indice!C1</f>
        <v>ITTI S.A.E.C.A.</v>
      </c>
      <c r="E1" s="103" t="s">
        <v>103</v>
      </c>
    </row>
    <row r="5" spans="1:11">
      <c r="A5" s="719" t="s">
        <v>832</v>
      </c>
      <c r="B5" s="719"/>
      <c r="C5" s="719"/>
      <c r="D5" s="719"/>
      <c r="E5" s="719"/>
      <c r="F5" s="719"/>
      <c r="G5" s="25"/>
      <c r="H5" s="25"/>
      <c r="I5" s="25"/>
      <c r="J5" s="25"/>
      <c r="K5" s="25"/>
    </row>
    <row r="6" spans="1:11">
      <c r="A6" s="732" t="s">
        <v>163</v>
      </c>
      <c r="B6" s="732"/>
    </row>
    <row r="7" spans="1:11">
      <c r="B7" s="731"/>
      <c r="C7" s="731"/>
    </row>
    <row r="8" spans="1:11">
      <c r="B8"/>
      <c r="C8"/>
    </row>
    <row r="9" spans="1:11">
      <c r="A9" s="108"/>
      <c r="B9" s="368" t="str">
        <f>+'Nota 25'!B9</f>
        <v>Setiembre 2024</v>
      </c>
      <c r="C9" s="368" t="s">
        <v>1226</v>
      </c>
      <c r="D9" s="25"/>
      <c r="E9" s="25"/>
      <c r="F9" s="25"/>
      <c r="G9" s="25"/>
      <c r="H9" s="25"/>
      <c r="I9" s="25"/>
      <c r="J9" s="25"/>
      <c r="K9" s="25"/>
    </row>
    <row r="10" spans="1:11">
      <c r="A10" s="25" t="s">
        <v>831</v>
      </c>
      <c r="B10" s="265">
        <v>285127610.86979699</v>
      </c>
      <c r="C10" s="520">
        <v>140109151.73454502</v>
      </c>
      <c r="D10" s="25"/>
      <c r="E10" s="25"/>
      <c r="F10" s="25"/>
      <c r="G10" s="25"/>
      <c r="H10" s="25"/>
      <c r="I10" s="25"/>
      <c r="J10" s="25"/>
      <c r="K10" s="25"/>
    </row>
    <row r="11" spans="1:11">
      <c r="A11" s="25" t="s">
        <v>2</v>
      </c>
      <c r="B11" s="266">
        <f>SUM(B10:B10)</f>
        <v>285127610.86979699</v>
      </c>
      <c r="C11" s="266">
        <f>SUM(C10:C10)</f>
        <v>140109151.73454502</v>
      </c>
      <c r="D11" s="25"/>
      <c r="E11" s="25"/>
      <c r="F11" s="25"/>
      <c r="G11" s="25"/>
      <c r="H11" s="25"/>
      <c r="I11" s="25"/>
      <c r="J11" s="25"/>
      <c r="K11" s="25"/>
    </row>
    <row r="12" spans="1:11">
      <c r="A12" s="25"/>
      <c r="B12" s="264"/>
      <c r="C12" s="264"/>
      <c r="D12" s="25"/>
      <c r="E12" s="25"/>
      <c r="F12" s="25"/>
    </row>
    <row r="13" spans="1:11">
      <c r="B13" s="400"/>
    </row>
  </sheetData>
  <mergeCells count="3">
    <mergeCell ref="A5:F5"/>
    <mergeCell ref="B7:C7"/>
    <mergeCell ref="A6:B6"/>
  </mergeCells>
  <hyperlinks>
    <hyperlink ref="E1" location="ER!A1" display="ER" xr:uid="{00000000-0004-0000-1E00-000000000000}"/>
  </hyperlink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K115"/>
  <sheetViews>
    <sheetView showGridLines="0" topLeftCell="A40" zoomScale="90" zoomScaleNormal="90" workbookViewId="0">
      <selection activeCell="G1" sqref="G1"/>
    </sheetView>
  </sheetViews>
  <sheetFormatPr baseColWidth="10" defaultRowHeight="15"/>
  <cols>
    <col min="1" max="1" width="43.28515625" style="86" bestFit="1" customWidth="1"/>
    <col min="2" max="7" width="23" style="86" customWidth="1"/>
    <col min="8" max="9" width="8.42578125" style="86" customWidth="1"/>
    <col min="10" max="10" width="11.42578125" style="86" customWidth="1"/>
  </cols>
  <sheetData>
    <row r="1" spans="1:11">
      <c r="A1" s="86" t="str">
        <f>Indice!C1</f>
        <v>ITTI S.A.E.C.A.</v>
      </c>
      <c r="G1" s="103" t="s">
        <v>103</v>
      </c>
    </row>
    <row r="5" spans="1:11">
      <c r="A5" s="171" t="s">
        <v>212</v>
      </c>
      <c r="B5" s="171"/>
      <c r="C5" s="171"/>
      <c r="D5" s="171"/>
      <c r="E5" s="171"/>
      <c r="F5" s="171"/>
      <c r="G5" s="171"/>
      <c r="H5" s="25"/>
      <c r="I5" s="25"/>
      <c r="J5" s="25"/>
    </row>
    <row r="6" spans="1:11">
      <c r="A6" s="192" t="s">
        <v>163</v>
      </c>
      <c r="B6" s="272"/>
      <c r="C6" s="272"/>
      <c r="D6" s="272"/>
      <c r="E6" s="359"/>
      <c r="G6" s="348"/>
    </row>
    <row r="7" spans="1:11" s="120" customFormat="1">
      <c r="A7" s="119"/>
      <c r="B7" s="119"/>
      <c r="C7" s="119"/>
      <c r="D7" s="119"/>
      <c r="E7" s="360"/>
      <c r="G7" s="358"/>
      <c r="H7" s="119"/>
      <c r="I7" s="119"/>
      <c r="J7" s="119"/>
      <c r="K7"/>
    </row>
    <row r="8" spans="1:11" s="120" customFormat="1">
      <c r="A8" s="119" t="s">
        <v>126</v>
      </c>
      <c r="B8" s="119"/>
      <c r="C8" s="119"/>
      <c r="D8" s="119"/>
      <c r="E8" s="360"/>
      <c r="G8" s="348"/>
      <c r="H8" s="119"/>
      <c r="I8" s="119"/>
      <c r="J8" s="119"/>
      <c r="K8"/>
    </row>
    <row r="9" spans="1:11" s="120" customFormat="1">
      <c r="A9" s="119"/>
      <c r="B9" s="119"/>
      <c r="C9" s="119"/>
      <c r="D9" s="119"/>
      <c r="E9" s="360"/>
      <c r="G9" s="348"/>
      <c r="K9"/>
    </row>
    <row r="10" spans="1:11" s="120" customFormat="1" ht="15.75" thickBot="1">
      <c r="B10" s="119"/>
      <c r="D10" s="192"/>
      <c r="E10" s="192"/>
      <c r="F10" s="193"/>
      <c r="G10" s="119"/>
      <c r="K10"/>
    </row>
    <row r="11" spans="1:11" s="120" customFormat="1" ht="15.75" thickBot="1">
      <c r="A11" s="733"/>
      <c r="B11" s="233"/>
      <c r="C11" s="368" t="str">
        <f>+'[2]Nota 26'!B9</f>
        <v>Setiembre 2024</v>
      </c>
      <c r="D11" s="235"/>
      <c r="E11" s="233"/>
      <c r="F11" s="368" t="s">
        <v>1240</v>
      </c>
      <c r="G11" s="234"/>
      <c r="K11"/>
    </row>
    <row r="12" spans="1:11" s="120" customFormat="1" ht="29.25" customHeight="1" thickBot="1">
      <c r="A12" s="734"/>
      <c r="B12" s="232" t="s">
        <v>127</v>
      </c>
      <c r="C12" s="232" t="s">
        <v>164</v>
      </c>
      <c r="D12" s="232" t="s">
        <v>2</v>
      </c>
      <c r="E12" s="232" t="s">
        <v>127</v>
      </c>
      <c r="F12" s="232" t="s">
        <v>128</v>
      </c>
      <c r="G12" s="232" t="s">
        <v>2</v>
      </c>
      <c r="J12" s="347"/>
      <c r="K12"/>
    </row>
    <row r="13" spans="1:11" s="120" customFormat="1">
      <c r="A13" s="418" t="s">
        <v>754</v>
      </c>
      <c r="B13" s="416">
        <v>0</v>
      </c>
      <c r="C13" s="417">
        <v>232461.90636399999</v>
      </c>
      <c r="D13" s="416">
        <f>SUM(B13:C13)</f>
        <v>232461.90636399999</v>
      </c>
      <c r="E13" s="416">
        <v>0</v>
      </c>
      <c r="F13" s="416">
        <v>188763.90081800002</v>
      </c>
      <c r="G13" s="416">
        <v>188763.90081800002</v>
      </c>
      <c r="J13" s="347"/>
      <c r="K13"/>
    </row>
    <row r="14" spans="1:11" s="120" customFormat="1" ht="15" customHeight="1">
      <c r="A14" s="419" t="s">
        <v>749</v>
      </c>
      <c r="B14" s="416">
        <v>0</v>
      </c>
      <c r="C14" s="417">
        <v>4153434.574</v>
      </c>
      <c r="D14" s="416">
        <f t="shared" ref="D14:D47" si="0">SUM(B14:C14)</f>
        <v>4153434.574</v>
      </c>
      <c r="E14" s="416">
        <v>0</v>
      </c>
      <c r="F14" s="416">
        <v>2229927.852</v>
      </c>
      <c r="G14" s="416">
        <v>2229927.852</v>
      </c>
      <c r="J14" s="347"/>
      <c r="K14"/>
    </row>
    <row r="15" spans="1:11" s="120" customFormat="1">
      <c r="A15" s="419" t="s">
        <v>834</v>
      </c>
      <c r="B15" s="416">
        <v>3527638.7280000001</v>
      </c>
      <c r="C15" s="417">
        <v>0</v>
      </c>
      <c r="D15" s="416">
        <f t="shared" si="0"/>
        <v>3527638.7280000001</v>
      </c>
      <c r="E15" s="416">
        <v>2371898.2659999998</v>
      </c>
      <c r="F15" s="416">
        <v>0</v>
      </c>
      <c r="G15" s="416">
        <v>2371898.2659999998</v>
      </c>
      <c r="J15" s="347"/>
      <c r="K15"/>
    </row>
    <row r="16" spans="1:11" s="120" customFormat="1">
      <c r="A16" s="419" t="s">
        <v>753</v>
      </c>
      <c r="B16" s="416">
        <v>0</v>
      </c>
      <c r="C16" s="417">
        <v>4612584.2810000004</v>
      </c>
      <c r="D16" s="416">
        <f t="shared" si="0"/>
        <v>4612584.2810000004</v>
      </c>
      <c r="E16" s="416">
        <v>0</v>
      </c>
      <c r="F16" s="416">
        <v>2919764.8109999998</v>
      </c>
      <c r="G16" s="416">
        <v>2919764.8109999998</v>
      </c>
      <c r="J16" s="347"/>
      <c r="K16"/>
    </row>
    <row r="17" spans="1:11" s="120" customFormat="1">
      <c r="A17" s="419" t="s">
        <v>747</v>
      </c>
      <c r="B17" s="416">
        <v>0</v>
      </c>
      <c r="C17" s="417">
        <v>9155980.7479999997</v>
      </c>
      <c r="D17" s="416">
        <f t="shared" si="0"/>
        <v>9155980.7479999997</v>
      </c>
      <c r="E17" s="416">
        <v>0</v>
      </c>
      <c r="F17" s="416">
        <v>5549753.3200000003</v>
      </c>
      <c r="G17" s="416">
        <v>5549753.3200000003</v>
      </c>
      <c r="J17" s="347"/>
      <c r="K17"/>
    </row>
    <row r="18" spans="1:11" s="120" customFormat="1">
      <c r="A18" s="419" t="s">
        <v>1193</v>
      </c>
      <c r="B18" s="416">
        <v>0</v>
      </c>
      <c r="C18" s="417">
        <v>0</v>
      </c>
      <c r="D18" s="416">
        <v>0</v>
      </c>
      <c r="E18" s="416">
        <v>0</v>
      </c>
      <c r="F18" s="416">
        <v>0</v>
      </c>
      <c r="G18" s="416">
        <v>0</v>
      </c>
      <c r="J18" s="347"/>
      <c r="K18"/>
    </row>
    <row r="19" spans="1:11" s="120" customFormat="1">
      <c r="A19" s="419" t="s">
        <v>756</v>
      </c>
      <c r="B19" s="416">
        <v>71482.801000000007</v>
      </c>
      <c r="C19" s="417">
        <v>0</v>
      </c>
      <c r="D19" s="416">
        <f t="shared" si="0"/>
        <v>71482.801000000007</v>
      </c>
      <c r="E19" s="416">
        <v>498375.63081900001</v>
      </c>
      <c r="F19" s="416">
        <v>0</v>
      </c>
      <c r="G19" s="416">
        <v>498375.63081900001</v>
      </c>
      <c r="J19" s="347"/>
      <c r="K19"/>
    </row>
    <row r="20" spans="1:11" s="120" customFormat="1">
      <c r="A20" s="419" t="s">
        <v>842</v>
      </c>
      <c r="B20" s="532">
        <v>81396.695999999996</v>
      </c>
      <c r="C20" s="417">
        <v>0</v>
      </c>
      <c r="D20" s="416">
        <f t="shared" si="0"/>
        <v>81396.695999999996</v>
      </c>
      <c r="E20" s="416">
        <v>732.596</v>
      </c>
      <c r="F20" s="416">
        <v>0</v>
      </c>
      <c r="G20" s="416">
        <v>732.596</v>
      </c>
      <c r="J20" s="347"/>
      <c r="K20"/>
    </row>
    <row r="21" spans="1:11" s="120" customFormat="1">
      <c r="A21" s="419" t="s">
        <v>761</v>
      </c>
      <c r="B21" s="416">
        <v>0</v>
      </c>
      <c r="C21" s="417">
        <v>0</v>
      </c>
      <c r="D21" s="416">
        <f t="shared" si="0"/>
        <v>0</v>
      </c>
      <c r="E21" s="416">
        <v>0</v>
      </c>
      <c r="F21" s="416">
        <v>0</v>
      </c>
      <c r="G21" s="416">
        <v>0</v>
      </c>
      <c r="J21" s="347"/>
      <c r="K21"/>
    </row>
    <row r="22" spans="1:11" s="120" customFormat="1">
      <c r="A22" s="419" t="s">
        <v>766</v>
      </c>
      <c r="B22" s="416">
        <v>0</v>
      </c>
      <c r="C22" s="417">
        <v>0</v>
      </c>
      <c r="D22" s="416">
        <f t="shared" si="0"/>
        <v>0</v>
      </c>
      <c r="E22" s="416">
        <v>0</v>
      </c>
      <c r="F22" s="416">
        <v>0</v>
      </c>
      <c r="G22" s="416">
        <v>0</v>
      </c>
      <c r="J22" s="347"/>
      <c r="K22"/>
    </row>
    <row r="23" spans="1:11" s="120" customFormat="1">
      <c r="A23" s="419" t="s">
        <v>764</v>
      </c>
      <c r="B23" s="416">
        <v>0</v>
      </c>
      <c r="C23" s="417">
        <v>96167.857999999993</v>
      </c>
      <c r="D23" s="416">
        <f t="shared" si="0"/>
        <v>96167.857999999993</v>
      </c>
      <c r="E23" s="416">
        <v>0</v>
      </c>
      <c r="F23" s="416">
        <v>239137.85272600001</v>
      </c>
      <c r="G23" s="416">
        <v>239137.85272600001</v>
      </c>
      <c r="J23" s="347"/>
      <c r="K23"/>
    </row>
    <row r="24" spans="1:11" s="120" customFormat="1">
      <c r="A24" s="419" t="s">
        <v>745</v>
      </c>
      <c r="B24" s="416">
        <v>34713072.608000003</v>
      </c>
      <c r="C24" s="417">
        <v>96705.845726</v>
      </c>
      <c r="D24" s="416">
        <f t="shared" si="0"/>
        <v>34809778.453726001</v>
      </c>
      <c r="E24" s="416">
        <v>2593164.9709999999</v>
      </c>
      <c r="F24" s="416">
        <v>63617.530727999998</v>
      </c>
      <c r="G24" s="416">
        <v>2656782.5017280001</v>
      </c>
      <c r="J24" s="347"/>
      <c r="K24"/>
    </row>
    <row r="25" spans="1:11" s="120" customFormat="1">
      <c r="A25" s="419" t="s">
        <v>751</v>
      </c>
      <c r="B25" s="416">
        <v>0</v>
      </c>
      <c r="C25" s="417">
        <v>0</v>
      </c>
      <c r="D25" s="416">
        <f t="shared" si="0"/>
        <v>0</v>
      </c>
      <c r="E25" s="416">
        <v>0</v>
      </c>
      <c r="F25" s="416">
        <v>0</v>
      </c>
      <c r="G25" s="416">
        <v>0</v>
      </c>
      <c r="J25" s="347"/>
      <c r="K25"/>
    </row>
    <row r="26" spans="1:11" s="120" customFormat="1">
      <c r="A26" s="419" t="s">
        <v>841</v>
      </c>
      <c r="B26" s="416">
        <v>1493909.4378650002</v>
      </c>
      <c r="C26" s="417">
        <v>0</v>
      </c>
      <c r="D26" s="416">
        <f t="shared" si="0"/>
        <v>1493909.4378650002</v>
      </c>
      <c r="E26" s="416">
        <v>707087.4702310001</v>
      </c>
      <c r="F26" s="416">
        <v>0</v>
      </c>
      <c r="G26" s="416">
        <v>707087.4702310001</v>
      </c>
      <c r="J26" s="347"/>
      <c r="K26"/>
    </row>
    <row r="27" spans="1:11" s="120" customFormat="1">
      <c r="A27" s="419" t="s">
        <v>767</v>
      </c>
      <c r="B27" s="416">
        <v>0</v>
      </c>
      <c r="C27" s="417">
        <v>111694.886</v>
      </c>
      <c r="D27" s="416">
        <f t="shared" si="0"/>
        <v>111694.886</v>
      </c>
      <c r="E27" s="416">
        <v>0</v>
      </c>
      <c r="F27" s="416">
        <v>385690.223</v>
      </c>
      <c r="G27" s="416">
        <v>385690.223</v>
      </c>
      <c r="J27" s="347"/>
      <c r="K27"/>
    </row>
    <row r="28" spans="1:11" s="120" customFormat="1">
      <c r="A28" s="419" t="s">
        <v>765</v>
      </c>
      <c r="B28" s="416">
        <v>0</v>
      </c>
      <c r="C28" s="417">
        <v>0</v>
      </c>
      <c r="D28" s="416">
        <f t="shared" si="0"/>
        <v>0</v>
      </c>
      <c r="E28" s="416">
        <v>0</v>
      </c>
      <c r="F28" s="416">
        <v>0</v>
      </c>
      <c r="G28" s="416">
        <v>0</v>
      </c>
      <c r="J28" s="347"/>
      <c r="K28"/>
    </row>
    <row r="29" spans="1:11" s="120" customFormat="1">
      <c r="A29" s="419" t="s">
        <v>760</v>
      </c>
      <c r="B29" s="416">
        <v>0</v>
      </c>
      <c r="C29" s="417">
        <v>3605229.4330000002</v>
      </c>
      <c r="D29" s="416">
        <f t="shared" si="0"/>
        <v>3605229.4330000002</v>
      </c>
      <c r="E29" s="416">
        <v>0</v>
      </c>
      <c r="F29" s="416">
        <v>37505.949999999997</v>
      </c>
      <c r="G29" s="416">
        <v>37505.949999999997</v>
      </c>
      <c r="J29" s="347"/>
      <c r="K29"/>
    </row>
    <row r="30" spans="1:11" s="120" customFormat="1">
      <c r="A30" s="419" t="s">
        <v>752</v>
      </c>
      <c r="B30" s="416">
        <v>0</v>
      </c>
      <c r="C30" s="417">
        <v>2240362.8930000002</v>
      </c>
      <c r="D30" s="416">
        <f t="shared" si="0"/>
        <v>2240362.8930000002</v>
      </c>
      <c r="E30" s="416">
        <v>0</v>
      </c>
      <c r="F30" s="416">
        <v>5223754.75</v>
      </c>
      <c r="G30" s="416">
        <v>5223754.75</v>
      </c>
      <c r="J30" s="347"/>
      <c r="K30"/>
    </row>
    <row r="31" spans="1:11" s="120" customFormat="1">
      <c r="A31" s="419" t="s">
        <v>844</v>
      </c>
      <c r="B31" s="416">
        <v>0</v>
      </c>
      <c r="C31" s="417">
        <v>23556.125</v>
      </c>
      <c r="D31" s="416">
        <f t="shared" si="0"/>
        <v>23556.125</v>
      </c>
      <c r="E31" s="416">
        <v>0</v>
      </c>
      <c r="F31" s="416">
        <v>239446.247</v>
      </c>
      <c r="G31" s="416">
        <v>239446.247</v>
      </c>
      <c r="J31" s="347"/>
      <c r="K31"/>
    </row>
    <row r="32" spans="1:11" s="120" customFormat="1">
      <c r="A32" s="419" t="s">
        <v>759</v>
      </c>
      <c r="B32" s="416">
        <v>0</v>
      </c>
      <c r="C32" s="417">
        <v>10177.413001000001</v>
      </c>
      <c r="D32" s="416">
        <f t="shared" si="0"/>
        <v>10177.413001000001</v>
      </c>
      <c r="E32" s="416">
        <v>0</v>
      </c>
      <c r="F32" s="416">
        <v>75552.179363999996</v>
      </c>
      <c r="G32" s="416">
        <v>75552.179363999996</v>
      </c>
      <c r="J32" s="347"/>
      <c r="K32"/>
    </row>
    <row r="33" spans="1:11" s="120" customFormat="1">
      <c r="A33" s="430" t="s">
        <v>762</v>
      </c>
      <c r="B33" s="416">
        <v>0</v>
      </c>
      <c r="C33" s="417">
        <v>3269285.548</v>
      </c>
      <c r="D33" s="416">
        <f t="shared" si="0"/>
        <v>3269285.548</v>
      </c>
      <c r="E33" s="416">
        <v>0</v>
      </c>
      <c r="F33" s="416">
        <v>1424513.5880000002</v>
      </c>
      <c r="G33" s="416">
        <v>1424513.5880000002</v>
      </c>
      <c r="J33" s="347"/>
      <c r="K33"/>
    </row>
    <row r="34" spans="1:11" s="120" customFormat="1">
      <c r="A34" s="419" t="s">
        <v>836</v>
      </c>
      <c r="B34" s="416">
        <v>0</v>
      </c>
      <c r="C34" s="417">
        <v>5529066.9700000007</v>
      </c>
      <c r="D34" s="416">
        <f t="shared" si="0"/>
        <v>5529066.9700000007</v>
      </c>
      <c r="E34" s="416">
        <v>0</v>
      </c>
      <c r="F34" s="416">
        <v>1666565.5819999999</v>
      </c>
      <c r="G34" s="416">
        <v>1666565.5819999999</v>
      </c>
      <c r="J34" s="347"/>
      <c r="K34"/>
    </row>
    <row r="35" spans="1:11" s="120" customFormat="1">
      <c r="A35" s="419" t="s">
        <v>755</v>
      </c>
      <c r="B35" s="416">
        <v>0</v>
      </c>
      <c r="C35" s="417">
        <v>3385996.5869999998</v>
      </c>
      <c r="D35" s="416">
        <f t="shared" si="0"/>
        <v>3385996.5869999998</v>
      </c>
      <c r="E35" s="416">
        <v>0</v>
      </c>
      <c r="F35" s="416">
        <v>0</v>
      </c>
      <c r="G35" s="416">
        <v>0</v>
      </c>
      <c r="J35" s="347"/>
      <c r="K35"/>
    </row>
    <row r="36" spans="1:11" s="120" customFormat="1">
      <c r="A36" s="419" t="s">
        <v>763</v>
      </c>
      <c r="B36" s="416">
        <v>0</v>
      </c>
      <c r="C36" s="417">
        <v>0</v>
      </c>
      <c r="D36" s="416">
        <f t="shared" si="0"/>
        <v>0</v>
      </c>
      <c r="E36" s="416">
        <v>0</v>
      </c>
      <c r="F36" s="416">
        <v>0</v>
      </c>
      <c r="G36" s="416">
        <v>0</v>
      </c>
      <c r="J36" s="347"/>
      <c r="K36"/>
    </row>
    <row r="37" spans="1:11" s="120" customFormat="1">
      <c r="A37" s="419" t="s">
        <v>748</v>
      </c>
      <c r="B37" s="416">
        <v>0</v>
      </c>
      <c r="C37" s="417">
        <v>2831025.807</v>
      </c>
      <c r="D37" s="416">
        <f t="shared" si="0"/>
        <v>2831025.807</v>
      </c>
      <c r="E37" s="416">
        <v>0</v>
      </c>
      <c r="F37" s="416">
        <v>4235351.3569999998</v>
      </c>
      <c r="G37" s="416">
        <v>4235351.3569999998</v>
      </c>
      <c r="J37" s="347"/>
      <c r="K37"/>
    </row>
    <row r="38" spans="1:11" s="120" customFormat="1">
      <c r="A38" s="419" t="s">
        <v>884</v>
      </c>
      <c r="B38" s="416">
        <v>220557.79699999999</v>
      </c>
      <c r="C38" s="417">
        <v>-3184126.8192290002</v>
      </c>
      <c r="D38" s="416">
        <f t="shared" si="0"/>
        <v>-2963569.0222290005</v>
      </c>
      <c r="E38" s="416">
        <v>80458.201000000001</v>
      </c>
      <c r="F38" s="416">
        <v>4009859.6120449989</v>
      </c>
      <c r="G38" s="416">
        <v>4090317.8130449988</v>
      </c>
      <c r="J38" s="347"/>
      <c r="K38"/>
    </row>
    <row r="39" spans="1:11" s="120" customFormat="1">
      <c r="A39" s="419" t="s">
        <v>744</v>
      </c>
      <c r="B39" s="532">
        <v>0</v>
      </c>
      <c r="C39" s="417">
        <v>74734443.573999986</v>
      </c>
      <c r="D39" s="416">
        <f t="shared" si="0"/>
        <v>74734443.573999986</v>
      </c>
      <c r="E39" s="416">
        <v>0</v>
      </c>
      <c r="F39" s="416">
        <v>4322112.8210000005</v>
      </c>
      <c r="G39" s="416">
        <v>4322112.8210000005</v>
      </c>
      <c r="J39" s="347"/>
      <c r="K39"/>
    </row>
    <row r="40" spans="1:11" s="120" customFormat="1">
      <c r="A40" s="419" t="s">
        <v>750</v>
      </c>
      <c r="B40" s="416">
        <v>0</v>
      </c>
      <c r="C40" s="417">
        <v>1029201.414</v>
      </c>
      <c r="D40" s="416">
        <f t="shared" si="0"/>
        <v>1029201.414</v>
      </c>
      <c r="E40" s="416">
        <v>0</v>
      </c>
      <c r="F40" s="416">
        <v>1659243.4890000001</v>
      </c>
      <c r="G40" s="416">
        <v>1659243.4890000001</v>
      </c>
      <c r="J40" s="347"/>
      <c r="K40"/>
    </row>
    <row r="41" spans="1:11" s="120" customFormat="1">
      <c r="A41" s="419" t="s">
        <v>833</v>
      </c>
      <c r="B41" s="416">
        <v>0</v>
      </c>
      <c r="C41" s="417">
        <v>8100</v>
      </c>
      <c r="D41" s="416">
        <f t="shared" si="0"/>
        <v>8100</v>
      </c>
      <c r="E41" s="416">
        <v>0</v>
      </c>
      <c r="F41" s="416">
        <v>23301.844000000001</v>
      </c>
      <c r="G41" s="416">
        <v>23301.844000000001</v>
      </c>
      <c r="J41" s="347"/>
      <c r="K41"/>
    </row>
    <row r="42" spans="1:11" s="120" customFormat="1">
      <c r="A42" s="419" t="s">
        <v>757</v>
      </c>
      <c r="B42" s="416">
        <v>0</v>
      </c>
      <c r="C42" s="417">
        <v>264909.25627300004</v>
      </c>
      <c r="D42" s="416">
        <f t="shared" si="0"/>
        <v>264909.25627300004</v>
      </c>
      <c r="E42" s="416">
        <v>0</v>
      </c>
      <c r="F42" s="416">
        <v>198945.869454</v>
      </c>
      <c r="G42" s="416">
        <v>198945.869454</v>
      </c>
      <c r="J42" s="347"/>
      <c r="K42"/>
    </row>
    <row r="43" spans="1:11" s="120" customFormat="1">
      <c r="A43" s="419" t="s">
        <v>758</v>
      </c>
      <c r="B43" s="416">
        <v>0</v>
      </c>
      <c r="C43" s="417">
        <v>75948.982000000004</v>
      </c>
      <c r="D43" s="416">
        <f t="shared" si="0"/>
        <v>75948.982000000004</v>
      </c>
      <c r="E43" s="416">
        <v>0</v>
      </c>
      <c r="F43" s="416">
        <v>71910.501000000004</v>
      </c>
      <c r="G43" s="416">
        <v>71910.501000000004</v>
      </c>
      <c r="J43" s="347"/>
      <c r="K43"/>
    </row>
    <row r="44" spans="1:11" s="120" customFormat="1">
      <c r="A44" s="419" t="s">
        <v>835</v>
      </c>
      <c r="B44" s="416">
        <v>0</v>
      </c>
      <c r="C44" s="417">
        <v>1212561.0930000001</v>
      </c>
      <c r="D44" s="416">
        <f t="shared" si="0"/>
        <v>1212561.0930000001</v>
      </c>
      <c r="E44" s="416">
        <v>0</v>
      </c>
      <c r="F44" s="416">
        <v>214898.84099999999</v>
      </c>
      <c r="G44" s="416">
        <v>214898.84099999999</v>
      </c>
      <c r="J44" s="347"/>
      <c r="K44"/>
    </row>
    <row r="45" spans="1:11" s="120" customFormat="1" ht="16.5" customHeight="1">
      <c r="A45" s="361" t="s">
        <v>965</v>
      </c>
      <c r="B45" s="416">
        <v>0</v>
      </c>
      <c r="C45" s="417">
        <v>1374279.0209999999</v>
      </c>
      <c r="D45" s="416">
        <f t="shared" si="0"/>
        <v>1374279.0209999999</v>
      </c>
      <c r="E45" s="416">
        <v>0</v>
      </c>
      <c r="F45" s="416">
        <v>1608956.433</v>
      </c>
      <c r="G45" s="416">
        <v>1608956.433</v>
      </c>
      <c r="J45" s="347"/>
      <c r="K45"/>
    </row>
    <row r="46" spans="1:11" s="120" customFormat="1" ht="16.5" customHeight="1">
      <c r="A46" s="419" t="s">
        <v>819</v>
      </c>
      <c r="B46" s="416">
        <v>101335.19109000001</v>
      </c>
      <c r="C46" s="417">
        <v>1574196.382</v>
      </c>
      <c r="D46" s="416">
        <f t="shared" si="0"/>
        <v>1675531.5730900001</v>
      </c>
      <c r="E46" s="416">
        <v>145989.23881799998</v>
      </c>
      <c r="F46" s="416">
        <v>2645835.355</v>
      </c>
      <c r="G46" s="416">
        <v>2791824.5938180001</v>
      </c>
      <c r="J46" s="347"/>
      <c r="K46"/>
    </row>
    <row r="47" spans="1:11" s="120" customFormat="1" ht="16.5" customHeight="1">
      <c r="A47" s="361" t="s">
        <v>746</v>
      </c>
      <c r="B47" s="416">
        <v>0</v>
      </c>
      <c r="C47" s="417">
        <v>36179999.555</v>
      </c>
      <c r="D47" s="416">
        <f t="shared" si="0"/>
        <v>36179999.555</v>
      </c>
      <c r="E47" s="416">
        <v>0</v>
      </c>
      <c r="F47" s="416">
        <v>6679062.6030000001</v>
      </c>
      <c r="G47" s="416">
        <v>6679062.6030000001</v>
      </c>
      <c r="J47" s="347"/>
      <c r="K47"/>
    </row>
    <row r="48" spans="1:11" s="120" customFormat="1" ht="16.5" customHeight="1" thickBot="1">
      <c r="A48" s="137" t="s">
        <v>2</v>
      </c>
      <c r="B48" s="285">
        <f>+SUM(B$13:$B47)</f>
        <v>40209393.258955009</v>
      </c>
      <c r="C48" s="285">
        <f>+SUM($C$13:C47)</f>
        <v>152623243.33313498</v>
      </c>
      <c r="D48" s="285">
        <f>+SUM($D$13:D47)</f>
        <v>192832636.59208995</v>
      </c>
      <c r="E48" s="285">
        <f>SUM(E13:E47)</f>
        <v>6397706.3738679998</v>
      </c>
      <c r="F48" s="285">
        <f>SUM(F13:F47)</f>
        <v>45913472.512134984</v>
      </c>
      <c r="G48" s="285">
        <f>SUM(G13:G47)</f>
        <v>52311178.886002995</v>
      </c>
      <c r="H48" s="105"/>
      <c r="J48" s="347"/>
      <c r="K48"/>
    </row>
    <row r="49" spans="1:11" s="120" customFormat="1" ht="16.5" customHeight="1">
      <c r="A49" s="119"/>
      <c r="B49" s="119"/>
      <c r="C49" s="119"/>
      <c r="D49" s="119"/>
      <c r="E49" s="119"/>
      <c r="F49" s="119"/>
      <c r="G49" s="119"/>
      <c r="H49" s="105"/>
      <c r="J49" s="347"/>
      <c r="K49"/>
    </row>
    <row r="50" spans="1:11" s="120" customFormat="1" ht="16.5" customHeight="1">
      <c r="A50" s="119"/>
      <c r="B50" s="119"/>
      <c r="C50" s="119"/>
      <c r="D50" s="119"/>
      <c r="E50" s="119"/>
      <c r="F50" s="119"/>
      <c r="G50" s="119"/>
      <c r="H50" s="105"/>
      <c r="J50" s="347"/>
      <c r="K50"/>
    </row>
    <row r="51" spans="1:11" s="120" customFormat="1" ht="16.5" customHeight="1">
      <c r="A51" s="119"/>
      <c r="B51" s="119"/>
      <c r="C51" s="119"/>
      <c r="D51" s="119"/>
      <c r="E51" s="119"/>
      <c r="F51" s="119"/>
      <c r="G51" s="119"/>
      <c r="H51"/>
      <c r="J51" s="347"/>
      <c r="K51"/>
    </row>
    <row r="52" spans="1:11" s="120" customFormat="1" ht="16.5" customHeight="1">
      <c r="A52" s="119"/>
      <c r="B52" s="119"/>
      <c r="C52" s="119"/>
      <c r="D52" s="119"/>
      <c r="E52" s="119"/>
      <c r="F52" s="119"/>
      <c r="G52" s="92"/>
      <c r="H52"/>
      <c r="J52" s="347"/>
      <c r="K52"/>
    </row>
    <row r="53" spans="1:11" s="120" customFormat="1" ht="16.5" customHeight="1">
      <c r="A53" s="119"/>
      <c r="B53" s="119"/>
      <c r="C53" s="119"/>
      <c r="D53" s="119"/>
      <c r="E53" s="119"/>
      <c r="F53" s="119"/>
      <c r="G53" s="92"/>
      <c r="H53"/>
      <c r="J53" s="347"/>
      <c r="K53"/>
    </row>
    <row r="54" spans="1:11" s="120" customFormat="1">
      <c r="A54" s="119"/>
      <c r="B54" s="119"/>
      <c r="C54" s="119"/>
      <c r="D54" s="119"/>
      <c r="E54" s="119"/>
      <c r="F54" s="119"/>
      <c r="G54" s="86"/>
      <c r="H54"/>
      <c r="K54"/>
    </row>
    <row r="55" spans="1:11" s="120" customFormat="1">
      <c r="A55" s="119"/>
      <c r="B55" s="119"/>
      <c r="C55" s="119"/>
      <c r="D55" s="119"/>
      <c r="E55" s="119"/>
      <c r="F55" s="119"/>
      <c r="G55" s="86"/>
      <c r="H55"/>
      <c r="K55"/>
    </row>
    <row r="56" spans="1:11" s="120" customFormat="1">
      <c r="A56" s="119"/>
      <c r="B56" s="119"/>
      <c r="C56" s="119"/>
      <c r="D56" s="119"/>
      <c r="E56" s="119"/>
      <c r="F56" s="119"/>
      <c r="G56" s="86"/>
      <c r="H56"/>
      <c r="J56" s="347"/>
      <c r="K56"/>
    </row>
    <row r="57" spans="1:11" s="120" customFormat="1">
      <c r="A57" s="119"/>
      <c r="B57" s="119"/>
      <c r="C57" s="119"/>
      <c r="D57" s="119"/>
      <c r="E57" s="119"/>
      <c r="F57" s="119"/>
      <c r="G57" s="86"/>
      <c r="H57"/>
      <c r="J57" s="347"/>
      <c r="K57"/>
    </row>
    <row r="58" spans="1:11" s="120" customFormat="1">
      <c r="A58" s="119"/>
      <c r="B58" s="119"/>
      <c r="C58" s="119"/>
      <c r="D58" s="119"/>
      <c r="E58" s="119"/>
      <c r="F58" s="119"/>
      <c r="G58" s="86"/>
      <c r="H58"/>
      <c r="I58" s="105"/>
      <c r="J58" s="105"/>
      <c r="K58"/>
    </row>
    <row r="59" spans="1:11" s="105" customFormat="1">
      <c r="A59" s="119"/>
      <c r="B59" s="119"/>
      <c r="C59" s="119"/>
      <c r="D59" s="119"/>
      <c r="E59" s="119"/>
      <c r="F59" s="119"/>
      <c r="G59" s="86"/>
      <c r="H59"/>
      <c r="J59" s="347"/>
      <c r="K59"/>
    </row>
    <row r="60" spans="1:11" s="105" customFormat="1">
      <c r="A60" s="119"/>
      <c r="B60" s="119"/>
      <c r="C60" s="119"/>
      <c r="D60" s="119"/>
      <c r="E60" s="119"/>
      <c r="F60" s="119"/>
      <c r="G60" s="86"/>
      <c r="H60"/>
      <c r="I60"/>
      <c r="J60" s="347"/>
      <c r="K60"/>
    </row>
    <row r="61" spans="1:11">
      <c r="A61" s="119"/>
      <c r="B61" s="119"/>
      <c r="C61" s="119"/>
      <c r="D61" s="119"/>
      <c r="E61" s="119"/>
      <c r="F61" s="119"/>
      <c r="H61"/>
      <c r="I61"/>
      <c r="J61"/>
    </row>
    <row r="62" spans="1:11">
      <c r="A62" s="119"/>
      <c r="B62" s="119"/>
      <c r="C62" s="119"/>
      <c r="D62" s="119"/>
      <c r="E62" s="119"/>
      <c r="F62" s="119"/>
      <c r="H62"/>
      <c r="I62"/>
      <c r="J62"/>
    </row>
    <row r="63" spans="1:11">
      <c r="A63" s="119"/>
      <c r="B63" s="119"/>
      <c r="C63" s="119"/>
      <c r="D63" s="119"/>
      <c r="E63" s="119"/>
      <c r="F63" s="119"/>
      <c r="H63"/>
      <c r="I63"/>
      <c r="J63"/>
    </row>
    <row r="64" spans="1:11">
      <c r="A64" s="119"/>
      <c r="B64" s="119"/>
      <c r="C64" s="119"/>
      <c r="D64" s="119"/>
      <c r="E64" s="119"/>
      <c r="F64" s="119"/>
      <c r="H64"/>
      <c r="I64"/>
      <c r="J64"/>
    </row>
    <row r="65" spans="1:10">
      <c r="A65" s="119"/>
      <c r="B65" s="119"/>
      <c r="C65" s="119"/>
      <c r="D65" s="119"/>
      <c r="E65" s="119"/>
      <c r="F65" s="119"/>
      <c r="H65"/>
      <c r="I65"/>
      <c r="J65"/>
    </row>
    <row r="66" spans="1:10">
      <c r="A66" s="119"/>
      <c r="B66" s="119"/>
      <c r="C66" s="119"/>
      <c r="D66" s="119"/>
      <c r="E66" s="119"/>
      <c r="F66" s="119"/>
      <c r="H66"/>
      <c r="I66"/>
      <c r="J66"/>
    </row>
    <row r="67" spans="1:10">
      <c r="A67" s="119"/>
      <c r="B67" s="119"/>
      <c r="C67" s="119"/>
      <c r="D67" s="119"/>
      <c r="E67" s="119"/>
      <c r="F67" s="119"/>
      <c r="H67"/>
      <c r="I67"/>
      <c r="J67"/>
    </row>
    <row r="68" spans="1:10">
      <c r="A68" s="119"/>
      <c r="B68" s="119"/>
      <c r="C68" s="119"/>
      <c r="D68" s="119"/>
      <c r="E68" s="119"/>
      <c r="F68" s="119"/>
      <c r="H68"/>
      <c r="I68"/>
      <c r="J68"/>
    </row>
    <row r="69" spans="1:10">
      <c r="A69" s="119"/>
      <c r="B69" s="119"/>
      <c r="C69" s="119"/>
      <c r="D69" s="119"/>
      <c r="E69" s="119"/>
      <c r="F69" s="119"/>
      <c r="H69"/>
      <c r="I69"/>
      <c r="J69"/>
    </row>
    <row r="70" spans="1:10">
      <c r="A70" s="119"/>
      <c r="B70" s="119"/>
      <c r="C70" s="119"/>
      <c r="D70" s="119"/>
      <c r="E70" s="119"/>
      <c r="F70" s="119"/>
      <c r="H70"/>
      <c r="I70"/>
      <c r="J70"/>
    </row>
    <row r="71" spans="1:10">
      <c r="A71" s="119"/>
      <c r="B71" s="119"/>
      <c r="C71" s="119"/>
      <c r="D71" s="119"/>
      <c r="E71" s="119"/>
      <c r="F71" s="119"/>
      <c r="H71"/>
      <c r="I71"/>
      <c r="J71"/>
    </row>
    <row r="72" spans="1:10">
      <c r="A72" s="119"/>
      <c r="B72" s="119"/>
      <c r="C72" s="119"/>
      <c r="D72" s="119"/>
      <c r="E72" s="119"/>
      <c r="F72" s="119"/>
      <c r="H72"/>
      <c r="I72"/>
      <c r="J72"/>
    </row>
    <row r="73" spans="1:10">
      <c r="A73" s="119"/>
      <c r="B73" s="119"/>
      <c r="C73" s="119"/>
      <c r="D73" s="119"/>
      <c r="E73" s="119"/>
      <c r="F73" s="119"/>
      <c r="H73"/>
      <c r="I73"/>
      <c r="J73"/>
    </row>
    <row r="74" spans="1:10">
      <c r="A74" s="119"/>
      <c r="B74" s="119"/>
      <c r="C74" s="119"/>
      <c r="D74" s="119"/>
      <c r="E74" s="119"/>
      <c r="F74" s="119"/>
      <c r="H74"/>
      <c r="I74"/>
      <c r="J74"/>
    </row>
    <row r="75" spans="1:10">
      <c r="A75" s="119"/>
      <c r="B75" s="119"/>
      <c r="C75" s="119"/>
      <c r="D75" s="119"/>
      <c r="E75" s="119"/>
      <c r="F75" s="119"/>
      <c r="H75"/>
      <c r="I75"/>
      <c r="J75"/>
    </row>
    <row r="76" spans="1:10">
      <c r="A76" s="119"/>
      <c r="B76" s="119"/>
      <c r="C76" s="119"/>
      <c r="D76" s="119"/>
      <c r="E76" s="119"/>
      <c r="F76" s="119"/>
      <c r="H76"/>
      <c r="I76"/>
      <c r="J76"/>
    </row>
    <row r="77" spans="1:10">
      <c r="A77" s="119"/>
      <c r="B77" s="119"/>
      <c r="C77" s="119"/>
      <c r="D77" s="119"/>
      <c r="E77" s="119"/>
      <c r="F77" s="119"/>
      <c r="H77"/>
      <c r="I77"/>
      <c r="J77"/>
    </row>
    <row r="78" spans="1:10">
      <c r="A78" s="119"/>
      <c r="B78" s="119"/>
      <c r="C78" s="119"/>
      <c r="D78" s="119"/>
      <c r="E78" s="119"/>
      <c r="F78" s="119"/>
      <c r="H78"/>
      <c r="I78"/>
      <c r="J78"/>
    </row>
    <row r="79" spans="1:10">
      <c r="A79" s="119"/>
      <c r="B79" s="119"/>
      <c r="C79" s="119"/>
      <c r="D79" s="119"/>
      <c r="E79" s="119"/>
      <c r="F79" s="119"/>
      <c r="H79"/>
      <c r="I79"/>
      <c r="J79"/>
    </row>
    <row r="80" spans="1:10">
      <c r="A80" s="119"/>
      <c r="B80" s="119"/>
      <c r="C80" s="119"/>
      <c r="D80" s="119"/>
      <c r="E80" s="119"/>
      <c r="F80" s="119"/>
      <c r="H80"/>
      <c r="I80"/>
      <c r="J80"/>
    </row>
    <row r="81" spans="1:10">
      <c r="A81" s="119"/>
      <c r="B81" s="119"/>
      <c r="C81" s="119"/>
      <c r="D81" s="119"/>
      <c r="E81" s="119"/>
      <c r="F81" s="119"/>
      <c r="H81"/>
      <c r="I81"/>
      <c r="J81"/>
    </row>
    <row r="82" spans="1:10">
      <c r="A82" s="119"/>
      <c r="B82" s="119"/>
      <c r="C82" s="119"/>
      <c r="D82" s="119"/>
      <c r="E82" s="119"/>
      <c r="F82" s="119"/>
      <c r="H82"/>
      <c r="I82"/>
      <c r="J82"/>
    </row>
    <row r="83" spans="1:10">
      <c r="A83" s="119"/>
      <c r="B83" s="119"/>
      <c r="C83" s="119"/>
      <c r="D83" s="119"/>
      <c r="E83" s="119"/>
      <c r="F83" s="119"/>
      <c r="H83"/>
      <c r="I83"/>
      <c r="J83"/>
    </row>
    <row r="84" spans="1:10">
      <c r="A84" s="119"/>
      <c r="B84" s="119"/>
      <c r="C84" s="119"/>
      <c r="D84" s="119"/>
      <c r="E84" s="119"/>
      <c r="F84" s="119"/>
      <c r="H84"/>
      <c r="I84"/>
      <c r="J84"/>
    </row>
    <row r="85" spans="1:10">
      <c r="A85" s="119"/>
      <c r="B85" s="119"/>
      <c r="C85" s="119"/>
      <c r="D85" s="119"/>
      <c r="E85" s="119"/>
      <c r="F85" s="119"/>
      <c r="H85"/>
      <c r="I85"/>
      <c r="J85"/>
    </row>
    <row r="86" spans="1:10">
      <c r="A86" s="119"/>
      <c r="B86" s="119"/>
      <c r="C86" s="119"/>
      <c r="D86" s="119"/>
      <c r="E86" s="119"/>
      <c r="F86" s="119"/>
      <c r="H86"/>
      <c r="I86"/>
      <c r="J86"/>
    </row>
    <row r="87" spans="1:10">
      <c r="A87" s="119"/>
      <c r="B87" s="119"/>
      <c r="C87" s="119"/>
      <c r="D87" s="119"/>
      <c r="E87" s="119"/>
      <c r="F87" s="119"/>
      <c r="H87"/>
      <c r="I87"/>
      <c r="J87"/>
    </row>
    <row r="88" spans="1:10">
      <c r="A88" s="119"/>
      <c r="B88" s="119"/>
      <c r="C88" s="119"/>
      <c r="D88" s="119"/>
      <c r="E88" s="119"/>
      <c r="F88" s="119"/>
      <c r="H88"/>
      <c r="I88"/>
      <c r="J88"/>
    </row>
    <row r="89" spans="1:10">
      <c r="A89" s="119"/>
      <c r="B89" s="119"/>
      <c r="C89" s="119"/>
      <c r="D89" s="119"/>
      <c r="E89" s="119"/>
      <c r="F89" s="119"/>
      <c r="H89"/>
      <c r="I89"/>
      <c r="J89"/>
    </row>
    <row r="90" spans="1:10">
      <c r="A90" s="119"/>
      <c r="B90" s="119"/>
      <c r="C90" s="119"/>
      <c r="D90" s="119"/>
      <c r="E90" s="119"/>
      <c r="F90" s="119"/>
      <c r="H90"/>
      <c r="I90"/>
      <c r="J90"/>
    </row>
    <row r="91" spans="1:10">
      <c r="A91" s="119"/>
      <c r="B91" s="119"/>
      <c r="C91" s="119"/>
      <c r="D91" s="119"/>
      <c r="E91" s="119"/>
      <c r="F91" s="119"/>
      <c r="H91"/>
      <c r="I91"/>
      <c r="J91"/>
    </row>
    <row r="92" spans="1:10">
      <c r="A92" s="119"/>
      <c r="B92" s="119"/>
      <c r="C92" s="119"/>
      <c r="D92" s="119"/>
      <c r="E92" s="119"/>
      <c r="F92" s="119"/>
      <c r="H92"/>
      <c r="I92"/>
      <c r="J92"/>
    </row>
    <row r="93" spans="1:10">
      <c r="A93" s="119"/>
      <c r="B93" s="119"/>
      <c r="C93" s="119"/>
      <c r="D93" s="119"/>
      <c r="E93" s="119"/>
      <c r="F93" s="119"/>
      <c r="H93"/>
      <c r="I93"/>
      <c r="J93"/>
    </row>
    <row r="94" spans="1:10">
      <c r="A94" s="119"/>
      <c r="B94" s="119"/>
      <c r="C94" s="119"/>
      <c r="D94" s="119"/>
      <c r="E94" s="119"/>
      <c r="F94" s="119"/>
      <c r="H94"/>
      <c r="I94"/>
      <c r="J94"/>
    </row>
    <row r="95" spans="1:10">
      <c r="A95" s="119"/>
      <c r="B95" s="119"/>
      <c r="C95" s="119"/>
      <c r="D95" s="119"/>
      <c r="E95" s="119"/>
      <c r="F95" s="119"/>
      <c r="H95"/>
      <c r="I95"/>
      <c r="J95"/>
    </row>
    <row r="96" spans="1:10">
      <c r="A96" s="119"/>
      <c r="B96" s="119"/>
      <c r="C96" s="119"/>
      <c r="D96" s="119"/>
      <c r="E96" s="119"/>
      <c r="F96" s="119"/>
      <c r="H96"/>
      <c r="I96"/>
      <c r="J96"/>
    </row>
    <row r="97" spans="1:10">
      <c r="A97" s="119"/>
      <c r="B97" s="119"/>
      <c r="C97" s="119"/>
      <c r="D97" s="119"/>
      <c r="E97" s="119"/>
      <c r="F97" s="119"/>
      <c r="H97"/>
      <c r="I97"/>
      <c r="J97"/>
    </row>
    <row r="98" spans="1:10">
      <c r="A98" s="119"/>
      <c r="B98" s="119"/>
      <c r="C98" s="119"/>
      <c r="D98" s="119"/>
      <c r="E98" s="119"/>
      <c r="F98" s="119"/>
      <c r="H98"/>
      <c r="I98"/>
      <c r="J98"/>
    </row>
    <row r="99" spans="1:10">
      <c r="A99" s="119"/>
      <c r="B99" s="119"/>
      <c r="C99" s="119"/>
      <c r="D99" s="119"/>
      <c r="E99" s="119"/>
      <c r="F99" s="119"/>
      <c r="H99"/>
      <c r="I99"/>
      <c r="J99"/>
    </row>
    <row r="100" spans="1:10">
      <c r="A100" s="119"/>
      <c r="B100" s="119"/>
      <c r="C100" s="119"/>
      <c r="D100" s="119"/>
      <c r="E100" s="119"/>
      <c r="F100" s="119"/>
      <c r="H100"/>
      <c r="I100"/>
      <c r="J100"/>
    </row>
    <row r="101" spans="1:10">
      <c r="A101" s="119"/>
      <c r="B101" s="119"/>
      <c r="C101" s="119"/>
      <c r="D101" s="119"/>
      <c r="E101" s="119"/>
      <c r="F101" s="119"/>
      <c r="H101"/>
      <c r="I101"/>
      <c r="J101"/>
    </row>
    <row r="102" spans="1:10">
      <c r="A102" s="119"/>
      <c r="B102" s="119"/>
      <c r="C102" s="119"/>
      <c r="D102" s="119"/>
      <c r="E102" s="119"/>
      <c r="F102" s="119"/>
      <c r="H102"/>
      <c r="I102"/>
      <c r="J102"/>
    </row>
    <row r="103" spans="1:10">
      <c r="A103" s="119"/>
      <c r="B103" s="119"/>
      <c r="C103" s="119"/>
      <c r="D103" s="119"/>
      <c r="E103" s="119"/>
      <c r="F103" s="119"/>
      <c r="H103"/>
      <c r="I103"/>
      <c r="J103"/>
    </row>
    <row r="104" spans="1:10">
      <c r="A104" s="119"/>
      <c r="B104" s="119"/>
      <c r="C104" s="119"/>
      <c r="D104" s="119"/>
      <c r="E104" s="119"/>
      <c r="F104" s="119"/>
      <c r="H104"/>
      <c r="I104"/>
      <c r="J104"/>
    </row>
    <row r="105" spans="1:10">
      <c r="A105" s="119"/>
      <c r="B105" s="119"/>
      <c r="C105" s="119"/>
      <c r="D105" s="119"/>
      <c r="E105" s="119"/>
      <c r="F105" s="119"/>
      <c r="H105"/>
      <c r="I105"/>
      <c r="J105"/>
    </row>
    <row r="106" spans="1:10">
      <c r="A106" s="119"/>
      <c r="B106" s="119"/>
      <c r="C106" s="119"/>
      <c r="D106" s="119"/>
      <c r="E106" s="119"/>
      <c r="F106" s="119"/>
      <c r="H106"/>
      <c r="I106"/>
      <c r="J106"/>
    </row>
    <row r="107" spans="1:10">
      <c r="A107" s="119"/>
      <c r="B107" s="119"/>
      <c r="C107" s="119"/>
      <c r="D107" s="119"/>
      <c r="E107" s="119"/>
      <c r="F107" s="119"/>
      <c r="I107"/>
      <c r="J107"/>
    </row>
    <row r="108" spans="1:10">
      <c r="A108" s="119"/>
      <c r="B108" s="119"/>
      <c r="C108" s="119"/>
      <c r="D108" s="119"/>
      <c r="E108" s="119"/>
      <c r="F108" s="119"/>
      <c r="I108"/>
      <c r="J108"/>
    </row>
    <row r="109" spans="1:10">
      <c r="A109" s="119"/>
      <c r="B109" s="119"/>
      <c r="C109" s="119"/>
      <c r="D109" s="119"/>
      <c r="E109" s="119"/>
      <c r="F109" s="119"/>
      <c r="I109"/>
      <c r="J109"/>
    </row>
    <row r="110" spans="1:10">
      <c r="I110"/>
      <c r="J110"/>
    </row>
    <row r="111" spans="1:10">
      <c r="I111"/>
      <c r="J111"/>
    </row>
    <row r="112" spans="1:10">
      <c r="I112"/>
      <c r="J112"/>
    </row>
    <row r="113" spans="9:10">
      <c r="I113"/>
      <c r="J113"/>
    </row>
    <row r="114" spans="9:10">
      <c r="I114"/>
      <c r="J114"/>
    </row>
    <row r="115" spans="9:10">
      <c r="I115"/>
    </row>
  </sheetData>
  <mergeCells count="1">
    <mergeCell ref="A11:A12"/>
  </mergeCells>
  <phoneticPr fontId="73" type="noConversion"/>
  <conditionalFormatting sqref="A49:A1048576 A1:A10">
    <cfRule type="duplicateValues" dxfId="5" priority="71"/>
  </conditionalFormatting>
  <conditionalFormatting sqref="A1:A10 A49:A1048576">
    <cfRule type="duplicateValues" dxfId="4" priority="6"/>
  </conditionalFormatting>
  <conditionalFormatting sqref="A11:A12">
    <cfRule type="duplicateValues" dxfId="3" priority="3"/>
  </conditionalFormatting>
  <conditionalFormatting sqref="A11:A48">
    <cfRule type="duplicateValues" dxfId="2" priority="2"/>
  </conditionalFormatting>
  <conditionalFormatting sqref="A13:A48">
    <cfRule type="duplicateValues" dxfId="1" priority="4"/>
  </conditionalFormatting>
  <conditionalFormatting sqref="A18">
    <cfRule type="duplicateValues" dxfId="0" priority="1"/>
  </conditionalFormatting>
  <hyperlinks>
    <hyperlink ref="G1" location="ER!A1" display="ER" xr:uid="{00000000-0004-0000-1F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7905-4158-4BA1-9190-2DF478DC5828}">
  <sheetPr codeName="Hoja33"/>
  <dimension ref="A1:G46"/>
  <sheetViews>
    <sheetView showGridLines="0" zoomScale="90" zoomScaleNormal="90" workbookViewId="0">
      <selection activeCell="E1" sqref="E1"/>
    </sheetView>
  </sheetViews>
  <sheetFormatPr baseColWidth="10" defaultRowHeight="15"/>
  <cols>
    <col min="1" max="1" width="38" style="86" customWidth="1"/>
    <col min="2" max="3" width="21.5703125" style="86" customWidth="1"/>
    <col min="4" max="4" width="4.85546875" style="86" customWidth="1"/>
    <col min="5" max="5" width="15.5703125" style="86" customWidth="1"/>
    <col min="6" max="7" width="9.28515625" style="86" customWidth="1"/>
  </cols>
  <sheetData>
    <row r="1" spans="1:7">
      <c r="A1" s="86" t="str">
        <f>Indice!C1</f>
        <v>ITTI S.A.E.C.A.</v>
      </c>
      <c r="E1" s="103" t="s">
        <v>103</v>
      </c>
    </row>
    <row r="5" spans="1:7">
      <c r="A5" s="714" t="s">
        <v>213</v>
      </c>
      <c r="B5" s="714"/>
      <c r="C5" s="714"/>
      <c r="D5" s="714"/>
      <c r="E5" s="714"/>
      <c r="F5" s="112"/>
      <c r="G5" s="495"/>
    </row>
    <row r="6" spans="1:7">
      <c r="A6" s="194" t="s">
        <v>163</v>
      </c>
      <c r="B6" s="111"/>
      <c r="C6" s="110"/>
      <c r="D6" s="110"/>
      <c r="E6" s="110"/>
      <c r="F6" s="112"/>
      <c r="G6" s="495"/>
    </row>
    <row r="7" spans="1:7">
      <c r="A7" s="109"/>
      <c r="D7" s="110"/>
      <c r="E7" s="500"/>
      <c r="F7" s="495"/>
      <c r="G7" s="495"/>
    </row>
    <row r="8" spans="1:7">
      <c r="A8" s="113" t="s">
        <v>112</v>
      </c>
      <c r="B8" s="368" t="str">
        <f>+'Nota 27'!C11</f>
        <v>Setiembre 2024</v>
      </c>
      <c r="C8" s="368" t="s">
        <v>1226</v>
      </c>
      <c r="D8" s="110"/>
      <c r="E8" s="501"/>
      <c r="F8" s="503"/>
      <c r="G8" s="503"/>
    </row>
    <row r="9" spans="1:7">
      <c r="A9" s="109" t="s">
        <v>768</v>
      </c>
      <c r="B9" s="273">
        <v>7119224.6000300003</v>
      </c>
      <c r="C9" s="531">
        <v>1382919.2354900001</v>
      </c>
      <c r="D9" s="110"/>
      <c r="E9" s="308"/>
      <c r="F9" s="498"/>
      <c r="G9" s="379"/>
    </row>
    <row r="10" spans="1:7" ht="16.5">
      <c r="A10" s="86" t="s">
        <v>1133</v>
      </c>
      <c r="B10" s="273">
        <v>0</v>
      </c>
      <c r="C10" s="273">
        <v>6924545.4539999999</v>
      </c>
      <c r="D10" s="110"/>
      <c r="E10" s="308"/>
      <c r="F10" s="499"/>
      <c r="G10" s="499"/>
    </row>
    <row r="11" spans="1:7">
      <c r="A11" s="113" t="s">
        <v>2</v>
      </c>
      <c r="B11" s="195">
        <f>SUM($B$9:B10)</f>
        <v>7119224.6000300003</v>
      </c>
      <c r="C11" s="195">
        <f>SUM($C$9:C10)</f>
        <v>8307464.6894899998</v>
      </c>
      <c r="D11" s="110"/>
      <c r="E11" s="308"/>
      <c r="F11" s="496"/>
      <c r="G11" s="495"/>
    </row>
    <row r="12" spans="1:7">
      <c r="A12" s="113"/>
      <c r="B12" s="355"/>
      <c r="C12" s="355"/>
      <c r="D12" s="110"/>
      <c r="E12" s="502"/>
      <c r="F12" s="496"/>
      <c r="G12" s="112"/>
    </row>
    <row r="13" spans="1:7">
      <c r="A13" s="113" t="s">
        <v>1139</v>
      </c>
      <c r="B13" s="368" t="str">
        <f>+B8</f>
        <v>Setiembre 2024</v>
      </c>
      <c r="C13" s="368" t="str">
        <f>+C8</f>
        <v>Setiembre 2023</v>
      </c>
      <c r="D13" s="110"/>
      <c r="E13" s="502"/>
      <c r="F13" s="496"/>
      <c r="G13" s="112"/>
    </row>
    <row r="14" spans="1:7">
      <c r="A14" s="86" t="s">
        <v>1111</v>
      </c>
      <c r="B14" s="273">
        <v>1770278.1248599999</v>
      </c>
      <c r="C14" s="273">
        <v>7856094.5491499994</v>
      </c>
      <c r="D14" s="110"/>
      <c r="E14" s="502"/>
      <c r="F14" s="112"/>
      <c r="G14" s="112"/>
    </row>
    <row r="15" spans="1:7">
      <c r="A15" s="86" t="s">
        <v>1012</v>
      </c>
      <c r="B15" s="273">
        <v>0</v>
      </c>
      <c r="C15" s="273">
        <v>11132901.573999999</v>
      </c>
      <c r="D15" s="110"/>
      <c r="E15" s="502"/>
      <c r="F15" s="112"/>
      <c r="G15" s="112"/>
    </row>
    <row r="16" spans="1:7">
      <c r="A16" s="113" t="s">
        <v>2</v>
      </c>
      <c r="B16" s="195">
        <f>SUM(B14:B15)</f>
        <v>1770278.1248599999</v>
      </c>
      <c r="C16" s="195">
        <f>SUM(C14:C15)</f>
        <v>18988996.123149998</v>
      </c>
      <c r="E16" s="317"/>
      <c r="F16" s="403"/>
      <c r="G16" s="112"/>
    </row>
    <row r="17" spans="1:7">
      <c r="A17"/>
      <c r="B17" s="354"/>
      <c r="C17" s="110"/>
      <c r="E17" s="317"/>
      <c r="F17" s="112"/>
      <c r="G17" s="112"/>
    </row>
    <row r="18" spans="1:7">
      <c r="A18" s="426" t="s">
        <v>969</v>
      </c>
      <c r="B18" s="426"/>
      <c r="C18" s="426"/>
      <c r="D18" s="426"/>
      <c r="E18" s="426"/>
      <c r="F18" s="112"/>
      <c r="G18" s="112"/>
    </row>
    <row r="19" spans="1:7">
      <c r="A19" s="194" t="s">
        <v>163</v>
      </c>
      <c r="B19"/>
      <c r="C19" s="110"/>
      <c r="E19" s="317"/>
      <c r="F19" s="112"/>
      <c r="G19" s="267"/>
    </row>
    <row r="20" spans="1:7">
      <c r="A20"/>
      <c r="B20"/>
      <c r="C20" s="110"/>
      <c r="F20" s="112"/>
      <c r="G20" s="112"/>
    </row>
    <row r="21" spans="1:7">
      <c r="A21" s="113"/>
      <c r="B21" s="368" t="str">
        <f>+B13</f>
        <v>Setiembre 2024</v>
      </c>
      <c r="C21" s="368" t="str">
        <f>+C13</f>
        <v>Setiembre 2023</v>
      </c>
      <c r="F21" s="112"/>
      <c r="G21" s="112"/>
    </row>
    <row r="22" spans="1:7">
      <c r="A22" s="109" t="s">
        <v>769</v>
      </c>
      <c r="B22" s="273">
        <v>3423388.5890000002</v>
      </c>
      <c r="C22" s="273">
        <v>1560693.06</v>
      </c>
      <c r="F22" s="112"/>
    </row>
    <row r="23" spans="1:7">
      <c r="A23" s="109" t="s">
        <v>770</v>
      </c>
      <c r="B23" s="273">
        <v>3848125.378</v>
      </c>
      <c r="C23" s="273">
        <v>14479201.016000001</v>
      </c>
    </row>
    <row r="24" spans="1:7">
      <c r="A24" s="113" t="s">
        <v>2</v>
      </c>
      <c r="B24" s="195">
        <f>SUM($B$22:B23)</f>
        <v>7271513.9670000002</v>
      </c>
      <c r="C24" s="195">
        <f>SUM(C22:C23)</f>
        <v>16039894.076000001</v>
      </c>
    </row>
    <row r="25" spans="1:7">
      <c r="A25" s="113"/>
      <c r="B25" s="355"/>
      <c r="C25" s="355"/>
    </row>
    <row r="26" spans="1:7">
      <c r="A26" s="426" t="s">
        <v>1128</v>
      </c>
      <c r="B26" s="426"/>
      <c r="C26" s="426"/>
      <c r="D26" s="426"/>
      <c r="E26" s="426"/>
      <c r="G26" s="194"/>
    </row>
    <row r="27" spans="1:7">
      <c r="A27" s="194" t="s">
        <v>163</v>
      </c>
      <c r="B27"/>
      <c r="C27" s="110"/>
      <c r="E27" s="317"/>
    </row>
    <row r="28" spans="1:7">
      <c r="A28"/>
      <c r="B28"/>
      <c r="C28" s="110"/>
      <c r="F28" s="194"/>
    </row>
    <row r="29" spans="1:7">
      <c r="A29" s="113"/>
      <c r="B29" s="368" t="str">
        <f>+B21</f>
        <v>Setiembre 2024</v>
      </c>
      <c r="C29" s="368" t="str">
        <f>+C21</f>
        <v>Setiembre 2023</v>
      </c>
    </row>
    <row r="30" spans="1:7">
      <c r="A30" s="109" t="s">
        <v>5</v>
      </c>
      <c r="B30" s="355">
        <v>1424224.2</v>
      </c>
      <c r="C30" s="355">
        <v>0</v>
      </c>
    </row>
    <row r="31" spans="1:7">
      <c r="A31" s="113" t="s">
        <v>2</v>
      </c>
      <c r="B31" s="195">
        <f>SUM(B30)</f>
        <v>1424224.2</v>
      </c>
      <c r="C31" s="195">
        <f>SUM(C30)</f>
        <v>0</v>
      </c>
    </row>
    <row r="33" spans="1:7">
      <c r="A33" s="426" t="s">
        <v>1266</v>
      </c>
      <c r="B33" s="426"/>
      <c r="C33" s="426"/>
      <c r="D33" s="426"/>
      <c r="E33" s="426"/>
    </row>
    <row r="35" spans="1:7">
      <c r="A35" s="113" t="s">
        <v>112</v>
      </c>
      <c r="B35" s="368" t="str">
        <f>+B29</f>
        <v>Setiembre 2024</v>
      </c>
      <c r="C35" s="368" t="str">
        <f>+C29</f>
        <v>Setiembre 2023</v>
      </c>
    </row>
    <row r="36" spans="1:7">
      <c r="A36" s="86" t="s">
        <v>1141</v>
      </c>
      <c r="B36" s="259" t="s">
        <v>1267</v>
      </c>
      <c r="C36" s="273">
        <v>1000000</v>
      </c>
    </row>
    <row r="37" spans="1:7">
      <c r="A37" s="86" t="s">
        <v>976</v>
      </c>
      <c r="B37" s="259">
        <v>20527000</v>
      </c>
      <c r="C37" s="273">
        <v>13752227</v>
      </c>
    </row>
    <row r="38" spans="1:7">
      <c r="A38" s="86" t="s">
        <v>1149</v>
      </c>
      <c r="B38" s="259">
        <v>-16528000</v>
      </c>
      <c r="C38" s="273">
        <v>-13752227</v>
      </c>
    </row>
    <row r="39" spans="1:7">
      <c r="A39" s="530" t="s">
        <v>2</v>
      </c>
      <c r="B39" s="195">
        <f>SUM(B36:B38)</f>
        <v>3999000</v>
      </c>
      <c r="C39" s="195">
        <f>SUM(C36:C38)</f>
        <v>1000000</v>
      </c>
    </row>
    <row r="40" spans="1:7" ht="15.75">
      <c r="A40" s="530"/>
      <c r="B40" s="355"/>
      <c r="C40" s="355"/>
      <c r="F40"/>
      <c r="G40" s="397"/>
    </row>
    <row r="41" spans="1:7" ht="15.75">
      <c r="A41" s="530"/>
      <c r="B41" s="355"/>
      <c r="C41" s="355"/>
      <c r="F41"/>
      <c r="G41" s="397"/>
    </row>
    <row r="42" spans="1:7" ht="15.75">
      <c r="B42" s="319"/>
      <c r="D42" s="397"/>
      <c r="E42" s="396"/>
      <c r="F42"/>
      <c r="G42" s="397"/>
    </row>
    <row r="43" spans="1:7" ht="15.75">
      <c r="A43" s="396"/>
      <c r="B43" s="396"/>
      <c r="C43" s="610"/>
      <c r="D43" s="397"/>
      <c r="E43" s="396"/>
      <c r="F43"/>
      <c r="G43" s="397"/>
    </row>
    <row r="44" spans="1:7" ht="15.75">
      <c r="A44" s="396"/>
      <c r="B44" s="396"/>
      <c r="C44" s="523"/>
      <c r="D44" s="397"/>
      <c r="E44" s="396"/>
    </row>
    <row r="45" spans="1:7" ht="15.75">
      <c r="A45" s="396"/>
      <c r="B45" s="396"/>
      <c r="C45" s="523"/>
      <c r="D45" s="397"/>
      <c r="E45" s="396"/>
    </row>
    <row r="46" spans="1:7" ht="15.75">
      <c r="A46" s="396"/>
      <c r="B46" s="396"/>
      <c r="C46" s="523"/>
    </row>
  </sheetData>
  <mergeCells count="1">
    <mergeCell ref="A5:E5"/>
  </mergeCells>
  <hyperlinks>
    <hyperlink ref="E1" location="ER!A1" display="ER" xr:uid="{860BC5E7-798D-4A2D-BDEB-FD1A68C6351F}"/>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J26"/>
  <sheetViews>
    <sheetView showGridLines="0" topLeftCell="A2" zoomScale="90" zoomScaleNormal="90" workbookViewId="0">
      <selection activeCell="F14" sqref="F14"/>
    </sheetView>
  </sheetViews>
  <sheetFormatPr baseColWidth="10" defaultRowHeight="15"/>
  <cols>
    <col min="1" max="1" width="35.85546875" style="86" customWidth="1"/>
    <col min="2" max="2" width="18.42578125" style="86" customWidth="1"/>
    <col min="3" max="3" width="16.7109375" style="86" customWidth="1"/>
    <col min="4" max="4" width="8.5703125" style="86" customWidth="1"/>
    <col min="5" max="5" width="28.5703125" style="86" customWidth="1"/>
    <col min="6" max="7" width="16.28515625" style="86" customWidth="1"/>
    <col min="8" max="8" width="6.42578125" style="86" customWidth="1"/>
    <col min="9" max="9" width="7.28515625" customWidth="1"/>
  </cols>
  <sheetData>
    <row r="1" spans="1:10">
      <c r="A1" s="86" t="str">
        <f>Indice!C1</f>
        <v>ITTI S.A.E.C.A.</v>
      </c>
      <c r="E1" s="103" t="s">
        <v>103</v>
      </c>
    </row>
    <row r="5" spans="1:10">
      <c r="A5" s="588" t="s">
        <v>780</v>
      </c>
      <c r="B5" s="588"/>
      <c r="C5" s="588"/>
      <c r="D5" s="588"/>
      <c r="E5" s="588"/>
      <c r="F5" s="588"/>
      <c r="G5" s="588"/>
      <c r="H5" s="25"/>
      <c r="I5" s="25"/>
    </row>
    <row r="6" spans="1:10">
      <c r="A6" s="587" t="s">
        <v>163</v>
      </c>
    </row>
    <row r="7" spans="1:10">
      <c r="C7" s="585"/>
    </row>
    <row r="8" spans="1:10">
      <c r="A8" s="108" t="s">
        <v>115</v>
      </c>
      <c r="B8" s="609" t="str">
        <f>+'Nota 28'!B8</f>
        <v>Setiembre 2024</v>
      </c>
      <c r="C8" s="609" t="s">
        <v>1226</v>
      </c>
      <c r="D8" s="25"/>
      <c r="E8" s="108" t="s">
        <v>743</v>
      </c>
      <c r="F8" s="336" t="str">
        <f>+B8</f>
        <v>Setiembre 2024</v>
      </c>
      <c r="G8" s="336" t="str">
        <f>+C8</f>
        <v>Setiembre 2023</v>
      </c>
      <c r="H8" s="25"/>
      <c r="I8" s="25"/>
      <c r="J8" s="25"/>
    </row>
    <row r="9" spans="1:10">
      <c r="A9" s="25" t="s">
        <v>816</v>
      </c>
      <c r="B9" s="263">
        <v>4571326.3088299995</v>
      </c>
      <c r="C9" s="263">
        <v>4166916.0401399997</v>
      </c>
      <c r="D9" s="25"/>
      <c r="E9" s="25" t="s">
        <v>773</v>
      </c>
      <c r="F9" s="263">
        <v>0</v>
      </c>
      <c r="G9" s="263"/>
      <c r="H9" s="25"/>
      <c r="I9" s="25"/>
      <c r="J9" s="25"/>
    </row>
    <row r="10" spans="1:10">
      <c r="A10" s="25" t="s">
        <v>742</v>
      </c>
      <c r="B10" s="263">
        <v>0</v>
      </c>
      <c r="C10" s="263">
        <v>9358459.0429999996</v>
      </c>
      <c r="D10" s="25"/>
      <c r="E10" s="25" t="s">
        <v>772</v>
      </c>
      <c r="F10" s="263">
        <v>18512421.679174799</v>
      </c>
      <c r="G10" s="263">
        <v>2431197.1499800002</v>
      </c>
      <c r="H10" s="25"/>
      <c r="I10" s="25"/>
      <c r="J10" s="25"/>
    </row>
    <row r="11" spans="1:10">
      <c r="A11" s="25" t="s">
        <v>870</v>
      </c>
      <c r="B11" s="263">
        <v>1285417.7169999999</v>
      </c>
      <c r="C11" s="263">
        <v>1943352.8063699999</v>
      </c>
      <c r="D11" s="25"/>
      <c r="E11" s="108" t="s">
        <v>166</v>
      </c>
      <c r="F11" s="589">
        <f>SUM($F9:F10)</f>
        <v>18512421.679174799</v>
      </c>
      <c r="G11" s="589">
        <f>SUM($G9:G10)</f>
        <v>2431197.1499800002</v>
      </c>
      <c r="H11" s="25"/>
      <c r="I11" s="25"/>
      <c r="J11" s="25"/>
    </row>
    <row r="12" spans="1:10">
      <c r="A12" s="25" t="s">
        <v>869</v>
      </c>
      <c r="B12" s="263">
        <v>13833912.026000001</v>
      </c>
      <c r="C12" s="263">
        <v>10066097.096000001</v>
      </c>
      <c r="D12" s="25"/>
      <c r="F12" s="319"/>
      <c r="H12" s="25"/>
      <c r="I12" s="25"/>
      <c r="J12" s="25"/>
    </row>
    <row r="13" spans="1:10">
      <c r="A13" s="25" t="s">
        <v>1192</v>
      </c>
      <c r="B13" s="263">
        <v>493010.82</v>
      </c>
      <c r="C13" s="263">
        <v>0</v>
      </c>
      <c r="D13" s="25"/>
      <c r="F13" s="319"/>
      <c r="H13" s="25"/>
    </row>
    <row r="14" spans="1:10">
      <c r="A14" s="108" t="s">
        <v>114</v>
      </c>
      <c r="B14" s="589">
        <f>SUM($B9:B13)</f>
        <v>20183666.871830001</v>
      </c>
      <c r="C14" s="589">
        <f>SUM($C9:C13)</f>
        <v>25534824.985509999</v>
      </c>
      <c r="D14" s="25"/>
      <c r="E14" s="25"/>
      <c r="F14" s="362"/>
      <c r="G14" s="25"/>
      <c r="I14" s="25"/>
      <c r="J14" s="25"/>
    </row>
    <row r="15" spans="1:10">
      <c r="A15" s="25"/>
      <c r="B15" s="25"/>
      <c r="C15" s="25"/>
      <c r="E15" s="25"/>
      <c r="F15" s="25"/>
      <c r="G15" s="25"/>
      <c r="I15" s="25"/>
      <c r="J15" s="25"/>
    </row>
    <row r="16" spans="1:10">
      <c r="D16" s="25"/>
      <c r="E16" s="25"/>
      <c r="F16" s="25"/>
      <c r="G16" s="25"/>
    </row>
    <row r="17" spans="1:9">
      <c r="A17" s="259"/>
      <c r="B17" s="259"/>
      <c r="D17" s="25"/>
      <c r="E17" s="25"/>
      <c r="F17" s="25"/>
      <c r="G17" s="25"/>
      <c r="H17" s="25"/>
      <c r="I17" s="25"/>
    </row>
    <row r="18" spans="1:9">
      <c r="A18"/>
      <c r="B18" s="590"/>
      <c r="C18" s="590"/>
      <c r="D18" s="590"/>
    </row>
    <row r="19" spans="1:9">
      <c r="A19" s="588" t="s">
        <v>1170</v>
      </c>
      <c r="B19" s="588"/>
      <c r="C19" s="588"/>
      <c r="D19" s="588"/>
      <c r="E19" s="588"/>
      <c r="F19" s="588"/>
      <c r="G19" s="588"/>
    </row>
    <row r="20" spans="1:9">
      <c r="A20" s="587" t="s">
        <v>163</v>
      </c>
      <c r="D20" s="25"/>
      <c r="E20" s="25"/>
      <c r="F20" s="25"/>
      <c r="G20" s="25"/>
    </row>
    <row r="21" spans="1:9">
      <c r="D21" s="25"/>
      <c r="E21" s="25"/>
      <c r="F21" s="25"/>
      <c r="G21" s="25"/>
    </row>
    <row r="22" spans="1:9">
      <c r="A22" s="108" t="s">
        <v>1171</v>
      </c>
      <c r="B22" s="336" t="str">
        <f>+B8</f>
        <v>Setiembre 2024</v>
      </c>
      <c r="C22" s="336" t="str">
        <f>+C8</f>
        <v>Setiembre 2023</v>
      </c>
      <c r="D22" s="25"/>
      <c r="E22" s="25"/>
      <c r="F22" s="25"/>
      <c r="G22" s="25"/>
    </row>
    <row r="23" spans="1:9">
      <c r="A23" s="86" t="s">
        <v>1172</v>
      </c>
      <c r="B23" s="319">
        <v>0</v>
      </c>
      <c r="C23" s="319">
        <v>0</v>
      </c>
      <c r="D23" s="25"/>
      <c r="E23" s="590"/>
      <c r="F23" s="591"/>
      <c r="G23"/>
    </row>
    <row r="24" spans="1:9">
      <c r="A24" s="86" t="s">
        <v>1173</v>
      </c>
      <c r="B24" s="319">
        <v>0</v>
      </c>
      <c r="C24" s="319">
        <v>0</v>
      </c>
      <c r="D24" s="25"/>
      <c r="E24" s="590"/>
      <c r="F24" s="591"/>
      <c r="G24"/>
    </row>
    <row r="25" spans="1:9">
      <c r="A25" s="86" t="s">
        <v>1174</v>
      </c>
      <c r="B25" s="487">
        <v>0</v>
      </c>
      <c r="C25" s="487">
        <v>0</v>
      </c>
      <c r="D25" s="590"/>
      <c r="E25" s="590"/>
      <c r="F25" s="591"/>
      <c r="G25"/>
    </row>
    <row r="26" spans="1:9">
      <c r="A26" s="89" t="s">
        <v>1175</v>
      </c>
      <c r="B26" s="586">
        <v>0</v>
      </c>
      <c r="C26" s="586">
        <f>SUM(C23:C25)</f>
        <v>0</v>
      </c>
      <c r="D26" s="590"/>
      <c r="E26" s="590"/>
      <c r="F26" s="591"/>
      <c r="G26"/>
    </row>
  </sheetData>
  <hyperlinks>
    <hyperlink ref="E1" location="ER!A1" display="ER" xr:uid="{00000000-0004-0000-21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W13"/>
  <sheetViews>
    <sheetView zoomScale="90" zoomScaleNormal="90" workbookViewId="0">
      <selection activeCell="G21" sqref="G21"/>
    </sheetView>
  </sheetViews>
  <sheetFormatPr baseColWidth="10" defaultRowHeight="15"/>
  <cols>
    <col min="1" max="1" width="42.7109375" style="86" customWidth="1"/>
    <col min="2" max="2" width="16.5703125" style="86" customWidth="1"/>
    <col min="3" max="3" width="18.42578125" style="86" customWidth="1"/>
    <col min="4" max="20" width="11.42578125" style="86"/>
  </cols>
  <sheetData>
    <row r="1" spans="1:23">
      <c r="A1" s="86" t="str">
        <f>Indice!C1</f>
        <v>ITTI S.A.E.C.A.</v>
      </c>
      <c r="E1" s="103" t="s">
        <v>103</v>
      </c>
    </row>
    <row r="4" spans="1:23" ht="15.75" customHeight="1">
      <c r="A4" s="171" t="s">
        <v>783</v>
      </c>
      <c r="B4" s="155"/>
      <c r="C4" s="155"/>
      <c r="D4" s="155"/>
      <c r="E4" s="155"/>
      <c r="F4" s="109"/>
      <c r="G4" s="112"/>
      <c r="U4" s="86"/>
      <c r="V4" s="86"/>
      <c r="W4" s="86"/>
    </row>
    <row r="5" spans="1:23" ht="15.75" customHeight="1">
      <c r="A5" s="236" t="s">
        <v>163</v>
      </c>
      <c r="B5" s="236"/>
      <c r="C5" s="138"/>
      <c r="D5" s="138"/>
      <c r="E5" s="138"/>
      <c r="F5" s="109"/>
      <c r="G5" s="112"/>
      <c r="U5" s="86"/>
      <c r="V5" s="86"/>
      <c r="W5" s="86"/>
    </row>
    <row r="6" spans="1:23">
      <c r="A6" s="109"/>
      <c r="B6" s="735"/>
      <c r="C6" s="735"/>
      <c r="D6" s="110"/>
      <c r="E6" s="110"/>
      <c r="F6" s="109"/>
      <c r="G6" s="112"/>
      <c r="U6" s="86"/>
      <c r="V6" s="86"/>
      <c r="W6" s="86"/>
    </row>
    <row r="7" spans="1:23">
      <c r="A7" s="109"/>
      <c r="D7" s="110"/>
      <c r="E7" s="110"/>
      <c r="F7" s="109"/>
      <c r="G7" s="112"/>
      <c r="U7" s="86"/>
      <c r="V7" s="86"/>
      <c r="W7" s="86"/>
    </row>
    <row r="8" spans="1:23">
      <c r="A8" s="113" t="s">
        <v>116</v>
      </c>
      <c r="B8" s="368" t="str">
        <f>+'Nota 29'!B8</f>
        <v>Setiembre 2024</v>
      </c>
      <c r="C8" s="368" t="s">
        <v>1226</v>
      </c>
      <c r="D8" s="110"/>
      <c r="E8" s="110"/>
      <c r="F8" s="109"/>
      <c r="G8" s="112"/>
      <c r="U8" s="86"/>
      <c r="V8" s="86"/>
      <c r="W8" s="86"/>
    </row>
    <row r="9" spans="1:23">
      <c r="A9" s="109" t="s">
        <v>1142</v>
      </c>
      <c r="B9" s="415">
        <v>810754.29099999997</v>
      </c>
      <c r="C9" s="415">
        <v>2216428.557</v>
      </c>
      <c r="D9" s="110"/>
      <c r="E9" s="110"/>
      <c r="F9" s="109"/>
      <c r="G9" s="112"/>
      <c r="U9" s="86"/>
      <c r="V9" s="86"/>
      <c r="W9" s="86"/>
    </row>
    <row r="10" spans="1:23">
      <c r="A10" s="113" t="s">
        <v>2</v>
      </c>
      <c r="B10" s="490">
        <f>SUM($B9:B9)</f>
        <v>810754.29099999997</v>
      </c>
      <c r="C10" s="490">
        <f>SUM($C9:C9)</f>
        <v>2216428.557</v>
      </c>
      <c r="D10" s="110"/>
      <c r="E10" s="110"/>
      <c r="F10" s="109"/>
      <c r="G10" s="112"/>
      <c r="U10" s="86"/>
      <c r="V10" s="86"/>
      <c r="W10" s="86"/>
    </row>
    <row r="11" spans="1:23">
      <c r="A11" s="109"/>
      <c r="B11" s="111"/>
      <c r="C11" s="110"/>
      <c r="D11" s="110"/>
      <c r="E11" s="110"/>
      <c r="F11" s="109"/>
      <c r="G11" s="112"/>
      <c r="U11" s="86"/>
      <c r="V11" s="86"/>
      <c r="W11" s="86"/>
    </row>
    <row r="13" spans="1:23">
      <c r="B13" s="364"/>
    </row>
  </sheetData>
  <mergeCells count="1">
    <mergeCell ref="B6:C6"/>
  </mergeCells>
  <hyperlinks>
    <hyperlink ref="E1" location="ER!A1" display="ER" xr:uid="{00000000-0004-0000-2200-000000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V12"/>
  <sheetViews>
    <sheetView zoomScale="90" zoomScaleNormal="90" workbookViewId="0">
      <selection activeCell="G21" sqref="G21"/>
    </sheetView>
  </sheetViews>
  <sheetFormatPr baseColWidth="10" defaultRowHeight="15"/>
  <cols>
    <col min="1" max="1" width="38" style="86" customWidth="1"/>
    <col min="2" max="2" width="18.42578125" style="86" customWidth="1"/>
    <col min="3" max="3" width="17.7109375" style="86" customWidth="1"/>
    <col min="4" max="22" width="11.42578125" style="86"/>
  </cols>
  <sheetData>
    <row r="1" spans="1:8">
      <c r="A1" s="86" t="str">
        <f>Indice!C1</f>
        <v>ITTI S.A.E.C.A.</v>
      </c>
      <c r="E1" s="103" t="s">
        <v>103</v>
      </c>
    </row>
    <row r="4" spans="1:8">
      <c r="A4" s="171" t="s">
        <v>215</v>
      </c>
      <c r="B4" s="171"/>
      <c r="C4" s="171"/>
      <c r="D4" s="171"/>
      <c r="E4" s="171"/>
      <c r="F4" s="109"/>
      <c r="G4" s="112"/>
      <c r="H4" s="110"/>
    </row>
    <row r="5" spans="1:8">
      <c r="A5" s="736" t="s">
        <v>163</v>
      </c>
      <c r="B5" s="736"/>
      <c r="C5" s="110"/>
      <c r="D5" s="110"/>
      <c r="E5" s="110"/>
      <c r="F5" s="109"/>
      <c r="G5" s="112"/>
      <c r="H5" s="110"/>
    </row>
    <row r="6" spans="1:8">
      <c r="A6" s="109"/>
      <c r="B6" s="735"/>
      <c r="C6" s="735"/>
      <c r="D6" s="110"/>
      <c r="E6" s="110"/>
      <c r="F6" s="109"/>
      <c r="G6" s="112"/>
      <c r="H6" s="110"/>
    </row>
    <row r="7" spans="1:8">
      <c r="A7" s="109"/>
      <c r="D7" s="110"/>
      <c r="E7" s="110"/>
      <c r="F7" s="109"/>
      <c r="G7" s="112"/>
      <c r="H7" s="110"/>
    </row>
    <row r="8" spans="1:8">
      <c r="A8" s="113" t="s">
        <v>117</v>
      </c>
      <c r="B8" s="368" t="str">
        <f>+'Nota 30'!B8</f>
        <v>Setiembre 2024</v>
      </c>
      <c r="C8" s="368" t="s">
        <v>1226</v>
      </c>
      <c r="D8" s="110"/>
      <c r="E8" s="110"/>
      <c r="F8" s="109"/>
      <c r="G8" s="112"/>
      <c r="H8" s="110"/>
    </row>
    <row r="9" spans="1:8">
      <c r="A9" s="109" t="s">
        <v>109</v>
      </c>
      <c r="B9" s="109"/>
      <c r="C9" s="109"/>
      <c r="D9" s="110"/>
      <c r="E9" s="110"/>
      <c r="F9" s="109"/>
      <c r="G9" s="112"/>
      <c r="H9" s="110"/>
    </row>
    <row r="10" spans="1:8">
      <c r="A10" s="109"/>
      <c r="B10" s="111"/>
      <c r="C10" s="109"/>
      <c r="D10" s="110"/>
      <c r="E10" s="110"/>
      <c r="F10" s="109"/>
      <c r="G10" s="112"/>
      <c r="H10" s="110"/>
    </row>
    <row r="11" spans="1:8">
      <c r="A11" s="113" t="s">
        <v>2</v>
      </c>
      <c r="B11" s="114">
        <f>SUM($B9:B10)</f>
        <v>0</v>
      </c>
      <c r="C11" s="114">
        <f>SUM($C9:C10)</f>
        <v>0</v>
      </c>
      <c r="D11" s="110"/>
      <c r="E11" s="110"/>
      <c r="F11" s="109"/>
      <c r="G11" s="112"/>
      <c r="H11" s="110"/>
    </row>
    <row r="12" spans="1:8">
      <c r="A12" s="109"/>
      <c r="B12" s="111"/>
      <c r="C12" s="110"/>
      <c r="D12" s="110"/>
      <c r="E12" s="110"/>
      <c r="F12" s="109"/>
      <c r="G12" s="112"/>
      <c r="H12" s="110"/>
    </row>
  </sheetData>
  <mergeCells count="2">
    <mergeCell ref="A5:B5"/>
    <mergeCell ref="B6:C6"/>
  </mergeCells>
  <hyperlinks>
    <hyperlink ref="E1" location="ER!A1" display="ER" xr:uid="{00000000-0004-0000-2300-000000000000}"/>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T10"/>
  <sheetViews>
    <sheetView zoomScale="90" zoomScaleNormal="90" workbookViewId="0">
      <selection activeCell="G21" sqref="G21"/>
    </sheetView>
  </sheetViews>
  <sheetFormatPr baseColWidth="10" defaultRowHeight="15"/>
  <cols>
    <col min="1" max="1" width="37.42578125" style="86" customWidth="1"/>
    <col min="2" max="3" width="17.28515625" style="86" customWidth="1"/>
    <col min="4" max="20" width="11.42578125" style="86"/>
  </cols>
  <sheetData>
    <row r="1" spans="1:6">
      <c r="A1" s="86" t="str">
        <f>Indice!C1</f>
        <v>ITTI S.A.E.C.A.</v>
      </c>
      <c r="E1" s="103" t="s">
        <v>103</v>
      </c>
    </row>
    <row r="4" spans="1:6">
      <c r="A4" s="191" t="s">
        <v>217</v>
      </c>
      <c r="B4" s="191"/>
      <c r="C4" s="191"/>
      <c r="D4" s="191"/>
      <c r="E4" s="191"/>
      <c r="F4" s="191"/>
    </row>
    <row r="5" spans="1:6">
      <c r="A5" s="196" t="s">
        <v>146</v>
      </c>
      <c r="B5" s="111"/>
      <c r="C5" s="110"/>
      <c r="D5" s="110"/>
      <c r="E5" s="110"/>
      <c r="F5" s="109"/>
    </row>
    <row r="6" spans="1:6">
      <c r="A6" s="109"/>
      <c r="B6" s="735"/>
      <c r="C6" s="735"/>
      <c r="D6" s="110"/>
      <c r="E6" s="110"/>
      <c r="F6" s="109"/>
    </row>
    <row r="7" spans="1:6">
      <c r="B7" s="368" t="str">
        <f>+'Nota 31'!B8</f>
        <v>Setiembre 2024</v>
      </c>
      <c r="C7" s="368" t="s">
        <v>1226</v>
      </c>
      <c r="D7" s="110"/>
      <c r="E7" s="110"/>
      <c r="F7" s="109"/>
    </row>
    <row r="8" spans="1:6">
      <c r="A8" s="113" t="s">
        <v>41</v>
      </c>
      <c r="B8" s="273">
        <v>2702260.8990000002</v>
      </c>
      <c r="C8" s="273">
        <v>2377815.8029999998</v>
      </c>
      <c r="D8" s="110"/>
      <c r="E8" s="110"/>
      <c r="F8" s="109"/>
    </row>
    <row r="9" spans="1:6">
      <c r="A9" s="113" t="s">
        <v>2</v>
      </c>
      <c r="B9" s="114">
        <f>SUM($B8:B8)</f>
        <v>2702260.8990000002</v>
      </c>
      <c r="C9" s="413">
        <f>SUM(C8)</f>
        <v>2377815.8029999998</v>
      </c>
      <c r="D9" s="110"/>
      <c r="E9" s="110"/>
      <c r="F9" s="109"/>
    </row>
    <row r="10" spans="1:6">
      <c r="A10" s="109"/>
      <c r="B10" s="111"/>
      <c r="C10" s="110"/>
      <c r="D10" s="110"/>
      <c r="E10" s="110"/>
      <c r="F10" s="109"/>
    </row>
  </sheetData>
  <mergeCells count="1">
    <mergeCell ref="B6:C6"/>
  </mergeCells>
  <hyperlinks>
    <hyperlink ref="E1" location="ER!A1" display="ER" xr:uid="{00000000-0004-0000-24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V11"/>
  <sheetViews>
    <sheetView zoomScale="90" zoomScaleNormal="90" workbookViewId="0">
      <selection activeCell="G21" sqref="G21"/>
    </sheetView>
  </sheetViews>
  <sheetFormatPr baseColWidth="10" defaultRowHeight="15"/>
  <cols>
    <col min="1" max="1" width="34.28515625" style="86" customWidth="1"/>
    <col min="2" max="2" width="18.42578125" style="86" customWidth="1"/>
    <col min="3" max="3" width="17.85546875" style="86" customWidth="1"/>
    <col min="4" max="7" width="11.42578125" style="86"/>
    <col min="8" max="8" width="26.7109375" style="86" bestFit="1" customWidth="1"/>
    <col min="9" max="9" width="14.5703125" style="86" bestFit="1" customWidth="1"/>
    <col min="10" max="22" width="11.42578125" style="86"/>
  </cols>
  <sheetData>
    <row r="1" spans="1:8">
      <c r="A1" s="86" t="str">
        <f>Indice!C1</f>
        <v>ITTI S.A.E.C.A.</v>
      </c>
      <c r="E1" s="103" t="s">
        <v>103</v>
      </c>
    </row>
    <row r="4" spans="1:8">
      <c r="A4" s="171" t="s">
        <v>216</v>
      </c>
      <c r="B4" s="171"/>
      <c r="C4" s="171"/>
      <c r="D4" s="171"/>
      <c r="E4" s="171"/>
      <c r="F4" s="109"/>
      <c r="G4" s="112"/>
      <c r="H4" s="110"/>
    </row>
    <row r="5" spans="1:8">
      <c r="A5" s="737" t="s">
        <v>146</v>
      </c>
      <c r="B5" s="737"/>
      <c r="C5" s="110"/>
      <c r="D5" s="110"/>
      <c r="E5" s="110"/>
      <c r="F5" s="109"/>
      <c r="G5" s="112"/>
      <c r="H5" s="110"/>
    </row>
    <row r="6" spans="1:8">
      <c r="A6" s="109"/>
      <c r="D6" s="110"/>
      <c r="E6" s="110"/>
      <c r="F6" s="109"/>
      <c r="G6" s="112"/>
      <c r="H6" s="110"/>
    </row>
    <row r="7" spans="1:8">
      <c r="B7" s="368" t="str">
        <f>+'Nota 32'!B7</f>
        <v>Setiembre 2024</v>
      </c>
      <c r="C7" s="368" t="s">
        <v>1226</v>
      </c>
      <c r="D7" s="110"/>
      <c r="E7" s="110"/>
      <c r="F7" s="109"/>
    </row>
    <row r="8" spans="1:8">
      <c r="A8" s="113" t="s">
        <v>695</v>
      </c>
      <c r="D8" s="110"/>
      <c r="E8" s="110"/>
      <c r="F8" s="109"/>
      <c r="G8" s="112"/>
      <c r="H8" s="110"/>
    </row>
    <row r="9" spans="1:8">
      <c r="A9" s="197"/>
      <c r="B9" s="399"/>
      <c r="C9" s="109"/>
      <c r="D9" s="110"/>
      <c r="E9" s="110"/>
      <c r="F9" s="109"/>
      <c r="G9" s="112"/>
      <c r="H9" s="110"/>
    </row>
    <row r="10" spans="1:8">
      <c r="A10" s="109" t="s">
        <v>2</v>
      </c>
      <c r="B10" s="114">
        <f>SUM($B8:B9)</f>
        <v>0</v>
      </c>
      <c r="C10" s="114">
        <f>SUM($C8:C9)</f>
        <v>0</v>
      </c>
      <c r="D10" s="110"/>
      <c r="E10" s="110"/>
      <c r="F10" s="109"/>
      <c r="G10" s="112"/>
      <c r="H10" s="110"/>
    </row>
    <row r="11" spans="1:8">
      <c r="A11" s="109"/>
      <c r="B11" s="111"/>
      <c r="C11" s="110"/>
      <c r="D11" s="110"/>
      <c r="E11" s="110"/>
      <c r="F11" s="109"/>
      <c r="G11" s="112"/>
      <c r="H11" s="110"/>
    </row>
  </sheetData>
  <mergeCells count="1">
    <mergeCell ref="A5:B5"/>
  </mergeCells>
  <hyperlinks>
    <hyperlink ref="E1" location="ER!A1" display="ER" xr:uid="{00000000-0004-0000-25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L82"/>
  <sheetViews>
    <sheetView showGridLines="0" topLeftCell="A42" zoomScale="85" zoomScaleNormal="85" zoomScaleSheetLayoutView="70" workbookViewId="0">
      <selection activeCell="C59" sqref="C59"/>
    </sheetView>
  </sheetViews>
  <sheetFormatPr baseColWidth="10" defaultColWidth="11.42578125" defaultRowHeight="12.75"/>
  <cols>
    <col min="1" max="1" width="73.85546875" style="2" customWidth="1"/>
    <col min="2" max="2" width="12.7109375" style="124" customWidth="1"/>
    <col min="3" max="3" width="25.42578125" style="267" customWidth="1"/>
    <col min="4" max="4" width="24.7109375" style="267" customWidth="1"/>
    <col min="5" max="5" width="8" style="2" hidden="1" customWidth="1"/>
    <col min="6" max="6" width="10.28515625" style="2" customWidth="1"/>
    <col min="7" max="7" width="15" style="2" hidden="1" customWidth="1"/>
    <col min="8" max="8" width="17.42578125" style="344" hidden="1" customWidth="1"/>
    <col min="9" max="9" width="15.85546875" style="344" hidden="1" customWidth="1"/>
    <col min="10" max="10" width="12.5703125" style="2" hidden="1" customWidth="1"/>
    <col min="11" max="11" width="0" style="2" hidden="1" customWidth="1"/>
    <col min="12" max="16384" width="11.42578125" style="2"/>
  </cols>
  <sheetData>
    <row r="1" spans="1:9" ht="15">
      <c r="A1" s="2" t="str">
        <f>Indice!C1</f>
        <v>ITTI S.A.E.C.A.</v>
      </c>
      <c r="B1" s="125" t="s">
        <v>251</v>
      </c>
      <c r="D1" s="267" t="str">
        <f>ER!A4</f>
        <v xml:space="preserve"> </v>
      </c>
    </row>
    <row r="4" spans="1:9">
      <c r="A4" s="2" t="s">
        <v>40</v>
      </c>
    </row>
    <row r="6" spans="1:9">
      <c r="A6" s="26"/>
      <c r="B6" s="129"/>
      <c r="C6" s="268"/>
    </row>
    <row r="7" spans="1:9">
      <c r="A7" s="644" t="s">
        <v>183</v>
      </c>
      <c r="B7" s="644"/>
      <c r="C7" s="644"/>
      <c r="D7" s="644"/>
    </row>
    <row r="8" spans="1:9">
      <c r="A8" s="644" t="str">
        <f>IFERROR(IF(Indice!B6="","Al dia... de mes… de año 2XX2…","Al "&amp;DAY(Indice!B6)&amp;" de "&amp;VLOOKUP(MONTH(Indice!B6),Indice!S:T,2,0)&amp;" de "&amp;YEAR(Indice!B6)),"Al dia... de mes… de año 2XX2…")</f>
        <v>Al 30 de Septiembre de 2024</v>
      </c>
      <c r="B8" s="644"/>
      <c r="C8" s="644"/>
      <c r="D8" s="644"/>
    </row>
    <row r="9" spans="1:9">
      <c r="A9" s="653" t="s">
        <v>184</v>
      </c>
      <c r="B9" s="653"/>
      <c r="C9" s="653"/>
      <c r="D9" s="653"/>
    </row>
    <row r="10" spans="1:9">
      <c r="A10" s="653" t="s">
        <v>161</v>
      </c>
      <c r="B10" s="653"/>
      <c r="C10" s="653"/>
      <c r="D10" s="653"/>
    </row>
    <row r="11" spans="1:9">
      <c r="A11" s="70"/>
      <c r="B11" s="133"/>
    </row>
    <row r="12" spans="1:9" ht="15">
      <c r="A12" s="73"/>
      <c r="B12" s="126" t="s">
        <v>129</v>
      </c>
      <c r="C12" s="368" t="s">
        <v>1219</v>
      </c>
      <c r="D12" s="368" t="s">
        <v>1226</v>
      </c>
      <c r="E12" s="35"/>
      <c r="F12" s="344"/>
      <c r="G12" s="338"/>
    </row>
    <row r="13" spans="1:9" ht="15">
      <c r="A13" t="s">
        <v>830</v>
      </c>
      <c r="B13" s="132">
        <v>25</v>
      </c>
      <c r="C13" s="267">
        <f>'Nota 25'!B11</f>
        <v>628276940.82473004</v>
      </c>
      <c r="D13" s="267">
        <f>'Nota 25'!C11</f>
        <v>268461134.01726997</v>
      </c>
      <c r="E13" s="35" t="s">
        <v>882</v>
      </c>
      <c r="F13" s="344"/>
      <c r="G13" s="537" t="s">
        <v>1153</v>
      </c>
      <c r="H13"/>
      <c r="I13" s="260"/>
    </row>
    <row r="14" spans="1:9" ht="15">
      <c r="A14" t="s">
        <v>831</v>
      </c>
      <c r="B14" s="132">
        <v>26</v>
      </c>
      <c r="C14" s="267">
        <f>-'Nota 26'!B10</f>
        <v>-285127610.86979699</v>
      </c>
      <c r="D14" s="267">
        <f>-'Nota 26'!C10</f>
        <v>-140109151.73454502</v>
      </c>
      <c r="E14" s="35" t="s">
        <v>882</v>
      </c>
      <c r="F14" s="344"/>
      <c r="G14" s="537" t="s">
        <v>129</v>
      </c>
      <c r="H14" t="s">
        <v>2</v>
      </c>
      <c r="I14" s="260"/>
    </row>
    <row r="15" spans="1:9" ht="15.75">
      <c r="A15" s="275" t="s">
        <v>61</v>
      </c>
      <c r="B15" s="126"/>
      <c r="C15" s="269">
        <f>C13+C14</f>
        <v>343149329.95493305</v>
      </c>
      <c r="D15" s="425">
        <f>SUM(D13:D14)</f>
        <v>128351982.28272495</v>
      </c>
      <c r="E15" s="36"/>
      <c r="F15" s="344"/>
      <c r="G15">
        <v>0</v>
      </c>
      <c r="H15" s="371">
        <v>0</v>
      </c>
      <c r="I15" s="260"/>
    </row>
    <row r="16" spans="1:9" ht="15">
      <c r="A16" t="s">
        <v>162</v>
      </c>
      <c r="B16" s="132">
        <v>27</v>
      </c>
      <c r="C16" s="267">
        <f>-'Nota 27'!B48</f>
        <v>-40209393.258955009</v>
      </c>
      <c r="D16" s="267">
        <f>-'Nota 27'!E48</f>
        <v>-6397706.3738679998</v>
      </c>
      <c r="E16" s="36" t="s">
        <v>882</v>
      </c>
      <c r="F16" s="344"/>
      <c r="G16" t="s">
        <v>29</v>
      </c>
      <c r="H16" s="371">
        <v>163575967829</v>
      </c>
      <c r="I16" s="260"/>
    </row>
    <row r="17" spans="1:12" ht="15">
      <c r="A17" t="s">
        <v>164</v>
      </c>
      <c r="B17" s="132">
        <v>27</v>
      </c>
      <c r="C17" s="267">
        <f>-'Nota 27'!C48</f>
        <v>-152623243.33313498</v>
      </c>
      <c r="D17" s="267">
        <f>-'Nota 27'!F48</f>
        <v>-45913472.512134984</v>
      </c>
      <c r="E17" s="36" t="s">
        <v>882</v>
      </c>
      <c r="F17" s="344"/>
      <c r="G17" t="s">
        <v>30</v>
      </c>
      <c r="H17" s="371">
        <v>6790490080</v>
      </c>
      <c r="I17" s="260"/>
    </row>
    <row r="18" spans="1:12" ht="15">
      <c r="A18" t="s">
        <v>165</v>
      </c>
      <c r="B18" s="132">
        <v>28</v>
      </c>
      <c r="C18" s="267">
        <f>+'Nota 28'!B11-'Nota 28'!B16</f>
        <v>5348946.4751700005</v>
      </c>
      <c r="D18" s="267">
        <f>+'Nota 28'!C11-'Nota 28'!C16</f>
        <v>-10681531.433659999</v>
      </c>
      <c r="E18" s="36" t="s">
        <v>882</v>
      </c>
      <c r="F18" s="344"/>
      <c r="G18" t="s">
        <v>31</v>
      </c>
      <c r="H18" s="371">
        <v>158894435205</v>
      </c>
      <c r="I18" s="260"/>
    </row>
    <row r="19" spans="1:12" ht="15">
      <c r="A19" t="s">
        <v>1150</v>
      </c>
      <c r="B19" s="132">
        <v>28</v>
      </c>
      <c r="C19" s="424">
        <f>'Nota 28'!B39</f>
        <v>3999000</v>
      </c>
      <c r="D19" s="424">
        <f>'Nota 28'!C39</f>
        <v>1000000</v>
      </c>
      <c r="E19" s="36" t="s">
        <v>882</v>
      </c>
      <c r="F19" s="344"/>
      <c r="G19" t="s">
        <v>32</v>
      </c>
      <c r="H19" s="371">
        <v>271504382823</v>
      </c>
      <c r="I19" s="260">
        <f>+'Nota 28'!B11</f>
        <v>7119224.6000300003</v>
      </c>
      <c r="J19" s="338">
        <f>-'Nota 28'!B16</f>
        <v>-1770278.1248599999</v>
      </c>
    </row>
    <row r="20" spans="1:12" ht="15">
      <c r="A20" t="s">
        <v>1124</v>
      </c>
      <c r="B20" s="132">
        <v>28</v>
      </c>
      <c r="C20" s="267">
        <f>-'Nota 28'!B31</f>
        <v>-1424224.2</v>
      </c>
      <c r="D20" s="267">
        <f>-'Nota 28'!C31</f>
        <v>0</v>
      </c>
      <c r="E20" s="36"/>
      <c r="F20" s="344"/>
      <c r="G20" t="s">
        <v>34</v>
      </c>
      <c r="H20" s="371">
        <v>1863509420</v>
      </c>
      <c r="I20" s="260"/>
    </row>
    <row r="21" spans="1:12" ht="15.75">
      <c r="A21" s="275" t="s">
        <v>113</v>
      </c>
      <c r="B21" s="126"/>
      <c r="C21" s="269">
        <f>SUM(C15:C20)</f>
        <v>158240415.63801306</v>
      </c>
      <c r="D21" s="269">
        <f>SUM(D15:D20)</f>
        <v>66359271.963061959</v>
      </c>
      <c r="E21" s="36"/>
      <c r="F21" s="344"/>
      <c r="G21" t="s">
        <v>223</v>
      </c>
      <c r="H21" s="371">
        <v>25203185434</v>
      </c>
      <c r="I21" s="260"/>
    </row>
    <row r="22" spans="1:12" ht="15">
      <c r="A22" t="s">
        <v>968</v>
      </c>
      <c r="B22" s="132">
        <v>28</v>
      </c>
      <c r="C22" s="267">
        <f>-'Nota 28'!B24</f>
        <v>-7271513.9670000002</v>
      </c>
      <c r="D22" s="267">
        <f>-'Nota 28'!C24</f>
        <v>-16039894.076000001</v>
      </c>
      <c r="E22" s="36" t="s">
        <v>882</v>
      </c>
      <c r="F22" s="344"/>
      <c r="G22" t="s">
        <v>224</v>
      </c>
      <c r="H22" s="371">
        <v>0</v>
      </c>
      <c r="I22" s="260"/>
    </row>
    <row r="23" spans="1:12" ht="15" hidden="1">
      <c r="A23" t="s">
        <v>1176</v>
      </c>
      <c r="B23" s="132">
        <v>29</v>
      </c>
      <c r="E23" s="36"/>
      <c r="F23" s="344"/>
      <c r="G23" t="s">
        <v>225</v>
      </c>
      <c r="H23" s="371">
        <v>940667314223</v>
      </c>
      <c r="I23" s="260"/>
    </row>
    <row r="24" spans="1:12" ht="15">
      <c r="A24" t="s">
        <v>771</v>
      </c>
      <c r="B24" s="132">
        <v>29</v>
      </c>
      <c r="C24" s="267">
        <f>-'Nota 29'!B14</f>
        <v>-20183666.871830001</v>
      </c>
      <c r="D24" s="267">
        <f>-'Nota 29'!C14</f>
        <v>-25534824.985509999</v>
      </c>
      <c r="E24" s="36" t="s">
        <v>882</v>
      </c>
      <c r="F24" s="344"/>
      <c r="G24" t="s">
        <v>226</v>
      </c>
      <c r="H24" s="371">
        <v>124842740792</v>
      </c>
      <c r="I24" s="260"/>
    </row>
    <row r="25" spans="1:12" ht="15">
      <c r="A25" t="s">
        <v>743</v>
      </c>
      <c r="B25" s="132">
        <v>29</v>
      </c>
      <c r="C25" s="267">
        <f>-'Nota 29'!F11</f>
        <v>-18512421.679174799</v>
      </c>
      <c r="D25" s="267">
        <f>-'Nota 29'!G11</f>
        <v>-2431197.1499800002</v>
      </c>
      <c r="E25" s="35"/>
      <c r="F25" s="38"/>
      <c r="G25" t="s">
        <v>230</v>
      </c>
      <c r="H25" s="371">
        <v>13249030672</v>
      </c>
      <c r="I25" s="286"/>
    </row>
    <row r="26" spans="1:12" ht="15">
      <c r="A26" s="15" t="s">
        <v>53</v>
      </c>
      <c r="B26" s="274"/>
      <c r="C26" s="270">
        <f>SUM(C22:C25)</f>
        <v>-45967602.518004805</v>
      </c>
      <c r="D26" s="270">
        <f>SUM(D22:D25)</f>
        <v>-44005916.211489998</v>
      </c>
      <c r="E26" s="36"/>
      <c r="F26" s="38"/>
      <c r="G26" t="s">
        <v>232</v>
      </c>
      <c r="H26" s="371">
        <v>46129393477</v>
      </c>
      <c r="I26" s="286"/>
    </row>
    <row r="27" spans="1:12" ht="15">
      <c r="A27" t="s">
        <v>116</v>
      </c>
      <c r="B27" s="132">
        <v>30</v>
      </c>
      <c r="C27" s="267">
        <f>'Nota 30'!B10</f>
        <v>810754.29099999997</v>
      </c>
      <c r="D27" s="267">
        <f>'Nota 30'!C10</f>
        <v>2216428.557</v>
      </c>
      <c r="E27" s="36"/>
      <c r="F27" s="38"/>
      <c r="G27" t="s">
        <v>234</v>
      </c>
      <c r="H27" s="371">
        <v>92207850112</v>
      </c>
      <c r="I27" s="286"/>
      <c r="J27" s="338"/>
      <c r="K27" s="338"/>
    </row>
    <row r="28" spans="1:12" ht="15.75">
      <c r="A28" s="275" t="s">
        <v>277</v>
      </c>
      <c r="B28" s="126"/>
      <c r="C28" s="269">
        <f>C26+C27+C21</f>
        <v>113083567.41100827</v>
      </c>
      <c r="D28" s="269">
        <f>D26+D27+D21</f>
        <v>24569784.308571965</v>
      </c>
      <c r="E28" s="36"/>
      <c r="F28" s="38"/>
      <c r="G28" t="s">
        <v>235</v>
      </c>
      <c r="H28" s="371">
        <v>36921602243</v>
      </c>
      <c r="I28" s="286"/>
      <c r="J28" s="338"/>
      <c r="K28" s="338"/>
    </row>
    <row r="29" spans="1:12" ht="15">
      <c r="A29" t="s">
        <v>117</v>
      </c>
      <c r="B29" s="132">
        <v>31</v>
      </c>
      <c r="C29" s="267">
        <v>0</v>
      </c>
      <c r="D29" s="424">
        <v>0</v>
      </c>
      <c r="E29" s="36"/>
      <c r="F29" s="38"/>
      <c r="G29" t="s">
        <v>236</v>
      </c>
      <c r="H29" s="371">
        <v>25143379309</v>
      </c>
      <c r="I29" s="286"/>
      <c r="J29" s="338"/>
      <c r="K29" s="338"/>
    </row>
    <row r="30" spans="1:12" ht="15.75">
      <c r="A30" s="275" t="s">
        <v>65</v>
      </c>
      <c r="B30" s="126"/>
      <c r="C30" s="269">
        <f>+C28+C29</f>
        <v>113083567.41100827</v>
      </c>
      <c r="D30" s="269">
        <f>+D28+D29</f>
        <v>24569784.308571965</v>
      </c>
      <c r="E30" s="36"/>
      <c r="F30" s="38"/>
      <c r="G30" t="s">
        <v>237</v>
      </c>
      <c r="H30" s="371">
        <v>6944675730</v>
      </c>
      <c r="I30" s="286"/>
      <c r="J30" s="338"/>
      <c r="K30" s="338"/>
      <c r="L30" s="338"/>
    </row>
    <row r="31" spans="1:12" ht="15">
      <c r="A31" t="s">
        <v>41</v>
      </c>
      <c r="B31" s="125">
        <v>32</v>
      </c>
      <c r="C31" s="267">
        <f>-'Nota 32'!B9</f>
        <v>-2702260.8990000002</v>
      </c>
      <c r="D31" s="267">
        <f>-'Nota 32'!C9</f>
        <v>-2377815.8029999998</v>
      </c>
      <c r="E31" s="36"/>
      <c r="F31" s="38"/>
      <c r="G31" t="s">
        <v>239</v>
      </c>
      <c r="H31" s="371">
        <v>10422188957</v>
      </c>
      <c r="I31" s="286"/>
      <c r="J31" s="338"/>
      <c r="K31" s="338"/>
    </row>
    <row r="32" spans="1:12" ht="15.75">
      <c r="A32" s="275" t="s">
        <v>278</v>
      </c>
      <c r="B32" s="126"/>
      <c r="C32" s="269">
        <f>C30+C31</f>
        <v>110381306.51200826</v>
      </c>
      <c r="D32" s="269">
        <f>D30+D31</f>
        <v>22191968.505571965</v>
      </c>
      <c r="E32" s="36"/>
      <c r="F32" s="38"/>
      <c r="G32" t="s">
        <v>21</v>
      </c>
      <c r="H32" s="371">
        <v>15182989437</v>
      </c>
      <c r="I32" s="286"/>
      <c r="K32" s="338"/>
    </row>
    <row r="33" spans="1:11" ht="15">
      <c r="A33" t="s">
        <v>62</v>
      </c>
      <c r="B33" s="132">
        <v>33</v>
      </c>
      <c r="C33" s="270">
        <v>0</v>
      </c>
      <c r="D33" s="270">
        <v>0</v>
      </c>
      <c r="E33" s="330"/>
      <c r="F33" s="38"/>
      <c r="G33" t="s">
        <v>240</v>
      </c>
      <c r="H33" s="371">
        <v>0</v>
      </c>
      <c r="I33" s="286"/>
      <c r="K33" s="338"/>
    </row>
    <row r="34" spans="1:11" ht="15">
      <c r="A34" t="s">
        <v>63</v>
      </c>
      <c r="B34" s="132">
        <v>34</v>
      </c>
      <c r="C34" s="267">
        <v>0</v>
      </c>
      <c r="D34" s="267">
        <v>0</v>
      </c>
      <c r="E34" s="36"/>
      <c r="F34" s="38"/>
      <c r="G34" t="s">
        <v>242</v>
      </c>
      <c r="H34" s="371">
        <v>1731260899</v>
      </c>
      <c r="I34" s="286"/>
      <c r="J34" s="338"/>
      <c r="K34" s="338"/>
    </row>
    <row r="35" spans="1:11" ht="15.75">
      <c r="A35" s="275" t="s">
        <v>167</v>
      </c>
      <c r="B35" s="126"/>
      <c r="C35" s="269">
        <f>C32+C33+C34</f>
        <v>110381306.51200826</v>
      </c>
      <c r="D35" s="269">
        <f>D32+D33+D34</f>
        <v>22191968.505571965</v>
      </c>
      <c r="E35" s="36"/>
      <c r="F35" s="38"/>
      <c r="G35" t="s">
        <v>22</v>
      </c>
      <c r="H35" s="371">
        <v>88858925402</v>
      </c>
      <c r="I35" s="286"/>
    </row>
    <row r="36" spans="1:11" ht="15">
      <c r="A36" t="s">
        <v>64</v>
      </c>
      <c r="B36" s="132">
        <v>35</v>
      </c>
      <c r="C36" s="267">
        <v>1735.7286031067974</v>
      </c>
      <c r="D36" s="267">
        <v>339.39741800488946</v>
      </c>
      <c r="E36" s="453"/>
      <c r="F36" s="38"/>
      <c r="G36" t="s">
        <v>23</v>
      </c>
      <c r="H36" s="371">
        <v>64823544370</v>
      </c>
      <c r="I36" s="286"/>
    </row>
    <row r="37" spans="1:11" ht="15">
      <c r="A37" t="s">
        <v>1144</v>
      </c>
      <c r="B37" s="132">
        <v>35</v>
      </c>
      <c r="C37" s="267">
        <v>11.975416666666666</v>
      </c>
      <c r="D37" s="267">
        <v>12</v>
      </c>
      <c r="E37" s="35"/>
      <c r="F37" s="344"/>
      <c r="G37" t="s">
        <v>24</v>
      </c>
      <c r="H37" s="371">
        <v>983778019888</v>
      </c>
      <c r="I37" s="260"/>
    </row>
    <row r="38" spans="1:11" ht="15">
      <c r="A38" s="26"/>
      <c r="B38" s="129"/>
      <c r="E38" s="36"/>
      <c r="G38" t="s">
        <v>25</v>
      </c>
      <c r="H38" s="371">
        <v>73135911857</v>
      </c>
      <c r="I38" s="260"/>
    </row>
    <row r="39" spans="1:11" ht="15">
      <c r="A39" s="2" t="s">
        <v>272</v>
      </c>
      <c r="E39" s="36"/>
      <c r="G39" t="s">
        <v>26</v>
      </c>
      <c r="H39" s="371">
        <v>170607136726</v>
      </c>
      <c r="I39" s="260"/>
    </row>
    <row r="40" spans="1:11" ht="15">
      <c r="E40" s="36"/>
      <c r="G40" t="s">
        <v>27</v>
      </c>
      <c r="H40" s="371">
        <v>31170709554</v>
      </c>
      <c r="I40" s="260"/>
    </row>
    <row r="41" spans="1:11" ht="15">
      <c r="E41" s="36"/>
      <c r="G41" t="s">
        <v>96</v>
      </c>
      <c r="H41" s="371">
        <v>3353648644439</v>
      </c>
      <c r="I41" s="260"/>
    </row>
    <row r="42" spans="1:11" ht="15">
      <c r="D42" s="381"/>
      <c r="E42" s="36"/>
      <c r="G42"/>
      <c r="H42"/>
      <c r="I42" s="260"/>
    </row>
    <row r="43" spans="1:11" ht="15">
      <c r="C43" s="533"/>
      <c r="D43" s="271"/>
      <c r="E43" s="36"/>
      <c r="G43"/>
      <c r="H43"/>
      <c r="I43" s="260"/>
    </row>
    <row r="44" spans="1:11" ht="15">
      <c r="E44" s="36"/>
      <c r="G44"/>
      <c r="H44"/>
      <c r="I44" s="260"/>
    </row>
    <row r="45" spans="1:11" ht="15">
      <c r="A45" s="72"/>
      <c r="B45" s="134"/>
      <c r="E45" s="330"/>
      <c r="G45"/>
      <c r="H45"/>
      <c r="I45" s="260"/>
    </row>
    <row r="46" spans="1:11" ht="15">
      <c r="A46" s="71"/>
      <c r="B46" s="135"/>
      <c r="D46" s="268"/>
      <c r="E46" s="35"/>
      <c r="G46"/>
      <c r="H46"/>
      <c r="I46" s="260"/>
    </row>
    <row r="47" spans="1:11" s="745" customFormat="1" ht="15">
      <c r="B47" s="746"/>
      <c r="C47" s="267"/>
      <c r="D47" s="267"/>
      <c r="E47" s="747"/>
      <c r="G47" s="748"/>
      <c r="H47" s="748"/>
      <c r="I47" s="286"/>
    </row>
    <row r="48" spans="1:11" ht="15">
      <c r="E48" s="36"/>
      <c r="G48"/>
      <c r="H48"/>
      <c r="I48" s="260"/>
    </row>
    <row r="49" spans="1:9" ht="15">
      <c r="E49" s="36"/>
      <c r="G49"/>
      <c r="H49"/>
      <c r="I49" s="260"/>
    </row>
    <row r="50" spans="1:9" ht="15">
      <c r="E50" s="36"/>
      <c r="G50"/>
      <c r="H50"/>
      <c r="I50" s="260"/>
    </row>
    <row r="51" spans="1:9" ht="15">
      <c r="A51" s="241"/>
      <c r="C51" s="652"/>
      <c r="D51" s="652"/>
      <c r="E51" s="36"/>
      <c r="G51"/>
      <c r="H51"/>
      <c r="I51" s="260"/>
    </row>
    <row r="52" spans="1:9" ht="15">
      <c r="E52" s="35"/>
      <c r="G52"/>
      <c r="H52"/>
      <c r="I52" s="260"/>
    </row>
    <row r="53" spans="1:9" ht="15">
      <c r="E53" s="35"/>
      <c r="G53"/>
      <c r="H53"/>
      <c r="I53" s="260"/>
    </row>
    <row r="54" spans="1:9" ht="15">
      <c r="E54" s="35"/>
      <c r="G54"/>
      <c r="H54"/>
      <c r="I54" s="260"/>
    </row>
    <row r="55" spans="1:9" ht="15">
      <c r="E55" s="35"/>
      <c r="G55"/>
      <c r="H55"/>
      <c r="I55" s="260"/>
    </row>
    <row r="56" spans="1:9" ht="15">
      <c r="E56" s="36"/>
      <c r="G56"/>
      <c r="H56"/>
      <c r="I56" s="260"/>
    </row>
    <row r="57" spans="1:9" ht="15">
      <c r="E57" s="36"/>
      <c r="G57"/>
      <c r="H57"/>
      <c r="I57" s="260"/>
    </row>
    <row r="58" spans="1:9" ht="15">
      <c r="E58" s="36"/>
      <c r="G58"/>
      <c r="H58"/>
      <c r="I58" s="260"/>
    </row>
    <row r="59" spans="1:9" ht="15">
      <c r="E59" s="36"/>
      <c r="G59"/>
      <c r="H59"/>
      <c r="I59" s="260"/>
    </row>
    <row r="60" spans="1:9" ht="15">
      <c r="E60" s="36"/>
      <c r="G60"/>
      <c r="H60"/>
      <c r="I60" s="260"/>
    </row>
    <row r="61" spans="1:9" ht="15">
      <c r="E61" s="36"/>
      <c r="G61"/>
      <c r="H61"/>
      <c r="I61" s="260"/>
    </row>
    <row r="62" spans="1:9" ht="15">
      <c r="E62" s="35"/>
      <c r="G62"/>
      <c r="H62"/>
      <c r="I62" s="260"/>
    </row>
    <row r="63" spans="1:9" ht="15">
      <c r="E63" s="36"/>
      <c r="G63"/>
      <c r="H63"/>
      <c r="I63" s="260"/>
    </row>
    <row r="64" spans="1:9" ht="15">
      <c r="E64" s="36"/>
      <c r="G64"/>
      <c r="H64"/>
      <c r="I64" s="260"/>
    </row>
    <row r="65" spans="5:9" ht="15">
      <c r="E65" s="35"/>
      <c r="G65"/>
      <c r="H65"/>
      <c r="I65" s="260"/>
    </row>
    <row r="66" spans="5:9" ht="15">
      <c r="E66" s="35"/>
      <c r="G66"/>
      <c r="H66"/>
      <c r="I66" s="260"/>
    </row>
    <row r="67" spans="5:9" ht="15">
      <c r="E67" s="35"/>
      <c r="G67"/>
      <c r="H67"/>
      <c r="I67" s="260"/>
    </row>
    <row r="68" spans="5:9" ht="15">
      <c r="E68" s="35"/>
      <c r="G68"/>
      <c r="H68"/>
      <c r="I68" s="260"/>
    </row>
    <row r="69" spans="5:9" ht="15">
      <c r="E69" s="35"/>
      <c r="G69"/>
      <c r="H69"/>
      <c r="I69" s="260"/>
    </row>
    <row r="70" spans="5:9" ht="15">
      <c r="E70" s="35"/>
      <c r="G70"/>
      <c r="H70"/>
      <c r="I70" s="260"/>
    </row>
    <row r="71" spans="5:9" ht="15">
      <c r="E71" s="35"/>
      <c r="G71"/>
      <c r="H71"/>
      <c r="I71" s="260"/>
    </row>
    <row r="72" spans="5:9" ht="15">
      <c r="E72" s="35"/>
      <c r="G72"/>
      <c r="H72"/>
      <c r="I72" s="260"/>
    </row>
    <row r="73" spans="5:9" ht="15">
      <c r="E73" s="35"/>
      <c r="G73"/>
      <c r="H73"/>
      <c r="I73" s="260"/>
    </row>
    <row r="74" spans="5:9" ht="15">
      <c r="E74" s="35"/>
      <c r="G74"/>
      <c r="H74"/>
      <c r="I74" s="260"/>
    </row>
    <row r="75" spans="5:9" ht="15">
      <c r="G75"/>
      <c r="H75"/>
      <c r="I75" s="260"/>
    </row>
    <row r="76" spans="5:9" ht="15">
      <c r="G76"/>
      <c r="H76"/>
      <c r="I76" s="260"/>
    </row>
    <row r="77" spans="5:9" ht="15">
      <c r="G77"/>
      <c r="H77"/>
      <c r="I77" s="260"/>
    </row>
    <row r="78" spans="5:9" ht="15">
      <c r="G78"/>
      <c r="H78"/>
      <c r="I78" s="260"/>
    </row>
    <row r="79" spans="5:9" ht="15">
      <c r="G79"/>
      <c r="H79"/>
      <c r="I79" s="260"/>
    </row>
    <row r="80" spans="5:9" ht="15">
      <c r="G80"/>
      <c r="H80"/>
      <c r="I80" s="260"/>
    </row>
    <row r="81" spans="7:9" ht="15">
      <c r="G81"/>
      <c r="H81"/>
      <c r="I81" s="260"/>
    </row>
    <row r="82" spans="7:9" ht="15">
      <c r="G82"/>
      <c r="H82"/>
      <c r="I82" s="260"/>
    </row>
  </sheetData>
  <mergeCells count="5">
    <mergeCell ref="C51:D51"/>
    <mergeCell ref="A7:D7"/>
    <mergeCell ref="A8:D8"/>
    <mergeCell ref="A9:D9"/>
    <mergeCell ref="A10:D10"/>
  </mergeCells>
  <hyperlinks>
    <hyperlink ref="B13" location="'Nota 25'!A1" display="'Nota 25'!A1" xr:uid="{00000000-0004-0000-0200-000000000000}"/>
    <hyperlink ref="B14" location="'Nota 26'!A1" display="'Nota 26'!A1" xr:uid="{00000000-0004-0000-0200-000001000000}"/>
    <hyperlink ref="B16" location="'Nota 27'!A1" display="'Nota 27'!A1" xr:uid="{00000000-0004-0000-0200-000002000000}"/>
    <hyperlink ref="B17" location="'Nota 27'!A1" display="'Nota 27'!A1" xr:uid="{00000000-0004-0000-0200-000003000000}"/>
    <hyperlink ref="B18" location="'Nota 28'!A1" display="'Nota 28'!A1" xr:uid="{00000000-0004-0000-0200-000004000000}"/>
    <hyperlink ref="B25" location="'Nota 29'!A1" display="'Nota 29'!A1" xr:uid="{00000000-0004-0000-0200-000005000000}"/>
    <hyperlink ref="B24" location="'Nota 29'!A1" display="'Nota 29'!A1" xr:uid="{00000000-0004-0000-0200-000006000000}"/>
    <hyperlink ref="B27" location="'Nota 30'!A1" display="'Nota 30'!A1" xr:uid="{00000000-0004-0000-0200-000007000000}"/>
    <hyperlink ref="B29" location="'Nota 31'!A1" display="'Nota 31'!A1" xr:uid="{00000000-0004-0000-0200-000008000000}"/>
    <hyperlink ref="B31" location="'Nota 32'!A1" display="'Nota 32'!A1" xr:uid="{00000000-0004-0000-0200-000009000000}"/>
    <hyperlink ref="B33" location="'Nota 33'!A1" display="'Nota 33'!A1" xr:uid="{00000000-0004-0000-0200-00000A000000}"/>
    <hyperlink ref="B34" location="'Nota 34'!A1" display="'Nota 34'!A1" xr:uid="{00000000-0004-0000-0200-00000B000000}"/>
    <hyperlink ref="B36" location="'Nota 35'!A1" display="'Nota 35'!A1" xr:uid="{00000000-0004-0000-0200-00000C000000}"/>
    <hyperlink ref="B1" location="Indice!A1" display="Indice" xr:uid="{00000000-0004-0000-0200-00000D000000}"/>
    <hyperlink ref="B20" location="'Nota 28'!A1" display="'Nota 28'!A1" xr:uid="{C247F2E5-4083-4D83-BD9C-81C3FF4FC564}"/>
    <hyperlink ref="B19" location="'Nota 28'!A1" display="'Nota 28'!A1" xr:uid="{77DD742D-375D-46E6-8117-288928E32B71}"/>
    <hyperlink ref="B37" location="'Nota 35'!A1" display="'Nota 35'!A1" xr:uid="{8967CBF9-EACC-40B9-80FB-65F22598DBCC}"/>
    <hyperlink ref="B22" location="'Nota 28'!A1" display="'Nota 28'!A1" xr:uid="{7B1C9408-AD9A-42DD-9D0D-12FDE56782EF}"/>
    <hyperlink ref="B23" location="'Nota 29'!A1" display="'Nota 29'!A1" xr:uid="{6BEF0795-5BB7-43E6-B59A-247BB3B68957}"/>
  </hyperlinks>
  <printOptions horizontalCentered="1"/>
  <pageMargins left="0.31496062992125984" right="0.70866141732283472" top="0.74803149606299213" bottom="0.74803149606299213" header="0.31496062992125984" footer="0.31496062992125984"/>
  <pageSetup paperSize="9" scale="70" orientation="landscape"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V13"/>
  <sheetViews>
    <sheetView zoomScale="90" zoomScaleNormal="90" workbookViewId="0">
      <selection activeCell="G21" sqref="G21"/>
    </sheetView>
  </sheetViews>
  <sheetFormatPr baseColWidth="10" defaultRowHeight="15"/>
  <cols>
    <col min="1" max="1" width="51.28515625" style="86" customWidth="1"/>
    <col min="2" max="2" width="18.140625" style="86" customWidth="1"/>
    <col min="3" max="3" width="17.5703125" style="86" customWidth="1"/>
    <col min="4" max="22" width="11.42578125" style="86"/>
  </cols>
  <sheetData>
    <row r="1" spans="1:8">
      <c r="A1" s="86" t="str">
        <f>Indice!C1</f>
        <v>ITTI S.A.E.C.A.</v>
      </c>
      <c r="E1" s="103" t="s">
        <v>103</v>
      </c>
    </row>
    <row r="4" spans="1:8">
      <c r="A4" s="171" t="s">
        <v>218</v>
      </c>
      <c r="B4" s="171"/>
      <c r="C4" s="171"/>
      <c r="D4" s="171"/>
      <c r="E4" s="171"/>
      <c r="F4" s="109"/>
      <c r="G4" s="112"/>
      <c r="H4" s="110"/>
    </row>
    <row r="5" spans="1:8">
      <c r="A5" s="737" t="s">
        <v>146</v>
      </c>
      <c r="B5" s="737"/>
      <c r="C5" s="110"/>
      <c r="D5" s="110"/>
      <c r="E5" s="110"/>
      <c r="F5" s="109"/>
      <c r="G5" s="112"/>
      <c r="H5" s="110"/>
    </row>
    <row r="6" spans="1:8">
      <c r="A6" s="109"/>
      <c r="D6" s="110"/>
      <c r="E6" s="110"/>
      <c r="F6" s="109"/>
      <c r="G6" s="112"/>
      <c r="H6" s="110"/>
    </row>
    <row r="7" spans="1:8" ht="25.5">
      <c r="A7" s="115" t="s">
        <v>63</v>
      </c>
      <c r="B7" s="368" t="str">
        <f>+'Nota 33'!B7</f>
        <v>Setiembre 2024</v>
      </c>
      <c r="C7" s="368" t="s">
        <v>1226</v>
      </c>
      <c r="D7" s="110"/>
      <c r="E7" s="110"/>
      <c r="F7" s="109"/>
      <c r="G7" s="112"/>
      <c r="H7" s="110"/>
    </row>
    <row r="8" spans="1:8">
      <c r="D8" s="110"/>
      <c r="E8" s="110"/>
      <c r="F8" s="109"/>
      <c r="G8" s="112"/>
      <c r="H8" s="110"/>
    </row>
    <row r="9" spans="1:8">
      <c r="A9" s="109" t="s">
        <v>699</v>
      </c>
      <c r="B9" s="109"/>
      <c r="C9" s="109"/>
      <c r="D9" s="110"/>
      <c r="E9" s="110"/>
      <c r="F9" s="109"/>
      <c r="G9" s="112"/>
      <c r="H9" s="110"/>
    </row>
    <row r="10" spans="1:8">
      <c r="A10" s="109" t="s">
        <v>53</v>
      </c>
      <c r="B10" s="109"/>
      <c r="C10" s="109"/>
      <c r="D10" s="110"/>
      <c r="E10" s="110"/>
      <c r="F10" s="109"/>
      <c r="G10" s="112"/>
      <c r="H10" s="110"/>
    </row>
    <row r="11" spans="1:8">
      <c r="A11" s="151" t="s">
        <v>219</v>
      </c>
      <c r="B11" s="109"/>
      <c r="C11" s="109"/>
      <c r="D11" s="110"/>
      <c r="E11" s="110"/>
      <c r="F11" s="109"/>
      <c r="G11" s="112"/>
      <c r="H11" s="110"/>
    </row>
    <row r="12" spans="1:8">
      <c r="A12" s="109" t="s">
        <v>2</v>
      </c>
      <c r="B12" s="114">
        <f>SUM($B8:B11)</f>
        <v>0</v>
      </c>
      <c r="C12" s="114">
        <f>SUM($C8:C11)</f>
        <v>0</v>
      </c>
      <c r="D12" s="110"/>
      <c r="E12" s="110"/>
      <c r="F12" s="109"/>
      <c r="G12" s="112"/>
      <c r="H12" s="110"/>
    </row>
    <row r="13" spans="1:8">
      <c r="A13" s="109"/>
      <c r="B13" s="111"/>
      <c r="C13" s="110"/>
      <c r="D13" s="110"/>
      <c r="E13" s="110"/>
      <c r="F13" s="109"/>
      <c r="G13" s="112"/>
      <c r="H13" s="110"/>
    </row>
  </sheetData>
  <mergeCells count="1">
    <mergeCell ref="A5:B5"/>
  </mergeCells>
  <hyperlinks>
    <hyperlink ref="E1" location="ER!A1" display="ER" xr:uid="{00000000-0004-0000-2600-000000000000}"/>
  </hyperlink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I15"/>
  <sheetViews>
    <sheetView zoomScale="90" zoomScaleNormal="90" workbookViewId="0">
      <selection activeCell="I20" sqref="I20"/>
    </sheetView>
  </sheetViews>
  <sheetFormatPr baseColWidth="10" defaultColWidth="11.42578125" defaultRowHeight="15"/>
  <cols>
    <col min="1" max="1" width="42.140625" style="86" customWidth="1"/>
    <col min="2" max="6" width="24.42578125" style="86" customWidth="1"/>
    <col min="7" max="9" width="11.42578125" style="86"/>
  </cols>
  <sheetData>
    <row r="1" spans="1:6">
      <c r="A1" s="86" t="str">
        <f>Indice!C1</f>
        <v>ITTI S.A.E.C.A.</v>
      </c>
    </row>
    <row r="2" spans="1:6">
      <c r="C2" s="92"/>
    </row>
    <row r="5" spans="1:6">
      <c r="A5" s="155" t="s">
        <v>220</v>
      </c>
      <c r="B5" s="155"/>
      <c r="C5" s="155"/>
      <c r="D5" s="155"/>
      <c r="E5" s="155"/>
      <c r="F5" s="155"/>
    </row>
    <row r="6" spans="1:6">
      <c r="A6" s="737" t="s">
        <v>146</v>
      </c>
      <c r="B6" s="737"/>
      <c r="C6" s="199"/>
      <c r="D6" s="199"/>
      <c r="E6" s="199"/>
      <c r="F6" s="199"/>
    </row>
    <row r="7" spans="1:6" ht="15" customHeight="1">
      <c r="B7" s="152"/>
    </row>
    <row r="8" spans="1:6" ht="15" customHeight="1">
      <c r="B8" s="368" t="str">
        <f>+'Nota 34'!B7</f>
        <v>Setiembre 2024</v>
      </c>
      <c r="C8" s="368" t="s">
        <v>1226</v>
      </c>
    </row>
    <row r="9" spans="1:6" s="86" customFormat="1" ht="15" customHeight="1">
      <c r="A9" s="119" t="s">
        <v>697</v>
      </c>
      <c r="B9" s="617">
        <v>60000</v>
      </c>
      <c r="C9" s="356">
        <v>60000</v>
      </c>
      <c r="D9" s="198"/>
      <c r="E9" s="198"/>
      <c r="F9" s="198"/>
    </row>
    <row r="10" spans="1:6" s="86" customFormat="1" ht="15.6" customHeight="1">
      <c r="A10" s="119" t="s">
        <v>837</v>
      </c>
      <c r="B10" s="617">
        <v>28741</v>
      </c>
      <c r="C10" s="356">
        <v>28741</v>
      </c>
      <c r="D10" s="198"/>
      <c r="E10" s="198"/>
      <c r="F10" s="198"/>
    </row>
    <row r="11" spans="1:6" ht="15" customHeight="1">
      <c r="A11" t="s">
        <v>696</v>
      </c>
      <c r="B11" s="356">
        <v>110381306.51200826</v>
      </c>
      <c r="C11" s="356">
        <v>22191968.505571965</v>
      </c>
    </row>
    <row r="12" spans="1:6" ht="15" customHeight="1">
      <c r="A12" s="200" t="s">
        <v>698</v>
      </c>
      <c r="B12" s="357">
        <v>1735.7286031067974</v>
      </c>
      <c r="C12" s="357">
        <v>339.39741800488946</v>
      </c>
      <c r="D12" s="198"/>
      <c r="E12" s="198"/>
      <c r="F12" s="198"/>
    </row>
    <row r="13" spans="1:6" ht="15" customHeight="1">
      <c r="A13" s="200" t="s">
        <v>1143</v>
      </c>
      <c r="B13" s="363">
        <v>11.975416666666666</v>
      </c>
      <c r="C13" s="363">
        <v>12</v>
      </c>
    </row>
    <row r="14" spans="1:6" ht="15" customHeight="1">
      <c r="A14" s="198"/>
      <c r="B14" s="198"/>
      <c r="C14" s="198"/>
      <c r="D14" s="198"/>
      <c r="E14" s="198"/>
      <c r="F14" s="198"/>
    </row>
    <row r="15" spans="1:6" ht="15" customHeight="1"/>
  </sheetData>
  <mergeCells count="1">
    <mergeCell ref="A6:B6"/>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L58"/>
  <sheetViews>
    <sheetView showGridLines="0" zoomScale="90" zoomScaleNormal="90" workbookViewId="0">
      <selection activeCell="B23" sqref="B23"/>
    </sheetView>
  </sheetViews>
  <sheetFormatPr baseColWidth="10" defaultRowHeight="15"/>
  <cols>
    <col min="1" max="3" width="24.42578125" style="86" customWidth="1"/>
    <col min="4" max="4" width="27.140625" style="86" customWidth="1"/>
    <col min="5" max="5" width="24.42578125" style="86" customWidth="1"/>
    <col min="6" max="6" width="12.85546875" style="86" customWidth="1"/>
    <col min="7" max="12" width="11.42578125" style="86"/>
  </cols>
  <sheetData>
    <row r="1" spans="1:12">
      <c r="A1" s="86" t="str">
        <f>Indice!C1</f>
        <v>ITTI S.A.E.C.A.</v>
      </c>
      <c r="E1" s="103" t="s">
        <v>251</v>
      </c>
    </row>
    <row r="2" spans="1:12">
      <c r="C2" s="92"/>
    </row>
    <row r="5" spans="1:12">
      <c r="A5" s="714" t="s">
        <v>250</v>
      </c>
      <c r="B5" s="714"/>
      <c r="C5" s="714"/>
      <c r="D5" s="714"/>
      <c r="E5" s="714"/>
      <c r="F5" s="156"/>
      <c r="G5" s="156"/>
      <c r="H5"/>
      <c r="I5"/>
      <c r="J5"/>
      <c r="K5"/>
      <c r="L5"/>
    </row>
    <row r="7" spans="1:12" s="120" customFormat="1">
      <c r="A7" s="738" t="s">
        <v>121</v>
      </c>
      <c r="B7" s="738"/>
      <c r="C7" s="738"/>
      <c r="D7" s="738"/>
      <c r="E7" s="738"/>
      <c r="F7" s="738"/>
      <c r="G7" s="738"/>
      <c r="H7" s="119"/>
      <c r="I7" s="119"/>
      <c r="J7" s="119"/>
      <c r="K7" s="119"/>
      <c r="L7" s="119"/>
    </row>
    <row r="8" spans="1:12" s="120" customFormat="1">
      <c r="A8" s="119"/>
      <c r="B8" s="119"/>
      <c r="C8" s="119"/>
      <c r="D8" s="119"/>
      <c r="E8" s="119"/>
      <c r="F8" s="119"/>
      <c r="G8" s="119"/>
      <c r="H8" s="119"/>
      <c r="I8" s="119"/>
      <c r="J8" s="119"/>
      <c r="K8" s="119"/>
      <c r="L8" s="119"/>
    </row>
    <row r="9" spans="1:12" s="120" customFormat="1" ht="15.75" thickBot="1">
      <c r="A9" s="26" t="str">
        <f>IFERROR("Al "&amp;DAY(Indice!B6)&amp;" de "&amp;VLOOKUP(MONTH(Indice!B6),Indice!S:T,2,0)&amp;" de "&amp;YEAR(Indice!B6-366),"Al dia... de mes… de año 2XX1…")</f>
        <v>Al 30 de Septiembre de 2023</v>
      </c>
      <c r="B9" s="26"/>
      <c r="C9" s="26"/>
      <c r="D9" s="26"/>
      <c r="E9" s="26"/>
      <c r="F9" s="26"/>
      <c r="G9" s="119"/>
      <c r="H9" s="119"/>
      <c r="I9" s="119"/>
      <c r="J9" s="119"/>
      <c r="K9" s="119"/>
      <c r="L9" s="119"/>
    </row>
    <row r="10" spans="1:12" s="120" customFormat="1" ht="15.75" thickBot="1">
      <c r="A10" s="121" t="s">
        <v>122</v>
      </c>
      <c r="B10" s="122" t="s">
        <v>123</v>
      </c>
      <c r="C10" s="121" t="s">
        <v>88</v>
      </c>
      <c r="D10" s="121" t="s">
        <v>124</v>
      </c>
      <c r="E10" s="121" t="s">
        <v>125</v>
      </c>
      <c r="F10" s="119"/>
      <c r="G10" s="119"/>
      <c r="H10" s="119"/>
      <c r="I10" s="119"/>
      <c r="J10" s="119"/>
      <c r="K10" s="119"/>
      <c r="L10" s="119"/>
    </row>
    <row r="11" spans="1:12" s="378" customFormat="1">
      <c r="A11" s="594" t="s">
        <v>1268</v>
      </c>
      <c r="B11" s="595"/>
      <c r="C11" s="596" t="s">
        <v>1269</v>
      </c>
      <c r="D11" s="597">
        <v>54207699463</v>
      </c>
      <c r="E11" s="596" t="s">
        <v>1198</v>
      </c>
      <c r="F11" s="119"/>
    </row>
    <row r="12" spans="1:12" s="378" customFormat="1">
      <c r="A12" s="598"/>
      <c r="B12" s="598"/>
      <c r="C12" s="599"/>
      <c r="D12" s="600"/>
      <c r="E12" s="599"/>
      <c r="F12" s="119"/>
    </row>
    <row r="13" spans="1:12" s="378" customFormat="1" ht="15.75" thickBot="1">
      <c r="A13" s="601"/>
      <c r="B13" s="601"/>
      <c r="C13" s="602"/>
      <c r="D13" s="603"/>
      <c r="E13" s="602"/>
    </row>
    <row r="14" spans="1:12" s="120" customFormat="1">
      <c r="A14" s="119"/>
      <c r="B14" s="119"/>
      <c r="C14" s="119"/>
      <c r="D14" s="119"/>
      <c r="E14" s="119"/>
      <c r="F14" s="119"/>
      <c r="G14" s="119"/>
      <c r="H14" s="119"/>
      <c r="I14" s="119"/>
      <c r="J14" s="119"/>
      <c r="K14" s="119"/>
      <c r="L14" s="119"/>
    </row>
    <row r="15" spans="1:12" s="120" customFormat="1" ht="15.75" thickBot="1">
      <c r="A15" s="26" t="str">
        <f>IFERROR("Al "&amp;DAY(Indice!B6)&amp;" de "&amp;VLOOKUP(MONTH(Indice!B6),Indice!S:T,2,0)&amp;" de "&amp;YEAR(Indice!B6-1),"Al dia... de mes… de año 2XX2…")</f>
        <v>Al 30 de Septiembre de 2024</v>
      </c>
      <c r="B15" s="237"/>
      <c r="C15" s="237"/>
      <c r="D15" s="237"/>
      <c r="E15" s="237"/>
      <c r="F15" s="119"/>
      <c r="G15" s="119"/>
      <c r="H15" s="119"/>
      <c r="I15" s="119"/>
      <c r="J15" s="119"/>
      <c r="K15" s="119"/>
      <c r="L15" s="119"/>
    </row>
    <row r="16" spans="1:12" s="120" customFormat="1" ht="30.2" customHeight="1" thickBot="1">
      <c r="A16" s="121" t="s">
        <v>122</v>
      </c>
      <c r="B16" s="122" t="s">
        <v>123</v>
      </c>
      <c r="C16" s="121" t="s">
        <v>88</v>
      </c>
      <c r="D16" s="121" t="s">
        <v>124</v>
      </c>
      <c r="E16" s="121" t="s">
        <v>125</v>
      </c>
      <c r="F16" s="491"/>
      <c r="G16" s="119"/>
      <c r="H16" s="119"/>
      <c r="I16" s="119"/>
      <c r="J16" s="119"/>
      <c r="K16" s="119"/>
      <c r="L16" s="119"/>
    </row>
    <row r="17" spans="1:12" s="378" customFormat="1">
      <c r="A17" s="594"/>
      <c r="B17" s="595"/>
      <c r="C17" s="596"/>
      <c r="D17" s="597"/>
      <c r="E17" s="596"/>
      <c r="F17" s="120"/>
    </row>
    <row r="18" spans="1:12" s="378" customFormat="1">
      <c r="A18" s="598"/>
      <c r="B18" s="598"/>
      <c r="C18" s="599"/>
      <c r="D18" s="600"/>
      <c r="E18" s="599"/>
    </row>
    <row r="19" spans="1:12" s="378" customFormat="1" ht="15.75" thickBot="1">
      <c r="A19" s="601"/>
      <c r="B19" s="601"/>
      <c r="C19" s="602"/>
      <c r="D19" s="603"/>
      <c r="E19" s="602"/>
    </row>
    <row r="20" spans="1:12" s="120" customFormat="1">
      <c r="A20" s="119"/>
      <c r="B20" s="119"/>
      <c r="C20" s="119"/>
      <c r="D20" s="119"/>
      <c r="E20" s="119"/>
      <c r="F20" s="119"/>
      <c r="G20" s="119"/>
      <c r="H20" s="119"/>
      <c r="I20" s="119"/>
      <c r="J20" s="119"/>
      <c r="K20" s="119"/>
      <c r="L20" s="119"/>
    </row>
    <row r="21" spans="1:12" s="120" customFormat="1">
      <c r="A21" s="119"/>
      <c r="B21" s="119"/>
      <c r="C21" s="119"/>
      <c r="D21" s="119"/>
      <c r="E21" s="119"/>
      <c r="F21" s="119"/>
      <c r="G21" s="119"/>
      <c r="H21" s="119"/>
      <c r="I21" s="119"/>
      <c r="J21" s="119"/>
      <c r="K21" s="119"/>
      <c r="L21" s="119"/>
    </row>
    <row r="22" spans="1:12" s="120" customFormat="1">
      <c r="A22" s="119"/>
      <c r="B22" s="119"/>
      <c r="C22" s="119"/>
      <c r="D22" s="119"/>
      <c r="E22" s="119"/>
      <c r="F22" s="119"/>
      <c r="G22" s="119"/>
      <c r="H22" s="119"/>
      <c r="I22" s="119"/>
      <c r="J22" s="119"/>
      <c r="K22" s="119"/>
      <c r="L22" s="119"/>
    </row>
    <row r="23" spans="1:12" s="120" customFormat="1">
      <c r="A23" s="119"/>
      <c r="B23" s="119"/>
      <c r="C23" s="119"/>
      <c r="D23" s="119"/>
      <c r="E23" s="119"/>
      <c r="F23" s="119"/>
      <c r="G23" s="119"/>
      <c r="H23" s="119"/>
      <c r="I23" s="119"/>
      <c r="J23" s="119"/>
      <c r="K23" s="119"/>
      <c r="L23" s="119"/>
    </row>
    <row r="24" spans="1:12" s="120" customFormat="1">
      <c r="A24" s="119"/>
      <c r="B24" s="119"/>
      <c r="C24" s="119"/>
      <c r="D24" s="119"/>
      <c r="E24" s="119"/>
      <c r="F24" s="119"/>
      <c r="G24" s="119"/>
      <c r="H24" s="119"/>
      <c r="I24" s="119"/>
      <c r="J24" s="119"/>
      <c r="K24" s="119"/>
      <c r="L24" s="119"/>
    </row>
    <row r="25" spans="1:12" s="120" customFormat="1">
      <c r="A25" s="119"/>
      <c r="B25" s="119"/>
      <c r="C25" s="119"/>
      <c r="D25" s="119"/>
      <c r="E25" s="119"/>
      <c r="F25" s="119"/>
      <c r="G25" s="119"/>
      <c r="H25" s="119"/>
      <c r="I25" s="119"/>
      <c r="J25" s="119"/>
      <c r="K25" s="119"/>
      <c r="L25" s="119"/>
    </row>
    <row r="26" spans="1:12" s="120" customFormat="1">
      <c r="A26" s="119"/>
      <c r="B26" s="119"/>
      <c r="C26" s="119"/>
      <c r="D26" s="119"/>
      <c r="E26" s="119"/>
      <c r="F26" s="119"/>
      <c r="G26" s="119"/>
      <c r="H26" s="119"/>
      <c r="I26" s="119"/>
      <c r="J26" s="119"/>
      <c r="K26" s="119"/>
      <c r="L26" s="119"/>
    </row>
    <row r="27" spans="1:12" s="120" customFormat="1">
      <c r="A27" s="119"/>
      <c r="B27" s="119"/>
      <c r="C27" s="119"/>
      <c r="D27" s="119"/>
      <c r="E27" s="119"/>
      <c r="F27" s="119"/>
      <c r="G27" s="119"/>
      <c r="H27" s="119"/>
      <c r="I27" s="119"/>
      <c r="J27" s="119"/>
      <c r="K27" s="119"/>
      <c r="L27" s="119"/>
    </row>
    <row r="28" spans="1:12" s="120" customFormat="1">
      <c r="A28" s="119"/>
      <c r="B28" s="119"/>
      <c r="C28" s="119"/>
      <c r="D28" s="119"/>
      <c r="E28" s="119"/>
      <c r="F28" s="119"/>
      <c r="G28" s="119"/>
      <c r="H28" s="119"/>
      <c r="I28" s="119"/>
      <c r="J28" s="119"/>
      <c r="K28" s="119"/>
      <c r="L28" s="119"/>
    </row>
    <row r="29" spans="1:12" s="120" customFormat="1">
      <c r="A29" s="119"/>
      <c r="B29" s="119"/>
      <c r="C29" s="119"/>
      <c r="D29" s="119"/>
      <c r="E29" s="119"/>
      <c r="F29" s="119"/>
      <c r="G29" s="119"/>
      <c r="H29" s="119"/>
      <c r="I29" s="119"/>
      <c r="J29" s="119"/>
      <c r="K29" s="119"/>
      <c r="L29" s="119"/>
    </row>
    <row r="30" spans="1:12" s="120" customFormat="1">
      <c r="A30" s="119"/>
      <c r="B30" s="119"/>
      <c r="C30" s="119"/>
      <c r="D30" s="119"/>
      <c r="E30" s="119"/>
      <c r="F30" s="119"/>
      <c r="G30" s="119"/>
      <c r="H30" s="119"/>
      <c r="I30" s="119"/>
      <c r="J30" s="119"/>
      <c r="K30" s="119"/>
      <c r="L30" s="119"/>
    </row>
    <row r="31" spans="1:12" s="120" customFormat="1">
      <c r="A31" s="119"/>
      <c r="B31" s="119"/>
      <c r="C31" s="119"/>
      <c r="D31" s="119"/>
      <c r="E31" s="119"/>
      <c r="F31" s="119"/>
      <c r="G31" s="119"/>
      <c r="H31" s="119"/>
      <c r="I31" s="119"/>
      <c r="J31" s="119"/>
      <c r="K31" s="119"/>
      <c r="L31" s="119"/>
    </row>
    <row r="32" spans="1:12" s="120" customFormat="1">
      <c r="A32" s="119"/>
      <c r="B32" s="119"/>
      <c r="C32" s="119"/>
      <c r="D32" s="119"/>
      <c r="E32" s="119"/>
      <c r="F32" s="119"/>
      <c r="G32" s="119"/>
      <c r="H32" s="119"/>
      <c r="I32" s="119"/>
      <c r="J32" s="119"/>
      <c r="K32" s="119"/>
      <c r="L32" s="119"/>
    </row>
    <row r="33" spans="1:12" s="120" customFormat="1">
      <c r="A33" s="119"/>
      <c r="B33" s="119"/>
      <c r="C33" s="119"/>
      <c r="D33" s="119"/>
      <c r="E33" s="119"/>
      <c r="F33" s="119"/>
      <c r="G33" s="119"/>
      <c r="H33" s="119"/>
      <c r="I33" s="119"/>
      <c r="J33" s="119"/>
      <c r="K33" s="119"/>
      <c r="L33" s="119"/>
    </row>
    <row r="34" spans="1:12" s="120" customFormat="1">
      <c r="A34" s="119"/>
      <c r="B34" s="119"/>
      <c r="C34" s="119"/>
      <c r="D34" s="119"/>
      <c r="E34" s="119"/>
      <c r="F34" s="119"/>
      <c r="G34" s="119"/>
      <c r="H34" s="119"/>
      <c r="I34" s="119"/>
      <c r="J34" s="119"/>
      <c r="K34" s="119"/>
      <c r="L34" s="119"/>
    </row>
    <row r="35" spans="1:12" s="120" customFormat="1">
      <c r="A35" s="119"/>
      <c r="B35" s="119"/>
      <c r="C35" s="119"/>
      <c r="D35" s="119"/>
      <c r="E35" s="119"/>
      <c r="F35" s="119"/>
      <c r="G35" s="119"/>
      <c r="H35" s="119"/>
      <c r="I35" s="119"/>
      <c r="J35" s="119"/>
      <c r="K35" s="119"/>
      <c r="L35" s="119"/>
    </row>
    <row r="36" spans="1:12" s="120" customFormat="1">
      <c r="A36" s="119"/>
      <c r="B36" s="119"/>
      <c r="C36" s="119"/>
      <c r="D36" s="119"/>
      <c r="E36" s="119"/>
      <c r="F36" s="119"/>
      <c r="G36" s="119"/>
      <c r="H36" s="119"/>
      <c r="I36" s="119"/>
      <c r="J36" s="119"/>
      <c r="K36" s="119"/>
      <c r="L36" s="119"/>
    </row>
    <row r="37" spans="1:12" s="120" customFormat="1">
      <c r="A37" s="119"/>
      <c r="B37" s="119"/>
      <c r="C37" s="119"/>
      <c r="D37" s="119"/>
      <c r="E37" s="119"/>
      <c r="F37" s="119"/>
      <c r="G37" s="119"/>
      <c r="H37" s="119"/>
      <c r="I37" s="119"/>
      <c r="J37" s="119"/>
      <c r="K37" s="119"/>
      <c r="L37" s="119"/>
    </row>
    <row r="38" spans="1:12" s="120" customFormat="1">
      <c r="A38" s="119"/>
      <c r="B38" s="119"/>
      <c r="C38" s="119"/>
      <c r="D38" s="119"/>
      <c r="E38" s="119"/>
      <c r="F38" s="119"/>
      <c r="G38" s="119"/>
      <c r="H38" s="119"/>
      <c r="I38" s="119"/>
      <c r="J38" s="119"/>
      <c r="K38" s="119"/>
      <c r="L38" s="119"/>
    </row>
    <row r="39" spans="1:12" s="120" customFormat="1">
      <c r="A39" s="119"/>
      <c r="B39" s="119"/>
      <c r="C39" s="119"/>
      <c r="D39" s="119"/>
      <c r="E39" s="119"/>
      <c r="F39" s="119"/>
      <c r="G39" s="119"/>
      <c r="H39" s="119"/>
      <c r="I39" s="119"/>
      <c r="J39" s="119"/>
      <c r="K39" s="119"/>
      <c r="L39" s="119"/>
    </row>
    <row r="40" spans="1:12" s="120" customFormat="1">
      <c r="A40" s="119"/>
      <c r="B40" s="119"/>
      <c r="C40" s="119"/>
      <c r="D40" s="119"/>
      <c r="E40" s="119"/>
      <c r="F40" s="119"/>
      <c r="G40" s="119"/>
      <c r="H40" s="119"/>
      <c r="I40" s="119"/>
      <c r="J40" s="119"/>
      <c r="K40" s="119"/>
      <c r="L40" s="119"/>
    </row>
    <row r="41" spans="1:12" s="120" customFormat="1">
      <c r="A41" s="119"/>
      <c r="B41" s="119"/>
      <c r="C41" s="119"/>
      <c r="D41" s="119"/>
      <c r="E41" s="119"/>
      <c r="F41" s="119"/>
      <c r="G41" s="119"/>
      <c r="H41" s="119"/>
      <c r="I41" s="119"/>
      <c r="J41" s="119"/>
      <c r="K41" s="119"/>
      <c r="L41" s="119"/>
    </row>
    <row r="42" spans="1:12" s="120" customFormat="1">
      <c r="A42" s="119"/>
      <c r="B42" s="119"/>
      <c r="C42" s="119"/>
      <c r="D42" s="119"/>
      <c r="E42" s="119"/>
      <c r="F42" s="119"/>
      <c r="G42" s="119"/>
      <c r="H42" s="119"/>
      <c r="I42" s="119"/>
      <c r="J42" s="119"/>
      <c r="K42" s="119"/>
      <c r="L42" s="119"/>
    </row>
    <row r="43" spans="1:12" s="120" customFormat="1">
      <c r="A43" s="119"/>
      <c r="B43" s="119"/>
      <c r="C43" s="119"/>
      <c r="D43" s="119"/>
      <c r="E43" s="119"/>
      <c r="F43" s="119"/>
      <c r="G43" s="119"/>
      <c r="H43" s="119"/>
      <c r="I43" s="119"/>
      <c r="J43" s="119"/>
      <c r="K43" s="119"/>
      <c r="L43" s="119"/>
    </row>
    <row r="44" spans="1:12" s="120" customFormat="1">
      <c r="A44" s="119"/>
      <c r="B44" s="119"/>
      <c r="C44" s="119"/>
      <c r="D44" s="119"/>
      <c r="E44" s="119"/>
      <c r="F44" s="119"/>
      <c r="G44" s="119"/>
      <c r="H44" s="119"/>
      <c r="I44" s="119"/>
      <c r="J44" s="119"/>
      <c r="K44" s="119"/>
      <c r="L44" s="119"/>
    </row>
    <row r="45" spans="1:12" s="120" customFormat="1">
      <c r="A45" s="119"/>
      <c r="B45" s="119"/>
      <c r="C45" s="119"/>
      <c r="D45" s="119"/>
      <c r="E45" s="119"/>
      <c r="F45" s="119"/>
      <c r="G45" s="119"/>
      <c r="H45" s="119"/>
      <c r="I45" s="119"/>
      <c r="J45" s="119"/>
      <c r="K45" s="119"/>
      <c r="L45" s="119"/>
    </row>
    <row r="46" spans="1:12" s="120" customFormat="1">
      <c r="A46" s="119"/>
      <c r="B46" s="119"/>
      <c r="C46" s="119"/>
      <c r="D46" s="119"/>
      <c r="E46" s="119"/>
      <c r="F46" s="119"/>
      <c r="G46" s="119"/>
      <c r="H46" s="119"/>
      <c r="I46" s="119"/>
      <c r="J46" s="119"/>
      <c r="K46" s="119"/>
      <c r="L46" s="119"/>
    </row>
    <row r="47" spans="1:12" s="120" customFormat="1">
      <c r="A47" s="119"/>
      <c r="B47" s="119"/>
      <c r="C47" s="119"/>
      <c r="D47" s="119"/>
      <c r="E47" s="119"/>
      <c r="F47" s="119"/>
      <c r="G47" s="119"/>
      <c r="H47" s="119"/>
      <c r="I47" s="119"/>
      <c r="J47" s="119"/>
      <c r="K47" s="119"/>
      <c r="L47" s="119"/>
    </row>
    <row r="48" spans="1:12" s="120" customFormat="1">
      <c r="A48" s="119"/>
      <c r="B48" s="119"/>
      <c r="C48" s="119"/>
      <c r="D48" s="119"/>
      <c r="E48" s="119"/>
      <c r="F48" s="119"/>
      <c r="G48" s="119"/>
      <c r="H48" s="119"/>
      <c r="I48" s="119"/>
      <c r="J48" s="119"/>
      <c r="K48" s="119"/>
      <c r="L48" s="119"/>
    </row>
    <row r="49" spans="1:12" s="120" customFormat="1">
      <c r="A49" s="119"/>
      <c r="B49" s="119"/>
      <c r="C49" s="119"/>
      <c r="D49" s="119"/>
      <c r="E49" s="119"/>
      <c r="F49" s="119"/>
      <c r="G49" s="119"/>
      <c r="H49" s="119"/>
      <c r="I49" s="119"/>
      <c r="J49" s="119"/>
      <c r="K49" s="119"/>
      <c r="L49" s="119"/>
    </row>
    <row r="50" spans="1:12" s="120" customFormat="1">
      <c r="A50" s="119"/>
      <c r="B50" s="119"/>
      <c r="C50" s="119"/>
      <c r="D50" s="119"/>
      <c r="E50" s="119"/>
      <c r="F50" s="119"/>
      <c r="G50" s="119"/>
      <c r="H50" s="119"/>
      <c r="I50" s="119"/>
      <c r="J50" s="119"/>
      <c r="K50" s="119"/>
      <c r="L50" s="119"/>
    </row>
    <row r="51" spans="1:12" s="120" customFormat="1">
      <c r="A51" s="119"/>
      <c r="B51" s="119"/>
      <c r="C51" s="119"/>
      <c r="D51" s="119"/>
      <c r="E51" s="119"/>
      <c r="F51" s="119"/>
      <c r="G51" s="119"/>
      <c r="H51" s="119"/>
      <c r="I51" s="119"/>
      <c r="J51" s="119"/>
      <c r="K51" s="119"/>
      <c r="L51" s="119"/>
    </row>
    <row r="52" spans="1:12" s="120" customFormat="1">
      <c r="A52" s="119"/>
      <c r="B52" s="119"/>
      <c r="C52" s="119"/>
      <c r="D52" s="119"/>
      <c r="E52" s="119"/>
      <c r="F52" s="119"/>
      <c r="G52" s="119"/>
      <c r="H52" s="119"/>
      <c r="I52" s="119"/>
      <c r="J52" s="119"/>
      <c r="K52" s="119"/>
      <c r="L52" s="119"/>
    </row>
    <row r="53" spans="1:12" s="120" customFormat="1">
      <c r="A53" s="119"/>
      <c r="B53" s="119"/>
      <c r="C53" s="119"/>
      <c r="D53" s="119"/>
      <c r="E53" s="119"/>
      <c r="F53" s="119"/>
      <c r="G53" s="119"/>
      <c r="H53" s="119"/>
      <c r="I53" s="119"/>
      <c r="J53" s="119"/>
      <c r="K53" s="119"/>
      <c r="L53" s="119"/>
    </row>
    <row r="54" spans="1:12" s="120" customFormat="1">
      <c r="A54" s="119"/>
      <c r="B54" s="119"/>
      <c r="C54" s="119"/>
      <c r="D54" s="119"/>
      <c r="E54" s="119"/>
      <c r="F54" s="119"/>
      <c r="G54" s="119"/>
      <c r="H54" s="119"/>
      <c r="I54" s="119"/>
      <c r="J54" s="119"/>
      <c r="K54" s="119"/>
      <c r="L54" s="119"/>
    </row>
    <row r="55" spans="1:12" s="120" customFormat="1">
      <c r="A55" s="119"/>
      <c r="B55" s="119"/>
      <c r="C55" s="119"/>
      <c r="D55" s="119"/>
      <c r="E55" s="119"/>
      <c r="F55" s="119"/>
      <c r="G55" s="119"/>
      <c r="H55" s="119"/>
      <c r="I55" s="119"/>
      <c r="J55" s="119"/>
      <c r="K55" s="119"/>
      <c r="L55" s="119"/>
    </row>
    <row r="56" spans="1:12" s="120" customFormat="1">
      <c r="A56" s="119"/>
      <c r="B56" s="119"/>
      <c r="C56" s="119"/>
      <c r="D56" s="119"/>
      <c r="E56" s="119"/>
      <c r="F56" s="119"/>
      <c r="G56" s="119"/>
      <c r="H56" s="119"/>
      <c r="I56" s="119"/>
      <c r="J56" s="119"/>
      <c r="K56" s="119"/>
      <c r="L56" s="119"/>
    </row>
    <row r="57" spans="1:12" s="120" customFormat="1">
      <c r="A57" s="119"/>
      <c r="B57" s="119"/>
      <c r="C57" s="119"/>
      <c r="D57" s="119"/>
      <c r="E57" s="119"/>
      <c r="F57" s="119"/>
      <c r="G57" s="119"/>
      <c r="H57" s="119"/>
      <c r="I57" s="119"/>
      <c r="J57" s="119"/>
      <c r="K57" s="119"/>
      <c r="L57" s="119"/>
    </row>
    <row r="58" spans="1:12" s="120" customFormat="1">
      <c r="A58" s="119"/>
      <c r="B58" s="119"/>
      <c r="C58" s="119"/>
      <c r="D58" s="119"/>
      <c r="E58" s="119"/>
      <c r="F58" s="119"/>
      <c r="G58" s="119"/>
      <c r="H58" s="119"/>
      <c r="I58" s="119"/>
      <c r="J58" s="119"/>
      <c r="K58" s="119"/>
      <c r="L58" s="119"/>
    </row>
  </sheetData>
  <mergeCells count="2">
    <mergeCell ref="A7:G7"/>
    <mergeCell ref="A5:E5"/>
  </mergeCells>
  <hyperlinks>
    <hyperlink ref="E1" location="Indice!A1" display="Indice" xr:uid="{00000000-0004-0000-28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N6"/>
  <sheetViews>
    <sheetView zoomScale="90" zoomScaleNormal="90" workbookViewId="0">
      <selection activeCell="I20" sqref="I20"/>
    </sheetView>
  </sheetViews>
  <sheetFormatPr baseColWidth="10" defaultRowHeight="15"/>
  <cols>
    <col min="1" max="5" width="24.42578125" style="86" customWidth="1"/>
    <col min="6" max="6" width="12.85546875" style="86" customWidth="1"/>
    <col min="7" max="7" width="11.42578125" style="86"/>
    <col min="8" max="8" width="17.28515625" style="86" customWidth="1"/>
    <col min="9" max="14" width="11.42578125" style="86"/>
  </cols>
  <sheetData>
    <row r="1" spans="1:9">
      <c r="A1" s="86" t="str">
        <f>Indice!C1</f>
        <v>ITTI S.A.E.C.A.</v>
      </c>
      <c r="E1" s="103" t="s">
        <v>251</v>
      </c>
    </row>
    <row r="2" spans="1:9">
      <c r="C2" s="92"/>
    </row>
    <row r="4" spans="1:9">
      <c r="A4" s="155" t="s">
        <v>252</v>
      </c>
      <c r="B4" s="155"/>
      <c r="C4" s="155"/>
      <c r="D4" s="155"/>
      <c r="E4" s="155"/>
      <c r="F4" s="155"/>
      <c r="G4" s="155"/>
      <c r="H4" s="155"/>
      <c r="I4" s="156"/>
    </row>
    <row r="5" spans="1:9">
      <c r="A5" s="739" t="s">
        <v>1241</v>
      </c>
      <c r="B5" s="739"/>
      <c r="C5" s="739"/>
      <c r="D5" s="739"/>
      <c r="E5" s="739"/>
      <c r="F5" s="739"/>
      <c r="G5" s="739"/>
      <c r="H5" s="739"/>
    </row>
    <row r="6" spans="1:9">
      <c r="A6" s="739"/>
      <c r="B6" s="739"/>
      <c r="C6" s="739"/>
      <c r="D6" s="739"/>
      <c r="E6" s="739"/>
      <c r="F6" s="739"/>
      <c r="G6" s="739"/>
      <c r="H6" s="739"/>
    </row>
  </sheetData>
  <mergeCells count="1">
    <mergeCell ref="A5:H6"/>
  </mergeCells>
  <hyperlinks>
    <hyperlink ref="E1" location="Indice!A1" display="Indice" xr:uid="{00000000-0004-0000-29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AY22"/>
  <sheetViews>
    <sheetView zoomScale="90" zoomScaleNormal="90" workbookViewId="0">
      <selection activeCell="I20" sqref="I20"/>
    </sheetView>
  </sheetViews>
  <sheetFormatPr baseColWidth="10" defaultRowHeight="15"/>
  <cols>
    <col min="1" max="1" width="47.85546875" style="86" customWidth="1"/>
    <col min="2" max="2" width="22.5703125" style="86" customWidth="1"/>
    <col min="3" max="3" width="26.140625" style="86" customWidth="1"/>
    <col min="4" max="8" width="11.42578125" style="86"/>
    <col min="9" max="9" width="15.28515625" style="86" bestFit="1" customWidth="1"/>
    <col min="10" max="51" width="11.42578125" style="86"/>
  </cols>
  <sheetData>
    <row r="1" spans="1:11">
      <c r="A1" s="86" t="str">
        <f>Indice!C1</f>
        <v>ITTI S.A.E.C.A.</v>
      </c>
      <c r="D1" s="103" t="s">
        <v>723</v>
      </c>
    </row>
    <row r="4" spans="1:11">
      <c r="A4" s="740" t="s">
        <v>258</v>
      </c>
      <c r="B4" s="740"/>
      <c r="C4" s="740"/>
      <c r="D4" s="740"/>
      <c r="E4" s="740"/>
      <c r="F4" s="740"/>
      <c r="G4" s="740"/>
    </row>
    <row r="5" spans="1:11">
      <c r="A5" s="85" t="s">
        <v>146</v>
      </c>
      <c r="B5" s="85"/>
      <c r="C5" s="85"/>
      <c r="D5" s="85"/>
      <c r="E5" s="85"/>
      <c r="F5" s="85"/>
      <c r="G5" s="85"/>
    </row>
    <row r="6" spans="1:11" ht="15.75">
      <c r="A6" s="741" t="s">
        <v>259</v>
      </c>
      <c r="B6" s="741"/>
      <c r="C6" s="741"/>
      <c r="D6" s="741"/>
      <c r="E6" s="741"/>
      <c r="F6" s="741"/>
      <c r="G6" s="741"/>
      <c r="J6" s="163"/>
      <c r="K6" s="163"/>
    </row>
    <row r="7" spans="1:11" ht="15.75">
      <c r="J7" s="163"/>
      <c r="K7" s="163"/>
    </row>
    <row r="8" spans="1:11" ht="15" customHeight="1">
      <c r="A8" s="157"/>
      <c r="B8" s="368" t="str">
        <f>+'Nota 34'!B7</f>
        <v>Setiembre 2024</v>
      </c>
      <c r="C8" s="368" t="s">
        <v>1226</v>
      </c>
      <c r="J8" s="163"/>
      <c r="K8" s="163"/>
    </row>
    <row r="9" spans="1:11" ht="15.75">
      <c r="A9" s="157" t="s">
        <v>260</v>
      </c>
      <c r="B9" s="158"/>
      <c r="C9" s="158"/>
      <c r="J9" s="163"/>
      <c r="K9" s="163"/>
    </row>
    <row r="10" spans="1:11" ht="15.75">
      <c r="A10" s="157" t="s">
        <v>261</v>
      </c>
      <c r="B10" s="158"/>
      <c r="C10" s="158"/>
    </row>
    <row r="11" spans="1:11" ht="15.75">
      <c r="A11" s="157" t="s">
        <v>92</v>
      </c>
      <c r="B11" s="158"/>
      <c r="C11" s="158"/>
    </row>
    <row r="12" spans="1:11" ht="15.75">
      <c r="A12" s="157" t="s">
        <v>262</v>
      </c>
      <c r="B12" s="158"/>
      <c r="C12" s="158"/>
    </row>
    <row r="13" spans="1:11" ht="15.75">
      <c r="A13" s="157" t="s">
        <v>263</v>
      </c>
      <c r="B13" s="159"/>
      <c r="C13" s="158"/>
    </row>
    <row r="14" spans="1:11" ht="15.75">
      <c r="A14" s="157" t="s">
        <v>91</v>
      </c>
      <c r="B14" s="159"/>
      <c r="C14" s="158"/>
    </row>
    <row r="15" spans="1:11" ht="15.75">
      <c r="A15" s="157" t="s">
        <v>264</v>
      </c>
      <c r="B15" s="159"/>
      <c r="C15" s="158"/>
    </row>
    <row r="16" spans="1:11" ht="15.75">
      <c r="A16" s="157" t="s">
        <v>265</v>
      </c>
      <c r="B16" s="159"/>
      <c r="C16" s="158"/>
    </row>
    <row r="17" spans="1:3" ht="15.75">
      <c r="A17" s="157" t="s">
        <v>266</v>
      </c>
      <c r="B17" s="159"/>
      <c r="C17" s="158"/>
    </row>
    <row r="18" spans="1:3" ht="15.75">
      <c r="A18" s="157" t="s">
        <v>267</v>
      </c>
      <c r="B18" s="159"/>
      <c r="C18" s="158"/>
    </row>
    <row r="19" spans="1:3" ht="15.75">
      <c r="A19" s="157" t="s">
        <v>268</v>
      </c>
      <c r="B19" s="159"/>
      <c r="C19" s="158"/>
    </row>
    <row r="20" spans="1:3" ht="31.5">
      <c r="A20" s="157" t="s">
        <v>269</v>
      </c>
      <c r="B20" s="159"/>
      <c r="C20" s="158"/>
    </row>
    <row r="21" spans="1:3" ht="15.75">
      <c r="A21" s="157" t="s">
        <v>270</v>
      </c>
      <c r="B21" s="159"/>
      <c r="C21" s="158"/>
    </row>
    <row r="22" spans="1:3" ht="15.75">
      <c r="A22" s="160" t="s">
        <v>2</v>
      </c>
      <c r="B22" s="161"/>
      <c r="C22" s="162"/>
    </row>
  </sheetData>
  <mergeCells count="2">
    <mergeCell ref="A4:G4"/>
    <mergeCell ref="A6:G6"/>
  </mergeCells>
  <hyperlinks>
    <hyperlink ref="D1" location="Indice!A1" display="Índice" xr:uid="{00000000-0004-0000-2A00-000000000000}"/>
  </hyperlink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N9"/>
  <sheetViews>
    <sheetView showGridLines="0" zoomScale="90" zoomScaleNormal="90" workbookViewId="0">
      <selection activeCell="I20" sqref="I20"/>
    </sheetView>
  </sheetViews>
  <sheetFormatPr baseColWidth="10" defaultRowHeight="15"/>
  <cols>
    <col min="1" max="5" width="24.42578125" style="86" customWidth="1"/>
    <col min="6" max="6" width="12.85546875" style="86" customWidth="1"/>
    <col min="7" max="7" width="11.42578125" style="86"/>
    <col min="8" max="8" width="17.28515625" style="86" customWidth="1"/>
    <col min="9" max="14" width="11.42578125" style="86"/>
  </cols>
  <sheetData>
    <row r="1" spans="1:14">
      <c r="A1" s="86" t="str">
        <f>Indice!C1</f>
        <v>ITTI S.A.E.C.A.</v>
      </c>
      <c r="E1" s="103" t="s">
        <v>251</v>
      </c>
    </row>
    <row r="2" spans="1:14">
      <c r="C2" s="92"/>
    </row>
    <row r="5" spans="1:14">
      <c r="A5" s="155" t="s">
        <v>271</v>
      </c>
      <c r="B5" s="155"/>
      <c r="C5" s="155"/>
      <c r="D5" s="155"/>
      <c r="E5" s="155"/>
      <c r="F5" s="155"/>
      <c r="G5" s="155"/>
      <c r="H5" s="155"/>
      <c r="I5" s="155"/>
    </row>
    <row r="6" spans="1:14" s="120" customFormat="1">
      <c r="A6" s="743" t="s">
        <v>970</v>
      </c>
      <c r="B6" s="743"/>
      <c r="C6" s="743"/>
      <c r="D6" s="743"/>
      <c r="E6" s="743"/>
      <c r="F6" s="743"/>
      <c r="G6" s="743"/>
      <c r="H6" s="743"/>
      <c r="I6" s="743"/>
      <c r="J6" s="119"/>
      <c r="K6" s="119"/>
      <c r="L6" s="119"/>
      <c r="M6" s="119"/>
      <c r="N6" s="119"/>
    </row>
    <row r="7" spans="1:14" s="120" customFormat="1" ht="15" customHeight="1">
      <c r="A7" s="119"/>
      <c r="B7" s="119"/>
      <c r="C7" s="119"/>
      <c r="D7" s="119"/>
      <c r="E7" s="119"/>
      <c r="F7" s="119"/>
      <c r="G7" s="119"/>
      <c r="H7" s="119"/>
      <c r="I7" s="119"/>
      <c r="J7" s="119"/>
      <c r="K7" s="119"/>
      <c r="L7" s="119"/>
      <c r="M7" s="119"/>
      <c r="N7" s="119"/>
    </row>
    <row r="8" spans="1:14" s="120" customFormat="1">
      <c r="A8" s="742"/>
      <c r="B8" s="742"/>
      <c r="C8" s="742"/>
      <c r="D8" s="742"/>
      <c r="E8" s="742"/>
      <c r="F8" s="742"/>
      <c r="G8" s="742"/>
      <c r="H8" s="742"/>
      <c r="I8" s="742"/>
      <c r="J8" s="119"/>
      <c r="K8" s="119"/>
      <c r="L8" s="119"/>
      <c r="M8" s="119"/>
      <c r="N8" s="119"/>
    </row>
    <row r="9" spans="1:14" s="120" customFormat="1">
      <c r="A9" s="119"/>
      <c r="B9" s="119"/>
      <c r="C9" s="119"/>
      <c r="D9" s="119"/>
      <c r="E9" s="119"/>
      <c r="F9" s="119"/>
      <c r="G9" s="119"/>
      <c r="H9" s="119"/>
      <c r="I9" s="119"/>
      <c r="J9" s="119"/>
      <c r="K9" s="119"/>
      <c r="L9" s="119"/>
      <c r="M9" s="119"/>
      <c r="N9" s="119"/>
    </row>
  </sheetData>
  <mergeCells count="2">
    <mergeCell ref="A8:I8"/>
    <mergeCell ref="A6:I6"/>
  </mergeCells>
  <hyperlinks>
    <hyperlink ref="E1" location="Indice!A1" display="Indice" xr:uid="{00000000-0004-0000-2B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0F395-6897-43AC-A26E-F3DA7BC9DFA1}">
  <sheetPr codeName="Hoja50"/>
  <dimension ref="E1:P145"/>
  <sheetViews>
    <sheetView showGridLines="0" zoomScale="90" zoomScaleNormal="90" workbookViewId="0">
      <selection activeCell="H12" sqref="H12"/>
    </sheetView>
  </sheetViews>
  <sheetFormatPr baseColWidth="10" defaultRowHeight="15"/>
  <cols>
    <col min="5" max="5" width="18.140625" customWidth="1"/>
    <col min="6" max="6" width="48.28515625" customWidth="1"/>
    <col min="7" max="7" width="28.42578125" style="260" bestFit="1" customWidth="1"/>
    <col min="8" max="8" width="13.5703125" style="260" bestFit="1" customWidth="1"/>
    <col min="9" max="9" width="15.5703125" style="260" bestFit="1" customWidth="1"/>
    <col min="10" max="10" width="16.85546875" style="260" bestFit="1" customWidth="1"/>
    <col min="11" max="12" width="15.5703125" bestFit="1" customWidth="1"/>
    <col min="13" max="13" width="12" bestFit="1" customWidth="1"/>
    <col min="14" max="14" width="18.85546875" bestFit="1" customWidth="1"/>
    <col min="15" max="15" width="15.7109375" bestFit="1" customWidth="1"/>
  </cols>
  <sheetData>
    <row r="1" spans="6:12" ht="18.75">
      <c r="F1" s="493" t="s">
        <v>886</v>
      </c>
      <c r="K1" s="69" t="s">
        <v>1033</v>
      </c>
      <c r="L1" s="354">
        <f>+K3+K7+K13+K15</f>
        <v>798875874.7809</v>
      </c>
    </row>
    <row r="2" spans="6:12" ht="18.75">
      <c r="F2" s="395" t="s">
        <v>954</v>
      </c>
      <c r="G2" s="408" t="s">
        <v>955</v>
      </c>
      <c r="H2" s="408" t="s">
        <v>202</v>
      </c>
      <c r="I2" s="406" t="s">
        <v>956</v>
      </c>
      <c r="J2" s="518">
        <v>7258.03</v>
      </c>
    </row>
    <row r="3" spans="6:12" ht="15.75">
      <c r="F3" s="404" t="s">
        <v>287</v>
      </c>
      <c r="G3" s="409" t="s">
        <v>875</v>
      </c>
      <c r="H3" s="409" t="s">
        <v>957</v>
      </c>
      <c r="I3" s="519">
        <v>54141.5</v>
      </c>
      <c r="J3" s="405">
        <f>+I3*$J$2</f>
        <v>392960631.245</v>
      </c>
      <c r="K3" s="366">
        <f>+J3</f>
        <v>392960631.245</v>
      </c>
    </row>
    <row r="6" spans="6:12" ht="15.75">
      <c r="F6" s="395" t="s">
        <v>954</v>
      </c>
      <c r="G6" s="408" t="s">
        <v>955</v>
      </c>
      <c r="H6" s="408" t="s">
        <v>202</v>
      </c>
      <c r="I6" s="406" t="s">
        <v>956</v>
      </c>
    </row>
    <row r="7" spans="6:12" ht="15.75">
      <c r="F7" s="404" t="s">
        <v>959</v>
      </c>
      <c r="G7" s="407" t="s">
        <v>1015</v>
      </c>
      <c r="H7" s="407" t="s">
        <v>959</v>
      </c>
      <c r="I7" s="407">
        <v>13839346</v>
      </c>
      <c r="J7" s="260">
        <f>+J2</f>
        <v>7258.03</v>
      </c>
      <c r="K7" s="366">
        <f>+I7+J9</f>
        <v>13839346</v>
      </c>
    </row>
    <row r="8" spans="6:12" ht="15.75">
      <c r="F8" s="404"/>
      <c r="G8" s="407"/>
      <c r="H8" s="409"/>
    </row>
    <row r="11" spans="6:12" ht="15.75">
      <c r="F11" s="395" t="s">
        <v>954</v>
      </c>
      <c r="G11" s="408" t="s">
        <v>955</v>
      </c>
      <c r="H11" s="408" t="s">
        <v>202</v>
      </c>
      <c r="I11" s="406" t="s">
        <v>956</v>
      </c>
    </row>
    <row r="12" spans="6:12" ht="15.75">
      <c r="F12" s="404" t="s">
        <v>959</v>
      </c>
      <c r="G12" s="260" t="s">
        <v>1020</v>
      </c>
      <c r="H12" s="407" t="s">
        <v>959</v>
      </c>
      <c r="I12" s="260">
        <v>194919879</v>
      </c>
      <c r="J12" s="260">
        <f>+J7</f>
        <v>7258.03</v>
      </c>
    </row>
    <row r="13" spans="6:12" ht="15.75">
      <c r="F13" s="404" t="s">
        <v>287</v>
      </c>
      <c r="G13" s="260" t="s">
        <v>1020</v>
      </c>
      <c r="H13" s="409" t="s">
        <v>957</v>
      </c>
      <c r="I13" s="260">
        <v>26696.53</v>
      </c>
      <c r="K13" s="366">
        <f>+I12+J14</f>
        <v>388684094.63590002</v>
      </c>
    </row>
    <row r="14" spans="6:12">
      <c r="J14" s="260">
        <f>+I13*J12</f>
        <v>193764215.63589999</v>
      </c>
    </row>
    <row r="15" spans="6:12" ht="15.75">
      <c r="F15" s="395" t="s">
        <v>954</v>
      </c>
      <c r="G15" s="408" t="s">
        <v>955</v>
      </c>
      <c r="H15" s="408" t="s">
        <v>202</v>
      </c>
      <c r="I15" s="406" t="s">
        <v>956</v>
      </c>
      <c r="K15" s="366">
        <f>+I16+J18</f>
        <v>3391802.9</v>
      </c>
    </row>
    <row r="16" spans="6:12" ht="15.75">
      <c r="F16" s="404" t="s">
        <v>959</v>
      </c>
      <c r="G16" s="492" t="s">
        <v>1113</v>
      </c>
      <c r="H16" s="407" t="s">
        <v>959</v>
      </c>
      <c r="I16" s="407">
        <v>996653</v>
      </c>
      <c r="J16" s="260">
        <v>7258.03</v>
      </c>
    </row>
    <row r="17" spans="6:14" ht="15.75">
      <c r="F17" s="404" t="s">
        <v>287</v>
      </c>
      <c r="G17" s="492" t="s">
        <v>1113</v>
      </c>
      <c r="H17" s="409" t="s">
        <v>957</v>
      </c>
      <c r="I17" s="407">
        <v>330</v>
      </c>
    </row>
    <row r="18" spans="6:14" ht="15.75">
      <c r="F18" s="404"/>
      <c r="G18" s="492"/>
      <c r="H18" s="407"/>
      <c r="I18" s="407"/>
      <c r="J18" s="260">
        <f>+I17*J16</f>
        <v>2395149.9</v>
      </c>
    </row>
    <row r="19" spans="6:14" ht="18.75">
      <c r="F19" s="493" t="s">
        <v>1029</v>
      </c>
      <c r="J19" s="260">
        <v>7166.48</v>
      </c>
    </row>
    <row r="20" spans="6:14" ht="15.75">
      <c r="F20" s="395" t="s">
        <v>954</v>
      </c>
      <c r="G20" s="408" t="s">
        <v>1031</v>
      </c>
      <c r="H20" s="408" t="s">
        <v>202</v>
      </c>
      <c r="I20" s="406" t="s">
        <v>956</v>
      </c>
    </row>
    <row r="21" spans="6:14" ht="15.75">
      <c r="F21" s="404" t="s">
        <v>959</v>
      </c>
      <c r="G21" t="s">
        <v>1030</v>
      </c>
      <c r="H21" s="407" t="s">
        <v>959</v>
      </c>
      <c r="I21" s="260">
        <f>413127525</f>
        <v>413127525</v>
      </c>
      <c r="K21" s="366">
        <f>+I21+J22</f>
        <v>413127525</v>
      </c>
      <c r="N21" s="260"/>
    </row>
    <row r="22" spans="6:14" ht="15.75">
      <c r="F22" s="404" t="s">
        <v>287</v>
      </c>
      <c r="G22" t="s">
        <v>1030</v>
      </c>
      <c r="H22" s="409" t="s">
        <v>957</v>
      </c>
      <c r="I22" s="260">
        <v>0</v>
      </c>
      <c r="J22" s="260">
        <f>+I22*J19</f>
        <v>0</v>
      </c>
    </row>
    <row r="24" spans="6:14" ht="15.75">
      <c r="F24" s="395" t="s">
        <v>954</v>
      </c>
      <c r="G24" s="408" t="s">
        <v>1031</v>
      </c>
      <c r="H24" s="408" t="s">
        <v>202</v>
      </c>
      <c r="I24" s="406" t="s">
        <v>956</v>
      </c>
      <c r="J24" s="260">
        <v>7258.03</v>
      </c>
    </row>
    <row r="25" spans="6:14" ht="15.75">
      <c r="F25" s="404" t="s">
        <v>287</v>
      </c>
      <c r="G25" s="396" t="s">
        <v>1032</v>
      </c>
      <c r="H25" s="409" t="s">
        <v>957</v>
      </c>
      <c r="I25" s="260">
        <f>166861</f>
        <v>166861</v>
      </c>
      <c r="J25" s="260">
        <f>+I25*J24</f>
        <v>1211082143.8299999</v>
      </c>
      <c r="K25" s="366"/>
    </row>
    <row r="26" spans="6:14" ht="15.75">
      <c r="F26" s="404" t="s">
        <v>959</v>
      </c>
      <c r="G26" s="396" t="s">
        <v>1032</v>
      </c>
      <c r="H26" s="407" t="s">
        <v>959</v>
      </c>
      <c r="I26" s="260">
        <f>1835091</f>
        <v>1835091</v>
      </c>
      <c r="K26" s="366">
        <f>+J25+I26</f>
        <v>1212917234.8299999</v>
      </c>
    </row>
    <row r="28" spans="6:14" ht="15.75">
      <c r="F28" s="395" t="s">
        <v>954</v>
      </c>
      <c r="G28" s="408" t="s">
        <v>1031</v>
      </c>
      <c r="H28" s="408" t="s">
        <v>202</v>
      </c>
      <c r="I28" s="406" t="s">
        <v>956</v>
      </c>
    </row>
    <row r="29" spans="6:14" ht="15.75">
      <c r="F29" s="404" t="s">
        <v>959</v>
      </c>
      <c r="G29" t="s">
        <v>958</v>
      </c>
      <c r="H29" s="407" t="s">
        <v>959</v>
      </c>
      <c r="I29" s="260">
        <v>40260000</v>
      </c>
    </row>
    <row r="31" spans="6:14" ht="15.75">
      <c r="F31" s="395" t="s">
        <v>954</v>
      </c>
      <c r="G31" s="408" t="s">
        <v>1031</v>
      </c>
      <c r="H31" s="408" t="s">
        <v>202</v>
      </c>
      <c r="I31" s="406" t="s">
        <v>956</v>
      </c>
    </row>
    <row r="32" spans="6:14" ht="15.75">
      <c r="F32" s="404" t="s">
        <v>959</v>
      </c>
      <c r="G32" t="s">
        <v>1112</v>
      </c>
      <c r="H32" s="407" t="s">
        <v>959</v>
      </c>
      <c r="I32" s="260">
        <v>99266000</v>
      </c>
    </row>
    <row r="36" spans="5:16">
      <c r="E36" s="368" t="s">
        <v>885</v>
      </c>
      <c r="F36" s="382" t="s">
        <v>960</v>
      </c>
      <c r="G36" s="382" t="s">
        <v>961</v>
      </c>
      <c r="H36" s="382" t="s">
        <v>962</v>
      </c>
      <c r="I36" s="382" t="s">
        <v>876</v>
      </c>
      <c r="J36" s="382" t="s">
        <v>963</v>
      </c>
      <c r="K36" s="382" t="s">
        <v>1114</v>
      </c>
      <c r="L36" s="382" t="s">
        <v>1115</v>
      </c>
      <c r="M36" s="382" t="s">
        <v>1116</v>
      </c>
      <c r="N36" s="382" t="s">
        <v>96</v>
      </c>
    </row>
    <row r="37" spans="5:16">
      <c r="E37" s="69" t="s">
        <v>944</v>
      </c>
      <c r="F37" s="286">
        <v>1192793791</v>
      </c>
      <c r="G37" s="286"/>
      <c r="H37" s="286"/>
      <c r="I37" s="286">
        <v>525637606</v>
      </c>
      <c r="J37" s="286"/>
      <c r="K37" s="286"/>
      <c r="L37" s="286"/>
      <c r="M37" s="286">
        <v>2997160</v>
      </c>
      <c r="N37" s="367">
        <f>+SUM(F37:M37)</f>
        <v>1721428557</v>
      </c>
    </row>
    <row r="38" spans="5:16">
      <c r="E38" s="455" t="s">
        <v>1009</v>
      </c>
      <c r="F38" s="458"/>
      <c r="G38" s="458"/>
      <c r="H38" s="458"/>
      <c r="I38" s="458"/>
      <c r="J38" s="449">
        <v>62309239600.949997</v>
      </c>
      <c r="K38" s="458"/>
      <c r="L38" s="458"/>
      <c r="M38" s="458"/>
      <c r="N38" s="449">
        <f t="shared" ref="N38:N74" si="0">+SUM(F38:M38)</f>
        <v>62309239600.949997</v>
      </c>
      <c r="O38" t="s">
        <v>1011</v>
      </c>
    </row>
    <row r="39" spans="5:16">
      <c r="E39" s="459" t="s">
        <v>930</v>
      </c>
      <c r="F39" s="460"/>
      <c r="G39" s="460"/>
      <c r="H39" s="460"/>
      <c r="I39" s="460"/>
      <c r="J39" s="460"/>
      <c r="K39" s="460"/>
      <c r="L39" s="460"/>
      <c r="M39" s="460"/>
      <c r="N39" s="457">
        <f t="shared" si="0"/>
        <v>0</v>
      </c>
    </row>
    <row r="40" spans="5:16">
      <c r="E40" s="459" t="s">
        <v>936</v>
      </c>
      <c r="F40" s="460"/>
      <c r="G40" s="460"/>
      <c r="H40" s="460"/>
      <c r="I40" s="457"/>
      <c r="J40" s="457"/>
      <c r="K40" s="457"/>
      <c r="L40" s="457"/>
      <c r="M40" s="457"/>
      <c r="N40" s="457">
        <f t="shared" si="0"/>
        <v>0</v>
      </c>
    </row>
    <row r="41" spans="5:16">
      <c r="E41" s="459" t="s">
        <v>915</v>
      </c>
      <c r="F41" s="460"/>
      <c r="G41" s="460"/>
      <c r="H41" s="460"/>
      <c r="I41" s="460"/>
      <c r="J41" s="460"/>
      <c r="K41" s="460"/>
      <c r="L41" s="460"/>
      <c r="M41" s="460"/>
      <c r="N41" s="457">
        <f t="shared" si="0"/>
        <v>0</v>
      </c>
    </row>
    <row r="42" spans="5:16">
      <c r="E42" s="459" t="s">
        <v>937</v>
      </c>
      <c r="F42" s="460"/>
      <c r="G42" s="460"/>
      <c r="H42" s="460"/>
      <c r="I42" s="460"/>
      <c r="J42" s="460"/>
      <c r="K42" s="460"/>
      <c r="L42" s="460"/>
      <c r="M42" s="460"/>
      <c r="N42" s="457">
        <f t="shared" si="0"/>
        <v>0</v>
      </c>
    </row>
    <row r="43" spans="5:16">
      <c r="E43" s="454" t="s">
        <v>932</v>
      </c>
      <c r="F43" s="462"/>
      <c r="G43" s="462"/>
      <c r="H43" s="462"/>
      <c r="I43" s="462"/>
      <c r="J43" s="462"/>
      <c r="K43" s="462"/>
      <c r="L43" s="462"/>
      <c r="M43" s="462"/>
      <c r="N43" s="446">
        <f t="shared" si="0"/>
        <v>0</v>
      </c>
    </row>
    <row r="44" spans="5:16">
      <c r="E44" s="461" t="s">
        <v>931</v>
      </c>
      <c r="F44" s="462"/>
      <c r="G44" s="462"/>
      <c r="H44" s="462"/>
      <c r="I44" s="462"/>
      <c r="J44" s="462"/>
      <c r="K44" s="462"/>
      <c r="L44" s="462"/>
      <c r="M44" s="462"/>
      <c r="N44" s="446">
        <f t="shared" si="0"/>
        <v>0</v>
      </c>
    </row>
    <row r="45" spans="5:16">
      <c r="E45" s="454" t="s">
        <v>916</v>
      </c>
      <c r="F45" s="462"/>
      <c r="G45" s="446">
        <v>5669870</v>
      </c>
      <c r="H45" s="462"/>
      <c r="I45" s="462"/>
      <c r="J45" s="462"/>
      <c r="K45" s="462"/>
      <c r="L45" s="462"/>
      <c r="M45" s="462"/>
      <c r="N45" s="446">
        <f t="shared" si="0"/>
        <v>5669870</v>
      </c>
    </row>
    <row r="46" spans="5:16">
      <c r="E46" s="459" t="s">
        <v>917</v>
      </c>
      <c r="F46" s="460"/>
      <c r="G46" s="457">
        <v>-12</v>
      </c>
      <c r="H46" s="460"/>
      <c r="I46" s="460"/>
      <c r="J46" s="460"/>
      <c r="K46" s="460"/>
      <c r="L46" s="460"/>
      <c r="M46" s="460"/>
      <c r="N46" s="457">
        <f t="shared" si="0"/>
        <v>-12</v>
      </c>
    </row>
    <row r="47" spans="5:16">
      <c r="E47" s="461" t="s">
        <v>918</v>
      </c>
      <c r="F47" s="462"/>
      <c r="G47" s="462">
        <v>21500225</v>
      </c>
      <c r="H47" s="462"/>
      <c r="I47" s="462"/>
      <c r="J47" s="462"/>
      <c r="K47" s="462"/>
      <c r="L47" s="462"/>
      <c r="M47" s="462"/>
      <c r="N47" s="446">
        <f t="shared" si="0"/>
        <v>21500225</v>
      </c>
      <c r="P47" s="448" t="s">
        <v>1021</v>
      </c>
    </row>
    <row r="48" spans="5:16">
      <c r="E48" s="461" t="s">
        <v>919</v>
      </c>
      <c r="F48" s="462"/>
      <c r="G48" s="462"/>
      <c r="H48" s="462"/>
      <c r="I48" s="462"/>
      <c r="J48" s="462"/>
      <c r="K48" s="462"/>
      <c r="L48" s="462"/>
      <c r="M48" s="462"/>
      <c r="N48" s="446">
        <f t="shared" si="0"/>
        <v>0</v>
      </c>
      <c r="P48" s="448"/>
    </row>
    <row r="49" spans="5:15">
      <c r="E49" s="461" t="s">
        <v>934</v>
      </c>
      <c r="F49" s="462"/>
      <c r="G49" s="462">
        <v>342796</v>
      </c>
      <c r="H49" s="462"/>
      <c r="I49" s="462"/>
      <c r="J49" s="462"/>
      <c r="K49" s="462"/>
      <c r="L49" s="462"/>
      <c r="M49" s="462"/>
      <c r="N49" s="446">
        <f t="shared" si="0"/>
        <v>342796</v>
      </c>
      <c r="O49" s="354">
        <f>+N43+N44+N45+N47+N48</f>
        <v>27170095</v>
      </c>
    </row>
    <row r="50" spans="5:15">
      <c r="E50" s="459" t="s">
        <v>929</v>
      </c>
      <c r="F50" s="460"/>
      <c r="G50" s="460"/>
      <c r="H50" s="460"/>
      <c r="I50" s="460"/>
      <c r="J50" s="457">
        <v>833498180</v>
      </c>
      <c r="K50" s="460"/>
      <c r="L50" s="460"/>
      <c r="M50" s="460"/>
      <c r="N50" s="457">
        <f t="shared" si="0"/>
        <v>833498180</v>
      </c>
      <c r="O50" s="354"/>
    </row>
    <row r="51" spans="5:15">
      <c r="E51" s="459" t="s">
        <v>920</v>
      </c>
      <c r="F51" s="460"/>
      <c r="G51" s="460">
        <v>1444326</v>
      </c>
      <c r="H51" s="460"/>
      <c r="I51" s="460"/>
      <c r="J51" s="460"/>
      <c r="K51" s="460"/>
      <c r="L51" s="460"/>
      <c r="M51" s="460"/>
      <c r="N51" s="457">
        <f t="shared" si="0"/>
        <v>1444326</v>
      </c>
    </row>
    <row r="52" spans="5:15">
      <c r="E52" s="459" t="s">
        <v>921</v>
      </c>
      <c r="F52" s="460"/>
      <c r="G52" s="460">
        <v>27896029</v>
      </c>
      <c r="H52" s="460"/>
      <c r="I52" s="460"/>
      <c r="J52" s="460"/>
      <c r="K52" s="460"/>
      <c r="L52" s="460"/>
      <c r="M52" s="460"/>
      <c r="N52" s="457">
        <f t="shared" si="0"/>
        <v>27896029</v>
      </c>
    </row>
    <row r="53" spans="5:15">
      <c r="E53" s="459" t="s">
        <v>922</v>
      </c>
      <c r="F53" s="460"/>
      <c r="G53" s="460">
        <v>150000000</v>
      </c>
      <c r="H53" s="460"/>
      <c r="I53" s="460"/>
      <c r="J53" s="521">
        <v>-273536225</v>
      </c>
      <c r="K53" s="452"/>
      <c r="L53" s="452">
        <v>1579235</v>
      </c>
      <c r="M53" s="452"/>
      <c r="N53" s="457">
        <f t="shared" si="0"/>
        <v>-121956990</v>
      </c>
    </row>
    <row r="54" spans="5:15">
      <c r="E54" s="459" t="s">
        <v>933</v>
      </c>
      <c r="F54" s="460"/>
      <c r="G54" s="460"/>
      <c r="H54" s="460"/>
      <c r="I54" s="460"/>
      <c r="J54" s="460"/>
      <c r="K54" s="460"/>
      <c r="L54" s="460"/>
      <c r="M54" s="460"/>
      <c r="N54" s="457">
        <f t="shared" si="0"/>
        <v>0</v>
      </c>
    </row>
    <row r="55" spans="5:15">
      <c r="E55" t="s">
        <v>855</v>
      </c>
      <c r="F55" s="286">
        <v>7760979</v>
      </c>
      <c r="G55" s="286">
        <v>0</v>
      </c>
      <c r="H55" s="286">
        <v>0</v>
      </c>
      <c r="I55" s="286">
        <v>0</v>
      </c>
      <c r="J55" s="260">
        <v>0</v>
      </c>
      <c r="K55" s="260">
        <v>0</v>
      </c>
      <c r="L55" s="260">
        <v>0</v>
      </c>
      <c r="M55" s="260">
        <v>0</v>
      </c>
      <c r="N55" s="367">
        <f t="shared" si="0"/>
        <v>7760979</v>
      </c>
      <c r="O55" s="354">
        <f>SUM(N39:N42,N50:N54)+N46</f>
        <v>740881533</v>
      </c>
    </row>
    <row r="56" spans="5:15">
      <c r="E56" t="s">
        <v>854</v>
      </c>
      <c r="F56" s="286">
        <v>81198767</v>
      </c>
      <c r="G56" s="286"/>
      <c r="H56" s="286"/>
      <c r="I56" s="286"/>
      <c r="J56" s="286"/>
      <c r="K56" s="286"/>
      <c r="L56" s="286"/>
      <c r="M56" s="286"/>
      <c r="N56" s="367">
        <f t="shared" si="0"/>
        <v>81198767</v>
      </c>
    </row>
    <row r="57" spans="5:15">
      <c r="E57" t="s">
        <v>935</v>
      </c>
      <c r="F57" s="286"/>
      <c r="G57" s="260">
        <v>11880363</v>
      </c>
      <c r="H57" s="286"/>
      <c r="I57" s="286"/>
      <c r="J57" s="286"/>
      <c r="K57" s="286"/>
      <c r="L57" s="286"/>
      <c r="M57" s="286"/>
      <c r="N57" s="367">
        <f t="shared" si="0"/>
        <v>11880363</v>
      </c>
    </row>
    <row r="58" spans="5:15">
      <c r="E58" t="s">
        <v>945</v>
      </c>
      <c r="F58" s="286"/>
      <c r="G58" s="286"/>
      <c r="H58" s="286"/>
      <c r="I58" s="286"/>
      <c r="J58" s="286"/>
      <c r="K58" s="286"/>
      <c r="L58" s="286"/>
      <c r="M58" s="286"/>
      <c r="N58" s="367">
        <f t="shared" si="0"/>
        <v>0</v>
      </c>
    </row>
    <row r="59" spans="5:15">
      <c r="E59" t="s">
        <v>923</v>
      </c>
      <c r="F59" s="286"/>
      <c r="G59" s="286"/>
      <c r="H59" s="286"/>
      <c r="I59" s="286"/>
      <c r="J59" s="286"/>
      <c r="K59" s="286"/>
      <c r="L59" s="286"/>
      <c r="M59" s="286"/>
      <c r="N59" s="367">
        <f t="shared" si="0"/>
        <v>0</v>
      </c>
      <c r="O59" s="354"/>
    </row>
    <row r="60" spans="5:15">
      <c r="E60" s="461" t="s">
        <v>939</v>
      </c>
      <c r="F60" s="462"/>
      <c r="G60" s="462"/>
      <c r="H60" s="462"/>
      <c r="I60" s="462"/>
      <c r="J60" s="462"/>
      <c r="K60" s="462"/>
      <c r="L60" s="462"/>
      <c r="M60" s="462"/>
      <c r="N60" s="446">
        <f t="shared" si="0"/>
        <v>0</v>
      </c>
      <c r="O60" s="354">
        <f>+N59</f>
        <v>0</v>
      </c>
    </row>
    <row r="61" spans="5:15">
      <c r="E61" s="105" t="s">
        <v>940</v>
      </c>
      <c r="F61" s="451"/>
      <c r="G61" s="451"/>
      <c r="H61" s="451"/>
      <c r="I61" s="451"/>
      <c r="J61" s="456">
        <v>79169484183</v>
      </c>
      <c r="K61" s="451"/>
      <c r="L61" s="451"/>
      <c r="M61" s="451"/>
      <c r="N61" s="456">
        <f t="shared" si="0"/>
        <v>79169484183</v>
      </c>
      <c r="O61" s="354" t="s">
        <v>1138</v>
      </c>
    </row>
    <row r="62" spans="5:15">
      <c r="E62" s="450" t="s">
        <v>851</v>
      </c>
      <c r="F62" s="458"/>
      <c r="G62" s="458"/>
      <c r="H62" s="458"/>
      <c r="I62" s="458"/>
      <c r="J62" s="449">
        <v>19808314884</v>
      </c>
      <c r="K62" s="458"/>
      <c r="L62" s="458"/>
      <c r="M62" s="458"/>
      <c r="N62" s="449">
        <f t="shared" si="0"/>
        <v>19808314884</v>
      </c>
    </row>
    <row r="63" spans="5:15">
      <c r="E63" s="458" t="s">
        <v>942</v>
      </c>
      <c r="F63" s="458"/>
      <c r="G63" s="458"/>
      <c r="H63" s="458"/>
      <c r="I63" s="458"/>
      <c r="J63" s="458"/>
      <c r="K63" s="458"/>
      <c r="L63" s="458"/>
      <c r="M63" s="458"/>
      <c r="N63" s="449">
        <f t="shared" si="0"/>
        <v>0</v>
      </c>
    </row>
    <row r="64" spans="5:15">
      <c r="E64" s="458" t="s">
        <v>941</v>
      </c>
      <c r="F64" s="458"/>
      <c r="G64" s="458"/>
      <c r="H64" s="458"/>
      <c r="I64" s="458"/>
      <c r="J64" s="458"/>
      <c r="K64" s="458"/>
      <c r="L64" s="458"/>
      <c r="M64" s="458"/>
      <c r="N64" s="449">
        <f t="shared" si="0"/>
        <v>0</v>
      </c>
      <c r="O64" s="366">
        <f>+N38+SUM(N62:N66)</f>
        <v>82305826847.949997</v>
      </c>
    </row>
    <row r="65" spans="5:16">
      <c r="E65" s="450" t="s">
        <v>853</v>
      </c>
      <c r="F65" s="458"/>
      <c r="G65" s="458"/>
      <c r="H65" s="458"/>
      <c r="I65" s="458"/>
      <c r="J65" s="449">
        <v>188272363</v>
      </c>
      <c r="K65" s="458"/>
      <c r="L65" s="458"/>
      <c r="M65" s="458"/>
      <c r="N65" s="449">
        <f t="shared" si="0"/>
        <v>188272363</v>
      </c>
    </row>
    <row r="66" spans="5:16">
      <c r="E66" s="450" t="s">
        <v>879</v>
      </c>
      <c r="F66" s="458"/>
      <c r="G66" s="458"/>
      <c r="H66" s="458"/>
      <c r="I66" s="458"/>
      <c r="J66" s="458"/>
      <c r="K66" s="458"/>
      <c r="L66" s="458"/>
      <c r="M66" s="458"/>
      <c r="N66" s="449">
        <f t="shared" si="0"/>
        <v>0</v>
      </c>
    </row>
    <row r="67" spans="5:16">
      <c r="E67" s="450" t="s">
        <v>1007</v>
      </c>
      <c r="F67" s="458"/>
      <c r="G67" s="458">
        <v>329003237</v>
      </c>
      <c r="H67" s="458"/>
      <c r="I67" s="458"/>
      <c r="J67" s="458"/>
      <c r="K67" s="458"/>
      <c r="L67" s="458"/>
      <c r="M67" s="458"/>
      <c r="N67" s="449">
        <f t="shared" si="0"/>
        <v>329003237</v>
      </c>
    </row>
    <row r="68" spans="5:16">
      <c r="E68" s="450" t="s">
        <v>938</v>
      </c>
      <c r="F68" s="458"/>
      <c r="G68" s="458"/>
      <c r="H68" s="458"/>
      <c r="I68" s="458"/>
      <c r="J68" s="458"/>
      <c r="K68" s="458"/>
      <c r="L68" s="458"/>
      <c r="M68" s="458">
        <v>2170689</v>
      </c>
      <c r="N68" s="449">
        <f t="shared" si="0"/>
        <v>2170689</v>
      </c>
    </row>
    <row r="69" spans="5:16">
      <c r="E69" t="s">
        <v>852</v>
      </c>
      <c r="F69" s="286"/>
      <c r="G69" s="286"/>
      <c r="H69" s="286"/>
      <c r="I69" s="286"/>
      <c r="J69" s="286"/>
      <c r="K69" s="286"/>
      <c r="L69" s="286"/>
      <c r="M69" s="286"/>
      <c r="N69" s="367">
        <f t="shared" si="0"/>
        <v>0</v>
      </c>
    </row>
    <row r="70" spans="5:16">
      <c r="E70" t="s">
        <v>943</v>
      </c>
      <c r="F70" s="286"/>
      <c r="G70" s="286"/>
      <c r="H70" s="286"/>
      <c r="I70" s="286"/>
      <c r="J70" s="286"/>
      <c r="K70" s="286"/>
      <c r="L70" s="286"/>
      <c r="M70" s="286"/>
      <c r="N70" s="367">
        <f t="shared" si="0"/>
        <v>0</v>
      </c>
      <c r="P70" t="s">
        <v>1011</v>
      </c>
    </row>
    <row r="71" spans="5:16">
      <c r="E71" t="s">
        <v>1008</v>
      </c>
      <c r="F71" s="286"/>
      <c r="G71" s="286"/>
      <c r="H71" s="286"/>
      <c r="I71" s="286"/>
      <c r="J71" s="288">
        <v>2025099146.6600001</v>
      </c>
      <c r="K71" s="260"/>
      <c r="L71" s="260"/>
      <c r="M71" s="260"/>
      <c r="N71" s="367">
        <f t="shared" si="0"/>
        <v>2025099146.6600001</v>
      </c>
      <c r="P71" t="s">
        <v>1011</v>
      </c>
    </row>
    <row r="72" spans="5:16">
      <c r="E72" t="s">
        <v>1110</v>
      </c>
      <c r="F72" s="286"/>
      <c r="G72" s="286"/>
      <c r="H72" s="286"/>
      <c r="I72" s="286"/>
      <c r="J72" s="288">
        <v>67503839.390000001</v>
      </c>
      <c r="K72" s="260"/>
      <c r="L72" s="260"/>
      <c r="M72" s="260"/>
      <c r="N72" s="367">
        <f t="shared" si="0"/>
        <v>67503839.390000001</v>
      </c>
    </row>
    <row r="73" spans="5:16">
      <c r="E73" t="s">
        <v>1134</v>
      </c>
      <c r="F73" s="286">
        <v>40775291</v>
      </c>
      <c r="G73" s="286">
        <v>23317180</v>
      </c>
      <c r="H73" s="286">
        <v>248290638.87</v>
      </c>
      <c r="I73" s="286">
        <v>35678444</v>
      </c>
      <c r="K73" s="260">
        <v>23287090</v>
      </c>
      <c r="L73" s="260">
        <v>28009062.91</v>
      </c>
      <c r="M73" s="260">
        <v>2718144</v>
      </c>
      <c r="N73" s="367">
        <f t="shared" si="0"/>
        <v>402075850.78000003</v>
      </c>
    </row>
    <row r="74" spans="5:16">
      <c r="E74" t="s">
        <v>894</v>
      </c>
      <c r="F74" s="286">
        <v>12754895</v>
      </c>
      <c r="G74" s="286"/>
      <c r="H74" s="286"/>
      <c r="I74" s="286"/>
      <c r="K74" s="260"/>
      <c r="L74" s="260"/>
      <c r="M74" s="260"/>
      <c r="N74" s="367">
        <f t="shared" si="0"/>
        <v>12754895</v>
      </c>
    </row>
    <row r="75" spans="5:16">
      <c r="F75" s="398">
        <f>SUM(F37:F74)</f>
        <v>1335283723</v>
      </c>
      <c r="G75" s="398">
        <f t="shared" ref="G75:N75" si="1">SUM(G37:G74)</f>
        <v>571054014</v>
      </c>
      <c r="H75" s="398">
        <f t="shared" si="1"/>
        <v>248290638.87</v>
      </c>
      <c r="I75" s="398">
        <f t="shared" si="1"/>
        <v>561316050</v>
      </c>
      <c r="J75" s="398">
        <f t="shared" si="1"/>
        <v>164127875972.00003</v>
      </c>
      <c r="K75" s="398">
        <f t="shared" si="1"/>
        <v>23287090</v>
      </c>
      <c r="L75" s="398">
        <f t="shared" si="1"/>
        <v>29588297.91</v>
      </c>
      <c r="M75" s="398">
        <f t="shared" si="1"/>
        <v>7885993</v>
      </c>
      <c r="N75" s="398">
        <f t="shared" si="1"/>
        <v>166904581778.78003</v>
      </c>
    </row>
    <row r="76" spans="5:16">
      <c r="F76" s="260"/>
      <c r="J76" s="427" t="s">
        <v>1036</v>
      </c>
      <c r="K76" s="439">
        <f>+N75/1000</f>
        <v>166904581.77878004</v>
      </c>
      <c r="P76" s="69" t="s">
        <v>1011</v>
      </c>
    </row>
    <row r="77" spans="5:16">
      <c r="G77"/>
      <c r="H77" s="443">
        <v>0</v>
      </c>
      <c r="J77" s="427"/>
      <c r="K77" s="369"/>
    </row>
    <row r="78" spans="5:16">
      <c r="E78" t="s">
        <v>995</v>
      </c>
      <c r="G78"/>
      <c r="H78" s="371"/>
      <c r="J78" s="288"/>
    </row>
    <row r="79" spans="5:16">
      <c r="E79" s="230" t="s">
        <v>983</v>
      </c>
      <c r="F79" s="230" t="s">
        <v>984</v>
      </c>
      <c r="G79" s="230" t="s">
        <v>985</v>
      </c>
      <c r="J79" s="288"/>
    </row>
    <row r="80" spans="5:16">
      <c r="E80" t="s">
        <v>1028</v>
      </c>
      <c r="F80" s="286">
        <v>0</v>
      </c>
      <c r="G80" s="438">
        <v>45291</v>
      </c>
      <c r="J80" s="288"/>
    </row>
    <row r="81" spans="5:10">
      <c r="E81" t="s">
        <v>1027</v>
      </c>
      <c r="F81" s="286">
        <v>0</v>
      </c>
      <c r="G81" s="438">
        <v>45260</v>
      </c>
      <c r="J81" s="288"/>
    </row>
    <row r="82" spans="5:10">
      <c r="E82" t="s">
        <v>1026</v>
      </c>
      <c r="F82" s="286">
        <v>0</v>
      </c>
      <c r="G82" s="438">
        <v>45230</v>
      </c>
      <c r="J82" s="288"/>
    </row>
    <row r="83" spans="5:10">
      <c r="E83" t="s">
        <v>994</v>
      </c>
      <c r="F83" s="286">
        <v>0</v>
      </c>
      <c r="G83" s="438">
        <v>45199</v>
      </c>
      <c r="H83" s="260" t="s">
        <v>1022</v>
      </c>
      <c r="J83" s="288"/>
    </row>
    <row r="84" spans="5:10">
      <c r="E84" t="s">
        <v>993</v>
      </c>
      <c r="F84" s="286">
        <v>0</v>
      </c>
      <c r="G84" s="438">
        <v>45169</v>
      </c>
      <c r="J84" s="288"/>
    </row>
    <row r="85" spans="5:10">
      <c r="E85" t="s">
        <v>986</v>
      </c>
      <c r="F85" s="286">
        <v>0</v>
      </c>
      <c r="G85" s="438">
        <v>45138</v>
      </c>
      <c r="J85" s="288"/>
    </row>
    <row r="86" spans="5:10">
      <c r="E86" t="s">
        <v>987</v>
      </c>
      <c r="F86" s="286">
        <v>0</v>
      </c>
      <c r="G86" s="438">
        <v>45107</v>
      </c>
      <c r="J86" s="288"/>
    </row>
    <row r="87" spans="5:10">
      <c r="E87" t="s">
        <v>988</v>
      </c>
      <c r="F87" s="286">
        <v>0</v>
      </c>
      <c r="G87" s="438">
        <v>45077</v>
      </c>
      <c r="J87" s="288"/>
    </row>
    <row r="88" spans="5:10">
      <c r="E88" t="s">
        <v>989</v>
      </c>
      <c r="F88" s="286">
        <v>0</v>
      </c>
      <c r="G88" s="438">
        <v>45046</v>
      </c>
      <c r="J88" s="288"/>
    </row>
    <row r="89" spans="5:10">
      <c r="E89" t="s">
        <v>990</v>
      </c>
      <c r="F89" s="286">
        <v>12689800513</v>
      </c>
      <c r="G89" s="438">
        <v>45016</v>
      </c>
      <c r="J89" s="288"/>
    </row>
    <row r="90" spans="5:10">
      <c r="E90" t="s">
        <v>991</v>
      </c>
      <c r="F90" s="286">
        <v>0</v>
      </c>
      <c r="G90" s="438">
        <v>44985</v>
      </c>
      <c r="J90" s="288"/>
    </row>
    <row r="91" spans="5:10">
      <c r="E91" t="s">
        <v>992</v>
      </c>
      <c r="F91" s="286">
        <v>0</v>
      </c>
      <c r="G91" s="438">
        <v>44957</v>
      </c>
      <c r="J91" s="288"/>
    </row>
    <row r="92" spans="5:10">
      <c r="F92" s="286">
        <f>SUM(F80:F91)</f>
        <v>12689800513</v>
      </c>
      <c r="G92" s="438"/>
      <c r="J92" s="288"/>
    </row>
    <row r="93" spans="5:10">
      <c r="E93" t="s">
        <v>880</v>
      </c>
      <c r="F93" s="279">
        <v>0</v>
      </c>
      <c r="G93"/>
      <c r="J93" s="288"/>
    </row>
    <row r="94" spans="5:10">
      <c r="F94" s="260">
        <f>SUM(F92:F93)</f>
        <v>12689800513</v>
      </c>
      <c r="G94"/>
      <c r="J94" s="288"/>
    </row>
    <row r="95" spans="5:10">
      <c r="F95" s="260"/>
      <c r="J95" s="288"/>
    </row>
    <row r="96" spans="5:10">
      <c r="F96" s="260"/>
      <c r="J96" s="288"/>
    </row>
    <row r="97" spans="5:12">
      <c r="F97" s="260"/>
      <c r="J97" s="288"/>
    </row>
    <row r="98" spans="5:12">
      <c r="E98" s="368" t="s">
        <v>885</v>
      </c>
      <c r="F98" s="382" t="s">
        <v>960</v>
      </c>
      <c r="G98" s="382" t="s">
        <v>961</v>
      </c>
      <c r="H98" s="382" t="s">
        <v>962</v>
      </c>
      <c r="I98" s="382" t="s">
        <v>1023</v>
      </c>
      <c r="J98" s="382" t="s">
        <v>963</v>
      </c>
      <c r="K98" s="382" t="s">
        <v>96</v>
      </c>
    </row>
    <row r="99" spans="5:12">
      <c r="E99" s="435" t="s">
        <v>925</v>
      </c>
      <c r="F99" s="411"/>
      <c r="G99" s="411"/>
      <c r="H99" s="410"/>
      <c r="J99" s="411"/>
      <c r="K99" s="288">
        <f>+SUM(F99:J99)</f>
        <v>0</v>
      </c>
    </row>
    <row r="100" spans="5:12">
      <c r="E100" s="410" t="s">
        <v>948</v>
      </c>
      <c r="F100" s="410"/>
      <c r="G100" s="411">
        <v>459263852</v>
      </c>
      <c r="H100" s="410"/>
      <c r="J100" s="410"/>
      <c r="K100" s="288">
        <f t="shared" ref="K100:K105" si="2">+SUM(F100:J100)</f>
        <v>459263852</v>
      </c>
    </row>
    <row r="101" spans="5:12">
      <c r="E101" t="s">
        <v>946</v>
      </c>
      <c r="F101" s="410"/>
      <c r="G101" s="288"/>
      <c r="H101" s="410"/>
      <c r="I101"/>
      <c r="J101" s="410"/>
      <c r="K101" s="288">
        <f t="shared" si="2"/>
        <v>0</v>
      </c>
    </row>
    <row r="102" spans="5:12">
      <c r="E102" s="410" t="s">
        <v>895</v>
      </c>
      <c r="F102" s="410"/>
      <c r="G102" s="411">
        <v>26608190</v>
      </c>
      <c r="H102" s="410"/>
      <c r="J102" s="410"/>
      <c r="K102" s="288">
        <f t="shared" si="2"/>
        <v>26608190</v>
      </c>
    </row>
    <row r="103" spans="5:12">
      <c r="E103" s="410" t="s">
        <v>896</v>
      </c>
      <c r="F103" s="410"/>
      <c r="G103" s="410"/>
      <c r="H103" s="410"/>
      <c r="J103" s="410"/>
      <c r="K103" s="288">
        <f t="shared" si="2"/>
        <v>0</v>
      </c>
    </row>
    <row r="104" spans="5:12">
      <c r="E104" s="435" t="s">
        <v>953</v>
      </c>
      <c r="F104" s="410"/>
      <c r="G104" s="410"/>
      <c r="H104" s="410"/>
      <c r="J104" s="410">
        <v>3166955385</v>
      </c>
      <c r="K104" s="288">
        <f t="shared" si="2"/>
        <v>3166955385</v>
      </c>
    </row>
    <row r="105" spans="5:12">
      <c r="E105" t="s">
        <v>1010</v>
      </c>
      <c r="F105" s="260"/>
      <c r="G105" s="288">
        <v>363273610</v>
      </c>
      <c r="J105" s="260">
        <v>0</v>
      </c>
      <c r="K105" s="288">
        <f t="shared" si="2"/>
        <v>363273610</v>
      </c>
    </row>
    <row r="106" spans="5:12">
      <c r="E106" s="411"/>
      <c r="F106" s="398">
        <f t="shared" ref="F106:K106" si="3">SUM(F99:F105)</f>
        <v>0</v>
      </c>
      <c r="G106" s="398">
        <f t="shared" si="3"/>
        <v>849145652</v>
      </c>
      <c r="H106" s="398">
        <f t="shared" si="3"/>
        <v>0</v>
      </c>
      <c r="I106" s="398">
        <f t="shared" si="3"/>
        <v>0</v>
      </c>
      <c r="J106" s="398">
        <f t="shared" si="3"/>
        <v>3166955385</v>
      </c>
      <c r="K106" s="398">
        <f t="shared" si="3"/>
        <v>4016101037</v>
      </c>
    </row>
    <row r="107" spans="5:12">
      <c r="E107" t="s">
        <v>981</v>
      </c>
      <c r="F107" s="260"/>
      <c r="K107" s="288"/>
    </row>
    <row r="108" spans="5:12">
      <c r="E108" s="368" t="s">
        <v>885</v>
      </c>
      <c r="F108" s="382" t="s">
        <v>960</v>
      </c>
      <c r="G108" s="382" t="s">
        <v>961</v>
      </c>
      <c r="H108" s="382" t="s">
        <v>962</v>
      </c>
      <c r="I108" s="382" t="s">
        <v>1023</v>
      </c>
      <c r="J108" s="382" t="s">
        <v>963</v>
      </c>
      <c r="K108" s="382" t="s">
        <v>96</v>
      </c>
      <c r="L108" s="401"/>
    </row>
    <row r="109" spans="5:12">
      <c r="E109" t="s">
        <v>924</v>
      </c>
      <c r="F109" s="260"/>
      <c r="G109" s="288"/>
      <c r="K109" s="288">
        <f>SUM(F109:J109)</f>
        <v>0</v>
      </c>
    </row>
    <row r="110" spans="5:12">
      <c r="E110" t="s">
        <v>128</v>
      </c>
      <c r="F110" s="260"/>
      <c r="G110" s="288"/>
      <c r="J110" s="260">
        <v>355195830</v>
      </c>
      <c r="K110" s="288">
        <f t="shared" ref="K110:K121" si="4">SUM(F110:J110)</f>
        <v>355195830</v>
      </c>
    </row>
    <row r="111" spans="5:12">
      <c r="E111" s="410" t="s">
        <v>926</v>
      </c>
      <c r="F111" s="410"/>
      <c r="G111" s="411"/>
      <c r="H111" s="410"/>
      <c r="I111" s="410"/>
      <c r="J111" s="410"/>
      <c r="K111" s="288">
        <f t="shared" si="4"/>
        <v>0</v>
      </c>
    </row>
    <row r="112" spans="5:12">
      <c r="E112" s="435" t="s">
        <v>744</v>
      </c>
      <c r="F112" s="410">
        <v>11312121</v>
      </c>
      <c r="G112" s="410"/>
      <c r="H112" s="410"/>
      <c r="I112" s="435"/>
      <c r="J112" s="435"/>
      <c r="K112" s="288">
        <f t="shared" si="4"/>
        <v>11312121</v>
      </c>
    </row>
    <row r="113" spans="5:13">
      <c r="E113" s="435" t="s">
        <v>949</v>
      </c>
      <c r="F113" s="410"/>
      <c r="G113" s="410"/>
      <c r="H113" s="410"/>
      <c r="I113" s="410"/>
      <c r="J113" s="410"/>
      <c r="K113" s="288">
        <f t="shared" si="4"/>
        <v>0</v>
      </c>
    </row>
    <row r="114" spans="5:13">
      <c r="E114" t="s">
        <v>951</v>
      </c>
      <c r="F114" s="410"/>
      <c r="G114" s="411"/>
      <c r="H114" s="410"/>
      <c r="I114" s="410"/>
      <c r="J114" s="410"/>
      <c r="K114" s="288">
        <f t="shared" si="4"/>
        <v>0</v>
      </c>
    </row>
    <row r="115" spans="5:13">
      <c r="E115" t="s">
        <v>868</v>
      </c>
      <c r="F115" s="260"/>
      <c r="G115" s="288"/>
      <c r="K115" s="288">
        <f t="shared" si="4"/>
        <v>0</v>
      </c>
    </row>
    <row r="116" spans="5:13">
      <c r="E116" t="s">
        <v>947</v>
      </c>
      <c r="F116" s="260"/>
      <c r="G116" s="288"/>
      <c r="K116" s="288">
        <f t="shared" si="4"/>
        <v>0</v>
      </c>
    </row>
    <row r="117" spans="5:13">
      <c r="E117" t="s">
        <v>897</v>
      </c>
      <c r="F117" s="260"/>
      <c r="G117" s="288"/>
      <c r="K117" s="288">
        <f t="shared" si="4"/>
        <v>0</v>
      </c>
    </row>
    <row r="118" spans="5:13">
      <c r="E118" t="s">
        <v>859</v>
      </c>
      <c r="F118" s="260">
        <v>8181818</v>
      </c>
      <c r="K118" s="288">
        <f t="shared" si="4"/>
        <v>8181818</v>
      </c>
    </row>
    <row r="119" spans="5:13">
      <c r="E119" t="s">
        <v>860</v>
      </c>
      <c r="F119" s="260">
        <v>1435201338</v>
      </c>
      <c r="K119" s="288">
        <f t="shared" si="4"/>
        <v>1435201338</v>
      </c>
    </row>
    <row r="120" spans="5:13">
      <c r="E120" t="s">
        <v>1035</v>
      </c>
      <c r="F120" s="260"/>
      <c r="K120" s="288">
        <f t="shared" si="4"/>
        <v>0</v>
      </c>
    </row>
    <row r="121" spans="5:13">
      <c r="F121" s="398">
        <f>SUM(F109:F120)</f>
        <v>1454695277</v>
      </c>
      <c r="G121" s="398">
        <f>SUM(G109:G120)</f>
        <v>0</v>
      </c>
      <c r="H121" s="398">
        <f>SUM(H109:H120)</f>
        <v>0</v>
      </c>
      <c r="I121" s="398">
        <f>SUM(I109:I120)</f>
        <v>0</v>
      </c>
      <c r="J121" s="398">
        <f>SUM(J109:J120)</f>
        <v>355195830</v>
      </c>
      <c r="K121" s="398">
        <f t="shared" si="4"/>
        <v>1809891107</v>
      </c>
      <c r="L121" t="s">
        <v>882</v>
      </c>
      <c r="M121" s="398">
        <f>+K121/1000</f>
        <v>1809891.1070000001</v>
      </c>
    </row>
    <row r="122" spans="5:13">
      <c r="E122" t="s">
        <v>899</v>
      </c>
      <c r="F122" s="260"/>
      <c r="K122" s="288"/>
      <c r="L122" s="354"/>
    </row>
    <row r="123" spans="5:13">
      <c r="E123" s="368" t="s">
        <v>885</v>
      </c>
      <c r="F123" s="382" t="s">
        <v>960</v>
      </c>
      <c r="G123" s="382" t="s">
        <v>961</v>
      </c>
      <c r="H123" s="382" t="s">
        <v>962</v>
      </c>
      <c r="I123" s="382" t="s">
        <v>1023</v>
      </c>
      <c r="J123" s="382" t="s">
        <v>963</v>
      </c>
      <c r="K123" s="382" t="s">
        <v>96</v>
      </c>
      <c r="L123" s="354"/>
    </row>
    <row r="124" spans="5:13">
      <c r="E124" s="410" t="s">
        <v>899</v>
      </c>
      <c r="F124" s="410"/>
      <c r="G124" s="410"/>
      <c r="H124" s="410"/>
      <c r="I124" s="410"/>
      <c r="J124" s="410">
        <f>116168+893567504</f>
        <v>893683672</v>
      </c>
      <c r="K124" s="288">
        <f>SUM(F124:J124)</f>
        <v>893683672</v>
      </c>
    </row>
    <row r="125" spans="5:13">
      <c r="E125" t="s">
        <v>952</v>
      </c>
      <c r="F125" s="260"/>
      <c r="K125" s="288">
        <f>SUM(F125:J125)</f>
        <v>0</v>
      </c>
    </row>
    <row r="126" spans="5:13">
      <c r="E126" s="410" t="s">
        <v>898</v>
      </c>
      <c r="F126" s="410"/>
      <c r="G126" s="410"/>
      <c r="H126" s="410"/>
      <c r="I126" s="410"/>
      <c r="J126" s="410"/>
      <c r="K126" s="288">
        <f>SUM(F126:J126)</f>
        <v>0</v>
      </c>
    </row>
    <row r="127" spans="5:13">
      <c r="E127" t="s">
        <v>861</v>
      </c>
      <c r="F127" s="260"/>
      <c r="G127" s="288"/>
      <c r="J127" s="260">
        <v>485374</v>
      </c>
      <c r="K127" s="288">
        <f>SUM(F127:J127)</f>
        <v>485374</v>
      </c>
    </row>
    <row r="128" spans="5:13">
      <c r="E128" t="s">
        <v>1034</v>
      </c>
      <c r="F128" s="260"/>
      <c r="J128" s="260">
        <v>48941136</v>
      </c>
      <c r="K128" s="288">
        <f>SUM(F128:J128)</f>
        <v>48941136</v>
      </c>
    </row>
    <row r="129" spans="5:12">
      <c r="F129" s="398">
        <f t="shared" ref="F129:K129" si="5">+SUM(F124:F128)</f>
        <v>0</v>
      </c>
      <c r="G129" s="398">
        <f t="shared" si="5"/>
        <v>0</v>
      </c>
      <c r="H129" s="398">
        <f t="shared" si="5"/>
        <v>0</v>
      </c>
      <c r="I129" s="398">
        <f t="shared" si="5"/>
        <v>0</v>
      </c>
      <c r="J129" s="398">
        <f t="shared" si="5"/>
        <v>943110182</v>
      </c>
      <c r="K129" s="398">
        <f t="shared" si="5"/>
        <v>943110182</v>
      </c>
      <c r="L129" t="s">
        <v>882</v>
      </c>
    </row>
    <row r="130" spans="5:12">
      <c r="F130" s="260"/>
      <c r="J130" s="288"/>
      <c r="K130" s="366">
        <f>+K129/1000</f>
        <v>943110.18200000003</v>
      </c>
    </row>
    <row r="131" spans="5:12">
      <c r="F131" s="260"/>
      <c r="J131" s="288"/>
      <c r="K131" s="354" t="e">
        <f>+K130-#REF!</f>
        <v>#REF!</v>
      </c>
    </row>
    <row r="132" spans="5:12">
      <c r="F132" s="260"/>
      <c r="J132" s="288"/>
      <c r="K132" s="354"/>
    </row>
    <row r="133" spans="5:12">
      <c r="E133" s="368" t="s">
        <v>982</v>
      </c>
      <c r="F133" s="368" t="s">
        <v>996</v>
      </c>
      <c r="G133" s="368" t="s">
        <v>997</v>
      </c>
      <c r="H133" s="368" t="s">
        <v>998</v>
      </c>
      <c r="J133" s="288"/>
    </row>
    <row r="134" spans="5:12">
      <c r="E134" s="69" t="s">
        <v>858</v>
      </c>
      <c r="F134" t="s">
        <v>999</v>
      </c>
      <c r="G134" s="286">
        <v>319200000</v>
      </c>
      <c r="H134" s="286">
        <f t="shared" ref="H134:H143" si="6">G134/1000</f>
        <v>319200</v>
      </c>
      <c r="J134" s="288"/>
      <c r="K134" s="366"/>
    </row>
    <row r="135" spans="5:12">
      <c r="E135" s="69"/>
      <c r="F135" t="s">
        <v>850</v>
      </c>
      <c r="G135" s="286">
        <v>120000000</v>
      </c>
      <c r="H135" s="286">
        <f t="shared" si="6"/>
        <v>120000</v>
      </c>
      <c r="J135" s="288"/>
    </row>
    <row r="136" spans="5:12">
      <c r="E136" s="69"/>
      <c r="F136" t="s">
        <v>878</v>
      </c>
      <c r="G136" s="286"/>
      <c r="H136" s="286">
        <f t="shared" si="6"/>
        <v>0</v>
      </c>
      <c r="J136" s="288"/>
      <c r="K136" s="366"/>
    </row>
    <row r="137" spans="5:12">
      <c r="E137" s="69"/>
      <c r="F137" t="s">
        <v>847</v>
      </c>
      <c r="G137" s="286">
        <v>839425308</v>
      </c>
      <c r="H137" s="286">
        <f t="shared" si="6"/>
        <v>839425.30799999996</v>
      </c>
      <c r="J137" s="288"/>
    </row>
    <row r="138" spans="5:12">
      <c r="E138" s="69"/>
      <c r="F138" t="s">
        <v>849</v>
      </c>
      <c r="G138" s="286"/>
      <c r="H138" s="286">
        <f t="shared" si="6"/>
        <v>0</v>
      </c>
      <c r="J138" s="288"/>
      <c r="K138" s="366"/>
    </row>
    <row r="139" spans="5:12">
      <c r="E139" s="69"/>
      <c r="F139" t="s">
        <v>1147</v>
      </c>
      <c r="G139" s="286">
        <v>25454545</v>
      </c>
      <c r="H139" s="286">
        <f>+G139/1000</f>
        <v>25454.544999999998</v>
      </c>
      <c r="J139" s="288"/>
      <c r="K139" s="366"/>
    </row>
    <row r="140" spans="5:12">
      <c r="E140" t="s">
        <v>1001</v>
      </c>
      <c r="F140" s="260"/>
      <c r="G140" s="288">
        <v>0</v>
      </c>
      <c r="H140" s="286">
        <f t="shared" si="6"/>
        <v>0</v>
      </c>
      <c r="J140" s="288"/>
    </row>
    <row r="141" spans="5:12">
      <c r="E141" s="440" t="s">
        <v>856</v>
      </c>
      <c r="F141" s="441" t="s">
        <v>1000</v>
      </c>
      <c r="G141" s="414">
        <v>40909090</v>
      </c>
      <c r="H141" s="414">
        <f t="shared" si="6"/>
        <v>40909.089999999997</v>
      </c>
      <c r="J141" s="288"/>
    </row>
    <row r="142" spans="5:12">
      <c r="E142" s="440" t="s">
        <v>857</v>
      </c>
      <c r="F142" s="442" t="s">
        <v>848</v>
      </c>
      <c r="G142" s="414">
        <v>21301844</v>
      </c>
      <c r="H142" s="414">
        <f t="shared" si="6"/>
        <v>21301.844000000001</v>
      </c>
      <c r="J142" s="288"/>
    </row>
    <row r="143" spans="5:12">
      <c r="E143" s="440" t="s">
        <v>950</v>
      </c>
      <c r="F143" s="442" t="s">
        <v>848</v>
      </c>
      <c r="G143" s="414">
        <v>30603688</v>
      </c>
      <c r="H143" s="414">
        <f t="shared" si="6"/>
        <v>30603.687999999998</v>
      </c>
      <c r="J143" s="288"/>
    </row>
    <row r="144" spans="5:12">
      <c r="F144" s="260"/>
      <c r="G144" s="427">
        <f>SUM(G134:G143)</f>
        <v>1396894475</v>
      </c>
      <c r="H144" s="427">
        <f>SUM(H134:H143)</f>
        <v>1396894.4750000001</v>
      </c>
      <c r="I144" s="260" t="s">
        <v>1011</v>
      </c>
      <c r="J144" s="288"/>
    </row>
    <row r="145" spans="6:10">
      <c r="F145" s="260"/>
      <c r="J145" s="288"/>
    </row>
  </sheetData>
  <autoFilter ref="D36:P94" xr:uid="{5F10F395-6897-43AC-A26E-F3DA7BC9DFA1}"/>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9"/>
  <dimension ref="A1:K43"/>
  <sheetViews>
    <sheetView showGridLines="0" zoomScaleNormal="100" workbookViewId="0">
      <selection activeCell="C1" sqref="C1"/>
    </sheetView>
  </sheetViews>
  <sheetFormatPr baseColWidth="10" defaultRowHeight="15"/>
  <cols>
    <col min="1" max="1" width="42.5703125" customWidth="1"/>
    <col min="2" max="2" width="17" customWidth="1"/>
    <col min="3" max="3" width="18.85546875" customWidth="1"/>
    <col min="5" max="5" width="2" customWidth="1"/>
    <col min="6" max="6" width="11.42578125" hidden="1" customWidth="1"/>
    <col min="7" max="7" width="2.42578125" customWidth="1"/>
    <col min="8" max="8" width="26.42578125" style="288" bestFit="1" customWidth="1"/>
    <col min="9" max="9" width="26.42578125" bestFit="1" customWidth="1"/>
    <col min="10" max="10" width="21" customWidth="1"/>
    <col min="11" max="11" width="14.5703125" style="260" bestFit="1" customWidth="1"/>
    <col min="12" max="12" width="17.140625" customWidth="1"/>
    <col min="13" max="13" width="16.85546875" bestFit="1" customWidth="1"/>
  </cols>
  <sheetData>
    <row r="1" spans="1:11">
      <c r="A1" t="str">
        <f>Indice!C1</f>
        <v>ITTI S.A.E.C.A.</v>
      </c>
      <c r="C1" s="254" t="s">
        <v>251</v>
      </c>
    </row>
    <row r="5" spans="1:11">
      <c r="A5" s="252" t="s">
        <v>720</v>
      </c>
      <c r="B5" s="252"/>
      <c r="C5" s="252"/>
      <c r="D5" s="252"/>
      <c r="E5" s="253"/>
      <c r="F5" s="253"/>
      <c r="G5" s="253"/>
    </row>
    <row r="6" spans="1:11">
      <c r="A6" s="251" t="s">
        <v>163</v>
      </c>
      <c r="B6" s="244"/>
      <c r="C6" s="244"/>
      <c r="D6" s="244"/>
      <c r="E6" s="244"/>
      <c r="F6" s="244"/>
      <c r="G6" s="244"/>
    </row>
    <row r="7" spans="1:11">
      <c r="A7" s="244"/>
      <c r="B7" s="244"/>
      <c r="C7" s="244"/>
      <c r="D7" s="244"/>
      <c r="E7" s="244"/>
      <c r="F7" s="244"/>
      <c r="G7" s="244"/>
      <c r="H7"/>
    </row>
    <row r="8" spans="1:11">
      <c r="A8" s="744"/>
      <c r="B8" s="744"/>
      <c r="C8" s="744"/>
      <c r="D8" s="744"/>
      <c r="E8" s="744"/>
      <c r="F8" s="744"/>
      <c r="G8" s="744"/>
      <c r="H8"/>
    </row>
    <row r="9" spans="1:11">
      <c r="A9" s="244"/>
      <c r="B9" s="244"/>
      <c r="C9" s="244"/>
      <c r="D9" s="244"/>
      <c r="E9" s="244"/>
      <c r="F9" s="244"/>
      <c r="G9" s="248"/>
      <c r="H9"/>
    </row>
    <row r="10" spans="1:11">
      <c r="A10" s="245"/>
      <c r="B10" s="368" t="s">
        <v>1219</v>
      </c>
      <c r="C10" s="368" t="s">
        <v>1166</v>
      </c>
      <c r="D10" s="244"/>
      <c r="E10" s="244"/>
      <c r="F10" s="244"/>
      <c r="H10"/>
      <c r="K10"/>
    </row>
    <row r="11" spans="1:11" ht="13.9" customHeight="1">
      <c r="A11" s="246" t="s">
        <v>711</v>
      </c>
      <c r="B11" s="247"/>
      <c r="C11" s="370"/>
      <c r="D11" s="244"/>
      <c r="E11" s="244"/>
      <c r="F11" s="244"/>
      <c r="H11"/>
      <c r="K11"/>
    </row>
    <row r="12" spans="1:11">
      <c r="A12" s="529" t="s">
        <v>83</v>
      </c>
      <c r="B12" s="538">
        <v>73608123.682607204</v>
      </c>
      <c r="C12" s="370">
        <v>89946322.709000021</v>
      </c>
      <c r="D12" s="244"/>
      <c r="E12" s="244"/>
      <c r="F12" s="244"/>
      <c r="H12"/>
      <c r="K12"/>
    </row>
    <row r="13" spans="1:11">
      <c r="A13" s="247" t="s">
        <v>1140</v>
      </c>
      <c r="B13" s="538">
        <v>589915692.32299995</v>
      </c>
      <c r="C13" s="370">
        <v>140926401.50299999</v>
      </c>
      <c r="D13" s="244"/>
      <c r="E13" s="244"/>
      <c r="F13" s="244"/>
      <c r="H13"/>
      <c r="K13"/>
    </row>
    <row r="14" spans="1:11">
      <c r="A14" s="247" t="s">
        <v>712</v>
      </c>
      <c r="B14" s="538">
        <v>0</v>
      </c>
      <c r="C14" s="370">
        <v>0</v>
      </c>
      <c r="D14" s="244"/>
      <c r="E14" s="244"/>
      <c r="F14" s="244"/>
      <c r="H14"/>
      <c r="K14"/>
    </row>
    <row r="15" spans="1:11">
      <c r="A15" s="247" t="s">
        <v>36</v>
      </c>
      <c r="B15" s="538">
        <v>370690805.31658721</v>
      </c>
      <c r="C15" s="370">
        <v>36855351.863999993</v>
      </c>
      <c r="D15" s="244"/>
      <c r="E15" s="244"/>
      <c r="F15" s="244"/>
      <c r="H15"/>
      <c r="K15"/>
    </row>
    <row r="16" spans="1:11">
      <c r="A16" s="246" t="s">
        <v>713</v>
      </c>
      <c r="B16" s="497">
        <f>SUM(B12:B15)</f>
        <v>1034214621.3221943</v>
      </c>
      <c r="C16" s="497">
        <f>SUM(C12:C15)</f>
        <v>267728076.07600001</v>
      </c>
      <c r="D16" s="244"/>
      <c r="E16" s="244"/>
      <c r="F16" s="244"/>
      <c r="H16"/>
      <c r="K16"/>
    </row>
    <row r="17" spans="1:11">
      <c r="A17" s="246" t="s">
        <v>714</v>
      </c>
      <c r="B17" s="522"/>
      <c r="C17" s="412"/>
      <c r="D17" s="244"/>
      <c r="E17" s="244"/>
      <c r="F17" s="244"/>
      <c r="H17"/>
      <c r="K17"/>
    </row>
    <row r="18" spans="1:11">
      <c r="A18" s="247" t="s">
        <v>84</v>
      </c>
      <c r="B18" s="370">
        <v>0</v>
      </c>
      <c r="C18" s="370">
        <v>0</v>
      </c>
      <c r="D18" s="244"/>
      <c r="E18" s="244"/>
      <c r="F18" s="244"/>
      <c r="H18"/>
      <c r="K18"/>
    </row>
    <row r="19" spans="1:11">
      <c r="A19" s="247" t="s">
        <v>85</v>
      </c>
      <c r="B19" s="370">
        <v>0</v>
      </c>
      <c r="C19" s="370">
        <v>0</v>
      </c>
      <c r="D19" s="244"/>
      <c r="E19" s="374"/>
      <c r="F19" s="374"/>
      <c r="H19"/>
      <c r="K19"/>
    </row>
    <row r="20" spans="1:11">
      <c r="A20" s="247" t="s">
        <v>58</v>
      </c>
      <c r="B20" s="370">
        <v>0</v>
      </c>
      <c r="C20" s="370">
        <v>0</v>
      </c>
      <c r="D20" s="374"/>
      <c r="E20" s="248"/>
      <c r="F20" s="248"/>
      <c r="H20"/>
      <c r="K20"/>
    </row>
    <row r="21" spans="1:11">
      <c r="A21" s="247" t="s">
        <v>715</v>
      </c>
      <c r="B21" s="370">
        <v>0</v>
      </c>
      <c r="C21" s="370">
        <v>0</v>
      </c>
      <c r="D21" s="248"/>
      <c r="E21" s="248"/>
      <c r="F21" s="248"/>
      <c r="H21"/>
      <c r="K21"/>
    </row>
    <row r="22" spans="1:11">
      <c r="A22" s="247" t="s">
        <v>716</v>
      </c>
      <c r="B22" s="538">
        <v>78900147.471666992</v>
      </c>
      <c r="C22" s="370">
        <v>1549668.9990000001</v>
      </c>
      <c r="D22" s="248"/>
      <c r="E22" s="248"/>
      <c r="F22" s="248"/>
      <c r="H22"/>
      <c r="K22"/>
    </row>
    <row r="23" spans="1:11">
      <c r="A23" s="246" t="s">
        <v>717</v>
      </c>
      <c r="B23" s="349">
        <f>SUM(B18:B22)</f>
        <v>78900147.471666992</v>
      </c>
      <c r="C23" s="497">
        <f>SUM(C18:C22)</f>
        <v>1549668.9990000001</v>
      </c>
      <c r="D23" s="248"/>
      <c r="E23" s="248"/>
      <c r="F23" s="248"/>
      <c r="H23"/>
      <c r="K23"/>
    </row>
    <row r="24" spans="1:11">
      <c r="A24" s="244"/>
      <c r="B24" s="244"/>
      <c r="C24" s="244"/>
      <c r="D24" s="248"/>
      <c r="E24" s="248"/>
      <c r="F24" s="248"/>
      <c r="H24"/>
      <c r="K24"/>
    </row>
    <row r="25" spans="1:11">
      <c r="A25" s="374"/>
      <c r="B25" s="374"/>
      <c r="C25" s="374"/>
      <c r="D25" s="248"/>
      <c r="E25" s="248"/>
      <c r="F25" s="248"/>
      <c r="H25"/>
      <c r="K25"/>
    </row>
    <row r="26" spans="1:11">
      <c r="A26" s="248"/>
      <c r="B26" s="248"/>
      <c r="C26" s="248"/>
      <c r="D26" s="625"/>
      <c r="E26" s="248"/>
      <c r="F26" s="248"/>
      <c r="H26"/>
      <c r="K26"/>
    </row>
    <row r="27" spans="1:11">
      <c r="A27" s="428"/>
      <c r="B27" s="368" t="s">
        <v>1184</v>
      </c>
      <c r="C27" s="368" t="s">
        <v>1117</v>
      </c>
      <c r="D27" s="248"/>
      <c r="E27" s="248"/>
      <c r="F27" s="248"/>
      <c r="H27"/>
      <c r="K27"/>
    </row>
    <row r="28" spans="1:11">
      <c r="A28" s="249" t="s">
        <v>830</v>
      </c>
      <c r="B28" s="626"/>
      <c r="C28" s="626"/>
      <c r="D28" s="248"/>
      <c r="E28" s="248"/>
      <c r="F28" s="248"/>
      <c r="H28"/>
      <c r="K28"/>
    </row>
    <row r="29" spans="1:11">
      <c r="A29" s="250" t="s">
        <v>863</v>
      </c>
      <c r="B29" s="370">
        <v>2797514.4472699999</v>
      </c>
      <c r="C29" s="370">
        <v>1356688.1387800002</v>
      </c>
      <c r="D29" s="248"/>
      <c r="E29" s="248"/>
      <c r="F29" s="248"/>
      <c r="H29"/>
      <c r="K29"/>
    </row>
    <row r="30" spans="1:11">
      <c r="A30" s="250" t="s">
        <v>1107</v>
      </c>
      <c r="B30" s="370"/>
      <c r="C30" s="370">
        <v>1718431.3970000001</v>
      </c>
      <c r="D30" s="248"/>
      <c r="H30"/>
      <c r="K30"/>
    </row>
    <row r="31" spans="1:11" ht="14.25" customHeight="1">
      <c r="A31" s="437"/>
      <c r="B31" s="370"/>
      <c r="C31" s="627"/>
      <c r="D31" s="248"/>
      <c r="H31"/>
      <c r="K31"/>
    </row>
    <row r="32" spans="1:11" ht="14.25" customHeight="1">
      <c r="A32" s="436" t="s">
        <v>111</v>
      </c>
      <c r="B32" s="626"/>
      <c r="C32" s="627"/>
      <c r="D32" s="248"/>
      <c r="H32"/>
      <c r="K32"/>
    </row>
    <row r="33" spans="1:11">
      <c r="A33" s="250" t="s">
        <v>971</v>
      </c>
      <c r="B33" s="370"/>
      <c r="C33" s="370">
        <v>1432960.3289999999</v>
      </c>
      <c r="H33"/>
      <c r="K33"/>
    </row>
    <row r="34" spans="1:11">
      <c r="A34" s="250"/>
      <c r="B34" s="370"/>
      <c r="C34" s="628"/>
      <c r="H34"/>
      <c r="K34"/>
    </row>
    <row r="35" spans="1:11">
      <c r="A35" s="249" t="s">
        <v>120</v>
      </c>
      <c r="B35" s="629"/>
      <c r="C35" s="630"/>
      <c r="H35"/>
      <c r="K35"/>
    </row>
    <row r="36" spans="1:11">
      <c r="A36" s="250" t="s">
        <v>1165</v>
      </c>
      <c r="B36" s="370"/>
      <c r="C36" s="370">
        <v>2164612.3295454541</v>
      </c>
      <c r="H36"/>
      <c r="K36"/>
    </row>
    <row r="37" spans="1:11">
      <c r="A37" s="250" t="s">
        <v>718</v>
      </c>
      <c r="B37" s="370">
        <v>6510874.5369999995</v>
      </c>
      <c r="C37" s="370">
        <v>1607392.946</v>
      </c>
      <c r="H37"/>
      <c r="K37"/>
    </row>
    <row r="38" spans="1:11">
      <c r="A38" s="249" t="s">
        <v>719</v>
      </c>
      <c r="B38" s="370">
        <v>0</v>
      </c>
      <c r="C38" s="370">
        <v>0</v>
      </c>
      <c r="H38"/>
      <c r="K38"/>
    </row>
    <row r="39" spans="1:11">
      <c r="A39" s="250" t="s">
        <v>1002</v>
      </c>
      <c r="B39" s="370">
        <v>562288.02399999998</v>
      </c>
      <c r="C39" s="370">
        <v>0</v>
      </c>
      <c r="H39"/>
      <c r="K39"/>
    </row>
    <row r="40" spans="1:11">
      <c r="A40" s="248"/>
      <c r="B40" s="248"/>
      <c r="C40" s="248"/>
      <c r="H40"/>
      <c r="K40"/>
    </row>
    <row r="41" spans="1:11">
      <c r="A41" s="248"/>
      <c r="B41" s="248"/>
      <c r="C41" s="248"/>
      <c r="H41"/>
      <c r="K41"/>
    </row>
    <row r="42" spans="1:11">
      <c r="B42" s="401"/>
      <c r="H42"/>
      <c r="K42"/>
    </row>
    <row r="43" spans="1:11">
      <c r="B43" s="401"/>
      <c r="H43"/>
      <c r="K43"/>
    </row>
  </sheetData>
  <mergeCells count="1">
    <mergeCell ref="A8:G8"/>
  </mergeCells>
  <hyperlinks>
    <hyperlink ref="C1" location="Indice!A1" display="Indice" xr:uid="{00000000-0004-0000-2C00-000000000000}"/>
  </hyperlink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51"/>
  <dimension ref="A1:C179"/>
  <sheetViews>
    <sheetView zoomScale="90" zoomScaleNormal="90" workbookViewId="0">
      <selection activeCell="F34" sqref="F34:G72"/>
    </sheetView>
  </sheetViews>
  <sheetFormatPr baseColWidth="10" defaultRowHeight="15"/>
  <cols>
    <col min="2" max="2" width="66.140625" bestFit="1" customWidth="1"/>
  </cols>
  <sheetData>
    <row r="1" spans="1:3">
      <c r="A1" t="s">
        <v>288</v>
      </c>
      <c r="B1" t="s">
        <v>598</v>
      </c>
      <c r="C1" s="102" t="s">
        <v>723</v>
      </c>
    </row>
    <row r="2" spans="1:3">
      <c r="A2" t="s">
        <v>287</v>
      </c>
      <c r="B2" t="s">
        <v>464</v>
      </c>
    </row>
    <row r="3" spans="1:3">
      <c r="A3" t="s">
        <v>366</v>
      </c>
      <c r="B3" t="s">
        <v>530</v>
      </c>
    </row>
    <row r="4" spans="1:3">
      <c r="A4" t="s">
        <v>322</v>
      </c>
      <c r="B4" t="s">
        <v>323</v>
      </c>
    </row>
    <row r="5" spans="1:3">
      <c r="A5" t="s">
        <v>324</v>
      </c>
      <c r="B5" t="s">
        <v>478</v>
      </c>
    </row>
    <row r="6" spans="1:3">
      <c r="A6" t="s">
        <v>325</v>
      </c>
      <c r="B6" t="s">
        <v>479</v>
      </c>
    </row>
    <row r="7" spans="1:3">
      <c r="A7" t="s">
        <v>326</v>
      </c>
      <c r="B7" t="s">
        <v>480</v>
      </c>
    </row>
    <row r="8" spans="1:3">
      <c r="A8" t="s">
        <v>327</v>
      </c>
      <c r="B8" t="s">
        <v>481</v>
      </c>
    </row>
    <row r="9" spans="1:3">
      <c r="A9" t="s">
        <v>328</v>
      </c>
      <c r="B9" t="s">
        <v>482</v>
      </c>
    </row>
    <row r="10" spans="1:3">
      <c r="A10" t="s">
        <v>329</v>
      </c>
      <c r="B10" t="s">
        <v>483</v>
      </c>
    </row>
    <row r="11" spans="1:3">
      <c r="A11" t="s">
        <v>330</v>
      </c>
      <c r="B11" t="s">
        <v>484</v>
      </c>
    </row>
    <row r="12" spans="1:3">
      <c r="A12" t="s">
        <v>331</v>
      </c>
      <c r="B12" t="s">
        <v>485</v>
      </c>
    </row>
    <row r="13" spans="1:3">
      <c r="A13" t="s">
        <v>332</v>
      </c>
      <c r="B13" t="s">
        <v>486</v>
      </c>
    </row>
    <row r="14" spans="1:3">
      <c r="A14" t="s">
        <v>333</v>
      </c>
      <c r="B14" t="s">
        <v>487</v>
      </c>
    </row>
    <row r="15" spans="1:3">
      <c r="A15" t="s">
        <v>334</v>
      </c>
      <c r="B15" t="s">
        <v>488</v>
      </c>
    </row>
    <row r="16" spans="1:3">
      <c r="A16" t="s">
        <v>335</v>
      </c>
      <c r="B16" t="s">
        <v>489</v>
      </c>
    </row>
    <row r="17" spans="1:2">
      <c r="A17" t="s">
        <v>336</v>
      </c>
      <c r="B17" t="s">
        <v>490</v>
      </c>
    </row>
    <row r="18" spans="1:2">
      <c r="A18" t="s">
        <v>337</v>
      </c>
      <c r="B18" t="s">
        <v>491</v>
      </c>
    </row>
    <row r="19" spans="1:2">
      <c r="A19" t="s">
        <v>338</v>
      </c>
      <c r="B19" t="s">
        <v>492</v>
      </c>
    </row>
    <row r="20" spans="1:2">
      <c r="A20" t="s">
        <v>339</v>
      </c>
      <c r="B20" t="s">
        <v>493</v>
      </c>
    </row>
    <row r="21" spans="1:2">
      <c r="A21" t="s">
        <v>340</v>
      </c>
      <c r="B21" t="s">
        <v>494</v>
      </c>
    </row>
    <row r="22" spans="1:2">
      <c r="A22" t="s">
        <v>341</v>
      </c>
      <c r="B22" t="s">
        <v>495</v>
      </c>
    </row>
    <row r="23" spans="1:2">
      <c r="A23" t="s">
        <v>496</v>
      </c>
      <c r="B23" t="s">
        <v>497</v>
      </c>
    </row>
    <row r="24" spans="1:2">
      <c r="A24" t="s">
        <v>342</v>
      </c>
      <c r="B24" t="s">
        <v>498</v>
      </c>
    </row>
    <row r="25" spans="1:2">
      <c r="A25" t="s">
        <v>343</v>
      </c>
      <c r="B25" t="s">
        <v>499</v>
      </c>
    </row>
    <row r="26" spans="1:2">
      <c r="A26" t="s">
        <v>344</v>
      </c>
      <c r="B26" t="s">
        <v>500</v>
      </c>
    </row>
    <row r="27" spans="1:2">
      <c r="A27" t="s">
        <v>345</v>
      </c>
      <c r="B27" t="s">
        <v>501</v>
      </c>
    </row>
    <row r="28" spans="1:2">
      <c r="A28" t="s">
        <v>346</v>
      </c>
      <c r="B28" t="s">
        <v>502</v>
      </c>
    </row>
    <row r="29" spans="1:2">
      <c r="A29" t="s">
        <v>347</v>
      </c>
      <c r="B29" t="s">
        <v>503</v>
      </c>
    </row>
    <row r="30" spans="1:2">
      <c r="A30" t="s">
        <v>348</v>
      </c>
      <c r="B30" t="s">
        <v>504</v>
      </c>
    </row>
    <row r="31" spans="1:2">
      <c r="A31" t="s">
        <v>349</v>
      </c>
      <c r="B31" t="s">
        <v>505</v>
      </c>
    </row>
    <row r="32" spans="1:2">
      <c r="A32" t="s">
        <v>506</v>
      </c>
      <c r="B32" t="s">
        <v>507</v>
      </c>
    </row>
    <row r="33" spans="1:2">
      <c r="A33" t="s">
        <v>350</v>
      </c>
      <c r="B33" t="s">
        <v>508</v>
      </c>
    </row>
    <row r="34" spans="1:2">
      <c r="A34" t="s">
        <v>509</v>
      </c>
      <c r="B34" t="s">
        <v>510</v>
      </c>
    </row>
    <row r="35" spans="1:2">
      <c r="A35" t="s">
        <v>511</v>
      </c>
      <c r="B35" t="s">
        <v>512</v>
      </c>
    </row>
    <row r="36" spans="1:2">
      <c r="A36" t="s">
        <v>351</v>
      </c>
      <c r="B36" t="s">
        <v>513</v>
      </c>
    </row>
    <row r="37" spans="1:2">
      <c r="A37" t="s">
        <v>352</v>
      </c>
      <c r="B37" t="s">
        <v>514</v>
      </c>
    </row>
    <row r="38" spans="1:2">
      <c r="A38" t="s">
        <v>353</v>
      </c>
      <c r="B38" t="s">
        <v>515</v>
      </c>
    </row>
    <row r="39" spans="1:2">
      <c r="A39" t="s">
        <v>516</v>
      </c>
      <c r="B39" t="s">
        <v>517</v>
      </c>
    </row>
    <row r="40" spans="1:2">
      <c r="A40" t="s">
        <v>354</v>
      </c>
      <c r="B40" t="s">
        <v>518</v>
      </c>
    </row>
    <row r="41" spans="1:2">
      <c r="A41" t="s">
        <v>355</v>
      </c>
      <c r="B41" t="s">
        <v>519</v>
      </c>
    </row>
    <row r="42" spans="1:2">
      <c r="A42" t="s">
        <v>356</v>
      </c>
      <c r="B42" t="s">
        <v>520</v>
      </c>
    </row>
    <row r="43" spans="1:2">
      <c r="A43" t="s">
        <v>357</v>
      </c>
      <c r="B43" t="s">
        <v>521</v>
      </c>
    </row>
    <row r="44" spans="1:2">
      <c r="A44" t="s">
        <v>358</v>
      </c>
      <c r="B44" t="s">
        <v>522</v>
      </c>
    </row>
    <row r="45" spans="1:2">
      <c r="A45" t="s">
        <v>359</v>
      </c>
      <c r="B45" t="s">
        <v>523</v>
      </c>
    </row>
    <row r="46" spans="1:2">
      <c r="A46" t="s">
        <v>360</v>
      </c>
      <c r="B46" t="s">
        <v>524</v>
      </c>
    </row>
    <row r="47" spans="1:2">
      <c r="A47" t="s">
        <v>361</v>
      </c>
      <c r="B47" t="s">
        <v>525</v>
      </c>
    </row>
    <row r="48" spans="1:2">
      <c r="A48" t="s">
        <v>362</v>
      </c>
      <c r="B48" t="s">
        <v>526</v>
      </c>
    </row>
    <row r="49" spans="1:2">
      <c r="A49" t="s">
        <v>363</v>
      </c>
      <c r="B49" t="s">
        <v>527</v>
      </c>
    </row>
    <row r="50" spans="1:2">
      <c r="A50" t="s">
        <v>364</v>
      </c>
      <c r="B50" t="s">
        <v>528</v>
      </c>
    </row>
    <row r="51" spans="1:2">
      <c r="A51" t="s">
        <v>365</v>
      </c>
      <c r="B51" t="s">
        <v>529</v>
      </c>
    </row>
    <row r="52" spans="1:2">
      <c r="A52" t="s">
        <v>367</v>
      </c>
      <c r="B52" t="s">
        <v>531</v>
      </c>
    </row>
    <row r="53" spans="1:2">
      <c r="A53" t="s">
        <v>368</v>
      </c>
      <c r="B53" t="s">
        <v>532</v>
      </c>
    </row>
    <row r="54" spans="1:2">
      <c r="A54" t="s">
        <v>369</v>
      </c>
      <c r="B54" t="s">
        <v>533</v>
      </c>
    </row>
    <row r="55" spans="1:2">
      <c r="A55" t="s">
        <v>370</v>
      </c>
      <c r="B55" t="s">
        <v>534</v>
      </c>
    </row>
    <row r="56" spans="1:2">
      <c r="A56" t="s">
        <v>371</v>
      </c>
      <c r="B56" t="s">
        <v>535</v>
      </c>
    </row>
    <row r="57" spans="1:2">
      <c r="A57" t="s">
        <v>372</v>
      </c>
      <c r="B57" t="s">
        <v>536</v>
      </c>
    </row>
    <row r="58" spans="1:2">
      <c r="A58" t="s">
        <v>373</v>
      </c>
      <c r="B58" t="s">
        <v>537</v>
      </c>
    </row>
    <row r="59" spans="1:2">
      <c r="A59" t="s">
        <v>374</v>
      </c>
      <c r="B59" t="s">
        <v>538</v>
      </c>
    </row>
    <row r="60" spans="1:2">
      <c r="A60" t="s">
        <v>375</v>
      </c>
      <c r="B60" t="s">
        <v>539</v>
      </c>
    </row>
    <row r="61" spans="1:2">
      <c r="A61" t="s">
        <v>376</v>
      </c>
      <c r="B61" t="s">
        <v>540</v>
      </c>
    </row>
    <row r="62" spans="1:2">
      <c r="A62" t="s">
        <v>377</v>
      </c>
      <c r="B62" t="s">
        <v>541</v>
      </c>
    </row>
    <row r="63" spans="1:2">
      <c r="A63" t="s">
        <v>378</v>
      </c>
      <c r="B63" t="s">
        <v>542</v>
      </c>
    </row>
    <row r="64" spans="1:2">
      <c r="A64" t="s">
        <v>379</v>
      </c>
      <c r="B64" t="s">
        <v>543</v>
      </c>
    </row>
    <row r="65" spans="1:2">
      <c r="A65" t="s">
        <v>380</v>
      </c>
      <c r="B65" t="s">
        <v>544</v>
      </c>
    </row>
    <row r="66" spans="1:2">
      <c r="A66" t="s">
        <v>381</v>
      </c>
      <c r="B66" t="s">
        <v>545</v>
      </c>
    </row>
    <row r="67" spans="1:2">
      <c r="A67" t="s">
        <v>382</v>
      </c>
      <c r="B67" t="s">
        <v>546</v>
      </c>
    </row>
    <row r="68" spans="1:2">
      <c r="A68" t="s">
        <v>383</v>
      </c>
      <c r="B68" t="s">
        <v>547</v>
      </c>
    </row>
    <row r="69" spans="1:2">
      <c r="A69" t="s">
        <v>384</v>
      </c>
      <c r="B69" t="s">
        <v>548</v>
      </c>
    </row>
    <row r="70" spans="1:2">
      <c r="A70" t="s">
        <v>385</v>
      </c>
      <c r="B70" t="s">
        <v>549</v>
      </c>
    </row>
    <row r="71" spans="1:2">
      <c r="A71" t="s">
        <v>386</v>
      </c>
      <c r="B71" t="s">
        <v>550</v>
      </c>
    </row>
    <row r="72" spans="1:2">
      <c r="A72" t="s">
        <v>387</v>
      </c>
      <c r="B72" t="s">
        <v>551</v>
      </c>
    </row>
    <row r="73" spans="1:2">
      <c r="A73" t="s">
        <v>388</v>
      </c>
      <c r="B73" t="s">
        <v>552</v>
      </c>
    </row>
    <row r="74" spans="1:2">
      <c r="A74" t="s">
        <v>389</v>
      </c>
      <c r="B74" t="s">
        <v>553</v>
      </c>
    </row>
    <row r="75" spans="1:2">
      <c r="A75" t="s">
        <v>390</v>
      </c>
      <c r="B75" t="s">
        <v>554</v>
      </c>
    </row>
    <row r="76" spans="1:2">
      <c r="A76" t="s">
        <v>391</v>
      </c>
      <c r="B76" t="s">
        <v>555</v>
      </c>
    </row>
    <row r="77" spans="1:2">
      <c r="A77" t="s">
        <v>392</v>
      </c>
      <c r="B77" t="s">
        <v>556</v>
      </c>
    </row>
    <row r="78" spans="1:2">
      <c r="A78" t="s">
        <v>393</v>
      </c>
      <c r="B78" t="s">
        <v>557</v>
      </c>
    </row>
    <row r="79" spans="1:2">
      <c r="A79" t="s">
        <v>394</v>
      </c>
      <c r="B79" t="s">
        <v>558</v>
      </c>
    </row>
    <row r="80" spans="1:2">
      <c r="A80" t="s">
        <v>395</v>
      </c>
      <c r="B80" t="s">
        <v>559</v>
      </c>
    </row>
    <row r="81" spans="1:2">
      <c r="A81" t="s">
        <v>396</v>
      </c>
      <c r="B81" t="s">
        <v>560</v>
      </c>
    </row>
    <row r="82" spans="1:2">
      <c r="A82" t="s">
        <v>397</v>
      </c>
      <c r="B82" t="s">
        <v>561</v>
      </c>
    </row>
    <row r="83" spans="1:2">
      <c r="A83" t="s">
        <v>398</v>
      </c>
      <c r="B83" t="s">
        <v>562</v>
      </c>
    </row>
    <row r="84" spans="1:2">
      <c r="A84" t="s">
        <v>399</v>
      </c>
      <c r="B84" t="s">
        <v>563</v>
      </c>
    </row>
    <row r="85" spans="1:2">
      <c r="A85" t="s">
        <v>400</v>
      </c>
      <c r="B85" t="s">
        <v>564</v>
      </c>
    </row>
    <row r="86" spans="1:2">
      <c r="A86" t="s">
        <v>401</v>
      </c>
      <c r="B86" t="s">
        <v>565</v>
      </c>
    </row>
    <row r="87" spans="1:2">
      <c r="A87" t="s">
        <v>402</v>
      </c>
      <c r="B87" t="s">
        <v>566</v>
      </c>
    </row>
    <row r="88" spans="1:2">
      <c r="A88" t="s">
        <v>403</v>
      </c>
      <c r="B88" t="s">
        <v>567</v>
      </c>
    </row>
    <row r="89" spans="1:2">
      <c r="A89" t="s">
        <v>404</v>
      </c>
      <c r="B89" t="s">
        <v>568</v>
      </c>
    </row>
    <row r="90" spans="1:2">
      <c r="A90" t="s">
        <v>405</v>
      </c>
      <c r="B90" t="s">
        <v>569</v>
      </c>
    </row>
    <row r="91" spans="1:2">
      <c r="A91" t="s">
        <v>406</v>
      </c>
      <c r="B91" t="s">
        <v>570</v>
      </c>
    </row>
    <row r="92" spans="1:2">
      <c r="A92" t="s">
        <v>407</v>
      </c>
      <c r="B92" t="s">
        <v>571</v>
      </c>
    </row>
    <row r="93" spans="1:2">
      <c r="A93" t="s">
        <v>408</v>
      </c>
      <c r="B93" t="s">
        <v>572</v>
      </c>
    </row>
    <row r="94" spans="1:2">
      <c r="A94" t="s">
        <v>409</v>
      </c>
      <c r="B94" t="s">
        <v>573</v>
      </c>
    </row>
    <row r="95" spans="1:2">
      <c r="A95" t="s">
        <v>410</v>
      </c>
      <c r="B95" t="s">
        <v>574</v>
      </c>
    </row>
    <row r="96" spans="1:2">
      <c r="A96" t="s">
        <v>411</v>
      </c>
      <c r="B96" t="s">
        <v>575</v>
      </c>
    </row>
    <row r="97" spans="1:2">
      <c r="A97" t="s">
        <v>412</v>
      </c>
      <c r="B97" t="s">
        <v>576</v>
      </c>
    </row>
    <row r="98" spans="1:2">
      <c r="A98" t="s">
        <v>413</v>
      </c>
      <c r="B98" t="s">
        <v>577</v>
      </c>
    </row>
    <row r="99" spans="1:2">
      <c r="A99" t="s">
        <v>414</v>
      </c>
      <c r="B99" t="s">
        <v>578</v>
      </c>
    </row>
    <row r="100" spans="1:2">
      <c r="A100" t="s">
        <v>415</v>
      </c>
      <c r="B100" t="s">
        <v>579</v>
      </c>
    </row>
    <row r="101" spans="1:2">
      <c r="A101" t="s">
        <v>416</v>
      </c>
      <c r="B101" t="s">
        <v>580</v>
      </c>
    </row>
    <row r="102" spans="1:2">
      <c r="A102" t="s">
        <v>417</v>
      </c>
      <c r="B102" t="s">
        <v>581</v>
      </c>
    </row>
    <row r="103" spans="1:2">
      <c r="A103" t="s">
        <v>582</v>
      </c>
      <c r="B103" t="s">
        <v>583</v>
      </c>
    </row>
    <row r="104" spans="1:2">
      <c r="A104" t="s">
        <v>418</v>
      </c>
      <c r="B104" t="s">
        <v>584</v>
      </c>
    </row>
    <row r="105" spans="1:2">
      <c r="A105" t="s">
        <v>419</v>
      </c>
      <c r="B105" t="s">
        <v>585</v>
      </c>
    </row>
    <row r="106" spans="1:2">
      <c r="A106" t="s">
        <v>420</v>
      </c>
      <c r="B106" t="s">
        <v>586</v>
      </c>
    </row>
    <row r="107" spans="1:2">
      <c r="A107" t="s">
        <v>421</v>
      </c>
      <c r="B107" t="s">
        <v>587</v>
      </c>
    </row>
    <row r="108" spans="1:2">
      <c r="A108" t="s">
        <v>422</v>
      </c>
      <c r="B108" t="s">
        <v>588</v>
      </c>
    </row>
    <row r="109" spans="1:2">
      <c r="A109" t="s">
        <v>423</v>
      </c>
      <c r="B109" t="s">
        <v>589</v>
      </c>
    </row>
    <row r="110" spans="1:2">
      <c r="A110" t="s">
        <v>424</v>
      </c>
      <c r="B110" t="s">
        <v>590</v>
      </c>
    </row>
    <row r="111" spans="1:2">
      <c r="A111" t="s">
        <v>425</v>
      </c>
      <c r="B111" t="s">
        <v>426</v>
      </c>
    </row>
    <row r="112" spans="1:2">
      <c r="A112" t="s">
        <v>427</v>
      </c>
      <c r="B112" t="s">
        <v>591</v>
      </c>
    </row>
    <row r="113" spans="1:2">
      <c r="A113" t="s">
        <v>428</v>
      </c>
      <c r="B113" t="s">
        <v>592</v>
      </c>
    </row>
    <row r="114" spans="1:2">
      <c r="A114" t="s">
        <v>429</v>
      </c>
      <c r="B114" t="s">
        <v>593</v>
      </c>
    </row>
    <row r="115" spans="1:2">
      <c r="A115" t="s">
        <v>430</v>
      </c>
      <c r="B115" t="s">
        <v>594</v>
      </c>
    </row>
    <row r="116" spans="1:2">
      <c r="A116" t="s">
        <v>431</v>
      </c>
      <c r="B116" t="s">
        <v>595</v>
      </c>
    </row>
    <row r="117" spans="1:2">
      <c r="A117" t="s">
        <v>432</v>
      </c>
      <c r="B117" t="s">
        <v>596</v>
      </c>
    </row>
    <row r="118" spans="1:2">
      <c r="A118" t="s">
        <v>433</v>
      </c>
      <c r="B118" t="s">
        <v>597</v>
      </c>
    </row>
    <row r="119" spans="1:2">
      <c r="A119" t="s">
        <v>434</v>
      </c>
      <c r="B119" t="s">
        <v>599</v>
      </c>
    </row>
    <row r="120" spans="1:2">
      <c r="A120" t="s">
        <v>435</v>
      </c>
      <c r="B120" t="s">
        <v>600</v>
      </c>
    </row>
    <row r="121" spans="1:2">
      <c r="A121" t="s">
        <v>436</v>
      </c>
      <c r="B121" t="s">
        <v>601</v>
      </c>
    </row>
    <row r="122" spans="1:2">
      <c r="A122" t="s">
        <v>437</v>
      </c>
      <c r="B122" t="s">
        <v>602</v>
      </c>
    </row>
    <row r="123" spans="1:2">
      <c r="A123" t="s">
        <v>438</v>
      </c>
      <c r="B123" t="s">
        <v>603</v>
      </c>
    </row>
    <row r="124" spans="1:2">
      <c r="A124" t="s">
        <v>439</v>
      </c>
      <c r="B124" t="s">
        <v>604</v>
      </c>
    </row>
    <row r="125" spans="1:2">
      <c r="A125" t="s">
        <v>440</v>
      </c>
      <c r="B125" t="s">
        <v>605</v>
      </c>
    </row>
    <row r="126" spans="1:2">
      <c r="A126" t="s">
        <v>441</v>
      </c>
      <c r="B126" t="s">
        <v>606</v>
      </c>
    </row>
    <row r="127" spans="1:2">
      <c r="A127" t="s">
        <v>442</v>
      </c>
      <c r="B127" t="s">
        <v>607</v>
      </c>
    </row>
    <row r="128" spans="1:2">
      <c r="A128" t="s">
        <v>443</v>
      </c>
      <c r="B128" t="s">
        <v>608</v>
      </c>
    </row>
    <row r="129" spans="1:2">
      <c r="A129" t="s">
        <v>444</v>
      </c>
      <c r="B129" t="s">
        <v>609</v>
      </c>
    </row>
    <row r="130" spans="1:2">
      <c r="A130" t="s">
        <v>445</v>
      </c>
      <c r="B130" t="s">
        <v>610</v>
      </c>
    </row>
    <row r="131" spans="1:2">
      <c r="A131" t="s">
        <v>446</v>
      </c>
      <c r="B131" t="s">
        <v>611</v>
      </c>
    </row>
    <row r="132" spans="1:2">
      <c r="A132" t="s">
        <v>447</v>
      </c>
      <c r="B132" t="s">
        <v>612</v>
      </c>
    </row>
    <row r="133" spans="1:2">
      <c r="A133" t="s">
        <v>448</v>
      </c>
      <c r="B133" t="s">
        <v>613</v>
      </c>
    </row>
    <row r="134" spans="1:2">
      <c r="A134" t="s">
        <v>614</v>
      </c>
      <c r="B134" t="s">
        <v>615</v>
      </c>
    </row>
    <row r="135" spans="1:2">
      <c r="A135" t="s">
        <v>449</v>
      </c>
      <c r="B135" t="s">
        <v>616</v>
      </c>
    </row>
    <row r="136" spans="1:2">
      <c r="A136" t="s">
        <v>450</v>
      </c>
      <c r="B136" t="s">
        <v>617</v>
      </c>
    </row>
    <row r="137" spans="1:2">
      <c r="A137" t="s">
        <v>451</v>
      </c>
      <c r="B137" t="s">
        <v>618</v>
      </c>
    </row>
    <row r="138" spans="1:2">
      <c r="A138" t="s">
        <v>452</v>
      </c>
      <c r="B138" t="s">
        <v>619</v>
      </c>
    </row>
    <row r="139" spans="1:2">
      <c r="A139" t="s">
        <v>453</v>
      </c>
      <c r="B139" t="s">
        <v>620</v>
      </c>
    </row>
    <row r="140" spans="1:2">
      <c r="A140" t="s">
        <v>454</v>
      </c>
      <c r="B140" t="s">
        <v>621</v>
      </c>
    </row>
    <row r="141" spans="1:2">
      <c r="A141" t="s">
        <v>455</v>
      </c>
      <c r="B141" t="s">
        <v>622</v>
      </c>
    </row>
    <row r="142" spans="1:2">
      <c r="A142" t="s">
        <v>456</v>
      </c>
      <c r="B142" t="s">
        <v>623</v>
      </c>
    </row>
    <row r="143" spans="1:2">
      <c r="A143" t="s">
        <v>457</v>
      </c>
      <c r="B143" t="s">
        <v>624</v>
      </c>
    </row>
    <row r="144" spans="1:2">
      <c r="A144" t="s">
        <v>458</v>
      </c>
      <c r="B144" t="s">
        <v>625</v>
      </c>
    </row>
    <row r="145" spans="1:2">
      <c r="A145" t="s">
        <v>459</v>
      </c>
      <c r="B145" t="s">
        <v>626</v>
      </c>
    </row>
    <row r="146" spans="1:2">
      <c r="A146" t="s">
        <v>460</v>
      </c>
      <c r="B146" t="s">
        <v>627</v>
      </c>
    </row>
    <row r="147" spans="1:2">
      <c r="A147" t="s">
        <v>461</v>
      </c>
      <c r="B147" t="s">
        <v>628</v>
      </c>
    </row>
    <row r="148" spans="1:2">
      <c r="A148" t="s">
        <v>462</v>
      </c>
      <c r="B148" t="s">
        <v>629</v>
      </c>
    </row>
    <row r="149" spans="1:2">
      <c r="A149" t="s">
        <v>463</v>
      </c>
      <c r="B149" t="s">
        <v>630</v>
      </c>
    </row>
    <row r="150" spans="1:2">
      <c r="A150" t="s">
        <v>631</v>
      </c>
      <c r="B150" t="s">
        <v>632</v>
      </c>
    </row>
    <row r="151" spans="1:2">
      <c r="A151" t="s">
        <v>633</v>
      </c>
      <c r="B151" t="s">
        <v>634</v>
      </c>
    </row>
    <row r="152" spans="1:2">
      <c r="A152" t="s">
        <v>465</v>
      </c>
      <c r="B152" t="s">
        <v>635</v>
      </c>
    </row>
    <row r="153" spans="1:2">
      <c r="A153" t="s">
        <v>636</v>
      </c>
      <c r="B153" t="s">
        <v>637</v>
      </c>
    </row>
    <row r="154" spans="1:2">
      <c r="A154" t="s">
        <v>466</v>
      </c>
      <c r="B154" t="s">
        <v>638</v>
      </c>
    </row>
    <row r="155" spans="1:2">
      <c r="A155" t="s">
        <v>639</v>
      </c>
      <c r="B155" t="s">
        <v>640</v>
      </c>
    </row>
    <row r="156" spans="1:2">
      <c r="A156" t="s">
        <v>467</v>
      </c>
      <c r="B156" t="s">
        <v>641</v>
      </c>
    </row>
    <row r="157" spans="1:2">
      <c r="A157" t="s">
        <v>468</v>
      </c>
      <c r="B157" t="s">
        <v>642</v>
      </c>
    </row>
    <row r="158" spans="1:2">
      <c r="A158" t="s">
        <v>469</v>
      </c>
      <c r="B158" t="s">
        <v>643</v>
      </c>
    </row>
    <row r="159" spans="1:2">
      <c r="A159" t="s">
        <v>470</v>
      </c>
      <c r="B159" t="s">
        <v>644</v>
      </c>
    </row>
    <row r="160" spans="1:2">
      <c r="A160" t="s">
        <v>645</v>
      </c>
      <c r="B160" t="s">
        <v>646</v>
      </c>
    </row>
    <row r="161" spans="1:2">
      <c r="A161" t="s">
        <v>647</v>
      </c>
      <c r="B161" t="s">
        <v>648</v>
      </c>
    </row>
    <row r="162" spans="1:2">
      <c r="A162" t="s">
        <v>649</v>
      </c>
      <c r="B162" t="s">
        <v>650</v>
      </c>
    </row>
    <row r="163" spans="1:2">
      <c r="A163" t="s">
        <v>651</v>
      </c>
      <c r="B163" t="s">
        <v>652</v>
      </c>
    </row>
    <row r="164" spans="1:2">
      <c r="A164" t="s">
        <v>653</v>
      </c>
      <c r="B164" t="s">
        <v>654</v>
      </c>
    </row>
    <row r="165" spans="1:2">
      <c r="A165" t="s">
        <v>655</v>
      </c>
      <c r="B165" t="s">
        <v>656</v>
      </c>
    </row>
    <row r="166" spans="1:2">
      <c r="A166" t="s">
        <v>471</v>
      </c>
      <c r="B166" t="s">
        <v>657</v>
      </c>
    </row>
    <row r="167" spans="1:2">
      <c r="A167" t="s">
        <v>472</v>
      </c>
      <c r="B167" t="s">
        <v>658</v>
      </c>
    </row>
    <row r="168" spans="1:2">
      <c r="A168" t="s">
        <v>473</v>
      </c>
      <c r="B168" t="s">
        <v>659</v>
      </c>
    </row>
    <row r="169" spans="1:2">
      <c r="A169" t="s">
        <v>660</v>
      </c>
      <c r="B169" t="s">
        <v>661</v>
      </c>
    </row>
    <row r="170" spans="1:2">
      <c r="A170" t="s">
        <v>474</v>
      </c>
      <c r="B170" t="s">
        <v>662</v>
      </c>
    </row>
    <row r="171" spans="1:2">
      <c r="A171" t="s">
        <v>663</v>
      </c>
      <c r="B171" t="s">
        <v>664</v>
      </c>
    </row>
    <row r="172" spans="1:2">
      <c r="A172" t="s">
        <v>665</v>
      </c>
      <c r="B172" t="s">
        <v>666</v>
      </c>
    </row>
    <row r="173" spans="1:2">
      <c r="A173" t="s">
        <v>667</v>
      </c>
      <c r="B173" t="s">
        <v>668</v>
      </c>
    </row>
    <row r="174" spans="1:2">
      <c r="A174" t="s">
        <v>669</v>
      </c>
      <c r="B174" t="s">
        <v>670</v>
      </c>
    </row>
    <row r="175" spans="1:2">
      <c r="A175" t="s">
        <v>671</v>
      </c>
      <c r="B175" t="s">
        <v>672</v>
      </c>
    </row>
    <row r="176" spans="1:2">
      <c r="A176" t="s">
        <v>475</v>
      </c>
      <c r="B176" t="s">
        <v>673</v>
      </c>
    </row>
    <row r="177" spans="1:2">
      <c r="A177" t="s">
        <v>476</v>
      </c>
      <c r="B177" t="s">
        <v>674</v>
      </c>
    </row>
    <row r="178" spans="1:2">
      <c r="A178" t="s">
        <v>477</v>
      </c>
      <c r="B178" t="s">
        <v>675</v>
      </c>
    </row>
    <row r="179" spans="1:2">
      <c r="A179" t="s">
        <v>676</v>
      </c>
      <c r="B179" t="s">
        <v>677</v>
      </c>
    </row>
  </sheetData>
  <hyperlinks>
    <hyperlink ref="C1" location="Indice!A1" display="Índice" xr:uid="{00000000-0004-0000-2D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C50"/>
  <sheetViews>
    <sheetView showGridLines="0" topLeftCell="A39" zoomScale="90" zoomScaleNormal="90" workbookViewId="0">
      <selection activeCell="C59" sqref="C59"/>
    </sheetView>
  </sheetViews>
  <sheetFormatPr baseColWidth="10" defaultColWidth="11.42578125" defaultRowHeight="12.75"/>
  <cols>
    <col min="1" max="1" width="40.7109375" style="2" customWidth="1"/>
    <col min="2" max="2" width="0.85546875" style="2" customWidth="1"/>
    <col min="3" max="3" width="19.5703125" style="48" customWidth="1"/>
    <col min="4" max="4" width="1" style="48" customWidth="1"/>
    <col min="5" max="5" width="29.5703125" style="48" bestFit="1" customWidth="1"/>
    <col min="6" max="6" width="1" style="62" customWidth="1"/>
    <col min="7" max="7" width="18.140625" style="48" customWidth="1"/>
    <col min="8" max="8" width="0.85546875" style="62" customWidth="1"/>
    <col min="9" max="9" width="18.85546875" style="48" customWidth="1"/>
    <col min="10" max="10" width="1" style="62" customWidth="1"/>
    <col min="11" max="11" width="20" style="48" customWidth="1"/>
    <col min="12" max="12" width="0.7109375" style="62" customWidth="1"/>
    <col min="13" max="13" width="18.42578125" style="48" customWidth="1"/>
    <col min="14" max="14" width="0.7109375" style="62" customWidth="1"/>
    <col min="15" max="15" width="20.42578125" style="48" customWidth="1"/>
    <col min="16" max="16" width="1.140625" style="62" customWidth="1"/>
    <col min="17" max="17" width="19.7109375" style="48" customWidth="1"/>
    <col min="18" max="18" width="1.140625" style="41" customWidth="1"/>
    <col min="19" max="19" width="19.7109375" style="48" customWidth="1"/>
    <col min="20" max="20" width="1.140625" style="41" customWidth="1"/>
    <col min="21" max="21" width="17.42578125" style="2" bestFit="1" customWidth="1"/>
    <col min="22" max="22" width="1.140625" style="2" customWidth="1"/>
    <col min="23" max="23" width="16.42578125" style="2" customWidth="1"/>
    <col min="24" max="24" width="11.42578125" style="2"/>
    <col min="25" max="25" width="16.28515625" style="2" bestFit="1" customWidth="1"/>
    <col min="26" max="27" width="11.42578125" style="2"/>
    <col min="28" max="28" width="14.85546875" style="2" bestFit="1" customWidth="1"/>
    <col min="29" max="29" width="23" style="2" customWidth="1"/>
    <col min="30" max="16384" width="11.42578125" style="2"/>
  </cols>
  <sheetData>
    <row r="1" spans="1:29" ht="15">
      <c r="A1" s="2" t="str">
        <f>Indice!C1</f>
        <v>ITTI S.A.E.C.A.</v>
      </c>
      <c r="I1" s="184" t="s">
        <v>251</v>
      </c>
    </row>
    <row r="3" spans="1:29" ht="15">
      <c r="O3" s="59"/>
      <c r="U3" s="40"/>
    </row>
    <row r="4" spans="1:29" ht="15">
      <c r="A4" s="654" t="s">
        <v>700</v>
      </c>
      <c r="B4" s="654"/>
      <c r="C4" s="654"/>
      <c r="D4" s="654"/>
      <c r="E4" s="654"/>
      <c r="F4" s="654"/>
      <c r="G4" s="654"/>
      <c r="H4" s="654"/>
      <c r="I4" s="654"/>
      <c r="J4" s="654"/>
      <c r="K4" s="654"/>
      <c r="L4" s="654"/>
      <c r="M4" s="654"/>
      <c r="N4" s="654"/>
      <c r="O4" s="654"/>
      <c r="P4" s="654"/>
      <c r="Q4" s="654"/>
      <c r="R4" s="654"/>
      <c r="S4" s="654"/>
      <c r="U4" s="40"/>
    </row>
    <row r="5" spans="1:29" ht="15">
      <c r="A5" s="654" t="str">
        <f>IFERROR(IF(Indice!B6="","Al dia... de mes… de año 2XX2…","Al "&amp;DAY(Indice!B6)&amp;" de "&amp;VLOOKUP(MONTH(Indice!B6),Indice!S:T,2,0)&amp;" de "&amp;YEAR(Indice!B6)),"Al dia... de mes… de año 2XX2…")</f>
        <v>Al 30 de Septiembre de 2024</v>
      </c>
      <c r="B5" s="654"/>
      <c r="C5" s="654"/>
      <c r="D5" s="654"/>
      <c r="E5" s="654"/>
      <c r="F5" s="654"/>
      <c r="G5" s="654"/>
      <c r="H5" s="654"/>
      <c r="I5" s="654"/>
      <c r="J5" s="654"/>
      <c r="K5" s="654"/>
      <c r="L5" s="654"/>
      <c r="M5" s="654"/>
      <c r="N5" s="654"/>
      <c r="O5" s="654"/>
      <c r="P5" s="654"/>
      <c r="Q5" s="654"/>
      <c r="R5" s="654"/>
      <c r="S5" s="654"/>
      <c r="U5" s="40"/>
    </row>
    <row r="6" spans="1:29" ht="14.25">
      <c r="A6" s="657" t="s">
        <v>185</v>
      </c>
      <c r="B6" s="657"/>
      <c r="C6" s="657"/>
      <c r="D6" s="657"/>
      <c r="E6" s="657"/>
      <c r="F6" s="657"/>
      <c r="G6" s="657"/>
      <c r="H6" s="657"/>
      <c r="I6" s="657"/>
      <c r="J6" s="657"/>
      <c r="K6" s="657"/>
      <c r="L6" s="657"/>
      <c r="M6" s="657"/>
      <c r="N6" s="657"/>
      <c r="O6" s="657"/>
      <c r="P6" s="657"/>
      <c r="Q6" s="657"/>
      <c r="R6" s="657"/>
      <c r="S6" s="657"/>
      <c r="U6" s="40"/>
    </row>
    <row r="7" spans="1:29" ht="14.25">
      <c r="A7" s="657" t="s">
        <v>168</v>
      </c>
      <c r="B7" s="657"/>
      <c r="C7" s="657"/>
      <c r="D7" s="657"/>
      <c r="E7" s="657"/>
      <c r="F7" s="657"/>
      <c r="G7" s="657"/>
      <c r="H7" s="657"/>
      <c r="I7" s="657"/>
      <c r="J7" s="657"/>
      <c r="K7" s="657"/>
      <c r="L7" s="657"/>
      <c r="M7" s="657"/>
      <c r="N7" s="657"/>
      <c r="O7" s="657"/>
      <c r="P7" s="657"/>
      <c r="Q7" s="657"/>
      <c r="R7" s="657"/>
      <c r="S7" s="657"/>
      <c r="U7" s="40"/>
    </row>
    <row r="8" spans="1:29" ht="14.25">
      <c r="A8" s="136"/>
      <c r="B8" s="136"/>
      <c r="C8" s="136"/>
      <c r="D8" s="136"/>
      <c r="E8" s="136"/>
      <c r="F8" s="136"/>
      <c r="G8" s="136"/>
      <c r="H8" s="136"/>
      <c r="I8" s="136"/>
      <c r="J8" s="136"/>
      <c r="K8" s="282"/>
      <c r="L8" s="136"/>
      <c r="M8" s="136"/>
      <c r="N8" s="136"/>
      <c r="O8" s="136"/>
      <c r="P8" s="136"/>
      <c r="Q8" s="136"/>
      <c r="S8" s="136"/>
      <c r="U8" s="40"/>
    </row>
    <row r="9" spans="1:29" ht="14.25">
      <c r="A9" s="136"/>
      <c r="B9" s="136"/>
      <c r="C9" s="136"/>
      <c r="D9" s="136"/>
      <c r="E9" s="136"/>
      <c r="F9" s="136"/>
      <c r="G9" s="136"/>
      <c r="H9" s="136"/>
      <c r="I9" s="136"/>
      <c r="J9" s="136"/>
      <c r="K9" s="136"/>
      <c r="L9" s="136"/>
      <c r="M9" s="136"/>
      <c r="N9" s="136"/>
      <c r="O9" s="136"/>
      <c r="P9" s="136"/>
      <c r="Q9" s="136"/>
      <c r="S9" s="136"/>
      <c r="U9" s="40"/>
    </row>
    <row r="10" spans="1:29" ht="25.5" customHeight="1">
      <c r="A10" s="49"/>
      <c r="B10" s="49"/>
      <c r="C10" s="659" t="s">
        <v>173</v>
      </c>
      <c r="D10" s="659"/>
      <c r="E10" s="659"/>
      <c r="F10" s="659"/>
      <c r="G10" s="659"/>
      <c r="H10" s="49"/>
      <c r="I10" s="49"/>
      <c r="J10" s="49"/>
      <c r="K10" s="49"/>
      <c r="L10" s="49"/>
      <c r="M10" s="659" t="s">
        <v>280</v>
      </c>
      <c r="N10" s="659"/>
      <c r="O10" s="659"/>
      <c r="P10" s="659"/>
      <c r="Q10" s="659"/>
      <c r="R10" s="659"/>
      <c r="S10" s="659"/>
      <c r="U10" s="40"/>
    </row>
    <row r="11" spans="1:29" ht="15" customHeight="1">
      <c r="A11" s="658"/>
      <c r="C11" s="655" t="s">
        <v>67</v>
      </c>
      <c r="D11" s="63"/>
      <c r="E11" s="655" t="s">
        <v>779</v>
      </c>
      <c r="F11" s="63"/>
      <c r="G11" s="655" t="s">
        <v>68</v>
      </c>
      <c r="H11" s="63"/>
      <c r="I11" s="655" t="s">
        <v>38</v>
      </c>
      <c r="J11" s="63"/>
      <c r="K11" s="655" t="s">
        <v>69</v>
      </c>
      <c r="L11" s="63"/>
      <c r="M11" s="655" t="s">
        <v>70</v>
      </c>
      <c r="N11" s="63"/>
      <c r="O11" s="655" t="s">
        <v>71</v>
      </c>
      <c r="P11" s="63"/>
      <c r="Q11" s="655" t="s">
        <v>39</v>
      </c>
      <c r="S11" s="655" t="s">
        <v>741</v>
      </c>
      <c r="U11" s="655" t="s">
        <v>72</v>
      </c>
      <c r="V11" s="63"/>
      <c r="W11" s="655" t="s">
        <v>2</v>
      </c>
    </row>
    <row r="12" spans="1:29" ht="15.75" customHeight="1">
      <c r="A12" s="658"/>
      <c r="C12" s="656"/>
      <c r="D12" s="63"/>
      <c r="E12" s="656"/>
      <c r="F12" s="63"/>
      <c r="G12" s="656"/>
      <c r="H12" s="63"/>
      <c r="I12" s="656"/>
      <c r="J12" s="63"/>
      <c r="K12" s="656"/>
      <c r="L12" s="63"/>
      <c r="M12" s="656"/>
      <c r="N12" s="63"/>
      <c r="O12" s="656"/>
      <c r="P12" s="63"/>
      <c r="Q12" s="656" t="s">
        <v>2</v>
      </c>
      <c r="S12" s="656" t="s">
        <v>2</v>
      </c>
      <c r="U12" s="656"/>
      <c r="V12" s="63"/>
      <c r="W12" s="656"/>
      <c r="AB12" s="344"/>
      <c r="AC12" s="344"/>
    </row>
    <row r="13" spans="1:29" ht="8.1" customHeight="1">
      <c r="D13" s="62"/>
      <c r="U13" s="40"/>
      <c r="AB13" s="344"/>
      <c r="AC13" s="344"/>
    </row>
    <row r="14" spans="1:29">
      <c r="A14" s="74" t="s">
        <v>1197</v>
      </c>
      <c r="B14" s="26"/>
      <c r="C14" s="76">
        <v>84269000</v>
      </c>
      <c r="D14" s="62"/>
      <c r="E14" s="75">
        <v>3162</v>
      </c>
      <c r="G14" s="75" t="s">
        <v>1194</v>
      </c>
      <c r="H14" s="75"/>
      <c r="I14" s="75">
        <v>7821589</v>
      </c>
      <c r="K14" s="75" t="s">
        <v>1129</v>
      </c>
      <c r="M14" s="75">
        <v>3154744</v>
      </c>
      <c r="O14" s="75" t="s">
        <v>1196</v>
      </c>
      <c r="Q14" s="75">
        <v>0</v>
      </c>
      <c r="S14" s="76">
        <v>45453950</v>
      </c>
      <c r="U14" s="75" t="s">
        <v>1195</v>
      </c>
      <c r="V14" s="75"/>
      <c r="W14" s="75">
        <v>140702444</v>
      </c>
      <c r="X14" s="41"/>
      <c r="AB14" s="344"/>
      <c r="AC14" s="344"/>
    </row>
    <row r="15" spans="1:29">
      <c r="A15" s="2" t="s">
        <v>281</v>
      </c>
      <c r="C15" s="48" t="s">
        <v>1129</v>
      </c>
      <c r="D15" s="62"/>
      <c r="E15" s="48" t="s">
        <v>1130</v>
      </c>
      <c r="I15" s="48">
        <v>0</v>
      </c>
      <c r="M15" s="48" t="s">
        <v>1131</v>
      </c>
      <c r="O15" s="48">
        <v>0</v>
      </c>
      <c r="Q15" s="48" t="s">
        <v>1129</v>
      </c>
      <c r="S15" s="48" t="s">
        <v>1129</v>
      </c>
      <c r="U15" s="48"/>
      <c r="V15" s="41"/>
      <c r="W15" s="48">
        <v>0</v>
      </c>
      <c r="X15" s="41"/>
      <c r="Z15" s="344"/>
      <c r="AA15" s="344"/>
      <c r="AB15" s="344"/>
      <c r="AC15" s="344"/>
    </row>
    <row r="16" spans="1:29">
      <c r="A16" s="74" t="s">
        <v>66</v>
      </c>
      <c r="C16" s="75">
        <f>SUM(C14:C15)</f>
        <v>84269000</v>
      </c>
      <c r="D16" s="62"/>
      <c r="E16" s="75">
        <f>SUM(E14:E15)</f>
        <v>3162</v>
      </c>
      <c r="G16" s="75">
        <f>SUM(G14:G15)</f>
        <v>0</v>
      </c>
      <c r="I16" s="75">
        <f>SUM(I14:I15)</f>
        <v>7821589</v>
      </c>
      <c r="K16" s="75">
        <f>SUM(K14:K15)</f>
        <v>0</v>
      </c>
      <c r="M16" s="75">
        <f>SUM(M14:M15)</f>
        <v>3154744</v>
      </c>
      <c r="O16" s="75">
        <f>SUM(O14:O15)</f>
        <v>0</v>
      </c>
      <c r="Q16" s="75">
        <f>SUM(Q14:Q15)</f>
        <v>0</v>
      </c>
      <c r="S16" s="75">
        <f>SUM(S14:S15)</f>
        <v>45453950</v>
      </c>
      <c r="U16" s="75">
        <f>SUM(U14:U15)</f>
        <v>0</v>
      </c>
      <c r="V16" s="41"/>
      <c r="W16" s="75">
        <f>SUM(W14:W15)</f>
        <v>140702444</v>
      </c>
      <c r="X16" s="41"/>
      <c r="Z16" s="344"/>
      <c r="AA16" s="344"/>
      <c r="AB16" s="344"/>
      <c r="AC16" s="344"/>
    </row>
    <row r="17" spans="1:29">
      <c r="A17" s="281" t="s">
        <v>777</v>
      </c>
      <c r="B17" s="27"/>
      <c r="C17" s="56"/>
      <c r="D17" s="282"/>
      <c r="E17" s="56"/>
      <c r="F17" s="282"/>
      <c r="G17" s="56"/>
      <c r="H17" s="282"/>
      <c r="I17" s="56"/>
      <c r="J17" s="282"/>
      <c r="K17" s="56"/>
      <c r="L17" s="282"/>
      <c r="M17" s="56"/>
      <c r="N17" s="282"/>
      <c r="O17" s="280" t="s">
        <v>1196</v>
      </c>
      <c r="P17" s="282"/>
      <c r="Q17" s="514">
        <v>208854</v>
      </c>
      <c r="R17" s="56"/>
      <c r="S17" s="515">
        <v>-45453950</v>
      </c>
      <c r="T17" s="56"/>
      <c r="U17" s="27"/>
      <c r="V17" s="27"/>
      <c r="W17" s="282">
        <v>-45245096</v>
      </c>
      <c r="Z17" s="344"/>
      <c r="AA17" s="344"/>
      <c r="AB17" s="344"/>
      <c r="AC17" s="344"/>
    </row>
    <row r="18" spans="1:29" ht="12.75" hidden="1" customHeight="1">
      <c r="A18" s="281" t="s">
        <v>978</v>
      </c>
      <c r="B18" s="27"/>
      <c r="D18" s="282"/>
      <c r="E18" s="282"/>
      <c r="F18" s="282"/>
      <c r="G18" s="282"/>
      <c r="H18" s="282"/>
      <c r="I18" s="282"/>
      <c r="J18" s="282"/>
      <c r="L18" s="282"/>
      <c r="M18" s="282"/>
      <c r="N18" s="282"/>
      <c r="O18" s="282"/>
      <c r="P18" s="282"/>
      <c r="Q18" s="282"/>
      <c r="R18" s="56"/>
      <c r="S18" s="282"/>
      <c r="T18" s="56"/>
      <c r="U18" s="282"/>
      <c r="V18" s="56"/>
      <c r="W18" s="282">
        <v>0</v>
      </c>
      <c r="Z18" s="344"/>
      <c r="AA18" s="344"/>
      <c r="AB18" s="344"/>
      <c r="AC18" s="344"/>
    </row>
    <row r="19" spans="1:29">
      <c r="A19" s="283" t="s">
        <v>73</v>
      </c>
      <c r="B19" s="27"/>
      <c r="C19" s="282">
        <v>4472000</v>
      </c>
      <c r="D19" s="282"/>
      <c r="E19" s="282">
        <v>36098579</v>
      </c>
      <c r="F19" s="282"/>
      <c r="G19" s="282"/>
      <c r="H19" s="282"/>
      <c r="I19" s="282"/>
      <c r="J19" s="282"/>
      <c r="L19" s="282"/>
      <c r="M19" s="282"/>
      <c r="N19" s="282"/>
      <c r="O19" s="282"/>
      <c r="P19" s="282"/>
      <c r="Q19" s="282"/>
      <c r="R19" s="56"/>
      <c r="S19" s="282"/>
      <c r="T19" s="56"/>
      <c r="U19" s="282"/>
      <c r="V19" s="56"/>
      <c r="W19" s="282">
        <v>40570579</v>
      </c>
      <c r="Z19" s="344"/>
      <c r="AA19" s="344"/>
      <c r="AB19" s="344"/>
      <c r="AC19" s="344"/>
    </row>
    <row r="20" spans="1:29" ht="12.75" hidden="1" customHeight="1">
      <c r="A20" s="283" t="s">
        <v>980</v>
      </c>
      <c r="B20" s="27"/>
      <c r="C20" s="282"/>
      <c r="D20" s="282"/>
      <c r="E20" s="282"/>
      <c r="F20" s="282"/>
      <c r="G20" s="282"/>
      <c r="H20" s="282"/>
      <c r="I20" s="282"/>
      <c r="J20" s="282"/>
      <c r="L20" s="282"/>
      <c r="M20" s="282"/>
      <c r="N20" s="282"/>
      <c r="O20" s="282"/>
      <c r="P20" s="282"/>
      <c r="Q20" s="282"/>
      <c r="R20" s="56"/>
      <c r="S20" s="282"/>
      <c r="T20" s="56"/>
      <c r="U20" s="282"/>
      <c r="V20" s="56"/>
      <c r="W20" s="282">
        <v>0</v>
      </c>
      <c r="Z20" s="344"/>
      <c r="AA20" s="344"/>
      <c r="AB20" s="344"/>
      <c r="AC20" s="344"/>
    </row>
    <row r="21" spans="1:29">
      <c r="A21" s="283" t="s">
        <v>74</v>
      </c>
      <c r="B21" s="27"/>
      <c r="C21" s="282"/>
      <c r="D21" s="282"/>
      <c r="E21" s="282"/>
      <c r="F21" s="282"/>
      <c r="G21" s="282"/>
      <c r="H21" s="282"/>
      <c r="I21" s="512"/>
      <c r="J21" s="282"/>
      <c r="L21" s="282"/>
      <c r="M21" s="282">
        <v>2272697</v>
      </c>
      <c r="N21" s="282"/>
      <c r="O21" s="282"/>
      <c r="P21" s="282"/>
      <c r="Q21" s="513"/>
      <c r="R21" s="56"/>
      <c r="S21" s="282"/>
      <c r="T21" s="56"/>
      <c r="U21" s="282"/>
      <c r="V21" s="56"/>
      <c r="W21" s="282">
        <v>2272697</v>
      </c>
      <c r="Z21" s="344"/>
      <c r="AA21" s="344"/>
      <c r="AB21" s="344"/>
      <c r="AC21" s="344"/>
    </row>
    <row r="22" spans="1:29" hidden="1">
      <c r="A22" s="283" t="s">
        <v>979</v>
      </c>
      <c r="B22" s="27"/>
      <c r="C22" s="282"/>
      <c r="D22" s="282"/>
      <c r="E22" s="282"/>
      <c r="F22" s="282"/>
      <c r="G22" s="282"/>
      <c r="H22" s="282"/>
      <c r="I22" s="282"/>
      <c r="J22" s="282"/>
      <c r="L22" s="282"/>
      <c r="M22" s="282"/>
      <c r="N22" s="282"/>
      <c r="O22" s="282"/>
      <c r="P22" s="282"/>
      <c r="Q22" s="282"/>
      <c r="R22" s="56"/>
      <c r="S22" s="282"/>
      <c r="T22" s="56"/>
      <c r="U22" s="282"/>
      <c r="V22" s="56"/>
      <c r="W22" s="282">
        <v>0</v>
      </c>
      <c r="Z22" s="344"/>
      <c r="AA22" s="344"/>
      <c r="AB22" s="344"/>
      <c r="AC22" s="344"/>
    </row>
    <row r="23" spans="1:29" hidden="1">
      <c r="A23" s="283" t="s">
        <v>778</v>
      </c>
      <c r="B23" s="27"/>
      <c r="C23" s="282"/>
      <c r="D23" s="282"/>
      <c r="E23" s="282"/>
      <c r="F23" s="282"/>
      <c r="G23" s="282"/>
      <c r="H23" s="282"/>
      <c r="I23" s="282"/>
      <c r="J23" s="282"/>
      <c r="K23" s="282"/>
      <c r="L23" s="282"/>
      <c r="M23" s="282"/>
      <c r="N23" s="282"/>
      <c r="O23" s="282"/>
      <c r="P23" s="282"/>
      <c r="Q23" s="282"/>
      <c r="R23" s="56"/>
      <c r="S23" s="282"/>
      <c r="T23" s="56"/>
      <c r="U23" s="282"/>
      <c r="V23" s="56"/>
      <c r="W23" s="282">
        <v>0</v>
      </c>
      <c r="Z23" s="344"/>
      <c r="AA23" s="344"/>
      <c r="AB23" s="344"/>
      <c r="AC23" s="344"/>
    </row>
    <row r="24" spans="1:29">
      <c r="A24" s="283" t="s">
        <v>75</v>
      </c>
      <c r="D24" s="62"/>
      <c r="S24" s="516">
        <v>15633615</v>
      </c>
      <c r="U24" s="40"/>
      <c r="W24" s="282">
        <v>15633615</v>
      </c>
      <c r="Z24" s="344"/>
      <c r="AA24" s="344"/>
      <c r="AB24" s="344"/>
      <c r="AC24" s="344"/>
    </row>
    <row r="25" spans="1:29">
      <c r="A25" s="283"/>
      <c r="D25" s="62"/>
      <c r="U25" s="40"/>
      <c r="W25" s="282">
        <f t="shared" ref="W25" si="0">SUM(C25:U25)</f>
        <v>0</v>
      </c>
      <c r="Z25" s="344"/>
      <c r="AA25" s="344"/>
      <c r="AB25" s="344"/>
      <c r="AC25" s="344"/>
    </row>
    <row r="26" spans="1:29">
      <c r="A26" s="74" t="s">
        <v>1242</v>
      </c>
      <c r="B26" s="26"/>
      <c r="C26" s="76">
        <f>SUM(C16:C25)</f>
        <v>88741000</v>
      </c>
      <c r="D26" s="76"/>
      <c r="E26" s="76">
        <f>SUM(E16:E25)</f>
        <v>36101741</v>
      </c>
      <c r="F26" s="76"/>
      <c r="G26" s="76">
        <f>SUM(G16:G25)</f>
        <v>0</v>
      </c>
      <c r="H26" s="76"/>
      <c r="I26" s="76">
        <f>SUM(I16:I25)</f>
        <v>7821589</v>
      </c>
      <c r="J26" s="76"/>
      <c r="K26" s="76">
        <f>SUM(K16:K25)</f>
        <v>0</v>
      </c>
      <c r="L26" s="76"/>
      <c r="M26" s="76">
        <f>SUM(M16:M25)</f>
        <v>5427441</v>
      </c>
      <c r="N26" s="76"/>
      <c r="O26" s="76">
        <f>SUM(O16:O25)</f>
        <v>0</v>
      </c>
      <c r="P26" s="76"/>
      <c r="Q26" s="76">
        <f>SUM(Q16:Q25)</f>
        <v>208854</v>
      </c>
      <c r="R26" s="76"/>
      <c r="S26" s="76">
        <f>SUM(S16:S25)</f>
        <v>15633615</v>
      </c>
      <c r="T26" s="76"/>
      <c r="U26" s="76" t="s">
        <v>1195</v>
      </c>
      <c r="V26" s="76"/>
      <c r="W26" s="76">
        <f>SUM(W16:W25)</f>
        <v>153934239</v>
      </c>
      <c r="Y26" s="37"/>
      <c r="Z26" s="344"/>
      <c r="AA26" s="344"/>
      <c r="AB26" s="344"/>
      <c r="AC26" s="344"/>
    </row>
    <row r="27" spans="1:29">
      <c r="D27" s="62"/>
      <c r="U27" s="40"/>
      <c r="W27" s="338"/>
      <c r="Z27" s="344"/>
      <c r="AA27" s="344"/>
      <c r="AB27" s="344"/>
      <c r="AC27" s="344"/>
    </row>
    <row r="28" spans="1:29">
      <c r="A28" s="74" t="s">
        <v>1186</v>
      </c>
      <c r="B28" s="26"/>
      <c r="C28" s="76">
        <v>88741000</v>
      </c>
      <c r="D28" s="76">
        <v>0</v>
      </c>
      <c r="E28" s="76">
        <v>36101740.995999999</v>
      </c>
      <c r="F28" s="76">
        <v>0</v>
      </c>
      <c r="G28" s="76">
        <v>0</v>
      </c>
      <c r="H28" s="76">
        <v>0</v>
      </c>
      <c r="I28" s="76">
        <v>7821588.8619999997</v>
      </c>
      <c r="J28" s="76">
        <v>0</v>
      </c>
      <c r="K28" s="76">
        <v>0</v>
      </c>
      <c r="L28" s="76">
        <v>0</v>
      </c>
      <c r="M28" s="76">
        <v>5427441.4289999995</v>
      </c>
      <c r="N28" s="76">
        <v>0</v>
      </c>
      <c r="O28" s="76">
        <v>0</v>
      </c>
      <c r="P28" s="76">
        <v>0</v>
      </c>
      <c r="Q28" s="76">
        <v>0.47199999913573265</v>
      </c>
      <c r="R28" s="76">
        <v>0</v>
      </c>
      <c r="S28" s="76">
        <v>46129393.465000115</v>
      </c>
      <c r="T28" s="76">
        <v>0</v>
      </c>
      <c r="U28" s="76">
        <v>0</v>
      </c>
      <c r="V28" s="76">
        <v>0</v>
      </c>
      <c r="W28" s="76">
        <f>SUM(C28:V28)</f>
        <v>184221165.22400013</v>
      </c>
      <c r="Z28" s="344"/>
      <c r="AA28" s="344"/>
      <c r="AB28" s="344"/>
      <c r="AC28" s="344"/>
    </row>
    <row r="29" spans="1:29">
      <c r="A29" s="281" t="s">
        <v>777</v>
      </c>
      <c r="B29" s="27"/>
      <c r="C29" s="56"/>
      <c r="D29" s="282"/>
      <c r="E29" s="56"/>
      <c r="F29" s="282"/>
      <c r="G29" s="56"/>
      <c r="H29" s="282"/>
      <c r="I29" s="56"/>
      <c r="J29" s="282"/>
      <c r="K29" s="56"/>
      <c r="L29" s="282"/>
      <c r="M29" s="56"/>
      <c r="N29" s="282"/>
      <c r="O29" s="282">
        <v>0</v>
      </c>
      <c r="P29" s="282"/>
      <c r="Q29" s="463">
        <v>0</v>
      </c>
      <c r="R29" s="56"/>
      <c r="S29" s="56">
        <v>0</v>
      </c>
      <c r="T29" s="56"/>
      <c r="U29" s="384"/>
      <c r="V29" s="384"/>
      <c r="W29" s="282">
        <v>0</v>
      </c>
      <c r="Z29" s="344"/>
      <c r="AA29" s="344"/>
      <c r="AB29" s="344"/>
      <c r="AC29" s="344"/>
    </row>
    <row r="30" spans="1:29" hidden="1">
      <c r="A30" s="281" t="s">
        <v>978</v>
      </c>
      <c r="B30" s="27"/>
      <c r="C30" s="56"/>
      <c r="D30" s="282"/>
      <c r="E30" s="56"/>
      <c r="F30" s="282"/>
      <c r="G30" s="56"/>
      <c r="H30" s="282"/>
      <c r="I30" s="56"/>
      <c r="J30" s="282"/>
      <c r="K30" s="56"/>
      <c r="L30" s="282"/>
      <c r="M30" s="56"/>
      <c r="N30" s="282"/>
      <c r="O30" s="280"/>
      <c r="P30" s="282"/>
      <c r="Q30" s="373"/>
      <c r="R30" s="56"/>
      <c r="S30" s="56"/>
      <c r="T30" s="56"/>
      <c r="U30" s="384"/>
      <c r="V30" s="384"/>
      <c r="W30" s="282">
        <v>0</v>
      </c>
      <c r="Z30" s="38"/>
      <c r="AA30" s="38"/>
      <c r="AB30" s="38"/>
      <c r="AC30" s="38"/>
    </row>
    <row r="31" spans="1:29">
      <c r="A31" s="283" t="s">
        <v>73</v>
      </c>
      <c r="B31" s="27"/>
      <c r="C31" s="282">
        <v>0</v>
      </c>
      <c r="D31" s="282"/>
      <c r="E31" s="282">
        <v>0</v>
      </c>
      <c r="F31" s="282"/>
      <c r="G31" s="282"/>
      <c r="H31" s="282"/>
      <c r="I31" s="282"/>
      <c r="J31" s="282"/>
      <c r="K31" s="282"/>
      <c r="L31" s="282"/>
      <c r="M31" s="282"/>
      <c r="N31" s="282"/>
      <c r="O31" s="282"/>
      <c r="P31" s="282"/>
      <c r="Q31" s="2"/>
      <c r="R31" s="56"/>
      <c r="S31" s="282"/>
      <c r="T31" s="56"/>
      <c r="U31" s="282"/>
      <c r="V31" s="56"/>
      <c r="W31" s="282">
        <v>0</v>
      </c>
      <c r="Z31" s="344"/>
      <c r="AA31" s="344"/>
      <c r="AB31" s="344"/>
      <c r="AC31" s="344"/>
    </row>
    <row r="32" spans="1:29">
      <c r="A32" s="283" t="s">
        <v>980</v>
      </c>
      <c r="B32" s="27"/>
      <c r="C32" s="282"/>
      <c r="D32" s="282"/>
      <c r="E32" s="282"/>
      <c r="F32" s="282"/>
      <c r="G32" s="282"/>
      <c r="H32" s="282"/>
      <c r="I32" s="282"/>
      <c r="J32" s="282"/>
      <c r="K32" s="282"/>
      <c r="L32" s="282"/>
      <c r="M32" s="282">
        <v>2306470</v>
      </c>
      <c r="N32" s="282"/>
      <c r="O32" s="282"/>
      <c r="P32" s="282"/>
      <c r="Q32" s="282">
        <v>0</v>
      </c>
      <c r="R32" s="56"/>
      <c r="S32" s="282">
        <v>-46129393.465000115</v>
      </c>
      <c r="T32" s="56"/>
      <c r="U32" s="282"/>
      <c r="V32" s="56"/>
      <c r="W32" s="282">
        <v>-43822923.465000115</v>
      </c>
      <c r="Z32" s="344"/>
      <c r="AA32" s="344"/>
      <c r="AB32" s="344"/>
      <c r="AC32" s="344"/>
    </row>
    <row r="33" spans="1:29" hidden="1">
      <c r="A33" s="283" t="s">
        <v>74</v>
      </c>
      <c r="B33" s="284"/>
      <c r="C33" s="282"/>
      <c r="D33" s="282"/>
      <c r="E33" s="282"/>
      <c r="F33" s="282"/>
      <c r="G33" s="282"/>
      <c r="H33" s="282"/>
      <c r="J33" s="282"/>
      <c r="K33" s="381"/>
      <c r="L33" s="282"/>
      <c r="M33" s="282"/>
      <c r="N33" s="282"/>
      <c r="O33" s="282"/>
      <c r="P33" s="282"/>
      <c r="Q33" s="282"/>
      <c r="R33" s="56"/>
      <c r="S33" s="282"/>
      <c r="T33" s="56"/>
      <c r="U33" s="282"/>
      <c r="V33" s="56"/>
      <c r="W33" s="282">
        <v>0</v>
      </c>
      <c r="AB33" s="344"/>
      <c r="AC33" s="344"/>
    </row>
    <row r="34" spans="1:29" hidden="1">
      <c r="A34" s="283" t="s">
        <v>979</v>
      </c>
      <c r="B34" s="27"/>
      <c r="C34" s="282"/>
      <c r="D34" s="282"/>
      <c r="E34" s="282"/>
      <c r="F34" s="282"/>
      <c r="G34" s="282"/>
      <c r="H34" s="282"/>
      <c r="I34" s="282"/>
      <c r="J34" s="282"/>
      <c r="K34" s="282"/>
      <c r="L34" s="282"/>
      <c r="M34" s="282"/>
      <c r="N34" s="282"/>
      <c r="O34" s="282"/>
      <c r="P34" s="282"/>
      <c r="Q34" s="282"/>
      <c r="R34" s="56"/>
      <c r="S34" s="282"/>
      <c r="T34" s="56"/>
      <c r="U34" s="282"/>
      <c r="V34" s="56"/>
      <c r="W34" s="282">
        <v>0</v>
      </c>
      <c r="AB34" s="344"/>
      <c r="AC34" s="344"/>
    </row>
    <row r="35" spans="1:29" hidden="1">
      <c r="A35" s="283" t="s">
        <v>778</v>
      </c>
      <c r="B35" s="27"/>
      <c r="C35" s="282"/>
      <c r="D35" s="282"/>
      <c r="E35" s="282"/>
      <c r="F35" s="282"/>
      <c r="G35" s="282"/>
      <c r="H35" s="282"/>
      <c r="I35" s="282"/>
      <c r="J35" s="282"/>
      <c r="K35" s="282"/>
      <c r="L35" s="282"/>
      <c r="M35" s="282"/>
      <c r="N35" s="282"/>
      <c r="O35" s="282"/>
      <c r="P35" s="282"/>
      <c r="Q35" s="282"/>
      <c r="R35" s="56"/>
      <c r="S35" s="282"/>
      <c r="T35" s="56"/>
      <c r="U35" s="282"/>
      <c r="V35" s="56"/>
      <c r="W35" s="282">
        <v>0</v>
      </c>
    </row>
    <row r="36" spans="1:29">
      <c r="A36" s="283" t="s">
        <v>75</v>
      </c>
      <c r="B36" s="27"/>
      <c r="C36" s="282"/>
      <c r="D36" s="282"/>
      <c r="E36" s="282"/>
      <c r="F36" s="282"/>
      <c r="G36" s="282"/>
      <c r="H36" s="282"/>
      <c r="I36" s="282"/>
      <c r="J36" s="282"/>
      <c r="K36" s="282"/>
      <c r="L36" s="282"/>
      <c r="M36" s="282"/>
      <c r="N36" s="282"/>
      <c r="O36" s="282"/>
      <c r="P36" s="282"/>
      <c r="Q36" s="282"/>
      <c r="R36" s="56"/>
      <c r="S36" s="282">
        <v>110381306.51200826</v>
      </c>
      <c r="T36" s="56"/>
      <c r="U36" s="282"/>
      <c r="V36" s="56"/>
      <c r="W36" s="282">
        <v>110381306.51200826</v>
      </c>
    </row>
    <row r="37" spans="1:29">
      <c r="A37" s="27"/>
      <c r="B37" s="27"/>
      <c r="C37" s="56"/>
      <c r="D37" s="282"/>
      <c r="E37" s="56"/>
      <c r="F37" s="282"/>
      <c r="G37" s="56"/>
      <c r="H37" s="282"/>
      <c r="I37" s="56"/>
      <c r="J37" s="282"/>
      <c r="K37" s="56"/>
      <c r="L37" s="282"/>
      <c r="M37" s="56"/>
      <c r="N37" s="282"/>
      <c r="O37" s="56"/>
      <c r="P37" s="282"/>
      <c r="Q37" s="56"/>
      <c r="R37" s="56"/>
      <c r="S37" s="56"/>
      <c r="T37" s="56"/>
      <c r="U37" s="27"/>
      <c r="V37" s="27"/>
      <c r="W37" s="282">
        <v>0</v>
      </c>
    </row>
    <row r="38" spans="1:29">
      <c r="A38" s="74" t="str">
        <f>IFERROR(IF(Indice!B6="","Saldo al .. de  de 20X2 ","Saldo al "&amp;DAY(Indice!B6)&amp;" de "&amp;VLOOKUP(MONTH(Indice!B6),Indice!S:T,2,0)&amp;" de "&amp;YEAR(Indice!B6)),"Saldo al .. de  de 20X2 ")</f>
        <v>Saldo al 30 de Septiembre de 2024</v>
      </c>
      <c r="B38" s="26"/>
      <c r="C38" s="76">
        <f>SUM(C28:C37)</f>
        <v>88741000</v>
      </c>
      <c r="D38" s="76">
        <f t="shared" ref="D38:W38" si="1">SUM(D28:D37)</f>
        <v>0</v>
      </c>
      <c r="E38" s="76">
        <f t="shared" si="1"/>
        <v>36101740.995999999</v>
      </c>
      <c r="F38" s="76">
        <f t="shared" si="1"/>
        <v>0</v>
      </c>
      <c r="G38" s="76">
        <f t="shared" si="1"/>
        <v>0</v>
      </c>
      <c r="H38" s="76">
        <f t="shared" si="1"/>
        <v>0</v>
      </c>
      <c r="I38" s="76">
        <f t="shared" si="1"/>
        <v>7821588.8619999997</v>
      </c>
      <c r="J38" s="76">
        <f t="shared" si="1"/>
        <v>0</v>
      </c>
      <c r="K38" s="76">
        <f t="shared" si="1"/>
        <v>0</v>
      </c>
      <c r="L38" s="76">
        <f t="shared" si="1"/>
        <v>0</v>
      </c>
      <c r="M38" s="76">
        <f t="shared" si="1"/>
        <v>7733911.4289999995</v>
      </c>
      <c r="N38" s="76">
        <f t="shared" si="1"/>
        <v>0</v>
      </c>
      <c r="O38" s="76">
        <f t="shared" si="1"/>
        <v>0</v>
      </c>
      <c r="P38" s="76">
        <f t="shared" si="1"/>
        <v>0</v>
      </c>
      <c r="Q38" s="76">
        <f t="shared" si="1"/>
        <v>0.47199999913573265</v>
      </c>
      <c r="R38" s="76">
        <f t="shared" si="1"/>
        <v>0</v>
      </c>
      <c r="S38" s="76">
        <f>SUM(S28:S37)</f>
        <v>110381306.51200826</v>
      </c>
      <c r="T38" s="76">
        <f t="shared" si="1"/>
        <v>0</v>
      </c>
      <c r="U38" s="76">
        <f t="shared" si="1"/>
        <v>0</v>
      </c>
      <c r="V38" s="76">
        <f t="shared" si="1"/>
        <v>0</v>
      </c>
      <c r="W38" s="76">
        <f t="shared" si="1"/>
        <v>250779548.27100825</v>
      </c>
      <c r="Y38" s="37"/>
    </row>
    <row r="39" spans="1:29">
      <c r="A39" s="26"/>
      <c r="B39" s="26"/>
      <c r="C39" s="45"/>
      <c r="D39" s="45"/>
      <c r="E39" s="44"/>
      <c r="F39" s="64"/>
      <c r="G39" s="45"/>
      <c r="H39" s="64"/>
      <c r="I39" s="45"/>
      <c r="J39" s="64"/>
      <c r="K39" s="45"/>
      <c r="L39" s="64"/>
      <c r="M39" s="45"/>
      <c r="N39" s="64"/>
      <c r="O39" s="45"/>
      <c r="P39" s="64"/>
      <c r="Q39" s="45"/>
      <c r="S39" s="45"/>
      <c r="U39" s="42"/>
    </row>
    <row r="40" spans="1:29">
      <c r="A40" s="2" t="s">
        <v>272</v>
      </c>
      <c r="C40" s="43"/>
      <c r="D40" s="43"/>
      <c r="E40" s="43"/>
      <c r="F40" s="65"/>
      <c r="G40" s="43"/>
      <c r="H40" s="65"/>
      <c r="I40" s="2"/>
      <c r="J40" s="2"/>
      <c r="L40" s="65"/>
      <c r="M40" s="43"/>
      <c r="N40" s="65"/>
      <c r="O40" s="43"/>
      <c r="P40" s="65"/>
      <c r="Q40" s="43"/>
      <c r="S40" s="43"/>
    </row>
    <row r="41" spans="1:29">
      <c r="C41" s="43"/>
      <c r="D41" s="43"/>
      <c r="E41" s="43"/>
      <c r="F41" s="65"/>
      <c r="G41" s="43"/>
      <c r="H41" s="65"/>
      <c r="I41" s="2"/>
      <c r="J41" s="2"/>
      <c r="L41" s="65"/>
      <c r="M41" s="43"/>
      <c r="N41" s="65"/>
      <c r="O41" s="43"/>
      <c r="P41" s="65"/>
      <c r="Q41" s="43"/>
      <c r="S41" s="43"/>
      <c r="W41" s="37"/>
    </row>
    <row r="42" spans="1:29">
      <c r="C42" s="337"/>
      <c r="D42" s="43"/>
      <c r="E42" s="43"/>
      <c r="F42" s="65"/>
      <c r="G42" s="43"/>
      <c r="H42" s="65"/>
      <c r="I42" s="2"/>
      <c r="J42" s="2"/>
      <c r="L42" s="65"/>
      <c r="M42" s="43"/>
      <c r="N42" s="65"/>
      <c r="O42" s="43"/>
      <c r="P42" s="65"/>
      <c r="Q42" s="43"/>
      <c r="S42" s="43"/>
    </row>
    <row r="43" spans="1:29" ht="15">
      <c r="K43" s="646"/>
      <c r="L43" s="646"/>
      <c r="M43" s="38"/>
    </row>
    <row r="44" spans="1:29" ht="15">
      <c r="K44" s="646"/>
      <c r="L44" s="646"/>
      <c r="M44" s="38"/>
    </row>
    <row r="45" spans="1:29" s="745" customFormat="1" ht="15">
      <c r="C45" s="749"/>
      <c r="D45" s="749"/>
      <c r="E45" s="749"/>
      <c r="F45" s="750"/>
      <c r="G45" s="749"/>
      <c r="H45" s="750"/>
      <c r="I45" s="749"/>
      <c r="J45" s="750"/>
      <c r="K45" s="751"/>
      <c r="L45" s="751"/>
      <c r="M45" s="38"/>
      <c r="N45" s="750"/>
      <c r="O45" s="749"/>
      <c r="P45" s="750"/>
      <c r="Q45" s="749"/>
      <c r="R45" s="752"/>
      <c r="S45" s="749"/>
      <c r="T45" s="752"/>
    </row>
    <row r="46" spans="1:29" ht="15">
      <c r="K46" s="646"/>
      <c r="L46" s="646"/>
      <c r="M46" s="38"/>
    </row>
    <row r="47" spans="1:29" ht="15">
      <c r="K47" s="646"/>
      <c r="L47" s="646"/>
      <c r="M47" s="38"/>
    </row>
    <row r="48" spans="1:29" ht="15">
      <c r="K48" s="646"/>
      <c r="L48" s="646"/>
      <c r="M48" s="38"/>
    </row>
    <row r="49" spans="11:13" ht="15">
      <c r="K49" s="646"/>
      <c r="L49" s="646"/>
      <c r="M49" s="38"/>
    </row>
    <row r="50" spans="11:13">
      <c r="K50" s="647"/>
      <c r="L50" s="647"/>
      <c r="M50" s="38"/>
    </row>
  </sheetData>
  <mergeCells count="26">
    <mergeCell ref="U11:U12"/>
    <mergeCell ref="W11:W12"/>
    <mergeCell ref="A6:S6"/>
    <mergeCell ref="A7:S7"/>
    <mergeCell ref="C11:C12"/>
    <mergeCell ref="G11:G12"/>
    <mergeCell ref="I11:I12"/>
    <mergeCell ref="K11:K12"/>
    <mergeCell ref="M11:M12"/>
    <mergeCell ref="O11:O12"/>
    <mergeCell ref="S11:S12"/>
    <mergeCell ref="A11:A12"/>
    <mergeCell ref="C10:G10"/>
    <mergeCell ref="M10:S10"/>
    <mergeCell ref="Q11:Q12"/>
    <mergeCell ref="E11:E12"/>
    <mergeCell ref="K49:L49"/>
    <mergeCell ref="K50:L50"/>
    <mergeCell ref="K43:L43"/>
    <mergeCell ref="K44:L44"/>
    <mergeCell ref="K45:L45"/>
    <mergeCell ref="A4:S4"/>
    <mergeCell ref="A5:S5"/>
    <mergeCell ref="K46:L46"/>
    <mergeCell ref="K47:L47"/>
    <mergeCell ref="K48:L48"/>
  </mergeCells>
  <hyperlinks>
    <hyperlink ref="I1" location="Indice!A1" display="Indice" xr:uid="{00000000-0004-0000-0300-000000000000}"/>
  </hyperlinks>
  <pageMargins left="0.70866141732283472" right="0.70866141732283472" top="0.74803149606299213" bottom="0.74803149606299213" header="0.31496062992125984" footer="0.31496062992125984"/>
  <pageSetup paperSize="9" scale="65"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47"/>
  <sheetViews>
    <sheetView showGridLines="0" topLeftCell="A33" zoomScale="90" zoomScaleNormal="90" workbookViewId="0">
      <selection activeCell="A49" sqref="A49"/>
    </sheetView>
  </sheetViews>
  <sheetFormatPr baseColWidth="10" defaultColWidth="10.85546875" defaultRowHeight="14.25"/>
  <cols>
    <col min="1" max="1" width="67.5703125" style="28" customWidth="1"/>
    <col min="2" max="3" width="19.42578125" style="51" customWidth="1"/>
    <col min="4" max="4" width="2.42578125" style="28" customWidth="1"/>
    <col min="5" max="16384" width="10.85546875" style="28"/>
  </cols>
  <sheetData>
    <row r="1" spans="1:3">
      <c r="A1" s="28" t="str">
        <f>Indice!C1</f>
        <v>ITTI S.A.E.C.A.</v>
      </c>
    </row>
    <row r="2" spans="1:3">
      <c r="A2" s="46"/>
      <c r="B2" s="47"/>
      <c r="C2" s="47"/>
    </row>
    <row r="3" spans="1:3">
      <c r="B3" s="28"/>
      <c r="C3" s="28"/>
    </row>
    <row r="4" spans="1:3">
      <c r="A4" s="46"/>
      <c r="B4" s="47"/>
      <c r="C4" s="47"/>
    </row>
    <row r="5" spans="1:3" s="2" customFormat="1" ht="15">
      <c r="A5" s="654" t="s">
        <v>821</v>
      </c>
      <c r="B5" s="654"/>
      <c r="C5" s="654"/>
    </row>
    <row r="6" spans="1:3" s="2" customFormat="1" ht="15">
      <c r="A6" s="654" t="str">
        <f>IFERROR(IF(Indice!B6="","Al dia... de mes… de año 2XX2…","Al "&amp;DAY(Indice!B6)&amp;" de "&amp;VLOOKUP(MONTH(Indice!B6),Indice!S:T,2,0)&amp;" de "&amp;YEAR(Indice!B6)),"Al dia... de mes… de año 2XX2…")</f>
        <v>Al 30 de Septiembre de 2024</v>
      </c>
      <c r="B6" s="654"/>
      <c r="C6" s="654"/>
    </row>
    <row r="7" spans="1:3" s="2" customFormat="1">
      <c r="A7" s="660" t="s">
        <v>185</v>
      </c>
      <c r="B7" s="660"/>
      <c r="C7" s="660"/>
    </row>
    <row r="8" spans="1:3" s="2" customFormat="1">
      <c r="A8" s="660" t="s">
        <v>168</v>
      </c>
      <c r="B8" s="660"/>
      <c r="C8" s="660"/>
    </row>
    <row r="9" spans="1:3" s="2" customFormat="1">
      <c r="A9" s="57"/>
      <c r="B9" s="57"/>
      <c r="C9" s="57"/>
    </row>
    <row r="10" spans="1:3" s="2" customFormat="1">
      <c r="A10" s="57"/>
      <c r="B10" s="57"/>
      <c r="C10" s="57"/>
    </row>
    <row r="11" spans="1:3" s="2" customFormat="1" ht="15">
      <c r="A11" s="77"/>
      <c r="B11" s="368" t="s">
        <v>1219</v>
      </c>
      <c r="C11" s="368" t="s">
        <v>1226</v>
      </c>
    </row>
    <row r="12" spans="1:3" s="2" customFormat="1">
      <c r="A12" s="28"/>
      <c r="B12" s="58"/>
      <c r="C12" s="422"/>
    </row>
    <row r="13" spans="1:3" s="2" customFormat="1" ht="15">
      <c r="A13" s="59" t="s">
        <v>170</v>
      </c>
      <c r="B13" s="51"/>
      <c r="C13" s="421"/>
    </row>
    <row r="14" spans="1:3" s="2" customFormat="1">
      <c r="A14" s="28" t="s">
        <v>282</v>
      </c>
      <c r="B14" s="23">
        <v>1073178962.1502428</v>
      </c>
      <c r="C14" s="420">
        <v>349177157.53716993</v>
      </c>
    </row>
    <row r="15" spans="1:3" s="2" customFormat="1">
      <c r="A15" s="28" t="s">
        <v>42</v>
      </c>
      <c r="B15" s="23">
        <v>-466738901.40281206</v>
      </c>
      <c r="C15" s="420">
        <v>-230821558.50913656</v>
      </c>
    </row>
    <row r="16" spans="1:3" s="2" customFormat="1">
      <c r="A16" s="28" t="s">
        <v>43</v>
      </c>
      <c r="B16" s="23">
        <v>810754.29099999997</v>
      </c>
      <c r="C16" s="420">
        <v>4038573.7955699996</v>
      </c>
    </row>
    <row r="17" spans="1:3" s="2" customFormat="1">
      <c r="A17" s="28" t="s">
        <v>169</v>
      </c>
      <c r="B17" s="23">
        <v>-1619751.808</v>
      </c>
      <c r="C17" s="420">
        <v>-2498727.0150000001</v>
      </c>
    </row>
    <row r="18" spans="1:3" s="2" customFormat="1" ht="15">
      <c r="A18" s="239" t="s">
        <v>44</v>
      </c>
      <c r="B18" s="240">
        <f>SUM(B14:B17)</f>
        <v>605631063.23043084</v>
      </c>
      <c r="C18" s="240">
        <f>SUM(C14:C17)</f>
        <v>119895445.80860338</v>
      </c>
    </row>
    <row r="19" spans="1:3" s="2" customFormat="1">
      <c r="A19" s="28"/>
      <c r="B19" s="51"/>
      <c r="C19" s="421"/>
    </row>
    <row r="20" spans="1:3" s="2" customFormat="1" ht="15">
      <c r="A20" s="59" t="s">
        <v>171</v>
      </c>
      <c r="B20" s="51"/>
      <c r="C20" s="421"/>
    </row>
    <row r="21" spans="1:3" s="2" customFormat="1" ht="14.25" customHeight="1">
      <c r="A21" s="28" t="s">
        <v>843</v>
      </c>
      <c r="B21" s="23">
        <v>14644570.672881607</v>
      </c>
      <c r="C21" s="420">
        <v>-98659785.72860001</v>
      </c>
    </row>
    <row r="22" spans="1:3" s="2" customFormat="1" ht="14.25" customHeight="1">
      <c r="A22" s="28" t="s">
        <v>872</v>
      </c>
      <c r="B22" s="23">
        <v>-521936556.14999998</v>
      </c>
      <c r="C22" s="420">
        <v>-8398520.8770000003</v>
      </c>
    </row>
    <row r="23" spans="1:3" s="2" customFormat="1" ht="14.25" customHeight="1">
      <c r="A23" s="28" t="s">
        <v>45</v>
      </c>
      <c r="B23" s="23">
        <v>0</v>
      </c>
      <c r="C23" s="420">
        <v>0</v>
      </c>
    </row>
    <row r="24" spans="1:3" s="2" customFormat="1">
      <c r="A24" s="28" t="s">
        <v>776</v>
      </c>
      <c r="B24" s="23">
        <v>-114182527.44509101</v>
      </c>
      <c r="C24" s="420">
        <v>-6528813.2558179973</v>
      </c>
    </row>
    <row r="25" spans="1:3" s="2" customFormat="1" ht="15">
      <c r="A25" s="239" t="s">
        <v>46</v>
      </c>
      <c r="B25" s="240">
        <f>SUM(B21:B24)</f>
        <v>-621474512.92220938</v>
      </c>
      <c r="C25" s="240">
        <f>SUM(C21:C24)</f>
        <v>-113587119.86141801</v>
      </c>
    </row>
    <row r="26" spans="1:3" s="2" customFormat="1">
      <c r="A26" s="28"/>
      <c r="B26" s="51"/>
      <c r="C26" s="421"/>
    </row>
    <row r="27" spans="1:3" s="2" customFormat="1" ht="15">
      <c r="A27" s="59" t="s">
        <v>172</v>
      </c>
      <c r="B27" s="51"/>
      <c r="C27" s="421"/>
    </row>
    <row r="28" spans="1:3" s="2" customFormat="1">
      <c r="A28" s="28" t="s">
        <v>871</v>
      </c>
      <c r="B28" s="51">
        <v>0</v>
      </c>
      <c r="C28" s="51">
        <v>0</v>
      </c>
    </row>
    <row r="29" spans="1:3" s="2" customFormat="1">
      <c r="A29" s="28" t="s">
        <v>283</v>
      </c>
      <c r="B29" s="23">
        <v>94644159.665444896</v>
      </c>
      <c r="C29" s="504">
        <v>3024101.808150013</v>
      </c>
    </row>
    <row r="30" spans="1:3" s="2" customFormat="1">
      <c r="A30" s="28" t="s">
        <v>820</v>
      </c>
      <c r="B30" s="23"/>
      <c r="C30" s="420"/>
    </row>
    <row r="31" spans="1:3" s="2" customFormat="1">
      <c r="A31" s="28" t="s">
        <v>967</v>
      </c>
      <c r="B31" s="23">
        <v>-43822923.780000001</v>
      </c>
      <c r="C31" s="505">
        <v>-2610672.6030000001</v>
      </c>
    </row>
    <row r="32" spans="1:3" s="2" customFormat="1">
      <c r="A32" s="28" t="s">
        <v>775</v>
      </c>
      <c r="B32" s="23">
        <v>-4148543.32883</v>
      </c>
      <c r="C32" s="506">
        <v>-4162708.9701399999</v>
      </c>
    </row>
    <row r="33" spans="1:4" s="2" customFormat="1" ht="15">
      <c r="A33" s="239" t="s">
        <v>284</v>
      </c>
      <c r="B33" s="240">
        <f>SUM(B28:B32)</f>
        <v>46672692.556614891</v>
      </c>
      <c r="C33" s="240">
        <f>SUM(C28:C32)</f>
        <v>-3749279.764989987</v>
      </c>
    </row>
    <row r="34" spans="1:4" s="2" customFormat="1" ht="15">
      <c r="A34" s="201"/>
      <c r="B34" s="202"/>
      <c r="C34" s="423"/>
    </row>
    <row r="35" spans="1:4" s="2" customFormat="1">
      <c r="A35" s="203" t="s">
        <v>76</v>
      </c>
      <c r="B35" s="23">
        <v>30829242.86642094</v>
      </c>
      <c r="C35" s="23">
        <v>2559046.1821953584</v>
      </c>
    </row>
    <row r="36" spans="1:4">
      <c r="A36" s="203" t="s">
        <v>77</v>
      </c>
      <c r="B36" s="23">
        <v>-18512421.679174799</v>
      </c>
      <c r="C36" s="23">
        <v>-2710322.2609799998</v>
      </c>
      <c r="D36" s="2"/>
    </row>
    <row r="37" spans="1:4" s="2" customFormat="1">
      <c r="A37" s="203" t="s">
        <v>78</v>
      </c>
      <c r="B37" s="23">
        <v>9181190.295235401</v>
      </c>
      <c r="C37" s="23">
        <v>6389462.8387000011</v>
      </c>
    </row>
    <row r="38" spans="1:4" s="2" customFormat="1">
      <c r="A38" s="28"/>
      <c r="B38" s="51"/>
      <c r="C38" s="421"/>
    </row>
    <row r="39" spans="1:4" s="2" customFormat="1" ht="18.75">
      <c r="A39" s="78" t="s">
        <v>47</v>
      </c>
      <c r="B39" s="83">
        <f>+SUM(B35:B37)</f>
        <v>21498011.482481539</v>
      </c>
      <c r="C39" s="83">
        <f>+SUM(C35:C37)</f>
        <v>6238186.7599153593</v>
      </c>
    </row>
    <row r="40" spans="1:4" s="2" customFormat="1">
      <c r="A40" s="28"/>
      <c r="B40" s="60" t="e">
        <v>#REF!</v>
      </c>
      <c r="C40" s="61"/>
    </row>
    <row r="41" spans="1:4">
      <c r="A41" s="28" t="s">
        <v>272</v>
      </c>
      <c r="B41" s="43"/>
      <c r="C41" s="43"/>
    </row>
    <row r="42" spans="1:4">
      <c r="B42" s="43"/>
      <c r="C42" s="43"/>
    </row>
    <row r="43" spans="1:4">
      <c r="B43" s="43"/>
      <c r="C43" s="43"/>
    </row>
    <row r="47" spans="1:4" s="753" customFormat="1">
      <c r="C47" s="754"/>
    </row>
  </sheetData>
  <mergeCells count="4">
    <mergeCell ref="A5:C5"/>
    <mergeCell ref="A6:C6"/>
    <mergeCell ref="A7:C7"/>
    <mergeCell ref="A8:C8"/>
  </mergeCells>
  <pageMargins left="0.70866141732283472" right="0.70866141732283472" top="0.74803149606299213" bottom="0.74803149606299213" header="0.31496062992125984" footer="0.31496062992125984"/>
  <pageSetup paperSize="9" scale="68"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K35"/>
  <sheetViews>
    <sheetView showGridLines="0" zoomScale="90" zoomScaleNormal="90" workbookViewId="0">
      <selection activeCell="G21" sqref="G21"/>
    </sheetView>
  </sheetViews>
  <sheetFormatPr baseColWidth="10" defaultColWidth="11.42578125" defaultRowHeight="14.25"/>
  <cols>
    <col min="1" max="8" width="12.42578125" style="28" customWidth="1"/>
    <col min="9" max="9" width="21.140625" style="28" customWidth="1"/>
    <col min="10" max="16384" width="11.42578125" style="28"/>
  </cols>
  <sheetData>
    <row r="1" spans="1:10" ht="15" customHeight="1">
      <c r="A1" s="28" t="str">
        <f>Indice!C1</f>
        <v>ITTI S.A.E.C.A.</v>
      </c>
      <c r="I1" s="102" t="s">
        <v>98</v>
      </c>
    </row>
    <row r="5" spans="1:10" ht="15" customHeight="1"/>
    <row r="6" spans="1:10" ht="15" customHeight="1">
      <c r="A6" s="171" t="s">
        <v>694</v>
      </c>
      <c r="B6" s="171"/>
      <c r="C6" s="171"/>
      <c r="D6" s="171"/>
      <c r="E6" s="171"/>
      <c r="F6" s="171"/>
      <c r="G6" s="171"/>
      <c r="H6" s="171" t="s">
        <v>1220</v>
      </c>
      <c r="I6" s="171"/>
      <c r="J6" s="3"/>
    </row>
    <row r="7" spans="1:10" ht="15" customHeight="1">
      <c r="A7" s="3" t="s">
        <v>1024</v>
      </c>
      <c r="B7" s="3"/>
      <c r="C7" s="3"/>
      <c r="D7" s="3"/>
      <c r="E7" s="3"/>
      <c r="F7" s="3"/>
      <c r="G7" s="3"/>
      <c r="H7" s="3"/>
      <c r="I7" s="3"/>
      <c r="J7" s="3"/>
    </row>
    <row r="8" spans="1:10" ht="15" customHeight="1">
      <c r="A8" s="661" t="s">
        <v>40</v>
      </c>
      <c r="B8" s="661"/>
      <c r="C8" s="661"/>
      <c r="D8" s="661"/>
      <c r="E8" s="661"/>
      <c r="F8" s="661"/>
      <c r="G8" s="661"/>
      <c r="H8" s="661"/>
      <c r="I8" s="661"/>
      <c r="J8" s="1"/>
    </row>
    <row r="9" spans="1:10" ht="15" customHeight="1">
      <c r="A9" s="1"/>
      <c r="B9" s="1"/>
      <c r="C9" s="1"/>
      <c r="D9" s="1"/>
      <c r="E9" s="1"/>
      <c r="F9" s="1"/>
      <c r="G9" s="1"/>
      <c r="H9" s="1"/>
      <c r="I9" s="1"/>
      <c r="J9" s="1"/>
    </row>
    <row r="10" spans="1:10" ht="15" customHeight="1"/>
    <row r="11" spans="1:10" ht="15" customHeight="1">
      <c r="A11" s="188" t="s">
        <v>0</v>
      </c>
      <c r="B11" s="189"/>
      <c r="C11" s="189"/>
      <c r="D11" s="189"/>
      <c r="E11" s="189"/>
      <c r="F11" s="189"/>
      <c r="G11" s="189"/>
      <c r="H11" s="189"/>
      <c r="I11" s="190"/>
      <c r="J11" s="289"/>
    </row>
    <row r="12" spans="1:10" ht="251.25" customHeight="1">
      <c r="A12" s="662" t="s">
        <v>827</v>
      </c>
      <c r="B12" s="663"/>
      <c r="C12" s="663"/>
      <c r="D12" s="663"/>
      <c r="E12" s="663"/>
      <c r="F12" s="663"/>
      <c r="G12" s="663"/>
      <c r="H12" s="663"/>
      <c r="I12" s="664"/>
      <c r="J12" s="1"/>
    </row>
    <row r="13" spans="1:10" ht="69" customHeight="1">
      <c r="A13" s="662" t="s">
        <v>1108</v>
      </c>
      <c r="B13" s="663"/>
      <c r="C13" s="663"/>
      <c r="D13" s="663"/>
      <c r="E13" s="663"/>
      <c r="F13" s="663"/>
      <c r="G13" s="663"/>
      <c r="H13" s="663"/>
      <c r="I13" s="664"/>
      <c r="J13" s="1"/>
    </row>
    <row r="14" spans="1:10" ht="44.25" customHeight="1">
      <c r="A14" s="662" t="s">
        <v>1109</v>
      </c>
      <c r="B14" s="663"/>
      <c r="C14" s="663"/>
      <c r="D14" s="663"/>
      <c r="E14" s="663"/>
      <c r="F14" s="663"/>
      <c r="G14" s="663"/>
      <c r="H14" s="663"/>
      <c r="I14" s="664"/>
    </row>
    <row r="15" spans="1:10" ht="32.25" customHeight="1">
      <c r="A15" s="662" t="s">
        <v>1104</v>
      </c>
      <c r="B15" s="663"/>
      <c r="C15" s="663"/>
      <c r="D15" s="663"/>
      <c r="E15" s="663"/>
      <c r="F15" s="663"/>
      <c r="G15" s="663"/>
      <c r="H15" s="663"/>
      <c r="I15" s="664"/>
    </row>
    <row r="16" spans="1:10" ht="51" customHeight="1">
      <c r="A16" s="662" t="s">
        <v>1102</v>
      </c>
      <c r="B16" s="663"/>
      <c r="C16" s="663"/>
      <c r="D16" s="663"/>
      <c r="E16" s="663"/>
      <c r="F16" s="663"/>
      <c r="G16" s="663"/>
      <c r="H16" s="663"/>
      <c r="I16" s="664"/>
    </row>
    <row r="17" spans="1:11" ht="57.75" customHeight="1">
      <c r="A17" s="668" t="s">
        <v>1105</v>
      </c>
      <c r="B17" s="669"/>
      <c r="C17" s="669"/>
      <c r="D17" s="669"/>
      <c r="E17" s="669"/>
      <c r="F17" s="669"/>
      <c r="G17" s="669"/>
      <c r="H17" s="669"/>
      <c r="I17" s="670"/>
    </row>
    <row r="18" spans="1:11" ht="45.75" customHeight="1">
      <c r="A18" s="665" t="s">
        <v>972</v>
      </c>
      <c r="B18" s="666"/>
      <c r="C18" s="666"/>
      <c r="D18" s="666"/>
      <c r="E18" s="666"/>
      <c r="F18" s="666"/>
      <c r="G18" s="666"/>
      <c r="H18" s="666"/>
      <c r="I18" s="667"/>
    </row>
    <row r="19" spans="1:11" ht="45.75" customHeight="1">
      <c r="A19" s="665" t="s">
        <v>1206</v>
      </c>
      <c r="B19" s="666"/>
      <c r="C19" s="666"/>
      <c r="D19" s="666"/>
      <c r="E19" s="666"/>
      <c r="F19" s="666"/>
      <c r="G19" s="666"/>
      <c r="H19" s="666"/>
      <c r="I19" s="667"/>
    </row>
    <row r="20" spans="1:11">
      <c r="A20" s="388" t="s">
        <v>903</v>
      </c>
      <c r="B20" s="389"/>
      <c r="C20" s="39"/>
      <c r="D20" s="39"/>
      <c r="E20" s="39"/>
      <c r="F20" s="39"/>
      <c r="G20" s="385"/>
      <c r="H20" s="39"/>
      <c r="I20" s="386"/>
    </row>
    <row r="21" spans="1:11">
      <c r="A21" s="388"/>
      <c r="B21" s="390"/>
      <c r="C21" s="39"/>
      <c r="D21" s="39"/>
      <c r="E21" s="39"/>
      <c r="F21" s="39"/>
      <c r="G21" s="385"/>
      <c r="H21" s="39"/>
      <c r="I21" s="386"/>
    </row>
    <row r="22" spans="1:11" ht="15">
      <c r="A22" s="433" t="s">
        <v>1177</v>
      </c>
      <c r="B22" s="39"/>
      <c r="C22" s="39"/>
      <c r="D22" s="39"/>
      <c r="E22" s="39"/>
      <c r="F22" s="434" t="s">
        <v>1135</v>
      </c>
      <c r="G22" s="385"/>
      <c r="H22" s="39"/>
      <c r="I22" s="386"/>
      <c r="J22" s="447"/>
      <c r="K22" s="534"/>
    </row>
    <row r="23" spans="1:11">
      <c r="A23" s="433" t="s">
        <v>904</v>
      </c>
      <c r="B23" s="39"/>
      <c r="C23" s="39"/>
      <c r="D23" s="39"/>
      <c r="E23" s="39"/>
      <c r="F23" s="434" t="s">
        <v>1013</v>
      </c>
      <c r="G23" s="385"/>
      <c r="H23" s="39"/>
      <c r="I23" s="386"/>
      <c r="J23" s="447"/>
    </row>
    <row r="24" spans="1:11">
      <c r="A24" s="433" t="s">
        <v>905</v>
      </c>
      <c r="B24" s="39"/>
      <c r="C24" s="39"/>
      <c r="D24" s="39"/>
      <c r="E24" s="39"/>
      <c r="F24" s="434" t="s">
        <v>906</v>
      </c>
      <c r="G24" s="385"/>
      <c r="H24" s="39"/>
      <c r="I24" s="386"/>
      <c r="J24" s="447"/>
    </row>
    <row r="25" spans="1:11">
      <c r="A25" s="387"/>
      <c r="B25" s="39"/>
      <c r="C25" s="39"/>
      <c r="D25" s="39"/>
      <c r="E25" s="39"/>
      <c r="F25" s="39"/>
      <c r="G25" s="385"/>
      <c r="H25" s="39"/>
      <c r="I25" s="386"/>
    </row>
    <row r="26" spans="1:11">
      <c r="A26" s="433" t="s">
        <v>907</v>
      </c>
      <c r="B26" s="434"/>
      <c r="C26" s="434"/>
      <c r="D26" s="434"/>
      <c r="E26" s="434"/>
      <c r="F26" s="434" t="s">
        <v>1013</v>
      </c>
      <c r="G26" s="385"/>
      <c r="H26" s="39"/>
      <c r="I26" s="386"/>
    </row>
    <row r="27" spans="1:11">
      <c r="A27" s="433" t="s">
        <v>905</v>
      </c>
      <c r="B27" s="434"/>
      <c r="C27" s="434"/>
      <c r="D27" s="434"/>
      <c r="E27" s="434"/>
      <c r="F27" s="434" t="s">
        <v>908</v>
      </c>
      <c r="G27" s="385"/>
      <c r="H27" s="39"/>
      <c r="I27" s="386"/>
    </row>
    <row r="28" spans="1:11">
      <c r="A28" s="388"/>
      <c r="B28" s="434"/>
      <c r="C28" s="434"/>
      <c r="D28" s="434"/>
      <c r="E28" s="434"/>
      <c r="F28" s="434"/>
      <c r="G28" s="385"/>
      <c r="H28" s="39"/>
      <c r="I28" s="386"/>
    </row>
    <row r="29" spans="1:11">
      <c r="A29" s="433" t="s">
        <v>909</v>
      </c>
      <c r="B29" s="39"/>
      <c r="C29" s="39"/>
      <c r="D29" s="39"/>
      <c r="E29" s="39"/>
      <c r="F29" s="434" t="s">
        <v>973</v>
      </c>
      <c r="G29" s="385"/>
      <c r="H29" s="39"/>
      <c r="I29" s="386"/>
    </row>
    <row r="30" spans="1:11">
      <c r="A30" s="433" t="s">
        <v>905</v>
      </c>
      <c r="B30" s="39"/>
      <c r="C30" s="39"/>
      <c r="D30" s="39"/>
      <c r="E30" s="39"/>
      <c r="F30" s="434" t="s">
        <v>910</v>
      </c>
      <c r="G30" s="385"/>
      <c r="H30" s="39"/>
      <c r="I30" s="386"/>
    </row>
    <row r="31" spans="1:11">
      <c r="A31" s="387"/>
      <c r="B31" s="39"/>
      <c r="C31" s="39"/>
      <c r="D31" s="39"/>
      <c r="E31" s="39"/>
      <c r="F31" s="39"/>
      <c r="G31" s="385"/>
      <c r="H31" s="39"/>
      <c r="I31" s="386"/>
    </row>
    <row r="32" spans="1:11">
      <c r="A32" s="391" t="s">
        <v>911</v>
      </c>
      <c r="B32" s="39"/>
      <c r="C32" s="39"/>
      <c r="D32" s="39"/>
      <c r="E32" s="39"/>
      <c r="F32" s="39"/>
      <c r="G32" s="385"/>
      <c r="H32" s="39"/>
      <c r="I32" s="386"/>
    </row>
    <row r="33" spans="1:9">
      <c r="A33" s="387" t="s">
        <v>912</v>
      </c>
      <c r="B33" s="39"/>
      <c r="C33" s="39"/>
      <c r="D33" s="39"/>
      <c r="E33" s="39"/>
      <c r="F33" s="39"/>
      <c r="G33" s="385"/>
      <c r="H33" s="39"/>
      <c r="I33" s="386"/>
    </row>
    <row r="34" spans="1:9">
      <c r="A34" s="387" t="s">
        <v>913</v>
      </c>
      <c r="B34" s="39"/>
      <c r="C34" s="39"/>
      <c r="D34" s="39"/>
      <c r="E34" s="39"/>
      <c r="F34" s="39"/>
      <c r="G34" s="385"/>
      <c r="H34" s="39"/>
      <c r="I34" s="386"/>
    </row>
    <row r="35" spans="1:9">
      <c r="A35" s="392"/>
      <c r="B35" s="393"/>
      <c r="C35" s="393"/>
      <c r="D35" s="393"/>
      <c r="E35" s="393"/>
      <c r="F35" s="393"/>
      <c r="G35" s="393"/>
      <c r="H35" s="393"/>
      <c r="I35" s="394"/>
    </row>
  </sheetData>
  <mergeCells count="9">
    <mergeCell ref="A8:I8"/>
    <mergeCell ref="A12:I12"/>
    <mergeCell ref="A13:I13"/>
    <mergeCell ref="A19:I19"/>
    <mergeCell ref="A15:I15"/>
    <mergeCell ref="A16:I16"/>
    <mergeCell ref="A17:I17"/>
    <mergeCell ref="A14:I14"/>
    <mergeCell ref="A18:I18"/>
  </mergeCells>
  <hyperlinks>
    <hyperlink ref="I1" location="BG!A1" display="BG" xr:uid="{00000000-0004-0000-0500-000000000000}"/>
  </hyperlinks>
  <pageMargins left="0.70866141732283472" right="0.70866141732283472" top="0.74803149606299213" bottom="0.74803149606299213" header="0.31496062992125984" footer="0.31496062992125984"/>
  <pageSetup paperSize="5" scale="74"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J78"/>
  <sheetViews>
    <sheetView showGridLines="0" zoomScale="90" zoomScaleNormal="90" workbookViewId="0">
      <selection activeCell="G21" sqref="G21"/>
    </sheetView>
  </sheetViews>
  <sheetFormatPr baseColWidth="10" defaultColWidth="11.42578125" defaultRowHeight="12.75"/>
  <cols>
    <col min="1" max="1" width="31.42578125" style="2" customWidth="1"/>
    <col min="2" max="2" width="14.85546875" style="2" customWidth="1"/>
    <col min="3" max="3" width="15.42578125" style="2" customWidth="1"/>
    <col min="4" max="5" width="11.42578125" style="2"/>
    <col min="6" max="6" width="14.42578125" style="2" customWidth="1"/>
    <col min="7" max="8" width="15.42578125" style="2" customWidth="1"/>
    <col min="9" max="16384" width="11.42578125" style="2"/>
  </cols>
  <sheetData>
    <row r="1" spans="1:10" ht="15" customHeight="1">
      <c r="A1" s="2" t="str">
        <f>Indice!C1</f>
        <v>ITTI S.A.E.C.A.</v>
      </c>
      <c r="G1" s="276" t="s">
        <v>98</v>
      </c>
      <c r="H1" s="276"/>
    </row>
    <row r="2" spans="1:10" ht="15" customHeight="1"/>
    <row r="3" spans="1:10" ht="15" customHeight="1"/>
    <row r="4" spans="1:10" ht="15" customHeight="1">
      <c r="I4" s="308"/>
      <c r="J4" s="308"/>
    </row>
    <row r="5" spans="1:10" ht="15" customHeight="1"/>
    <row r="6" spans="1:10" ht="15" customHeight="1">
      <c r="A6" s="188" t="s">
        <v>1</v>
      </c>
      <c r="B6" s="189"/>
      <c r="C6" s="189"/>
      <c r="D6" s="189"/>
      <c r="E6" s="189"/>
      <c r="F6" s="189"/>
      <c r="G6" s="190"/>
      <c r="H6" s="171"/>
      <c r="I6" s="171"/>
    </row>
    <row r="7" spans="1:10" ht="15" customHeight="1">
      <c r="A7" s="66"/>
      <c r="I7" s="67"/>
    </row>
    <row r="8" spans="1:10" ht="26.25" customHeight="1">
      <c r="A8" s="683" t="s">
        <v>784</v>
      </c>
      <c r="B8" s="684"/>
      <c r="C8" s="684"/>
      <c r="D8" s="684"/>
      <c r="E8" s="684"/>
      <c r="F8" s="684"/>
      <c r="G8" s="684"/>
      <c r="H8" s="684"/>
      <c r="I8" s="685"/>
    </row>
    <row r="9" spans="1:10" ht="15" customHeight="1">
      <c r="A9" s="66"/>
      <c r="I9" s="67"/>
    </row>
    <row r="10" spans="1:10" ht="12.75" customHeight="1">
      <c r="A10" s="686" t="s">
        <v>785</v>
      </c>
      <c r="B10" s="687"/>
      <c r="C10" s="687"/>
      <c r="D10" s="687"/>
      <c r="E10" s="687"/>
      <c r="F10" s="687"/>
      <c r="G10" s="687"/>
      <c r="H10" s="687"/>
      <c r="I10" s="688"/>
    </row>
    <row r="11" spans="1:10" ht="57.75" customHeight="1">
      <c r="A11" s="671" t="s">
        <v>822</v>
      </c>
      <c r="B11" s="684"/>
      <c r="C11" s="684"/>
      <c r="D11" s="684"/>
      <c r="E11" s="684"/>
      <c r="F11" s="684"/>
      <c r="G11" s="684"/>
      <c r="H11" s="684"/>
      <c r="I11" s="685"/>
    </row>
    <row r="12" spans="1:10" ht="15" customHeight="1">
      <c r="A12" s="689" t="s">
        <v>786</v>
      </c>
      <c r="B12" s="690"/>
      <c r="C12" s="690"/>
      <c r="D12" s="690"/>
      <c r="E12" s="690"/>
      <c r="F12" s="690"/>
      <c r="G12" s="690"/>
      <c r="H12" s="690"/>
      <c r="I12" s="691"/>
    </row>
    <row r="13" spans="1:10" ht="48.75" customHeight="1">
      <c r="A13" s="698" t="s">
        <v>774</v>
      </c>
      <c r="B13" s="699"/>
      <c r="C13" s="699"/>
      <c r="D13" s="699"/>
      <c r="E13" s="699"/>
      <c r="F13" s="699"/>
      <c r="G13" s="699"/>
      <c r="H13" s="699"/>
      <c r="I13" s="700"/>
    </row>
    <row r="14" spans="1:10" ht="24.75" customHeight="1">
      <c r="A14" s="677" t="s">
        <v>787</v>
      </c>
      <c r="B14" s="678"/>
      <c r="C14" s="678"/>
      <c r="D14" s="678"/>
      <c r="E14" s="678"/>
      <c r="F14" s="678"/>
      <c r="G14" s="678"/>
      <c r="H14" s="678"/>
      <c r="I14" s="679"/>
    </row>
    <row r="15" spans="1:10" ht="30" customHeight="1">
      <c r="A15" s="701" t="s">
        <v>788</v>
      </c>
      <c r="B15" s="702"/>
      <c r="C15" s="702"/>
      <c r="D15" s="702"/>
      <c r="E15" s="702"/>
      <c r="F15" s="702"/>
      <c r="G15" s="702"/>
      <c r="H15" s="702"/>
      <c r="I15" s="703"/>
    </row>
    <row r="16" spans="1:10" ht="32.25" customHeight="1">
      <c r="A16" s="701" t="s">
        <v>789</v>
      </c>
      <c r="B16" s="702"/>
      <c r="C16" s="702"/>
      <c r="D16" s="702"/>
      <c r="E16" s="702"/>
      <c r="F16" s="702"/>
      <c r="G16" s="702"/>
      <c r="H16" s="702"/>
      <c r="I16" s="703"/>
    </row>
    <row r="17" spans="1:9" ht="18" customHeight="1" thickBot="1">
      <c r="A17" s="309"/>
      <c r="B17" s="704" t="s">
        <v>1227</v>
      </c>
      <c r="C17" s="704"/>
      <c r="D17" s="704"/>
      <c r="E17" s="310"/>
      <c r="F17" s="310"/>
      <c r="G17" s="85"/>
      <c r="I17" s="67"/>
    </row>
    <row r="18" spans="1:9" ht="22.5" customHeight="1">
      <c r="A18" s="309"/>
      <c r="B18" s="707"/>
      <c r="C18" s="707"/>
      <c r="D18" s="707"/>
      <c r="E18" s="329" t="s">
        <v>809</v>
      </c>
      <c r="F18" s="329" t="s">
        <v>810</v>
      </c>
      <c r="G18" s="85"/>
      <c r="I18" s="67"/>
    </row>
    <row r="19" spans="1:9" ht="21.75" customHeight="1">
      <c r="A19" s="309"/>
      <c r="B19" s="708" t="s">
        <v>823</v>
      </c>
      <c r="C19" s="708"/>
      <c r="D19" s="708"/>
      <c r="E19" s="311">
        <v>7789.9</v>
      </c>
      <c r="F19" s="312"/>
      <c r="G19" s="85"/>
      <c r="I19" s="67"/>
    </row>
    <row r="20" spans="1:9" ht="19.5" customHeight="1" thickBot="1">
      <c r="A20" s="309"/>
      <c r="B20" s="709" t="s">
        <v>824</v>
      </c>
      <c r="C20" s="709"/>
      <c r="D20" s="709"/>
      <c r="E20" s="313"/>
      <c r="F20" s="314">
        <v>7796.79</v>
      </c>
      <c r="G20" s="85"/>
      <c r="I20" s="67"/>
    </row>
    <row r="21" spans="1:9" ht="15" customHeight="1" thickBot="1">
      <c r="A21" s="309"/>
      <c r="B21" s="704" t="s">
        <v>1166</v>
      </c>
      <c r="C21" s="704"/>
      <c r="D21" s="704"/>
      <c r="E21" s="310"/>
      <c r="F21" s="310"/>
      <c r="G21" s="85"/>
      <c r="I21" s="67"/>
    </row>
    <row r="22" spans="1:9" ht="38.25">
      <c r="A22" s="309"/>
      <c r="B22" s="707"/>
      <c r="C22" s="707"/>
      <c r="D22" s="707"/>
      <c r="E22" s="329" t="s">
        <v>809</v>
      </c>
      <c r="F22" s="329" t="s">
        <v>810</v>
      </c>
      <c r="G22" s="85"/>
      <c r="I22" s="67"/>
    </row>
    <row r="23" spans="1:9" ht="21.75" customHeight="1">
      <c r="A23" s="309"/>
      <c r="B23" s="705" t="s">
        <v>825</v>
      </c>
      <c r="C23" s="705"/>
      <c r="D23" s="705"/>
      <c r="E23" s="311">
        <v>7263.59</v>
      </c>
      <c r="F23" s="312"/>
      <c r="G23" s="85"/>
      <c r="I23" s="67"/>
    </row>
    <row r="24" spans="1:9" ht="15" customHeight="1" thickBot="1">
      <c r="A24" s="309"/>
      <c r="B24" s="706" t="s">
        <v>824</v>
      </c>
      <c r="C24" s="706"/>
      <c r="D24" s="706"/>
      <c r="E24" s="313"/>
      <c r="F24" s="314">
        <v>7283.62</v>
      </c>
      <c r="G24" s="85"/>
      <c r="H24" s="85"/>
      <c r="I24" s="315"/>
    </row>
    <row r="25" spans="1:9" ht="19.5" customHeight="1">
      <c r="A25" s="294"/>
      <c r="B25" s="89"/>
      <c r="C25" s="89"/>
      <c r="D25" s="295"/>
      <c r="F25" s="89"/>
      <c r="G25" s="89"/>
      <c r="H25" s="295"/>
      <c r="I25" s="67"/>
    </row>
    <row r="26" spans="1:9" ht="15" customHeight="1">
      <c r="A26" s="677" t="s">
        <v>790</v>
      </c>
      <c r="B26" s="678"/>
      <c r="C26" s="678"/>
      <c r="D26" s="678"/>
      <c r="E26" s="678"/>
      <c r="F26" s="678"/>
      <c r="G26" s="678"/>
      <c r="H26" s="678"/>
      <c r="I26" s="679"/>
    </row>
    <row r="27" spans="1:9" ht="24" customHeight="1">
      <c r="A27" s="671" t="s">
        <v>791</v>
      </c>
      <c r="B27" s="672"/>
      <c r="C27" s="672"/>
      <c r="D27" s="672"/>
      <c r="E27" s="672"/>
      <c r="F27" s="672"/>
      <c r="G27" s="672"/>
      <c r="H27" s="672"/>
      <c r="I27" s="673"/>
    </row>
    <row r="28" spans="1:9" ht="15" customHeight="1">
      <c r="A28" s="692"/>
      <c r="B28" s="693"/>
      <c r="C28" s="693"/>
      <c r="D28" s="693"/>
      <c r="E28" s="693"/>
      <c r="F28" s="693"/>
      <c r="G28" s="693"/>
      <c r="H28" s="693"/>
      <c r="I28" s="694"/>
    </row>
    <row r="29" spans="1:9" ht="15" customHeight="1">
      <c r="A29" s="711" t="s">
        <v>792</v>
      </c>
      <c r="B29" s="712"/>
      <c r="C29" s="712"/>
      <c r="D29" s="712"/>
      <c r="E29" s="712"/>
      <c r="F29" s="712"/>
      <c r="G29" s="712"/>
      <c r="H29" s="712"/>
      <c r="I29" s="713"/>
    </row>
    <row r="30" spans="1:9" ht="46.9" customHeight="1">
      <c r="A30" s="671" t="s">
        <v>862</v>
      </c>
      <c r="B30" s="672"/>
      <c r="C30" s="672"/>
      <c r="D30" s="672"/>
      <c r="E30" s="672"/>
      <c r="F30" s="672"/>
      <c r="G30" s="672"/>
      <c r="H30" s="672"/>
      <c r="I30" s="673"/>
    </row>
    <row r="31" spans="1:9" ht="11.45" customHeight="1">
      <c r="A31" s="692"/>
      <c r="B31" s="693"/>
      <c r="C31" s="693"/>
      <c r="D31" s="693"/>
      <c r="E31" s="693"/>
      <c r="F31" s="693"/>
      <c r="G31" s="693"/>
      <c r="H31" s="693"/>
      <c r="I31" s="694"/>
    </row>
    <row r="32" spans="1:9" ht="15" customHeight="1">
      <c r="A32" s="677" t="s">
        <v>793</v>
      </c>
      <c r="B32" s="678"/>
      <c r="C32" s="678"/>
      <c r="D32" s="678"/>
      <c r="E32" s="678"/>
      <c r="F32" s="678"/>
      <c r="G32" s="678"/>
      <c r="H32" s="678"/>
      <c r="I32" s="679"/>
    </row>
    <row r="33" spans="1:9" ht="24.75" customHeight="1">
      <c r="A33" s="695" t="s">
        <v>812</v>
      </c>
      <c r="B33" s="696"/>
      <c r="C33" s="696"/>
      <c r="D33" s="696"/>
      <c r="E33" s="696"/>
      <c r="F33" s="696"/>
      <c r="G33" s="696"/>
      <c r="H33" s="696"/>
      <c r="I33" s="697"/>
    </row>
    <row r="34" spans="1:9" ht="15" customHeight="1">
      <c r="A34" s="296"/>
      <c r="B34" s="297"/>
      <c r="C34" s="297"/>
      <c r="D34" s="297"/>
      <c r="E34" s="297"/>
      <c r="F34" s="297"/>
      <c r="G34" s="297"/>
      <c r="H34" s="297"/>
      <c r="I34" s="298"/>
    </row>
    <row r="35" spans="1:9" ht="15" customHeight="1">
      <c r="A35" s="677" t="s">
        <v>794</v>
      </c>
      <c r="B35" s="678"/>
      <c r="C35" s="678"/>
      <c r="D35" s="678"/>
      <c r="E35" s="678"/>
      <c r="F35" s="678"/>
      <c r="G35" s="678"/>
      <c r="H35" s="678"/>
      <c r="I35" s="679"/>
    </row>
    <row r="36" spans="1:9" ht="15.75" customHeight="1">
      <c r="A36" s="695" t="s">
        <v>814</v>
      </c>
      <c r="B36" s="696"/>
      <c r="C36" s="696"/>
      <c r="D36" s="696"/>
      <c r="E36" s="696"/>
      <c r="F36" s="696"/>
      <c r="G36" s="696"/>
      <c r="H36" s="696"/>
      <c r="I36" s="697"/>
    </row>
    <row r="37" spans="1:9" ht="15" customHeight="1">
      <c r="A37" s="299"/>
      <c r="B37" s="300"/>
      <c r="C37" s="300"/>
      <c r="D37" s="300"/>
      <c r="E37" s="300"/>
      <c r="F37" s="300"/>
      <c r="G37" s="300"/>
      <c r="H37" s="300"/>
      <c r="I37" s="301"/>
    </row>
    <row r="38" spans="1:9" ht="15" customHeight="1">
      <c r="A38" s="677" t="s">
        <v>795</v>
      </c>
      <c r="B38" s="678"/>
      <c r="C38" s="678"/>
      <c r="D38" s="678"/>
      <c r="E38" s="678"/>
      <c r="F38" s="678"/>
      <c r="G38" s="678"/>
      <c r="H38" s="678"/>
      <c r="I38" s="679"/>
    </row>
    <row r="39" spans="1:9" ht="21.75" customHeight="1">
      <c r="A39" s="671" t="s">
        <v>796</v>
      </c>
      <c r="B39" s="672"/>
      <c r="C39" s="672"/>
      <c r="D39" s="672"/>
      <c r="E39" s="672"/>
      <c r="F39" s="672"/>
      <c r="G39" s="672"/>
      <c r="H39" s="672"/>
      <c r="I39" s="673"/>
    </row>
    <row r="40" spans="1:9" ht="15" customHeight="1">
      <c r="A40" s="66"/>
      <c r="I40" s="67"/>
    </row>
    <row r="41" spans="1:9" ht="15" customHeight="1">
      <c r="A41" s="677" t="s">
        <v>797</v>
      </c>
      <c r="B41" s="678"/>
      <c r="C41" s="678"/>
      <c r="D41" s="678"/>
      <c r="E41" s="678"/>
      <c r="F41" s="678"/>
      <c r="G41" s="678"/>
      <c r="H41" s="678"/>
      <c r="I41" s="679"/>
    </row>
    <row r="42" spans="1:9" ht="12.75" customHeight="1">
      <c r="A42" s="671" t="s">
        <v>1132</v>
      </c>
      <c r="B42" s="672"/>
      <c r="C42" s="672"/>
      <c r="D42" s="672"/>
      <c r="E42" s="672"/>
      <c r="F42" s="672"/>
      <c r="G42" s="672"/>
      <c r="H42" s="672"/>
      <c r="I42" s="673"/>
    </row>
    <row r="43" spans="1:9">
      <c r="A43" s="692"/>
      <c r="B43" s="693"/>
      <c r="C43" s="693"/>
      <c r="D43" s="693"/>
      <c r="E43" s="693"/>
      <c r="F43" s="693"/>
      <c r="G43" s="693"/>
      <c r="H43" s="693"/>
      <c r="I43" s="694"/>
    </row>
    <row r="44" spans="1:9" ht="15" customHeight="1">
      <c r="A44" s="677" t="s">
        <v>798</v>
      </c>
      <c r="B44" s="678"/>
      <c r="C44" s="678"/>
      <c r="D44" s="678"/>
      <c r="E44" s="678"/>
      <c r="F44" s="678"/>
      <c r="G44" s="678"/>
      <c r="H44" s="678"/>
      <c r="I44" s="679"/>
    </row>
    <row r="45" spans="1:9" ht="42" customHeight="1">
      <c r="A45" s="671" t="s">
        <v>781</v>
      </c>
      <c r="B45" s="672"/>
      <c r="C45" s="672"/>
      <c r="D45" s="672"/>
      <c r="E45" s="672"/>
      <c r="F45" s="672"/>
      <c r="G45" s="672"/>
      <c r="H45" s="672"/>
      <c r="I45" s="673"/>
    </row>
    <row r="46" spans="1:9">
      <c r="A46" s="692"/>
      <c r="B46" s="693"/>
      <c r="C46" s="693"/>
      <c r="D46" s="693"/>
      <c r="E46" s="693"/>
      <c r="F46" s="693"/>
      <c r="G46" s="693"/>
      <c r="H46" s="693"/>
      <c r="I46" s="694"/>
    </row>
    <row r="47" spans="1:9" ht="15" customHeight="1">
      <c r="A47" s="677" t="s">
        <v>799</v>
      </c>
      <c r="B47" s="678"/>
      <c r="C47" s="678"/>
      <c r="D47" s="678"/>
      <c r="E47" s="678"/>
      <c r="F47" s="678"/>
      <c r="G47" s="678"/>
      <c r="H47" s="678"/>
      <c r="I47" s="679"/>
    </row>
    <row r="48" spans="1:9" ht="15" customHeight="1">
      <c r="A48" s="671" t="s">
        <v>800</v>
      </c>
      <c r="B48" s="672"/>
      <c r="C48" s="672"/>
      <c r="D48" s="672"/>
      <c r="E48" s="672"/>
      <c r="F48" s="672"/>
      <c r="G48" s="672"/>
      <c r="H48" s="672"/>
      <c r="I48" s="673"/>
    </row>
    <row r="49" spans="1:9" ht="13.5" customHeight="1">
      <c r="A49" s="671" t="s">
        <v>813</v>
      </c>
      <c r="B49" s="672"/>
      <c r="C49" s="672"/>
      <c r="D49" s="672"/>
      <c r="E49" s="672"/>
      <c r="F49" s="672"/>
      <c r="G49" s="672"/>
      <c r="H49" s="672"/>
      <c r="I49" s="673"/>
    </row>
    <row r="50" spans="1:9" ht="20.25" customHeight="1">
      <c r="A50" s="671" t="s">
        <v>801</v>
      </c>
      <c r="B50" s="672"/>
      <c r="C50" s="672"/>
      <c r="D50" s="672"/>
      <c r="E50" s="672"/>
      <c r="F50" s="672"/>
      <c r="G50" s="672"/>
      <c r="H50" s="672"/>
      <c r="I50" s="673"/>
    </row>
    <row r="51" spans="1:9">
      <c r="A51" s="677" t="s">
        <v>802</v>
      </c>
      <c r="B51" s="678"/>
      <c r="C51" s="678"/>
      <c r="D51" s="678"/>
      <c r="E51" s="678"/>
      <c r="F51" s="678"/>
      <c r="G51" s="678"/>
      <c r="H51" s="678"/>
      <c r="I51" s="679"/>
    </row>
    <row r="52" spans="1:9" ht="28.5" customHeight="1">
      <c r="A52" s="695" t="s">
        <v>914</v>
      </c>
      <c r="B52" s="696"/>
      <c r="C52" s="696"/>
      <c r="D52" s="696"/>
      <c r="E52" s="696"/>
      <c r="F52" s="696"/>
      <c r="G52" s="696"/>
      <c r="H52" s="696"/>
      <c r="I52" s="697"/>
    </row>
    <row r="53" spans="1:9" ht="15" customHeight="1">
      <c r="A53" s="305"/>
      <c r="B53" s="306"/>
      <c r="C53" s="306"/>
      <c r="D53" s="306"/>
      <c r="E53" s="306"/>
      <c r="F53" s="306"/>
      <c r="G53" s="306"/>
      <c r="H53" s="306"/>
      <c r="I53" s="307"/>
    </row>
    <row r="54" spans="1:9" ht="15" customHeight="1">
      <c r="A54" s="677" t="s">
        <v>803</v>
      </c>
      <c r="B54" s="678"/>
      <c r="C54" s="678"/>
      <c r="D54" s="678"/>
      <c r="E54" s="678"/>
      <c r="F54" s="678"/>
      <c r="G54" s="678"/>
      <c r="H54" s="678"/>
      <c r="I54" s="679"/>
    </row>
    <row r="55" spans="1:9" ht="15" customHeight="1">
      <c r="A55" s="671" t="s">
        <v>804</v>
      </c>
      <c r="B55" s="672"/>
      <c r="C55" s="672"/>
      <c r="D55" s="672"/>
      <c r="E55" s="672"/>
      <c r="F55" s="672"/>
      <c r="G55" s="672"/>
      <c r="H55" s="672"/>
      <c r="I55" s="673"/>
    </row>
    <row r="56" spans="1:9" ht="15" customHeight="1">
      <c r="A56" s="302"/>
      <c r="B56" s="303"/>
      <c r="C56" s="303"/>
      <c r="D56" s="303"/>
      <c r="E56" s="303"/>
      <c r="F56" s="303"/>
      <c r="G56" s="303"/>
      <c r="H56" s="303"/>
      <c r="I56" s="304"/>
    </row>
    <row r="57" spans="1:9" ht="15" customHeight="1">
      <c r="A57" s="677" t="s">
        <v>805</v>
      </c>
      <c r="B57" s="678"/>
      <c r="C57" s="678"/>
      <c r="D57" s="678"/>
      <c r="E57" s="678"/>
      <c r="F57" s="678"/>
      <c r="G57" s="678"/>
      <c r="H57" s="678"/>
      <c r="I57" s="679"/>
    </row>
    <row r="58" spans="1:9" ht="27" customHeight="1">
      <c r="A58" s="671" t="s">
        <v>873</v>
      </c>
      <c r="B58" s="672"/>
      <c r="C58" s="672"/>
      <c r="D58" s="672"/>
      <c r="E58" s="672"/>
      <c r="F58" s="672"/>
      <c r="G58" s="672"/>
      <c r="H58" s="672"/>
      <c r="I58" s="673"/>
    </row>
    <row r="59" spans="1:9" ht="15" customHeight="1">
      <c r="A59" s="291"/>
      <c r="B59" s="292"/>
      <c r="C59" s="292"/>
      <c r="D59" s="292"/>
      <c r="E59" s="292"/>
      <c r="F59" s="292"/>
      <c r="G59" s="292"/>
      <c r="H59" s="292"/>
      <c r="I59" s="293"/>
    </row>
    <row r="60" spans="1:9" ht="15" customHeight="1">
      <c r="A60" s="680" t="s">
        <v>806</v>
      </c>
      <c r="B60" s="681"/>
      <c r="C60" s="681"/>
      <c r="D60" s="681"/>
      <c r="E60" s="681"/>
      <c r="F60" s="681"/>
      <c r="G60" s="681"/>
      <c r="H60" s="681"/>
      <c r="I60" s="682"/>
    </row>
    <row r="61" spans="1:9">
      <c r="A61" s="671" t="s">
        <v>811</v>
      </c>
      <c r="B61" s="672"/>
      <c r="C61" s="672"/>
      <c r="D61" s="672"/>
      <c r="E61" s="672"/>
      <c r="F61" s="672"/>
      <c r="G61" s="672"/>
      <c r="H61" s="672"/>
      <c r="I61" s="673"/>
    </row>
    <row r="62" spans="1:9">
      <c r="A62" s="302"/>
      <c r="B62" s="303"/>
      <c r="C62" s="303"/>
      <c r="D62" s="303"/>
      <c r="E62" s="303"/>
      <c r="F62" s="303"/>
      <c r="G62" s="303"/>
      <c r="H62" s="303"/>
      <c r="I62" s="304"/>
    </row>
    <row r="63" spans="1:9" ht="15" customHeight="1">
      <c r="A63" s="677" t="s">
        <v>807</v>
      </c>
      <c r="B63" s="678"/>
      <c r="C63" s="678"/>
      <c r="D63" s="678"/>
      <c r="E63" s="678"/>
      <c r="F63" s="678"/>
      <c r="G63" s="678"/>
      <c r="H63" s="678"/>
      <c r="I63" s="679"/>
    </row>
    <row r="64" spans="1:9">
      <c r="A64" s="671" t="s">
        <v>811</v>
      </c>
      <c r="B64" s="672"/>
      <c r="C64" s="672"/>
      <c r="D64" s="672"/>
      <c r="E64" s="672"/>
      <c r="F64" s="672"/>
      <c r="G64" s="672"/>
      <c r="H64" s="672"/>
      <c r="I64" s="673"/>
    </row>
    <row r="65" spans="1:10">
      <c r="A65" s="66"/>
      <c r="I65" s="67"/>
    </row>
    <row r="66" spans="1:10" s="27" customFormat="1" ht="15" customHeight="1">
      <c r="A66" s="677" t="s">
        <v>808</v>
      </c>
      <c r="B66" s="678"/>
      <c r="C66" s="678"/>
      <c r="D66" s="678"/>
      <c r="E66" s="678"/>
      <c r="F66" s="678"/>
      <c r="G66" s="678"/>
      <c r="H66" s="678"/>
      <c r="I66" s="679"/>
      <c r="J66" s="2"/>
    </row>
    <row r="67" spans="1:10" ht="15" customHeight="1">
      <c r="A67" s="671" t="s">
        <v>811</v>
      </c>
      <c r="B67" s="672"/>
      <c r="C67" s="672"/>
      <c r="D67" s="672"/>
      <c r="E67" s="672"/>
      <c r="F67" s="672"/>
      <c r="G67" s="672"/>
      <c r="H67" s="672"/>
      <c r="I67" s="673"/>
    </row>
    <row r="68" spans="1:10" ht="15" customHeight="1">
      <c r="A68" s="674"/>
      <c r="B68" s="675"/>
      <c r="C68" s="675"/>
      <c r="D68" s="675"/>
      <c r="E68" s="675"/>
      <c r="F68" s="675"/>
      <c r="G68" s="675"/>
      <c r="H68" s="675"/>
      <c r="I68" s="676"/>
    </row>
    <row r="69" spans="1:10" ht="15" customHeight="1"/>
    <row r="70" spans="1:10" ht="15" customHeight="1"/>
    <row r="71" spans="1:10" ht="15" customHeight="1"/>
    <row r="72" spans="1:10" ht="15" customHeight="1"/>
    <row r="73" spans="1:10" ht="15" customHeight="1">
      <c r="F73" s="710"/>
      <c r="G73" s="710"/>
      <c r="H73" s="710"/>
      <c r="I73" s="710"/>
    </row>
    <row r="74" spans="1:10" ht="15" customHeight="1"/>
    <row r="75" spans="1:10" ht="15" customHeight="1"/>
    <row r="76" spans="1:10" ht="15" customHeight="1"/>
    <row r="77" spans="1:10" ht="15" customHeight="1"/>
    <row r="78" spans="1:10" ht="15" customHeight="1"/>
  </sheetData>
  <mergeCells count="52">
    <mergeCell ref="F73:I73"/>
    <mergeCell ref="A29:I29"/>
    <mergeCell ref="A30:I30"/>
    <mergeCell ref="A31:I31"/>
    <mergeCell ref="A32:I32"/>
    <mergeCell ref="A33:I33"/>
    <mergeCell ref="A35:I35"/>
    <mergeCell ref="A36:I36"/>
    <mergeCell ref="A38:I38"/>
    <mergeCell ref="A39:I39"/>
    <mergeCell ref="A47:I47"/>
    <mergeCell ref="A41:I41"/>
    <mergeCell ref="A42:I42"/>
    <mergeCell ref="A43:I43"/>
    <mergeCell ref="A44:I44"/>
    <mergeCell ref="A45:I45"/>
    <mergeCell ref="A14:I14"/>
    <mergeCell ref="A15:I15"/>
    <mergeCell ref="A16:I16"/>
    <mergeCell ref="A26:I26"/>
    <mergeCell ref="B17:D17"/>
    <mergeCell ref="B23:D23"/>
    <mergeCell ref="B24:D24"/>
    <mergeCell ref="B18:D18"/>
    <mergeCell ref="B19:D19"/>
    <mergeCell ref="B20:D20"/>
    <mergeCell ref="B21:D21"/>
    <mergeCell ref="B22:D22"/>
    <mergeCell ref="A8:I8"/>
    <mergeCell ref="A10:I10"/>
    <mergeCell ref="A11:I11"/>
    <mergeCell ref="A12:I12"/>
    <mergeCell ref="A66:I66"/>
    <mergeCell ref="A46:I46"/>
    <mergeCell ref="A52:I52"/>
    <mergeCell ref="A54:I54"/>
    <mergeCell ref="A55:I55"/>
    <mergeCell ref="A48:I48"/>
    <mergeCell ref="A49:I49"/>
    <mergeCell ref="A50:I50"/>
    <mergeCell ref="A51:I51"/>
    <mergeCell ref="A27:I27"/>
    <mergeCell ref="A28:I28"/>
    <mergeCell ref="A13:I13"/>
    <mergeCell ref="A67:I67"/>
    <mergeCell ref="A68:I68"/>
    <mergeCell ref="A57:I57"/>
    <mergeCell ref="A58:I58"/>
    <mergeCell ref="A60:I60"/>
    <mergeCell ref="A63:I63"/>
    <mergeCell ref="A64:I64"/>
    <mergeCell ref="A61:I61"/>
  </mergeCells>
  <hyperlinks>
    <hyperlink ref="G1" location="BG!A1" display="BG" xr:uid="{00000000-0004-0000-06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E21"/>
  <sheetViews>
    <sheetView showGridLines="0" zoomScale="90" zoomScaleNormal="90" workbookViewId="0">
      <selection activeCell="C26" sqref="C26"/>
    </sheetView>
  </sheetViews>
  <sheetFormatPr baseColWidth="10" defaultColWidth="11.42578125" defaultRowHeight="15" customHeight="1"/>
  <cols>
    <col min="1" max="1" width="45.42578125" style="39" customWidth="1"/>
    <col min="2" max="2" width="5.85546875" style="39" customWidth="1"/>
    <col min="3" max="3" width="22.85546875" style="39" customWidth="1"/>
    <col min="4" max="4" width="16.5703125" style="39" customWidth="1"/>
    <col min="5" max="5" width="12.28515625" style="39" bestFit="1" customWidth="1"/>
    <col min="6" max="16384" width="11.42578125" style="39"/>
  </cols>
  <sheetData>
    <row r="1" spans="1:5" ht="12">
      <c r="A1" s="39" t="str">
        <f>Indice!C1</f>
        <v>ITTI S.A.E.C.A.</v>
      </c>
      <c r="E1" s="546" t="s">
        <v>98</v>
      </c>
    </row>
    <row r="2" spans="1:5" ht="12"/>
    <row r="3" spans="1:5" ht="12"/>
    <row r="4" spans="1:5" ht="12"/>
    <row r="5" spans="1:5" ht="12">
      <c r="A5" s="547" t="s">
        <v>291</v>
      </c>
      <c r="B5" s="547"/>
      <c r="C5" s="547"/>
      <c r="D5" s="547"/>
    </row>
    <row r="6" spans="1:5" ht="12">
      <c r="A6" s="220" t="s">
        <v>191</v>
      </c>
      <c r="B6" s="220"/>
    </row>
    <row r="7" spans="1:5" ht="12">
      <c r="A7" s="548" t="s">
        <v>3</v>
      </c>
    </row>
    <row r="8" spans="1:5" ht="12">
      <c r="A8" s="548"/>
    </row>
    <row r="9" spans="1:5" ht="12">
      <c r="A9" s="549" t="s">
        <v>4</v>
      </c>
      <c r="B9" s="550"/>
      <c r="C9" s="551" t="s">
        <v>1219</v>
      </c>
      <c r="D9" s="551" t="s">
        <v>1166</v>
      </c>
    </row>
    <row r="10" spans="1:5" ht="12">
      <c r="A10" s="552"/>
      <c r="B10" s="550"/>
      <c r="C10" s="68"/>
      <c r="D10" s="68"/>
    </row>
    <row r="11" spans="1:5" ht="12">
      <c r="A11" s="554" t="s">
        <v>726</v>
      </c>
      <c r="B11" s="550"/>
      <c r="C11" s="555">
        <v>519220.02957319998</v>
      </c>
      <c r="D11" s="545">
        <v>377487.77299999993</v>
      </c>
    </row>
    <row r="12" spans="1:5" ht="12" hidden="1">
      <c r="A12" s="554" t="s">
        <v>725</v>
      </c>
      <c r="B12" s="550"/>
      <c r="C12" s="545">
        <v>0</v>
      </c>
      <c r="D12" s="545">
        <v>0</v>
      </c>
    </row>
    <row r="13" spans="1:5" ht="12">
      <c r="A13" s="554" t="s">
        <v>724</v>
      </c>
      <c r="B13" s="550"/>
      <c r="C13" s="555">
        <v>906.40710000000001</v>
      </c>
      <c r="D13" s="545">
        <v>120891.664</v>
      </c>
    </row>
    <row r="14" spans="1:5" ht="12">
      <c r="A14" s="554" t="s">
        <v>290</v>
      </c>
      <c r="B14" s="554"/>
      <c r="C14" s="555">
        <v>16715340.020999998</v>
      </c>
      <c r="D14" s="545">
        <v>3329522.7270000004</v>
      </c>
    </row>
    <row r="15" spans="1:5" ht="12">
      <c r="A15" s="554" t="s">
        <v>289</v>
      </c>
      <c r="B15" s="554"/>
      <c r="C15" s="545">
        <v>4262545.0184988007</v>
      </c>
      <c r="D15" s="545">
        <v>5353288.1310000001</v>
      </c>
    </row>
    <row r="16" spans="1:5" ht="12.75" thickBot="1">
      <c r="A16" s="556" t="s">
        <v>2</v>
      </c>
      <c r="B16" s="556"/>
      <c r="C16" s="557">
        <f>SUM($C$11:C15)</f>
        <v>21498011.476172</v>
      </c>
      <c r="D16" s="558">
        <f>SUM($D$11:D15)</f>
        <v>9181190.2949999999</v>
      </c>
    </row>
    <row r="17" spans="3:4" ht="12.75" thickTop="1">
      <c r="C17" s="559"/>
    </row>
    <row r="18" spans="3:4" ht="12"/>
    <row r="19" spans="3:4" ht="12">
      <c r="C19" s="553"/>
    </row>
    <row r="20" spans="3:4" ht="12">
      <c r="C20" s="545"/>
      <c r="D20" s="560"/>
    </row>
    <row r="21" spans="3:4" ht="12"/>
  </sheetData>
  <hyperlinks>
    <hyperlink ref="E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jBNvLpUyYIKpuFjkf1+Kwf5x2G9cIeVHiqZBIDsnFZm52XwpV6jXhxHWy7ksBQQql7i+gZL6iX98
FXZ0GbP+Ag==</DigestValue>
    </Reference>
    <Reference Type="http://www.w3.org/2000/09/xmldsig#Object" URI="#idOfficeObject">
      <DigestMethod Algorithm="http://www.w3.org/2001/04/xmlenc#sha512"/>
      <DigestValue>iM9wfNHkuv++jvNJPTLobuwETIavodpNgiH28AAKOFl3AXvOBeBTCaZU0ejipIq4EXRoyP5lMZ6J
7BqQv4GgZw==</DigestValue>
    </Reference>
    <Reference Type="http://uri.etsi.org/01903#SignedProperties" URI="#idSignedProperties">
      <Transforms>
        <Transform Algorithm="http://www.w3.org/TR/2001/REC-xml-c14n-20010315"/>
      </Transforms>
      <DigestMethod Algorithm="http://www.w3.org/2001/04/xmlenc#sha512"/>
      <DigestValue>4zRyqZUBHOLoq7TVXZJ+Oi/0vqBBUTk77it/hV+ZBQs/XeWBTlD8nDEoBhi8FJLA8TEENoilpNNq
FZT54AvkLw==</DigestValue>
    </Reference>
    <Reference Type="http://www.w3.org/2000/09/xmldsig#Object" URI="#idValidSigLnImg">
      <DigestMethod Algorithm="http://www.w3.org/2001/04/xmlenc#sha512"/>
      <DigestValue>M+PZHm1+6gJmFzeFT5Ern1JLLAyELLEYwWfqIUUQdIi9SVssVQxPs9AUuw3JjzzmnMmG6o1CFThb
0xr9K9heFQ==</DigestValue>
    </Reference>
    <Reference Type="http://www.w3.org/2000/09/xmldsig#Object" URI="#idInvalidSigLnImg">
      <DigestMethod Algorithm="http://www.w3.org/2001/04/xmlenc#sha512"/>
      <DigestValue>GChcPOwPzWIgy5EJvsJrU1h0k1lOeBCUxhcm8vAUFqLmjDqdKh8S83EuMThLuYMiJMDDYO4bNmtz
U07t+xxBnw==</DigestValue>
    </Reference>
  </SignedInfo>
  <SignatureValue>PUDlqbN7Wwew+HvY0l9kdscBRtXeipqyoBSqGS+F4vUw7Yt1iUlcrfmG/irsrmCBpTFXsKAuY5sj
nYtTGQ0zjB39KuYp1lSmTJur+/oAVtKPMPCitTIQR1hGq79rVdFXqnsGqqnkA6j0iYGnDzYx90lJ
G0JK9ePTvT4ZkLH7j5wCbxvp4nkjhIU0wZwHp/9IU7W38dnswDcJbI6UBBAOsswKfW/keSGYAKb/
Q0MowrLfX4ty+4Dn4cBEPKUfqkKtTHcfhzA4OF+tx9H79hqtE76rlqjFnocI+6KgsV4CfUOdfcbG
xcjcnSCvmWzWjuIyPLZfNxIgH+XsU3/XJrgihw==</SignatureValue>
  <KeyInfo>
    <X509Data>
      <X509Certificate>MIIHrjCCBZagAwIBAgIRAJbDZa4Q8eWiSJKNMR9j8wEwDQYJKoZIhvcNAQENBQAwgYUxCzAJBgNVBAYTAlBZMQ0wCwYDVQQKEwRJQ1BQMTgwNgYDVQQLEy9QcmVzdGFkb3IgQ3VhbGlmaWNhZG8gZGUgU2VydmljaW9zIGRlIENvbmZpYW56YTEVMBMGA1UEAxMMQ09ERTEwMCBTLkEuMRYwFAYDVQQFEw1SVUM4MDA4MDYxMC03MB4XDTI0MDgwNTIwMTIxMFoXDTI2MDgwNTIwMTIxMFowgcAxCzAJBgNVBAYTAlBZMTYwNAYDVQQKDC1DRVJUSUZJQ0FETyBDVUFMSUZJQ0FETyBERSBGSVJNQSBFTEVDVFLDk05JQ0ExCzAJBgNVBAsTAkYyMRgwFgYDVQQEEw9CUklUT1MgR09OWkFMRVoxFjAUBgNVBCoTDUxJTElBTiBSQVFVRUwxJjAkBgNVBAMTHUxJTElBTiBSQVFVRUwgQlJJVE9TIEdPTlpBTEVaMRIwEAYDVQQFEwlDSTM3ODMyMDkwggEiMA0GCSqGSIb3DQEBAQUAA4IBDwAwggEKAoIBAQDdcyQfPZ1lciWtyC4JU3g/OEDZuWFC+ZZQaVG5uApPE5Cl+mKHjhpedLjIfmoYsM/Vm5ZWAZG9zUm4NEg6aHUDWQowdZpt0n+MPtVk1Vmi+Kb9AHp6HRWgNXHXcwIytAXhLZC/mkHGhzJaW6nta6C6i49pdxmIMTuh/H3Xjs+VwtZXPPhIFZCQN5cd6Eybb+f5t6MLuGRZPq81peE5DNvS+RqK/KIPzqMr1rw+yKgcXY1w2mXMvt37ATiLSjonlJxxdQfuBzWMP58n0pMynpZ5Ca/enoHQ7puCTh6+WBiTdOxlCwhgBxJLpytTZYZgJLEunP2QAzdES+atWmdOYBvVAgMBAAGjggLaMIIC1jAMBgNVHRMBAf8EAjAAMB0GA1UdDgQWBBQkqrTzg7mkw3mgQTdnREkCnrjoWDAfBgNVHSMEGDAWgBS+NVRiaGDnJtMxwV+XseL2ZM4H9TAOBgNVHQ8BAf8EBAMCBeAwUQYDVR0RBEowSIEZTElMSUFOLkJSSVRPUzE2QEd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kdCv42DCc9cCKga6+1LfmKpYAhgOR0TX6EMkzE4FOD9eSfCiXKK702H+HGVX8P57u7scg6lvWvREI5ymXpoJQ+PRV93+FOTTRmZohymu9a5BGII18qfJqvlrSF7+ACRJHubzhmwO25P0NL+oc0JghHO7QTL4XnQC8ZIgLCjE8n0H5uVqfGeYLXzIvgZV791HayAiw1GP++bpWDFN68S3Qn1GcRoU4W8hRBMCujbzqPGnSyVCXbLxjZ4fT2uxSqkeEyz2AWBKMMERo6P27PvHYgmnPv8WAlCcHcmjuzcoqcFYB180Fw55nu6nc9fquAvPnwisMIqB5Al8zMntjBpjPdlsRjhE0/c1X0PVe57QPs7+gMU71bzK1gUsRs6O7mT8VdeXexpU3v/Bfi2sPAQ1xka+ggsJ+C87XYVX+MtXsZdeNxdQIOEE2A9JutvXIc3+NyCOwx6/0W/BoZ/WNniw+nV53JvCvlGvAx1TsbR0tyGKF7DXbb3d/3cvYsYxQR/n3FNYzP3szgegWlk9xUv6YrSBQ9U160jJVXY79Nst+Z/aAFVwk+jdg5l4swZsSduVL2/Zw7sgioOiG2IYyhHD6aac+Tm0m4SkCa7CwR4W1nMd/yX2RKVqh1nGqzNI/IRba3xLpSOx90MZWMRCG4bCqVnr74/hkWfPjXCTLkUJI6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Transform>
          <Transform Algorithm="http://www.w3.org/TR/2001/REC-xml-c14n-20010315"/>
        </Transforms>
        <DigestMethod Algorithm="http://www.w3.org/2001/04/xmlenc#sha512"/>
        <DigestValue>gbefimXZ/05m1JCk+rKvf+TOEL3paByGegAgkoqdI1HSKnp+DvPxoIyV9clvNUCaDKqFoFfZO8BChkXxDTwMFA==</DigestValue>
      </Reference>
      <Reference URI="/xl/calcChain.xml?ContentType=application/vnd.openxmlformats-officedocument.spreadsheetml.calcChain+xml">
        <DigestMethod Algorithm="http://www.w3.org/2001/04/xmlenc#sha512"/>
        <DigestValue>EYYbSOHHckJEZiJDzxDbsAB3pEFvO4AkkeV5XdZ+OeBnLT1ajnqu3e2GwZPABvEgfndHtzUY7so+JaaK/FJQEA==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bVQDkAb+QSU0csE/MBmoCK7miGS1QAu+hcSIIBGdhwXY3tOcaxfb1MA8dFtspSVzO7nkHsugpb+9p7w2Wyw3XA==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H80z78lftni+1SJRJaqwjGCeGOQGTnZCm6hXslWuMyx2+LRoEv/ELQFhJkdNya6YdI/sNmXtYaMyN1GXx8L1YQ==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ze98YckFWXRUfNLoTkyM8J9EadWcVubCuFAmHlTonlrT/FN6VAhS1KvCxlUUKiRso7Tb69dcTi7HpSY7CwwvDQ==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c9SzFENWm5S6NgdjU6sWYFp3jQC0/75qavwi8aWFWDYd4XeOALH8zSIsbB15N5un43Miz4JrexGi8INu910fvA==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0czsYMXC/ShUKqiOg2dm2aU+uCUx8/mJknPKDiGKlmJmm7RRA9hwWUGid9PyrOMWdM2MSG5tp+mRDctDMa84qg==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cY6sNOeSpk1AQ3V7vyd/EkxW3aMg00+mDEDGcXuZwbY2JPyGepIry/5iQ7lGA37SIak0D06jVLdJoii2/50YXg==</DigestValue>
      </Reference>
      <Reference URI="/xl/drawings/drawing1.xml?ContentType=application/vnd.openxmlformats-officedocument.drawing+xml">
        <DigestMethod Algorithm="http://www.w3.org/2001/04/xmlenc#sha512"/>
        <DigestValue>IwITTj1Q8EHbE6g2d3/r3tfJ2Cn373Siq6sRN8Gk6vZtXP1HmdEk9vu3FkJu+ZO4xuk1oFrH8JfPAzGm8LpGcQ==</DigestValue>
      </Reference>
      <Reference URI="/xl/drawings/drawing10.xml?ContentType=application/vnd.openxmlformats-officedocument.drawing+xml">
        <DigestMethod Algorithm="http://www.w3.org/2001/04/xmlenc#sha512"/>
        <DigestValue>hurpMItMDS8wNL1b20XSr29ew9coRqeoEk4acEDscOm2g7vCKyFmhcSEDtXRiQzyiz2yYxJYtiHFv9iM/LCMog==</DigestValue>
      </Reference>
      <Reference URI="/xl/drawings/drawing11.xml?ContentType=application/vnd.openxmlformats-officedocument.drawing+xml">
        <DigestMethod Algorithm="http://www.w3.org/2001/04/xmlenc#sha512"/>
        <DigestValue>n71392zJYszmyfy8CJDRpEsTu9mO9sernkeZdwzYTzuH1aMlgsW/Y8ycQZbmkKY8z6RlklIcbhtK7Lr7VETLZw==</DigestValue>
      </Reference>
      <Reference URI="/xl/drawings/drawing2.xml?ContentType=application/vnd.openxmlformats-officedocument.drawing+xml">
        <DigestMethod Algorithm="http://www.w3.org/2001/04/xmlenc#sha512"/>
        <DigestValue>l277UxgZ1pcE1/M/gLpYFgLUOFtJ/LQbp+Cc9tGyFORMmDNeJxFSHoWaf+9rYw7cAJNT13YCmVr2UDRn/rG8bw==</DigestValue>
      </Reference>
      <Reference URI="/xl/drawings/drawing3.xml?ContentType=application/vnd.openxmlformats-officedocument.drawing+xml">
        <DigestMethod Algorithm="http://www.w3.org/2001/04/xmlenc#sha512"/>
        <DigestValue>4mCr8zvfAJnbC5tOJa5PgriMHCYMUaOC6OrGp4oYMZtfFeGYhGyzbGunlxfNR12rzg868JbmkMedBnEwSA1mtw==</DigestValue>
      </Reference>
      <Reference URI="/xl/drawings/drawing4.xml?ContentType=application/vnd.openxmlformats-officedocument.drawing+xml">
        <DigestMethod Algorithm="http://www.w3.org/2001/04/xmlenc#sha512"/>
        <DigestValue>dG/CXmAMzo+1367jnAatSoez7DECRxka9QPR+NRag4Qsznbbkhqfss2x0xV+PoIvAjlQksbjveQuwOMvylxt3Q==</DigestValue>
      </Reference>
      <Reference URI="/xl/drawings/drawing5.xml?ContentType=application/vnd.openxmlformats-officedocument.drawing+xml">
        <DigestMethod Algorithm="http://www.w3.org/2001/04/xmlenc#sha512"/>
        <DigestValue>IAuSqew9COtdemoudBEbnflu5EaRt6tuxTrlRM+MRoWvaVnu+D1HOrtjxZVDHzbHauO0u8H37lhJv9tggs5ybQ==</DigestValue>
      </Reference>
      <Reference URI="/xl/drawings/drawing6.xml?ContentType=application/vnd.openxmlformats-officedocument.drawing+xml">
        <DigestMethod Algorithm="http://www.w3.org/2001/04/xmlenc#sha512"/>
        <DigestValue>/Fmf6qDy0yM8HJFqjoHQWTz76+o9n+X8jcSABtyFJUrG9pTHEUiqsa3WsutY0inelQSEosGpx+BduFpRKbHyUg==</DigestValue>
      </Reference>
      <Reference URI="/xl/drawings/drawing7.xml?ContentType=application/vnd.openxmlformats-officedocument.drawing+xml">
        <DigestMethod Algorithm="http://www.w3.org/2001/04/xmlenc#sha512"/>
        <DigestValue>6QX+33op9xghN19FgPYaH4fcNdBygs+MlXeUO0VRGPQ/vGbqE5yH+BdojDmsH/WIFYm1CsPkMi1ZF9QkLTrvYQ==</DigestValue>
      </Reference>
      <Reference URI="/xl/drawings/drawing8.xml?ContentType=application/vnd.openxmlformats-officedocument.drawing+xml">
        <DigestMethod Algorithm="http://www.w3.org/2001/04/xmlenc#sha512"/>
        <DigestValue>MhJkF3j+6N+62NltE3okOUqpjKmABH3UoQhhD4LYQB/Mw//oEZcKyZ3sPe1rZDnxrfnLRF5UMmyeKKS1JjY2kw==</DigestValue>
      </Reference>
      <Reference URI="/xl/drawings/drawing9.xml?ContentType=application/vnd.openxmlformats-officedocument.drawing+xml">
        <DigestMethod Algorithm="http://www.w3.org/2001/04/xmlenc#sha512"/>
        <DigestValue>WPMNiVUVYpafzw3uWXHlDUpDuk4bA/pP9CqnRaoToX7+ankbBcX6Hgv4jOy5mD/SCv3N0VitaV5WeeZTT5dk5g==</DigestValue>
      </Reference>
      <Reference URI="/xl/drawings/vmlDrawing1.vml?ContentType=application/vnd.openxmlformats-officedocument.vmlDrawing">
        <DigestMethod Algorithm="http://www.w3.org/2001/04/xmlenc#sha512"/>
        <DigestValue>4xER+6HZl7AQaQXCcYrqadtLZC/rYvF8VFJB1Z3DEV3phjanaRgghKlyD2ykRB466i8evJVdWU1f7FxTE2mP4g==</DigestValue>
      </Reference>
      <Reference URI="/xl/drawings/vmlDrawing2.vml?ContentType=application/vnd.openxmlformats-officedocument.vmlDrawing">
        <DigestMethod Algorithm="http://www.w3.org/2001/04/xmlenc#sha512"/>
        <DigestValue>7NR+NtmtQOSnTtddA4AwOHr3Qwr5YgPvogy/tpWzokKWeZYv0ls0e0HlYo3MdMPPGTeLL8R4ISj803aelrHoPA==</DigestValue>
      </Reference>
      <Reference URI="/xl/drawings/vmlDrawing3.vml?ContentType=application/vnd.openxmlformats-officedocument.vmlDrawing">
        <DigestMethod Algorithm="http://www.w3.org/2001/04/xmlenc#sha512"/>
        <DigestValue>B7Vx4g+KdsTZbN/sv+Ai03B1QetJ7Fj14iCGiL9ezeM6vLJxjxM7B/lJkL/cUT101PEKz4VbwgOgkq4rDFy6wQ==</DigestValue>
      </Reference>
      <Reference URI="/xl/drawings/vmlDrawing4.vml?ContentType=application/vnd.openxmlformats-officedocument.vmlDrawing">
        <DigestMethod Algorithm="http://www.w3.org/2001/04/xmlenc#sha512"/>
        <DigestValue>0ok72FhmN675PB7DA4rZkNfnzt2cFwfBt/ldsDIMHumrM1ntOIx1sI6YsOlKEpDWv5HEVPe8aZ0TQpkaBFmX7g==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titWlQYW3AiXZU5+MteeEdLy9nzMtHZCfUPHnOhVrwPpKvBIQylP8pWMoVDgjKxlP7hARRk2rE+T3NtLIidCMA==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Z/JG4VHF9IP6a9qnW0SbJDt98NoJ+hFsVq5NhJeTYcZXdY3v+URuFDlJnkMzLCah//FHBVMxVy993Z+5CrDiuA==</DigestValue>
      </Reference>
      <Reference URI="/xl/externalLinks/externalLink1.xml?ContentType=application/vnd.openxmlformats-officedocument.spreadsheetml.externalLink+xml">
        <DigestMethod Algorithm="http://www.w3.org/2001/04/xmlenc#sha512"/>
        <DigestValue>SG5Whl0aNP+8HSH7UV5+yin/Lly+61wHaH+oBqkhppo9Nn2n/px8afgwaVMc5BjCdf7GrOJNEphiM109llXDiQ==</DigestValue>
      </Reference>
      <Reference URI="/xl/externalLinks/externalLink2.xml?ContentType=application/vnd.openxmlformats-officedocument.spreadsheetml.externalLink+xml">
        <DigestMethod Algorithm="http://www.w3.org/2001/04/xmlenc#sha512"/>
        <DigestValue>Q/0SFeFRsr5XO4on1bAhp5eYZRe94wm01bUNr5M9wUtH9zBVrJAtN6abYiXARucXRCRpWhac7R5YXV64O/g0vw==</DigestValue>
      </Reference>
      <Reference URI="/xl/media/image1.jpeg?ContentType=image/jpeg">
        <DigestMethod Algorithm="http://www.w3.org/2001/04/xmlenc#sha512"/>
        <DigestValue>OdqtiPgBfHs3frWJ0w5q/Dmc9qbF6ccMsOSwotGING3B7KMFPGac+s1XNptqbvgaXZTHb7QLfpQl2/Gx9nlaww==</DigestValue>
      </Reference>
      <Reference URI="/xl/media/image10.emf?ContentType=image/x-emf">
        <DigestMethod Algorithm="http://www.w3.org/2001/04/xmlenc#sha512"/>
        <DigestValue>6nVidFJtxkwjqX/XiIAv7CFPAOoJ3m1TFNkOAM94oBlP1QjKeeymPZHlwx19GsDouLqJgVNJoOXcHfsc1wCPqg==</DigestValue>
      </Reference>
      <Reference URI="/xl/media/image11.emf?ContentType=image/x-emf">
        <DigestMethod Algorithm="http://www.w3.org/2001/04/xmlenc#sha512"/>
        <DigestValue>uET2L2+MlVbFFGQs1EO1lSGB+F1DaybY0D2JlYmJf0pXUYpH9+a78zREUv6fS3d8Uc2wVtugal6LVzm3133Dig==</DigestValue>
      </Reference>
      <Reference URI="/xl/media/image12.emf?ContentType=image/x-emf">
        <DigestMethod Algorithm="http://www.w3.org/2001/04/xmlenc#sha512"/>
        <DigestValue>gmqdpiMDCqDOi3vmpKmBndloJvZOtvyZ+seCQdgNii3d6GMjzLQ5ddjza296QjD9nyv43a/5QkBaEeNGBWJ3hQ==</DigestValue>
      </Reference>
      <Reference URI="/xl/media/image2.jpeg?ContentType=image/jpeg">
        <DigestMethod Algorithm="http://www.w3.org/2001/04/xmlenc#sha512"/>
        <DigestValue>qz9A5AhU2mJg50anZPbbrknScfhgxW+XkNHzmo5PFBcKhjqh9xYZi3MDqcL0as6Gy7gtwB+TdRXf/H6QmYTnLg==</DigestValue>
      </Reference>
      <Reference URI="/xl/media/image3.emf?ContentType=image/x-emf">
        <DigestMethod Algorithm="http://www.w3.org/2001/04/xmlenc#sha512"/>
        <DigestValue>832Go70yHTJJCs+zBCKI8F4k293oIOupJ+PDwwrfPr41sXguWQdQkaBni6Eq4I6uop47Jn1eEcpCWtYU6czpuQ==</DigestValue>
      </Reference>
      <Reference URI="/xl/media/image4.emf?ContentType=image/x-emf">
        <DigestMethod Algorithm="http://www.w3.org/2001/04/xmlenc#sha512"/>
        <DigestValue>5JqhPbFPZAQzgqKtIc/Oki2kWA0aQrjPu9mJvZEvxAHttdMAGzjXO34XNBhur0nyv4UT0IHJSiCJbNRZHUXlFw==</DigestValue>
      </Reference>
      <Reference URI="/xl/media/image5.emf?ContentType=image/x-emf">
        <DigestMethod Algorithm="http://www.w3.org/2001/04/xmlenc#sha512"/>
        <DigestValue>nWnHmnIS8bxm4bIJjyQnH3Xx/ZaKq2j01FPrJ2tZ4Ki7q3Bzud4dInCvw8zZT0fH4Iead8HoWEaYEUPwzzBeFA==</DigestValue>
      </Reference>
      <Reference URI="/xl/media/image6.emf?ContentType=image/x-emf">
        <DigestMethod Algorithm="http://www.w3.org/2001/04/xmlenc#sha512"/>
        <DigestValue>hZ9sYicuIXkSHCaeUYqCrM2UUdNiuxx5jDeWUAkTJhOavHrLP2Yui4bWM3r7imjc2XGhvQGjO567/j/pFGQm9w==</DigestValue>
      </Reference>
      <Reference URI="/xl/media/image7.emf?ContentType=image/x-emf">
        <DigestMethod Algorithm="http://www.w3.org/2001/04/xmlenc#sha512"/>
        <DigestValue>HuINyXGrLnTrPHuc5kkatcXMvBIDSjDKEPTAotxCbFtzPjDSJxEwend/d7s1D6zAXtyf0lpjKN5XM8pt5qIoSw==</DigestValue>
      </Reference>
      <Reference URI="/xl/media/image8.emf?ContentType=image/x-emf">
        <DigestMethod Algorithm="http://www.w3.org/2001/04/xmlenc#sha512"/>
        <DigestValue>8O3wXp6kBC4URBn5Z299ecSkiUguuoZQVIXRLECXUnvhjexEdIsYZV1WNo7dv1m9aDSAPCv/AKMwWMAxunnNdw==</DigestValue>
      </Reference>
      <Reference URI="/xl/media/image9.emf?ContentType=image/x-emf">
        <DigestMethod Algorithm="http://www.w3.org/2001/04/xmlenc#sha512"/>
        <DigestValue>2h+nfZvaZ4Z7gK7sVvVEcU5rWjB1PggfZL6HK0dt1XsqrtuE2+5t/2f/eicAKkVqZbF+3xlUivGMQzl+mFVB6A==</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xSjIWUKgf82d+lEe8wOfYcxLjCv96dFVVmZjiVP4VSe37OZs69ZBZjtBey9TTz9OaWdrczvxWB8zdt3eBGgZVA==</DigestValue>
      </Reference>
      <Reference URI="/xl/pivotCache/pivotCacheDefinition1.xml?ContentType=application/vnd.openxmlformats-officedocument.spreadsheetml.pivotCacheDefinition+xml">
        <DigestMethod Algorithm="http://www.w3.org/2001/04/xmlenc#sha512"/>
        <DigestValue>stxWB4F7xfiVHofPg8vg2IugdvzDDnp+e/CmMxpDirBjf0t9owB8zc/NcktWQ1tMYdX85bzvGfCBUnt4L/Scsw==</DigestValue>
      </Reference>
      <Reference URI="/xl/pivotCache/pivotCacheRecords1.xml?ContentType=application/vnd.openxmlformats-officedocument.spreadsheetml.pivotCacheRecords+xml">
        <DigestMethod Algorithm="http://www.w3.org/2001/04/xmlenc#sha512"/>
        <DigestValue>tZRWNjGJfs/T36f4Xt75f1gi+z7UKsVkbpB7XA4rONd/oD1gxxyjncKUSg+SH6ufUGaYi1oOSY6xTjm6wd+qxA==</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HfElnWGiJdLs/pMuBaxKzl89r4Pk2w+c23MUA5rOs292gI7M7b70dJpTiWuZGbCCGz8aD24bsaaiSGQ3MXawtw==</DigestValue>
      </Reference>
      <Reference URI="/xl/pivotTables/pivotTable1.xml?ContentType=application/vnd.openxmlformats-officedocument.spreadsheetml.pivotTable+xml">
        <DigestMethod Algorithm="http://www.w3.org/2001/04/xmlenc#sha512"/>
        <DigestValue>fAbVbfFFN8r4IhYpgLBT7Bcy8FMw0U0GF1ltoKoLi6PplViNGEFqgvjQHp1FDDy4ereMKhTrk6qgHfk1akP7Iw==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1.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12.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3.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4.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9.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0.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3.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7.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bin?ContentType=application/vnd.openxmlformats-officedocument.spreadsheetml.printerSettings">
        <DigestMethod Algorithm="http://www.w3.org/2001/04/xmlenc#sha512"/>
        <DigestValue>Yu2j4zqICuTrjHPl6NvVWxB2y7p1CFSTzI2LdF67UdGdXpu6bWlTtbn4JM0MpK2A8UdqnubhTsHHht8iVJkisg==</DigestValue>
      </Reference>
      <Reference URI="/xl/printerSettings/printerSettings30.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5.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7.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8.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9.bin?ContentType=application/vnd.openxmlformats-officedocument.spreadsheetml.printerSettings">
        <DigestMethod Algorithm="http://www.w3.org/2001/04/xmlenc#sha512"/>
        <DigestValue>xvC7dH5Z3IGbxlsH/dMSZb2d2g7vOBtVwEuQFhk4LZxZ77/6b2ekMGFm663iSXaJGUYD5DWRYFUd0CM//5H/Bw==</DigestValue>
      </Reference>
      <Reference URI="/xl/sharedStrings.xml?ContentType=application/vnd.openxmlformats-officedocument.spreadsheetml.sharedStrings+xml">
        <DigestMethod Algorithm="http://www.w3.org/2001/04/xmlenc#sha512"/>
        <DigestValue>9XwibfQWlJt23iLhwmHummS3NMggO+LqYfjHl5lyo59qGhuNd0+4f6u7Gw/SSiy2tPL7jbbY3XLk+2x/TRM+/A==</DigestValue>
      </Reference>
      <Reference URI="/xl/styles.xml?ContentType=application/vnd.openxmlformats-officedocument.spreadsheetml.styles+xml">
        <DigestMethod Algorithm="http://www.w3.org/2001/04/xmlenc#sha512"/>
        <DigestValue>90JZgd8FAeqyS7O9Agga4jOo8XZkUhx9UOkHsHyOJWbUk/yY5IBXpUPhbfO+3SLv1hPPJfD7YG4PPoGv6uCPVQ==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vbaProject.bin?ContentType=application/vnd.ms-office.vbaProject">
        <DigestMethod Algorithm="http://www.w3.org/2001/04/xmlenc#sha512"/>
        <DigestValue>m/eAPY22EBTT9H4lDujorKb5hZRF29dpd/KrIJRzoWIkvdLk6OcNfzc28xh9Ktqc965ra4ghEnS/NANzbdz6tQ==</DigestValue>
      </Reference>
      <Reference URI="/xl/workbook.xml?ContentType=application/vnd.ms-excel.sheet.macroEnabled.main+xml">
        <DigestMethod Algorithm="http://www.w3.org/2001/04/xmlenc#sha512"/>
        <DigestValue>67zJDtjIEYsj/ovob8QrIy6vq7vDLwiiXpYiciEPVfQpPoSh1GeJjCNA2OeFWnSXeTdgt9Ibua6VDXtsKp8ZQA==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xPOHcFWgoqp5Qn2Ufxz5WQLiRPPUKl3jKAZtyhtDsx1rQhOxStVwSOfQVnkAZKfLu18+R88lRL4Dj52aQycg6Q==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mkrpACEYM36t+7bm37iuRVSmRfFXse89w7gnyVMNqA0uZf6WAT500VI5XDTKe63cbLB3oUZ9QcSnrGNtz7DemQ==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3fhurmla+QrxwvcWw1WhzXvEACQO/z1JM2g4B5H8BASrAMJrO9UxmHN+LD0/82UFxaoEwT5p1G8DtM96gwqszw==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6nqB1DXdJx5kvg1/SMCv0ewGynjUQPjRwzpy4dP7vKjzaOylZ2O6zmqb5q3owsFCOMj8u3rI7KfzaJDHglcsWQ==</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JHMf2f8nuwJJZzjnRf3/LRNJLO9fqsTWNZJtINweykb+bi7AsMh56Gxv1ZU6vfoLQz0rLQp8YK5AVLqiYMlqLg==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YIp4XyQkwB2E2oBmXVUoI9XbYH5MxFxuWAtv3QJe1rebfvP4GQv30/N2DUK6D3/D905ZPlhme0s0logwz7GiSA==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x67F7U6k7oOHTr5VMrnytjpGUUxBBxAfpfAHfTtAekBksEE6NeeberZd6bAR51yiAqtedUNosYifpVZ3EzSQ+Q==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QNZNfOGIP3QXmO6+f5PPkehX0T3DswqslQjWXLL6KKMVRQFVn/7fSLJp0Uuf8NFh0cVstw/FJnZ6yRLYiuj3zg==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uvwXRIq8uNA99tvw6jHT6CRme1qC46EVOzPYYdWh7K4PfcvFb+0TKEEm1dYMzPpkJEmKwuepeDGs2DxpUr89Aw==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s3IIrIJ3c4fhYrKHaY9gBCbeZomQd5tWm5ek3n1TgsruvMf1FcF1H9QqKszQOy9DuoYS4B5hB4IFNipvwAsrTw==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heD7iiJF0118eTPK7yLGk+KLckri4UUkbFK9qkw9KJ28pV23u3F88WX4hE1Zrw9RnNavV+djnxD53msRVQaIYw==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7jlcxsAaIN5PWFcCIb6RuyxS+lGLbdE5Z8FtCO2tj9vOdy6DnlqjCbkKasQ1bJuQ5XrxBgsCMzlZzkHa+w4nTA==</DigestValue>
      </Reference>
      <Reference URI="/xl/worksheets/sheet10.xml?ContentType=application/vnd.openxmlformats-officedocument.spreadsheetml.worksheet+xml">
        <DigestMethod Algorithm="http://www.w3.org/2001/04/xmlenc#sha512"/>
        <DigestValue>iuMGyesB5RVrEjeXcYoAcbp9gw8+xLW4hjpQfIhFsGGdbE1FF0xsIuFofqHN2CS9cZBeG/ax97L5QKySUvkrNw==</DigestValue>
      </Reference>
      <Reference URI="/xl/worksheets/sheet11.xml?ContentType=application/vnd.openxmlformats-officedocument.spreadsheetml.worksheet+xml">
        <DigestMethod Algorithm="http://www.w3.org/2001/04/xmlenc#sha512"/>
        <DigestValue>AmfrAJL7lAWLVuOZxlVr85dbQIsXuPam9Wm0FnaoYrSXSQtK+BolZi5UYb+Gy78bqjqUQVtOshNS6GzbYxiNTQ==</DigestValue>
      </Reference>
      <Reference URI="/xl/worksheets/sheet12.xml?ContentType=application/vnd.openxmlformats-officedocument.spreadsheetml.worksheet+xml">
        <DigestMethod Algorithm="http://www.w3.org/2001/04/xmlenc#sha512"/>
        <DigestValue>/jX1/UMGtpmnEMtdC7xKzwOpSakmotmP0uYSDH40Wk6m416Ui94kJPMEP3mFfhjf67MFiYPxeKG6JzaGNvEWGA==</DigestValue>
      </Reference>
      <Reference URI="/xl/worksheets/sheet13.xml?ContentType=application/vnd.openxmlformats-officedocument.spreadsheetml.worksheet+xml">
        <DigestMethod Algorithm="http://www.w3.org/2001/04/xmlenc#sha512"/>
        <DigestValue>2oNADSmTkNhFcO4SY+u624GHybZqXcrOoftjjP40ws+Hxp9kLONeHsSkZljelE7cWnY9HFgPE6Di3g//xEj5Sw==</DigestValue>
      </Reference>
      <Reference URI="/xl/worksheets/sheet14.xml?ContentType=application/vnd.openxmlformats-officedocument.spreadsheetml.worksheet+xml">
        <DigestMethod Algorithm="http://www.w3.org/2001/04/xmlenc#sha512"/>
        <DigestValue>WcY1eXAJ9+4IzEeuavYn7r7YlZgFOIzteWVF7L12ZaG0O011K1t3RE/92NvuXrw+a3n2NNqNIZ9MLu4jGVsGHQ==</DigestValue>
      </Reference>
      <Reference URI="/xl/worksheets/sheet15.xml?ContentType=application/vnd.openxmlformats-officedocument.spreadsheetml.worksheet+xml">
        <DigestMethod Algorithm="http://www.w3.org/2001/04/xmlenc#sha512"/>
        <DigestValue>zxDoqQ8VJi5rDzqKCma5ft2Qz62qjyAyYsTRFwhkoWGvY9QLeX35FkDWOmAPIWZcWpRto5o95g3pFUo56Y5IXA==</DigestValue>
      </Reference>
      <Reference URI="/xl/worksheets/sheet16.xml?ContentType=application/vnd.openxmlformats-officedocument.spreadsheetml.worksheet+xml">
        <DigestMethod Algorithm="http://www.w3.org/2001/04/xmlenc#sha512"/>
        <DigestValue>b0lVUbXqOcnLEXtzHzv9utJQd23xbic1ydPmrehMNLDfAve6JNFpF4WMyyFy7F41+HAL5p3ih1/cw7mhX2zb5Q==</DigestValue>
      </Reference>
      <Reference URI="/xl/worksheets/sheet17.xml?ContentType=application/vnd.openxmlformats-officedocument.spreadsheetml.worksheet+xml">
        <DigestMethod Algorithm="http://www.w3.org/2001/04/xmlenc#sha512"/>
        <DigestValue>lxVe0bXXlxdaZEU0jvEWJ1udZLTGoltmtArIsNt7E78JULLAG3CWgw3gZlANKvJg4nfXsslJ3hhO45S2C3vVgw==</DigestValue>
      </Reference>
      <Reference URI="/xl/worksheets/sheet18.xml?ContentType=application/vnd.openxmlformats-officedocument.spreadsheetml.worksheet+xml">
        <DigestMethod Algorithm="http://www.w3.org/2001/04/xmlenc#sha512"/>
        <DigestValue>OkhQoLBvVMFfKViA5gwNPFTi+ZCyMN80PrZZLinuF6Zl5f6AYr/LqXBrXc/bfeXBa4Ai1uDo6bVvIfF5OIE6Qw==</DigestValue>
      </Reference>
      <Reference URI="/xl/worksheets/sheet19.xml?ContentType=application/vnd.openxmlformats-officedocument.spreadsheetml.worksheet+xml">
        <DigestMethod Algorithm="http://www.w3.org/2001/04/xmlenc#sha512"/>
        <DigestValue>BMroGnSZjFUeT9nyHO5QGyWCpyFwJGZtWL1vOxHKeIlwZdoRzOYkKUTQRfC7GdmNT1ExHuyGqEGXfNLyjI9Waw==</DigestValue>
      </Reference>
      <Reference URI="/xl/worksheets/sheet2.xml?ContentType=application/vnd.openxmlformats-officedocument.spreadsheetml.worksheet+xml">
        <DigestMethod Algorithm="http://www.w3.org/2001/04/xmlenc#sha512"/>
        <DigestValue>WI4aHtNq0hDylTkY3SXTwJ0wHp8zAAIBtc7muPQwZvHBHgGpJQK0XvVX672cZuVI7n3fE32qfniDp1gkFNBoFA==</DigestValue>
      </Reference>
      <Reference URI="/xl/worksheets/sheet20.xml?ContentType=application/vnd.openxmlformats-officedocument.spreadsheetml.worksheet+xml">
        <DigestMethod Algorithm="http://www.w3.org/2001/04/xmlenc#sha512"/>
        <DigestValue>nXccD7wzKuCOiUMUf6fBP8GPtUYtpJpAvjzuV47hLATHzFzuVfv+GrV2QhDdYBH5E+NBrdcD/lB1zFXGUvfA1w==</DigestValue>
      </Reference>
      <Reference URI="/xl/worksheets/sheet21.xml?ContentType=application/vnd.openxmlformats-officedocument.spreadsheetml.worksheet+xml">
        <DigestMethod Algorithm="http://www.w3.org/2001/04/xmlenc#sha512"/>
        <DigestValue>47OAzVIlxjVOR/ia4HcDrk+nQ5JbVEOijy3Lb7patRj82qrKHPo17vOl20740R67VD7XAJi7Qbe4ppJSZhHVSg==</DigestValue>
      </Reference>
      <Reference URI="/xl/worksheets/sheet22.xml?ContentType=application/vnd.openxmlformats-officedocument.spreadsheetml.worksheet+xml">
        <DigestMethod Algorithm="http://www.w3.org/2001/04/xmlenc#sha512"/>
        <DigestValue>B2xWv96kvKXBEFuNFeS5uIrnNq9TZy2/SWPSiLcifBr48Lut2q3UaVu0LNKawXoRdSYE+XxBQP/1GTsfKaQ82Q==</DigestValue>
      </Reference>
      <Reference URI="/xl/worksheets/sheet23.xml?ContentType=application/vnd.openxmlformats-officedocument.spreadsheetml.worksheet+xml">
        <DigestMethod Algorithm="http://www.w3.org/2001/04/xmlenc#sha512"/>
        <DigestValue>/LcbmUOboUcEOSGyZX0PXZyxEOG0SbrqIeNVDi4upOMrdpuFMbLXgKhugOCi9Sh4mLb2YmAJA5LzCoMZiMYpew==</DigestValue>
      </Reference>
      <Reference URI="/xl/worksheets/sheet24.xml?ContentType=application/vnd.openxmlformats-officedocument.spreadsheetml.worksheet+xml">
        <DigestMethod Algorithm="http://www.w3.org/2001/04/xmlenc#sha512"/>
        <DigestValue>YThKPFXBogSUfVWMPBzWsCAwrcLauA8ZR/XEagsMcgCxD0moTQobTd/S1/pCTTmQEDr+NoqI6MOf/fr9tsfaUw==</DigestValue>
      </Reference>
      <Reference URI="/xl/worksheets/sheet25.xml?ContentType=application/vnd.openxmlformats-officedocument.spreadsheetml.worksheet+xml">
        <DigestMethod Algorithm="http://www.w3.org/2001/04/xmlenc#sha512"/>
        <DigestValue>ZyiJm9bVqD4b06b2Hz0YGbkMgFWSFr3SV7QBfI6+ZvXafDVSqm3+5IkV1CjKArFRKKth0pN7WhppdDees89bHA==</DigestValue>
      </Reference>
      <Reference URI="/xl/worksheets/sheet26.xml?ContentType=application/vnd.openxmlformats-officedocument.spreadsheetml.worksheet+xml">
        <DigestMethod Algorithm="http://www.w3.org/2001/04/xmlenc#sha512"/>
        <DigestValue>R+voIfMbOQlEa2CE4hiZ5PIoQRVyaIv0yXibPUE1gLUQ4mN/NOs9ZkwOXfnbkH2WvMaiksB7neXB5EQb0cmQcQ==</DigestValue>
      </Reference>
      <Reference URI="/xl/worksheets/sheet27.xml?ContentType=application/vnd.openxmlformats-officedocument.spreadsheetml.worksheet+xml">
        <DigestMethod Algorithm="http://www.w3.org/2001/04/xmlenc#sha512"/>
        <DigestValue>TRj/zBiK4w22Eq6onhe/P8ErN3/IyDmgiC4tYkoEFjqdujqgaXSgoSIbRNYu2KUuTeqCNa8FvFU+Z8zbraVrDg==</DigestValue>
      </Reference>
      <Reference URI="/xl/worksheets/sheet28.xml?ContentType=application/vnd.openxmlformats-officedocument.spreadsheetml.worksheet+xml">
        <DigestMethod Algorithm="http://www.w3.org/2001/04/xmlenc#sha512"/>
        <DigestValue>wZJPj6e/iHX2MJx9Azwn1GUddw+nFdYPwx50upAG8R8gLowFdSBTwpZQH96rk/rW4XKuNZ13K2wj/zOLXYu2ZQ==</DigestValue>
      </Reference>
      <Reference URI="/xl/worksheets/sheet29.xml?ContentType=application/vnd.openxmlformats-officedocument.spreadsheetml.worksheet+xml">
        <DigestMethod Algorithm="http://www.w3.org/2001/04/xmlenc#sha512"/>
        <DigestValue>EDXKtwkpcHpZ11Xp2RxZaTwj0w24GwafzVaOFDps6P8juKLjRhS8u9l2yB8QrRWLwQ2lJUgF5N6ORffeG31Ksw==</DigestValue>
      </Reference>
      <Reference URI="/xl/worksheets/sheet3.xml?ContentType=application/vnd.openxmlformats-officedocument.spreadsheetml.worksheet+xml">
        <DigestMethod Algorithm="http://www.w3.org/2001/04/xmlenc#sha512"/>
        <DigestValue>BvnbPL8KovyF2STZ3VP2jhzeQPeQ/goQ8h6SF2AwZ2iuke2QVaflg0qq1ugIL8iADC92jSR65UwOhuHsSLJSew==</DigestValue>
      </Reference>
      <Reference URI="/xl/worksheets/sheet30.xml?ContentType=application/vnd.openxmlformats-officedocument.spreadsheetml.worksheet+xml">
        <DigestMethod Algorithm="http://www.w3.org/2001/04/xmlenc#sha512"/>
        <DigestValue>kJqu/KZgmojkt6hqKf+ZM6O0SvvkGQzOSlNmvReEYfQUGyTgFq3rkL+Eg1BEDiVA3Tu1ZvsJDai7QJjmqzrqow==</DigestValue>
      </Reference>
      <Reference URI="/xl/worksheets/sheet31.xml?ContentType=application/vnd.openxmlformats-officedocument.spreadsheetml.worksheet+xml">
        <DigestMethod Algorithm="http://www.w3.org/2001/04/xmlenc#sha512"/>
        <DigestValue>izjFLwp1cN8Rh3VjThuVapEm2sDo9EsVr5hHT4chJ07ykNvezcrjHeHBY1c0dUeK+/yJ7k6ntryW8+PL57SnSQ==</DigestValue>
      </Reference>
      <Reference URI="/xl/worksheets/sheet32.xml?ContentType=application/vnd.openxmlformats-officedocument.spreadsheetml.worksheet+xml">
        <DigestMethod Algorithm="http://www.w3.org/2001/04/xmlenc#sha512"/>
        <DigestValue>E7tx0+qkLyMRKxBLvdWqiyctt7CcMA+1OsBtPB0ZWq697A547RIb3N9PtN4QIIkC30nlR4Ve53BNz3CXVRmzJQ==</DigestValue>
      </Reference>
      <Reference URI="/xl/worksheets/sheet33.xml?ContentType=application/vnd.openxmlformats-officedocument.spreadsheetml.worksheet+xml">
        <DigestMethod Algorithm="http://www.w3.org/2001/04/xmlenc#sha512"/>
        <DigestValue>gjEWaYiB5rsScc7OrUW9uiRafoCZs5pi6avRV5baZ8QzPMtywzKv1tsFElFXQf0gfIC1PMqjWrOSFE1ucIEaeA==</DigestValue>
      </Reference>
      <Reference URI="/xl/worksheets/sheet34.xml?ContentType=application/vnd.openxmlformats-officedocument.spreadsheetml.worksheet+xml">
        <DigestMethod Algorithm="http://www.w3.org/2001/04/xmlenc#sha512"/>
        <DigestValue>8pFvfBl/hjmjVs9HVELDOX/Mb1A9LUCes6/RmSI2SSvDOP1Y+W8DDTN8lIY/IDYRKJDittwQC2NMR37Jaio9Ew==</DigestValue>
      </Reference>
      <Reference URI="/xl/worksheets/sheet35.xml?ContentType=application/vnd.openxmlformats-officedocument.spreadsheetml.worksheet+xml">
        <DigestMethod Algorithm="http://www.w3.org/2001/04/xmlenc#sha512"/>
        <DigestValue>jOsjbaPh8Db+oAQ4R53wC5wlnDCOihoDewXKEWJK7kiwgoTXGnnxfCfMOJU4yz5RZkvTddpTbmvGM7ZVhvUYew==</DigestValue>
      </Reference>
      <Reference URI="/xl/worksheets/sheet36.xml?ContentType=application/vnd.openxmlformats-officedocument.spreadsheetml.worksheet+xml">
        <DigestMethod Algorithm="http://www.w3.org/2001/04/xmlenc#sha512"/>
        <DigestValue>1fTSTk1IUOmFQRWZWGSOJa4dfOZqDUipc8ktcMHDlg+OKojpYefzfCnrVdG1HjiLpdyPdDS4AByFULJl5erEvA==</DigestValue>
      </Reference>
      <Reference URI="/xl/worksheets/sheet37.xml?ContentType=application/vnd.openxmlformats-officedocument.spreadsheetml.worksheet+xml">
        <DigestMethod Algorithm="http://www.w3.org/2001/04/xmlenc#sha512"/>
        <DigestValue>1IgCPmMJ9kM5ARoh7oe0BYWqVCOIuuWG99sFooNxhqrAGtEHbywEnOSSMUF7wxU48sBzd7DKisi5F+N/tEAK0g==</DigestValue>
      </Reference>
      <Reference URI="/xl/worksheets/sheet38.xml?ContentType=application/vnd.openxmlformats-officedocument.spreadsheetml.worksheet+xml">
        <DigestMethod Algorithm="http://www.w3.org/2001/04/xmlenc#sha512"/>
        <DigestValue>UrWXyMsIHi6jYL045uhWb+is4EeCvcDtLVIB8wok0r2wkLiIoiJ1qzMWtaEExFECSWeMA3ubWct1kADWfLYN3Q==</DigestValue>
      </Reference>
      <Reference URI="/xl/worksheets/sheet39.xml?ContentType=application/vnd.openxmlformats-officedocument.spreadsheetml.worksheet+xml">
        <DigestMethod Algorithm="http://www.w3.org/2001/04/xmlenc#sha512"/>
        <DigestValue>bo8SB6Ju8npUY4XV17jnZ44hyRF23lpLOeyIS1SXosFyS34kKFi82/f1vTqdkStk86ZsKp3H5OjjtH6WOFr0IA==</DigestValue>
      </Reference>
      <Reference URI="/xl/worksheets/sheet4.xml?ContentType=application/vnd.openxmlformats-officedocument.spreadsheetml.worksheet+xml">
        <DigestMethod Algorithm="http://www.w3.org/2001/04/xmlenc#sha512"/>
        <DigestValue>f1/L9LjGWzOGIQs6Pskci1awl0zMZCM8eMXCIbpCQOlPp/0dJ02AXPTvDjd51j/ki0IrnYuI7KHhGZCDfifcxQ==</DigestValue>
      </Reference>
      <Reference URI="/xl/worksheets/sheet40.xml?ContentType=application/vnd.openxmlformats-officedocument.spreadsheetml.worksheet+xml">
        <DigestMethod Algorithm="http://www.w3.org/2001/04/xmlenc#sha512"/>
        <DigestValue>819L2hhJMIOIwuX2K1rQ220YswP1EIeJIoTJ3NySYSK/CgQABWGDgoj8AQFmylle3UiN/5HGnOvzrQhYjmlV/Q==</DigestValue>
      </Reference>
      <Reference URI="/xl/worksheets/sheet41.xml?ContentType=application/vnd.openxmlformats-officedocument.spreadsheetml.worksheet+xml">
        <DigestMethod Algorithm="http://www.w3.org/2001/04/xmlenc#sha512"/>
        <DigestValue>Ek48lW7O6tYpz4JkbhERpmmRt14Q3gs7oeUNc9GqtEuRQrRbxMD3IcRq+Ym5lHFdQNV0QC0R4neJbWd8zYe1qQ==</DigestValue>
      </Reference>
      <Reference URI="/xl/worksheets/sheet42.xml?ContentType=application/vnd.openxmlformats-officedocument.spreadsheetml.worksheet+xml">
        <DigestMethod Algorithm="http://www.w3.org/2001/04/xmlenc#sha512"/>
        <DigestValue>sK97cnN0+nupsy9CqQOXxkiCXutqSiG3Q69SdlH78DGX4jdVihZ5dLB1FWuq57UkKE7eaitoAJsV7gaNEh2bfQ==</DigestValue>
      </Reference>
      <Reference URI="/xl/worksheets/sheet43.xml?ContentType=application/vnd.openxmlformats-officedocument.spreadsheetml.worksheet+xml">
        <DigestMethod Algorithm="http://www.w3.org/2001/04/xmlenc#sha512"/>
        <DigestValue>ZVvmc3n/DuFqLWVtZxVTcMjVFE+4WQay9UC6xCSeANAZZEl3MGzQxOJYiaISOaPKRqxxvqLZTt3zWncL5ttd3w==</DigestValue>
      </Reference>
      <Reference URI="/xl/worksheets/sheet44.xml?ContentType=application/vnd.openxmlformats-officedocument.spreadsheetml.worksheet+xml">
        <DigestMethod Algorithm="http://www.w3.org/2001/04/xmlenc#sha512"/>
        <DigestValue>m64fhttdTP8iwEA4DLHtplrlDXajCk2F5tP7HojlHA+QTjol+Eajk+v0UJ/JncUEmEydJFZZ/7rOu1PPelw+gg==</DigestValue>
      </Reference>
      <Reference URI="/xl/worksheets/sheet45.xml?ContentType=application/vnd.openxmlformats-officedocument.spreadsheetml.worksheet+xml">
        <DigestMethod Algorithm="http://www.w3.org/2001/04/xmlenc#sha512"/>
        <DigestValue>frzQP8NS6uQmYJ0SatUO2q3Mxnd+6qoIbkvFioZkrkhFcgXdjRb4pm9k8g7CtQeuewgcQhKVvRO3PjXXY3i4EQ==</DigestValue>
      </Reference>
      <Reference URI="/xl/worksheets/sheet46.xml?ContentType=application/vnd.openxmlformats-officedocument.spreadsheetml.worksheet+xml">
        <DigestMethod Algorithm="http://www.w3.org/2001/04/xmlenc#sha512"/>
        <DigestValue>jTE41zdGouMqQ5cN+Yu5a+khQEf0Jye5wbJyYycXCb/l/NIOqZk0Q3P4K2xXX4u25Fiy8gkyrcVC8qdy3Cqezw==</DigestValue>
      </Reference>
      <Reference URI="/xl/worksheets/sheet47.xml?ContentType=application/vnd.openxmlformats-officedocument.spreadsheetml.worksheet+xml">
        <DigestMethod Algorithm="http://www.w3.org/2001/04/xmlenc#sha512"/>
        <DigestValue>vhlWKGmZ6lRlkVr9k/DjDdLYUBcYcySylopGzCWTxqM1jmkMT+c7vqJc7nhPBfafbk0DHpoRWUQ4oXeK6W1/WQ==</DigestValue>
      </Reference>
      <Reference URI="/xl/worksheets/sheet48.xml?ContentType=application/vnd.openxmlformats-officedocument.spreadsheetml.worksheet+xml">
        <DigestMethod Algorithm="http://www.w3.org/2001/04/xmlenc#sha512"/>
        <DigestValue>HWaw0j5aH5WuWLJRcOfKsszq6lwdt2nXq4FW49Slujfhx5D8Wfz6jexTWZ9DtjyCOnNziMAxdYncPnhAdai4TA==</DigestValue>
      </Reference>
      <Reference URI="/xl/worksheets/sheet5.xml?ContentType=application/vnd.openxmlformats-officedocument.spreadsheetml.worksheet+xml">
        <DigestMethod Algorithm="http://www.w3.org/2001/04/xmlenc#sha512"/>
        <DigestValue>SIXRExcz3rTkW/93UAe6Z7B/UUzG28ZtdS7++bPI4FI3JZrWaDe4YMixhtu6kCJI/+MiX86+/qkPPoGgGJz7ng==</DigestValue>
      </Reference>
      <Reference URI="/xl/worksheets/sheet6.xml?ContentType=application/vnd.openxmlformats-officedocument.spreadsheetml.worksheet+xml">
        <DigestMethod Algorithm="http://www.w3.org/2001/04/xmlenc#sha512"/>
        <DigestValue>tt5ylCeu5warVjpPTov0U9tVDyHe41sZeYt0DkvCNvKpVPnz3lFHcIGyMnTeqBKMfkv1DAFdU4ek0UJ9UMLHDg==</DigestValue>
      </Reference>
      <Reference URI="/xl/worksheets/sheet7.xml?ContentType=application/vnd.openxmlformats-officedocument.spreadsheetml.worksheet+xml">
        <DigestMethod Algorithm="http://www.w3.org/2001/04/xmlenc#sha512"/>
        <DigestValue>etXUBF8gh2iSMdIdqzyDUCa7QqI+xzZf6SyldfyoyWIWJaTN/fInRC2t+tianfgbF4Xg3CYEATH9atDm/GAk6w==</DigestValue>
      </Reference>
      <Reference URI="/xl/worksheets/sheet8.xml?ContentType=application/vnd.openxmlformats-officedocument.spreadsheetml.worksheet+xml">
        <DigestMethod Algorithm="http://www.w3.org/2001/04/xmlenc#sha512"/>
        <DigestValue>Z4n1tMVHoldm7T0qobRZ8eUTtkshkHdrmiiqfvwMGi8nK1GSTgfizEsRfEfWtLMKD75u7tCN41uuVqodxVIqvA==</DigestValue>
      </Reference>
      <Reference URI="/xl/worksheets/sheet9.xml?ContentType=application/vnd.openxmlformats-officedocument.spreadsheetml.worksheet+xml">
        <DigestMethod Algorithm="http://www.w3.org/2001/04/xmlenc#sha512"/>
        <DigestValue>P1mPhVvHLP42M9OKchaVV6ax0bzCBwjetaqsrkMcPBKigqz5HY81+FWyvEoibM6CNd0divfPiL6f4C+VvS6Gtg==</DigestValue>
      </Reference>
    </Manifest>
    <SignatureProperties>
      <SignatureProperty Id="idSignatureTime" Target="#idPackageSignature">
        <mdssi:SignatureTime xmlns:mdssi="http://schemas.openxmlformats.org/package/2006/digital-signature">
          <mdssi:Format>YYYY-MM-DDThh:mm:ssTZD</mdssi:Format>
          <mdssi:Value>2024-11-15T15:10:45Z</mdssi:Value>
        </mdssi:SignatureTime>
      </SignatureProperty>
    </SignatureProperties>
  </Object>
  <Object Id="idOfficeObject">
    <SignatureProperties>
      <SignatureProperty Id="idOfficeV1Details" Target="#idPackageSignature">
        <SignatureInfoV1 xmlns="http://schemas.microsoft.com/office/2006/digsig">
          <SetupID>{F2D7ACD6-91E9-40DA-8EE5-97D0D4D7EF5A}</SetupID>
          <SignatureText>Lilian R. Britos</SignatureText>
          <SignatureImage/>
          <SignatureComments/>
          <WindowsVersion>10.0</WindowsVersion>
          <OfficeVersion>16.0.18129/26</OfficeVersion>
          <ApplicationVersion>16.0.18129</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2024-11-15T15:10:45Z</xd:SigningTime>
          <xd:SigningCertificate>
            <xd:Cert>
              <xd:CertDigest>
                <DigestMethod Algorithm="http://www.w3.org/2001/04/xmlenc#sha512"/>
                <DigestValue>hMsYvUkrbU1683AOgQP97f0WYci20RQQJhQV+t8KjimiHZb5ClvLmY5pqSYavN+yaXjyJcVytWUg0cQBzWwXWA==</DigestValue>
              </xd:CertDigest>
              <xd:IssuerSerial>
                <X509IssuerName>SERIALNUMBER=RUC80080610-7, CN=CODE100 S.A., OU=Prestador Cualificado de Servicios de Confianza, O=ICPP, C=PY</X509IssuerName>
                <X509SerialNumber>200398759569466114319037226955128959745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GGQAAkQwAACBFTUYAAAEAcBoAAKI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1AC8AMQAxAC8AMgAwADIANAAGAAAABgAAAAQAAAAGAAAABgAAAAQAAAAGAAAABgAAAAYAAAAGAAAASwAAAEAAAAAwAAAABQAAACAAAAABAAAAAQAAABAAAAAAAAAAAAAAAAYBAACAAAAAAAAAAAAAAAAG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MAAAARwAAACkAAAAzAAAAZA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NAAAASAAAACUAAAAMAAAABAAAAFQAAACsAAAAKgAAADMAAACLAAAARwAAAAEAAADRdslBqwrJQSoAAAAzAAAAEAAAAEwAAAAAAAAAAAAAAAAAAAD//////////2wAAABMAGkAbABpAGEAbgAgAFIALgAgAEIAcgBpAHQAbwBzAAgAAAAEAAAABAAAAAQAAAAIAAAACQAAAAQAAAAKAAAAAwAAAAQAAAAJAAAABgAAAAQAAAAFAAAACQAAAAcAAABLAAAAQAAAADAAAAAFAAAAIAAAAAEAAAABAAAAEAAAAAAAAAAAAAAABgEAAIAAAAAAAAAAAAAAAAYBAACAAAAAJQAAAAwAAAACAAAAJwAAABgAAAAFAAAAAAAAAP///wAAAAAAJQAAAAwAAAAFAAAATAAAAGQAAAAAAAAAUAAAAAUBAAB8AAAAAAAAAFAAAAAGAQAALQAAACEA8AAAAAAAAAAAAAAAgD8AAAAAAAAAAAAAgD8AAAAAAAAAAAAAAAAAAAAAAAAAAAAAAAAAAAAAAAAAACUAAAAMAAAAAAAAgCgAAAAMAAAABQAAACcAAAAYAAAABQAAAAAAAAD///8AAAAAACUAAAAMAAAABQAAAEwAAABkAAAACQAAAFAAAAD8AAAAXAAAAAkAAABQAAAA9AAAAA0AAAAhAPAAAAAAAAAAAAAAAIA/AAAAAAAAAAAAAIA/AAAAAAAAAAAAAAAAAAAAAAAAAAAAAAAAAAAAAAAAAAAlAAAADAAAAAAAAIAoAAAADAAAAAUAAAAnAAAAGAAAAAUAAAAAAAAA////AAAAAAAlAAAADAAAAAUAAABMAAAAZAAAAAkAAABgAAAA/AAAAGwAAAAJAAAAYAAAAPQAAAANAAAAIQDwAAAAAAAAAAAAAACAPwAAAAAAAAAAAACAPwAAAAAAAAAAAAAAAAAAAAAAAAAAAAAAAAAAAAAAAAAAJQAAAAwAAAAAAACAKAAAAAwAAAAFAAAAJQAAAAwAAAABAAAAGAAAAAwAAAAAAAAAEgAAAAwAAAABAAAAHgAAABgAAAAJAAAAYAAAAP0AAABtAAAAJQAAAAwAAAABAAAAVAAAAHwAAAAKAAAAYAAAADoAAABsAAAAAQAAANF2yUGrCslBCgAAAGAAAAAIAAAATAAAAAAAAAAAAAAAAAAAAP//////////XAAAAEMAbwBuAHQAYQBkAG8AcgAHAAAABwAAAAcAAAAEAAAABgAAAAcAAAAHAAAABAAAAEsAAABAAAAAMAAAAAUAAAAgAAAAAQAAAAEAAAAQAAAAAAAAAAAAAAAGAQAAgAAAAAAAAAAAAAAABgEAAIAAAAAlAAAADAAAAAIAAAAnAAAAGAAAAAUAAAAAAAAA////AAAAAAAlAAAADAAAAAUAAABMAAAAZAAAAAkAAABwAAAA/AAAAHwAAAAJAAAAcAAAAPQAAAANAAAAIQDwAAAAAAAAAAAAAACAPwAAAAAAAAAAAACAPwAAAAAAAAAAAAAAAAAAAAAAAAAAAAAAAAAAAAAAAAAAJQAAAAwAAAAAAACAKAAAAAwAAAAFAAAAJQAAAAwAAAABAAAAGAAAAAwAAAAAAAAAEgAAAAwAAAABAAAAFgAAAAwAAAAAAAAAVAAAAEgBAAAKAAAAcAAAAPsAAAB8AAAAAQAAANF2yUGrCslBCgAAAHAAAAAqAAAATAAAAAQAAAAJAAAAcAAAAP0AAAB9AAAAoAAAAEYAaQByAG0AYQBkAG8AIABwAG8AcgA6ACAATABJAEwASQBBAE4AIABSAEEAUQBVAEUATAAgAEIAUgBJAFQATwBTACAARwBPAE4AWgBBAEwARQBaAAYAAAADAAAABAAAAAkAAAAGAAAABwAAAAcAAAADAAAABwAAAAcAAAAEAAAAAwAAAAMAAAAFAAAAAwAAAAUAAAADAAAABwAAAAgAAAADAAAABwAAAAcAAAAIAAAACAAAAAYAAAAFAAAAAwAAAAYAAAAHAAAAAwAAAAYAAAAJAAAABgAAAAMAAAAIAAAACQAAAAgAAAAGAAAABwAAAAUAAAAGAAAABgAAABYAAAAMAAAAAAAAACUAAAAMAAAAAgAAAA4AAAAUAAAAAAAAABAAAAAUAAAA</Object>
  <Object Id="idInvalidSigLnImg">AQAAAGwAAAAAAAAAAAAAAAUBAAB/AAAAAAAAAAAAAADGGQAAkQwAACBFTUYAAAEA3B8AAKk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C4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wAAABHAAAAKQAAADMAAABk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I0AAABIAAAAJQAAAAwAAAAEAAAAVAAAAKwAAAAqAAAAMwAAAIsAAABHAAAAAQAAANF2yUGrCslBKgAAADMAAAAQAAAATAAAAAAAAAAAAAAAAAAAAP//////////bAAAAEwAaQBsAGkAYQBuACAAUgAuACAAQgByAGkAdABvAHMACAAAAAQAAAAEAAAABAAAAAgAAAAJAAAABAAAAAoAAAADAAAABAAAAAkAAAAGAAAABAAAAAUAAAAJAAAABw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cAAAAYAAAABQAAAAAAAAD///8AAAAAACUAAAAMAAAABQAAAEwAAABkAAAACQAAAGAAAAD8AAAAbAAAAAkAAABgAAAA9AAAAA0AAAAhAPAAAAAAAAAAAAAAAIA/AAAAAAAAAAAAAIA/AAAAAAAAAAAAAAAAAAAAAAAAAAAAAAAAAAAAAAAAAAAlAAAADAAAAAAAAIAoAAAADAAAAAUAAAAlAAAADAAAAAEAAAAYAAAADAAAAAAAAAASAAAADAAAAAEAAAAeAAAAGAAAAAkAAABgAAAA/QAAAG0AAAAlAAAADAAAAAEAAABUAAAAfAAAAAoAAABgAAAAOgAAAGwAAAABAAAA0XbJQasKyUEKAAAAYAAAAAgAAABMAAAAAAAAAAAAAAAAAAAA//////////9cAAAAQwBvAG4AdABhAGQAbwByAAcAAAAHAAAABwAAAAQAAAAGAAAABwAAAAcAAAAEAAAASwAAAEAAAAAwAAAABQAAACAAAAABAAAAAQAAABAAAAAAAAAAAAAAAAYBAACAAAAAAAAAAAAAAAAGAQAAgAAAACUAAAAMAAAAAgAAACcAAAAYAAAABQAAAAAAAAD///8AAAAAACUAAAAMAAAABQAAAEwAAABkAAAACQAAAHAAAAD8AAAAfAAAAAkAAABwAAAA9AAAAA0AAAAhAPAAAAAAAAAAAAAAAIA/AAAAAAAAAAAAAIA/AAAAAAAAAAAAAAAAAAAAAAAAAAAAAAAAAAAAAAAAAAAlAAAADAAAAAAAAIAoAAAADAAAAAUAAAAlAAAADAAAAAEAAAAYAAAADAAAAAAAAAASAAAADAAAAAEAAAAWAAAADAAAAAAAAABUAAAASAEAAAoAAABwAAAA+wAAAHwAAAABAAAA0XbJQasKyUEKAAAAcAAAACoAAABMAAAABAAAAAkAAABwAAAA/QAAAH0AAACgAAAARgBpAHIAbQBhAGQAbwAgAHAAbwByADoAIABMAEkATABJAEEATgAgAFIAQQBRAFUARQBMACAAQgBSAEkAVABPAFMAIABHAE8ATgBaAEEATABFAFoABgAAAAMAAAAEAAAACQAAAAYAAAAHAAAABwAAAAMAAAAHAAAABwAAAAQAAAADAAAAAwAAAAUAAAADAAAABQAAAAMAAAAHAAAACAAAAAMAAAAHAAAABwAAAAgAAAAIAAAABgAAAAUAAAADAAAABgAAAAcAAAADAAAABgAAAAkAAAAGAAAAAwAAAAgAAAAJAAAACAAAAAYAAAAHAAAABQAAAAYAAAAGAAAAFgAAAAwAAAAAAAAAJQAAAAwAAAACAAAADgAAABQAAAAAAAAAEAAAABQ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iFfDJ2VMSTnKp/GQx4dtMfr42gFRfiFA2E9PJcBBf784Fho6bL1g2Kn5h5eP9pD4ULpihCCrtFEW
z2PgVBG/Vg==</DigestValue>
    </Reference>
    <Reference Type="http://www.w3.org/2000/09/xmldsig#Object" URI="#idOfficeObject">
      <DigestMethod Algorithm="http://www.w3.org/2001/04/xmlenc#sha512"/>
      <DigestValue>LPeWGUmHDqe1lWhTjz9vQ4jq1+pJOHshEkKupRXLt0ZrZzQC3hNL5Whr7qds2DeeksEhyHaPBbpt
4h26hNsY1g==</DigestValue>
    </Reference>
    <Reference Type="http://uri.etsi.org/01903#SignedProperties" URI="#idSignedProperties">
      <Transforms>
        <Transform Algorithm="http://www.w3.org/TR/2001/REC-xml-c14n-20010315"/>
      </Transforms>
      <DigestMethod Algorithm="http://www.w3.org/2001/04/xmlenc#sha512"/>
      <DigestValue>RW57z8E1DPXoOnIq0s/AWmwxEU65DEjhux5oZXv3Mqi73Zltrhup8X4cCfE/dCMdQvgrjatpINOj
fgtz4IDWug==</DigestValue>
    </Reference>
    <Reference Type="http://www.w3.org/2000/09/xmldsig#Object" URI="#idValidSigLnImg">
      <DigestMethod Algorithm="http://www.w3.org/2001/04/xmlenc#sha512"/>
      <DigestValue>MaeWysabUbc2U5QVmKrVP6lK5GOoYVzKSEHpsa7Xj/8DlmypYt/WoPZabxI61SGzLCKaPzxicHP0
CnRrLnaqVA==</DigestValue>
    </Reference>
    <Reference Type="http://www.w3.org/2000/09/xmldsig#Object" URI="#idInvalidSigLnImg">
      <DigestMethod Algorithm="http://www.w3.org/2001/04/xmlenc#sha512"/>
      <DigestValue>ZNCTnY4Zd14oWcJym2SS6bCKHff99C6O0sD26O5eOOHkfSVlwOy00gW8f/Ugil48ACj4KcT8HqRG
8DWiDS3wDg==</DigestValue>
    </Reference>
  </SignedInfo>
  <SignatureValue>lgH/7vP0WVlKyxAV6cYmzQqPS8LJsasNBcMBju7FiYt7DaHcqBa9APLGeb1ikqCawqpfSpP4MhHO
3Rpzc2Y2bZapVw2rHlzsIxgNN3LJDagSxgfVmygd5Se7Wf9f2pW2bRmrdM/wH2H4YrhTrKK0GplT
nVjXEeMvqzlJ2BO1h0vbSdaH2WbEOOBhV9GvaOhUJsnz0OnX+EdG77fouT9/IkKjXIP6ZSq8/cC3
uai4PizDK7PAEJJloAJXT3bKwBuSIlPM8DsrSIK2xHWW6ns007sSjOgUD4khagkSlpzm9seufjgK
hltc4L28hJdcrXaP7euy8SZbSMewnG+kiNg+XA==</SignatureValue>
  <KeyInfo>
    <X509Data>
      <X509Certificate>MIIHrjCCBZagAwIBAgIRAJbDZa4Q8eWiSJKNMR9j8wEwDQYJKoZIhvcNAQENBQAwgYUxCzAJBgNVBAYTAlBZMQ0wCwYDVQQKEwRJQ1BQMTgwNgYDVQQLEy9QcmVzdGFkb3IgQ3VhbGlmaWNhZG8gZGUgU2VydmljaW9zIGRlIENvbmZpYW56YTEVMBMGA1UEAxMMQ09ERTEwMCBTLkEuMRYwFAYDVQQFEw1SVUM4MDA4MDYxMC03MB4XDTI0MDgwNTIwMTIxMFoXDTI2MDgwNTIwMTIxMFowgcAxCzAJBgNVBAYTAlBZMTYwNAYDVQQKDC1DRVJUSUZJQ0FETyBDVUFMSUZJQ0FETyBERSBGSVJNQSBFTEVDVFLDk05JQ0ExCzAJBgNVBAsTAkYyMRgwFgYDVQQEEw9CUklUT1MgR09OWkFMRVoxFjAUBgNVBCoTDUxJTElBTiBSQVFVRUwxJjAkBgNVBAMTHUxJTElBTiBSQVFVRUwgQlJJVE9TIEdPTlpBTEVaMRIwEAYDVQQFEwlDSTM3ODMyMDkwggEiMA0GCSqGSIb3DQEBAQUAA4IBDwAwggEKAoIBAQDdcyQfPZ1lciWtyC4JU3g/OEDZuWFC+ZZQaVG5uApPE5Cl+mKHjhpedLjIfmoYsM/Vm5ZWAZG9zUm4NEg6aHUDWQowdZpt0n+MPtVk1Vmi+Kb9AHp6HRWgNXHXcwIytAXhLZC/mkHGhzJaW6nta6C6i49pdxmIMTuh/H3Xjs+VwtZXPPhIFZCQN5cd6Eybb+f5t6MLuGRZPq81peE5DNvS+RqK/KIPzqMr1rw+yKgcXY1w2mXMvt37ATiLSjonlJxxdQfuBzWMP58n0pMynpZ5Ca/enoHQ7puCTh6+WBiTdOxlCwhgBxJLpytTZYZgJLEunP2QAzdES+atWmdOYBvVAgMBAAGjggLaMIIC1jAMBgNVHRMBAf8EAjAAMB0GA1UdDgQWBBQkqrTzg7mkw3mgQTdnREkCnrjoWDAfBgNVHSMEGDAWgBS+NVRiaGDnJtMxwV+XseL2ZM4H9TAOBgNVHQ8BAf8EBAMCBeAwUQYDVR0RBEowSIEZTElMSUFOLkJSSVRPUzE2QEd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kdCv42DCc9cCKga6+1LfmKpYAhgOR0TX6EMkzE4FOD9eSfCiXKK702H+HGVX8P57u7scg6lvWvREI5ymXpoJQ+PRV93+FOTTRmZohymu9a5BGII18qfJqvlrSF7+ACRJHubzhmwO25P0NL+oc0JghHO7QTL4XnQC8ZIgLCjE8n0H5uVqfGeYLXzIvgZV791HayAiw1GP++bpWDFN68S3Qn1GcRoU4W8hRBMCujbzqPGnSyVCXbLxjZ4fT2uxSqkeEyz2AWBKMMERo6P27PvHYgmnPv8WAlCcHcmjuzcoqcFYB180Fw55nu6nc9fquAvPnwisMIqB5Al8zMntjBpjPdlsRjhE0/c1X0PVe57QPs7+gMU71bzK1gUsRs6O7mT8VdeXexpU3v/Bfi2sPAQ1xka+ggsJ+C87XYVX+MtXsZdeNxdQIOEE2A9JutvXIc3+NyCOwx6/0W/BoZ/WNniw+nV53JvCvlGvAx1TsbR0tyGKF7DXbb3d/3cvYsYxQR/n3FNYzP3szgegWlk9xUv6YrSBQ9U160jJVXY79Nst+Z/aAFVwk+jdg5l4swZsSduVL2/Zw7sgioOiG2IYyhHD6aac+Tm0m4SkCa7CwR4W1nMd/yX2RKVqh1nGqzNI/IRba3xLpSOx90MZWMRCG4bCqVnr74/hkWfPjXCTLkUJI6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512"/>
        <DigestValue>gbefimXZ/05m1JCk+rKvf+TOEL3paByGegAgkoqdI1HSKnp+DvPxoIyV9clvNUCaDKqFoFfZO8BChkXxDTwMFA==</DigestValue>
      </Reference>
      <Reference URI="/xl/calcChain.xml?ContentType=application/vnd.openxmlformats-officedocument.spreadsheetml.calcChain+xml">
        <DigestMethod Algorithm="http://www.w3.org/2001/04/xmlenc#sha512"/>
        <DigestValue>EYYbSOHHckJEZiJDzxDbsAB3pEFvO4AkkeV5XdZ+OeBnLT1ajnqu3e2GwZPABvEgfndHtzUY7so+JaaK/FJQEA==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bVQDkAb+QSU0csE/MBmoCK7miGS1QAu+hcSIIBGdhwXY3tOcaxfb1MA8dFtspSVzO7nkHsugpb+9p7w2Wyw3XA==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H80z78lftni+1SJRJaqwjGCeGOQGTnZCm6hXslWuMyx2+LRoEv/ELQFhJkdNya6YdI/sNmXtYaMyN1GXx8L1YQ==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ze98YckFWXRUfNLoTkyM8J9EadWcVubCuFAmHlTonlrT/FN6VAhS1KvCxlUUKiRso7Tb69dcTi7HpSY7CwwvDQ==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c9SzFENWm5S6NgdjU6sWYFp3jQC0/75qavwi8aWFWDYd4XeOALH8zSIsbB15N5un43Miz4JrexGi8INu910fvA==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0czsYMXC/ShUKqiOg2dm2aU+uCUx8/mJknPKDiGKlmJmm7RRA9hwWUGid9PyrOMWdM2MSG5tp+mRDctDMa84qg==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cY6sNOeSpk1AQ3V7vyd/EkxW3aMg00+mDEDGcXuZwbY2JPyGepIry/5iQ7lGA37SIak0D06jVLdJoii2/50YXg==</DigestValue>
      </Reference>
      <Reference URI="/xl/drawings/drawing1.xml?ContentType=application/vnd.openxmlformats-officedocument.drawing+xml">
        <DigestMethod Algorithm="http://www.w3.org/2001/04/xmlenc#sha512"/>
        <DigestValue>IwITTj1Q8EHbE6g2d3/r3tfJ2Cn373Siq6sRN8Gk6vZtXP1HmdEk9vu3FkJu+ZO4xuk1oFrH8JfPAzGm8LpGcQ==</DigestValue>
      </Reference>
      <Reference URI="/xl/drawings/drawing10.xml?ContentType=application/vnd.openxmlformats-officedocument.drawing+xml">
        <DigestMethod Algorithm="http://www.w3.org/2001/04/xmlenc#sha512"/>
        <DigestValue>hurpMItMDS8wNL1b20XSr29ew9coRqeoEk4acEDscOm2g7vCKyFmhcSEDtXRiQzyiz2yYxJYtiHFv9iM/LCMog==</DigestValue>
      </Reference>
      <Reference URI="/xl/drawings/drawing11.xml?ContentType=application/vnd.openxmlformats-officedocument.drawing+xml">
        <DigestMethod Algorithm="http://www.w3.org/2001/04/xmlenc#sha512"/>
        <DigestValue>n71392zJYszmyfy8CJDRpEsTu9mO9sernkeZdwzYTzuH1aMlgsW/Y8ycQZbmkKY8z6RlklIcbhtK7Lr7VETLZw==</DigestValue>
      </Reference>
      <Reference URI="/xl/drawings/drawing2.xml?ContentType=application/vnd.openxmlformats-officedocument.drawing+xml">
        <DigestMethod Algorithm="http://www.w3.org/2001/04/xmlenc#sha512"/>
        <DigestValue>l277UxgZ1pcE1/M/gLpYFgLUOFtJ/LQbp+Cc9tGyFORMmDNeJxFSHoWaf+9rYw7cAJNT13YCmVr2UDRn/rG8bw==</DigestValue>
      </Reference>
      <Reference URI="/xl/drawings/drawing3.xml?ContentType=application/vnd.openxmlformats-officedocument.drawing+xml">
        <DigestMethod Algorithm="http://www.w3.org/2001/04/xmlenc#sha512"/>
        <DigestValue>4mCr8zvfAJnbC5tOJa5PgriMHCYMUaOC6OrGp4oYMZtfFeGYhGyzbGunlxfNR12rzg868JbmkMedBnEwSA1mtw==</DigestValue>
      </Reference>
      <Reference URI="/xl/drawings/drawing4.xml?ContentType=application/vnd.openxmlformats-officedocument.drawing+xml">
        <DigestMethod Algorithm="http://www.w3.org/2001/04/xmlenc#sha512"/>
        <DigestValue>dG/CXmAMzo+1367jnAatSoez7DECRxka9QPR+NRag4Qsznbbkhqfss2x0xV+PoIvAjlQksbjveQuwOMvylxt3Q==</DigestValue>
      </Reference>
      <Reference URI="/xl/drawings/drawing5.xml?ContentType=application/vnd.openxmlformats-officedocument.drawing+xml">
        <DigestMethod Algorithm="http://www.w3.org/2001/04/xmlenc#sha512"/>
        <DigestValue>IAuSqew9COtdemoudBEbnflu5EaRt6tuxTrlRM+MRoWvaVnu+D1HOrtjxZVDHzbHauO0u8H37lhJv9tggs5ybQ==</DigestValue>
      </Reference>
      <Reference URI="/xl/drawings/drawing6.xml?ContentType=application/vnd.openxmlformats-officedocument.drawing+xml">
        <DigestMethod Algorithm="http://www.w3.org/2001/04/xmlenc#sha512"/>
        <DigestValue>/Fmf6qDy0yM8HJFqjoHQWTz76+o9n+X8jcSABtyFJUrG9pTHEUiqsa3WsutY0inelQSEosGpx+BduFpRKbHyUg==</DigestValue>
      </Reference>
      <Reference URI="/xl/drawings/drawing7.xml?ContentType=application/vnd.openxmlformats-officedocument.drawing+xml">
        <DigestMethod Algorithm="http://www.w3.org/2001/04/xmlenc#sha512"/>
        <DigestValue>6QX+33op9xghN19FgPYaH4fcNdBygs+MlXeUO0VRGPQ/vGbqE5yH+BdojDmsH/WIFYm1CsPkMi1ZF9QkLTrvYQ==</DigestValue>
      </Reference>
      <Reference URI="/xl/drawings/drawing8.xml?ContentType=application/vnd.openxmlformats-officedocument.drawing+xml">
        <DigestMethod Algorithm="http://www.w3.org/2001/04/xmlenc#sha512"/>
        <DigestValue>MhJkF3j+6N+62NltE3okOUqpjKmABH3UoQhhD4LYQB/Mw//oEZcKyZ3sPe1rZDnxrfnLRF5UMmyeKKS1JjY2kw==</DigestValue>
      </Reference>
      <Reference URI="/xl/drawings/drawing9.xml?ContentType=application/vnd.openxmlformats-officedocument.drawing+xml">
        <DigestMethod Algorithm="http://www.w3.org/2001/04/xmlenc#sha512"/>
        <DigestValue>WPMNiVUVYpafzw3uWXHlDUpDuk4bA/pP9CqnRaoToX7+ankbBcX6Hgv4jOy5mD/SCv3N0VitaV5WeeZTT5dk5g==</DigestValue>
      </Reference>
      <Reference URI="/xl/drawings/vmlDrawing1.vml?ContentType=application/vnd.openxmlformats-officedocument.vmlDrawing">
        <DigestMethod Algorithm="http://www.w3.org/2001/04/xmlenc#sha512"/>
        <DigestValue>4xER+6HZl7AQaQXCcYrqadtLZC/rYvF8VFJB1Z3DEV3phjanaRgghKlyD2ykRB466i8evJVdWU1f7FxTE2mP4g==</DigestValue>
      </Reference>
      <Reference URI="/xl/drawings/vmlDrawing2.vml?ContentType=application/vnd.openxmlformats-officedocument.vmlDrawing">
        <DigestMethod Algorithm="http://www.w3.org/2001/04/xmlenc#sha512"/>
        <DigestValue>7NR+NtmtQOSnTtddA4AwOHr3Qwr5YgPvogy/tpWzokKWeZYv0ls0e0HlYo3MdMPPGTeLL8R4ISj803aelrHoPA==</DigestValue>
      </Reference>
      <Reference URI="/xl/drawings/vmlDrawing3.vml?ContentType=application/vnd.openxmlformats-officedocument.vmlDrawing">
        <DigestMethod Algorithm="http://www.w3.org/2001/04/xmlenc#sha512"/>
        <DigestValue>B7Vx4g+KdsTZbN/sv+Ai03B1QetJ7Fj14iCGiL9ezeM6vLJxjxM7B/lJkL/cUT101PEKz4VbwgOgkq4rDFy6wQ==</DigestValue>
      </Reference>
      <Reference URI="/xl/drawings/vmlDrawing4.vml?ContentType=application/vnd.openxmlformats-officedocument.vmlDrawing">
        <DigestMethod Algorithm="http://www.w3.org/2001/04/xmlenc#sha512"/>
        <DigestValue>0ok72FhmN675PB7DA4rZkNfnzt2cFwfBt/ldsDIMHumrM1ntOIx1sI6YsOlKEpDWv5HEVPe8aZ0TQpkaBFmX7g==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titWlQYW3AiXZU5+MteeEdLy9nzMtHZCfUPHnOhVrwPpKvBIQylP8pWMoVDgjKxlP7hARRk2rE+T3NtLIidCMA==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Z/JG4VHF9IP6a9qnW0SbJDt98NoJ+hFsVq5NhJeTYcZXdY3v+URuFDlJnkMzLCah//FHBVMxVy993Z+5CrDiuA==</DigestValue>
      </Reference>
      <Reference URI="/xl/externalLinks/externalLink1.xml?ContentType=application/vnd.openxmlformats-officedocument.spreadsheetml.externalLink+xml">
        <DigestMethod Algorithm="http://www.w3.org/2001/04/xmlenc#sha512"/>
        <DigestValue>SG5Whl0aNP+8HSH7UV5+yin/Lly+61wHaH+oBqkhppo9Nn2n/px8afgwaVMc5BjCdf7GrOJNEphiM109llXDiQ==</DigestValue>
      </Reference>
      <Reference URI="/xl/externalLinks/externalLink2.xml?ContentType=application/vnd.openxmlformats-officedocument.spreadsheetml.externalLink+xml">
        <DigestMethod Algorithm="http://www.w3.org/2001/04/xmlenc#sha512"/>
        <DigestValue>Q/0SFeFRsr5XO4on1bAhp5eYZRe94wm01bUNr5M9wUtH9zBVrJAtN6abYiXARucXRCRpWhac7R5YXV64O/g0vw==</DigestValue>
      </Reference>
      <Reference URI="/xl/media/image1.jpeg?ContentType=image/jpeg">
        <DigestMethod Algorithm="http://www.w3.org/2001/04/xmlenc#sha512"/>
        <DigestValue>OdqtiPgBfHs3frWJ0w5q/Dmc9qbF6ccMsOSwotGING3B7KMFPGac+s1XNptqbvgaXZTHb7QLfpQl2/Gx9nlaww==</DigestValue>
      </Reference>
      <Reference URI="/xl/media/image10.emf?ContentType=image/x-emf">
        <DigestMethod Algorithm="http://www.w3.org/2001/04/xmlenc#sha512"/>
        <DigestValue>6nVidFJtxkwjqX/XiIAv7CFPAOoJ3m1TFNkOAM94oBlP1QjKeeymPZHlwx19GsDouLqJgVNJoOXcHfsc1wCPqg==</DigestValue>
      </Reference>
      <Reference URI="/xl/media/image11.emf?ContentType=image/x-emf">
        <DigestMethod Algorithm="http://www.w3.org/2001/04/xmlenc#sha512"/>
        <DigestValue>uET2L2+MlVbFFGQs1EO1lSGB+F1DaybY0D2JlYmJf0pXUYpH9+a78zREUv6fS3d8Uc2wVtugal6LVzm3133Dig==</DigestValue>
      </Reference>
      <Reference URI="/xl/media/image12.emf?ContentType=image/x-emf">
        <DigestMethod Algorithm="http://www.w3.org/2001/04/xmlenc#sha512"/>
        <DigestValue>gmqdpiMDCqDOi3vmpKmBndloJvZOtvyZ+seCQdgNii3d6GMjzLQ5ddjza296QjD9nyv43a/5QkBaEeNGBWJ3hQ==</DigestValue>
      </Reference>
      <Reference URI="/xl/media/image2.jpeg?ContentType=image/jpeg">
        <DigestMethod Algorithm="http://www.w3.org/2001/04/xmlenc#sha512"/>
        <DigestValue>qz9A5AhU2mJg50anZPbbrknScfhgxW+XkNHzmo5PFBcKhjqh9xYZi3MDqcL0as6Gy7gtwB+TdRXf/H6QmYTnLg==</DigestValue>
      </Reference>
      <Reference URI="/xl/media/image3.emf?ContentType=image/x-emf">
        <DigestMethod Algorithm="http://www.w3.org/2001/04/xmlenc#sha512"/>
        <DigestValue>832Go70yHTJJCs+zBCKI8F4k293oIOupJ+PDwwrfPr41sXguWQdQkaBni6Eq4I6uop47Jn1eEcpCWtYU6czpuQ==</DigestValue>
      </Reference>
      <Reference URI="/xl/media/image4.emf?ContentType=image/x-emf">
        <DigestMethod Algorithm="http://www.w3.org/2001/04/xmlenc#sha512"/>
        <DigestValue>5JqhPbFPZAQzgqKtIc/Oki2kWA0aQrjPu9mJvZEvxAHttdMAGzjXO34XNBhur0nyv4UT0IHJSiCJbNRZHUXlFw==</DigestValue>
      </Reference>
      <Reference URI="/xl/media/image5.emf?ContentType=image/x-emf">
        <DigestMethod Algorithm="http://www.w3.org/2001/04/xmlenc#sha512"/>
        <DigestValue>nWnHmnIS8bxm4bIJjyQnH3Xx/ZaKq2j01FPrJ2tZ4Ki7q3Bzud4dInCvw8zZT0fH4Iead8HoWEaYEUPwzzBeFA==</DigestValue>
      </Reference>
      <Reference URI="/xl/media/image6.emf?ContentType=image/x-emf">
        <DigestMethod Algorithm="http://www.w3.org/2001/04/xmlenc#sha512"/>
        <DigestValue>hZ9sYicuIXkSHCaeUYqCrM2UUdNiuxx5jDeWUAkTJhOavHrLP2Yui4bWM3r7imjc2XGhvQGjO567/j/pFGQm9w==</DigestValue>
      </Reference>
      <Reference URI="/xl/media/image7.emf?ContentType=image/x-emf">
        <DigestMethod Algorithm="http://www.w3.org/2001/04/xmlenc#sha512"/>
        <DigestValue>HuINyXGrLnTrPHuc5kkatcXMvBIDSjDKEPTAotxCbFtzPjDSJxEwend/d7s1D6zAXtyf0lpjKN5XM8pt5qIoSw==</DigestValue>
      </Reference>
      <Reference URI="/xl/media/image8.emf?ContentType=image/x-emf">
        <DigestMethod Algorithm="http://www.w3.org/2001/04/xmlenc#sha512"/>
        <DigestValue>8O3wXp6kBC4URBn5Z299ecSkiUguuoZQVIXRLECXUnvhjexEdIsYZV1WNo7dv1m9aDSAPCv/AKMwWMAxunnNdw==</DigestValue>
      </Reference>
      <Reference URI="/xl/media/image9.emf?ContentType=image/x-emf">
        <DigestMethod Algorithm="http://www.w3.org/2001/04/xmlenc#sha512"/>
        <DigestValue>2h+nfZvaZ4Z7gK7sVvVEcU5rWjB1PggfZL6HK0dt1XsqrtuE2+5t/2f/eicAKkVqZbF+3xlUivGMQzl+mFVB6A==</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xSjIWUKgf82d+lEe8wOfYcxLjCv96dFVVmZjiVP4VSe37OZs69ZBZjtBey9TTz9OaWdrczvxWB8zdt3eBGgZVA==</DigestValue>
      </Reference>
      <Reference URI="/xl/pivotCache/pivotCacheDefinition1.xml?ContentType=application/vnd.openxmlformats-officedocument.spreadsheetml.pivotCacheDefinition+xml">
        <DigestMethod Algorithm="http://www.w3.org/2001/04/xmlenc#sha512"/>
        <DigestValue>stxWB4F7xfiVHofPg8vg2IugdvzDDnp+e/CmMxpDirBjf0t9owB8zc/NcktWQ1tMYdX85bzvGfCBUnt4L/Scsw==</DigestValue>
      </Reference>
      <Reference URI="/xl/pivotCache/pivotCacheRecords1.xml?ContentType=application/vnd.openxmlformats-officedocument.spreadsheetml.pivotCacheRecords+xml">
        <DigestMethod Algorithm="http://www.w3.org/2001/04/xmlenc#sha512"/>
        <DigestValue>tZRWNjGJfs/T36f4Xt75f1gi+z7UKsVkbpB7XA4rONd/oD1gxxyjncKUSg+SH6ufUGaYi1oOSY6xTjm6wd+qxA==</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HfElnWGiJdLs/pMuBaxKzl89r4Pk2w+c23MUA5rOs292gI7M7b70dJpTiWuZGbCCGz8aD24bsaaiSGQ3MXawtw==</DigestValue>
      </Reference>
      <Reference URI="/xl/pivotTables/pivotTable1.xml?ContentType=application/vnd.openxmlformats-officedocument.spreadsheetml.pivotTable+xml">
        <DigestMethod Algorithm="http://www.w3.org/2001/04/xmlenc#sha512"/>
        <DigestValue>fAbVbfFFN8r4IhYpgLBT7Bcy8FMw0U0GF1ltoKoLi6PplViNGEFqgvjQHp1FDDy4ereMKhTrk6qgHfk1akP7Iw==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1.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12.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3.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4.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9.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0.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3.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7.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bin?ContentType=application/vnd.openxmlformats-officedocument.spreadsheetml.printerSettings">
        <DigestMethod Algorithm="http://www.w3.org/2001/04/xmlenc#sha512"/>
        <DigestValue>Yu2j4zqICuTrjHPl6NvVWxB2y7p1CFSTzI2LdF67UdGdXpu6bWlTtbn4JM0MpK2A8UdqnubhTsHHht8iVJkisg==</DigestValue>
      </Reference>
      <Reference URI="/xl/printerSettings/printerSettings30.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5.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7.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8.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9.bin?ContentType=application/vnd.openxmlformats-officedocument.spreadsheetml.printerSettings">
        <DigestMethod Algorithm="http://www.w3.org/2001/04/xmlenc#sha512"/>
        <DigestValue>xvC7dH5Z3IGbxlsH/dMSZb2d2g7vOBtVwEuQFhk4LZxZ77/6b2ekMGFm663iSXaJGUYD5DWRYFUd0CM//5H/Bw==</DigestValue>
      </Reference>
      <Reference URI="/xl/sharedStrings.xml?ContentType=application/vnd.openxmlformats-officedocument.spreadsheetml.sharedStrings+xml">
        <DigestMethod Algorithm="http://www.w3.org/2001/04/xmlenc#sha512"/>
        <DigestValue>9XwibfQWlJt23iLhwmHummS3NMggO+LqYfjHl5lyo59qGhuNd0+4f6u7Gw/SSiy2tPL7jbbY3XLk+2x/TRM+/A==</DigestValue>
      </Reference>
      <Reference URI="/xl/styles.xml?ContentType=application/vnd.openxmlformats-officedocument.spreadsheetml.styles+xml">
        <DigestMethod Algorithm="http://www.w3.org/2001/04/xmlenc#sha512"/>
        <DigestValue>90JZgd8FAeqyS7O9Agga4jOo8XZkUhx9UOkHsHyOJWbUk/yY5IBXpUPhbfO+3SLv1hPPJfD7YG4PPoGv6uCPVQ==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vbaProject.bin?ContentType=application/vnd.ms-office.vbaProject">
        <DigestMethod Algorithm="http://www.w3.org/2001/04/xmlenc#sha512"/>
        <DigestValue>m/eAPY22EBTT9H4lDujorKb5hZRF29dpd/KrIJRzoWIkvdLk6OcNfzc28xh9Ktqc965ra4ghEnS/NANzbdz6tQ==</DigestValue>
      </Reference>
      <Reference URI="/xl/workbook.xml?ContentType=application/vnd.ms-excel.sheet.macroEnabled.main+xml">
        <DigestMethod Algorithm="http://www.w3.org/2001/04/xmlenc#sha512"/>
        <DigestValue>67zJDtjIEYsj/ovob8QrIy6vq7vDLwiiXpYiciEPVfQpPoSh1GeJjCNA2OeFWnSXeTdgt9Ibua6VDXtsKp8ZQA==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xPOHcFWgoqp5Qn2Ufxz5WQLiRPPUKl3jKAZtyhtDsx1rQhOxStVwSOfQVnkAZKfLu18+R88lRL4Dj52aQycg6Q==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mkrpACEYM36t+7bm37iuRVSmRfFXse89w7gnyVMNqA0uZf6WAT500VI5XDTKe63cbLB3oUZ9QcSnrGNtz7DemQ==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3fhurmla+QrxwvcWw1WhzXvEACQO/z1JM2g4B5H8BASrAMJrO9UxmHN+LD0/82UFxaoEwT5p1G8DtM96gwqszw==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6nqB1DXdJx5kvg1/SMCv0ewGynjUQPjRwzpy4dP7vKjzaOylZ2O6zmqb5q3owsFCOMj8u3rI7KfzaJDHglcsWQ==</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JHMf2f8nuwJJZzjnRf3/LRNJLO9fqsTWNZJtINweykb+bi7AsMh56Gxv1ZU6vfoLQz0rLQp8YK5AVLqiYMlqLg==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YIp4XyQkwB2E2oBmXVUoI9XbYH5MxFxuWAtv3QJe1rebfvP4GQv30/N2DUK6D3/D905ZPlhme0s0logwz7GiSA==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x67F7U6k7oOHTr5VMrnytjpGUUxBBxAfpfAHfTtAekBksEE6NeeberZd6bAR51yiAqtedUNosYifpVZ3EzSQ+Q==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QNZNfOGIP3QXmO6+f5PPkehX0T3DswqslQjWXLL6KKMVRQFVn/7fSLJp0Uuf8NFh0cVstw/FJnZ6yRLYiuj3zg==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uvwXRIq8uNA99tvw6jHT6CRme1qC46EVOzPYYdWh7K4PfcvFb+0TKEEm1dYMzPpkJEmKwuepeDGs2DxpUr89Aw==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s3IIrIJ3c4fhYrKHaY9gBCbeZomQd5tWm5ek3n1TgsruvMf1FcF1H9QqKszQOy9DuoYS4B5hB4IFNipvwAsrTw==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heD7iiJF0118eTPK7yLGk+KLckri4UUkbFK9qkw9KJ28pV23u3F88WX4hE1Zrw9RnNavV+djnxD53msRVQaIYw==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7jlcxsAaIN5PWFcCIb6RuyxS+lGLbdE5Z8FtCO2tj9vOdy6DnlqjCbkKasQ1bJuQ5XrxBgsCMzlZzkHa+w4nTA==</DigestValue>
      </Reference>
      <Reference URI="/xl/worksheets/sheet10.xml?ContentType=application/vnd.openxmlformats-officedocument.spreadsheetml.worksheet+xml">
        <DigestMethod Algorithm="http://www.w3.org/2001/04/xmlenc#sha512"/>
        <DigestValue>iuMGyesB5RVrEjeXcYoAcbp9gw8+xLW4hjpQfIhFsGGdbE1FF0xsIuFofqHN2CS9cZBeG/ax97L5QKySUvkrNw==</DigestValue>
      </Reference>
      <Reference URI="/xl/worksheets/sheet11.xml?ContentType=application/vnd.openxmlformats-officedocument.spreadsheetml.worksheet+xml">
        <DigestMethod Algorithm="http://www.w3.org/2001/04/xmlenc#sha512"/>
        <DigestValue>AmfrAJL7lAWLVuOZxlVr85dbQIsXuPam9Wm0FnaoYrSXSQtK+BolZi5UYb+Gy78bqjqUQVtOshNS6GzbYxiNTQ==</DigestValue>
      </Reference>
      <Reference URI="/xl/worksheets/sheet12.xml?ContentType=application/vnd.openxmlformats-officedocument.spreadsheetml.worksheet+xml">
        <DigestMethod Algorithm="http://www.w3.org/2001/04/xmlenc#sha512"/>
        <DigestValue>/jX1/UMGtpmnEMtdC7xKzwOpSakmotmP0uYSDH40Wk6m416Ui94kJPMEP3mFfhjf67MFiYPxeKG6JzaGNvEWGA==</DigestValue>
      </Reference>
      <Reference URI="/xl/worksheets/sheet13.xml?ContentType=application/vnd.openxmlformats-officedocument.spreadsheetml.worksheet+xml">
        <DigestMethod Algorithm="http://www.w3.org/2001/04/xmlenc#sha512"/>
        <DigestValue>2oNADSmTkNhFcO4SY+u624GHybZqXcrOoftjjP40ws+Hxp9kLONeHsSkZljelE7cWnY9HFgPE6Di3g//xEj5Sw==</DigestValue>
      </Reference>
      <Reference URI="/xl/worksheets/sheet14.xml?ContentType=application/vnd.openxmlformats-officedocument.spreadsheetml.worksheet+xml">
        <DigestMethod Algorithm="http://www.w3.org/2001/04/xmlenc#sha512"/>
        <DigestValue>WcY1eXAJ9+4IzEeuavYn7r7YlZgFOIzteWVF7L12ZaG0O011K1t3RE/92NvuXrw+a3n2NNqNIZ9MLu4jGVsGHQ==</DigestValue>
      </Reference>
      <Reference URI="/xl/worksheets/sheet15.xml?ContentType=application/vnd.openxmlformats-officedocument.spreadsheetml.worksheet+xml">
        <DigestMethod Algorithm="http://www.w3.org/2001/04/xmlenc#sha512"/>
        <DigestValue>zxDoqQ8VJi5rDzqKCma5ft2Qz62qjyAyYsTRFwhkoWGvY9QLeX35FkDWOmAPIWZcWpRto5o95g3pFUo56Y5IXA==</DigestValue>
      </Reference>
      <Reference URI="/xl/worksheets/sheet16.xml?ContentType=application/vnd.openxmlformats-officedocument.spreadsheetml.worksheet+xml">
        <DigestMethod Algorithm="http://www.w3.org/2001/04/xmlenc#sha512"/>
        <DigestValue>b0lVUbXqOcnLEXtzHzv9utJQd23xbic1ydPmrehMNLDfAve6JNFpF4WMyyFy7F41+HAL5p3ih1/cw7mhX2zb5Q==</DigestValue>
      </Reference>
      <Reference URI="/xl/worksheets/sheet17.xml?ContentType=application/vnd.openxmlformats-officedocument.spreadsheetml.worksheet+xml">
        <DigestMethod Algorithm="http://www.w3.org/2001/04/xmlenc#sha512"/>
        <DigestValue>lxVe0bXXlxdaZEU0jvEWJ1udZLTGoltmtArIsNt7E78JULLAG3CWgw3gZlANKvJg4nfXsslJ3hhO45S2C3vVgw==</DigestValue>
      </Reference>
      <Reference URI="/xl/worksheets/sheet18.xml?ContentType=application/vnd.openxmlformats-officedocument.spreadsheetml.worksheet+xml">
        <DigestMethod Algorithm="http://www.w3.org/2001/04/xmlenc#sha512"/>
        <DigestValue>OkhQoLBvVMFfKViA5gwNPFTi+ZCyMN80PrZZLinuF6Zl5f6AYr/LqXBrXc/bfeXBa4Ai1uDo6bVvIfF5OIE6Qw==</DigestValue>
      </Reference>
      <Reference URI="/xl/worksheets/sheet19.xml?ContentType=application/vnd.openxmlformats-officedocument.spreadsheetml.worksheet+xml">
        <DigestMethod Algorithm="http://www.w3.org/2001/04/xmlenc#sha512"/>
        <DigestValue>BMroGnSZjFUeT9nyHO5QGyWCpyFwJGZtWL1vOxHKeIlwZdoRzOYkKUTQRfC7GdmNT1ExHuyGqEGXfNLyjI9Waw==</DigestValue>
      </Reference>
      <Reference URI="/xl/worksheets/sheet2.xml?ContentType=application/vnd.openxmlformats-officedocument.spreadsheetml.worksheet+xml">
        <DigestMethod Algorithm="http://www.w3.org/2001/04/xmlenc#sha512"/>
        <DigestValue>WI4aHtNq0hDylTkY3SXTwJ0wHp8zAAIBtc7muPQwZvHBHgGpJQK0XvVX672cZuVI7n3fE32qfniDp1gkFNBoFA==</DigestValue>
      </Reference>
      <Reference URI="/xl/worksheets/sheet20.xml?ContentType=application/vnd.openxmlformats-officedocument.spreadsheetml.worksheet+xml">
        <DigestMethod Algorithm="http://www.w3.org/2001/04/xmlenc#sha512"/>
        <DigestValue>nXccD7wzKuCOiUMUf6fBP8GPtUYtpJpAvjzuV47hLATHzFzuVfv+GrV2QhDdYBH5E+NBrdcD/lB1zFXGUvfA1w==</DigestValue>
      </Reference>
      <Reference URI="/xl/worksheets/sheet21.xml?ContentType=application/vnd.openxmlformats-officedocument.spreadsheetml.worksheet+xml">
        <DigestMethod Algorithm="http://www.w3.org/2001/04/xmlenc#sha512"/>
        <DigestValue>47OAzVIlxjVOR/ia4HcDrk+nQ5JbVEOijy3Lb7patRj82qrKHPo17vOl20740R67VD7XAJi7Qbe4ppJSZhHVSg==</DigestValue>
      </Reference>
      <Reference URI="/xl/worksheets/sheet22.xml?ContentType=application/vnd.openxmlformats-officedocument.spreadsheetml.worksheet+xml">
        <DigestMethod Algorithm="http://www.w3.org/2001/04/xmlenc#sha512"/>
        <DigestValue>B2xWv96kvKXBEFuNFeS5uIrnNq9TZy2/SWPSiLcifBr48Lut2q3UaVu0LNKawXoRdSYE+XxBQP/1GTsfKaQ82Q==</DigestValue>
      </Reference>
      <Reference URI="/xl/worksheets/sheet23.xml?ContentType=application/vnd.openxmlformats-officedocument.spreadsheetml.worksheet+xml">
        <DigestMethod Algorithm="http://www.w3.org/2001/04/xmlenc#sha512"/>
        <DigestValue>/LcbmUOboUcEOSGyZX0PXZyxEOG0SbrqIeNVDi4upOMrdpuFMbLXgKhugOCi9Sh4mLb2YmAJA5LzCoMZiMYpew==</DigestValue>
      </Reference>
      <Reference URI="/xl/worksheets/sheet24.xml?ContentType=application/vnd.openxmlformats-officedocument.spreadsheetml.worksheet+xml">
        <DigestMethod Algorithm="http://www.w3.org/2001/04/xmlenc#sha512"/>
        <DigestValue>YThKPFXBogSUfVWMPBzWsCAwrcLauA8ZR/XEagsMcgCxD0moTQobTd/S1/pCTTmQEDr+NoqI6MOf/fr9tsfaUw==</DigestValue>
      </Reference>
      <Reference URI="/xl/worksheets/sheet25.xml?ContentType=application/vnd.openxmlformats-officedocument.spreadsheetml.worksheet+xml">
        <DigestMethod Algorithm="http://www.w3.org/2001/04/xmlenc#sha512"/>
        <DigestValue>ZyiJm9bVqD4b06b2Hz0YGbkMgFWSFr3SV7QBfI6+ZvXafDVSqm3+5IkV1CjKArFRKKth0pN7WhppdDees89bHA==</DigestValue>
      </Reference>
      <Reference URI="/xl/worksheets/sheet26.xml?ContentType=application/vnd.openxmlformats-officedocument.spreadsheetml.worksheet+xml">
        <DigestMethod Algorithm="http://www.w3.org/2001/04/xmlenc#sha512"/>
        <DigestValue>R+voIfMbOQlEa2CE4hiZ5PIoQRVyaIv0yXibPUE1gLUQ4mN/NOs9ZkwOXfnbkH2WvMaiksB7neXB5EQb0cmQcQ==</DigestValue>
      </Reference>
      <Reference URI="/xl/worksheets/sheet27.xml?ContentType=application/vnd.openxmlformats-officedocument.spreadsheetml.worksheet+xml">
        <DigestMethod Algorithm="http://www.w3.org/2001/04/xmlenc#sha512"/>
        <DigestValue>TRj/zBiK4w22Eq6onhe/P8ErN3/IyDmgiC4tYkoEFjqdujqgaXSgoSIbRNYu2KUuTeqCNa8FvFU+Z8zbraVrDg==</DigestValue>
      </Reference>
      <Reference URI="/xl/worksheets/sheet28.xml?ContentType=application/vnd.openxmlformats-officedocument.spreadsheetml.worksheet+xml">
        <DigestMethod Algorithm="http://www.w3.org/2001/04/xmlenc#sha512"/>
        <DigestValue>wZJPj6e/iHX2MJx9Azwn1GUddw+nFdYPwx50upAG8R8gLowFdSBTwpZQH96rk/rW4XKuNZ13K2wj/zOLXYu2ZQ==</DigestValue>
      </Reference>
      <Reference URI="/xl/worksheets/sheet29.xml?ContentType=application/vnd.openxmlformats-officedocument.spreadsheetml.worksheet+xml">
        <DigestMethod Algorithm="http://www.w3.org/2001/04/xmlenc#sha512"/>
        <DigestValue>EDXKtwkpcHpZ11Xp2RxZaTwj0w24GwafzVaOFDps6P8juKLjRhS8u9l2yB8QrRWLwQ2lJUgF5N6ORffeG31Ksw==</DigestValue>
      </Reference>
      <Reference URI="/xl/worksheets/sheet3.xml?ContentType=application/vnd.openxmlformats-officedocument.spreadsheetml.worksheet+xml">
        <DigestMethod Algorithm="http://www.w3.org/2001/04/xmlenc#sha512"/>
        <DigestValue>BvnbPL8KovyF2STZ3VP2jhzeQPeQ/goQ8h6SF2AwZ2iuke2QVaflg0qq1ugIL8iADC92jSR65UwOhuHsSLJSew==</DigestValue>
      </Reference>
      <Reference URI="/xl/worksheets/sheet30.xml?ContentType=application/vnd.openxmlformats-officedocument.spreadsheetml.worksheet+xml">
        <DigestMethod Algorithm="http://www.w3.org/2001/04/xmlenc#sha512"/>
        <DigestValue>kJqu/KZgmojkt6hqKf+ZM6O0SvvkGQzOSlNmvReEYfQUGyTgFq3rkL+Eg1BEDiVA3Tu1ZvsJDai7QJjmqzrqow==</DigestValue>
      </Reference>
      <Reference URI="/xl/worksheets/sheet31.xml?ContentType=application/vnd.openxmlformats-officedocument.spreadsheetml.worksheet+xml">
        <DigestMethod Algorithm="http://www.w3.org/2001/04/xmlenc#sha512"/>
        <DigestValue>izjFLwp1cN8Rh3VjThuVapEm2sDo9EsVr5hHT4chJ07ykNvezcrjHeHBY1c0dUeK+/yJ7k6ntryW8+PL57SnSQ==</DigestValue>
      </Reference>
      <Reference URI="/xl/worksheets/sheet32.xml?ContentType=application/vnd.openxmlformats-officedocument.spreadsheetml.worksheet+xml">
        <DigestMethod Algorithm="http://www.w3.org/2001/04/xmlenc#sha512"/>
        <DigestValue>E7tx0+qkLyMRKxBLvdWqiyctt7CcMA+1OsBtPB0ZWq697A547RIb3N9PtN4QIIkC30nlR4Ve53BNz3CXVRmzJQ==</DigestValue>
      </Reference>
      <Reference URI="/xl/worksheets/sheet33.xml?ContentType=application/vnd.openxmlformats-officedocument.spreadsheetml.worksheet+xml">
        <DigestMethod Algorithm="http://www.w3.org/2001/04/xmlenc#sha512"/>
        <DigestValue>gjEWaYiB5rsScc7OrUW9uiRafoCZs5pi6avRV5baZ8QzPMtywzKv1tsFElFXQf0gfIC1PMqjWrOSFE1ucIEaeA==</DigestValue>
      </Reference>
      <Reference URI="/xl/worksheets/sheet34.xml?ContentType=application/vnd.openxmlformats-officedocument.spreadsheetml.worksheet+xml">
        <DigestMethod Algorithm="http://www.w3.org/2001/04/xmlenc#sha512"/>
        <DigestValue>8pFvfBl/hjmjVs9HVELDOX/Mb1A9LUCes6/RmSI2SSvDOP1Y+W8DDTN8lIY/IDYRKJDittwQC2NMR37Jaio9Ew==</DigestValue>
      </Reference>
      <Reference URI="/xl/worksheets/sheet35.xml?ContentType=application/vnd.openxmlformats-officedocument.spreadsheetml.worksheet+xml">
        <DigestMethod Algorithm="http://www.w3.org/2001/04/xmlenc#sha512"/>
        <DigestValue>jOsjbaPh8Db+oAQ4R53wC5wlnDCOihoDewXKEWJK7kiwgoTXGnnxfCfMOJU4yz5RZkvTddpTbmvGM7ZVhvUYew==</DigestValue>
      </Reference>
      <Reference URI="/xl/worksheets/sheet36.xml?ContentType=application/vnd.openxmlformats-officedocument.spreadsheetml.worksheet+xml">
        <DigestMethod Algorithm="http://www.w3.org/2001/04/xmlenc#sha512"/>
        <DigestValue>1fTSTk1IUOmFQRWZWGSOJa4dfOZqDUipc8ktcMHDlg+OKojpYefzfCnrVdG1HjiLpdyPdDS4AByFULJl5erEvA==</DigestValue>
      </Reference>
      <Reference URI="/xl/worksheets/sheet37.xml?ContentType=application/vnd.openxmlformats-officedocument.spreadsheetml.worksheet+xml">
        <DigestMethod Algorithm="http://www.w3.org/2001/04/xmlenc#sha512"/>
        <DigestValue>1IgCPmMJ9kM5ARoh7oe0BYWqVCOIuuWG99sFooNxhqrAGtEHbywEnOSSMUF7wxU48sBzd7DKisi5F+N/tEAK0g==</DigestValue>
      </Reference>
      <Reference URI="/xl/worksheets/sheet38.xml?ContentType=application/vnd.openxmlformats-officedocument.spreadsheetml.worksheet+xml">
        <DigestMethod Algorithm="http://www.w3.org/2001/04/xmlenc#sha512"/>
        <DigestValue>UrWXyMsIHi6jYL045uhWb+is4EeCvcDtLVIB8wok0r2wkLiIoiJ1qzMWtaEExFECSWeMA3ubWct1kADWfLYN3Q==</DigestValue>
      </Reference>
      <Reference URI="/xl/worksheets/sheet39.xml?ContentType=application/vnd.openxmlformats-officedocument.spreadsheetml.worksheet+xml">
        <DigestMethod Algorithm="http://www.w3.org/2001/04/xmlenc#sha512"/>
        <DigestValue>bo8SB6Ju8npUY4XV17jnZ44hyRF23lpLOeyIS1SXosFyS34kKFi82/f1vTqdkStk86ZsKp3H5OjjtH6WOFr0IA==</DigestValue>
      </Reference>
      <Reference URI="/xl/worksheets/sheet4.xml?ContentType=application/vnd.openxmlformats-officedocument.spreadsheetml.worksheet+xml">
        <DigestMethod Algorithm="http://www.w3.org/2001/04/xmlenc#sha512"/>
        <DigestValue>f1/L9LjGWzOGIQs6Pskci1awl0zMZCM8eMXCIbpCQOlPp/0dJ02AXPTvDjd51j/ki0IrnYuI7KHhGZCDfifcxQ==</DigestValue>
      </Reference>
      <Reference URI="/xl/worksheets/sheet40.xml?ContentType=application/vnd.openxmlformats-officedocument.spreadsheetml.worksheet+xml">
        <DigestMethod Algorithm="http://www.w3.org/2001/04/xmlenc#sha512"/>
        <DigestValue>819L2hhJMIOIwuX2K1rQ220YswP1EIeJIoTJ3NySYSK/CgQABWGDgoj8AQFmylle3UiN/5HGnOvzrQhYjmlV/Q==</DigestValue>
      </Reference>
      <Reference URI="/xl/worksheets/sheet41.xml?ContentType=application/vnd.openxmlformats-officedocument.spreadsheetml.worksheet+xml">
        <DigestMethod Algorithm="http://www.w3.org/2001/04/xmlenc#sha512"/>
        <DigestValue>Ek48lW7O6tYpz4JkbhERpmmRt14Q3gs7oeUNc9GqtEuRQrRbxMD3IcRq+Ym5lHFdQNV0QC0R4neJbWd8zYe1qQ==</DigestValue>
      </Reference>
      <Reference URI="/xl/worksheets/sheet42.xml?ContentType=application/vnd.openxmlformats-officedocument.spreadsheetml.worksheet+xml">
        <DigestMethod Algorithm="http://www.w3.org/2001/04/xmlenc#sha512"/>
        <DigestValue>sK97cnN0+nupsy9CqQOXxkiCXutqSiG3Q69SdlH78DGX4jdVihZ5dLB1FWuq57UkKE7eaitoAJsV7gaNEh2bfQ==</DigestValue>
      </Reference>
      <Reference URI="/xl/worksheets/sheet43.xml?ContentType=application/vnd.openxmlformats-officedocument.spreadsheetml.worksheet+xml">
        <DigestMethod Algorithm="http://www.w3.org/2001/04/xmlenc#sha512"/>
        <DigestValue>ZVvmc3n/DuFqLWVtZxVTcMjVFE+4WQay9UC6xCSeANAZZEl3MGzQxOJYiaISOaPKRqxxvqLZTt3zWncL5ttd3w==</DigestValue>
      </Reference>
      <Reference URI="/xl/worksheets/sheet44.xml?ContentType=application/vnd.openxmlformats-officedocument.spreadsheetml.worksheet+xml">
        <DigestMethod Algorithm="http://www.w3.org/2001/04/xmlenc#sha512"/>
        <DigestValue>m64fhttdTP8iwEA4DLHtplrlDXajCk2F5tP7HojlHA+QTjol+Eajk+v0UJ/JncUEmEydJFZZ/7rOu1PPelw+gg==</DigestValue>
      </Reference>
      <Reference URI="/xl/worksheets/sheet45.xml?ContentType=application/vnd.openxmlformats-officedocument.spreadsheetml.worksheet+xml">
        <DigestMethod Algorithm="http://www.w3.org/2001/04/xmlenc#sha512"/>
        <DigestValue>frzQP8NS6uQmYJ0SatUO2q3Mxnd+6qoIbkvFioZkrkhFcgXdjRb4pm9k8g7CtQeuewgcQhKVvRO3PjXXY3i4EQ==</DigestValue>
      </Reference>
      <Reference URI="/xl/worksheets/sheet46.xml?ContentType=application/vnd.openxmlformats-officedocument.spreadsheetml.worksheet+xml">
        <DigestMethod Algorithm="http://www.w3.org/2001/04/xmlenc#sha512"/>
        <DigestValue>jTE41zdGouMqQ5cN+Yu5a+khQEf0Jye5wbJyYycXCb/l/NIOqZk0Q3P4K2xXX4u25Fiy8gkyrcVC8qdy3Cqezw==</DigestValue>
      </Reference>
      <Reference URI="/xl/worksheets/sheet47.xml?ContentType=application/vnd.openxmlformats-officedocument.spreadsheetml.worksheet+xml">
        <DigestMethod Algorithm="http://www.w3.org/2001/04/xmlenc#sha512"/>
        <DigestValue>vhlWKGmZ6lRlkVr9k/DjDdLYUBcYcySylopGzCWTxqM1jmkMT+c7vqJc7nhPBfafbk0DHpoRWUQ4oXeK6W1/WQ==</DigestValue>
      </Reference>
      <Reference URI="/xl/worksheets/sheet48.xml?ContentType=application/vnd.openxmlformats-officedocument.spreadsheetml.worksheet+xml">
        <DigestMethod Algorithm="http://www.w3.org/2001/04/xmlenc#sha512"/>
        <DigestValue>HWaw0j5aH5WuWLJRcOfKsszq6lwdt2nXq4FW49Slujfhx5D8Wfz6jexTWZ9DtjyCOnNziMAxdYncPnhAdai4TA==</DigestValue>
      </Reference>
      <Reference URI="/xl/worksheets/sheet5.xml?ContentType=application/vnd.openxmlformats-officedocument.spreadsheetml.worksheet+xml">
        <DigestMethod Algorithm="http://www.w3.org/2001/04/xmlenc#sha512"/>
        <DigestValue>SIXRExcz3rTkW/93UAe6Z7B/UUzG28ZtdS7++bPI4FI3JZrWaDe4YMixhtu6kCJI/+MiX86+/qkPPoGgGJz7ng==</DigestValue>
      </Reference>
      <Reference URI="/xl/worksheets/sheet6.xml?ContentType=application/vnd.openxmlformats-officedocument.spreadsheetml.worksheet+xml">
        <DigestMethod Algorithm="http://www.w3.org/2001/04/xmlenc#sha512"/>
        <DigestValue>tt5ylCeu5warVjpPTov0U9tVDyHe41sZeYt0DkvCNvKpVPnz3lFHcIGyMnTeqBKMfkv1DAFdU4ek0UJ9UMLHDg==</DigestValue>
      </Reference>
      <Reference URI="/xl/worksheets/sheet7.xml?ContentType=application/vnd.openxmlformats-officedocument.spreadsheetml.worksheet+xml">
        <DigestMethod Algorithm="http://www.w3.org/2001/04/xmlenc#sha512"/>
        <DigestValue>etXUBF8gh2iSMdIdqzyDUCa7QqI+xzZf6SyldfyoyWIWJaTN/fInRC2t+tianfgbF4Xg3CYEATH9atDm/GAk6w==</DigestValue>
      </Reference>
      <Reference URI="/xl/worksheets/sheet8.xml?ContentType=application/vnd.openxmlformats-officedocument.spreadsheetml.worksheet+xml">
        <DigestMethod Algorithm="http://www.w3.org/2001/04/xmlenc#sha512"/>
        <DigestValue>Z4n1tMVHoldm7T0qobRZ8eUTtkshkHdrmiiqfvwMGi8nK1GSTgfizEsRfEfWtLMKD75u7tCN41uuVqodxVIqvA==</DigestValue>
      </Reference>
      <Reference URI="/xl/worksheets/sheet9.xml?ContentType=application/vnd.openxmlformats-officedocument.spreadsheetml.worksheet+xml">
        <DigestMethod Algorithm="http://www.w3.org/2001/04/xmlenc#sha512"/>
        <DigestValue>P1mPhVvHLP42M9OKchaVV6ax0bzCBwjetaqsrkMcPBKigqz5HY81+FWyvEoibM6CNd0divfPiL6f4C+VvS6Gtg==</DigestValue>
      </Reference>
    </Manifest>
    <SignatureProperties>
      <SignatureProperty Id="idSignatureTime" Target="#idPackageSignature">
        <mdssi:SignatureTime xmlns:mdssi="http://schemas.openxmlformats.org/package/2006/digital-signature">
          <mdssi:Format>YYYY-MM-DDThh:mm:ssTZD</mdssi:Format>
          <mdssi:Value>2024-11-15T15:11:15Z</mdssi:Value>
        </mdssi:SignatureTime>
      </SignatureProperty>
    </SignatureProperties>
  </Object>
  <Object Id="idOfficeObject">
    <SignatureProperties>
      <SignatureProperty Id="idOfficeV1Details" Target="#idPackageSignature">
        <SignatureInfoV1 xmlns="http://schemas.microsoft.com/office/2006/digsig">
          <SetupID>{3F58E31F-5892-4322-9174-533936B5E71E}</SetupID>
          <SignatureText>Lilian R. Britos.</SignatureText>
          <SignatureImage/>
          <SignatureComments/>
          <WindowsVersion>10.0</WindowsVersion>
          <OfficeVersion>16.0.18129/26</OfficeVersion>
          <ApplicationVersion>16.0.18129</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2024-11-15T15:11:15Z</xd:SigningTime>
          <xd:SigningCertificate>
            <xd:Cert>
              <xd:CertDigest>
                <DigestMethod Algorithm="http://www.w3.org/2001/04/xmlenc#sha512"/>
                <DigestValue>hMsYvUkrbU1683AOgQP97f0WYci20RQQJhQV+t8KjimiHZb5ClvLmY5pqSYavN+yaXjyJcVytWUg0cQBzWwXWA==</DigestValue>
              </xd:CertDigest>
              <xd:IssuerSerial>
                <X509IssuerName>SERIALNUMBER=RUC80080610-7, CN=CODE100 S.A., OU=Prestador Cualificado de Servicios de Confianza, O=ICPP, C=PY</X509IssuerName>
                <X509SerialNumber>200398759569466114319037226955128959745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GGQAAkQwAACBFTUYAAAEAgBoAAKI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1AC8AMQAxAC8AMgAwADIANAAGAAAABgAAAAQAAAAGAAAABgAAAAQAAAAGAAAABgAAAAYAAAAGAAAASwAAAEAAAAAwAAAABQAAACAAAAABAAAAAQAAABAAAAAAAAAAAAAAAAYBAACAAAAAAAAAAAAAAAAG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Zw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QAAAASAAAACUAAAAMAAAABAAAAFQAAAC0AAAAKgAAADMAAACOAAAARwAAAAEAAADRdslBqwrJQSoAAAAzAAAAEQAAAEwAAAAAAAAAAAAAAAAAAAD//////////3AAAABMAGkAbABpAGEAbgAgAFIALgAgAEIAcgBpAHQAbwBzAC4AaAAIAAAABAAAAAQAAAAEAAAACAAAAAkAAAAEAAAACgAAAAMAAAAEAAAACQAAAAYAAAAEAAAABQAAAAkAAAAHAAAAAw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cAAAAYAAAABQAAAAAAAAD///8AAAAAACUAAAAMAAAABQAAAEwAAABkAAAACQAAAGAAAAD8AAAAbAAAAAkAAABgAAAA9AAAAA0AAAAhAPAAAAAAAAAAAAAAAIA/AAAAAAAAAAAAAIA/AAAAAAAAAAAAAAAAAAAAAAAAAAAAAAAAAAAAAAAAAAAlAAAADAAAAAAAAIAoAAAADAAAAAUAAAAlAAAADAAAAAEAAAAYAAAADAAAAAAAAAASAAAADAAAAAEAAAAeAAAAGAAAAAkAAABgAAAA/QAAAG0AAAAlAAAADAAAAAEAAABUAAAAhAAAAAoAAABgAAAAPQAAAGwAAAABAAAA0XbJQasKyUEKAAAAYAAAAAkAAABMAAAAAAAAAAAAAAAAAAAA//////////9gAAAAQwBvAG4AdABhAGQAbwByACAAYQAHAAAABwAAAAcAAAAEAAAABgAAAAcAAAAHAAAABAAAAAMAAABLAAAAQAAAADAAAAAFAAAAIAAAAAEAAAABAAAAEAAAAAAAAAAAAAAABgEAAIAAAAAAAAAAAAAAAAYBAACAAAAAJQAAAAwAAAACAAAAJwAAABgAAAAFAAAAAAAAAP///wAAAAAAJQAAAAwAAAAFAAAATAAAAGQAAAAJAAAAcAAAAPwAAAB8AAAACQAAAHAAAAD0AAAADQAAACEA8AAAAAAAAAAAAAAAgD8AAAAAAAAAAAAAgD8AAAAAAAAAAAAAAAAAAAAAAAAAAAAAAAAAAAAAAAAAACUAAAAMAAAAAAAAgCgAAAAMAAAABQAAACUAAAAMAAAAAQAAABgAAAAMAAAAAAAAABIAAAAMAAAAAQAAABYAAAAMAAAAAAAAAFQAAABIAQAACgAAAHAAAAD7AAAAfAAAAAEAAADRdslBqwrJQQoAAABwAAAAKgAAAEwAAAAEAAAACQAAAHAAAAD9AAAAfQAAAKAAAABGAGkAcgBtAGEAZABvACAAcABvAHIAOgAgAEwASQBMAEkAQQBOACAAUgBBAFEAVQBFAEwAIABCAFIASQBUAE8AUwAgAEcATwBOAFoAQQBMAEUAWgAGAAAAAwAAAAQAAAAJAAAABgAAAAcAAAAHAAAAAwAAAAcAAAAHAAAABAAAAAMAAAADAAAABQAAAAMAAAAFAAAAAwAAAAcAAAAIAAAAAwAAAAcAAAAHAAAACAAAAAgAAAAGAAAABQAAAAMAAAAGAAAABwAAAAMAAAAGAAAACQAAAAYAAAADAAAACAAAAAkAAAAIAAAABgAAAAcAAAAFAAAABgAAAAYAAAAWAAAADAAAAAAAAAAlAAAADAAAAAIAAAAOAAAAFAAAAAAAAAAQAAAAFAAAAA==</Object>
  <Object Id="idInvalidSigLnImg">AQAAAGwAAAAAAAAAAAAAAAUBAAB/AAAAAAAAAAAAAADGGQAAkQwAACBFTUYAAAEA7B8AAKk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AAA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C4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I8AAABHAAAAKQAAADMAAABn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AAAABIAAAAJQAAAAwAAAAEAAAAVAAAALQAAAAqAAAAMwAAAI4AAABHAAAAAQAAANF2yUGrCslBKgAAADMAAAARAAAATAAAAAAAAAAAAAAAAAAAAP//////////cAAAAEwAaQBsAGkAYQBuACAAUgAuACAAQgByAGkAdABvAHMALgAAAAgAAAAEAAAABAAAAAQAAAAIAAAACQAAAAQAAAAKAAAAAwAAAAQAAAAJAAAABgAAAAQAAAAFAAAACQAAAAcAAAADAAAASwAAAEAAAAAwAAAABQAAACAAAAABAAAAAQAAABAAAAAAAAAAAAAAAAYBAACAAAAAAAAAAAAAAAAGAQAAgAAAACUAAAAMAAAAAgAAACcAAAAYAAAABQAAAAAAAAD///8AAAAAACUAAAAMAAAABQAAAEwAAABkAAAAAAAAAFAAAAAFAQAAfAAAAAAAAABQAAAABgEAAC0AAAAhAPAAAAAAAAAAAAAAAIA/AAAAAAAAAAAAAIA/AAAAAAAAAAAAAAAAAAAAAAAAAAAAAAAAAAAAAAAAAAAlAAAADAAAAAAAAIAoAAAADAAAAAUAAAAnAAAAGAAAAAUAAAAAAAAA////AAAAAAAlAAAADAAAAAUAAABMAAAAZAAAAAkAAABQAAAA/AAAAFwAAAAJAAAAUAAAAPQAAAANAAAAIQDwAAAAAAAAAAAAAACAPwAAAAAAAAAAAACAPwAAAAAAAAAAAAAAAAAAAAAAAAAAAAAAAAAAAAAAAAAAJQAAAAwAAAAAAACAKAAAAAwAAAAFAAAAJwAAABgAAAAFAAAAAAAAAP///wAAAAAAJQAAAAwAAAAFAAAATAAAAGQAAAAJAAAAYAAAAPwAAABsAAAACQAAAGAAAAD0AAAADQAAACEA8AAAAAAAAAAAAAAAgD8AAAAAAAAAAAAAgD8AAAAAAAAAAAAAAAAAAAAAAAAAAAAAAAAAAAAAAAAAACUAAAAMAAAAAAAAgCgAAAAMAAAABQAAACUAAAAMAAAAAQAAABgAAAAMAAAAAAAAABIAAAAMAAAAAQAAAB4AAAAYAAAACQAAAGAAAAD9AAAAbQAAACUAAAAMAAAAAQAAAFQAAACEAAAACgAAAGAAAAA9AAAAbAAAAAEAAADRdslBqwrJQQoAAABgAAAACQAAAEwAAAAAAAAAAAAAAAAAAAD//////////2AAAABDAG8AbgB0AGEAZABvAHIAIAAAAAcAAAAHAAAABwAAAAQAAAAGAAAABwAAAAcAAAAEAAAAAwAAAEsAAABAAAAAMAAAAAUAAAAgAAAAAQAAAAEAAAAQAAAAAAAAAAAAAAAGAQAAgAAAAAAAAAAAAAAABgEAAIAAAAAlAAAADAAAAAIAAAAnAAAAGAAAAAUAAAAAAAAA////AAAAAAAlAAAADAAAAAUAAABMAAAAZAAAAAkAAABwAAAA/AAAAHwAAAAJAAAAcAAAAPQAAAANAAAAIQDwAAAAAAAAAAAAAACAPwAAAAAAAAAAAACAPwAAAAAAAAAAAAAAAAAAAAAAAAAAAAAAAAAAAAAAAAAAJQAAAAwAAAAAAACAKAAAAAwAAAAFAAAAJQAAAAwAAAABAAAAGAAAAAwAAAAAAAAAEgAAAAwAAAABAAAAFgAAAAwAAAAAAAAAVAAAAEgBAAAKAAAAcAAAAPsAAAB8AAAAAQAAANF2yUGrCslBCgAAAHAAAAAqAAAATAAAAAQAAAAJAAAAcAAAAP0AAAB9AAAAoAAAAEYAaQByAG0AYQBkAG8AIABwAG8AcgA6ACAATABJAEwASQBBAE4AIABSAEEAUQBVAEUATAAgAEIAUgBJAFQATwBTACAARwBPAE4AWgBBAEwARQBaAAYAAAADAAAABAAAAAkAAAAGAAAABwAAAAcAAAADAAAABwAAAAcAAAAEAAAAAwAAAAMAAAAFAAAAAwAAAAUAAAADAAAABwAAAAgAAAADAAAABwAAAAcAAAAIAAAACAAAAAYAAAAFAAAAAwAAAAYAAAAHAAAAAwAAAAYAAAAJAAAABgAAAAMAAAAIAAAACQAAAAgAAAAGAAAABwAAAAUAAAAG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rRP1NGGe18UKzqDIg8CHgQ+6pDrMV7t5pCzpDVDncaE84vWVKRDqZKJTtnuNHlswPh43jNPJBfKN
LH1tDVzGEA==</DigestValue>
    </Reference>
    <Reference Type="http://www.w3.org/2000/09/xmldsig#Object" URI="#idOfficeObject">
      <DigestMethod Algorithm="http://www.w3.org/2001/04/xmlenc#sha512"/>
      <DigestValue>3rz4qg8qx1RN+vnZh5+iMFm137ITVC1ShkeLUTlBOfNK++q+vj9y0lMnk7EDKSSxdChJ+1978pTl
NRwZ+/4HMQ==</DigestValue>
    </Reference>
    <Reference Type="http://uri.etsi.org/01903#SignedProperties" URI="#idSignedProperties">
      <Transforms>
        <Transform Algorithm="http://www.w3.org/TR/2001/REC-xml-c14n-20010315"/>
      </Transforms>
      <DigestMethod Algorithm="http://www.w3.org/2001/04/xmlenc#sha512"/>
      <DigestValue>2b3DsxMuJvHmd/ojEhnoqpznNqA4L8n8W1A2JwQa7hrOoWAfEaRqsew+H6ADiNW/EheWijC22ZSE
895s0dqARw==</DigestValue>
    </Reference>
    <Reference Type="http://www.w3.org/2000/09/xmldsig#Object" URI="#idValidSigLnImg">
      <DigestMethod Algorithm="http://www.w3.org/2001/04/xmlenc#sha512"/>
      <DigestValue>T/b6zSQr3I79I2xN7ZgqUvNSdoBETXD5mBE4ViQbq1rUBHyOB6IkLwA1UY6NCfAGAD7j5nGntKi5
HkIs8Wc4UQ==</DigestValue>
    </Reference>
    <Reference Type="http://www.w3.org/2000/09/xmldsig#Object" URI="#idInvalidSigLnImg">
      <DigestMethod Algorithm="http://www.w3.org/2001/04/xmlenc#sha512"/>
      <DigestValue>ZmTPqtP285v5jhD602XVVZzSWy47tBdtSqQGQZBQ1QfknmTzjLR46aRJTBbPf1YG0M9Q/hEiq7J9
VW913b3cNA==</DigestValue>
    </Reference>
  </SignedInfo>
  <SignatureValue>KPU2whPytF6aBZu0N9xl1KvnwlYW45otFZN0E0txB5b3RSqg3OSwgK40pAMQ11mrfy6SSZRo6p+d
GNXUBk2pXmj+tXULK/qg+fCFqOqx4oGXIZuNTujn02ePgWT1S+yPYxYgHOZuq+3Klg16voo7QMBN
lzyUUS/QGMOZ+xij7HcNxqOA8NKVMRZ1FmV8gp53O2DgdRMGueYMaNysfFI4RWSfGnU5jkD3ablw
fjzUQqf8wZ+wvrj5u0g4UVUzJO5WIj9VVZC+CkVtOrd4XKC4e2itsMqRpokVMXWe8InB6KIR36J/
JT1WI0snAiiJI9ue9i9aFRdV9TsIP0yyCiIreA==</SignatureValue>
  <KeyInfo>
    <X509Data>
      <X509Certificate>MIIHrjCCBZagAwIBAgIRAJbDZa4Q8eWiSJKNMR9j8wEwDQYJKoZIhvcNAQENBQAwgYUxCzAJBgNVBAYTAlBZMQ0wCwYDVQQKEwRJQ1BQMTgwNgYDVQQLEy9QcmVzdGFkb3IgQ3VhbGlmaWNhZG8gZGUgU2VydmljaW9zIGRlIENvbmZpYW56YTEVMBMGA1UEAxMMQ09ERTEwMCBTLkEuMRYwFAYDVQQFEw1SVUM4MDA4MDYxMC03MB4XDTI0MDgwNTIwMTIxMFoXDTI2MDgwNTIwMTIxMFowgcAxCzAJBgNVBAYTAlBZMTYwNAYDVQQKDC1DRVJUSUZJQ0FETyBDVUFMSUZJQ0FETyBERSBGSVJNQSBFTEVDVFLDk05JQ0ExCzAJBgNVBAsTAkYyMRgwFgYDVQQEEw9CUklUT1MgR09OWkFMRVoxFjAUBgNVBCoTDUxJTElBTiBSQVFVRUwxJjAkBgNVBAMTHUxJTElBTiBSQVFVRUwgQlJJVE9TIEdPTlpBTEVaMRIwEAYDVQQFEwlDSTM3ODMyMDkwggEiMA0GCSqGSIb3DQEBAQUAA4IBDwAwggEKAoIBAQDdcyQfPZ1lciWtyC4JU3g/OEDZuWFC+ZZQaVG5uApPE5Cl+mKHjhpedLjIfmoYsM/Vm5ZWAZG9zUm4NEg6aHUDWQowdZpt0n+MPtVk1Vmi+Kb9AHp6HRWgNXHXcwIytAXhLZC/mkHGhzJaW6nta6C6i49pdxmIMTuh/H3Xjs+VwtZXPPhIFZCQN5cd6Eybb+f5t6MLuGRZPq81peE5DNvS+RqK/KIPzqMr1rw+yKgcXY1w2mXMvt37ATiLSjonlJxxdQfuBzWMP58n0pMynpZ5Ca/enoHQ7puCTh6+WBiTdOxlCwhgBxJLpytTZYZgJLEunP2QAzdES+atWmdOYBvVAgMBAAGjggLaMIIC1jAMBgNVHRMBAf8EAjAAMB0GA1UdDgQWBBQkqrTzg7mkw3mgQTdnREkCnrjoWDAfBgNVHSMEGDAWgBS+NVRiaGDnJtMxwV+XseL2ZM4H9TAOBgNVHQ8BAf8EBAMCBeAwUQYDVR0RBEowSIEZTElMSUFOLkJSSVRPUzE2QEd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kdCv42DCc9cCKga6+1LfmKpYAhgOR0TX6EMkzE4FOD9eSfCiXKK702H+HGVX8P57u7scg6lvWvREI5ymXpoJQ+PRV93+FOTTRmZohymu9a5BGII18qfJqvlrSF7+ACRJHubzhmwO25P0NL+oc0JghHO7QTL4XnQC8ZIgLCjE8n0H5uVqfGeYLXzIvgZV791HayAiw1GP++bpWDFN68S3Qn1GcRoU4W8hRBMCujbzqPGnSyVCXbLxjZ4fT2uxSqkeEyz2AWBKMMERo6P27PvHYgmnPv8WAlCcHcmjuzcoqcFYB180Fw55nu6nc9fquAvPnwisMIqB5Al8zMntjBpjPdlsRjhE0/c1X0PVe57QPs7+gMU71bzK1gUsRs6O7mT8VdeXexpU3v/Bfi2sPAQ1xka+ggsJ+C87XYVX+MtXsZdeNxdQIOEE2A9JutvXIc3+NyCOwx6/0W/BoZ/WNniw+nV53JvCvlGvAx1TsbR0tyGKF7DXbb3d/3cvYsYxQR/n3FNYzP3szgegWlk9xUv6YrSBQ9U160jJVXY79Nst+Z/aAFVwk+jdg5l4swZsSduVL2/Zw7sgioOiG2IYyhHD6aac+Tm0m4SkCa7CwR4W1nMd/yX2RKVqh1nGqzNI/IRba3xLpSOx90MZWMRCG4bCqVnr74/hkWfPjXCTLkUJI6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Transform>
          <Transform Algorithm="http://www.w3.org/TR/2001/REC-xml-c14n-20010315"/>
        </Transforms>
        <DigestMethod Algorithm="http://www.w3.org/2001/04/xmlenc#sha512"/>
        <DigestValue>gbefimXZ/05m1JCk+rKvf+TOEL3paByGegAgkoqdI1HSKnp+DvPxoIyV9clvNUCaDKqFoFfZO8BChkXxDTwMFA==</DigestValue>
      </Reference>
      <Reference URI="/xl/calcChain.xml?ContentType=application/vnd.openxmlformats-officedocument.spreadsheetml.calcChain+xml">
        <DigestMethod Algorithm="http://www.w3.org/2001/04/xmlenc#sha512"/>
        <DigestValue>EYYbSOHHckJEZiJDzxDbsAB3pEFvO4AkkeV5XdZ+OeBnLT1ajnqu3e2GwZPABvEgfndHtzUY7so+JaaK/FJQEA==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bVQDkAb+QSU0csE/MBmoCK7miGS1QAu+hcSIIBGdhwXY3tOcaxfb1MA8dFtspSVzO7nkHsugpb+9p7w2Wyw3XA==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H80z78lftni+1SJRJaqwjGCeGOQGTnZCm6hXslWuMyx2+LRoEv/ELQFhJkdNya6YdI/sNmXtYaMyN1GXx8L1YQ==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ze98YckFWXRUfNLoTkyM8J9EadWcVubCuFAmHlTonlrT/FN6VAhS1KvCxlUUKiRso7Tb69dcTi7HpSY7CwwvDQ==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c9SzFENWm5S6NgdjU6sWYFp3jQC0/75qavwi8aWFWDYd4XeOALH8zSIsbB15N5un43Miz4JrexGi8INu910fvA==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0czsYMXC/ShUKqiOg2dm2aU+uCUx8/mJknPKDiGKlmJmm7RRA9hwWUGid9PyrOMWdM2MSG5tp+mRDctDMa84qg==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cY6sNOeSpk1AQ3V7vyd/EkxW3aMg00+mDEDGcXuZwbY2JPyGepIry/5iQ7lGA37SIak0D06jVLdJoii2/50YXg==</DigestValue>
      </Reference>
      <Reference URI="/xl/drawings/drawing1.xml?ContentType=application/vnd.openxmlformats-officedocument.drawing+xml">
        <DigestMethod Algorithm="http://www.w3.org/2001/04/xmlenc#sha512"/>
        <DigestValue>IwITTj1Q8EHbE6g2d3/r3tfJ2Cn373Siq6sRN8Gk6vZtXP1HmdEk9vu3FkJu+ZO4xuk1oFrH8JfPAzGm8LpGcQ==</DigestValue>
      </Reference>
      <Reference URI="/xl/drawings/drawing10.xml?ContentType=application/vnd.openxmlformats-officedocument.drawing+xml">
        <DigestMethod Algorithm="http://www.w3.org/2001/04/xmlenc#sha512"/>
        <DigestValue>hurpMItMDS8wNL1b20XSr29ew9coRqeoEk4acEDscOm2g7vCKyFmhcSEDtXRiQzyiz2yYxJYtiHFv9iM/LCMog==</DigestValue>
      </Reference>
      <Reference URI="/xl/drawings/drawing11.xml?ContentType=application/vnd.openxmlformats-officedocument.drawing+xml">
        <DigestMethod Algorithm="http://www.w3.org/2001/04/xmlenc#sha512"/>
        <DigestValue>n71392zJYszmyfy8CJDRpEsTu9mO9sernkeZdwzYTzuH1aMlgsW/Y8ycQZbmkKY8z6RlklIcbhtK7Lr7VETLZw==</DigestValue>
      </Reference>
      <Reference URI="/xl/drawings/drawing2.xml?ContentType=application/vnd.openxmlformats-officedocument.drawing+xml">
        <DigestMethod Algorithm="http://www.w3.org/2001/04/xmlenc#sha512"/>
        <DigestValue>l277UxgZ1pcE1/M/gLpYFgLUOFtJ/LQbp+Cc9tGyFORMmDNeJxFSHoWaf+9rYw7cAJNT13YCmVr2UDRn/rG8bw==</DigestValue>
      </Reference>
      <Reference URI="/xl/drawings/drawing3.xml?ContentType=application/vnd.openxmlformats-officedocument.drawing+xml">
        <DigestMethod Algorithm="http://www.w3.org/2001/04/xmlenc#sha512"/>
        <DigestValue>4mCr8zvfAJnbC5tOJa5PgriMHCYMUaOC6OrGp4oYMZtfFeGYhGyzbGunlxfNR12rzg868JbmkMedBnEwSA1mtw==</DigestValue>
      </Reference>
      <Reference URI="/xl/drawings/drawing4.xml?ContentType=application/vnd.openxmlformats-officedocument.drawing+xml">
        <DigestMethod Algorithm="http://www.w3.org/2001/04/xmlenc#sha512"/>
        <DigestValue>dG/CXmAMzo+1367jnAatSoez7DECRxka9QPR+NRag4Qsznbbkhqfss2x0xV+PoIvAjlQksbjveQuwOMvylxt3Q==</DigestValue>
      </Reference>
      <Reference URI="/xl/drawings/drawing5.xml?ContentType=application/vnd.openxmlformats-officedocument.drawing+xml">
        <DigestMethod Algorithm="http://www.w3.org/2001/04/xmlenc#sha512"/>
        <DigestValue>IAuSqew9COtdemoudBEbnflu5EaRt6tuxTrlRM+MRoWvaVnu+D1HOrtjxZVDHzbHauO0u8H37lhJv9tggs5ybQ==</DigestValue>
      </Reference>
      <Reference URI="/xl/drawings/drawing6.xml?ContentType=application/vnd.openxmlformats-officedocument.drawing+xml">
        <DigestMethod Algorithm="http://www.w3.org/2001/04/xmlenc#sha512"/>
        <DigestValue>/Fmf6qDy0yM8HJFqjoHQWTz76+o9n+X8jcSABtyFJUrG9pTHEUiqsa3WsutY0inelQSEosGpx+BduFpRKbHyUg==</DigestValue>
      </Reference>
      <Reference URI="/xl/drawings/drawing7.xml?ContentType=application/vnd.openxmlformats-officedocument.drawing+xml">
        <DigestMethod Algorithm="http://www.w3.org/2001/04/xmlenc#sha512"/>
        <DigestValue>6QX+33op9xghN19FgPYaH4fcNdBygs+MlXeUO0VRGPQ/vGbqE5yH+BdojDmsH/WIFYm1CsPkMi1ZF9QkLTrvYQ==</DigestValue>
      </Reference>
      <Reference URI="/xl/drawings/drawing8.xml?ContentType=application/vnd.openxmlformats-officedocument.drawing+xml">
        <DigestMethod Algorithm="http://www.w3.org/2001/04/xmlenc#sha512"/>
        <DigestValue>MhJkF3j+6N+62NltE3okOUqpjKmABH3UoQhhD4LYQB/Mw//oEZcKyZ3sPe1rZDnxrfnLRF5UMmyeKKS1JjY2kw==</DigestValue>
      </Reference>
      <Reference URI="/xl/drawings/drawing9.xml?ContentType=application/vnd.openxmlformats-officedocument.drawing+xml">
        <DigestMethod Algorithm="http://www.w3.org/2001/04/xmlenc#sha512"/>
        <DigestValue>WPMNiVUVYpafzw3uWXHlDUpDuk4bA/pP9CqnRaoToX7+ankbBcX6Hgv4jOy5mD/SCv3N0VitaV5WeeZTT5dk5g==</DigestValue>
      </Reference>
      <Reference URI="/xl/drawings/vmlDrawing1.vml?ContentType=application/vnd.openxmlformats-officedocument.vmlDrawing">
        <DigestMethod Algorithm="http://www.w3.org/2001/04/xmlenc#sha512"/>
        <DigestValue>4xER+6HZl7AQaQXCcYrqadtLZC/rYvF8VFJB1Z3DEV3phjanaRgghKlyD2ykRB466i8evJVdWU1f7FxTE2mP4g==</DigestValue>
      </Reference>
      <Reference URI="/xl/drawings/vmlDrawing2.vml?ContentType=application/vnd.openxmlformats-officedocument.vmlDrawing">
        <DigestMethod Algorithm="http://www.w3.org/2001/04/xmlenc#sha512"/>
        <DigestValue>7NR+NtmtQOSnTtddA4AwOHr3Qwr5YgPvogy/tpWzokKWeZYv0ls0e0HlYo3MdMPPGTeLL8R4ISj803aelrHoPA==</DigestValue>
      </Reference>
      <Reference URI="/xl/drawings/vmlDrawing3.vml?ContentType=application/vnd.openxmlformats-officedocument.vmlDrawing">
        <DigestMethod Algorithm="http://www.w3.org/2001/04/xmlenc#sha512"/>
        <DigestValue>B7Vx4g+KdsTZbN/sv+Ai03B1QetJ7Fj14iCGiL9ezeM6vLJxjxM7B/lJkL/cUT101PEKz4VbwgOgkq4rDFy6wQ==</DigestValue>
      </Reference>
      <Reference URI="/xl/drawings/vmlDrawing4.vml?ContentType=application/vnd.openxmlformats-officedocument.vmlDrawing">
        <DigestMethod Algorithm="http://www.w3.org/2001/04/xmlenc#sha512"/>
        <DigestValue>0ok72FhmN675PB7DA4rZkNfnzt2cFwfBt/ldsDIMHumrM1ntOIx1sI6YsOlKEpDWv5HEVPe8aZ0TQpkaBFmX7g==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titWlQYW3AiXZU5+MteeEdLy9nzMtHZCfUPHnOhVrwPpKvBIQylP8pWMoVDgjKxlP7hARRk2rE+T3NtLIidCMA==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Z/JG4VHF9IP6a9qnW0SbJDt98NoJ+hFsVq5NhJeTYcZXdY3v+URuFDlJnkMzLCah//FHBVMxVy993Z+5CrDiuA==</DigestValue>
      </Reference>
      <Reference URI="/xl/externalLinks/externalLink1.xml?ContentType=application/vnd.openxmlformats-officedocument.spreadsheetml.externalLink+xml">
        <DigestMethod Algorithm="http://www.w3.org/2001/04/xmlenc#sha512"/>
        <DigestValue>SG5Whl0aNP+8HSH7UV5+yin/Lly+61wHaH+oBqkhppo9Nn2n/px8afgwaVMc5BjCdf7GrOJNEphiM109llXDiQ==</DigestValue>
      </Reference>
      <Reference URI="/xl/externalLinks/externalLink2.xml?ContentType=application/vnd.openxmlformats-officedocument.spreadsheetml.externalLink+xml">
        <DigestMethod Algorithm="http://www.w3.org/2001/04/xmlenc#sha512"/>
        <DigestValue>Q/0SFeFRsr5XO4on1bAhp5eYZRe94wm01bUNr5M9wUtH9zBVrJAtN6abYiXARucXRCRpWhac7R5YXV64O/g0vw==</DigestValue>
      </Reference>
      <Reference URI="/xl/media/image1.jpeg?ContentType=image/jpeg">
        <DigestMethod Algorithm="http://www.w3.org/2001/04/xmlenc#sha512"/>
        <DigestValue>OdqtiPgBfHs3frWJ0w5q/Dmc9qbF6ccMsOSwotGING3B7KMFPGac+s1XNptqbvgaXZTHb7QLfpQl2/Gx9nlaww==</DigestValue>
      </Reference>
      <Reference URI="/xl/media/image10.emf?ContentType=image/x-emf">
        <DigestMethod Algorithm="http://www.w3.org/2001/04/xmlenc#sha512"/>
        <DigestValue>6nVidFJtxkwjqX/XiIAv7CFPAOoJ3m1TFNkOAM94oBlP1QjKeeymPZHlwx19GsDouLqJgVNJoOXcHfsc1wCPqg==</DigestValue>
      </Reference>
      <Reference URI="/xl/media/image11.emf?ContentType=image/x-emf">
        <DigestMethod Algorithm="http://www.w3.org/2001/04/xmlenc#sha512"/>
        <DigestValue>uET2L2+MlVbFFGQs1EO1lSGB+F1DaybY0D2JlYmJf0pXUYpH9+a78zREUv6fS3d8Uc2wVtugal6LVzm3133Dig==</DigestValue>
      </Reference>
      <Reference URI="/xl/media/image12.emf?ContentType=image/x-emf">
        <DigestMethod Algorithm="http://www.w3.org/2001/04/xmlenc#sha512"/>
        <DigestValue>gmqdpiMDCqDOi3vmpKmBndloJvZOtvyZ+seCQdgNii3d6GMjzLQ5ddjza296QjD9nyv43a/5QkBaEeNGBWJ3hQ==</DigestValue>
      </Reference>
      <Reference URI="/xl/media/image2.jpeg?ContentType=image/jpeg">
        <DigestMethod Algorithm="http://www.w3.org/2001/04/xmlenc#sha512"/>
        <DigestValue>qz9A5AhU2mJg50anZPbbrknScfhgxW+XkNHzmo5PFBcKhjqh9xYZi3MDqcL0as6Gy7gtwB+TdRXf/H6QmYTnLg==</DigestValue>
      </Reference>
      <Reference URI="/xl/media/image3.emf?ContentType=image/x-emf">
        <DigestMethod Algorithm="http://www.w3.org/2001/04/xmlenc#sha512"/>
        <DigestValue>832Go70yHTJJCs+zBCKI8F4k293oIOupJ+PDwwrfPr41sXguWQdQkaBni6Eq4I6uop47Jn1eEcpCWtYU6czpuQ==</DigestValue>
      </Reference>
      <Reference URI="/xl/media/image4.emf?ContentType=image/x-emf">
        <DigestMethod Algorithm="http://www.w3.org/2001/04/xmlenc#sha512"/>
        <DigestValue>5JqhPbFPZAQzgqKtIc/Oki2kWA0aQrjPu9mJvZEvxAHttdMAGzjXO34XNBhur0nyv4UT0IHJSiCJbNRZHUXlFw==</DigestValue>
      </Reference>
      <Reference URI="/xl/media/image5.emf?ContentType=image/x-emf">
        <DigestMethod Algorithm="http://www.w3.org/2001/04/xmlenc#sha512"/>
        <DigestValue>nWnHmnIS8bxm4bIJjyQnH3Xx/ZaKq2j01FPrJ2tZ4Ki7q3Bzud4dInCvw8zZT0fH4Iead8HoWEaYEUPwzzBeFA==</DigestValue>
      </Reference>
      <Reference URI="/xl/media/image6.emf?ContentType=image/x-emf">
        <DigestMethod Algorithm="http://www.w3.org/2001/04/xmlenc#sha512"/>
        <DigestValue>hZ9sYicuIXkSHCaeUYqCrM2UUdNiuxx5jDeWUAkTJhOavHrLP2Yui4bWM3r7imjc2XGhvQGjO567/j/pFGQm9w==</DigestValue>
      </Reference>
      <Reference URI="/xl/media/image7.emf?ContentType=image/x-emf">
        <DigestMethod Algorithm="http://www.w3.org/2001/04/xmlenc#sha512"/>
        <DigestValue>HuINyXGrLnTrPHuc5kkatcXMvBIDSjDKEPTAotxCbFtzPjDSJxEwend/d7s1D6zAXtyf0lpjKN5XM8pt5qIoSw==</DigestValue>
      </Reference>
      <Reference URI="/xl/media/image8.emf?ContentType=image/x-emf">
        <DigestMethod Algorithm="http://www.w3.org/2001/04/xmlenc#sha512"/>
        <DigestValue>8O3wXp6kBC4URBn5Z299ecSkiUguuoZQVIXRLECXUnvhjexEdIsYZV1WNo7dv1m9aDSAPCv/AKMwWMAxunnNdw==</DigestValue>
      </Reference>
      <Reference URI="/xl/media/image9.emf?ContentType=image/x-emf">
        <DigestMethod Algorithm="http://www.w3.org/2001/04/xmlenc#sha512"/>
        <DigestValue>2h+nfZvaZ4Z7gK7sVvVEcU5rWjB1PggfZL6HK0dt1XsqrtuE2+5t/2f/eicAKkVqZbF+3xlUivGMQzl+mFVB6A==</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xSjIWUKgf82d+lEe8wOfYcxLjCv96dFVVmZjiVP4VSe37OZs69ZBZjtBey9TTz9OaWdrczvxWB8zdt3eBGgZVA==</DigestValue>
      </Reference>
      <Reference URI="/xl/pivotCache/pivotCacheDefinition1.xml?ContentType=application/vnd.openxmlformats-officedocument.spreadsheetml.pivotCacheDefinition+xml">
        <DigestMethod Algorithm="http://www.w3.org/2001/04/xmlenc#sha512"/>
        <DigestValue>stxWB4F7xfiVHofPg8vg2IugdvzDDnp+e/CmMxpDirBjf0t9owB8zc/NcktWQ1tMYdX85bzvGfCBUnt4L/Scsw==</DigestValue>
      </Reference>
      <Reference URI="/xl/pivotCache/pivotCacheRecords1.xml?ContentType=application/vnd.openxmlformats-officedocument.spreadsheetml.pivotCacheRecords+xml">
        <DigestMethod Algorithm="http://www.w3.org/2001/04/xmlenc#sha512"/>
        <DigestValue>tZRWNjGJfs/T36f4Xt75f1gi+z7UKsVkbpB7XA4rONd/oD1gxxyjncKUSg+SH6ufUGaYi1oOSY6xTjm6wd+qxA==</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HfElnWGiJdLs/pMuBaxKzl89r4Pk2w+c23MUA5rOs292gI7M7b70dJpTiWuZGbCCGz8aD24bsaaiSGQ3MXawtw==</DigestValue>
      </Reference>
      <Reference URI="/xl/pivotTables/pivotTable1.xml?ContentType=application/vnd.openxmlformats-officedocument.spreadsheetml.pivotTable+xml">
        <DigestMethod Algorithm="http://www.w3.org/2001/04/xmlenc#sha512"/>
        <DigestValue>fAbVbfFFN8r4IhYpgLBT7Bcy8FMw0U0GF1ltoKoLi6PplViNGEFqgvjQHp1FDDy4ereMKhTrk6qgHfk1akP7Iw==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1.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12.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3.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4.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9.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0.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3.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7.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bin?ContentType=application/vnd.openxmlformats-officedocument.spreadsheetml.printerSettings">
        <DigestMethod Algorithm="http://www.w3.org/2001/04/xmlenc#sha512"/>
        <DigestValue>Yu2j4zqICuTrjHPl6NvVWxB2y7p1CFSTzI2LdF67UdGdXpu6bWlTtbn4JM0MpK2A8UdqnubhTsHHht8iVJkisg==</DigestValue>
      </Reference>
      <Reference URI="/xl/printerSettings/printerSettings30.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5.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7.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8.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9.bin?ContentType=application/vnd.openxmlformats-officedocument.spreadsheetml.printerSettings">
        <DigestMethod Algorithm="http://www.w3.org/2001/04/xmlenc#sha512"/>
        <DigestValue>xvC7dH5Z3IGbxlsH/dMSZb2d2g7vOBtVwEuQFhk4LZxZ77/6b2ekMGFm663iSXaJGUYD5DWRYFUd0CM//5H/Bw==</DigestValue>
      </Reference>
      <Reference URI="/xl/sharedStrings.xml?ContentType=application/vnd.openxmlformats-officedocument.spreadsheetml.sharedStrings+xml">
        <DigestMethod Algorithm="http://www.w3.org/2001/04/xmlenc#sha512"/>
        <DigestValue>9XwibfQWlJt23iLhwmHummS3NMggO+LqYfjHl5lyo59qGhuNd0+4f6u7Gw/SSiy2tPL7jbbY3XLk+2x/TRM+/A==</DigestValue>
      </Reference>
      <Reference URI="/xl/styles.xml?ContentType=application/vnd.openxmlformats-officedocument.spreadsheetml.styles+xml">
        <DigestMethod Algorithm="http://www.w3.org/2001/04/xmlenc#sha512"/>
        <DigestValue>90JZgd8FAeqyS7O9Agga4jOo8XZkUhx9UOkHsHyOJWbUk/yY5IBXpUPhbfO+3SLv1hPPJfD7YG4PPoGv6uCPVQ==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vbaProject.bin?ContentType=application/vnd.ms-office.vbaProject">
        <DigestMethod Algorithm="http://www.w3.org/2001/04/xmlenc#sha512"/>
        <DigestValue>m/eAPY22EBTT9H4lDujorKb5hZRF29dpd/KrIJRzoWIkvdLk6OcNfzc28xh9Ktqc965ra4ghEnS/NANzbdz6tQ==</DigestValue>
      </Reference>
      <Reference URI="/xl/workbook.xml?ContentType=application/vnd.ms-excel.sheet.macroEnabled.main+xml">
        <DigestMethod Algorithm="http://www.w3.org/2001/04/xmlenc#sha512"/>
        <DigestValue>67zJDtjIEYsj/ovob8QrIy6vq7vDLwiiXpYiciEPVfQpPoSh1GeJjCNA2OeFWnSXeTdgt9Ibua6VDXtsKp8ZQA==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xPOHcFWgoqp5Qn2Ufxz5WQLiRPPUKl3jKAZtyhtDsx1rQhOxStVwSOfQVnkAZKfLu18+R88lRL4Dj52aQycg6Q==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mkrpACEYM36t+7bm37iuRVSmRfFXse89w7gnyVMNqA0uZf6WAT500VI5XDTKe63cbLB3oUZ9QcSnrGNtz7DemQ==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3fhurmla+QrxwvcWw1WhzXvEACQO/z1JM2g4B5H8BASrAMJrO9UxmHN+LD0/82UFxaoEwT5p1G8DtM96gwqszw==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6nqB1DXdJx5kvg1/SMCv0ewGynjUQPjRwzpy4dP7vKjzaOylZ2O6zmqb5q3owsFCOMj8u3rI7KfzaJDHglcsWQ==</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JHMf2f8nuwJJZzjnRf3/LRNJLO9fqsTWNZJtINweykb+bi7AsMh56Gxv1ZU6vfoLQz0rLQp8YK5AVLqiYMlqLg==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YIp4XyQkwB2E2oBmXVUoI9XbYH5MxFxuWAtv3QJe1rebfvP4GQv30/N2DUK6D3/D905ZPlhme0s0logwz7GiSA==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x67F7U6k7oOHTr5VMrnytjpGUUxBBxAfpfAHfTtAekBksEE6NeeberZd6bAR51yiAqtedUNosYifpVZ3EzSQ+Q==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QNZNfOGIP3QXmO6+f5PPkehX0T3DswqslQjWXLL6KKMVRQFVn/7fSLJp0Uuf8NFh0cVstw/FJnZ6yRLYiuj3zg==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uvwXRIq8uNA99tvw6jHT6CRme1qC46EVOzPYYdWh7K4PfcvFb+0TKEEm1dYMzPpkJEmKwuepeDGs2DxpUr89Aw==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s3IIrIJ3c4fhYrKHaY9gBCbeZomQd5tWm5ek3n1TgsruvMf1FcF1H9QqKszQOy9DuoYS4B5hB4IFNipvwAsrTw==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heD7iiJF0118eTPK7yLGk+KLckri4UUkbFK9qkw9KJ28pV23u3F88WX4hE1Zrw9RnNavV+djnxD53msRVQaIYw==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7jlcxsAaIN5PWFcCIb6RuyxS+lGLbdE5Z8FtCO2tj9vOdy6DnlqjCbkKasQ1bJuQ5XrxBgsCMzlZzkHa+w4nTA==</DigestValue>
      </Reference>
      <Reference URI="/xl/worksheets/sheet10.xml?ContentType=application/vnd.openxmlformats-officedocument.spreadsheetml.worksheet+xml">
        <DigestMethod Algorithm="http://www.w3.org/2001/04/xmlenc#sha512"/>
        <DigestValue>iuMGyesB5RVrEjeXcYoAcbp9gw8+xLW4hjpQfIhFsGGdbE1FF0xsIuFofqHN2CS9cZBeG/ax97L5QKySUvkrNw==</DigestValue>
      </Reference>
      <Reference URI="/xl/worksheets/sheet11.xml?ContentType=application/vnd.openxmlformats-officedocument.spreadsheetml.worksheet+xml">
        <DigestMethod Algorithm="http://www.w3.org/2001/04/xmlenc#sha512"/>
        <DigestValue>AmfrAJL7lAWLVuOZxlVr85dbQIsXuPam9Wm0FnaoYrSXSQtK+BolZi5UYb+Gy78bqjqUQVtOshNS6GzbYxiNTQ==</DigestValue>
      </Reference>
      <Reference URI="/xl/worksheets/sheet12.xml?ContentType=application/vnd.openxmlformats-officedocument.spreadsheetml.worksheet+xml">
        <DigestMethod Algorithm="http://www.w3.org/2001/04/xmlenc#sha512"/>
        <DigestValue>/jX1/UMGtpmnEMtdC7xKzwOpSakmotmP0uYSDH40Wk6m416Ui94kJPMEP3mFfhjf67MFiYPxeKG6JzaGNvEWGA==</DigestValue>
      </Reference>
      <Reference URI="/xl/worksheets/sheet13.xml?ContentType=application/vnd.openxmlformats-officedocument.spreadsheetml.worksheet+xml">
        <DigestMethod Algorithm="http://www.w3.org/2001/04/xmlenc#sha512"/>
        <DigestValue>2oNADSmTkNhFcO4SY+u624GHybZqXcrOoftjjP40ws+Hxp9kLONeHsSkZljelE7cWnY9HFgPE6Di3g//xEj5Sw==</DigestValue>
      </Reference>
      <Reference URI="/xl/worksheets/sheet14.xml?ContentType=application/vnd.openxmlformats-officedocument.spreadsheetml.worksheet+xml">
        <DigestMethod Algorithm="http://www.w3.org/2001/04/xmlenc#sha512"/>
        <DigestValue>WcY1eXAJ9+4IzEeuavYn7r7YlZgFOIzteWVF7L12ZaG0O011K1t3RE/92NvuXrw+a3n2NNqNIZ9MLu4jGVsGHQ==</DigestValue>
      </Reference>
      <Reference URI="/xl/worksheets/sheet15.xml?ContentType=application/vnd.openxmlformats-officedocument.spreadsheetml.worksheet+xml">
        <DigestMethod Algorithm="http://www.w3.org/2001/04/xmlenc#sha512"/>
        <DigestValue>zxDoqQ8VJi5rDzqKCma5ft2Qz62qjyAyYsTRFwhkoWGvY9QLeX35FkDWOmAPIWZcWpRto5o95g3pFUo56Y5IXA==</DigestValue>
      </Reference>
      <Reference URI="/xl/worksheets/sheet16.xml?ContentType=application/vnd.openxmlformats-officedocument.spreadsheetml.worksheet+xml">
        <DigestMethod Algorithm="http://www.w3.org/2001/04/xmlenc#sha512"/>
        <DigestValue>b0lVUbXqOcnLEXtzHzv9utJQd23xbic1ydPmrehMNLDfAve6JNFpF4WMyyFy7F41+HAL5p3ih1/cw7mhX2zb5Q==</DigestValue>
      </Reference>
      <Reference URI="/xl/worksheets/sheet17.xml?ContentType=application/vnd.openxmlformats-officedocument.spreadsheetml.worksheet+xml">
        <DigestMethod Algorithm="http://www.w3.org/2001/04/xmlenc#sha512"/>
        <DigestValue>lxVe0bXXlxdaZEU0jvEWJ1udZLTGoltmtArIsNt7E78JULLAG3CWgw3gZlANKvJg4nfXsslJ3hhO45S2C3vVgw==</DigestValue>
      </Reference>
      <Reference URI="/xl/worksheets/sheet18.xml?ContentType=application/vnd.openxmlformats-officedocument.spreadsheetml.worksheet+xml">
        <DigestMethod Algorithm="http://www.w3.org/2001/04/xmlenc#sha512"/>
        <DigestValue>OkhQoLBvVMFfKViA5gwNPFTi+ZCyMN80PrZZLinuF6Zl5f6AYr/LqXBrXc/bfeXBa4Ai1uDo6bVvIfF5OIE6Qw==</DigestValue>
      </Reference>
      <Reference URI="/xl/worksheets/sheet19.xml?ContentType=application/vnd.openxmlformats-officedocument.spreadsheetml.worksheet+xml">
        <DigestMethod Algorithm="http://www.w3.org/2001/04/xmlenc#sha512"/>
        <DigestValue>BMroGnSZjFUeT9nyHO5QGyWCpyFwJGZtWL1vOxHKeIlwZdoRzOYkKUTQRfC7GdmNT1ExHuyGqEGXfNLyjI9Waw==</DigestValue>
      </Reference>
      <Reference URI="/xl/worksheets/sheet2.xml?ContentType=application/vnd.openxmlformats-officedocument.spreadsheetml.worksheet+xml">
        <DigestMethod Algorithm="http://www.w3.org/2001/04/xmlenc#sha512"/>
        <DigestValue>WI4aHtNq0hDylTkY3SXTwJ0wHp8zAAIBtc7muPQwZvHBHgGpJQK0XvVX672cZuVI7n3fE32qfniDp1gkFNBoFA==</DigestValue>
      </Reference>
      <Reference URI="/xl/worksheets/sheet20.xml?ContentType=application/vnd.openxmlformats-officedocument.spreadsheetml.worksheet+xml">
        <DigestMethod Algorithm="http://www.w3.org/2001/04/xmlenc#sha512"/>
        <DigestValue>nXccD7wzKuCOiUMUf6fBP8GPtUYtpJpAvjzuV47hLATHzFzuVfv+GrV2QhDdYBH5E+NBrdcD/lB1zFXGUvfA1w==</DigestValue>
      </Reference>
      <Reference URI="/xl/worksheets/sheet21.xml?ContentType=application/vnd.openxmlformats-officedocument.spreadsheetml.worksheet+xml">
        <DigestMethod Algorithm="http://www.w3.org/2001/04/xmlenc#sha512"/>
        <DigestValue>47OAzVIlxjVOR/ia4HcDrk+nQ5JbVEOijy3Lb7patRj82qrKHPo17vOl20740R67VD7XAJi7Qbe4ppJSZhHVSg==</DigestValue>
      </Reference>
      <Reference URI="/xl/worksheets/sheet22.xml?ContentType=application/vnd.openxmlformats-officedocument.spreadsheetml.worksheet+xml">
        <DigestMethod Algorithm="http://www.w3.org/2001/04/xmlenc#sha512"/>
        <DigestValue>B2xWv96kvKXBEFuNFeS5uIrnNq9TZy2/SWPSiLcifBr48Lut2q3UaVu0LNKawXoRdSYE+XxBQP/1GTsfKaQ82Q==</DigestValue>
      </Reference>
      <Reference URI="/xl/worksheets/sheet23.xml?ContentType=application/vnd.openxmlformats-officedocument.spreadsheetml.worksheet+xml">
        <DigestMethod Algorithm="http://www.w3.org/2001/04/xmlenc#sha512"/>
        <DigestValue>/LcbmUOboUcEOSGyZX0PXZyxEOG0SbrqIeNVDi4upOMrdpuFMbLXgKhugOCi9Sh4mLb2YmAJA5LzCoMZiMYpew==</DigestValue>
      </Reference>
      <Reference URI="/xl/worksheets/sheet24.xml?ContentType=application/vnd.openxmlformats-officedocument.spreadsheetml.worksheet+xml">
        <DigestMethod Algorithm="http://www.w3.org/2001/04/xmlenc#sha512"/>
        <DigestValue>YThKPFXBogSUfVWMPBzWsCAwrcLauA8ZR/XEagsMcgCxD0moTQobTd/S1/pCTTmQEDr+NoqI6MOf/fr9tsfaUw==</DigestValue>
      </Reference>
      <Reference URI="/xl/worksheets/sheet25.xml?ContentType=application/vnd.openxmlformats-officedocument.spreadsheetml.worksheet+xml">
        <DigestMethod Algorithm="http://www.w3.org/2001/04/xmlenc#sha512"/>
        <DigestValue>ZyiJm9bVqD4b06b2Hz0YGbkMgFWSFr3SV7QBfI6+ZvXafDVSqm3+5IkV1CjKArFRKKth0pN7WhppdDees89bHA==</DigestValue>
      </Reference>
      <Reference URI="/xl/worksheets/sheet26.xml?ContentType=application/vnd.openxmlformats-officedocument.spreadsheetml.worksheet+xml">
        <DigestMethod Algorithm="http://www.w3.org/2001/04/xmlenc#sha512"/>
        <DigestValue>R+voIfMbOQlEa2CE4hiZ5PIoQRVyaIv0yXibPUE1gLUQ4mN/NOs9ZkwOXfnbkH2WvMaiksB7neXB5EQb0cmQcQ==</DigestValue>
      </Reference>
      <Reference URI="/xl/worksheets/sheet27.xml?ContentType=application/vnd.openxmlformats-officedocument.spreadsheetml.worksheet+xml">
        <DigestMethod Algorithm="http://www.w3.org/2001/04/xmlenc#sha512"/>
        <DigestValue>TRj/zBiK4w22Eq6onhe/P8ErN3/IyDmgiC4tYkoEFjqdujqgaXSgoSIbRNYu2KUuTeqCNa8FvFU+Z8zbraVrDg==</DigestValue>
      </Reference>
      <Reference URI="/xl/worksheets/sheet28.xml?ContentType=application/vnd.openxmlformats-officedocument.spreadsheetml.worksheet+xml">
        <DigestMethod Algorithm="http://www.w3.org/2001/04/xmlenc#sha512"/>
        <DigestValue>wZJPj6e/iHX2MJx9Azwn1GUddw+nFdYPwx50upAG8R8gLowFdSBTwpZQH96rk/rW4XKuNZ13K2wj/zOLXYu2ZQ==</DigestValue>
      </Reference>
      <Reference URI="/xl/worksheets/sheet29.xml?ContentType=application/vnd.openxmlformats-officedocument.spreadsheetml.worksheet+xml">
        <DigestMethod Algorithm="http://www.w3.org/2001/04/xmlenc#sha512"/>
        <DigestValue>EDXKtwkpcHpZ11Xp2RxZaTwj0w24GwafzVaOFDps6P8juKLjRhS8u9l2yB8QrRWLwQ2lJUgF5N6ORffeG31Ksw==</DigestValue>
      </Reference>
      <Reference URI="/xl/worksheets/sheet3.xml?ContentType=application/vnd.openxmlformats-officedocument.spreadsheetml.worksheet+xml">
        <DigestMethod Algorithm="http://www.w3.org/2001/04/xmlenc#sha512"/>
        <DigestValue>BvnbPL8KovyF2STZ3VP2jhzeQPeQ/goQ8h6SF2AwZ2iuke2QVaflg0qq1ugIL8iADC92jSR65UwOhuHsSLJSew==</DigestValue>
      </Reference>
      <Reference URI="/xl/worksheets/sheet30.xml?ContentType=application/vnd.openxmlformats-officedocument.spreadsheetml.worksheet+xml">
        <DigestMethod Algorithm="http://www.w3.org/2001/04/xmlenc#sha512"/>
        <DigestValue>kJqu/KZgmojkt6hqKf+ZM6O0SvvkGQzOSlNmvReEYfQUGyTgFq3rkL+Eg1BEDiVA3Tu1ZvsJDai7QJjmqzrqow==</DigestValue>
      </Reference>
      <Reference URI="/xl/worksheets/sheet31.xml?ContentType=application/vnd.openxmlformats-officedocument.spreadsheetml.worksheet+xml">
        <DigestMethod Algorithm="http://www.w3.org/2001/04/xmlenc#sha512"/>
        <DigestValue>izjFLwp1cN8Rh3VjThuVapEm2sDo9EsVr5hHT4chJ07ykNvezcrjHeHBY1c0dUeK+/yJ7k6ntryW8+PL57SnSQ==</DigestValue>
      </Reference>
      <Reference URI="/xl/worksheets/sheet32.xml?ContentType=application/vnd.openxmlformats-officedocument.spreadsheetml.worksheet+xml">
        <DigestMethod Algorithm="http://www.w3.org/2001/04/xmlenc#sha512"/>
        <DigestValue>E7tx0+qkLyMRKxBLvdWqiyctt7CcMA+1OsBtPB0ZWq697A547RIb3N9PtN4QIIkC30nlR4Ve53BNz3CXVRmzJQ==</DigestValue>
      </Reference>
      <Reference URI="/xl/worksheets/sheet33.xml?ContentType=application/vnd.openxmlformats-officedocument.spreadsheetml.worksheet+xml">
        <DigestMethod Algorithm="http://www.w3.org/2001/04/xmlenc#sha512"/>
        <DigestValue>gjEWaYiB5rsScc7OrUW9uiRafoCZs5pi6avRV5baZ8QzPMtywzKv1tsFElFXQf0gfIC1PMqjWrOSFE1ucIEaeA==</DigestValue>
      </Reference>
      <Reference URI="/xl/worksheets/sheet34.xml?ContentType=application/vnd.openxmlformats-officedocument.spreadsheetml.worksheet+xml">
        <DigestMethod Algorithm="http://www.w3.org/2001/04/xmlenc#sha512"/>
        <DigestValue>8pFvfBl/hjmjVs9HVELDOX/Mb1A9LUCes6/RmSI2SSvDOP1Y+W8DDTN8lIY/IDYRKJDittwQC2NMR37Jaio9Ew==</DigestValue>
      </Reference>
      <Reference URI="/xl/worksheets/sheet35.xml?ContentType=application/vnd.openxmlformats-officedocument.spreadsheetml.worksheet+xml">
        <DigestMethod Algorithm="http://www.w3.org/2001/04/xmlenc#sha512"/>
        <DigestValue>jOsjbaPh8Db+oAQ4R53wC5wlnDCOihoDewXKEWJK7kiwgoTXGnnxfCfMOJU4yz5RZkvTddpTbmvGM7ZVhvUYew==</DigestValue>
      </Reference>
      <Reference URI="/xl/worksheets/sheet36.xml?ContentType=application/vnd.openxmlformats-officedocument.spreadsheetml.worksheet+xml">
        <DigestMethod Algorithm="http://www.w3.org/2001/04/xmlenc#sha512"/>
        <DigestValue>1fTSTk1IUOmFQRWZWGSOJa4dfOZqDUipc8ktcMHDlg+OKojpYefzfCnrVdG1HjiLpdyPdDS4AByFULJl5erEvA==</DigestValue>
      </Reference>
      <Reference URI="/xl/worksheets/sheet37.xml?ContentType=application/vnd.openxmlformats-officedocument.spreadsheetml.worksheet+xml">
        <DigestMethod Algorithm="http://www.w3.org/2001/04/xmlenc#sha512"/>
        <DigestValue>1IgCPmMJ9kM5ARoh7oe0BYWqVCOIuuWG99sFooNxhqrAGtEHbywEnOSSMUF7wxU48sBzd7DKisi5F+N/tEAK0g==</DigestValue>
      </Reference>
      <Reference URI="/xl/worksheets/sheet38.xml?ContentType=application/vnd.openxmlformats-officedocument.spreadsheetml.worksheet+xml">
        <DigestMethod Algorithm="http://www.w3.org/2001/04/xmlenc#sha512"/>
        <DigestValue>UrWXyMsIHi6jYL045uhWb+is4EeCvcDtLVIB8wok0r2wkLiIoiJ1qzMWtaEExFECSWeMA3ubWct1kADWfLYN3Q==</DigestValue>
      </Reference>
      <Reference URI="/xl/worksheets/sheet39.xml?ContentType=application/vnd.openxmlformats-officedocument.spreadsheetml.worksheet+xml">
        <DigestMethod Algorithm="http://www.w3.org/2001/04/xmlenc#sha512"/>
        <DigestValue>bo8SB6Ju8npUY4XV17jnZ44hyRF23lpLOeyIS1SXosFyS34kKFi82/f1vTqdkStk86ZsKp3H5OjjtH6WOFr0IA==</DigestValue>
      </Reference>
      <Reference URI="/xl/worksheets/sheet4.xml?ContentType=application/vnd.openxmlformats-officedocument.spreadsheetml.worksheet+xml">
        <DigestMethod Algorithm="http://www.w3.org/2001/04/xmlenc#sha512"/>
        <DigestValue>f1/L9LjGWzOGIQs6Pskci1awl0zMZCM8eMXCIbpCQOlPp/0dJ02AXPTvDjd51j/ki0IrnYuI7KHhGZCDfifcxQ==</DigestValue>
      </Reference>
      <Reference URI="/xl/worksheets/sheet40.xml?ContentType=application/vnd.openxmlformats-officedocument.spreadsheetml.worksheet+xml">
        <DigestMethod Algorithm="http://www.w3.org/2001/04/xmlenc#sha512"/>
        <DigestValue>819L2hhJMIOIwuX2K1rQ220YswP1EIeJIoTJ3NySYSK/CgQABWGDgoj8AQFmylle3UiN/5HGnOvzrQhYjmlV/Q==</DigestValue>
      </Reference>
      <Reference URI="/xl/worksheets/sheet41.xml?ContentType=application/vnd.openxmlformats-officedocument.spreadsheetml.worksheet+xml">
        <DigestMethod Algorithm="http://www.w3.org/2001/04/xmlenc#sha512"/>
        <DigestValue>Ek48lW7O6tYpz4JkbhERpmmRt14Q3gs7oeUNc9GqtEuRQrRbxMD3IcRq+Ym5lHFdQNV0QC0R4neJbWd8zYe1qQ==</DigestValue>
      </Reference>
      <Reference URI="/xl/worksheets/sheet42.xml?ContentType=application/vnd.openxmlformats-officedocument.spreadsheetml.worksheet+xml">
        <DigestMethod Algorithm="http://www.w3.org/2001/04/xmlenc#sha512"/>
        <DigestValue>sK97cnN0+nupsy9CqQOXxkiCXutqSiG3Q69SdlH78DGX4jdVihZ5dLB1FWuq57UkKE7eaitoAJsV7gaNEh2bfQ==</DigestValue>
      </Reference>
      <Reference URI="/xl/worksheets/sheet43.xml?ContentType=application/vnd.openxmlformats-officedocument.spreadsheetml.worksheet+xml">
        <DigestMethod Algorithm="http://www.w3.org/2001/04/xmlenc#sha512"/>
        <DigestValue>ZVvmc3n/DuFqLWVtZxVTcMjVFE+4WQay9UC6xCSeANAZZEl3MGzQxOJYiaISOaPKRqxxvqLZTt3zWncL5ttd3w==</DigestValue>
      </Reference>
      <Reference URI="/xl/worksheets/sheet44.xml?ContentType=application/vnd.openxmlformats-officedocument.spreadsheetml.worksheet+xml">
        <DigestMethod Algorithm="http://www.w3.org/2001/04/xmlenc#sha512"/>
        <DigestValue>m64fhttdTP8iwEA4DLHtplrlDXajCk2F5tP7HojlHA+QTjol+Eajk+v0UJ/JncUEmEydJFZZ/7rOu1PPelw+gg==</DigestValue>
      </Reference>
      <Reference URI="/xl/worksheets/sheet45.xml?ContentType=application/vnd.openxmlformats-officedocument.spreadsheetml.worksheet+xml">
        <DigestMethod Algorithm="http://www.w3.org/2001/04/xmlenc#sha512"/>
        <DigestValue>frzQP8NS6uQmYJ0SatUO2q3Mxnd+6qoIbkvFioZkrkhFcgXdjRb4pm9k8g7CtQeuewgcQhKVvRO3PjXXY3i4EQ==</DigestValue>
      </Reference>
      <Reference URI="/xl/worksheets/sheet46.xml?ContentType=application/vnd.openxmlformats-officedocument.spreadsheetml.worksheet+xml">
        <DigestMethod Algorithm="http://www.w3.org/2001/04/xmlenc#sha512"/>
        <DigestValue>jTE41zdGouMqQ5cN+Yu5a+khQEf0Jye5wbJyYycXCb/l/NIOqZk0Q3P4K2xXX4u25Fiy8gkyrcVC8qdy3Cqezw==</DigestValue>
      </Reference>
      <Reference URI="/xl/worksheets/sheet47.xml?ContentType=application/vnd.openxmlformats-officedocument.spreadsheetml.worksheet+xml">
        <DigestMethod Algorithm="http://www.w3.org/2001/04/xmlenc#sha512"/>
        <DigestValue>vhlWKGmZ6lRlkVr9k/DjDdLYUBcYcySylopGzCWTxqM1jmkMT+c7vqJc7nhPBfafbk0DHpoRWUQ4oXeK6W1/WQ==</DigestValue>
      </Reference>
      <Reference URI="/xl/worksheets/sheet48.xml?ContentType=application/vnd.openxmlformats-officedocument.spreadsheetml.worksheet+xml">
        <DigestMethod Algorithm="http://www.w3.org/2001/04/xmlenc#sha512"/>
        <DigestValue>HWaw0j5aH5WuWLJRcOfKsszq6lwdt2nXq4FW49Slujfhx5D8Wfz6jexTWZ9DtjyCOnNziMAxdYncPnhAdai4TA==</DigestValue>
      </Reference>
      <Reference URI="/xl/worksheets/sheet5.xml?ContentType=application/vnd.openxmlformats-officedocument.spreadsheetml.worksheet+xml">
        <DigestMethod Algorithm="http://www.w3.org/2001/04/xmlenc#sha512"/>
        <DigestValue>SIXRExcz3rTkW/93UAe6Z7B/UUzG28ZtdS7++bPI4FI3JZrWaDe4YMixhtu6kCJI/+MiX86+/qkPPoGgGJz7ng==</DigestValue>
      </Reference>
      <Reference URI="/xl/worksheets/sheet6.xml?ContentType=application/vnd.openxmlformats-officedocument.spreadsheetml.worksheet+xml">
        <DigestMethod Algorithm="http://www.w3.org/2001/04/xmlenc#sha512"/>
        <DigestValue>tt5ylCeu5warVjpPTov0U9tVDyHe41sZeYt0DkvCNvKpVPnz3lFHcIGyMnTeqBKMfkv1DAFdU4ek0UJ9UMLHDg==</DigestValue>
      </Reference>
      <Reference URI="/xl/worksheets/sheet7.xml?ContentType=application/vnd.openxmlformats-officedocument.spreadsheetml.worksheet+xml">
        <DigestMethod Algorithm="http://www.w3.org/2001/04/xmlenc#sha512"/>
        <DigestValue>etXUBF8gh2iSMdIdqzyDUCa7QqI+xzZf6SyldfyoyWIWJaTN/fInRC2t+tianfgbF4Xg3CYEATH9atDm/GAk6w==</DigestValue>
      </Reference>
      <Reference URI="/xl/worksheets/sheet8.xml?ContentType=application/vnd.openxmlformats-officedocument.spreadsheetml.worksheet+xml">
        <DigestMethod Algorithm="http://www.w3.org/2001/04/xmlenc#sha512"/>
        <DigestValue>Z4n1tMVHoldm7T0qobRZ8eUTtkshkHdrmiiqfvwMGi8nK1GSTgfizEsRfEfWtLMKD75u7tCN41uuVqodxVIqvA==</DigestValue>
      </Reference>
      <Reference URI="/xl/worksheets/sheet9.xml?ContentType=application/vnd.openxmlformats-officedocument.spreadsheetml.worksheet+xml">
        <DigestMethod Algorithm="http://www.w3.org/2001/04/xmlenc#sha512"/>
        <DigestValue>P1mPhVvHLP42M9OKchaVV6ax0bzCBwjetaqsrkMcPBKigqz5HY81+FWyvEoibM6CNd0divfPiL6f4C+VvS6Gtg==</DigestValue>
      </Reference>
    </Manifest>
    <SignatureProperties>
      <SignatureProperty Id="idSignatureTime" Target="#idPackageSignature">
        <mdssi:SignatureTime xmlns:mdssi="http://schemas.openxmlformats.org/package/2006/digital-signature">
          <mdssi:Format>YYYY-MM-DDThh:mm:ssTZD</mdssi:Format>
          <mdssi:Value>2024-11-15T15:11:41Z</mdssi:Value>
        </mdssi:SignatureTime>
      </SignatureProperty>
    </SignatureProperties>
  </Object>
  <Object Id="idOfficeObject">
    <SignatureProperties>
      <SignatureProperty Id="idOfficeV1Details" Target="#idPackageSignature">
        <SignatureInfoV1 xmlns="http://schemas.microsoft.com/office/2006/digsig">
          <SetupID>{1729D989-F75A-4476-A6E3-3C979B66EE7C}</SetupID>
          <SignatureText>Lilian R. Britos </SignatureText>
          <SignatureImage/>
          <SignatureComments/>
          <WindowsVersion>10.0</WindowsVersion>
          <OfficeVersion>16.0.18129/26</OfficeVersion>
          <ApplicationVersion>16.0.18129</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2024-11-15T15:11:41Z</xd:SigningTime>
          <xd:SigningCertificate>
            <xd:Cert>
              <xd:CertDigest>
                <DigestMethod Algorithm="http://www.w3.org/2001/04/xmlenc#sha512"/>
                <DigestValue>hMsYvUkrbU1683AOgQP97f0WYci20RQQJhQV+t8KjimiHZb5ClvLmY5pqSYavN+yaXjyJcVytWUg0cQBzWwXWA==</DigestValue>
              </xd:CertDigest>
              <xd:IssuerSerial>
                <X509IssuerName>SERIALNUMBER=RUC80080610-7, CN=CODE100 S.A., OU=Prestador Cualificado de Servicios de Confianza, O=ICPP, C=PY</X509IssuerName>
                <X509SerialNumber>200398759569466114319037226955128959745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GGQAAkQwAACBFTUYAAAEAeBoAAKI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1AC8AMQAxAC8AMgAwADIANAAGAAAABgAAAAQAAAAGAAAABgAAAAQAAAAGAAAABgAAAAYAAAAGAAAASwAAAEAAAAAwAAAABQAAACAAAAABAAAAAQAAABAAAAAAAAAAAAAAAAYBAACAAAAAAAAAAAAAAAAG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AA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aA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RAAAASAAAACUAAAAMAAAABAAAAFQAAAC0AAAAKgAAADMAAACPAAAARwAAAAEAAADRdslBqwrJQSoAAAAzAAAAEQAAAEwAAAAAAAAAAAAAAAAAAAD//////////3AAAABMAGkAbABpAGEAbgAgAFIALgAgAEIAcgBpAHQAbwBzACAAAAAIAAAABAAAAAQAAAAEAAAACAAAAAkAAAAEAAAACgAAAAMAAAAEAAAACQAAAAYAAAAEAAAABQAAAAkAAAAHAAAABA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cAAAAYAAAABQAAAAAAAAD///8AAAAAACUAAAAMAAAABQAAAEwAAABkAAAACQAAAGAAAAD8AAAAbAAAAAkAAABgAAAA9AAAAA0AAAAhAPAAAAAAAAAAAAAAAIA/AAAAAAAAAAAAAIA/AAAAAAAAAAAAAAAAAAAAAAAAAAAAAAAAAAAAAAAAAAAlAAAADAAAAAAAAIAoAAAADAAAAAUAAAAlAAAADAAAAAEAAAAYAAAADAAAAAAAAAASAAAADAAAAAEAAAAeAAAAGAAAAAkAAABgAAAA/QAAAG0AAAAlAAAADAAAAAEAAABUAAAAfAAAAAoAAABgAAAAOgAAAGwAAAABAAAA0XbJQasKyUEKAAAAYAAAAAgAAABMAAAAAAAAAAAAAAAAAAAA//////////9cAAAAQwBvAG4AdABhAGQAbwByAAcAAAAHAAAABwAAAAQAAAAGAAAABwAAAAcAAAAEAAAASwAAAEAAAAAwAAAABQAAACAAAAABAAAAAQAAABAAAAAAAAAAAAAAAAYBAACAAAAAAAAAAAAAAAAGAQAAgAAAACUAAAAMAAAAAgAAACcAAAAYAAAABQAAAAAAAAD///8AAAAAACUAAAAMAAAABQAAAEwAAABkAAAACQAAAHAAAAD8AAAAfAAAAAkAAABwAAAA9AAAAA0AAAAhAPAAAAAAAAAAAAAAAIA/AAAAAAAAAAAAAIA/AAAAAAAAAAAAAAAAAAAAAAAAAAAAAAAAAAAAAAAAAAAlAAAADAAAAAAAAIAoAAAADAAAAAUAAAAlAAAADAAAAAEAAAAYAAAADAAAAAAAAAASAAAADAAAAAEAAAAWAAAADAAAAAAAAABUAAAASAEAAAoAAABwAAAA+wAAAHwAAAABAAAA0XbJQasKyUEKAAAAcAAAACoAAABMAAAABAAAAAkAAABwAAAA/QAAAH0AAACgAAAARgBpAHIAbQBhAGQAbwAgAHAAbwByADoAIABMAEkATABJAEEATgAgAFIAQQBRAFUARQBMACAAQgBSAEkAVABPAFMAIABHAE8ATgBaAEEATABFAFoABgAAAAMAAAAEAAAACQAAAAYAAAAHAAAABwAAAAMAAAAHAAAABwAAAAQAAAADAAAAAwAAAAUAAAADAAAABQAAAAMAAAAHAAAACAAAAAMAAAAHAAAABwAAAAgAAAAIAAAABgAAAAUAAAADAAAABgAAAAcAAAADAAAABgAAAAkAAAAGAAAAAwAAAAgAAAAJAAAACAAAAAYAAAAHAAAABQAAAAYAAAAGAAAAFgAAAAwAAAAAAAAAJQAAAAwAAAACAAAADgAAABQAAAAAAAAAEAAAABQAAAA=</Object>
  <Object Id="idInvalidSigLnImg">AQAAAGwAAAAAAAAAAAAAAAUBAAB/AAAAAAAAAAAAAADGGQAAkQwAACBFTUYAAAEA5B8AAKk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TUk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Jc9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AAAABHAAAAKQAAADMAAABo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EAAABIAAAAJQAAAAwAAAAEAAAAVAAAALQAAAAqAAAAMwAAAI8AAABHAAAAAQAAANF2yUGrCslBKgAAADMAAAARAAAATAAAAAAAAAAAAAAAAAAAAP//////////cAAAAEwAaQBsAGkAYQBuACAAUgAuACAAQgByAGkAdABvAHMAIAAvAAgAAAAEAAAABAAAAAQAAAAIAAAACQAAAAQAAAAKAAAAAwAAAAQAAAAJAAAABgAAAAQAAAAFAAAACQAAAAcAAAAEAAAASwAAAEAAAAAwAAAABQAAACAAAAABAAAAAQAAABAAAAAAAAAAAAAAAAYBAACAAAAAAAAAAAAAAAAGAQAAgAAAACUAAAAMAAAAAgAAACcAAAAYAAAABQAAAAAAAAD///8AAAAAACUAAAAMAAAABQAAAEwAAABkAAAAAAAAAFAAAAAFAQAAfAAAAAAAAABQAAAABgEAAC0AAAAhAPAAAAAAAAAAAAAAAIA/AAAAAAAAAAAAAIA/AAAAAAAAAAAAAAAAAAAAAAAAAAAAAAAAAAAAAAAAAAAlAAAADAAAAAAAAIAoAAAADAAAAAUAAAAnAAAAGAAAAAUAAAAAAAAA////AAAAAAAlAAAADAAAAAUAAABMAAAAZAAAAAkAAABQAAAA/AAAAFwAAAAJAAAAUAAAAPQAAAANAAAAIQDwAAAAAAAAAAAAAACAPwAAAAAAAAAAAACAPwAAAAAAAAAAAAAAAAAAAAAAAAAAAAAAAAAAAAAAAAAAJQAAAAwAAAAAAACAKAAAAAwAAAAFAAAAJwAAABgAAAAFAAAAAAAAAP///wAAAAAAJQAAAAwAAAAFAAAATAAAAGQAAAAJAAAAYAAAAPwAAABsAAAACQAAAGAAAAD0AAAADQAAACEA8AAAAAAAAAAAAAAAgD8AAAAAAAAAAAAAgD8AAAAAAAAAAAAAAAAAAAAAAAAAAAAAAAAAAAAAAAAAACUAAAAMAAAAAAAAgCgAAAAMAAAABQAAACUAAAAMAAAAAQAAABgAAAAMAAAAAAAAABIAAAAMAAAAAQAAAB4AAAAYAAAACQAAAGAAAAD9AAAAbQAAACUAAAAMAAAAAQAAAFQAAAB8AAAACgAAAGAAAAA6AAAAbAAAAAEAAADRdslBqwrJQQoAAABgAAAACAAAAEwAAAAAAAAAAAAAAAAAAAD//////////1wAAABDAG8AbgB0AGEAZABvAHIABwAAAAcAAAAHAAAABAAAAAYAAAAHAAAABwAAAAQAAABLAAAAQAAAADAAAAAFAAAAIAAAAAEAAAABAAAAEAAAAAAAAAAAAAAABgEAAIAAAAAAAAAAAAAAAAYBAACAAAAAJQAAAAwAAAACAAAAJwAAABgAAAAFAAAAAAAAAP///wAAAAAAJQAAAAwAAAAFAAAATAAAAGQAAAAJAAAAcAAAAPwAAAB8AAAACQAAAHAAAAD0AAAADQAAACEA8AAAAAAAAAAAAAAAgD8AAAAAAAAAAAAAgD8AAAAAAAAAAAAAAAAAAAAAAAAAAAAAAAAAAAAAAAAAACUAAAAMAAAAAAAAgCgAAAAMAAAABQAAACUAAAAMAAAAAQAAABgAAAAMAAAAAAAAABIAAAAMAAAAAQAAABYAAAAMAAAAAAAAAFQAAABIAQAACgAAAHAAAAD7AAAAfAAAAAEAAADRdslBqwrJQQoAAABwAAAAKgAAAEwAAAAEAAAACQAAAHAAAAD9AAAAfQAAAKAAAABGAGkAcgBtAGEAZABvACAAcABvAHIAOgAgAEwASQBMAEkAQQBOACAAUgBBAFEAVQBFAEwAIABCAFIASQBUAE8AUwAgAEcATwBOAFoAQQBMAEUAWgAGAAAAAwAAAAQAAAAJAAAABgAAAAcAAAAHAAAAAwAAAAcAAAAHAAAABAAAAAMAAAADAAAABQAAAAMAAAAFAAAAAwAAAAcAAAAIAAAAAwAAAAcAAAAHAAAACAAAAAgAAAAGAAAABQAAAAMAAAAGAAAABwAAAAMAAAAGAAAACQAAAAYAAAADAAAACAAAAAkAAAAIAAAABgAAAAcAAAAFAAAABgAAAAYAAAAWAAAADAAAAAAAAAAlAAAADAAAAAIAAAAOAAAAFAAAAAAAAAAQAAAAFAAAAA==</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VzdgDwJNqospkR/+8uULliQLxDRxEwQPwkgKdmU+Lyb6Lo2jk2a+WBovanBDUAugEGXWTZWhDKCs
zNS6uuSUfw==</DigestValue>
    </Reference>
    <Reference Type="http://www.w3.org/2000/09/xmldsig#Object" URI="#idOfficeObject">
      <DigestMethod Algorithm="http://www.w3.org/2001/04/xmlenc#sha512"/>
      <DigestValue>BXphmtJOCxy50pyFY5bJn37QGRcK/3GXxnlNzLgW/WzdYTk4H/prKlrbS01SWUwtPTD6CghcN3h/
iQSdEGJbJw==</DigestValue>
    </Reference>
    <Reference Type="http://uri.etsi.org/01903#SignedProperties" URI="#idSignedProperties">
      <Transforms>
        <Transform Algorithm="http://www.w3.org/TR/2001/REC-xml-c14n-20010315"/>
      </Transforms>
      <DigestMethod Algorithm="http://www.w3.org/2001/04/xmlenc#sha512"/>
      <DigestValue>NFD4IL75yW0244gfKtFKjkNNU6RKnqIJkXgQBAE8ieKK69lmVljwbIA6BKf2J9cHTWKdW9UkYe0y
d/APTXv7yw==</DigestValue>
    </Reference>
    <Reference Type="http://www.w3.org/2000/09/xmldsig#Object" URI="#idValidSigLnImg">
      <DigestMethod Algorithm="http://www.w3.org/2001/04/xmlenc#sha512"/>
      <DigestValue>SJ5MXRbXC/cqVYHL/o0dPeYqVC6omXK0rlqtSrjh4mU/UwgqOw7gFkjLgoHIg9ax9iz2wjvCD7R0
3b+53it7lQ==</DigestValue>
    </Reference>
    <Reference Type="http://www.w3.org/2000/09/xmldsig#Object" URI="#idInvalidSigLnImg">
      <DigestMethod Algorithm="http://www.w3.org/2001/04/xmlenc#sha512"/>
      <DigestValue>ZmTPqtP285v5jhD602XVVZzSWy47tBdtSqQGQZBQ1QfknmTzjLR46aRJTBbPf1YG0M9Q/hEiq7J9
VW913b3cNA==</DigestValue>
    </Reference>
  </SignedInfo>
  <SignatureValue>dWDWVJ0TCPgwHWgmEJAwckwXFm15OP6ouzelHh0qp3ustG4FKMudhPr/g/khb6mqXhUtxO4JyavB
XjpuWXinHog8LZpZzQ2CnJAXaM4LhVeH0hq0HwtO/3dCd0xcAq16mMPjI4m5ydgq903Et7/cYFDn
rk+fFTg/vP2sW7Qg5iDdA8DhUnUiAwKr5mxv1MQ+JGTR0nW9F6q+PplA5EaF+CnERzypsxWQ2/I9
EW1pOfqnMnkrSF0XqJxcLDJrs1pSzS59Bv7XYN/X3YTpBG1Ge5aoZzGx+Se/rOuN/b1ZPdhmbVCd
aFyMIo74+sajLpzy2fla2e/Z+0aWpHOpp/z+Lw==</SignatureValue>
  <KeyInfo>
    <X509Data>
      <X509Certificate>MIIHrjCCBZagAwIBAgIRAJbDZa4Q8eWiSJKNMR9j8wEwDQYJKoZIhvcNAQENBQAwgYUxCzAJBgNVBAYTAlBZMQ0wCwYDVQQKEwRJQ1BQMTgwNgYDVQQLEy9QcmVzdGFkb3IgQ3VhbGlmaWNhZG8gZGUgU2VydmljaW9zIGRlIENvbmZpYW56YTEVMBMGA1UEAxMMQ09ERTEwMCBTLkEuMRYwFAYDVQQFEw1SVUM4MDA4MDYxMC03MB4XDTI0MDgwNTIwMTIxMFoXDTI2MDgwNTIwMTIxMFowgcAxCzAJBgNVBAYTAlBZMTYwNAYDVQQKDC1DRVJUSUZJQ0FETyBDVUFMSUZJQ0FETyBERSBGSVJNQSBFTEVDVFLDk05JQ0ExCzAJBgNVBAsTAkYyMRgwFgYDVQQEEw9CUklUT1MgR09OWkFMRVoxFjAUBgNVBCoTDUxJTElBTiBSQVFVRUwxJjAkBgNVBAMTHUxJTElBTiBSQVFVRUwgQlJJVE9TIEdPTlpBTEVaMRIwEAYDVQQFEwlDSTM3ODMyMDkwggEiMA0GCSqGSIb3DQEBAQUAA4IBDwAwggEKAoIBAQDdcyQfPZ1lciWtyC4JU3g/OEDZuWFC+ZZQaVG5uApPE5Cl+mKHjhpedLjIfmoYsM/Vm5ZWAZG9zUm4NEg6aHUDWQowdZpt0n+MPtVk1Vmi+Kb9AHp6HRWgNXHXcwIytAXhLZC/mkHGhzJaW6nta6C6i49pdxmIMTuh/H3Xjs+VwtZXPPhIFZCQN5cd6Eybb+f5t6MLuGRZPq81peE5DNvS+RqK/KIPzqMr1rw+yKgcXY1w2mXMvt37ATiLSjonlJxxdQfuBzWMP58n0pMynpZ5Ca/enoHQ7puCTh6+WBiTdOxlCwhgBxJLpytTZYZgJLEunP2QAzdES+atWmdOYBvVAgMBAAGjggLaMIIC1jAMBgNVHRMBAf8EAjAAMB0GA1UdDgQWBBQkqrTzg7mkw3mgQTdnREkCnrjoWDAfBgNVHSMEGDAWgBS+NVRiaGDnJtMxwV+XseL2ZM4H9TAOBgNVHQ8BAf8EBAMCBeAwUQYDVR0RBEowSIEZTElMSUFOLkJSSVRPUzE2QEdNQUlMLkNPTaQrMCkxJzAlBgNVBA0MHkZJUk1BIEVMRUNUUsOTTklDQSBDVUFMSUZJQ0FEQTCB9wYDVR0gBIHvMIHsMIHpBgsrBgEEAYOucAEBBDCB2TBGBggrBgEFBQcCARY6aHR0cHM6Ly9jb2RlMTAwLmNvbS5weS9yZXBvc2l0b3Jpby1kZS1kb2N1bWVudG9zLXB1YmxpY29zLzCBjgYIKwYBBQUHAgIwgYEMf2NlcnRpZmljYWRvIGN1YWxpZmljYWRvIGRlIGZpcm1hIGVsZWN0csOzbmljYSB0aXBvIEYyIHN1amV0YSBhIGxhcyBjb25kaWNpb25lcyBkZSB1c28gZXhwdWVzdGFzIGVuIGxhIERQQyBkZWwgUENTQyBDT0RFMTAwIFMuQS4wewYDVR0fBHQwcjA3oDWgM4YxaHR0cDovL3BjYTEuY29kZTEwMC5jb20ucHkvY3Jscy9jYS1jb2RlMTAwLXNhLmNybDA3oDWgM4YxaHR0cDovL3BjYTIuY29kZTEwMC5jb20ucHkvY3Jscy9jYS1jb2RlMTAwLXNhLmNybDAgBgNVHSUBAf8EFjAUBggrBgEFBQcDAgYIKwYBBQUHAwQwgYkGCCsGAQUFBwEBBH0wezA5BggrBgEFBQcwAYYtaHR0cDovL29jc3AuY29kZTEwMC5jb20ucHkvb2NzcC9jYS1jb2RlMTAwLXNhMD4GCCsGAQUFBzAChjJodHRwOi8vcGNhMS5jb2RlMTAwLmNvbS5weS9jZXJ0cy9jYS1jb2RlMTAwLXNhLmNlcjANBgkqhkiG9w0BAQ0FAAOCAgEAkdCv42DCc9cCKga6+1LfmKpYAhgOR0TX6EMkzE4FOD9eSfCiXKK702H+HGVX8P57u7scg6lvWvREI5ymXpoJQ+PRV93+FOTTRmZohymu9a5BGII18qfJqvlrSF7+ACRJHubzhmwO25P0NL+oc0JghHO7QTL4XnQC8ZIgLCjE8n0H5uVqfGeYLXzIvgZV791HayAiw1GP++bpWDFN68S3Qn1GcRoU4W8hRBMCujbzqPGnSyVCXbLxjZ4fT2uxSqkeEyz2AWBKMMERo6P27PvHYgmnPv8WAlCcHcmjuzcoqcFYB180Fw55nu6nc9fquAvPnwisMIqB5Al8zMntjBpjPdlsRjhE0/c1X0PVe57QPs7+gMU71bzK1gUsRs6O7mT8VdeXexpU3v/Bfi2sPAQ1xka+ggsJ+C87XYVX+MtXsZdeNxdQIOEE2A9JutvXIc3+NyCOwx6/0W/BoZ/WNniw+nV53JvCvlGvAx1TsbR0tyGKF7DXbb3d/3cvYsYxQR/n3FNYzP3szgegWlk9xUv6YrSBQ9U160jJVXY79Nst+Z/aAFVwk+jdg5l4swZsSduVL2/Zw7sgioOiG2IYyhHD6aac+Tm0m4SkCa7CwR4W1nMd/yX2RKVqh1nGqzNI/IRba3xLpSOx90MZWMRCG4bCqVnr74/hkWfPjXCTLkUJI6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9"/>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512"/>
        <DigestValue>gbefimXZ/05m1JCk+rKvf+TOEL3paByGegAgkoqdI1HSKnp+DvPxoIyV9clvNUCaDKqFoFfZO8BChkXxDTwMFA==</DigestValue>
      </Reference>
      <Reference URI="/xl/calcChain.xml?ContentType=application/vnd.openxmlformats-officedocument.spreadsheetml.calcChain+xml">
        <DigestMethod Algorithm="http://www.w3.org/2001/04/xmlenc#sha512"/>
        <DigestValue>EYYbSOHHckJEZiJDzxDbsAB3pEFvO4AkkeV5XdZ+OeBnLT1ajnqu3e2GwZPABvEgfndHtzUY7so+JaaK/FJQEA==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bVQDkAb+QSU0csE/MBmoCK7miGS1QAu+hcSIIBGdhwXY3tOcaxfb1MA8dFtspSVzO7nkHsugpb+9p7w2Wyw3XA==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H80z78lftni+1SJRJaqwjGCeGOQGTnZCm6hXslWuMyx2+LRoEv/ELQFhJkdNya6YdI/sNmXtYaMyN1GXx8L1YQ==</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ze98YckFWXRUfNLoTkyM8J9EadWcVubCuFAmHlTonlrT/FN6VAhS1KvCxlUUKiRso7Tb69dcTi7HpSY7CwwvDQ==</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512"/>
        <DigestValue>c9SzFENWm5S6NgdjU6sWYFp3jQC0/75qavwi8aWFWDYd4XeOALH8zSIsbB15N5un43Miz4JrexGi8INu910fvA==</DigestValue>
      </Reference>
      <Reference URI="/xl/drawings/_rels/vmlDrawing3.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0czsYMXC/ShUKqiOg2dm2aU+uCUx8/mJknPKDiGKlmJmm7RRA9hwWUGid9PyrOMWdM2MSG5tp+mRDctDMa84qg==</DigestValue>
      </Reference>
      <Reference URI="/xl/drawings/_rels/vmlDrawing4.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cY6sNOeSpk1AQ3V7vyd/EkxW3aMg00+mDEDGcXuZwbY2JPyGepIry/5iQ7lGA37SIak0D06jVLdJoii2/50YXg==</DigestValue>
      </Reference>
      <Reference URI="/xl/drawings/drawing1.xml?ContentType=application/vnd.openxmlformats-officedocument.drawing+xml">
        <DigestMethod Algorithm="http://www.w3.org/2001/04/xmlenc#sha512"/>
        <DigestValue>IwITTj1Q8EHbE6g2d3/r3tfJ2Cn373Siq6sRN8Gk6vZtXP1HmdEk9vu3FkJu+ZO4xuk1oFrH8JfPAzGm8LpGcQ==</DigestValue>
      </Reference>
      <Reference URI="/xl/drawings/drawing10.xml?ContentType=application/vnd.openxmlformats-officedocument.drawing+xml">
        <DigestMethod Algorithm="http://www.w3.org/2001/04/xmlenc#sha512"/>
        <DigestValue>hurpMItMDS8wNL1b20XSr29ew9coRqeoEk4acEDscOm2g7vCKyFmhcSEDtXRiQzyiz2yYxJYtiHFv9iM/LCMog==</DigestValue>
      </Reference>
      <Reference URI="/xl/drawings/drawing11.xml?ContentType=application/vnd.openxmlformats-officedocument.drawing+xml">
        <DigestMethod Algorithm="http://www.w3.org/2001/04/xmlenc#sha512"/>
        <DigestValue>n71392zJYszmyfy8CJDRpEsTu9mO9sernkeZdwzYTzuH1aMlgsW/Y8ycQZbmkKY8z6RlklIcbhtK7Lr7VETLZw==</DigestValue>
      </Reference>
      <Reference URI="/xl/drawings/drawing2.xml?ContentType=application/vnd.openxmlformats-officedocument.drawing+xml">
        <DigestMethod Algorithm="http://www.w3.org/2001/04/xmlenc#sha512"/>
        <DigestValue>l277UxgZ1pcE1/M/gLpYFgLUOFtJ/LQbp+Cc9tGyFORMmDNeJxFSHoWaf+9rYw7cAJNT13YCmVr2UDRn/rG8bw==</DigestValue>
      </Reference>
      <Reference URI="/xl/drawings/drawing3.xml?ContentType=application/vnd.openxmlformats-officedocument.drawing+xml">
        <DigestMethod Algorithm="http://www.w3.org/2001/04/xmlenc#sha512"/>
        <DigestValue>4mCr8zvfAJnbC5tOJa5PgriMHCYMUaOC6OrGp4oYMZtfFeGYhGyzbGunlxfNR12rzg868JbmkMedBnEwSA1mtw==</DigestValue>
      </Reference>
      <Reference URI="/xl/drawings/drawing4.xml?ContentType=application/vnd.openxmlformats-officedocument.drawing+xml">
        <DigestMethod Algorithm="http://www.w3.org/2001/04/xmlenc#sha512"/>
        <DigestValue>dG/CXmAMzo+1367jnAatSoez7DECRxka9QPR+NRag4Qsznbbkhqfss2x0xV+PoIvAjlQksbjveQuwOMvylxt3Q==</DigestValue>
      </Reference>
      <Reference URI="/xl/drawings/drawing5.xml?ContentType=application/vnd.openxmlformats-officedocument.drawing+xml">
        <DigestMethod Algorithm="http://www.w3.org/2001/04/xmlenc#sha512"/>
        <DigestValue>IAuSqew9COtdemoudBEbnflu5EaRt6tuxTrlRM+MRoWvaVnu+D1HOrtjxZVDHzbHauO0u8H37lhJv9tggs5ybQ==</DigestValue>
      </Reference>
      <Reference URI="/xl/drawings/drawing6.xml?ContentType=application/vnd.openxmlformats-officedocument.drawing+xml">
        <DigestMethod Algorithm="http://www.w3.org/2001/04/xmlenc#sha512"/>
        <DigestValue>/Fmf6qDy0yM8HJFqjoHQWTz76+o9n+X8jcSABtyFJUrG9pTHEUiqsa3WsutY0inelQSEosGpx+BduFpRKbHyUg==</DigestValue>
      </Reference>
      <Reference URI="/xl/drawings/drawing7.xml?ContentType=application/vnd.openxmlformats-officedocument.drawing+xml">
        <DigestMethod Algorithm="http://www.w3.org/2001/04/xmlenc#sha512"/>
        <DigestValue>6QX+33op9xghN19FgPYaH4fcNdBygs+MlXeUO0VRGPQ/vGbqE5yH+BdojDmsH/WIFYm1CsPkMi1ZF9QkLTrvYQ==</DigestValue>
      </Reference>
      <Reference URI="/xl/drawings/drawing8.xml?ContentType=application/vnd.openxmlformats-officedocument.drawing+xml">
        <DigestMethod Algorithm="http://www.w3.org/2001/04/xmlenc#sha512"/>
        <DigestValue>MhJkF3j+6N+62NltE3okOUqpjKmABH3UoQhhD4LYQB/Mw//oEZcKyZ3sPe1rZDnxrfnLRF5UMmyeKKS1JjY2kw==</DigestValue>
      </Reference>
      <Reference URI="/xl/drawings/drawing9.xml?ContentType=application/vnd.openxmlformats-officedocument.drawing+xml">
        <DigestMethod Algorithm="http://www.w3.org/2001/04/xmlenc#sha512"/>
        <DigestValue>WPMNiVUVYpafzw3uWXHlDUpDuk4bA/pP9CqnRaoToX7+ankbBcX6Hgv4jOy5mD/SCv3N0VitaV5WeeZTT5dk5g==</DigestValue>
      </Reference>
      <Reference URI="/xl/drawings/vmlDrawing1.vml?ContentType=application/vnd.openxmlformats-officedocument.vmlDrawing">
        <DigestMethod Algorithm="http://www.w3.org/2001/04/xmlenc#sha512"/>
        <DigestValue>4xER+6HZl7AQaQXCcYrqadtLZC/rYvF8VFJB1Z3DEV3phjanaRgghKlyD2ykRB466i8evJVdWU1f7FxTE2mP4g==</DigestValue>
      </Reference>
      <Reference URI="/xl/drawings/vmlDrawing2.vml?ContentType=application/vnd.openxmlformats-officedocument.vmlDrawing">
        <DigestMethod Algorithm="http://www.w3.org/2001/04/xmlenc#sha512"/>
        <DigestValue>7NR+NtmtQOSnTtddA4AwOHr3Qwr5YgPvogy/tpWzokKWeZYv0ls0e0HlYo3MdMPPGTeLL8R4ISj803aelrHoPA==</DigestValue>
      </Reference>
      <Reference URI="/xl/drawings/vmlDrawing3.vml?ContentType=application/vnd.openxmlformats-officedocument.vmlDrawing">
        <DigestMethod Algorithm="http://www.w3.org/2001/04/xmlenc#sha512"/>
        <DigestValue>B7Vx4g+KdsTZbN/sv+Ai03B1QetJ7Fj14iCGiL9ezeM6vLJxjxM7B/lJkL/cUT101PEKz4VbwgOgkq4rDFy6wQ==</DigestValue>
      </Reference>
      <Reference URI="/xl/drawings/vmlDrawing4.vml?ContentType=application/vnd.openxmlformats-officedocument.vmlDrawing">
        <DigestMethod Algorithm="http://www.w3.org/2001/04/xmlenc#sha512"/>
        <DigestValue>0ok72FhmN675PB7DA4rZkNfnzt2cFwfBt/ldsDIMHumrM1ntOIx1sI6YsOlKEpDWv5HEVPe8aZ0TQpkaBFmX7g==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titWlQYW3AiXZU5+MteeEdLy9nzMtHZCfUPHnOhVrwPpKvBIQylP8pWMoVDgjKxlP7hARRk2rE+T3NtLIidCMA==</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Z/JG4VHF9IP6a9qnW0SbJDt98NoJ+hFsVq5NhJeTYcZXdY3v+URuFDlJnkMzLCah//FHBVMxVy993Z+5CrDiuA==</DigestValue>
      </Reference>
      <Reference URI="/xl/externalLinks/externalLink1.xml?ContentType=application/vnd.openxmlformats-officedocument.spreadsheetml.externalLink+xml">
        <DigestMethod Algorithm="http://www.w3.org/2001/04/xmlenc#sha512"/>
        <DigestValue>SG5Whl0aNP+8HSH7UV5+yin/Lly+61wHaH+oBqkhppo9Nn2n/px8afgwaVMc5BjCdf7GrOJNEphiM109llXDiQ==</DigestValue>
      </Reference>
      <Reference URI="/xl/externalLinks/externalLink2.xml?ContentType=application/vnd.openxmlformats-officedocument.spreadsheetml.externalLink+xml">
        <DigestMethod Algorithm="http://www.w3.org/2001/04/xmlenc#sha512"/>
        <DigestValue>Q/0SFeFRsr5XO4on1bAhp5eYZRe94wm01bUNr5M9wUtH9zBVrJAtN6abYiXARucXRCRpWhac7R5YXV64O/g0vw==</DigestValue>
      </Reference>
      <Reference URI="/xl/media/image1.jpeg?ContentType=image/jpeg">
        <DigestMethod Algorithm="http://www.w3.org/2001/04/xmlenc#sha512"/>
        <DigestValue>OdqtiPgBfHs3frWJ0w5q/Dmc9qbF6ccMsOSwotGING3B7KMFPGac+s1XNptqbvgaXZTHb7QLfpQl2/Gx9nlaww==</DigestValue>
      </Reference>
      <Reference URI="/xl/media/image10.emf?ContentType=image/x-emf">
        <DigestMethod Algorithm="http://www.w3.org/2001/04/xmlenc#sha512"/>
        <DigestValue>6nVidFJtxkwjqX/XiIAv7CFPAOoJ3m1TFNkOAM94oBlP1QjKeeymPZHlwx19GsDouLqJgVNJoOXcHfsc1wCPqg==</DigestValue>
      </Reference>
      <Reference URI="/xl/media/image11.emf?ContentType=image/x-emf">
        <DigestMethod Algorithm="http://www.w3.org/2001/04/xmlenc#sha512"/>
        <DigestValue>uET2L2+MlVbFFGQs1EO1lSGB+F1DaybY0D2JlYmJf0pXUYpH9+a78zREUv6fS3d8Uc2wVtugal6LVzm3133Dig==</DigestValue>
      </Reference>
      <Reference URI="/xl/media/image12.emf?ContentType=image/x-emf">
        <DigestMethod Algorithm="http://www.w3.org/2001/04/xmlenc#sha512"/>
        <DigestValue>gmqdpiMDCqDOi3vmpKmBndloJvZOtvyZ+seCQdgNii3d6GMjzLQ5ddjza296QjD9nyv43a/5QkBaEeNGBWJ3hQ==</DigestValue>
      </Reference>
      <Reference URI="/xl/media/image2.jpeg?ContentType=image/jpeg">
        <DigestMethod Algorithm="http://www.w3.org/2001/04/xmlenc#sha512"/>
        <DigestValue>qz9A5AhU2mJg50anZPbbrknScfhgxW+XkNHzmo5PFBcKhjqh9xYZi3MDqcL0as6Gy7gtwB+TdRXf/H6QmYTnLg==</DigestValue>
      </Reference>
      <Reference URI="/xl/media/image3.emf?ContentType=image/x-emf">
        <DigestMethod Algorithm="http://www.w3.org/2001/04/xmlenc#sha512"/>
        <DigestValue>832Go70yHTJJCs+zBCKI8F4k293oIOupJ+PDwwrfPr41sXguWQdQkaBni6Eq4I6uop47Jn1eEcpCWtYU6czpuQ==</DigestValue>
      </Reference>
      <Reference URI="/xl/media/image4.emf?ContentType=image/x-emf">
        <DigestMethod Algorithm="http://www.w3.org/2001/04/xmlenc#sha512"/>
        <DigestValue>5JqhPbFPZAQzgqKtIc/Oki2kWA0aQrjPu9mJvZEvxAHttdMAGzjXO34XNBhur0nyv4UT0IHJSiCJbNRZHUXlFw==</DigestValue>
      </Reference>
      <Reference URI="/xl/media/image5.emf?ContentType=image/x-emf">
        <DigestMethod Algorithm="http://www.w3.org/2001/04/xmlenc#sha512"/>
        <DigestValue>nWnHmnIS8bxm4bIJjyQnH3Xx/ZaKq2j01FPrJ2tZ4Ki7q3Bzud4dInCvw8zZT0fH4Iead8HoWEaYEUPwzzBeFA==</DigestValue>
      </Reference>
      <Reference URI="/xl/media/image6.emf?ContentType=image/x-emf">
        <DigestMethod Algorithm="http://www.w3.org/2001/04/xmlenc#sha512"/>
        <DigestValue>hZ9sYicuIXkSHCaeUYqCrM2UUdNiuxx5jDeWUAkTJhOavHrLP2Yui4bWM3r7imjc2XGhvQGjO567/j/pFGQm9w==</DigestValue>
      </Reference>
      <Reference URI="/xl/media/image7.emf?ContentType=image/x-emf">
        <DigestMethod Algorithm="http://www.w3.org/2001/04/xmlenc#sha512"/>
        <DigestValue>HuINyXGrLnTrPHuc5kkatcXMvBIDSjDKEPTAotxCbFtzPjDSJxEwend/d7s1D6zAXtyf0lpjKN5XM8pt5qIoSw==</DigestValue>
      </Reference>
      <Reference URI="/xl/media/image8.emf?ContentType=image/x-emf">
        <DigestMethod Algorithm="http://www.w3.org/2001/04/xmlenc#sha512"/>
        <DigestValue>8O3wXp6kBC4URBn5Z299ecSkiUguuoZQVIXRLECXUnvhjexEdIsYZV1WNo7dv1m9aDSAPCv/AKMwWMAxunnNdw==</DigestValue>
      </Reference>
      <Reference URI="/xl/media/image9.emf?ContentType=image/x-emf">
        <DigestMethod Algorithm="http://www.w3.org/2001/04/xmlenc#sha512"/>
        <DigestValue>2h+nfZvaZ4Z7gK7sVvVEcU5rWjB1PggfZL6HK0dt1XsqrtuE2+5t/2f/eicAKkVqZbF+3xlUivGMQzl+mFVB6A==</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xSjIWUKgf82d+lEe8wOfYcxLjCv96dFVVmZjiVP4VSe37OZs69ZBZjtBey9TTz9OaWdrczvxWB8zdt3eBGgZVA==</DigestValue>
      </Reference>
      <Reference URI="/xl/pivotCache/pivotCacheDefinition1.xml?ContentType=application/vnd.openxmlformats-officedocument.spreadsheetml.pivotCacheDefinition+xml">
        <DigestMethod Algorithm="http://www.w3.org/2001/04/xmlenc#sha512"/>
        <DigestValue>stxWB4F7xfiVHofPg8vg2IugdvzDDnp+e/CmMxpDirBjf0t9owB8zc/NcktWQ1tMYdX85bzvGfCBUnt4L/Scsw==</DigestValue>
      </Reference>
      <Reference URI="/xl/pivotCache/pivotCacheRecords1.xml?ContentType=application/vnd.openxmlformats-officedocument.spreadsheetml.pivotCacheRecords+xml">
        <DigestMethod Algorithm="http://www.w3.org/2001/04/xmlenc#sha512"/>
        <DigestValue>tZRWNjGJfs/T36f4Xt75f1gi+z7UKsVkbpB7XA4rONd/oD1gxxyjncKUSg+SH6ufUGaYi1oOSY6xTjm6wd+qxA==</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HfElnWGiJdLs/pMuBaxKzl89r4Pk2w+c23MUA5rOs292gI7M7b70dJpTiWuZGbCCGz8aD24bsaaiSGQ3MXawtw==</DigestValue>
      </Reference>
      <Reference URI="/xl/pivotTables/pivotTable1.xml?ContentType=application/vnd.openxmlformats-officedocument.spreadsheetml.pivotTable+xml">
        <DigestMethod Algorithm="http://www.w3.org/2001/04/xmlenc#sha512"/>
        <DigestValue>fAbVbfFFN8r4IhYpgLBT7Bcy8FMw0U0GF1ltoKoLi6PplViNGEFqgvjQHp1FDDy4ereMKhTrk6qgHfk1akP7Iw==</DigestValue>
      </Reference>
      <Reference URI="/xl/printerSettings/printerSettings1.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1.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12.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3.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14.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15.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6.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17.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19.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0.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2.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3.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2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26.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7.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28.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bin?ContentType=application/vnd.openxmlformats-officedocument.spreadsheetml.printerSettings">
        <DigestMethod Algorithm="http://www.w3.org/2001/04/xmlenc#sha512"/>
        <DigestValue>Yu2j4zqICuTrjHPl6NvVWxB2y7p1CFSTzI2LdF67UdGdXpu6bWlTtbn4JM0MpK2A8UdqnubhTsHHht8iVJkisg==</DigestValue>
      </Reference>
      <Reference URI="/xl/printerSettings/printerSettings30.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31.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2.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3.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4.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5.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7.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38.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39.bin?ContentType=application/vnd.openxmlformats-officedocument.spreadsheetml.printerSettings">
        <DigestMethod Algorithm="http://www.w3.org/2001/04/xmlenc#sha512"/>
        <DigestValue>x8fsyKeU29XV4Vjxz2IBl3tNm7mETrTYXD1lAZQaW4LdoVxiE01ElAu9AbJzamW6iUbiSZEZIFL8tY6DvofucQ==</DigestValue>
      </Reference>
      <Reference URI="/xl/printerSettings/printerSettings4.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5.bin?ContentType=application/vnd.openxmlformats-officedocument.spreadsheetml.printerSettings">
        <DigestMethod Algorithm="http://www.w3.org/2001/04/xmlenc#sha512"/>
        <DigestValue>bhTXX4PhdK2wQdOC/oUXos+irptJYFAnk7/FV9cKphjJJXlh4TROMENlNvRz76Y7kSW6TNKU3vh+r+wt73aEPA==</DigestValue>
      </Reference>
      <Reference URI="/xl/printerSettings/printerSettings6.bin?ContentType=application/vnd.openxmlformats-officedocument.spreadsheetml.printerSettings">
        <DigestMethod Algorithm="http://www.w3.org/2001/04/xmlenc#sha512"/>
        <DigestValue>e74gdx0vyejNdV5zVABWWrO2QdZyTJxk2wWuatU6JqtzxdtkIAfbaVDB6rF6F9dbM+GKJcnMFDDFdceMPs3GgQ==</DigestValue>
      </Reference>
      <Reference URI="/xl/printerSettings/printerSettings7.bin?ContentType=application/vnd.openxmlformats-officedocument.spreadsheetml.printerSettings">
        <DigestMethod Algorithm="http://www.w3.org/2001/04/xmlenc#sha512"/>
        <DigestValue>xvC7dH5Z3IGbxlsH/dMSZb2d2g7vOBtVwEuQFhk4LZxZ77/6b2ekMGFm663iSXaJGUYD5DWRYFUd0CM//5H/Bw==</DigestValue>
      </Reference>
      <Reference URI="/xl/printerSettings/printerSettings8.bin?ContentType=application/vnd.openxmlformats-officedocument.spreadsheetml.printerSettings">
        <DigestMethod Algorithm="http://www.w3.org/2001/04/xmlenc#sha512"/>
        <DigestValue>/FcQ6kdIuyaUyET8DJARAOlSx9ADSduo4pgjsOX9TTrpbu0XtOZ+sx+sRAEU8CpbNWIMQ6ShoDG20bBFFFbdOg==</DigestValue>
      </Reference>
      <Reference URI="/xl/printerSettings/printerSettings9.bin?ContentType=application/vnd.openxmlformats-officedocument.spreadsheetml.printerSettings">
        <DigestMethod Algorithm="http://www.w3.org/2001/04/xmlenc#sha512"/>
        <DigestValue>xvC7dH5Z3IGbxlsH/dMSZb2d2g7vOBtVwEuQFhk4LZxZ77/6b2ekMGFm663iSXaJGUYD5DWRYFUd0CM//5H/Bw==</DigestValue>
      </Reference>
      <Reference URI="/xl/sharedStrings.xml?ContentType=application/vnd.openxmlformats-officedocument.spreadsheetml.sharedStrings+xml">
        <DigestMethod Algorithm="http://www.w3.org/2001/04/xmlenc#sha512"/>
        <DigestValue>9XwibfQWlJt23iLhwmHummS3NMggO+LqYfjHl5lyo59qGhuNd0+4f6u7Gw/SSiy2tPL7jbbY3XLk+2x/TRM+/A==</DigestValue>
      </Reference>
      <Reference URI="/xl/styles.xml?ContentType=application/vnd.openxmlformats-officedocument.spreadsheetml.styles+xml">
        <DigestMethod Algorithm="http://www.w3.org/2001/04/xmlenc#sha512"/>
        <DigestValue>90JZgd8FAeqyS7O9Agga4jOo8XZkUhx9UOkHsHyOJWbUk/yY5IBXpUPhbfO+3SLv1hPPJfD7YG4PPoGv6uCPVQ==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vbaProject.bin?ContentType=application/vnd.ms-office.vbaProject">
        <DigestMethod Algorithm="http://www.w3.org/2001/04/xmlenc#sha512"/>
        <DigestValue>m/eAPY22EBTT9H4lDujorKb5hZRF29dpd/KrIJRzoWIkvdLk6OcNfzc28xh9Ktqc965ra4ghEnS/NANzbdz6tQ==</DigestValue>
      </Reference>
      <Reference URI="/xl/workbook.xml?ContentType=application/vnd.ms-excel.sheet.macroEnabled.main+xml">
        <DigestMethod Algorithm="http://www.w3.org/2001/04/xmlenc#sha512"/>
        <DigestValue>67zJDtjIEYsj/ovob8QrIy6vq7vDLwiiXpYiciEPVfQpPoSh1GeJjCNA2OeFWnSXeTdgt9Ibua6VDXtsKp8ZQA==</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xoXcPe1fboSSW3jC7V712yNxnIoMxn9134kCupKFdevFmuq9uKnYmiRxaZi6UUAs4VOi9PbWzGqSaIMWcVrCog==</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9Ybkyr4x1pgKK1vc/COgizxGpPm8MIooOax5BqI4Z0YrVw6BVYmzUcPStphcXDbnD/xYUk++j+pL9uE8vGKVpw==</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f+EmU15wY0uaGN3B3i6RbOg17LdjV9J91hrQYBzq0zwVbYePPIuxcaRH1N+Mv/6k3dIiJSvE+XkDUllpGkHhjQ==</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Zk2ic4JqlIrKpgRkhaX4deVHHZJe/D3pGldOnJc7k6fu476R3FrEXRQSGOSciEMrgpzlbhfL0atfhpfluOK9Xw==</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uifXjk/ic7ohFQmCwNbBB6R11ocTSCI/Zn92wkFYJV6RTe4ZWFJRtCSHIXwgSTnywQrVlCQP0xdDkfKnqPeJjA==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63pjghEtEu3TGTmKnANXiFg6mMuuc5Wx7nDoMxVb7opmkQVO8nE2+41L3SStKIGjqVUfiRARzgpvkHKkRbnJlA==</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xPOHcFWgoqp5Qn2Ufxz5WQLiRPPUKl3jKAZtyhtDsx1rQhOxStVwSOfQVnkAZKfLu18+R88lRL4Dj52aQycg6Q==</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qm7QXerGe8dxum7tsxWDi0ldHSbIgr/EmKWoMBwaAl/S0deV4QjMf5XSzQRbbeSvsinqDuxTINc9rehCGLejUg==</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n+vt7O2bzl6p9PlABx4M3ehjoNnoRRyj6Uvs7lzpgDe+auVvU2mPo7+Oe4BI/9b7ZKUN7780qCeU+WJsUOwDaw==</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cV161w1TzGgTEqiBxG/ScdXOayrWv5SIaqALNe4qB/StsaSMK1mgYX1iR2DrmmJB4Rswh6265/34+JncF/KfOg==</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StBMMv6042zn8aYzYlBFD1tGgc1gXdokmqhNxNh4+iou6GrZzknr0r31qbmj9NDqJhxktvLVFvxd9VpMfJCRbQ==</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AORUpAqV2pGY4RuW9Q/v0qtwt0r8G3zLvPs6u19KGPW+k0JOCpECONGAe9vYR4vSxWbl/g1/DGwrctC6OvZG/g==</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mkrpACEYM36t+7bm37iuRVSmRfFXse89w7gnyVMNqA0uZf6WAT500VI5XDTKe63cbLB3oUZ9QcSnrGNtz7DemQ==</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whW5AVwf4h8pZsAONpFJMiedXuahJNZEN3Wow2ONl4mOMZWiY7JyN7CVQsu9eAJkAMB09d196aFSIR1i31CM8w==</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9NRbHvsjSxs1Vk3sFiZmaE1cK6nCJVFAJ52Yd/gfY9+HTBm3/+UA+FAYWb8lrKOQ906gFnHI+WH+gL+ripBoMw==</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UjBgjcACRgYcOB6qb7Bt1usGNsqW0RoetTMCLrsBcvpvIEcNOYMLK3dD6SkDxH0rgYhzfiNu9XFf4bCt3P0EdQ==</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3fhurmla+QrxwvcWw1WhzXvEACQO/z1JM2g4B5H8BASrAMJrO9UxmHN+LD0/82UFxaoEwT5p1G8DtM96gwqszw==</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6nqB1DXdJx5kvg1/SMCv0ewGynjUQPjRwzpy4dP7vKjzaOylZ2O6zmqb5q3owsFCOMj8u3rI7KfzaJDHglcsWQ==</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Sga0iwzWaz3kHlIcUPTjM+ClOC94gYeGcqf69C0PEiDGz49BqppbCYA2yAceDZfhVYhh3rfvMikXn+L5vkvaHQ==</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JHMf2f8nuwJJZzjnRf3/LRNJLO9fqsTWNZJtINweykb+bi7AsMh56Gxv1ZU6vfoLQz0rLQp8YK5AVLqiYMlqLg==</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YIp4XyQkwB2E2oBmXVUoI9XbYH5MxFxuWAtv3QJe1rebfvP4GQv30/N2DUK6D3/D905ZPlhme0s0logwz7GiSA==</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x67F7U6k7oOHTr5VMrnytjpGUUxBBxAfpfAHfTtAekBksEE6NeeberZd6bAR51yiAqtedUNosYifpVZ3EzSQ+Q==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XkY3FqA913Tr4tBfI1D41XLeNaptphDyPlVNNid9DYycmuYluDKpZNKdQ1OgASrlYKhnmRPJaEzxRqR9jV4YmA==</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o+MM8f+mrPq5P++T9xvt3tHM1nrO8Ngbepn236bS6rpaAnnzUEtWE0cPxXzchhF96tgt2FxiObHcaMB/efUgMg==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/U58ptciGZFDJHK+m7bXHRvsVzTaSdSZiamSnpv6IzXyYJ2l1AQyAchY0jJ3IBxkZQ7C1MONxe8E5m4656lxAg==</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X8rtJOqvvRCKJ4Ag19tGWJ6sGM65PJWNnpn4eOSGTmae4YP5G5UZGNb9t0mBIlIzaCvxH+n27HfYT+NreBJkWQ==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1A0SE2C2CtqIbvEsW2DLwiD61RgXLhIVagTNjw3tKyut9GUf+uSVeBv+XPYRX0N9FlIcACKfIFRC3r/1AgS7cA==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o/uRi1rsXVRF37ZUtHBZXxWaAmpkxd8WJErdeeKq+o1MypPl1nY9vztJCdeYZuiXE0fbN43qGO2SRp0+DmV4QA==</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JODHSj+b6kq7HoNTYRaYIv/01x3BNMg9QvvpgODk1CTCVO4FMQmGNB7s0feW6CcV5O+Pl9VHbHI/03tTvZrdEA==</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mYZrQSjQO6M3NvNf2gnxnF4caj/mVXiQDn7kxGgS6lBQl584HP0aRFZioVR83zgTIbSGtC8zYzwBYgkWupc9Fg==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QNZNfOGIP3QXmO6+f5PPkehX0T3DswqslQjWXLL6KKMVRQFVn/7fSLJp0Uuf8NFh0cVstw/FJnZ6yRLYiuj3zg==</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yj19jN93Af0cmiIF+9+Di28ijz2f1DX1OTlV4oz/GGKzNTsRS5LaJnBnnxQgnBi5eIv8x76wpRxwv+mUktexWg==</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QDsbYFf3dbDmhh1dHOl/bIgvw6WE1UWdIRkZFiNhK/44t0rzk4Z5eKLLd67k077rIqBj3ZmiTTdwM3rEkAfV2A==</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uvwXRIq8uNA99tvw6jHT6CRme1qC46EVOzPYYdWh7K4PfcvFb+0TKEEm1dYMzPpkJEmKwuepeDGs2DxpUr89Aw==</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BBm9bDIFPLnHh4oYZpOPoLiOMCL2tu9P8ENLcegH1V+GLIQL2PA47rQtg+VTKUqM3vQ3xpsSVaTjB7dZ3g+2bg==</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Ur/nw/Rw9QjXYW1dB9xHwco1fTWooOWDmurd8Q7KmYVldwZtPwTK7TIsCREvHRY9PQptfy6R6zlRfoXqe0SdYg==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LECnpEHMPloX8EI3vSPQzSFsZneizWhkL0PutCz7xg48hiAgfscfRyYWUPqPUG81QcO2zygFGmTITo0HTNa2vw==</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9NmoxuOeOzqHAw/jfYDjmekyguzC9/0sEbiFd4oagIptglGYUmGaE9etfQxfedtqMRG9Pjqxnc0usgV783MwFg==</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xgMRXQ2VyGDCIR6qkh1q/Fcl2245b6MRfDsMn9gSSSSrHHcIPj4LNSd2D51IpoV14jb/EzZ5M7sWuZKPj3uHjQ==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s3IIrIJ3c4fhYrKHaY9gBCbeZomQd5tWm5ek3n1TgsruvMf1FcF1H9QqKszQOy9DuoYS4B5hB4IFNipvwAsrTw==</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heD7iiJF0118eTPK7yLGk+KLckri4UUkbFK9qkw9KJ28pV23u3F88WX4hE1Zrw9RnNavV+djnxD53msRVQaIYw==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7jlcxsAaIN5PWFcCIb6RuyxS+lGLbdE5Z8FtCO2tj9vOdy6DnlqjCbkKasQ1bJuQ5XrxBgsCMzlZzkHa+w4nTA==</DigestValue>
      </Reference>
      <Reference URI="/xl/worksheets/sheet10.xml?ContentType=application/vnd.openxmlformats-officedocument.spreadsheetml.worksheet+xml">
        <DigestMethod Algorithm="http://www.w3.org/2001/04/xmlenc#sha512"/>
        <DigestValue>iuMGyesB5RVrEjeXcYoAcbp9gw8+xLW4hjpQfIhFsGGdbE1FF0xsIuFofqHN2CS9cZBeG/ax97L5QKySUvkrNw==</DigestValue>
      </Reference>
      <Reference URI="/xl/worksheets/sheet11.xml?ContentType=application/vnd.openxmlformats-officedocument.spreadsheetml.worksheet+xml">
        <DigestMethod Algorithm="http://www.w3.org/2001/04/xmlenc#sha512"/>
        <DigestValue>AmfrAJL7lAWLVuOZxlVr85dbQIsXuPam9Wm0FnaoYrSXSQtK+BolZi5UYb+Gy78bqjqUQVtOshNS6GzbYxiNTQ==</DigestValue>
      </Reference>
      <Reference URI="/xl/worksheets/sheet12.xml?ContentType=application/vnd.openxmlformats-officedocument.spreadsheetml.worksheet+xml">
        <DigestMethod Algorithm="http://www.w3.org/2001/04/xmlenc#sha512"/>
        <DigestValue>/jX1/UMGtpmnEMtdC7xKzwOpSakmotmP0uYSDH40Wk6m416Ui94kJPMEP3mFfhjf67MFiYPxeKG6JzaGNvEWGA==</DigestValue>
      </Reference>
      <Reference URI="/xl/worksheets/sheet13.xml?ContentType=application/vnd.openxmlformats-officedocument.spreadsheetml.worksheet+xml">
        <DigestMethod Algorithm="http://www.w3.org/2001/04/xmlenc#sha512"/>
        <DigestValue>2oNADSmTkNhFcO4SY+u624GHybZqXcrOoftjjP40ws+Hxp9kLONeHsSkZljelE7cWnY9HFgPE6Di3g//xEj5Sw==</DigestValue>
      </Reference>
      <Reference URI="/xl/worksheets/sheet14.xml?ContentType=application/vnd.openxmlformats-officedocument.spreadsheetml.worksheet+xml">
        <DigestMethod Algorithm="http://www.w3.org/2001/04/xmlenc#sha512"/>
        <DigestValue>WcY1eXAJ9+4IzEeuavYn7r7YlZgFOIzteWVF7L12ZaG0O011K1t3RE/92NvuXrw+a3n2NNqNIZ9MLu4jGVsGHQ==</DigestValue>
      </Reference>
      <Reference URI="/xl/worksheets/sheet15.xml?ContentType=application/vnd.openxmlformats-officedocument.spreadsheetml.worksheet+xml">
        <DigestMethod Algorithm="http://www.w3.org/2001/04/xmlenc#sha512"/>
        <DigestValue>zxDoqQ8VJi5rDzqKCma5ft2Qz62qjyAyYsTRFwhkoWGvY9QLeX35FkDWOmAPIWZcWpRto5o95g3pFUo56Y5IXA==</DigestValue>
      </Reference>
      <Reference URI="/xl/worksheets/sheet16.xml?ContentType=application/vnd.openxmlformats-officedocument.spreadsheetml.worksheet+xml">
        <DigestMethod Algorithm="http://www.w3.org/2001/04/xmlenc#sha512"/>
        <DigestValue>b0lVUbXqOcnLEXtzHzv9utJQd23xbic1ydPmrehMNLDfAve6JNFpF4WMyyFy7F41+HAL5p3ih1/cw7mhX2zb5Q==</DigestValue>
      </Reference>
      <Reference URI="/xl/worksheets/sheet17.xml?ContentType=application/vnd.openxmlformats-officedocument.spreadsheetml.worksheet+xml">
        <DigestMethod Algorithm="http://www.w3.org/2001/04/xmlenc#sha512"/>
        <DigestValue>lxVe0bXXlxdaZEU0jvEWJ1udZLTGoltmtArIsNt7E78JULLAG3CWgw3gZlANKvJg4nfXsslJ3hhO45S2C3vVgw==</DigestValue>
      </Reference>
      <Reference URI="/xl/worksheets/sheet18.xml?ContentType=application/vnd.openxmlformats-officedocument.spreadsheetml.worksheet+xml">
        <DigestMethod Algorithm="http://www.w3.org/2001/04/xmlenc#sha512"/>
        <DigestValue>OkhQoLBvVMFfKViA5gwNPFTi+ZCyMN80PrZZLinuF6Zl5f6AYr/LqXBrXc/bfeXBa4Ai1uDo6bVvIfF5OIE6Qw==</DigestValue>
      </Reference>
      <Reference URI="/xl/worksheets/sheet19.xml?ContentType=application/vnd.openxmlformats-officedocument.spreadsheetml.worksheet+xml">
        <DigestMethod Algorithm="http://www.w3.org/2001/04/xmlenc#sha512"/>
        <DigestValue>BMroGnSZjFUeT9nyHO5QGyWCpyFwJGZtWL1vOxHKeIlwZdoRzOYkKUTQRfC7GdmNT1ExHuyGqEGXfNLyjI9Waw==</DigestValue>
      </Reference>
      <Reference URI="/xl/worksheets/sheet2.xml?ContentType=application/vnd.openxmlformats-officedocument.spreadsheetml.worksheet+xml">
        <DigestMethod Algorithm="http://www.w3.org/2001/04/xmlenc#sha512"/>
        <DigestValue>WI4aHtNq0hDylTkY3SXTwJ0wHp8zAAIBtc7muPQwZvHBHgGpJQK0XvVX672cZuVI7n3fE32qfniDp1gkFNBoFA==</DigestValue>
      </Reference>
      <Reference URI="/xl/worksheets/sheet20.xml?ContentType=application/vnd.openxmlformats-officedocument.spreadsheetml.worksheet+xml">
        <DigestMethod Algorithm="http://www.w3.org/2001/04/xmlenc#sha512"/>
        <DigestValue>nXccD7wzKuCOiUMUf6fBP8GPtUYtpJpAvjzuV47hLATHzFzuVfv+GrV2QhDdYBH5E+NBrdcD/lB1zFXGUvfA1w==</DigestValue>
      </Reference>
      <Reference URI="/xl/worksheets/sheet21.xml?ContentType=application/vnd.openxmlformats-officedocument.spreadsheetml.worksheet+xml">
        <DigestMethod Algorithm="http://www.w3.org/2001/04/xmlenc#sha512"/>
        <DigestValue>47OAzVIlxjVOR/ia4HcDrk+nQ5JbVEOijy3Lb7patRj82qrKHPo17vOl20740R67VD7XAJi7Qbe4ppJSZhHVSg==</DigestValue>
      </Reference>
      <Reference URI="/xl/worksheets/sheet22.xml?ContentType=application/vnd.openxmlformats-officedocument.spreadsheetml.worksheet+xml">
        <DigestMethod Algorithm="http://www.w3.org/2001/04/xmlenc#sha512"/>
        <DigestValue>B2xWv96kvKXBEFuNFeS5uIrnNq9TZy2/SWPSiLcifBr48Lut2q3UaVu0LNKawXoRdSYE+XxBQP/1GTsfKaQ82Q==</DigestValue>
      </Reference>
      <Reference URI="/xl/worksheets/sheet23.xml?ContentType=application/vnd.openxmlformats-officedocument.spreadsheetml.worksheet+xml">
        <DigestMethod Algorithm="http://www.w3.org/2001/04/xmlenc#sha512"/>
        <DigestValue>/LcbmUOboUcEOSGyZX0PXZyxEOG0SbrqIeNVDi4upOMrdpuFMbLXgKhugOCi9Sh4mLb2YmAJA5LzCoMZiMYpew==</DigestValue>
      </Reference>
      <Reference URI="/xl/worksheets/sheet24.xml?ContentType=application/vnd.openxmlformats-officedocument.spreadsheetml.worksheet+xml">
        <DigestMethod Algorithm="http://www.w3.org/2001/04/xmlenc#sha512"/>
        <DigestValue>YThKPFXBogSUfVWMPBzWsCAwrcLauA8ZR/XEagsMcgCxD0moTQobTd/S1/pCTTmQEDr+NoqI6MOf/fr9tsfaUw==</DigestValue>
      </Reference>
      <Reference URI="/xl/worksheets/sheet25.xml?ContentType=application/vnd.openxmlformats-officedocument.spreadsheetml.worksheet+xml">
        <DigestMethod Algorithm="http://www.w3.org/2001/04/xmlenc#sha512"/>
        <DigestValue>ZyiJm9bVqD4b06b2Hz0YGbkMgFWSFr3SV7QBfI6+ZvXafDVSqm3+5IkV1CjKArFRKKth0pN7WhppdDees89bHA==</DigestValue>
      </Reference>
      <Reference URI="/xl/worksheets/sheet26.xml?ContentType=application/vnd.openxmlformats-officedocument.spreadsheetml.worksheet+xml">
        <DigestMethod Algorithm="http://www.w3.org/2001/04/xmlenc#sha512"/>
        <DigestValue>R+voIfMbOQlEa2CE4hiZ5PIoQRVyaIv0yXibPUE1gLUQ4mN/NOs9ZkwOXfnbkH2WvMaiksB7neXB5EQb0cmQcQ==</DigestValue>
      </Reference>
      <Reference URI="/xl/worksheets/sheet27.xml?ContentType=application/vnd.openxmlformats-officedocument.spreadsheetml.worksheet+xml">
        <DigestMethod Algorithm="http://www.w3.org/2001/04/xmlenc#sha512"/>
        <DigestValue>TRj/zBiK4w22Eq6onhe/P8ErN3/IyDmgiC4tYkoEFjqdujqgaXSgoSIbRNYu2KUuTeqCNa8FvFU+Z8zbraVrDg==</DigestValue>
      </Reference>
      <Reference URI="/xl/worksheets/sheet28.xml?ContentType=application/vnd.openxmlformats-officedocument.spreadsheetml.worksheet+xml">
        <DigestMethod Algorithm="http://www.w3.org/2001/04/xmlenc#sha512"/>
        <DigestValue>wZJPj6e/iHX2MJx9Azwn1GUddw+nFdYPwx50upAG8R8gLowFdSBTwpZQH96rk/rW4XKuNZ13K2wj/zOLXYu2ZQ==</DigestValue>
      </Reference>
      <Reference URI="/xl/worksheets/sheet29.xml?ContentType=application/vnd.openxmlformats-officedocument.spreadsheetml.worksheet+xml">
        <DigestMethod Algorithm="http://www.w3.org/2001/04/xmlenc#sha512"/>
        <DigestValue>EDXKtwkpcHpZ11Xp2RxZaTwj0w24GwafzVaOFDps6P8juKLjRhS8u9l2yB8QrRWLwQ2lJUgF5N6ORffeG31Ksw==</DigestValue>
      </Reference>
      <Reference URI="/xl/worksheets/sheet3.xml?ContentType=application/vnd.openxmlformats-officedocument.spreadsheetml.worksheet+xml">
        <DigestMethod Algorithm="http://www.w3.org/2001/04/xmlenc#sha512"/>
        <DigestValue>BvnbPL8KovyF2STZ3VP2jhzeQPeQ/goQ8h6SF2AwZ2iuke2QVaflg0qq1ugIL8iADC92jSR65UwOhuHsSLJSew==</DigestValue>
      </Reference>
      <Reference URI="/xl/worksheets/sheet30.xml?ContentType=application/vnd.openxmlformats-officedocument.spreadsheetml.worksheet+xml">
        <DigestMethod Algorithm="http://www.w3.org/2001/04/xmlenc#sha512"/>
        <DigestValue>kJqu/KZgmojkt6hqKf+ZM6O0SvvkGQzOSlNmvReEYfQUGyTgFq3rkL+Eg1BEDiVA3Tu1ZvsJDai7QJjmqzrqow==</DigestValue>
      </Reference>
      <Reference URI="/xl/worksheets/sheet31.xml?ContentType=application/vnd.openxmlformats-officedocument.spreadsheetml.worksheet+xml">
        <DigestMethod Algorithm="http://www.w3.org/2001/04/xmlenc#sha512"/>
        <DigestValue>izjFLwp1cN8Rh3VjThuVapEm2sDo9EsVr5hHT4chJ07ykNvezcrjHeHBY1c0dUeK+/yJ7k6ntryW8+PL57SnSQ==</DigestValue>
      </Reference>
      <Reference URI="/xl/worksheets/sheet32.xml?ContentType=application/vnd.openxmlformats-officedocument.spreadsheetml.worksheet+xml">
        <DigestMethod Algorithm="http://www.w3.org/2001/04/xmlenc#sha512"/>
        <DigestValue>E7tx0+qkLyMRKxBLvdWqiyctt7CcMA+1OsBtPB0ZWq697A547RIb3N9PtN4QIIkC30nlR4Ve53BNz3CXVRmzJQ==</DigestValue>
      </Reference>
      <Reference URI="/xl/worksheets/sheet33.xml?ContentType=application/vnd.openxmlformats-officedocument.spreadsheetml.worksheet+xml">
        <DigestMethod Algorithm="http://www.w3.org/2001/04/xmlenc#sha512"/>
        <DigestValue>gjEWaYiB5rsScc7OrUW9uiRafoCZs5pi6avRV5baZ8QzPMtywzKv1tsFElFXQf0gfIC1PMqjWrOSFE1ucIEaeA==</DigestValue>
      </Reference>
      <Reference URI="/xl/worksheets/sheet34.xml?ContentType=application/vnd.openxmlformats-officedocument.spreadsheetml.worksheet+xml">
        <DigestMethod Algorithm="http://www.w3.org/2001/04/xmlenc#sha512"/>
        <DigestValue>8pFvfBl/hjmjVs9HVELDOX/Mb1A9LUCes6/RmSI2SSvDOP1Y+W8DDTN8lIY/IDYRKJDittwQC2NMR37Jaio9Ew==</DigestValue>
      </Reference>
      <Reference URI="/xl/worksheets/sheet35.xml?ContentType=application/vnd.openxmlformats-officedocument.spreadsheetml.worksheet+xml">
        <DigestMethod Algorithm="http://www.w3.org/2001/04/xmlenc#sha512"/>
        <DigestValue>jOsjbaPh8Db+oAQ4R53wC5wlnDCOihoDewXKEWJK7kiwgoTXGnnxfCfMOJU4yz5RZkvTddpTbmvGM7ZVhvUYew==</DigestValue>
      </Reference>
      <Reference URI="/xl/worksheets/sheet36.xml?ContentType=application/vnd.openxmlformats-officedocument.spreadsheetml.worksheet+xml">
        <DigestMethod Algorithm="http://www.w3.org/2001/04/xmlenc#sha512"/>
        <DigestValue>1fTSTk1IUOmFQRWZWGSOJa4dfOZqDUipc8ktcMHDlg+OKojpYefzfCnrVdG1HjiLpdyPdDS4AByFULJl5erEvA==</DigestValue>
      </Reference>
      <Reference URI="/xl/worksheets/sheet37.xml?ContentType=application/vnd.openxmlformats-officedocument.spreadsheetml.worksheet+xml">
        <DigestMethod Algorithm="http://www.w3.org/2001/04/xmlenc#sha512"/>
        <DigestValue>1IgCPmMJ9kM5ARoh7oe0BYWqVCOIuuWG99sFooNxhqrAGtEHbywEnOSSMUF7wxU48sBzd7DKisi5F+N/tEAK0g==</DigestValue>
      </Reference>
      <Reference URI="/xl/worksheets/sheet38.xml?ContentType=application/vnd.openxmlformats-officedocument.spreadsheetml.worksheet+xml">
        <DigestMethod Algorithm="http://www.w3.org/2001/04/xmlenc#sha512"/>
        <DigestValue>UrWXyMsIHi6jYL045uhWb+is4EeCvcDtLVIB8wok0r2wkLiIoiJ1qzMWtaEExFECSWeMA3ubWct1kADWfLYN3Q==</DigestValue>
      </Reference>
      <Reference URI="/xl/worksheets/sheet39.xml?ContentType=application/vnd.openxmlformats-officedocument.spreadsheetml.worksheet+xml">
        <DigestMethod Algorithm="http://www.w3.org/2001/04/xmlenc#sha512"/>
        <DigestValue>bo8SB6Ju8npUY4XV17jnZ44hyRF23lpLOeyIS1SXosFyS34kKFi82/f1vTqdkStk86ZsKp3H5OjjtH6WOFr0IA==</DigestValue>
      </Reference>
      <Reference URI="/xl/worksheets/sheet4.xml?ContentType=application/vnd.openxmlformats-officedocument.spreadsheetml.worksheet+xml">
        <DigestMethod Algorithm="http://www.w3.org/2001/04/xmlenc#sha512"/>
        <DigestValue>f1/L9LjGWzOGIQs6Pskci1awl0zMZCM8eMXCIbpCQOlPp/0dJ02AXPTvDjd51j/ki0IrnYuI7KHhGZCDfifcxQ==</DigestValue>
      </Reference>
      <Reference URI="/xl/worksheets/sheet40.xml?ContentType=application/vnd.openxmlformats-officedocument.spreadsheetml.worksheet+xml">
        <DigestMethod Algorithm="http://www.w3.org/2001/04/xmlenc#sha512"/>
        <DigestValue>819L2hhJMIOIwuX2K1rQ220YswP1EIeJIoTJ3NySYSK/CgQABWGDgoj8AQFmylle3UiN/5HGnOvzrQhYjmlV/Q==</DigestValue>
      </Reference>
      <Reference URI="/xl/worksheets/sheet41.xml?ContentType=application/vnd.openxmlformats-officedocument.spreadsheetml.worksheet+xml">
        <DigestMethod Algorithm="http://www.w3.org/2001/04/xmlenc#sha512"/>
        <DigestValue>Ek48lW7O6tYpz4JkbhERpmmRt14Q3gs7oeUNc9GqtEuRQrRbxMD3IcRq+Ym5lHFdQNV0QC0R4neJbWd8zYe1qQ==</DigestValue>
      </Reference>
      <Reference URI="/xl/worksheets/sheet42.xml?ContentType=application/vnd.openxmlformats-officedocument.spreadsheetml.worksheet+xml">
        <DigestMethod Algorithm="http://www.w3.org/2001/04/xmlenc#sha512"/>
        <DigestValue>sK97cnN0+nupsy9CqQOXxkiCXutqSiG3Q69SdlH78DGX4jdVihZ5dLB1FWuq57UkKE7eaitoAJsV7gaNEh2bfQ==</DigestValue>
      </Reference>
      <Reference URI="/xl/worksheets/sheet43.xml?ContentType=application/vnd.openxmlformats-officedocument.spreadsheetml.worksheet+xml">
        <DigestMethod Algorithm="http://www.w3.org/2001/04/xmlenc#sha512"/>
        <DigestValue>ZVvmc3n/DuFqLWVtZxVTcMjVFE+4WQay9UC6xCSeANAZZEl3MGzQxOJYiaISOaPKRqxxvqLZTt3zWncL5ttd3w==</DigestValue>
      </Reference>
      <Reference URI="/xl/worksheets/sheet44.xml?ContentType=application/vnd.openxmlformats-officedocument.spreadsheetml.worksheet+xml">
        <DigestMethod Algorithm="http://www.w3.org/2001/04/xmlenc#sha512"/>
        <DigestValue>m64fhttdTP8iwEA4DLHtplrlDXajCk2F5tP7HojlHA+QTjol+Eajk+v0UJ/JncUEmEydJFZZ/7rOu1PPelw+gg==</DigestValue>
      </Reference>
      <Reference URI="/xl/worksheets/sheet45.xml?ContentType=application/vnd.openxmlformats-officedocument.spreadsheetml.worksheet+xml">
        <DigestMethod Algorithm="http://www.w3.org/2001/04/xmlenc#sha512"/>
        <DigestValue>frzQP8NS6uQmYJ0SatUO2q3Mxnd+6qoIbkvFioZkrkhFcgXdjRb4pm9k8g7CtQeuewgcQhKVvRO3PjXXY3i4EQ==</DigestValue>
      </Reference>
      <Reference URI="/xl/worksheets/sheet46.xml?ContentType=application/vnd.openxmlformats-officedocument.spreadsheetml.worksheet+xml">
        <DigestMethod Algorithm="http://www.w3.org/2001/04/xmlenc#sha512"/>
        <DigestValue>jTE41zdGouMqQ5cN+Yu5a+khQEf0Jye5wbJyYycXCb/l/NIOqZk0Q3P4K2xXX4u25Fiy8gkyrcVC8qdy3Cqezw==</DigestValue>
      </Reference>
      <Reference URI="/xl/worksheets/sheet47.xml?ContentType=application/vnd.openxmlformats-officedocument.spreadsheetml.worksheet+xml">
        <DigestMethod Algorithm="http://www.w3.org/2001/04/xmlenc#sha512"/>
        <DigestValue>vhlWKGmZ6lRlkVr9k/DjDdLYUBcYcySylopGzCWTxqM1jmkMT+c7vqJc7nhPBfafbk0DHpoRWUQ4oXeK6W1/WQ==</DigestValue>
      </Reference>
      <Reference URI="/xl/worksheets/sheet48.xml?ContentType=application/vnd.openxmlformats-officedocument.spreadsheetml.worksheet+xml">
        <DigestMethod Algorithm="http://www.w3.org/2001/04/xmlenc#sha512"/>
        <DigestValue>HWaw0j5aH5WuWLJRcOfKsszq6lwdt2nXq4FW49Slujfhx5D8Wfz6jexTWZ9DtjyCOnNziMAxdYncPnhAdai4TA==</DigestValue>
      </Reference>
      <Reference URI="/xl/worksheets/sheet5.xml?ContentType=application/vnd.openxmlformats-officedocument.spreadsheetml.worksheet+xml">
        <DigestMethod Algorithm="http://www.w3.org/2001/04/xmlenc#sha512"/>
        <DigestValue>SIXRExcz3rTkW/93UAe6Z7B/UUzG28ZtdS7++bPI4FI3JZrWaDe4YMixhtu6kCJI/+MiX86+/qkPPoGgGJz7ng==</DigestValue>
      </Reference>
      <Reference URI="/xl/worksheets/sheet6.xml?ContentType=application/vnd.openxmlformats-officedocument.spreadsheetml.worksheet+xml">
        <DigestMethod Algorithm="http://www.w3.org/2001/04/xmlenc#sha512"/>
        <DigestValue>tt5ylCeu5warVjpPTov0U9tVDyHe41sZeYt0DkvCNvKpVPnz3lFHcIGyMnTeqBKMfkv1DAFdU4ek0UJ9UMLHDg==</DigestValue>
      </Reference>
      <Reference URI="/xl/worksheets/sheet7.xml?ContentType=application/vnd.openxmlformats-officedocument.spreadsheetml.worksheet+xml">
        <DigestMethod Algorithm="http://www.w3.org/2001/04/xmlenc#sha512"/>
        <DigestValue>etXUBF8gh2iSMdIdqzyDUCa7QqI+xzZf6SyldfyoyWIWJaTN/fInRC2t+tianfgbF4Xg3CYEATH9atDm/GAk6w==</DigestValue>
      </Reference>
      <Reference URI="/xl/worksheets/sheet8.xml?ContentType=application/vnd.openxmlformats-officedocument.spreadsheetml.worksheet+xml">
        <DigestMethod Algorithm="http://www.w3.org/2001/04/xmlenc#sha512"/>
        <DigestValue>Z4n1tMVHoldm7T0qobRZ8eUTtkshkHdrmiiqfvwMGi8nK1GSTgfizEsRfEfWtLMKD75u7tCN41uuVqodxVIqvA==</DigestValue>
      </Reference>
      <Reference URI="/xl/worksheets/sheet9.xml?ContentType=application/vnd.openxmlformats-officedocument.spreadsheetml.worksheet+xml">
        <DigestMethod Algorithm="http://www.w3.org/2001/04/xmlenc#sha512"/>
        <DigestValue>P1mPhVvHLP42M9OKchaVV6ax0bzCBwjetaqsrkMcPBKigqz5HY81+FWyvEoibM6CNd0divfPiL6f4C+VvS6Gtg==</DigestValue>
      </Reference>
    </Manifest>
    <SignatureProperties>
      <SignatureProperty Id="idSignatureTime" Target="#idPackageSignature">
        <mdssi:SignatureTime xmlns:mdssi="http://schemas.openxmlformats.org/package/2006/digital-signature">
          <mdssi:Format>YYYY-MM-DDThh:mm:ssTZD</mdssi:Format>
          <mdssi:Value>2024-11-15T15:12:00Z</mdssi:Value>
        </mdssi:SignatureTime>
      </SignatureProperty>
    </SignatureProperties>
  </Object>
  <Object Id="idOfficeObject">
    <SignatureProperties>
      <SignatureProperty Id="idOfficeV1Details" Target="#idPackageSignature">
        <SignatureInfoV1 xmlns="http://schemas.microsoft.com/office/2006/digsig">
          <SetupID>{8C9EAE71-75E3-495E-9D8D-C42367F6BA4A}</SetupID>
          <SignatureText>Lilian R. Britos </SignatureText>
          <SignatureImage/>
          <SignatureComments/>
          <WindowsVersion>10.0</WindowsVersion>
          <OfficeVersion>16.0.18129/26</OfficeVersion>
          <ApplicationVersion>16.0.18129</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2024-11-15T15:12:00Z</xd:SigningTime>
          <xd:SigningCertificate>
            <xd:Cert>
              <xd:CertDigest>
                <DigestMethod Algorithm="http://www.w3.org/2001/04/xmlenc#sha512"/>
                <DigestValue>hMsYvUkrbU1683AOgQP97f0WYci20RQQJhQV+t8KjimiHZb5ClvLmY5pqSYavN+yaXjyJcVytWUg0cQBzWwXWA==</DigestValue>
              </xd:CertDigest>
              <xd:IssuerSerial>
                <X509IssuerName>SERIALNUMBER=RUC80080610-7, CN=CODE100 S.A., OU=Prestador Cualificado de Servicios de Confianza, O=ICPP, C=PY</X509IssuerName>
                <X509SerialNumber>200398759569466114319037226955128959745</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AUBAAB/AAAAAAAAAAAAAADGGQAAkQwAACBFTUYAAAEAeBoAAKI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L0AAAAEAAAA9wAAABEAAAAlAAAADAAAAAEAAABUAAAAiAAAAL4AAAAEAAAA9QAAABAAAAABAAAA0XbJQasKyUG+AAAABAAAAAoAAABMAAAAAAAAAAAAAAAAAAAA//////////9gAAAAMQA1AC8AMQAxAC8AMgAwADIANAAGAAAABgAAAAQAAAAGAAAABgAAAAQAAAAGAAAABgAAAAYAAAAGAAAASwAAAEAAAAAwAAAABQAAACAAAAABAAAAAQAAABAAAAAAAAAAAAAAAAYBAACAAAAAAAAAAAAAAAAGAQAAgAAAAFIAAABwAQAAAgAAABAAAAAH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oAAAAnAAAAHgAAAEoAAAABAAAA0XbJQasKyUEKAAAASwAAAAEAAABMAAAABAAAAAkAAAAnAAAAIAAAAEsAAABQAAAAWABzA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QAAAARwAAACkAAAAzAAAAaAAAABUAAAAhAPAAAAAAAAAAAAAAAIA/AAAAAAAAAAAAAIA/AAAAAAAAAAAAAAAAAAAAAAAAAAAAAAAAAAAAAAAAAAAlAAAADAAAAAAAAIAoAAAADAAAAAQAAABSAAAAcAEAAAQAAADw////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KQAAADMAAACRAAAASAAAACUAAAAMAAAABAAAAFQAAAC0AAAAKgAAADMAAACPAAAARwAAAAEAAADRdslBqwrJQSoAAAAzAAAAEQAAAEwAAAAAAAAAAAAAAAAAAAD//////////3AAAABMAGkAbABpAGEAbgAgAFIALgAgAEIAcgBpAHQAbwBzACAAaAAIAAAABAAAAAQAAAAEAAAACAAAAAkAAAAEAAAACgAAAAMAAAAEAAAACQAAAAYAAAAEAAAABQAAAAkAAAAHAAAABAAAAEsAAABAAAAAMAAAAAUAAAAgAAAAAQAAAAEAAAAQAAAAAAAAAAAAAAAGAQAAgAAAAAAAAAAAAAAABgEAAIAAAAAlAAAADAAAAAIAAAAnAAAAGAAAAAUAAAAAAAAA////AAAAAAAlAAAADAAAAAUAAABMAAAAZAAAAAAAAABQAAAABQEAAHwAAAAAAAAAUAAAAAYBAAAtAAAAIQDwAAAAAAAAAAAAAACAPwAAAAAAAAAAAACAPwAAAAAAAAAAAAAAAAAAAAAAAAAAAAAAAAAAAAAAAAAAJQAAAAwAAAAAAACAKAAAAAwAAAAFAAAAJwAAABgAAAAFAAAAAAAAAP///wAAAAAAJQAAAAwAAAAFAAAATAAAAGQAAAAJAAAAUAAAAPwAAABcAAAACQAAAFAAAAD0AAAADQAAACEA8AAAAAAAAAAAAAAAgD8AAAAAAAAAAAAAgD8AAAAAAAAAAAAAAAAAAAAAAAAAAAAAAAAAAAAAAAAAACUAAAAMAAAAAAAAgCgAAAAMAAAABQAAACcAAAAYAAAABQAAAAAAAAD///8AAAAAACUAAAAMAAAABQAAAEwAAABkAAAACQAAAGAAAAD8AAAAbAAAAAkAAABgAAAA9AAAAA0AAAAhAPAAAAAAAAAAAAAAAIA/AAAAAAAAAAAAAIA/AAAAAAAAAAAAAAAAAAAAAAAAAAAAAAAAAAAAAAAAAAAlAAAADAAAAAAAAIAoAAAADAAAAAUAAAAlAAAADAAAAAEAAAAYAAAADAAAAAAAAAASAAAADAAAAAEAAAAeAAAAGAAAAAkAAABgAAAA/QAAAG0AAAAlAAAADAAAAAEAAABUAAAAfAAAAAoAAABgAAAAOgAAAGwAAAABAAAA0XbJQasKyUEKAAAAYAAAAAgAAABMAAAAAAAAAAAAAAAAAAAA//////////9cAAAAQwBvAG4AdABhAGQAbwByAAcAAAAHAAAABwAAAAQAAAAGAAAABwAAAAcAAAAEAAAASwAAAEAAAAAwAAAABQAAACAAAAABAAAAAQAAABAAAAAAAAAAAAAAAAYBAACAAAAAAAAAAAAAAAAGAQAAgAAAACUAAAAMAAAAAgAAACcAAAAYAAAABQAAAAAAAAD///8AAAAAACUAAAAMAAAABQAAAEwAAABkAAAACQAAAHAAAAD8AAAAfAAAAAkAAABwAAAA9AAAAA0AAAAhAPAAAAAAAAAAAAAAAIA/AAAAAAAAAAAAAIA/AAAAAAAAAAAAAAAAAAAAAAAAAAAAAAAAAAAAAAAAAAAlAAAADAAAAAAAAIAoAAAADAAAAAUAAAAlAAAADAAAAAEAAAAYAAAADAAAAAAAAAASAAAADAAAAAEAAAAWAAAADAAAAAAAAABUAAAASAEAAAoAAABwAAAA+wAAAHwAAAABAAAA0XbJQasKyUEKAAAAcAAAACoAAABMAAAABAAAAAkAAABwAAAA/QAAAH0AAACgAAAARgBpAHIAbQBhAGQAbwAgAHAAbwByADoAIABMAEkATABJAEEATgAgAFIAQQBRAFUARQBMACAAQgBSAEkAVABPAFMAIABHAE8ATgBaAEEATABFAFoABgAAAAMAAAAEAAAACQAAAAYAAAAHAAAABwAAAAMAAAAHAAAABwAAAAQAAAADAAAAAwAAAAUAAAADAAAABQAAAAMAAAAHAAAACAAAAAMAAAAHAAAABwAAAAgAAAAIAAAABgAAAAUAAAADAAAABgAAAAcAAAADAAAABgAAAAkAAAAGAAAAAwAAAAgAAAAJAAAACAAAAAYAAAAHAAAABQAAAAYAAAAGAAAAFgAAAAwAAAAAAAAAJQAAAAwAAAACAAAADgAAABQAAAAAAAAAEAAAABQAAAA=</Object>
  <Object Id="idInvalidSigLnImg">AQAAAGwAAAAAAAAAAAAAAAUBAAB/AAAAAAAAAAAAAADGGQAAkQwAACBFTUYAAAEA5B8AAKkAAAAGAAAAAAAAAAAAAAAAAAAAVgUAAAADAABYAQAAwQAAAAAAAAAAAAAAAAAAAMA/BQDo8QIACgAAABAAAAAAAAAAAAAAAEsAAAAQAAAAAAAAAAUAAAAeAAAAGAAAAAAAAAAAAAAABgEAAIAAAAAnAAAAGAAAAAEAAAAAAAAAAAAAAAAAAAAlAAAADAAAAAEAAABMAAAAZAAAAAAAAAAAAAAABQEAAH8AAAAAAAAAAAAAAAY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8PDwAAAAAAAlAAAADAAAAAEAAABMAAAAZAAAAAAAAAAAAAAABQEAAH8AAAAAAAAAAAAAAAYBAACAAAAAIQDwAAAAAAAAAAAAAACAPwAAAAAAAAAAAACAPwAAAAAAAAAAAAAAAAAAAAAAAAAAAAAAAAAAAAAAAAAAJQAAAAwAAAAAAACAKAAAAAwAAAABAAAAJwAAABgAAAABAAAAAAAAAPDw8AAAAAAAJQAAAAwAAAABAAAATAAAAGQAAAAAAAAAAAAAAAUBAAB/AAAAAAAAAAAAAAAGAQAAgAAAACEA8AAAAAAAAAAAAAAAgD8AAAAAAAAAAAAAgD8AAAAAAAAAAAAAAAAAAAAAAAAAAAAAAAAAAAAAAAAAACUAAAAMAAAAAAAAgCgAAAAMAAAAAQAAACcAAAAYAAAAAQAAAAAAAADw8PAAAAAAACUAAAAMAAAAAQAAAEwAAABkAAAAAAAAAAAAAAAFAQAAfwAAAAAAAAAAAAAABgEAAIAAAAAhAPAAAAAAAAAAAAAAAIA/AAAAAAAAAAAAAIA/AAAAAAAAAAAAAAAAAAAAAAAAAAAAAAAAAAAAAAAAAAAlAAAADAAAAAAAAIAoAAAADAAAAAEAAAAnAAAAGAAAAAEAAAAAAAAA////AAAAAAAlAAAADAAAAAEAAABMAAAAZAAAAAAAAAAAAAAABQEAAH8AAAAAAAAAAAAAAAYBAACAAAAAIQDwAAAAAAAAAAAAAACAPwAAAAAAAAAAAACAPwAAAAAAAAAAAAAAAAAAAAAAAAAAAAAAAAAAAAAAAAAAJQAAAAwAAAAAAACAKAAAAAwAAAABAAAAJwAAABgAAAABAAAAAAAAAP///wAAAAAAJQAAAAwAAAABAAAATAAAAGQAAAAAAAAAAAAAAAUBAAB/AAAAAAAAAAAAAAAG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CIAAAAEAAAAcgAAABEAAAAlAAAADAAAAAEAAABUAAAAqAAAACMAAAAEAAAAcAAAABAAAAABAAAA0XbJQasKyUEjAAAABAAAAA8AAABMAAAAAAAAAAAAAAAAAAAA//////////9sAAAARgBpAHIAbQBhACAAbgBvACAAdgDhAGwAaQBkAGEATUkGAAAAAwAAAAQAAAAJAAAABgAAAAMAAAAHAAAABwAAAAMAAAAFAAAABgAAAAMAAAADAAAABwAAAAYAAABLAAAAQAAAADAAAAAFAAAAIAAAAAEAAAABAAAAEAAAAAAAAAAAAAAABgEAAIAAAAAAAAAAAAAAAAYBAACAAAAAUgAAAHABAAACAAAAEAAAAAc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CgAAACcAAAAeAAAASgAAAAEAAADRdslBqwrJQQoAAABLAAAAAQAAAEwAAAAEAAAACQAAACcAAAAgAAAASwAAAFAAAABYAJc9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JAAAABHAAAAKQAAADMAAABoAAAAFQAAACEA8AAAAAAAAAAAAAAAgD8AAAAAAAAAAAAAgD8AAAAAAAAAAAAAAAAAAAAAAAAAAAAAAAAAAAAAAAAAACUAAAAMAAAAAAAAgCgAAAAMAAAABAAAAFIAAABwAQAABAAAAPD///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pAAAAMwAAAJEAAABIAAAAJQAAAAwAAAAEAAAAVAAAALQAAAAqAAAAMwAAAI8AAABHAAAAAQAAANF2yUGrCslBKgAAADMAAAARAAAATAAAAAAAAAAAAAAAAAAAAP//////////cAAAAEwAaQBsAGkAYQBuACAAUgAuACAAQgByAGkAdABvAHMAIAAvAAgAAAAEAAAABAAAAAQAAAAIAAAACQAAAAQAAAAKAAAAAwAAAAQAAAAJAAAABgAAAAQAAAAFAAAACQAAAAcAAAAEAAAASwAAAEAAAAAwAAAABQAAACAAAAABAAAAAQAAABAAAAAAAAAAAAAAAAYBAACAAAAAAAAAAAAAAAAGAQAAgAAAACUAAAAMAAAAAgAAACcAAAAYAAAABQAAAAAAAAD///8AAAAAACUAAAAMAAAABQAAAEwAAABkAAAAAAAAAFAAAAAFAQAAfAAAAAAAAABQAAAABgEAAC0AAAAhAPAAAAAAAAAAAAAAAIA/AAAAAAAAAAAAAIA/AAAAAAAAAAAAAAAAAAAAAAAAAAAAAAAAAAAAAAAAAAAlAAAADAAAAAAAAIAoAAAADAAAAAUAAAAnAAAAGAAAAAUAAAAAAAAA////AAAAAAAlAAAADAAAAAUAAABMAAAAZAAAAAkAAABQAAAA/AAAAFwAAAAJAAAAUAAAAPQAAAANAAAAIQDwAAAAAAAAAAAAAACAPwAAAAAAAAAAAACAPwAAAAAAAAAAAAAAAAAAAAAAAAAAAAAAAAAAAAAAAAAAJQAAAAwAAAAAAACAKAAAAAwAAAAFAAAAJwAAABgAAAAFAAAAAAAAAP///wAAAAAAJQAAAAwAAAAFAAAATAAAAGQAAAAJAAAAYAAAAPwAAABsAAAACQAAAGAAAAD0AAAADQAAACEA8AAAAAAAAAAAAAAAgD8AAAAAAAAAAAAAgD8AAAAAAAAAAAAAAAAAAAAAAAAAAAAAAAAAAAAAAAAAACUAAAAMAAAAAAAAgCgAAAAMAAAABQAAACUAAAAMAAAAAQAAABgAAAAMAAAAAAAAABIAAAAMAAAAAQAAAB4AAAAYAAAACQAAAGAAAAD9AAAAbQAAACUAAAAMAAAAAQAAAFQAAAB8AAAACgAAAGAAAAA6AAAAbAAAAAEAAADRdslBqwrJQQoAAABgAAAACAAAAEwAAAAAAAAAAAAAAAAAAAD//////////1wAAABDAG8AbgB0AGEAZABvAHIABwAAAAcAAAAHAAAABAAAAAYAAAAHAAAABwAAAAQAAABLAAAAQAAAADAAAAAFAAAAIAAAAAEAAAABAAAAEAAAAAAAAAAAAAAABgEAAIAAAAAAAAAAAAAAAAYBAACAAAAAJQAAAAwAAAACAAAAJwAAABgAAAAFAAAAAAAAAP///wAAAAAAJQAAAAwAAAAFAAAATAAAAGQAAAAJAAAAcAAAAPwAAAB8AAAACQAAAHAAAAD0AAAADQAAACEA8AAAAAAAAAAAAAAAgD8AAAAAAAAAAAAAgD8AAAAAAAAAAAAAAAAAAAAAAAAAAAAAAAAAAAAAAAAAACUAAAAMAAAAAAAAgCgAAAAMAAAABQAAACUAAAAMAAAAAQAAABgAAAAMAAAAAAAAABIAAAAMAAAAAQAAABYAAAAMAAAAAAAAAFQAAABIAQAACgAAAHAAAAD7AAAAfAAAAAEAAADRdslBqwrJQQoAAABwAAAAKgAAAEwAAAAEAAAACQAAAHAAAAD9AAAAfQAAAKAAAABGAGkAcgBtAGEAZABvACAAcABvAHIAOgAgAEwASQBMAEkAQQBOACAAUgBBAFEAVQBFAEwAIABCAFIASQBUAE8AUwAgAEcATwBOAFoAQQBMAEUAWgAGAAAAAwAAAAQAAAAJAAAABgAAAAcAAAAHAAAAAwAAAAcAAAAHAAAABAAAAAMAAAADAAAABQAAAAMAAAAFAAAAAwAAAAcAAAAIAAAAAwAAAAcAAAAHAAAACAAAAAgAAAAGAAAABQAAAAMAAAAGAAAABwAAAAMAAAAGAAAACQAAAAYAAAADAAAACAAAAAkAAAAIAAAABgAAAAcAAAAFAAAABgAAAAY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x m l n s = " h t t p : / / s c h e m a s . m i c r o s o f t . c o m / D a t a M a s h u p " > A A A A A B M D A A B Q S w M E F A A C A A g A p F F a U 8 / S s l + j A A A A 9 Q A A A B I A H A B D b 2 5 m a W c v U G F j a 2 F n Z S 5 4 b W w g o h g A K K A U A A A A A A A A A A A A A A A A A A A A A A A A A A A A h Y + x D o I w G I R f h X S n R R h U 8 l M G V 0 l I T I y O T f m F R i i G F s u 7 O f h I v o I Q R d 0 c 7 7 6 7 5 O 5 x u 0 M 6 N L V 3 x c 6 o V i d k Q Q P i o Z Z t o X S Z k N 6 e / B V J O e R C n k W J 3 h j W J h 6 M S k h l 7 S V m z D l H X U T b r m R h E C z Y I d v u Z I W N 8 J U 2 V m i J 5 N M q / r c I h / 1 r D A / p e k m j c J w E b P Y g U / r L J z b R H x M 2 f W 3 7 D j k a P z 8 C m y W w 9 w X + B F B L A w Q U A A I A C A C k U V p T 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p F F a U y i K R 7 g O A A A A E Q A A A B M A H A B G b 3 J t d W x h c y 9 T Z W N 0 a W 9 u M S 5 t I K I Y A C i g F A A A A A A A A A A A A A A A A A A A A A A A A A A A A C t O T S 7 J z M 9 T C I b Q h t Y A U E s B A i 0 A F A A C A A g A p F F a U 8 / S s l + j A A A A 9 Q A A A B I A A A A A A A A A A A A A A A A A A A A A A E N v b m Z p Z y 9 Q Y W N r Y W d l L n h t b F B L A Q I t A B Q A A g A I A K R R W l M P y u m r p A A A A O k A A A A T A A A A A A A A A A A A A A A A A O 8 A A A B b Q 2 9 u d G V u d F 9 U e X B l c 1 0 u e G 1 s U E s B A i 0 A F A A C A A g A p F F a U y 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D L j / S g F 7 a d J v M 2 3 4 X F W 6 G 0 A A A A A A g A A A A A A A 2 Y A A M A A A A A Q A A A A J F G P M 4 R u / u u C t w v Y 0 6 U Z 5 A A A A A A E g A A A o A A A A B A A A A C C S g S 7 8 R j q 4 B 2 S b y u B x / d 8 U A A A A M d 1 G k E 4 J 9 A i 2 P h m q 4 s P l l 7 g l T e v l E T x M v j H z e I I G r j K l g Y f j J x 6 E / j j I 6 j w / S 8 3 k M s 4 e d b Y x r 9 Z c y H D J q w S h a g c c Z d Q a P 5 C g 3 2 K e C A M s w k 8 F A A A A A B t g c V x a o / q j Y u 5 C t S A Q h z I b 4 t F < / D a t a M a s h u p > 
</file>

<file path=customXml/item3.xml><?xml version="1.0" encoding="utf-8"?>
<ct:contentTypeSchema xmlns:ct="http://schemas.microsoft.com/office/2006/metadata/contentType" xmlns:ma="http://schemas.microsoft.com/office/2006/metadata/properties/metaAttributes" ct:_="" ma:_="" ma:contentTypeName="Documento" ma:contentTypeID="0x01010022A04D5FD80433458B2C003629D34133" ma:contentTypeVersion="15" ma:contentTypeDescription="Crear nuevo documento." ma:contentTypeScope="" ma:versionID="0f277538ebec512c565ac7d4422e7b0d">
  <xsd:schema xmlns:xsd="http://www.w3.org/2001/XMLSchema" xmlns:xs="http://www.w3.org/2001/XMLSchema" xmlns:p="http://schemas.microsoft.com/office/2006/metadata/properties" xmlns:ns2="d5845aff-2e4f-4185-9b6c-b7ccf4ea8de4" xmlns:ns3="2e8945e0-4060-434a-9296-88ec39959342" targetNamespace="http://schemas.microsoft.com/office/2006/metadata/properties" ma:root="true" ma:fieldsID="21b677b76e38fdf8e757791de32346d1" ns2:_="" ns3:_="">
    <xsd:import namespace="d5845aff-2e4f-4185-9b6c-b7ccf4ea8de4"/>
    <xsd:import namespace="2e8945e0-4060-434a-9296-88ec39959342"/>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5845aff-2e4f-4185-9b6c-b7ccf4ea8d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Etiquetas de imagen" ma:readOnly="false" ma:fieldId="{5cf76f15-5ced-4ddc-b409-7134ff3c332f}" ma:taxonomyMulti="true" ma:sspId="bf57b533-a176-4645-b33c-7fea236c2aa1" ma:termSetId="09814cd3-568e-fe90-9814-8d621ff8fb84" ma:anchorId="fba54fb3-c3e1-fe81-a776-ca4b69148c4d" ma:open="true" ma:isKeyword="false">
      <xsd:complexType>
        <xsd:sequence>
          <xsd:element ref="pc:Terms" minOccurs="0" maxOccurs="1"/>
        </xsd:sequence>
      </xsd:complexType>
    </xsd:element>
    <xsd:element name="MediaServiceDateTaken" ma:index="13" nillable="true" ma:displayName="MediaServiceDateTaken" ma:hidden="true" ma:internalName="MediaServiceDateTaken"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Location" ma:index="21"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8945e0-4060-434a-9296-88ec39959342"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05fa4682-f683-46b7-8aa9-acd6744f51ed}" ma:internalName="TaxCatchAll" ma:showField="CatchAllData" ma:web="2e8945e0-4060-434a-9296-88ec3995934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TaxCatchAll xmlns="2e8945e0-4060-434a-9296-88ec39959342" xsi:nil="true"/>
    <lcf76f155ced4ddcb4097134ff3c332f xmlns="d5845aff-2e4f-4185-9b6c-b7ccf4ea8de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7A13A0F-E0FD-4C82-A997-E2DED66B55C5}">
  <ds:schemaRefs>
    <ds:schemaRef ds:uri="http://schemas.microsoft.com/sharepoint/v3/contenttype/forms"/>
  </ds:schemaRefs>
</ds:datastoreItem>
</file>

<file path=customXml/itemProps2.xml><?xml version="1.0" encoding="utf-8"?>
<ds:datastoreItem xmlns:ds="http://schemas.openxmlformats.org/officeDocument/2006/customXml" ds:itemID="{141C56BC-68AA-4BA6-B03B-DB22F80B411B}">
  <ds:schemaRefs>
    <ds:schemaRef ds:uri="http://schemas.microsoft.com/DataMashup"/>
  </ds:schemaRefs>
</ds:datastoreItem>
</file>

<file path=customXml/itemProps3.xml><?xml version="1.0" encoding="utf-8"?>
<ds:datastoreItem xmlns:ds="http://schemas.openxmlformats.org/officeDocument/2006/customXml" ds:itemID="{BB07AFEC-3E88-455E-95C2-217C1C588540}"/>
</file>

<file path=customXml/itemProps4.xml><?xml version="1.0" encoding="utf-8"?>
<ds:datastoreItem xmlns:ds="http://schemas.openxmlformats.org/officeDocument/2006/customXml" ds:itemID="{EE7B4BDF-7FEC-4FA6-8FF9-48A53ED6B949}">
  <ds:schemaRefs>
    <ds:schemaRef ds:uri="http://purl.org/dc/dcmitype/"/>
    <ds:schemaRef ds:uri="http://purl.org/dc/terms/"/>
    <ds:schemaRef ds:uri="http://www.w3.org/XML/1998/namespace"/>
    <ds:schemaRef ds:uri="9cf11455-5784-4d4f-b3f4-48fac2cc5ef5"/>
    <ds:schemaRef ds:uri="http://purl.org/dc/elements/1.1/"/>
    <ds:schemaRef ds:uri="http://schemas.microsoft.com/office/2006/documentManagement/types"/>
    <ds:schemaRef ds:uri="http://schemas.microsoft.com/office/2006/metadata/properties"/>
    <ds:schemaRef ds:uri="http://schemas.microsoft.com/office/infopath/2007/PartnerControls"/>
    <ds:schemaRef ds:uri="http://schemas.openxmlformats.org/package/2006/metadata/core-properties"/>
    <ds:schemaRef ds:uri="7096b9f1-36fc-42b8-b97f-4ca560303cb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2</vt:i4>
      </vt:variant>
    </vt:vector>
  </HeadingPairs>
  <TitlesOfParts>
    <vt:vector size="50" baseType="lpstr">
      <vt:lpstr>Indice</vt:lpstr>
      <vt:lpstr>Información General</vt:lpstr>
      <vt:lpstr>BG</vt:lpstr>
      <vt:lpstr>ER</vt:lpstr>
      <vt:lpstr>EVPN</vt:lpstr>
      <vt:lpstr>EFE</vt:lpstr>
      <vt:lpstr>Nota1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Interempresas</vt:lpstr>
      <vt:lpstr>Nota 40</vt:lpstr>
      <vt:lpstr>Base de Monedas</vt:lpstr>
      <vt:lpstr>'Nota 2'!_Hlk15378568</vt:lpstr>
      <vt:lpstr>ER!Área_de_impresión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Lilian Britos</cp:lastModifiedBy>
  <cp:lastPrinted>2022-10-27T12:28:37Z</cp:lastPrinted>
  <dcterms:created xsi:type="dcterms:W3CDTF">2019-05-02T15:06:12Z</dcterms:created>
  <dcterms:modified xsi:type="dcterms:W3CDTF">2024-11-15T15:10:28Z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0x01010022A04D5FD80433458B2C003629D34133</vt:lpwstr>
  </property>
  <property fmtid="{D5CDD505-2E9C-101B-9397-08002B2CF9AE}" pid="3" name="MediaServiceImageTags">
    <vt:lpwstr/>
  </property>
</Properties>
</file>